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D:\sai\"/>
    </mc:Choice>
  </mc:AlternateContent>
  <xr:revisionPtr revIDLastSave="0" documentId="13_ncr:1_{EDC77B72-235C-4F83-B512-496C6C97B5EB}" xr6:coauthVersionLast="47" xr6:coauthVersionMax="47" xr10:uidLastSave="{00000000-0000-0000-0000-000000000000}"/>
  <bookViews>
    <workbookView xWindow="-120" yWindow="-120" windowWidth="20730" windowHeight="11040" tabRatio="725" activeTab="7" xr2:uid="{00000000-000D-0000-FFFF-FFFF00000000}"/>
  </bookViews>
  <sheets>
    <sheet name="Combo chart" sheetId="2" r:id="rId1"/>
    <sheet name="Waterfall" sheetId="3" r:id="rId2"/>
    <sheet name="Pie chart" sheetId="4" r:id="rId3"/>
    <sheet name="Map chart" sheetId="5" r:id="rId4"/>
    <sheet name="Top 5" sheetId="6" r:id="rId5"/>
    <sheet name="KPI" sheetId="8" r:id="rId6"/>
    <sheet name="KPI YOY" sheetId="10" r:id="rId7"/>
    <sheet name="Interactive dashboard" sheetId="13" r:id="rId8"/>
    <sheet name="Salesdata " sheetId="1" r:id="rId9"/>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chart'!$D$3</definedName>
    <definedName name="_xlchart.v5.11" hidden="1">'Map chart'!$D$4:$D$46</definedName>
    <definedName name="_xlchart.v5.12" hidden="1">'Map chart'!$E$3</definedName>
    <definedName name="_xlchart.v5.13" hidden="1">'Map chart'!$E$4:$E$49</definedName>
    <definedName name="_xlchart.v5.3" hidden="1">'Map chart'!$D$3</definedName>
    <definedName name="_xlchart.v5.4" hidden="1">'Map chart'!$D$4:$D$46</definedName>
    <definedName name="_xlchart.v5.5" hidden="1">'Map chart'!$E$3</definedName>
    <definedName name="_xlchart.v5.6" hidden="1">'Map chart'!$E$4:$E$49</definedName>
    <definedName name="Slicer_Region">#N/A</definedName>
    <definedName name="Slicer_Segment">#N/A</definedName>
    <definedName name="Slicer_Years__Order_Dat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 i="5"/>
  <c r="D5" i="3"/>
  <c r="D6" i="3"/>
  <c r="D7" i="3"/>
  <c r="D4" i="3"/>
  <c r="L8" i="10"/>
  <c r="E17" i="8"/>
  <c r="E7" i="5"/>
  <c r="E29" i="5"/>
  <c r="E9" i="5"/>
  <c r="E11" i="5"/>
  <c r="E4" i="3"/>
  <c r="E8" i="5"/>
  <c r="E23" i="5"/>
  <c r="E27" i="5"/>
  <c r="I14" i="10"/>
  <c r="K8" i="10"/>
  <c r="H8" i="10"/>
  <c r="E14" i="5"/>
  <c r="E31" i="5"/>
  <c r="E24" i="5"/>
  <c r="E10" i="5"/>
  <c r="E35" i="5"/>
  <c r="E37" i="5"/>
  <c r="E26" i="5"/>
  <c r="E15" i="5"/>
  <c r="E6" i="5"/>
  <c r="I8" i="10"/>
  <c r="E22" i="5"/>
  <c r="E39" i="5"/>
  <c r="E32" i="5"/>
  <c r="E18" i="5"/>
  <c r="E43" i="5"/>
  <c r="E4" i="5"/>
  <c r="E25" i="5"/>
  <c r="E12" i="5"/>
  <c r="E7" i="3"/>
  <c r="E44" i="5"/>
  <c r="E45" i="5"/>
  <c r="J8" i="10"/>
  <c r="N17" i="8"/>
  <c r="E30" i="5"/>
  <c r="E40" i="5"/>
  <c r="E19" i="5"/>
  <c r="E16" i="5"/>
  <c r="K17" i="8"/>
  <c r="E38" i="5"/>
  <c r="E33" i="5"/>
  <c r="E41" i="5"/>
  <c r="E34" i="5"/>
  <c r="E20" i="5"/>
  <c r="E6" i="3"/>
  <c r="H17" i="8"/>
  <c r="E46" i="5"/>
  <c r="E5" i="5"/>
  <c r="E21" i="5"/>
  <c r="E42" i="5"/>
  <c r="E28" i="5"/>
  <c r="E5" i="3"/>
  <c r="E36" i="5"/>
  <c r="B17" i="8"/>
  <c r="E17" i="5"/>
  <c r="E13" i="5"/>
</calcChain>
</file>

<file path=xl/sharedStrings.xml><?xml version="1.0" encoding="utf-8"?>
<sst xmlns="http://schemas.openxmlformats.org/spreadsheetml/2006/main" count="65912" uniqueCount="7997">
  <si>
    <t>Row_ID</t>
  </si>
  <si>
    <t>Order_ID</t>
  </si>
  <si>
    <t>Order_Date</t>
  </si>
  <si>
    <t>Ship_Date</t>
  </si>
  <si>
    <t>Ship_Mode</t>
  </si>
  <si>
    <t>Customer_ID</t>
  </si>
  <si>
    <t>Customer_Name</t>
  </si>
  <si>
    <t>Segment</t>
  </si>
  <si>
    <t>Country</t>
  </si>
  <si>
    <t>City</t>
  </si>
  <si>
    <t>State</t>
  </si>
  <si>
    <t>Postal_Code</t>
  </si>
  <si>
    <t>Region</t>
  </si>
  <si>
    <t>Product 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</si>
  <si>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</si>
  <si>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</si>
  <si>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</si>
  <si>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</si>
  <si>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</si>
  <si>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</si>
  <si>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</si>
  <si>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</si>
  <si>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</si>
  <si>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</si>
  <si>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</si>
  <si>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</si>
  <si>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</si>
  <si>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</si>
  <si>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</si>
  <si>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</si>
  <si>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</si>
  <si>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</si>
  <si>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</si>
  <si>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</si>
  <si>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</si>
  <si>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</si>
  <si>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</si>
  <si>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</si>
  <si>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</si>
  <si>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</si>
  <si>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</si>
  <si>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</si>
  <si>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</si>
  <si>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</si>
  <si>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</si>
  <si>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</si>
  <si>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</si>
  <si>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</si>
  <si>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</si>
  <si>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</si>
  <si>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</si>
  <si>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</si>
  <si>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</si>
  <si>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</si>
  <si>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</si>
  <si>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</si>
  <si>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</si>
  <si>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</si>
  <si>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</si>
  <si>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</si>
  <si>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</si>
  <si>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</si>
  <si>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</si>
  <si>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</si>
  <si>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</si>
  <si>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</si>
  <si>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</si>
  <si>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</si>
  <si>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</si>
  <si>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</si>
  <si>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</si>
  <si>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</si>
  <si>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</si>
  <si>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</si>
  <si>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</si>
  <si>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</si>
  <si>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</si>
  <si>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</si>
  <si>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</si>
  <si>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</si>
  <si>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</si>
  <si>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</si>
  <si>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</si>
  <si>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</si>
  <si>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</si>
  <si>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</si>
  <si>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</si>
  <si>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</si>
  <si>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</si>
  <si>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</si>
  <si>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</si>
  <si>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</si>
  <si>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</si>
  <si>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</si>
  <si>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</si>
  <si>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</si>
  <si>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</si>
  <si>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</si>
  <si>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</si>
  <si>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</si>
  <si>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</si>
  <si>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</si>
  <si>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</si>
  <si>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</si>
  <si>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</si>
  <si>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</si>
  <si>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</si>
  <si>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</si>
  <si>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</si>
  <si>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</si>
  <si>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</si>
  <si>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</si>
  <si>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</si>
  <si>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</si>
  <si>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</si>
  <si>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</si>
  <si>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</si>
  <si>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</si>
  <si>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</si>
  <si>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</si>
  <si>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</si>
  <si>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</si>
  <si>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</si>
  <si>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</si>
  <si>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</si>
  <si>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</si>
  <si>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</si>
  <si>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</si>
  <si>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</si>
  <si>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</si>
  <si>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</si>
  <si>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</si>
  <si>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</si>
  <si>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</si>
  <si>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</si>
  <si>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</si>
  <si>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</si>
  <si>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</si>
  <si>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</si>
  <si>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</si>
  <si>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</si>
  <si>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</si>
  <si>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</si>
  <si>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</si>
  <si>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</si>
  <si>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</si>
  <si>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</si>
  <si>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</si>
  <si>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</si>
  <si>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</si>
  <si>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</si>
  <si>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</si>
  <si>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</si>
  <si>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</si>
  <si>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</si>
  <si>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</si>
  <si>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</si>
  <si>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</si>
  <si>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</si>
  <si>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</si>
  <si>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</si>
  <si>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</si>
  <si>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</si>
  <si>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</si>
  <si>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</si>
  <si>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</si>
  <si>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</si>
  <si>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</si>
  <si>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</si>
  <si>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</si>
  <si>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</si>
  <si>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</si>
  <si>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</si>
  <si>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</si>
  <si>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</si>
  <si>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</si>
  <si>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</si>
  <si>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</si>
  <si>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</si>
  <si>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</si>
  <si>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</si>
  <si>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</si>
  <si>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</si>
  <si>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</si>
  <si>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</si>
  <si>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</si>
  <si>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</si>
  <si>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</si>
  <si>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</si>
  <si>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</si>
  <si>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</si>
  <si>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</si>
  <si>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</si>
  <si>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</si>
  <si>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</si>
  <si>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</si>
  <si>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</si>
  <si>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</si>
  <si>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</si>
  <si>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</si>
  <si>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</si>
  <si>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</si>
  <si>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</si>
  <si>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</si>
  <si>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</si>
  <si>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</si>
  <si>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</si>
  <si>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</si>
  <si>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</si>
  <si>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</si>
  <si>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</si>
  <si>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</si>
  <si>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</si>
  <si>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</si>
  <si>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</si>
  <si>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</si>
  <si>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</si>
  <si>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</si>
  <si>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</si>
  <si>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</si>
  <si>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</si>
  <si>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</si>
  <si>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</si>
  <si>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</si>
  <si>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</si>
  <si>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</si>
  <si>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</si>
  <si>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</si>
  <si>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</si>
  <si>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</si>
  <si>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</si>
  <si>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</si>
  <si>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</si>
  <si>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</si>
  <si>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</si>
  <si>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</si>
  <si>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</si>
  <si>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</si>
  <si>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</si>
  <si>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</si>
  <si>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</si>
  <si>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</si>
  <si>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</si>
  <si>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</si>
  <si>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</si>
  <si>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</si>
  <si>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</si>
  <si>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</si>
  <si>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</si>
  <si>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</si>
  <si>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</si>
  <si>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</si>
  <si>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</si>
  <si>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</si>
  <si>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</si>
  <si>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</si>
  <si>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</si>
  <si>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</si>
  <si>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</si>
  <si>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</si>
  <si>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</si>
  <si>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</si>
  <si>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</si>
  <si>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</si>
  <si>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</si>
  <si>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</si>
  <si>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</si>
  <si>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</si>
  <si>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</si>
  <si>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</si>
  <si>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</si>
  <si>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</si>
  <si>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</si>
  <si>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</si>
  <si>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</si>
  <si>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</si>
  <si>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</si>
  <si>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</si>
  <si>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</si>
  <si>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</si>
  <si>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</si>
  <si>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</si>
  <si>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</si>
  <si>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</si>
  <si>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</si>
  <si>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</si>
  <si>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</si>
  <si>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</si>
  <si>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</si>
  <si>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</si>
  <si>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</si>
  <si>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</si>
  <si>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</si>
  <si>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</si>
  <si>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</si>
  <si>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</si>
  <si>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</si>
  <si>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</si>
  <si>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</si>
  <si>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</si>
  <si>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</si>
  <si>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</si>
  <si>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</si>
  <si>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</si>
  <si>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</si>
  <si>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</si>
  <si>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</si>
  <si>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</si>
  <si>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</si>
  <si>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</si>
  <si>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</si>
  <si>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</si>
  <si>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</si>
  <si>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</si>
  <si>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</si>
  <si>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</si>
  <si>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</si>
  <si>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</si>
  <si>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</si>
  <si>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</si>
  <si>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</si>
  <si>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</si>
  <si>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</si>
  <si>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</si>
  <si>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</si>
  <si>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</si>
  <si>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</si>
  <si>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</si>
  <si>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</si>
  <si>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</si>
  <si>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</si>
  <si>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</si>
  <si>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</si>
  <si>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</si>
  <si>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</si>
  <si>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</si>
  <si>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</si>
  <si>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</si>
  <si>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</si>
  <si>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</si>
  <si>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</si>
  <si>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</si>
  <si>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</si>
  <si>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</si>
  <si>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</si>
  <si>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</si>
  <si>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</si>
  <si>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</si>
  <si>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</si>
  <si>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</si>
  <si>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</si>
  <si>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</si>
  <si>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</si>
  <si>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</si>
  <si>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</si>
  <si>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</si>
  <si>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</si>
  <si>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</si>
  <si>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</si>
  <si>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</si>
  <si>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</si>
  <si>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</si>
  <si>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</si>
  <si>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</si>
  <si>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</si>
  <si>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</si>
  <si>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</si>
  <si>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</si>
  <si>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</si>
  <si>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</si>
  <si>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</si>
  <si>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</si>
  <si>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</si>
  <si>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</si>
  <si>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</si>
  <si>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</si>
  <si>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</si>
  <si>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</si>
  <si>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</si>
  <si>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</si>
  <si>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</si>
  <si>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</si>
  <si>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</si>
  <si>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</si>
  <si>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</si>
  <si>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</si>
  <si>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</si>
  <si>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</si>
  <si>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</si>
  <si>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</si>
  <si>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</si>
  <si>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</si>
  <si>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</si>
  <si>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</si>
  <si>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</si>
  <si>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</si>
  <si>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</si>
  <si>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</si>
  <si>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</si>
  <si>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</si>
  <si>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</si>
  <si>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</si>
  <si>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</si>
  <si>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</si>
  <si>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</si>
  <si>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</si>
  <si>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</si>
  <si>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</si>
  <si>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</si>
  <si>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</si>
  <si>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</si>
  <si>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</si>
  <si>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</si>
  <si>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</si>
  <si>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</si>
  <si>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</si>
  <si>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</si>
  <si>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</si>
  <si>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</si>
  <si>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</si>
  <si>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</si>
  <si>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</si>
  <si>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</si>
  <si>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</si>
  <si>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</si>
  <si>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</si>
  <si>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</si>
  <si>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</si>
  <si>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</si>
  <si>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</si>
  <si>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</si>
  <si>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</si>
  <si>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</si>
  <si>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</si>
  <si>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</si>
  <si>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</si>
  <si>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</si>
  <si>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</si>
  <si>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</si>
  <si>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</si>
  <si>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</si>
  <si>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</si>
  <si>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</si>
  <si>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</si>
  <si>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</si>
  <si>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</si>
  <si>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</si>
  <si>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</si>
  <si>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</si>
  <si>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</si>
  <si>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</si>
  <si>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</si>
  <si>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</si>
  <si>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</si>
  <si>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</si>
  <si>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</si>
  <si>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</si>
  <si>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</si>
  <si>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</si>
  <si>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</si>
  <si>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</si>
  <si>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</si>
  <si>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</si>
  <si>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</si>
  <si>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</si>
  <si>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</si>
  <si>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</si>
  <si>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</si>
  <si>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</si>
  <si>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</si>
  <si>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</si>
  <si>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</si>
  <si>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</si>
  <si>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</si>
  <si>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</si>
  <si>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</si>
  <si>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</si>
  <si>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</si>
  <si>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</si>
  <si>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</si>
  <si>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</si>
  <si>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</si>
  <si>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</si>
  <si>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</si>
  <si>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</si>
  <si>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</si>
  <si>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</si>
  <si>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</si>
  <si>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</si>
  <si>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</si>
  <si>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</si>
  <si>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</si>
  <si>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</si>
  <si>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</si>
  <si>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</si>
  <si>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</si>
  <si>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</si>
  <si>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</si>
  <si>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</si>
  <si>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</si>
  <si>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</si>
  <si>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</si>
  <si>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</si>
  <si>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</si>
  <si>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</si>
  <si>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</si>
  <si>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</si>
  <si>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</si>
  <si>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</si>
  <si>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</si>
  <si>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</si>
  <si>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</si>
  <si>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</si>
  <si>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</si>
  <si>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</si>
  <si>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</si>
  <si>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</si>
  <si>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</si>
  <si>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</si>
  <si>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</si>
  <si>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</si>
  <si>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</si>
  <si>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</si>
  <si>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</si>
  <si>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</si>
  <si>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</si>
  <si>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</si>
  <si>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</si>
  <si>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</si>
  <si>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</si>
  <si>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</si>
  <si>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</si>
  <si>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</si>
  <si>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</si>
  <si>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</si>
  <si>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</si>
  <si>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</si>
  <si>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</si>
  <si>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</si>
  <si>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</si>
  <si>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</si>
  <si>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</si>
  <si>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</si>
  <si>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</si>
  <si>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</si>
  <si>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</si>
  <si>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</si>
  <si>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</si>
  <si>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</si>
  <si>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</si>
  <si>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</si>
  <si>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</si>
  <si>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</si>
  <si>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</si>
  <si>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</si>
  <si>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</si>
  <si>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</si>
  <si>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</si>
  <si>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</si>
  <si>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</si>
  <si>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</si>
  <si>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</si>
  <si>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</si>
  <si>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</si>
  <si>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</si>
  <si>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</si>
  <si>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</si>
  <si>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</si>
  <si>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</si>
  <si>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</si>
  <si>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</si>
  <si>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</si>
  <si>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</si>
  <si>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</si>
  <si>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</si>
  <si>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</si>
  <si>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</si>
  <si>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</si>
  <si>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</si>
  <si>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</si>
  <si>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</si>
  <si>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</si>
  <si>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</si>
  <si>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</si>
  <si>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</si>
  <si>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</si>
  <si>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</si>
  <si>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</si>
  <si>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</si>
  <si>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</si>
  <si>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</si>
  <si>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</si>
  <si>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</si>
  <si>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</si>
  <si>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</si>
  <si>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</si>
  <si>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</si>
  <si>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</si>
  <si>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</si>
  <si>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</si>
  <si>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</si>
  <si>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</si>
  <si>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</si>
  <si>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</si>
  <si>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</si>
  <si>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</si>
  <si>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</si>
  <si>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</si>
  <si>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</si>
  <si>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</si>
  <si>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</si>
  <si>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</si>
  <si>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</si>
  <si>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</si>
  <si>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</si>
  <si>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</si>
  <si>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</si>
  <si>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</si>
  <si>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</si>
  <si>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</si>
  <si>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</si>
  <si>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</si>
  <si>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</si>
  <si>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</si>
  <si>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</si>
  <si>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</si>
  <si>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</si>
  <si>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</si>
  <si>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</si>
  <si>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</si>
  <si>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</si>
  <si>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</si>
  <si>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</si>
  <si>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</si>
  <si>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</si>
  <si>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</si>
  <si>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</si>
  <si>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</si>
  <si>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</si>
  <si>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</si>
  <si>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</si>
  <si>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</si>
  <si>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</si>
  <si>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</si>
  <si>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</si>
  <si>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</si>
  <si>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</si>
  <si>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</si>
  <si>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</si>
  <si>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</si>
  <si>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</si>
  <si>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</si>
  <si>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</si>
  <si>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</si>
  <si>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</si>
  <si>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</si>
  <si>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</si>
  <si>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</si>
  <si>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</si>
  <si>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</si>
  <si>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</si>
  <si>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</si>
  <si>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</si>
  <si>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</si>
  <si>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</si>
  <si>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</si>
  <si>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</si>
  <si>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</si>
  <si>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</si>
  <si>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</si>
  <si>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</si>
  <si>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</si>
  <si>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</si>
  <si>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</si>
  <si>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</si>
  <si>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</si>
  <si>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</si>
  <si>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</si>
  <si>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</si>
  <si>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</si>
  <si>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</si>
  <si>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</si>
  <si>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</si>
  <si>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</si>
  <si>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</si>
  <si>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</si>
  <si>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</si>
  <si>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</si>
  <si>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</si>
  <si>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</si>
  <si>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</si>
  <si>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</si>
  <si>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</si>
  <si>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</si>
  <si>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</si>
  <si>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</si>
  <si>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</si>
  <si>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</si>
  <si>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</si>
  <si>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</si>
  <si>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</si>
  <si>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</si>
  <si>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</si>
  <si>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</si>
  <si>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</si>
  <si>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</si>
  <si>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</si>
  <si>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</si>
  <si>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</si>
  <si>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</si>
  <si>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</si>
  <si>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</si>
  <si>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</si>
  <si>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</si>
  <si>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</si>
  <si>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</si>
  <si>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</si>
  <si>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</si>
  <si>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</si>
  <si>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</si>
  <si>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</si>
  <si>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</si>
  <si>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</si>
  <si>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</si>
  <si>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</si>
  <si>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</si>
  <si>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</si>
  <si>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</si>
  <si>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</si>
  <si>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</si>
  <si>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</si>
  <si>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</si>
  <si>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</si>
  <si>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</si>
  <si>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</si>
  <si>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</si>
  <si>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</si>
  <si>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</si>
  <si>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</si>
  <si>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</si>
  <si>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</si>
  <si>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</si>
  <si>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</si>
  <si>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</si>
  <si>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</si>
  <si>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</si>
  <si>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</si>
  <si>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</si>
  <si>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</si>
  <si>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</si>
  <si>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</si>
  <si>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</si>
  <si>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</si>
  <si>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</si>
  <si>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</si>
  <si>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</si>
  <si>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</si>
  <si>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</si>
  <si>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</si>
  <si>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</si>
  <si>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</si>
  <si>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</si>
  <si>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</si>
  <si>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</si>
  <si>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</si>
  <si>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</si>
  <si>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</si>
  <si>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</si>
  <si>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</si>
  <si>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</si>
  <si>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</si>
  <si>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</si>
  <si>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</si>
  <si>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</si>
  <si>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</si>
  <si>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</si>
  <si>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</si>
  <si>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</si>
  <si>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</si>
  <si>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</si>
  <si>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</si>
  <si>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</si>
  <si>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</si>
  <si>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</si>
  <si>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</si>
  <si>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</si>
  <si>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</si>
  <si>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</si>
  <si>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</si>
  <si>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</si>
  <si>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</si>
  <si>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</si>
  <si>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</si>
  <si>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</si>
  <si>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</si>
  <si>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</si>
  <si>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</si>
  <si>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</si>
  <si>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</si>
  <si>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</si>
  <si>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</si>
  <si>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</si>
  <si>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</si>
  <si>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</si>
  <si>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</si>
  <si>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</si>
  <si>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</si>
  <si>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</si>
  <si>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</si>
  <si>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</si>
  <si>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</si>
  <si>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</si>
  <si>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</si>
  <si>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</si>
  <si>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</si>
  <si>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</si>
  <si>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</si>
  <si>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</si>
  <si>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</si>
  <si>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</si>
  <si>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</si>
  <si>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</si>
  <si>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</si>
  <si>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</si>
  <si>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</si>
  <si>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</si>
  <si>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</si>
  <si>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</si>
  <si>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</si>
  <si>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</si>
  <si>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</si>
  <si>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</si>
  <si>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</si>
  <si>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</si>
  <si>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</si>
  <si>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</si>
  <si>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</si>
  <si>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</si>
  <si>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</si>
  <si>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</si>
  <si>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</si>
  <si>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</si>
  <si>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</si>
  <si>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</si>
  <si>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</si>
  <si>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</si>
  <si>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</si>
  <si>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</si>
  <si>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</si>
  <si>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</si>
  <si>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</si>
  <si>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</si>
  <si>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</si>
  <si>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</si>
  <si>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</si>
  <si>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</si>
  <si>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</si>
  <si>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</si>
  <si>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</si>
  <si>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</si>
  <si>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</si>
  <si>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</si>
  <si>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</si>
  <si>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</si>
  <si>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</si>
  <si>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</si>
  <si>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</si>
  <si>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</si>
  <si>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</si>
  <si>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</si>
  <si>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</si>
  <si>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</si>
  <si>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</si>
  <si>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</si>
  <si>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</si>
  <si>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</si>
  <si>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</si>
  <si>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</si>
  <si>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</si>
  <si>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</si>
  <si>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</si>
  <si>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</si>
  <si>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</si>
  <si>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</si>
  <si>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</si>
  <si>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</si>
  <si>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</si>
  <si>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</si>
  <si>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</si>
  <si>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</si>
  <si>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</si>
  <si>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</si>
  <si>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</si>
  <si>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</si>
  <si>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</si>
  <si>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</si>
  <si>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</si>
  <si>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</si>
  <si>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</si>
  <si>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</si>
  <si>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</si>
  <si>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</si>
  <si>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</si>
  <si>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</si>
  <si>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</si>
  <si>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</si>
  <si>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</si>
  <si>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</si>
  <si>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</si>
  <si>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</si>
  <si>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</si>
  <si>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</si>
  <si>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</si>
  <si>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</si>
  <si>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</si>
  <si>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</si>
  <si>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</si>
  <si>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</si>
  <si>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</si>
  <si>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</si>
  <si>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</si>
  <si>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</si>
  <si>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</si>
  <si>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</si>
  <si>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</si>
  <si>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</si>
  <si>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</si>
  <si>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</si>
  <si>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</si>
  <si>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</si>
  <si>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</si>
  <si>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</si>
  <si>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</si>
  <si>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</si>
  <si>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</si>
  <si>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</si>
  <si>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</si>
  <si>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</si>
  <si>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</si>
  <si>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</si>
  <si>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</si>
  <si>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</si>
  <si>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</si>
  <si>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</si>
  <si>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</si>
  <si>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</si>
  <si>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</si>
  <si>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</si>
  <si>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</si>
  <si>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</si>
  <si>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</si>
  <si>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</si>
  <si>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</si>
  <si>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</si>
  <si>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</si>
  <si>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</si>
  <si>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</si>
  <si>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</si>
  <si>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</si>
  <si>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</si>
  <si>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</si>
  <si>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</si>
  <si>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</si>
  <si>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</si>
  <si>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</si>
  <si>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</si>
  <si>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</si>
  <si>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</si>
  <si>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</si>
  <si>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</si>
  <si>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</si>
  <si>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</si>
  <si>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</si>
  <si>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</si>
  <si>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</si>
  <si>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</si>
  <si>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</si>
  <si>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</si>
  <si>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</si>
  <si>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</si>
  <si>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</si>
  <si>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</si>
  <si>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</si>
  <si>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</si>
  <si>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</si>
  <si>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</si>
  <si>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</si>
  <si>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</si>
  <si>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</si>
  <si>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</si>
  <si>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</si>
  <si>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</si>
  <si>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</si>
  <si>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</si>
  <si>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</si>
  <si>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</si>
  <si>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</si>
  <si>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</si>
  <si>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</si>
  <si>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</si>
  <si>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</si>
  <si>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</si>
  <si>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</si>
  <si>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</si>
  <si>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</si>
  <si>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</si>
  <si>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</si>
  <si>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</si>
  <si>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</si>
  <si>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</si>
  <si>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</si>
  <si>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</si>
  <si>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</si>
  <si>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</si>
  <si>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</si>
  <si>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</si>
  <si>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</si>
  <si>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</si>
  <si>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</si>
  <si>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</si>
  <si>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</si>
  <si>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</si>
  <si>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</si>
  <si>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</si>
  <si>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</si>
  <si>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</si>
  <si>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</si>
  <si>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</si>
  <si>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</si>
  <si>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</si>
  <si>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</si>
  <si>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</si>
  <si>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</si>
  <si>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</si>
  <si>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</si>
  <si>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</si>
  <si>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</si>
  <si>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</si>
  <si>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</si>
  <si>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</si>
  <si>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</si>
  <si>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</si>
  <si>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</si>
  <si>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</si>
  <si>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</si>
  <si>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</si>
  <si>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</si>
  <si>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</si>
  <si>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</si>
  <si>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</si>
  <si>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</si>
  <si>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</si>
  <si>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</si>
  <si>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</si>
  <si>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</si>
  <si>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</si>
  <si>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</si>
  <si>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</si>
  <si>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</si>
  <si>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</si>
  <si>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</si>
  <si>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</si>
  <si>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</si>
  <si>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</si>
  <si>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</si>
  <si>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</si>
  <si>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</si>
  <si>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</si>
  <si>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</si>
  <si>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</si>
  <si>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</si>
  <si>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</si>
  <si>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</si>
  <si>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</si>
  <si>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</si>
  <si>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</si>
  <si>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</si>
  <si>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</si>
  <si>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</si>
  <si>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</si>
  <si>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</si>
  <si>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</si>
  <si>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</si>
  <si>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</si>
  <si>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</si>
  <si>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</si>
  <si>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</si>
  <si>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</si>
  <si>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</si>
  <si>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</si>
  <si>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</si>
  <si>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</si>
  <si>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</si>
  <si>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</si>
  <si>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</si>
  <si>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</si>
  <si>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</si>
  <si>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</si>
  <si>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</si>
  <si>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</si>
  <si>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</si>
  <si>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</si>
  <si>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</si>
  <si>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</si>
  <si>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</si>
  <si>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</si>
  <si>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</si>
  <si>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</si>
  <si>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</si>
  <si>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</si>
  <si>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</si>
  <si>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</si>
  <si>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</si>
  <si>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</si>
  <si>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</si>
  <si>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</si>
  <si>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</si>
  <si>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</si>
  <si>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</si>
  <si>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</si>
  <si>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</si>
  <si>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</si>
  <si>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</si>
  <si>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</si>
  <si>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</si>
  <si>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</si>
  <si>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</si>
  <si>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</si>
  <si>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</si>
  <si>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</si>
  <si>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</si>
  <si>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</si>
  <si>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</si>
  <si>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</si>
  <si>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</si>
  <si>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</si>
  <si>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</si>
  <si>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</si>
  <si>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</si>
  <si>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</si>
  <si>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</si>
  <si>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</si>
  <si>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</si>
  <si>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</si>
  <si>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</si>
  <si>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</si>
  <si>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</si>
  <si>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</si>
  <si>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</si>
  <si>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</si>
  <si>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</si>
  <si>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</si>
  <si>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</si>
  <si>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</si>
  <si>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</si>
  <si>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</si>
  <si>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</si>
  <si>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</si>
  <si>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</si>
  <si>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</si>
  <si>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</si>
  <si>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</si>
  <si>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</si>
  <si>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</si>
  <si>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</si>
  <si>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</si>
  <si>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</si>
  <si>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</si>
  <si>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</si>
  <si>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</si>
  <si>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</si>
  <si>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</si>
  <si>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</si>
  <si>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</si>
  <si>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</si>
  <si>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</si>
  <si>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</si>
  <si>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</si>
  <si>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</si>
  <si>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</si>
  <si>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</si>
  <si>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</si>
  <si>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</si>
  <si>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</si>
  <si>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</si>
  <si>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</si>
  <si>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</si>
  <si>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</si>
  <si>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</si>
  <si>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</si>
  <si>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</si>
  <si>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</si>
  <si>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</si>
  <si>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</si>
  <si>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</si>
  <si>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</si>
  <si>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</si>
  <si>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</si>
  <si>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</si>
  <si>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</si>
  <si>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</si>
  <si>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</si>
  <si>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</si>
  <si>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</si>
  <si>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</si>
  <si>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</si>
  <si>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</si>
  <si>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</si>
  <si>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</si>
  <si>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</si>
  <si>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</si>
  <si>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</si>
  <si>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</si>
  <si>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</si>
  <si>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</si>
  <si>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</si>
  <si>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</si>
  <si>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</si>
  <si>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</si>
  <si>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</si>
  <si>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</si>
  <si>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</si>
  <si>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</si>
  <si>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</si>
  <si>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</si>
  <si>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</si>
  <si>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</si>
  <si>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</si>
  <si>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</si>
  <si>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</si>
  <si>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</si>
  <si>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</si>
  <si>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</si>
  <si>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</si>
  <si>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</si>
  <si>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</si>
  <si>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</si>
  <si>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</si>
  <si>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</si>
  <si>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</si>
  <si>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</si>
  <si>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</si>
  <si>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</si>
  <si>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</si>
  <si>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</si>
  <si>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</si>
  <si>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</si>
  <si>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</si>
  <si>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</si>
  <si>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</si>
  <si>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</si>
  <si>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</si>
  <si>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</si>
  <si>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</si>
  <si>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</si>
  <si>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</si>
  <si>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</si>
  <si>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</si>
  <si>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</si>
  <si>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</si>
  <si>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</si>
  <si>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</si>
  <si>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</si>
  <si>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</si>
  <si>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</si>
  <si>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</si>
  <si>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</si>
  <si>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</si>
  <si>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</si>
  <si>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</si>
  <si>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</si>
  <si>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</si>
  <si>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</si>
  <si>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</si>
  <si>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</si>
  <si>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</si>
  <si>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</si>
  <si>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</si>
  <si>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</si>
  <si>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</si>
  <si>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</si>
  <si>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</si>
  <si>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</si>
  <si>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</si>
  <si>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</si>
  <si>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</si>
  <si>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</si>
  <si>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</si>
  <si>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</si>
  <si>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</si>
  <si>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</si>
  <si>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</si>
  <si>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</si>
  <si>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</si>
  <si>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</si>
  <si>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</si>
  <si>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</si>
  <si>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</si>
  <si>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</si>
  <si>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</si>
  <si>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</si>
  <si>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</si>
  <si>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</si>
  <si>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</si>
  <si>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</si>
  <si>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</si>
  <si>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</si>
  <si>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</si>
  <si>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</si>
  <si>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</si>
  <si>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</si>
  <si>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</si>
  <si>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</si>
  <si>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</si>
  <si>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</si>
  <si>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</si>
  <si>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</si>
  <si>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</si>
  <si>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</si>
  <si>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</si>
  <si>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</si>
  <si>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</si>
  <si>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</si>
  <si>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</si>
  <si>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</si>
  <si>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</si>
  <si>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</si>
  <si>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</si>
  <si>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</si>
  <si>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</si>
  <si>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</si>
  <si>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</si>
  <si>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</si>
  <si>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</si>
  <si>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</si>
  <si>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</si>
  <si>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</si>
  <si>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</si>
  <si>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</si>
  <si>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</si>
  <si>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</si>
  <si>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</si>
  <si>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</si>
  <si>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</si>
  <si>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</si>
  <si>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</si>
  <si>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</si>
  <si>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</si>
  <si>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</si>
  <si>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</si>
  <si>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</si>
  <si>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</si>
  <si>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</si>
  <si>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</si>
  <si>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</si>
  <si>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</si>
  <si>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</si>
  <si>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</si>
  <si>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</si>
  <si>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</si>
  <si>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</si>
  <si>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</si>
  <si>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</si>
  <si>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</si>
  <si>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</si>
  <si>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</si>
  <si>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</si>
  <si>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</si>
  <si>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</si>
  <si>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</si>
  <si>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</si>
  <si>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</si>
  <si>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</si>
  <si>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</si>
  <si>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</si>
  <si>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</si>
  <si>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</si>
  <si>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</si>
  <si>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</si>
  <si>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</si>
  <si>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</si>
  <si>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</si>
  <si>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</si>
  <si>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</si>
  <si>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</si>
  <si>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</si>
  <si>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</si>
  <si>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</si>
  <si>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</si>
  <si>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</si>
  <si>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</si>
  <si>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</si>
  <si>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</si>
  <si>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</si>
  <si>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</si>
  <si>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</si>
  <si>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</si>
  <si>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</si>
  <si>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</si>
  <si>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</si>
  <si>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</si>
  <si>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</si>
  <si>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</si>
  <si>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</si>
  <si>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</si>
  <si>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</si>
  <si>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</si>
  <si>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</si>
  <si>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</si>
  <si>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</si>
  <si>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</si>
  <si>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</si>
  <si>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</si>
  <si>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</si>
  <si>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</si>
  <si>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</si>
  <si>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</si>
  <si>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</si>
  <si>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</si>
  <si>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</si>
  <si>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</si>
  <si>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</si>
  <si>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</si>
  <si>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</si>
  <si>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</si>
  <si>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</si>
  <si>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</si>
  <si>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</si>
  <si>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</si>
  <si>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</si>
  <si>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</si>
  <si>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</si>
  <si>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</si>
  <si>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</si>
  <si>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</si>
  <si>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</si>
  <si>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</si>
  <si>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</si>
  <si>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</si>
  <si>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</si>
  <si>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</si>
  <si>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</si>
  <si>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</si>
  <si>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</si>
  <si>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</si>
  <si>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</si>
  <si>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</si>
  <si>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</si>
  <si>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</si>
  <si>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</si>
  <si>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</si>
  <si>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</si>
  <si>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</si>
  <si>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</si>
  <si>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</si>
  <si>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</si>
  <si>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</si>
  <si>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</si>
  <si>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</si>
  <si>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</si>
  <si>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</si>
  <si>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</si>
  <si>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</si>
  <si>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</si>
  <si>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</si>
  <si>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</si>
  <si>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</si>
  <si>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</si>
  <si>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</si>
  <si>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</si>
  <si>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</si>
  <si>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</si>
  <si>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</si>
  <si>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</si>
  <si>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</si>
  <si>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</si>
  <si>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</si>
  <si>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</si>
  <si>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</si>
  <si>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</si>
  <si>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</si>
  <si>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</si>
  <si>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</si>
  <si>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</si>
  <si>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</si>
  <si>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</si>
  <si>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</si>
  <si>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</si>
  <si>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</si>
  <si>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</si>
  <si>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</si>
  <si>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</si>
  <si>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</si>
  <si>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</si>
  <si>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</si>
  <si>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</si>
  <si>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</si>
  <si>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</si>
  <si>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</si>
  <si>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</si>
  <si>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</si>
  <si>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</si>
  <si>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</si>
  <si>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</si>
  <si>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</si>
  <si>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</si>
  <si>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</si>
  <si>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</si>
  <si>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</si>
  <si>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</si>
  <si>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</si>
  <si>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</si>
  <si>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</si>
  <si>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</si>
  <si>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</si>
  <si>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</si>
  <si>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</si>
  <si>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</si>
  <si>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</si>
  <si>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</si>
  <si>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</si>
  <si>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</si>
  <si>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</si>
  <si>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</si>
  <si>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</si>
  <si>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</si>
  <si>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</si>
  <si>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</si>
  <si>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</si>
  <si>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</si>
  <si>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</si>
  <si>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</si>
  <si>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</si>
  <si>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</si>
  <si>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</si>
  <si>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</si>
  <si>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</si>
  <si>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</si>
  <si>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</si>
  <si>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</si>
  <si>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</si>
  <si>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</si>
  <si>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</si>
  <si>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</si>
  <si>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</si>
  <si>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</si>
  <si>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</si>
  <si>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</si>
  <si>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</si>
  <si>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</si>
  <si>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</si>
  <si>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</si>
  <si>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</si>
  <si>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</si>
  <si>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</si>
  <si>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</si>
  <si>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</si>
  <si>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</si>
  <si>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</si>
  <si>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</si>
  <si>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</si>
  <si>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</si>
  <si>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</si>
  <si>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</si>
  <si>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</si>
  <si>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</si>
  <si>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</si>
  <si>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</si>
  <si>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</si>
  <si>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</si>
  <si>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</si>
  <si>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</si>
  <si>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</si>
  <si>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</si>
  <si>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</si>
  <si>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</si>
  <si>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</si>
  <si>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</si>
  <si>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</si>
  <si>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</si>
  <si>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</si>
  <si>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</si>
  <si>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</si>
  <si>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</si>
  <si>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</si>
  <si>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</si>
  <si>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</si>
  <si>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</si>
  <si>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</si>
  <si>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</si>
  <si>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</si>
  <si>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</si>
  <si>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</si>
  <si>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</si>
  <si>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</si>
  <si>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</si>
  <si>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</si>
  <si>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</si>
  <si>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</si>
  <si>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</si>
  <si>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</si>
  <si>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</si>
  <si>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</si>
  <si>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</si>
  <si>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</si>
  <si>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</si>
  <si>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</si>
  <si>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</si>
  <si>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</si>
  <si>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</si>
  <si>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</si>
  <si>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</si>
  <si>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</si>
  <si>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</si>
  <si>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</si>
  <si>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</si>
  <si>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</si>
  <si>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</si>
  <si>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</si>
  <si>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</si>
  <si>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</si>
  <si>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</si>
  <si>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</si>
  <si>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</si>
  <si>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</si>
  <si>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</si>
  <si>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</si>
  <si>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</si>
  <si>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</si>
  <si>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</si>
  <si>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</si>
  <si>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</si>
  <si>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</si>
  <si>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</si>
  <si>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</si>
  <si>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</si>
  <si>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</si>
  <si>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</si>
  <si>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</si>
  <si>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</si>
  <si>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</si>
  <si>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</si>
  <si>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</si>
  <si>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</si>
  <si>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</si>
  <si>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</si>
  <si>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</si>
  <si>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</si>
  <si>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</si>
  <si>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</si>
  <si>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</si>
  <si>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</si>
  <si>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</si>
  <si>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</si>
  <si>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</si>
  <si>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</si>
  <si>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</si>
  <si>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</si>
  <si>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</si>
  <si>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</si>
  <si>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</si>
  <si>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</si>
  <si>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</si>
  <si>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</si>
  <si>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</si>
  <si>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</si>
  <si>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</si>
  <si>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</si>
  <si>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</si>
  <si>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</si>
  <si>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</si>
  <si>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</si>
  <si>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</si>
  <si>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</si>
  <si>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</si>
  <si>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</si>
  <si>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</si>
  <si>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</si>
  <si>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</si>
  <si>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</si>
  <si>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</si>
  <si>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</si>
  <si>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</si>
  <si>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</si>
  <si>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</si>
  <si>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</si>
  <si>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</si>
  <si>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</si>
  <si>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</si>
  <si>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</si>
  <si>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</si>
  <si>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</si>
  <si>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</si>
  <si>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</si>
  <si>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</si>
  <si>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</si>
  <si>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</si>
  <si>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</si>
  <si>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</si>
  <si>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</si>
  <si>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</si>
  <si>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</si>
  <si>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</si>
  <si>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</si>
  <si>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</si>
  <si>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</si>
  <si>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</si>
  <si>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</si>
  <si>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</si>
  <si>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</si>
  <si>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</si>
  <si>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</si>
  <si>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</si>
  <si>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</si>
  <si>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</si>
  <si>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</si>
  <si>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</si>
  <si>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</si>
  <si>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</si>
  <si>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</si>
  <si>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</si>
  <si>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</si>
  <si>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</si>
  <si>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</si>
  <si>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</si>
  <si>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</si>
  <si>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</si>
  <si>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</si>
  <si>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</si>
  <si>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</si>
  <si>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</si>
  <si>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</si>
  <si>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</si>
  <si>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</si>
  <si>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</si>
  <si>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</si>
  <si>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</si>
  <si>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</si>
  <si>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</si>
  <si>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</si>
  <si>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</si>
  <si>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</si>
  <si>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</si>
  <si>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</si>
  <si>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</si>
  <si>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</si>
  <si>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</si>
  <si>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</si>
  <si>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</si>
  <si>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</si>
  <si>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</si>
  <si>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</si>
  <si>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</si>
  <si>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</si>
  <si>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</si>
  <si>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</si>
  <si>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</si>
  <si>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</si>
  <si>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</si>
  <si>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</si>
  <si>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</si>
  <si>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</si>
  <si>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</si>
  <si>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</si>
  <si>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</si>
  <si>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</si>
  <si>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</si>
  <si>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</si>
  <si>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</si>
  <si>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</si>
  <si>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</si>
  <si>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</si>
  <si>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</si>
  <si>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</si>
  <si>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</si>
  <si>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</si>
  <si>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</si>
  <si>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</si>
  <si>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</si>
  <si>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</si>
  <si>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</si>
  <si>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</si>
  <si>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</si>
  <si>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</si>
  <si>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</si>
  <si>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</si>
  <si>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</si>
  <si>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</si>
  <si>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</si>
  <si>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</si>
  <si>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</si>
  <si>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</si>
  <si>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</si>
  <si>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</si>
  <si>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</si>
  <si>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</si>
  <si>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</si>
  <si>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</si>
  <si>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</si>
  <si>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</si>
  <si>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</si>
  <si>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</si>
  <si>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</si>
  <si>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</si>
  <si>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</si>
  <si>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</si>
  <si>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</si>
  <si>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</si>
  <si>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</si>
  <si>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</si>
  <si>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</si>
  <si>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</si>
  <si>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</si>
  <si>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</si>
  <si>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</si>
  <si>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</si>
  <si>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</si>
  <si>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</si>
  <si>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</si>
  <si>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</si>
  <si>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</si>
  <si>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</si>
  <si>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</si>
  <si>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</si>
  <si>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</si>
  <si>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</si>
  <si>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</si>
  <si>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</si>
  <si>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</si>
  <si>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</si>
  <si>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</si>
  <si>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</si>
  <si>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</si>
  <si>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</si>
  <si>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</si>
  <si>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</si>
  <si>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</si>
  <si>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</si>
  <si>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</si>
  <si>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</si>
  <si>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</si>
  <si>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</si>
  <si>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</si>
  <si>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</si>
  <si>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</si>
  <si>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</si>
  <si>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</si>
  <si>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</si>
  <si>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</si>
  <si>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</si>
  <si>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</si>
  <si>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</si>
  <si>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</si>
  <si>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</si>
  <si>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</si>
  <si>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</si>
  <si>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</si>
  <si>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</si>
  <si>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</si>
  <si>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</si>
  <si>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</si>
  <si>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</si>
  <si>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</si>
  <si>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</si>
  <si>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</si>
  <si>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</si>
  <si>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</si>
  <si>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</si>
  <si>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</si>
  <si>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</si>
  <si>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</si>
  <si>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</si>
  <si>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</si>
  <si>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</si>
  <si>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</si>
  <si>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</si>
  <si>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</si>
  <si>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</si>
  <si>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</si>
  <si>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</si>
  <si>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</si>
  <si>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</si>
  <si>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</si>
  <si>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</si>
  <si>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</si>
  <si>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</si>
  <si>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</si>
  <si>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</si>
  <si>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</si>
  <si>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</si>
  <si>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</si>
  <si>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</si>
  <si>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</si>
  <si>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</si>
  <si>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</si>
  <si>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</si>
  <si>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</si>
  <si>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</si>
  <si>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</si>
  <si>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</si>
  <si>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</si>
  <si>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</si>
  <si>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</si>
  <si>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</si>
  <si>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</si>
  <si>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</si>
  <si>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</si>
  <si>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</si>
  <si>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</si>
  <si>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</si>
  <si>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</si>
  <si>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</si>
  <si>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</si>
  <si>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</si>
  <si>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</si>
  <si>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</si>
  <si>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</si>
  <si>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</si>
  <si>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</si>
  <si>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</si>
  <si>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</si>
  <si>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</si>
  <si>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</si>
  <si>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</si>
  <si>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</si>
  <si>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</si>
  <si>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</si>
  <si>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</si>
  <si>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</si>
  <si>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</si>
  <si>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</si>
  <si>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</si>
  <si>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</si>
  <si>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</si>
  <si>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</si>
  <si>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</si>
  <si>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</si>
  <si>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</si>
  <si>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</si>
  <si>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</si>
  <si>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</si>
  <si>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</si>
  <si>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</si>
  <si>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</si>
  <si>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</si>
  <si>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</si>
  <si>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</si>
  <si>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</si>
  <si>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</si>
  <si>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</si>
  <si>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</si>
  <si>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</si>
  <si>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</si>
  <si>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</si>
  <si>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</si>
  <si>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</si>
  <si>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</si>
  <si>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</si>
  <si>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</si>
  <si>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</si>
  <si>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</si>
  <si>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</si>
  <si>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</si>
  <si>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</si>
  <si>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</si>
  <si>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</si>
  <si>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</si>
  <si>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</si>
  <si>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</si>
  <si>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</si>
  <si>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</si>
  <si>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</si>
  <si>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</si>
  <si>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</si>
  <si>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</si>
  <si>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</si>
  <si>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</si>
  <si>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</si>
  <si>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</si>
  <si>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</si>
  <si>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</si>
  <si>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</si>
  <si>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</si>
  <si>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</si>
  <si>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</si>
  <si>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</si>
  <si>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</si>
  <si>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</si>
  <si>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</si>
  <si>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</si>
  <si>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</si>
  <si>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</si>
  <si>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</si>
  <si>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</si>
  <si>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</si>
  <si>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</si>
  <si>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</si>
  <si>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</si>
  <si>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</si>
  <si>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</si>
  <si>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</si>
  <si>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</si>
  <si>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</si>
  <si>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</si>
  <si>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</si>
  <si>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</si>
  <si>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</si>
  <si>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</si>
  <si>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</si>
  <si>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</si>
  <si>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</si>
  <si>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</si>
  <si>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</si>
  <si>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</si>
  <si>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</si>
  <si>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</si>
  <si>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</si>
  <si>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</si>
  <si>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</si>
  <si>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</si>
  <si>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</si>
  <si>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</si>
  <si>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</si>
  <si>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</si>
  <si>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</si>
  <si>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</si>
  <si>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</si>
  <si>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</si>
  <si>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</si>
  <si>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</si>
  <si>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</si>
  <si>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</si>
  <si>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</si>
  <si>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</si>
  <si>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</si>
  <si>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</si>
  <si>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</si>
  <si>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</si>
  <si>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</si>
  <si>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</si>
  <si>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</si>
  <si>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</si>
  <si>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</si>
  <si>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</si>
  <si>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</si>
  <si>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</si>
  <si>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</si>
  <si>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</si>
  <si>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</si>
  <si>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</si>
  <si>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</si>
  <si>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</si>
  <si>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</si>
  <si>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</si>
  <si>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</si>
  <si>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</si>
  <si>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</si>
  <si>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</si>
  <si>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</si>
  <si>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</si>
  <si>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</si>
  <si>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</si>
  <si>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</si>
  <si>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</si>
  <si>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</si>
  <si>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</si>
  <si>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</si>
  <si>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</si>
  <si>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</si>
  <si>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</si>
  <si>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</si>
  <si>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</si>
  <si>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</si>
  <si>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</si>
  <si>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</si>
  <si>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</si>
  <si>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</si>
  <si>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</si>
  <si>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</si>
  <si>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</si>
  <si>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</si>
  <si>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</si>
  <si>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</si>
  <si>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</si>
  <si>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</si>
  <si>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</si>
  <si>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</si>
  <si>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</si>
  <si>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</si>
  <si>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</si>
  <si>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</si>
  <si>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</si>
  <si>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</si>
  <si>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</si>
  <si>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</si>
  <si>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</si>
  <si>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</si>
  <si>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</si>
  <si>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</si>
  <si>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</si>
  <si>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</si>
  <si>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</si>
  <si>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</si>
  <si>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</si>
  <si>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</si>
  <si>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</si>
  <si>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</si>
  <si>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</si>
  <si>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</si>
  <si>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</si>
  <si>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</si>
  <si>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</si>
  <si>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</si>
  <si>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</si>
  <si>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</si>
  <si>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</si>
  <si>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</si>
  <si>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</si>
  <si>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</si>
  <si>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</si>
  <si>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</si>
  <si>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</si>
  <si>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</si>
  <si>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</si>
  <si>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</si>
  <si>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</si>
  <si>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</si>
  <si>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</si>
  <si>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</si>
  <si>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</si>
  <si>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</si>
  <si>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</si>
  <si>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</si>
  <si>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</si>
  <si>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</si>
  <si>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</si>
  <si>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</si>
  <si>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</si>
  <si>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</si>
  <si>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</si>
  <si>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</si>
  <si>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</si>
  <si>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</si>
  <si>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</si>
  <si>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</si>
  <si>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</si>
  <si>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</si>
  <si>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</si>
  <si>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</si>
  <si>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</si>
  <si>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</si>
  <si>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</si>
  <si>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</si>
  <si>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</si>
  <si>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</si>
  <si>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</si>
  <si>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</si>
  <si>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</si>
  <si>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</si>
  <si>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</si>
  <si>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</si>
  <si>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</si>
  <si>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</si>
  <si>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</si>
  <si>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</si>
  <si>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</si>
  <si>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</si>
  <si>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</si>
  <si>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</si>
  <si>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</si>
  <si>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</si>
  <si>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</si>
  <si>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</si>
  <si>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</si>
  <si>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</si>
  <si>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</si>
  <si>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</si>
  <si>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</si>
  <si>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</si>
  <si>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</si>
  <si>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</si>
  <si>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</si>
  <si>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</si>
  <si>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</si>
  <si>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</si>
  <si>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</si>
  <si>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</si>
  <si>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</si>
  <si>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</si>
  <si>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</si>
  <si>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</si>
  <si>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</si>
  <si>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</si>
  <si>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</si>
  <si>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</si>
  <si>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</si>
  <si>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</si>
  <si>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</si>
  <si>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</si>
  <si>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</si>
  <si>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</si>
  <si>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</si>
  <si>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</si>
  <si>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</si>
  <si>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</si>
  <si>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</si>
  <si>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</si>
  <si>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</si>
  <si>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</si>
  <si>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</si>
  <si>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</si>
  <si>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</si>
  <si>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</si>
  <si>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</si>
  <si>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</si>
  <si>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</si>
  <si>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</si>
  <si>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</si>
  <si>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</si>
  <si>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</si>
  <si>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</si>
  <si>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</si>
  <si>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</si>
  <si>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</si>
  <si>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</si>
  <si>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</si>
  <si>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</si>
  <si>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</si>
  <si>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</si>
  <si>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</si>
  <si>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</si>
  <si>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</si>
  <si>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</si>
  <si>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</si>
  <si>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</si>
  <si>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</si>
  <si>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</si>
  <si>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</si>
  <si>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</si>
  <si>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</si>
  <si>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</si>
  <si>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</si>
  <si>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</si>
  <si>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</si>
  <si>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</si>
  <si>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</si>
  <si>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</si>
  <si>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</si>
  <si>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</si>
  <si>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</si>
  <si>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</si>
  <si>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</si>
  <si>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</si>
  <si>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</si>
  <si>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</si>
  <si>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</si>
  <si>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</si>
  <si>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</si>
  <si>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</si>
  <si>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</si>
  <si>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</si>
  <si>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</si>
  <si>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</si>
  <si>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</si>
  <si>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</si>
  <si>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</si>
  <si>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</si>
  <si>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</si>
  <si>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</si>
  <si>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</si>
  <si>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</si>
  <si>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</si>
  <si>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</si>
  <si>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</si>
  <si>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</si>
  <si>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</si>
  <si>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</si>
  <si>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</si>
  <si>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</si>
  <si>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</si>
  <si>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</si>
  <si>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</si>
  <si>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</si>
  <si>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</si>
  <si>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</si>
  <si>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</si>
  <si>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</si>
  <si>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</si>
  <si>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</si>
  <si>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</si>
  <si>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</si>
  <si>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</si>
  <si>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</si>
  <si>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</si>
  <si>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</si>
  <si>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</si>
  <si>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</si>
  <si>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</si>
  <si>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</si>
  <si>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</si>
  <si>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</si>
  <si>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</si>
  <si>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</si>
  <si>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</si>
  <si>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</si>
  <si>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</si>
  <si>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</si>
  <si>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</si>
  <si>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</si>
  <si>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</si>
  <si>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</si>
  <si>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</si>
  <si>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</si>
  <si>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</si>
  <si>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</si>
  <si>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</si>
  <si>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</si>
  <si>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</si>
  <si>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</si>
  <si>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</si>
  <si>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</si>
  <si>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</si>
  <si>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</si>
  <si>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</si>
  <si>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</si>
  <si>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</si>
  <si>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</si>
  <si>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</si>
  <si>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</si>
  <si>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</si>
  <si>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</si>
  <si>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</si>
  <si>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</si>
  <si>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</si>
  <si>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</si>
  <si>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</si>
  <si>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</si>
  <si>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</si>
  <si>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</si>
  <si>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</si>
  <si>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</si>
  <si>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</si>
  <si>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</si>
  <si>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</si>
  <si>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</si>
  <si>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</si>
  <si>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</si>
  <si>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</si>
  <si>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</si>
  <si>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</si>
  <si>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</si>
  <si>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</si>
  <si>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</si>
  <si>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</si>
  <si>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</si>
  <si>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</si>
  <si>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</si>
  <si>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</si>
  <si>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</si>
  <si>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</si>
  <si>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</si>
  <si>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</si>
  <si>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</si>
  <si>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</si>
  <si>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</si>
  <si>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</si>
  <si>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</si>
  <si>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</si>
  <si>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</si>
  <si>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</si>
  <si>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</si>
  <si>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</si>
  <si>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</si>
  <si>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</si>
  <si>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</si>
  <si>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</si>
  <si>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</si>
  <si>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</si>
  <si>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</si>
  <si>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</si>
  <si>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</si>
  <si>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</si>
  <si>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</si>
  <si>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</si>
  <si>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</si>
  <si>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</si>
  <si>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</si>
  <si>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</si>
  <si>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</si>
  <si>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</si>
  <si>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</si>
  <si>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</si>
  <si>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</si>
  <si>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</si>
  <si>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</si>
  <si>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</si>
  <si>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</si>
  <si>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</si>
  <si>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</si>
  <si>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</si>
  <si>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</si>
  <si>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</si>
  <si>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</si>
  <si>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</si>
  <si>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</si>
  <si>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</si>
  <si>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</si>
  <si>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</si>
  <si>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</si>
  <si>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</si>
  <si>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</si>
  <si>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</si>
  <si>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</si>
  <si>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</si>
  <si>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</si>
  <si>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</si>
  <si>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</si>
  <si>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</si>
  <si>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</si>
  <si>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</si>
  <si>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</si>
  <si>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</si>
  <si>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</si>
  <si>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</si>
  <si>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</si>
  <si>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</si>
  <si>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</si>
  <si>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</si>
  <si>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</si>
  <si>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</si>
  <si>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</si>
  <si>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</si>
  <si>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</si>
  <si>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</si>
  <si>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</si>
  <si>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</si>
  <si>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</si>
  <si>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</si>
  <si>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</si>
  <si>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</si>
  <si>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</si>
  <si>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</si>
  <si>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</si>
  <si>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</si>
  <si>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</si>
  <si>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</si>
  <si>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</si>
  <si>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</si>
  <si>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</si>
  <si>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</si>
  <si>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</si>
  <si>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</si>
  <si>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</si>
  <si>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</si>
  <si>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</si>
  <si>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</si>
  <si>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</si>
  <si>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</si>
  <si>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</si>
  <si>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</si>
  <si>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</si>
  <si>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</si>
  <si>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</si>
  <si>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</si>
  <si>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</si>
  <si>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</si>
  <si>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</si>
  <si>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</si>
  <si>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</si>
  <si>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</si>
  <si>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</si>
  <si>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</si>
  <si>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</si>
  <si>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</si>
  <si>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</si>
  <si>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</si>
  <si>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</si>
  <si>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</si>
  <si>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</si>
  <si>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</si>
  <si>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</si>
  <si>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</si>
  <si>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</si>
  <si>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</si>
  <si>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</si>
  <si>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</si>
  <si>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</si>
  <si>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</si>
  <si>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</si>
  <si>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</si>
  <si>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</si>
  <si>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</si>
  <si>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</si>
  <si>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</si>
  <si>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</si>
  <si>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</si>
  <si>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</si>
  <si>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</si>
  <si>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</si>
  <si>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</si>
  <si>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</si>
  <si>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</si>
  <si>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</si>
  <si>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</si>
  <si>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</si>
  <si>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</si>
  <si>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</si>
  <si>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</si>
  <si>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</si>
  <si>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</si>
  <si>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</si>
  <si>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</si>
  <si>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</si>
  <si>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</si>
  <si>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</si>
  <si>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</si>
  <si>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</si>
  <si>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</si>
  <si>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</si>
  <si>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</si>
  <si>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</si>
  <si>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</si>
  <si>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</si>
  <si>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</si>
  <si>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</si>
  <si>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</si>
  <si>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</si>
  <si>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</si>
  <si>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</si>
  <si>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</si>
  <si>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</si>
  <si>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</si>
  <si>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</si>
  <si>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</si>
  <si>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</si>
  <si>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</si>
  <si>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</si>
  <si>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</si>
  <si>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</si>
  <si>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</si>
  <si>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</si>
  <si>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</si>
  <si>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</si>
  <si>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</si>
  <si>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</si>
  <si>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</si>
  <si>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</si>
  <si>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</si>
  <si>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</si>
  <si>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</si>
  <si>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</si>
  <si>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</si>
  <si>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</si>
  <si>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</si>
  <si>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</si>
  <si>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</si>
  <si>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</si>
  <si>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</si>
  <si>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</si>
  <si>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</si>
  <si>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</si>
  <si>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</si>
  <si>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</si>
  <si>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</si>
  <si>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</si>
  <si>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</si>
  <si>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</si>
  <si>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</si>
  <si>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</si>
  <si>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</si>
  <si>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</si>
  <si>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</si>
  <si>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</si>
  <si>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</si>
  <si>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</si>
  <si>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</si>
  <si>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</si>
  <si>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</si>
  <si>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</si>
  <si>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</si>
  <si>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</si>
  <si>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</si>
  <si>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</si>
  <si>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</si>
  <si>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</si>
  <si>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</si>
  <si>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</si>
  <si>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</si>
  <si>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</si>
  <si>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</si>
  <si>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</si>
  <si>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</si>
  <si>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</si>
  <si>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</si>
  <si>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</si>
  <si>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</si>
  <si>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</si>
  <si>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</si>
  <si>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</si>
  <si>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</si>
  <si>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</si>
  <si>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</si>
  <si>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</si>
  <si>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</si>
  <si>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</si>
  <si>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</si>
  <si>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</si>
  <si>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</si>
  <si>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</si>
  <si>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</si>
  <si>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</si>
  <si>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</si>
  <si>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</si>
  <si>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</si>
  <si>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</si>
  <si>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</si>
  <si>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</si>
  <si>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</si>
  <si>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</si>
  <si>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</si>
  <si>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</si>
  <si>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</si>
  <si>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</si>
  <si>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</si>
  <si>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</si>
  <si>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</si>
  <si>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</si>
  <si>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</si>
  <si>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</si>
  <si>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</si>
  <si>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</si>
  <si>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</si>
  <si>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</si>
  <si>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</si>
  <si>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</si>
  <si>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</si>
  <si>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</si>
  <si>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</si>
  <si>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</si>
  <si>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</si>
  <si>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</si>
  <si>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</si>
  <si>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</si>
  <si>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</si>
  <si>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</si>
  <si>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</si>
  <si>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</si>
  <si>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</si>
  <si>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</si>
  <si>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</si>
  <si>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</si>
  <si>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</si>
  <si>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</si>
  <si>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</si>
  <si>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</si>
  <si>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</si>
  <si>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</si>
  <si>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</si>
  <si>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</si>
  <si>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</si>
  <si>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</si>
  <si>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</si>
  <si>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</si>
  <si>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</si>
  <si>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</si>
  <si>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</si>
  <si>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</si>
  <si>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</si>
  <si>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</si>
  <si>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</si>
  <si>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</si>
  <si>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</si>
  <si>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</si>
  <si>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</si>
  <si>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</si>
  <si>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</si>
  <si>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</si>
  <si>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</si>
  <si>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</si>
  <si>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</si>
  <si>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</si>
  <si>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</si>
  <si>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</si>
  <si>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</si>
  <si>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</si>
  <si>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</si>
  <si>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</si>
  <si>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</si>
  <si>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</si>
  <si>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</si>
  <si>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</si>
  <si>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</si>
  <si>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</si>
  <si>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</si>
  <si>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</si>
  <si>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</si>
  <si>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</si>
  <si>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</si>
  <si>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</si>
  <si>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</si>
  <si>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</si>
  <si>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</si>
  <si>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</si>
  <si>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</si>
  <si>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</si>
  <si>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</si>
  <si>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</si>
  <si>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</si>
  <si>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</si>
  <si>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</si>
  <si>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</si>
  <si>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</si>
  <si>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</si>
  <si>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</si>
  <si>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</si>
  <si>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</si>
  <si>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</si>
  <si>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</si>
  <si>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</si>
  <si>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</si>
  <si>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</si>
  <si>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</si>
  <si>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</si>
  <si>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</si>
  <si>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</si>
  <si>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</si>
  <si>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</si>
  <si>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</si>
  <si>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</si>
  <si>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</si>
  <si>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</si>
  <si>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</si>
  <si>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</si>
  <si>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</si>
  <si>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</si>
  <si>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</si>
  <si>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</si>
  <si>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</si>
  <si>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</si>
  <si>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</si>
  <si>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</si>
  <si>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</si>
  <si>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</si>
  <si>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</si>
  <si>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</si>
  <si>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</si>
  <si>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</si>
  <si>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</si>
  <si>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</si>
  <si>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</si>
  <si>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</si>
  <si>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</si>
  <si>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</si>
  <si>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</si>
  <si>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</si>
  <si>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</si>
  <si>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</si>
  <si>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</si>
  <si>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</si>
  <si>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</si>
  <si>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</si>
  <si>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</si>
  <si>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</si>
  <si>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</si>
  <si>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</si>
  <si>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</si>
  <si>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</si>
  <si>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</si>
  <si>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</si>
  <si>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</si>
  <si>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</si>
  <si>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</si>
  <si>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</si>
  <si>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</si>
  <si>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</si>
  <si>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</si>
  <si>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</si>
  <si>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</si>
  <si>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</si>
  <si>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</si>
  <si>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</si>
  <si>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</si>
  <si>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</si>
  <si>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</si>
  <si>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</si>
  <si>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</si>
  <si>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</si>
  <si>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</si>
  <si>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</si>
  <si>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</si>
  <si>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</si>
  <si>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</si>
  <si>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</si>
  <si>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</si>
  <si>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</si>
  <si>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</si>
  <si>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</si>
  <si>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</si>
  <si>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</si>
  <si>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</si>
  <si>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</si>
  <si>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</si>
  <si>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</si>
  <si>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</si>
  <si>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</si>
  <si>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</si>
  <si>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</si>
  <si>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</si>
  <si>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</si>
  <si>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</si>
  <si>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</si>
  <si>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</si>
  <si>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</si>
  <si>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</si>
  <si>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</si>
  <si>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</si>
  <si>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</si>
  <si>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</si>
  <si>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</si>
  <si>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</si>
  <si>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</si>
  <si>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</si>
  <si>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</si>
  <si>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</si>
  <si>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</si>
  <si>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</si>
  <si>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</si>
  <si>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</si>
  <si>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</si>
  <si>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</si>
  <si>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</si>
  <si>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</si>
  <si>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</si>
  <si>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</si>
  <si>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</si>
  <si>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</si>
  <si>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</si>
  <si>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</si>
  <si>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</si>
  <si>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</si>
  <si>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</si>
  <si>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</si>
  <si>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</si>
  <si>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</si>
  <si>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</si>
  <si>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</si>
  <si>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</si>
  <si>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</si>
  <si>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</si>
  <si>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</si>
  <si>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</si>
  <si>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</si>
  <si>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</si>
  <si>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</si>
  <si>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</si>
  <si>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</si>
  <si>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</si>
  <si>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</si>
  <si>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</si>
  <si>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</si>
  <si>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</si>
  <si>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</si>
  <si>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</si>
  <si>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</si>
  <si>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</si>
  <si>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</si>
  <si>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</si>
  <si>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</si>
  <si>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</si>
  <si>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</si>
  <si>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</si>
  <si>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</si>
  <si>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</si>
  <si>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</si>
  <si>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</si>
  <si>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</si>
  <si>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</si>
  <si>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</si>
  <si>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</si>
  <si>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</si>
  <si>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</si>
  <si>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</si>
  <si>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</si>
  <si>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</si>
  <si>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</si>
  <si>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</si>
  <si>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</si>
  <si>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</si>
  <si>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</si>
  <si>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</si>
  <si>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</si>
  <si>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</si>
  <si>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</si>
  <si>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</si>
  <si>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</si>
  <si>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</si>
  <si>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</si>
  <si>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</si>
  <si>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</si>
  <si>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</si>
  <si>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</si>
  <si>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</si>
  <si>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</si>
  <si>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</si>
  <si>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</si>
  <si>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</si>
  <si>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</si>
  <si>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</si>
  <si>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</si>
  <si>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</si>
  <si>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</si>
  <si>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</si>
  <si>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</si>
  <si>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</si>
  <si>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</si>
  <si>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</si>
  <si>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</si>
  <si>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</si>
  <si>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</si>
  <si>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</si>
  <si>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</si>
  <si>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</si>
  <si>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</si>
  <si>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</si>
  <si>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</si>
  <si>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</si>
  <si>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</si>
  <si>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</si>
  <si>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</si>
  <si>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</si>
  <si>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</si>
  <si>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</si>
  <si>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</si>
  <si>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</si>
  <si>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</si>
  <si>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</si>
  <si>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</si>
  <si>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</si>
  <si>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</si>
  <si>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</si>
  <si>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</si>
  <si>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</si>
  <si>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</si>
  <si>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</si>
  <si>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</si>
  <si>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</si>
  <si>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</si>
  <si>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</si>
  <si>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</si>
  <si>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</si>
  <si>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</si>
  <si>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</si>
  <si>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</si>
  <si>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</si>
  <si>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</si>
  <si>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</si>
  <si>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</si>
  <si>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</si>
  <si>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</si>
  <si>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</si>
  <si>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</si>
  <si>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</si>
  <si>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</si>
  <si>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</si>
  <si>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</si>
  <si>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</si>
  <si>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</si>
  <si>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</si>
  <si>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</si>
  <si>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</si>
  <si>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</si>
  <si>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</si>
  <si>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</si>
  <si>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</si>
  <si>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</si>
  <si>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</si>
  <si>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</si>
  <si>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</si>
  <si>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</si>
  <si>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</si>
  <si>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</si>
  <si>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</si>
  <si>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</si>
  <si>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</si>
  <si>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</si>
  <si>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</si>
  <si>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</si>
  <si>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</si>
  <si>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</si>
  <si>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</si>
  <si>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</si>
  <si>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</si>
  <si>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</si>
  <si>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</si>
  <si>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</si>
  <si>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</si>
  <si>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</si>
  <si>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</si>
  <si>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</si>
  <si>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</si>
  <si>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</si>
  <si>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</si>
  <si>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</si>
  <si>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</si>
  <si>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</si>
  <si>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</si>
  <si>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</si>
  <si>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</si>
  <si>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</si>
  <si>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</si>
  <si>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</si>
  <si>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</si>
  <si>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</si>
  <si>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</si>
  <si>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</si>
  <si>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</si>
  <si>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</si>
  <si>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</si>
  <si>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</si>
  <si>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</si>
  <si>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</si>
  <si>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</si>
  <si>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</si>
  <si>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</si>
  <si>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</si>
  <si>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</si>
  <si>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</si>
  <si>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</si>
  <si>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</si>
  <si>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</si>
  <si>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</si>
  <si>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</si>
  <si>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</si>
  <si>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</si>
  <si>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</si>
  <si>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</si>
  <si>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</si>
  <si>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</si>
  <si>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</si>
  <si>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</si>
  <si>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</si>
  <si>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</si>
  <si>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</si>
  <si>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</si>
  <si>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</si>
  <si>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</si>
  <si>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</si>
  <si>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</si>
  <si>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</si>
  <si>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</si>
  <si>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</si>
  <si>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</si>
  <si>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</si>
  <si>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</si>
  <si>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</si>
  <si>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</si>
  <si>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</si>
  <si>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</si>
  <si>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</si>
  <si>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</si>
  <si>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</si>
  <si>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</si>
  <si>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</si>
  <si>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</si>
  <si>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</si>
  <si>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</si>
  <si>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</si>
  <si>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</si>
  <si>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</si>
  <si>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</si>
  <si>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</si>
  <si>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</si>
  <si>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</si>
  <si>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</si>
  <si>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</si>
  <si>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</si>
  <si>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</si>
  <si>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</si>
  <si>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</si>
  <si>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</si>
  <si>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</si>
  <si>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</si>
  <si>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</si>
  <si>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</si>
  <si>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</si>
  <si>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</si>
  <si>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</si>
  <si>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</si>
  <si>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</si>
  <si>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</si>
  <si>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</si>
  <si>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</si>
  <si>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</si>
  <si>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</si>
  <si>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</si>
  <si>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</si>
  <si>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</si>
  <si>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</si>
  <si>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</si>
  <si>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</si>
  <si>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</si>
  <si>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</si>
  <si>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</si>
  <si>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</si>
  <si>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</si>
  <si>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</si>
  <si>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</si>
  <si>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</si>
  <si>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</si>
  <si>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</si>
  <si>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</si>
  <si>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</si>
  <si>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</si>
  <si>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</si>
  <si>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</si>
  <si>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</si>
  <si>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</si>
  <si>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</si>
  <si>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</si>
  <si>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</si>
  <si>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</si>
  <si>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</si>
  <si>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</si>
  <si>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</si>
  <si>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</si>
  <si>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</si>
  <si>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</si>
  <si>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</si>
  <si>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</si>
  <si>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</si>
  <si>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</si>
  <si>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</si>
  <si>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</si>
  <si>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</si>
  <si>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</si>
  <si>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</si>
  <si>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</si>
  <si>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</si>
  <si>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</si>
  <si>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</si>
  <si>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</si>
  <si>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</si>
  <si>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</si>
  <si>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</si>
  <si>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</si>
  <si>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</si>
  <si>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</si>
  <si>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</si>
  <si>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</si>
  <si>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</si>
  <si>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</si>
  <si>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</si>
  <si>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</si>
  <si>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</si>
  <si>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</si>
  <si>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</si>
  <si>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</si>
  <si>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</si>
  <si>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</si>
  <si>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</si>
  <si>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</si>
  <si>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</si>
  <si>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</si>
  <si>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</si>
  <si>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</si>
  <si>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</si>
  <si>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</si>
  <si>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</si>
  <si>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</si>
  <si>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</si>
  <si>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</si>
  <si>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</si>
  <si>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</si>
  <si>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</si>
  <si>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</si>
  <si>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</si>
  <si>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</si>
  <si>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</si>
  <si>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</si>
  <si>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</si>
  <si>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</si>
  <si>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</si>
  <si>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</si>
  <si>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</si>
  <si>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</si>
  <si>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</si>
  <si>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</si>
  <si>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</si>
  <si>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</si>
  <si>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</si>
  <si>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</si>
  <si>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</si>
  <si>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</si>
  <si>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</si>
  <si>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</si>
  <si>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</si>
  <si>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</si>
  <si>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</si>
  <si>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</si>
  <si>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</si>
  <si>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</si>
  <si>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</si>
  <si>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</si>
  <si>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</si>
  <si>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</si>
  <si>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</si>
  <si>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</si>
  <si>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</si>
  <si>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</si>
  <si>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</si>
  <si>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</si>
  <si>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</si>
  <si>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</si>
  <si>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</si>
  <si>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</si>
  <si>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</si>
  <si>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</si>
  <si>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</si>
  <si>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</si>
  <si>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</si>
  <si>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</si>
  <si>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</si>
  <si>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</si>
  <si>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</si>
  <si>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</si>
  <si>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</si>
  <si>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</si>
  <si>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</si>
  <si>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</si>
  <si>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</si>
  <si>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</si>
  <si>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</si>
  <si>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</si>
  <si>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</si>
  <si>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</si>
  <si>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</si>
  <si>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</si>
  <si>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</si>
  <si>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</si>
  <si>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</si>
  <si>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</si>
  <si>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</si>
  <si>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</si>
  <si>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</si>
  <si>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</si>
  <si>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</si>
  <si>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</si>
  <si>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</si>
  <si>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</si>
  <si>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</si>
  <si>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</si>
  <si>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</si>
  <si>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</si>
  <si>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</si>
  <si>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</si>
  <si>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</si>
  <si>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</si>
  <si>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</si>
  <si>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</si>
  <si>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</si>
  <si>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</si>
  <si>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</si>
  <si>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</si>
  <si>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</si>
  <si>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</si>
  <si>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</si>
  <si>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</si>
  <si>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</si>
  <si>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</si>
  <si>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</si>
  <si>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</si>
  <si>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</si>
  <si>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</si>
  <si>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</si>
  <si>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</si>
  <si>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</si>
  <si>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</si>
  <si>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</si>
  <si>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</si>
  <si>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</si>
  <si>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</si>
  <si>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</si>
  <si>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</si>
  <si>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</si>
  <si>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</si>
  <si>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</si>
  <si>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</si>
  <si>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</si>
  <si>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</si>
  <si>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</si>
  <si>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</si>
  <si>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</si>
  <si>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</si>
  <si>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</si>
  <si>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</si>
  <si>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</si>
  <si>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</si>
  <si>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</si>
  <si>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</si>
  <si>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</si>
  <si>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</si>
  <si>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</si>
  <si>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</si>
  <si>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</si>
  <si>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</si>
  <si>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</si>
  <si>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</si>
  <si>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</si>
  <si>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</si>
  <si>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</si>
  <si>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</si>
  <si>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</si>
  <si>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</si>
  <si>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</si>
  <si>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</si>
  <si>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</si>
  <si>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</si>
  <si>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</si>
  <si>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</si>
  <si>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</si>
  <si>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</si>
  <si>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</si>
  <si>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</si>
  <si>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</si>
  <si>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</si>
  <si>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</si>
  <si>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</si>
  <si>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</si>
  <si>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</si>
  <si>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</si>
  <si>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</si>
  <si>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</si>
  <si>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</si>
  <si>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</si>
  <si>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</si>
  <si>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</si>
  <si>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</si>
  <si>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</si>
  <si>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</si>
  <si>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</si>
  <si>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</si>
  <si>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</si>
  <si>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</si>
  <si>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</si>
  <si>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</si>
  <si>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</si>
  <si>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</si>
  <si>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</si>
  <si>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</si>
  <si>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</si>
  <si>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</si>
  <si>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</si>
  <si>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</si>
  <si>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</si>
  <si>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</si>
  <si>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</si>
  <si>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</si>
  <si>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</si>
  <si>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</si>
  <si>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</si>
  <si>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</si>
  <si>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</si>
  <si>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</si>
  <si>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</si>
  <si>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</si>
  <si>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</si>
  <si>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</si>
  <si>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</si>
  <si>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</si>
  <si>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</si>
  <si>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</si>
  <si>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</si>
  <si>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</si>
  <si>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</si>
  <si>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</si>
  <si>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</si>
  <si>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</si>
  <si>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</si>
  <si>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</si>
  <si>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</si>
  <si>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</si>
  <si>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</si>
  <si>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</si>
  <si>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</si>
  <si>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</si>
  <si>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</si>
  <si>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</si>
  <si>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</si>
  <si>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</si>
  <si>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</si>
  <si>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</si>
  <si>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</si>
  <si>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</si>
  <si>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</si>
  <si>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</si>
  <si>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</si>
  <si>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</si>
  <si>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</si>
  <si>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</si>
  <si>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</si>
  <si>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</si>
  <si>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</si>
  <si>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</si>
  <si>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</si>
  <si>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</si>
  <si>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</si>
  <si>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</si>
  <si>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</si>
  <si>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</si>
  <si>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</si>
  <si>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</si>
  <si>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</si>
  <si>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</si>
  <si>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</si>
  <si>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</si>
  <si>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</si>
  <si>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</si>
  <si>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</si>
  <si>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</si>
  <si>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</si>
  <si>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</si>
  <si>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</si>
  <si>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</si>
  <si>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</si>
  <si>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</si>
  <si>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</si>
  <si>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</si>
  <si>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</si>
  <si>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</si>
  <si>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</si>
  <si>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</si>
  <si>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</si>
  <si>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</si>
  <si>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</si>
  <si>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</si>
  <si>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</si>
  <si>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</si>
  <si>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</si>
  <si>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</si>
  <si>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</si>
  <si>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</si>
  <si>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</si>
  <si>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</si>
  <si>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</si>
  <si>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</si>
  <si>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</si>
  <si>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</si>
  <si>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</si>
  <si>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</si>
  <si>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</si>
  <si>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</si>
  <si>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</si>
  <si>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</si>
  <si>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</si>
  <si>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</si>
  <si>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</si>
  <si>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</si>
  <si>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</si>
  <si>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</si>
  <si>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</si>
  <si>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</si>
  <si>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</si>
  <si>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</si>
  <si>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</si>
  <si>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</si>
  <si>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</si>
  <si>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</si>
  <si>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</si>
  <si>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</si>
  <si>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</si>
  <si>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</si>
  <si>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</si>
  <si>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</si>
  <si>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</si>
  <si>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</si>
  <si>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</si>
  <si>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</si>
  <si>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</si>
  <si>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</si>
  <si>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</si>
  <si>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</si>
  <si>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</si>
  <si>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</si>
  <si>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</si>
  <si>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</si>
  <si>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</si>
  <si>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</si>
  <si>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</si>
  <si>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</si>
  <si>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</si>
  <si>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</si>
  <si>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</si>
  <si>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</si>
  <si>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</si>
  <si>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</si>
  <si>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</si>
  <si>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</si>
  <si>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</si>
  <si>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</si>
  <si>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</si>
  <si>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</si>
  <si>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</si>
  <si>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</si>
  <si>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</si>
  <si>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</si>
  <si>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</si>
  <si>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</si>
  <si>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</si>
  <si>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</si>
  <si>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</si>
  <si>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</si>
  <si>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</si>
  <si>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</si>
  <si>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</si>
  <si>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</si>
  <si>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</si>
  <si>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</si>
  <si>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</si>
  <si>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</si>
  <si>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</si>
  <si>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</si>
  <si>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</si>
  <si>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</si>
  <si>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</si>
  <si>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</si>
  <si>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</si>
  <si>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</si>
  <si>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</si>
  <si>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</si>
  <si>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</si>
  <si>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</si>
  <si>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</si>
  <si>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</si>
  <si>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</si>
  <si>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</si>
  <si>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</si>
  <si>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</si>
  <si>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</si>
  <si>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</si>
  <si>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</si>
  <si>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</si>
  <si>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</si>
  <si>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</si>
  <si>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</si>
  <si>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</si>
  <si>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</si>
  <si>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</si>
  <si>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</si>
  <si>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</si>
  <si>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</si>
  <si>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</si>
  <si>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</si>
  <si>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</si>
  <si>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</si>
  <si>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</si>
  <si>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</si>
  <si>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</si>
  <si>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</si>
  <si>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</si>
  <si>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</si>
  <si>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</si>
  <si>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</si>
  <si>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</si>
  <si>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</si>
  <si>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</si>
  <si>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</si>
  <si>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</si>
  <si>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</si>
  <si>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</si>
  <si>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</si>
  <si>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</si>
  <si>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</si>
  <si>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</si>
  <si>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</si>
  <si>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</si>
  <si>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</si>
  <si>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</si>
  <si>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</si>
  <si>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</si>
  <si>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</si>
  <si>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</si>
  <si>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</si>
  <si>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</si>
  <si>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</si>
  <si>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</si>
  <si>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</si>
  <si>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</si>
  <si>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</si>
  <si>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</si>
  <si>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</si>
  <si>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</si>
  <si>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</si>
  <si>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</si>
  <si>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</si>
  <si>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</si>
  <si>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</si>
  <si>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</si>
  <si>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</si>
  <si>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</si>
  <si>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</si>
  <si>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</si>
  <si>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</si>
  <si>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</si>
  <si>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</si>
  <si>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</si>
  <si>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</si>
  <si>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</si>
  <si>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</si>
  <si>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</si>
  <si>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</si>
  <si>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</si>
  <si>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</si>
  <si>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</si>
  <si>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</si>
  <si>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</si>
  <si>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</si>
  <si>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</si>
  <si>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</si>
  <si>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</si>
  <si>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</si>
  <si>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</si>
  <si>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</si>
  <si>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</si>
  <si>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</si>
  <si>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</si>
  <si>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</si>
  <si>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</si>
  <si>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</si>
  <si>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</si>
  <si>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</si>
  <si>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</si>
  <si>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</si>
  <si>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</si>
  <si>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</si>
  <si>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</si>
  <si>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</si>
  <si>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</si>
  <si>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</si>
  <si>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</si>
  <si>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</si>
  <si>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</si>
  <si>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</si>
  <si>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</si>
  <si>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</si>
  <si>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</si>
  <si>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</si>
  <si>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</si>
  <si>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</si>
  <si>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</si>
  <si>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</si>
  <si>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</si>
  <si>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</si>
  <si>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</si>
  <si>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</si>
  <si>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</si>
  <si>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</si>
  <si>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</si>
  <si>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</si>
  <si>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</si>
  <si>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</si>
  <si>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</si>
  <si>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</si>
  <si>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</si>
  <si>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</si>
  <si>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</si>
  <si>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</si>
  <si>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</si>
  <si>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</si>
  <si>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</si>
  <si>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</si>
  <si>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</si>
  <si>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</si>
  <si>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</si>
  <si>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</si>
  <si>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</si>
  <si>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</si>
  <si>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</si>
  <si>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</si>
  <si>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</si>
  <si>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</si>
  <si>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</si>
  <si>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</si>
  <si>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</si>
  <si>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</si>
  <si>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</si>
  <si>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</si>
  <si>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</si>
  <si>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</si>
  <si>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</si>
  <si>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</si>
  <si>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</si>
  <si>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</si>
  <si>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</si>
  <si>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</si>
  <si>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</si>
  <si>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</si>
  <si>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</si>
  <si>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</si>
  <si>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</si>
  <si>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</si>
  <si>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</si>
  <si>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</si>
  <si>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</si>
  <si>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</si>
  <si>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</si>
  <si>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</si>
  <si>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</si>
  <si>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</si>
  <si>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</si>
  <si>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</si>
  <si>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</si>
  <si>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</si>
  <si>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</si>
  <si>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</si>
  <si>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</si>
  <si>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</si>
  <si>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</si>
  <si>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</si>
  <si>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</si>
  <si>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</si>
  <si>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</si>
  <si>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</si>
  <si>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</si>
  <si>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</si>
  <si>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</si>
  <si>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</si>
  <si>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</si>
  <si>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</si>
  <si>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</si>
  <si>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</si>
  <si>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</si>
  <si>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</si>
  <si>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</si>
  <si>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</si>
  <si>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</si>
  <si>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</si>
  <si>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</si>
  <si>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</si>
  <si>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</si>
  <si>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</si>
  <si>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</si>
  <si>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</si>
  <si>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</si>
  <si>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</si>
  <si>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</si>
  <si>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</si>
  <si>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</si>
  <si>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</si>
  <si>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</si>
  <si>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</si>
  <si>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</si>
  <si>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</si>
  <si>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</si>
  <si>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</si>
  <si>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</si>
  <si>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</si>
  <si>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</si>
  <si>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</si>
  <si>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</si>
  <si>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</si>
  <si>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</si>
  <si>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</si>
  <si>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</si>
  <si>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</si>
  <si>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</si>
  <si>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</si>
  <si>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</si>
  <si>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</si>
  <si>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</si>
  <si>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</si>
  <si>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</si>
  <si>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</si>
  <si>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</si>
  <si>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</si>
  <si>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</si>
  <si>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</si>
  <si>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</si>
  <si>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</si>
  <si>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</si>
  <si>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</si>
  <si>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</si>
  <si>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</si>
  <si>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</si>
  <si>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</si>
  <si>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</si>
  <si>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</si>
  <si>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</si>
  <si>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</si>
  <si>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</si>
  <si>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</si>
  <si>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</si>
  <si>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</si>
  <si>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</si>
  <si>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</si>
  <si>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</si>
  <si>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</si>
  <si>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</si>
  <si>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</si>
  <si>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</si>
  <si>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</si>
  <si>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</si>
  <si>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</si>
  <si>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</si>
  <si>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</si>
  <si>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</si>
  <si>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</si>
  <si>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</si>
  <si>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</si>
  <si>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</si>
  <si>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</si>
  <si>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</si>
  <si>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</si>
  <si>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</si>
  <si>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</si>
  <si>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</si>
  <si>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</si>
  <si>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</si>
  <si>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</si>
  <si>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</si>
  <si>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</si>
  <si>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</si>
  <si>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</si>
  <si>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</si>
  <si>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</si>
  <si>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</si>
  <si>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</si>
  <si>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</si>
  <si>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</si>
  <si>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</si>
  <si>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</si>
  <si>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</si>
  <si>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</si>
  <si>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</si>
  <si>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</si>
  <si>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</si>
  <si>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</si>
  <si>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</si>
  <si>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</si>
  <si>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</si>
  <si>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</si>
  <si>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</si>
  <si>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</si>
  <si>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</si>
  <si>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</si>
  <si>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</si>
  <si>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</si>
  <si>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</si>
  <si>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</si>
  <si>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</si>
  <si>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</si>
  <si>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</si>
  <si>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</si>
  <si>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</si>
  <si>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</si>
  <si>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</si>
  <si>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</si>
  <si>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</si>
  <si>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</si>
  <si>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</si>
  <si>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</si>
  <si>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</si>
  <si>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</si>
  <si>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</si>
  <si>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</si>
  <si>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</si>
  <si>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</si>
  <si>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</si>
  <si>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</si>
  <si>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</si>
  <si>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</si>
  <si>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</si>
  <si>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</si>
  <si>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</si>
  <si>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</si>
  <si>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</si>
  <si>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</si>
  <si>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</si>
  <si>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</si>
  <si>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</si>
  <si>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</si>
  <si>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</si>
  <si>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</si>
  <si>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</si>
  <si>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</si>
  <si>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</si>
  <si>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</si>
  <si>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</si>
  <si>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</si>
  <si>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</si>
  <si>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</si>
  <si>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</si>
  <si>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</si>
  <si>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</si>
  <si>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</si>
  <si>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</si>
  <si>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</si>
  <si>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</si>
  <si>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</si>
  <si>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</si>
  <si>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</si>
  <si>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</si>
  <si>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</si>
  <si>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</si>
  <si>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</si>
  <si>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</si>
  <si>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</si>
  <si>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</si>
  <si>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</si>
  <si>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</si>
  <si>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</si>
  <si>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</si>
  <si>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</si>
  <si>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</si>
  <si>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</si>
  <si>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</si>
  <si>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</si>
  <si>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</si>
  <si>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</si>
  <si>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</si>
  <si>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</si>
  <si>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</si>
  <si>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</si>
  <si>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</si>
  <si>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</si>
  <si>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</si>
  <si>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</si>
  <si>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</si>
  <si>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</si>
  <si>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</si>
  <si>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</si>
  <si>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</si>
  <si>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</si>
  <si>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</si>
  <si>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</si>
  <si>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</si>
  <si>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</si>
  <si>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</si>
  <si>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</si>
  <si>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</si>
  <si>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</si>
  <si>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</si>
  <si>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</si>
  <si>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</si>
  <si>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</si>
  <si>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</si>
  <si>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</si>
  <si>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</si>
  <si>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</si>
  <si>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</si>
  <si>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</si>
  <si>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</si>
  <si>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</si>
  <si>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</si>
  <si>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</si>
  <si>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</si>
  <si>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</si>
  <si>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</si>
  <si>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</si>
  <si>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</si>
  <si>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</si>
  <si>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</si>
  <si>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</si>
  <si>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</si>
  <si>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</si>
  <si>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</si>
  <si>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</si>
  <si>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</si>
  <si>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</si>
  <si>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</si>
  <si>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</si>
  <si>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</si>
  <si>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</si>
  <si>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</si>
  <si>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</si>
  <si>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</si>
  <si>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</si>
  <si>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</si>
  <si>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</si>
  <si>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</si>
  <si>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</si>
  <si>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</si>
  <si>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</si>
  <si>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</si>
  <si>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</si>
  <si>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</si>
  <si>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</si>
  <si>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</si>
  <si>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</si>
  <si>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</si>
  <si>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</si>
  <si>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</si>
  <si>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</si>
  <si>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</si>
  <si>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</si>
  <si>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</si>
  <si>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</si>
  <si>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</si>
  <si>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</si>
  <si>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</si>
  <si>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</si>
  <si>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</si>
  <si>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</si>
  <si>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</si>
  <si>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</si>
  <si>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</si>
  <si>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</si>
  <si>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</si>
  <si>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</si>
  <si>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</si>
  <si>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</si>
  <si>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</si>
  <si>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</si>
  <si>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</si>
  <si>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</si>
  <si>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</si>
  <si>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</si>
  <si>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</si>
  <si>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</si>
  <si>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</si>
  <si>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</si>
  <si>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</si>
  <si>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</si>
  <si>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</si>
  <si>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</si>
  <si>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</si>
  <si>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</si>
  <si>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</si>
  <si>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</si>
  <si>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</si>
  <si>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</si>
  <si>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Cell Phone Stand Holder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</si>
  <si>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</si>
  <si>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</si>
  <si>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</si>
  <si>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</si>
  <si>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</si>
  <si>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</si>
  <si>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</si>
  <si>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</si>
  <si>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</si>
  <si>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</si>
  <si>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</si>
  <si>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</si>
  <si>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</si>
  <si>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</si>
  <si>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</si>
  <si>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</si>
  <si>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</si>
  <si>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</si>
  <si>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</si>
  <si>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</si>
  <si>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</si>
  <si>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</si>
  <si>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</si>
  <si>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</si>
  <si>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</si>
  <si>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</si>
  <si>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</si>
  <si>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</si>
  <si>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</si>
  <si>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</si>
  <si>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</si>
  <si>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</si>
  <si>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</si>
  <si>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</si>
  <si>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</si>
  <si>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</si>
  <si>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</si>
  <si>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</si>
  <si>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</si>
  <si>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</si>
  <si>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</si>
  <si>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</si>
  <si>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</si>
  <si>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</si>
  <si>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</si>
  <si>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</si>
  <si>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</si>
  <si>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</si>
  <si>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</si>
  <si>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</si>
  <si>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</si>
  <si>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</si>
  <si>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</si>
  <si>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</si>
  <si>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</si>
  <si>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</si>
  <si>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</si>
  <si>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</si>
  <si>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</si>
  <si>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</si>
  <si>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</si>
  <si>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</si>
  <si>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</si>
  <si>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</si>
  <si>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</si>
  <si>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</si>
  <si>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</si>
  <si>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</si>
  <si>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</si>
  <si>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</si>
  <si>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</si>
  <si>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</si>
  <si>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</si>
  <si>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</si>
  <si>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</si>
  <si>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</si>
  <si>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</si>
  <si>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</si>
  <si>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</si>
  <si>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</si>
  <si>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</si>
  <si>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</si>
  <si>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</si>
  <si>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</si>
  <si>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</si>
  <si>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</si>
  <si>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</si>
  <si>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</si>
  <si>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</si>
  <si>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</si>
  <si>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</si>
  <si>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</si>
  <si>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</si>
  <si>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</si>
  <si>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</si>
  <si>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</si>
  <si>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</si>
  <si>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</si>
  <si>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</si>
  <si>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</si>
  <si>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</si>
  <si>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</si>
  <si>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</si>
  <si>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</si>
  <si>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</si>
  <si>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</si>
  <si>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</si>
  <si>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</si>
  <si>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</si>
  <si>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</si>
  <si>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</si>
  <si>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</si>
  <si>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</si>
  <si>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</si>
  <si>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</si>
  <si>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</si>
  <si>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</si>
  <si>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</si>
  <si>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</si>
  <si>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</si>
  <si>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</si>
  <si>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</si>
  <si>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</si>
  <si>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</si>
  <si>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</si>
  <si>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</si>
  <si>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</si>
  <si>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</si>
  <si>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</si>
  <si>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</si>
  <si>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</si>
  <si>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</si>
  <si>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</si>
  <si>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</si>
  <si>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</si>
  <si>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</si>
  <si>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</si>
  <si>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</si>
  <si>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</si>
  <si>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</si>
  <si>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</si>
  <si>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</si>
  <si>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</si>
  <si>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</si>
  <si>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</si>
  <si>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</si>
  <si>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</si>
  <si>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</si>
  <si>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</si>
  <si>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</si>
  <si>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</si>
  <si>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</si>
  <si>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</si>
  <si>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</si>
  <si>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</si>
  <si>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</si>
  <si>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</si>
  <si>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</si>
  <si>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</si>
  <si>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</si>
  <si>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</si>
  <si>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</si>
  <si>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</si>
  <si>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</si>
  <si>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</si>
  <si>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</si>
  <si>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</si>
  <si>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</si>
  <si>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</si>
  <si>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</si>
  <si>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</si>
  <si>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</si>
  <si>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</si>
  <si>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</si>
  <si>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</si>
  <si>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</si>
  <si>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</si>
  <si>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</si>
  <si>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</si>
  <si>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</si>
  <si>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</si>
  <si>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</si>
  <si>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</si>
  <si>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</si>
  <si>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</si>
  <si>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</si>
  <si>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</si>
  <si>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</si>
  <si>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</si>
  <si>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</si>
  <si>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</si>
  <si>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</si>
  <si>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</si>
  <si>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</si>
  <si>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</si>
  <si>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</si>
  <si>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</si>
  <si>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</si>
  <si>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</si>
  <si>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</si>
  <si>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</si>
  <si>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</si>
  <si>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</si>
  <si>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</si>
  <si>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</si>
  <si>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</si>
  <si>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</si>
  <si>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</si>
  <si>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</si>
  <si>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</si>
  <si>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</si>
  <si>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</si>
  <si>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</si>
  <si>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</si>
  <si>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</si>
  <si>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</si>
  <si>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</si>
  <si>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</si>
  <si>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</si>
  <si>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</si>
  <si>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</si>
  <si>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</si>
  <si>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</si>
  <si>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</si>
  <si>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</si>
  <si>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</si>
  <si>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</si>
  <si>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</si>
  <si>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</si>
  <si>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</si>
  <si>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</si>
  <si>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</si>
  <si>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</si>
  <si>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</si>
  <si>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</si>
  <si>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</si>
  <si>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</si>
  <si>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</si>
  <si>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</si>
  <si>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</si>
  <si>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</si>
  <si>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</si>
  <si>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</si>
  <si>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</si>
  <si>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</si>
  <si>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</si>
  <si>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</si>
  <si>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</si>
  <si>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</si>
  <si>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</si>
  <si>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</si>
  <si>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</si>
  <si>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</si>
  <si>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</si>
  <si>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</si>
  <si>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</si>
  <si>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</si>
  <si>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</si>
  <si>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</si>
  <si>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</si>
  <si>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</si>
  <si>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</si>
  <si>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</si>
  <si>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</si>
  <si>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</si>
  <si>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</si>
  <si>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</si>
  <si>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</si>
  <si>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</si>
  <si>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</si>
  <si>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</si>
  <si>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</si>
  <si>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</si>
  <si>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</si>
  <si>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</si>
  <si>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</si>
  <si>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</si>
  <si>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</si>
  <si>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</si>
  <si>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</si>
  <si>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</si>
  <si>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</si>
  <si>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</si>
  <si>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</si>
  <si>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</si>
  <si>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</si>
  <si>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</si>
  <si>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</si>
  <si>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</si>
  <si>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</si>
  <si>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</si>
  <si>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</si>
  <si>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</si>
  <si>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</si>
  <si>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</si>
  <si>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</si>
  <si>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</si>
  <si>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</si>
  <si>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</si>
  <si>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</si>
  <si>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</si>
  <si>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</si>
  <si>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</si>
  <si>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</si>
  <si>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</si>
  <si>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</si>
  <si>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</si>
  <si>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</si>
  <si>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</si>
  <si>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</si>
  <si>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</si>
  <si>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</si>
  <si>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</si>
  <si>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</si>
  <si>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</si>
  <si>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</si>
  <si>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</si>
  <si>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</si>
  <si>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</si>
  <si>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</si>
  <si>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</si>
  <si>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</si>
  <si>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</si>
  <si>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</si>
  <si>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</si>
  <si>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</si>
  <si>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</si>
  <si>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</si>
  <si>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</si>
  <si>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</si>
  <si>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</si>
  <si>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</si>
  <si>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</si>
  <si>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</si>
  <si>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</si>
  <si>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</si>
  <si>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</si>
  <si>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</si>
  <si>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</si>
  <si>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</si>
  <si>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</si>
  <si>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</si>
  <si>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</si>
  <si>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</si>
  <si>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</si>
  <si>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</si>
  <si>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</si>
  <si>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</si>
  <si>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</si>
  <si>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</si>
  <si>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</si>
  <si>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</si>
  <si>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</si>
  <si>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</si>
  <si>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</si>
  <si>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</si>
  <si>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</si>
  <si>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</si>
  <si>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</si>
  <si>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</si>
  <si>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</si>
  <si>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</si>
  <si>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</si>
  <si>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</si>
  <si>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</si>
  <si>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</si>
  <si>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</si>
  <si>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</si>
  <si>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</si>
  <si>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</si>
  <si>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</si>
  <si>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</si>
  <si>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</si>
  <si>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</si>
  <si>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</si>
  <si>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</si>
  <si>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</si>
  <si>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</si>
  <si>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</si>
  <si>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</si>
  <si>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</si>
  <si>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</si>
  <si>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</si>
  <si>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</si>
  <si>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</si>
  <si>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</si>
  <si>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</si>
  <si>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</si>
  <si>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</si>
  <si>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</si>
  <si>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</si>
  <si>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</si>
  <si>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</si>
  <si>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</si>
  <si>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</si>
  <si>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</si>
  <si>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</si>
  <si>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</si>
  <si>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</si>
  <si>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</si>
  <si>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</si>
  <si>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</si>
  <si>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</si>
  <si>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</si>
  <si>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</si>
  <si>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</si>
  <si>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</si>
  <si>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</si>
  <si>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</si>
  <si>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</si>
  <si>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</si>
  <si>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</si>
  <si>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</si>
  <si>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</si>
  <si>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</si>
  <si>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</si>
  <si>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</si>
  <si>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</si>
  <si>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</si>
  <si>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</si>
  <si>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</si>
  <si>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</si>
  <si>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</si>
  <si>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</si>
  <si>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</si>
  <si>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</si>
  <si>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</si>
  <si>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</si>
  <si>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</si>
  <si>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</si>
  <si>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</si>
  <si>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</si>
  <si>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</si>
  <si>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</si>
  <si>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</si>
  <si>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</si>
  <si>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</si>
  <si>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</si>
  <si>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</si>
  <si>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</si>
  <si>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</si>
  <si>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</si>
  <si>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</si>
  <si>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</si>
  <si>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</si>
  <si>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</si>
  <si>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</si>
  <si>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</si>
  <si>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</si>
  <si>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</si>
  <si>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</si>
  <si>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</si>
  <si>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</si>
  <si>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</si>
  <si>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</si>
  <si>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</si>
  <si>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</si>
  <si>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</si>
  <si>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</si>
  <si>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</si>
  <si>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</si>
  <si>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</si>
  <si>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</si>
  <si>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</si>
  <si>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</si>
  <si>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</si>
  <si>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</si>
  <si>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</si>
  <si>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</si>
  <si>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</si>
  <si>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</si>
  <si>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</si>
  <si>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</si>
  <si>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</si>
  <si>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</si>
  <si>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</si>
  <si>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</si>
  <si>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</si>
  <si>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</si>
  <si>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</si>
  <si>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</si>
  <si>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</si>
  <si>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</si>
  <si>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</si>
  <si>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</si>
  <si>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</si>
  <si>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</si>
  <si>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</si>
  <si>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</si>
  <si>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</si>
  <si>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</si>
  <si>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</si>
  <si>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</si>
  <si>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</si>
  <si>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</si>
  <si>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</si>
  <si>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</si>
  <si>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</si>
  <si>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</si>
  <si>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</si>
  <si>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</si>
  <si>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</si>
  <si>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</si>
  <si>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</si>
  <si>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</si>
  <si>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</si>
  <si>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</si>
  <si>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</si>
  <si>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</si>
  <si>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</si>
  <si>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</si>
  <si>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</si>
  <si>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</si>
  <si>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</si>
  <si>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</si>
  <si>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</si>
  <si>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</si>
  <si>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</si>
  <si>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</si>
  <si>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</si>
  <si>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</si>
  <si>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</si>
  <si>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</si>
  <si>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</si>
  <si>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</si>
  <si>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</si>
  <si>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</si>
  <si>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</si>
  <si>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</si>
  <si>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</si>
  <si>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</si>
  <si>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</si>
  <si>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</si>
  <si>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</si>
  <si>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</si>
  <si>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</si>
  <si>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</si>
  <si>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</si>
  <si>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</si>
  <si>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</si>
  <si>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</si>
  <si>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</si>
  <si>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</si>
  <si>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</si>
  <si>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</si>
  <si>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</si>
  <si>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</si>
  <si>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</si>
  <si>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</si>
  <si>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</si>
  <si>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</si>
  <si>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</si>
  <si>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</si>
  <si>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</si>
  <si>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</si>
  <si>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</si>
  <si>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</si>
  <si>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</si>
  <si>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</si>
  <si>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</si>
  <si>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</si>
  <si>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</si>
  <si>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</si>
  <si>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</si>
  <si>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</si>
  <si>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</si>
  <si>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</si>
  <si>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</si>
  <si>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</si>
  <si>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</si>
  <si>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</si>
  <si>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</si>
  <si>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</si>
  <si>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</si>
  <si>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</si>
  <si>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</si>
  <si>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</si>
  <si>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</si>
  <si>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</si>
  <si>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</si>
  <si>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</si>
  <si>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</si>
  <si>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</si>
  <si>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</si>
  <si>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</si>
  <si>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</si>
  <si>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</si>
  <si>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</si>
  <si>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</si>
  <si>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</si>
  <si>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</si>
  <si>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</si>
  <si>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</si>
  <si>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</si>
  <si>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</si>
  <si>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</si>
  <si>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</si>
  <si>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</si>
  <si>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</si>
  <si>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</si>
  <si>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</si>
  <si>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</si>
  <si>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</si>
  <si>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</si>
  <si>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</si>
  <si>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</si>
  <si>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</si>
  <si>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</si>
  <si>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</si>
  <si>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</si>
  <si>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</si>
  <si>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</si>
  <si>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</si>
  <si>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</si>
  <si>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</si>
  <si>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</si>
  <si>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</si>
  <si>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</si>
  <si>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</si>
  <si>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</si>
  <si>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</si>
  <si>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</si>
  <si>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</si>
  <si>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</si>
  <si>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</si>
  <si>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</si>
  <si>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</si>
  <si>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</si>
  <si>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</si>
  <si>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</si>
  <si>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</si>
  <si>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</si>
  <si>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</si>
  <si>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</si>
  <si>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</si>
  <si>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</si>
  <si>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</si>
  <si>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</si>
  <si>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</si>
  <si>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</si>
  <si>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</si>
  <si>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</si>
  <si>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</si>
  <si>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</si>
  <si>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</si>
  <si>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</si>
  <si>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</si>
  <si>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</si>
  <si>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</si>
  <si>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</si>
  <si>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</si>
  <si>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</si>
  <si>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</si>
  <si>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</si>
  <si>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</si>
  <si>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</si>
  <si>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</si>
  <si>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</si>
  <si>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</si>
  <si>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</si>
  <si>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</si>
  <si>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</si>
  <si>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</si>
  <si>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</si>
  <si>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</si>
  <si>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</si>
  <si>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</si>
  <si>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</si>
  <si>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</si>
  <si>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</si>
  <si>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</si>
  <si>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</si>
  <si>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</si>
  <si>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</si>
  <si>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</si>
  <si>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</si>
  <si>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</si>
  <si>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</si>
  <si>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</si>
  <si>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</si>
  <si>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</si>
  <si>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</si>
  <si>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</si>
  <si>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</si>
  <si>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</si>
  <si>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</si>
  <si>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</si>
  <si>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</si>
  <si>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</si>
  <si>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</si>
  <si>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</si>
  <si>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</si>
  <si>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</si>
  <si>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</si>
  <si>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</si>
  <si>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</si>
  <si>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</si>
  <si>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</si>
  <si>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</si>
  <si>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</si>
  <si>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</si>
  <si>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</si>
  <si>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</si>
  <si>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</si>
  <si>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</si>
  <si>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</si>
  <si>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</si>
  <si>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</si>
  <si>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</si>
  <si>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</si>
  <si>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</si>
  <si>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</si>
  <si>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</si>
  <si>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</si>
  <si>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</si>
  <si>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</si>
  <si>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</si>
  <si>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</si>
  <si>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</si>
  <si>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</si>
  <si>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</si>
  <si>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</si>
  <si>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</si>
  <si>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</si>
  <si>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</si>
  <si>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</si>
  <si>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</si>
  <si>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</si>
  <si>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</si>
  <si>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</si>
  <si>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</si>
  <si>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</si>
  <si>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</si>
  <si>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</si>
  <si>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</si>
  <si>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</si>
  <si>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</si>
  <si>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</si>
  <si>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</si>
  <si>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</si>
  <si>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</si>
  <si>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</si>
  <si>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</si>
  <si>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</si>
  <si>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</si>
  <si>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</si>
  <si>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</si>
  <si>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</si>
  <si>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</si>
  <si>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</si>
  <si>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</si>
  <si>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</si>
  <si>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</si>
  <si>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</si>
  <si>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</si>
  <si>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</si>
  <si>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</si>
  <si>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</si>
  <si>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</si>
  <si>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</si>
  <si>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</si>
  <si>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</si>
  <si>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</si>
  <si>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</si>
  <si>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</si>
  <si>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</si>
  <si>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</si>
  <si>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</si>
  <si>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</si>
  <si>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</si>
  <si>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</si>
  <si>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</si>
  <si>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</si>
  <si>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</si>
  <si>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</si>
  <si>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</si>
  <si>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</si>
  <si>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</si>
  <si>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</si>
  <si>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</si>
  <si>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</si>
  <si>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</si>
  <si>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</si>
  <si>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</si>
  <si>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</si>
  <si>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</si>
  <si>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</si>
  <si>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</si>
  <si>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</si>
  <si>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</si>
  <si>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</si>
  <si>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</si>
  <si>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</si>
  <si>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</si>
  <si>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</si>
  <si>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</si>
  <si>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</si>
  <si>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</si>
  <si>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</si>
  <si>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</si>
  <si>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</si>
  <si>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</si>
  <si>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</si>
  <si>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</si>
  <si>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</si>
  <si>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</si>
  <si>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</si>
  <si>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</si>
  <si>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</si>
  <si>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</si>
  <si>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</si>
  <si>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</si>
  <si>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</si>
  <si>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</si>
  <si>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</si>
  <si>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</si>
  <si>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</si>
  <si>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</si>
  <si>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</si>
  <si>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</si>
  <si>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</si>
  <si>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</si>
  <si>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</si>
  <si>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</si>
  <si>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</si>
  <si>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</si>
  <si>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</si>
  <si>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</si>
  <si>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</si>
  <si>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</si>
  <si>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</si>
  <si>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</si>
  <si>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</si>
  <si>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</si>
  <si>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</si>
  <si>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</si>
  <si>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</si>
  <si>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</si>
  <si>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</si>
  <si>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</si>
  <si>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</si>
  <si>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</si>
  <si>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</si>
  <si>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</si>
  <si>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</si>
  <si>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</si>
  <si>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</si>
  <si>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</si>
  <si>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</si>
  <si>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</si>
  <si>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</si>
  <si>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</si>
  <si>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</si>
  <si>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</si>
  <si>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</si>
  <si>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</si>
  <si>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</si>
  <si>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</si>
  <si>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</si>
  <si>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</si>
  <si>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</si>
  <si>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</si>
  <si>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</si>
  <si>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</si>
  <si>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</si>
  <si>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</si>
  <si>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</si>
  <si>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</si>
  <si>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</si>
  <si>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</si>
  <si>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</si>
  <si>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</si>
  <si>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</si>
  <si>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</si>
  <si>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</si>
  <si>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</si>
  <si>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</si>
  <si>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</si>
  <si>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</si>
  <si>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</si>
  <si>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</si>
  <si>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</si>
  <si>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</si>
  <si>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</si>
  <si>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</si>
  <si>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</si>
  <si>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</si>
  <si>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</si>
  <si>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</si>
  <si>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</si>
  <si>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</si>
  <si>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</si>
  <si>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</si>
  <si>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</si>
  <si>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</si>
  <si>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</si>
  <si>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</si>
  <si>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</si>
  <si>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</si>
  <si>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</si>
  <si>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</si>
  <si>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</si>
  <si>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</si>
  <si>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</si>
  <si>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</si>
  <si>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</si>
  <si>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</si>
  <si>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</si>
  <si>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</si>
  <si>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</si>
  <si>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</si>
  <si>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</si>
  <si>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</si>
  <si>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</si>
  <si>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</si>
  <si>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</si>
  <si>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</si>
  <si>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</si>
  <si>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</si>
  <si>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</si>
  <si>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</si>
  <si>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</si>
  <si>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</si>
  <si>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</si>
  <si>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</si>
  <si>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</si>
  <si>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</si>
  <si>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</si>
  <si>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</si>
  <si>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</si>
  <si>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</si>
  <si>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</si>
  <si>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</si>
  <si>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</si>
  <si>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</si>
  <si>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</si>
  <si>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</si>
  <si>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</si>
  <si>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</si>
  <si>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</si>
  <si>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</si>
  <si>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</si>
  <si>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</si>
  <si>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</si>
  <si>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</si>
  <si>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</si>
  <si>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</si>
  <si>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</si>
  <si>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</si>
  <si>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</si>
  <si>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</si>
  <si>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</si>
  <si>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</si>
  <si>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</si>
  <si>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</si>
  <si>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</si>
  <si>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</si>
  <si>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</si>
  <si>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</si>
  <si>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</si>
  <si>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</si>
  <si>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</si>
  <si>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</si>
  <si>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</si>
  <si>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</si>
  <si>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</si>
  <si>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</si>
  <si>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</si>
  <si>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</si>
  <si>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</si>
  <si>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</si>
  <si>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</si>
  <si>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</si>
  <si>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</si>
  <si>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</si>
  <si>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</si>
  <si>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</si>
  <si>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</si>
  <si>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</si>
  <si>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</si>
  <si>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</si>
  <si>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</si>
  <si>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</si>
  <si>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</si>
  <si>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</si>
  <si>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</si>
  <si>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</si>
  <si>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</si>
  <si>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</si>
  <si>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</si>
  <si>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</si>
  <si>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</si>
  <si>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</si>
  <si>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</si>
  <si>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</si>
  <si>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</si>
  <si>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</si>
  <si>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</si>
  <si>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</si>
  <si>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</si>
  <si>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</si>
  <si>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</si>
  <si>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</si>
  <si>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</si>
  <si>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</si>
  <si>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</si>
  <si>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</si>
  <si>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</si>
  <si>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</si>
  <si>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</si>
  <si>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</si>
  <si>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</si>
  <si>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</si>
  <si>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</si>
  <si>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</si>
  <si>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</si>
  <si>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</si>
  <si>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</si>
  <si>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</si>
  <si>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</si>
  <si>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</si>
  <si>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</si>
  <si>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</si>
  <si>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</si>
  <si>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</si>
  <si>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</si>
  <si>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</si>
  <si>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</si>
  <si>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</si>
  <si>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</si>
  <si>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</si>
  <si>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</si>
  <si>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</si>
  <si>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</si>
  <si>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</si>
  <si>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</si>
  <si>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</si>
  <si>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</si>
  <si>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</si>
  <si>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</si>
  <si>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</si>
  <si>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</si>
  <si>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</si>
  <si>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</si>
  <si>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</si>
  <si>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</si>
  <si>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</si>
  <si>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</si>
  <si>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</si>
  <si>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</si>
  <si>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</si>
  <si>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</si>
  <si>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</si>
  <si>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</si>
  <si>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</si>
  <si>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</si>
  <si>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</si>
  <si>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</si>
  <si>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</si>
  <si>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</si>
  <si>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</si>
  <si>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</si>
  <si>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</si>
  <si>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</si>
  <si>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</si>
  <si>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</si>
  <si>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</si>
  <si>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</si>
  <si>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</si>
  <si>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</si>
  <si>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</si>
  <si>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</si>
  <si>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</si>
  <si>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</si>
  <si>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</si>
  <si>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</si>
  <si>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</si>
  <si>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</si>
  <si>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</si>
  <si>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</si>
  <si>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</si>
  <si>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</si>
  <si>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</si>
  <si>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</si>
  <si>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</si>
  <si>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</si>
  <si>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</si>
  <si>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</si>
  <si>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</si>
  <si>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</si>
  <si>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</si>
  <si>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</si>
  <si>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</si>
  <si>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</si>
  <si>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</si>
  <si>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</si>
  <si>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</si>
  <si>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</si>
  <si>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</si>
  <si>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</si>
  <si>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</si>
  <si>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</si>
  <si>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</si>
  <si>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</si>
  <si>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</si>
  <si>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</si>
  <si>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</si>
  <si>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</si>
  <si>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</si>
  <si>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</si>
  <si>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</si>
  <si>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</si>
  <si>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</si>
  <si>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</si>
  <si>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</si>
  <si>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</si>
  <si>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</si>
  <si>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</si>
  <si>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</si>
  <si>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</si>
  <si>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</si>
  <si>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</si>
  <si>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</si>
  <si>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</si>
  <si>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</si>
  <si>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</si>
  <si>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</si>
  <si>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</si>
  <si>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</si>
  <si>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</si>
  <si>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</si>
  <si>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</si>
  <si>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</si>
  <si>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</si>
  <si>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</si>
  <si>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</si>
  <si>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</si>
  <si>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</si>
  <si>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</si>
  <si>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</si>
  <si>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</si>
  <si>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</si>
  <si>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</si>
  <si>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</si>
  <si>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</si>
  <si>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</si>
  <si>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</si>
  <si>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</si>
  <si>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</si>
  <si>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</si>
  <si>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</si>
  <si>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</si>
  <si>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</si>
  <si>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</si>
  <si>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</si>
  <si>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</si>
  <si>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</si>
  <si>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</si>
  <si>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</si>
  <si>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</si>
  <si>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</si>
  <si>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</si>
  <si>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</si>
  <si>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</si>
  <si>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</si>
  <si>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</si>
  <si>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</si>
  <si>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</si>
  <si>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</si>
  <si>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</si>
  <si>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</si>
  <si>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</si>
  <si>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</si>
  <si>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</si>
  <si>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</si>
  <si>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</si>
  <si>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</si>
  <si>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</si>
  <si>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</si>
  <si>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</si>
  <si>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</si>
  <si>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</si>
  <si>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</si>
  <si>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</si>
  <si>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</si>
  <si>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</si>
  <si>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</si>
  <si>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</si>
  <si>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</si>
  <si>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</si>
  <si>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</si>
  <si>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</si>
  <si>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</si>
  <si>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</si>
  <si>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</si>
  <si>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</si>
  <si>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</si>
  <si>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</si>
  <si>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</si>
  <si>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</si>
  <si>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</si>
  <si>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</si>
  <si>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</si>
  <si>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</si>
  <si>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</si>
  <si>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</si>
  <si>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</si>
  <si>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</si>
  <si>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</si>
  <si>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</si>
  <si>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</si>
  <si>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</si>
  <si>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</si>
  <si>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</si>
  <si>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</si>
  <si>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</si>
  <si>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</si>
  <si>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</si>
  <si>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</si>
  <si>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</si>
  <si>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</si>
  <si>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</si>
  <si>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</si>
  <si>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</si>
  <si>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</si>
  <si>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</si>
  <si>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</si>
  <si>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</si>
  <si>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</si>
  <si>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</si>
  <si>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</si>
  <si>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</si>
  <si>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</si>
  <si>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</si>
  <si>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</si>
  <si>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</si>
  <si>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</si>
  <si>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</si>
  <si>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</si>
  <si>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</si>
  <si>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</si>
  <si>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</si>
  <si>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</si>
  <si>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</si>
  <si>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</si>
  <si>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</si>
  <si>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</si>
  <si>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</si>
  <si>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</si>
  <si>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</si>
  <si>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</si>
  <si>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</si>
  <si>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</si>
  <si>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</si>
  <si>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</si>
  <si>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</si>
  <si>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</si>
  <si>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</si>
  <si>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</si>
  <si>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</si>
  <si>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</si>
  <si>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</si>
  <si>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</si>
  <si>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</si>
  <si>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</si>
  <si>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</si>
  <si>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</si>
  <si>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</si>
  <si>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</si>
  <si>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</si>
  <si>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</si>
  <si>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</si>
  <si>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</si>
  <si>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</si>
  <si>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</si>
  <si>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</si>
  <si>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</si>
  <si>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</si>
  <si>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</si>
  <si>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</si>
  <si>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</si>
  <si>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</si>
  <si>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</si>
  <si>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</si>
  <si>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</si>
  <si>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</si>
  <si>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</si>
  <si>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</si>
  <si>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</si>
  <si>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</si>
  <si>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</si>
  <si>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</si>
  <si>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</si>
  <si>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</si>
  <si>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</si>
  <si>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</si>
  <si>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</si>
  <si>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</si>
  <si>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</si>
  <si>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</si>
  <si>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</si>
  <si>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</si>
  <si>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</si>
  <si>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</si>
  <si>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</si>
  <si>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</si>
  <si>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</si>
  <si>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</si>
  <si>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</si>
  <si>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</si>
  <si>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</si>
  <si>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</si>
  <si>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</si>
  <si>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</si>
  <si>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</si>
  <si>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</si>
  <si>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</si>
  <si>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</si>
  <si>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</si>
  <si>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</si>
  <si>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</si>
  <si>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</si>
  <si>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</si>
  <si>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</si>
  <si>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</si>
  <si>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</si>
  <si>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</si>
  <si>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</si>
  <si>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</si>
  <si>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</si>
  <si>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</si>
  <si>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</si>
  <si>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</si>
  <si>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</si>
  <si>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</si>
  <si>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</si>
  <si>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</si>
  <si>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</si>
  <si>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</si>
  <si>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</si>
  <si>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</si>
  <si>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</si>
  <si>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</si>
  <si>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</si>
  <si>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</si>
  <si>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</si>
  <si>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</si>
  <si>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</si>
  <si>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</si>
  <si>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</si>
  <si>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</si>
  <si>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</si>
  <si>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</si>
  <si>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</si>
  <si>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</si>
  <si>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</si>
  <si>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</si>
  <si>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</si>
  <si>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</si>
  <si>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</si>
  <si>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</si>
  <si>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</si>
  <si>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</si>
  <si>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</si>
  <si>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</si>
  <si>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</si>
  <si>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</si>
  <si>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</si>
  <si>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</si>
  <si>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</si>
  <si>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</si>
  <si>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</si>
  <si>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</si>
  <si>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</si>
  <si>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</si>
  <si>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</si>
  <si>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</si>
  <si>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</si>
  <si>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</si>
  <si>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</si>
  <si>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</si>
  <si>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</si>
  <si>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</si>
  <si>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</si>
  <si>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</si>
  <si>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</si>
  <si>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</si>
  <si>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</si>
  <si>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</si>
  <si>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</si>
  <si>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</si>
  <si>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</si>
  <si>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</si>
  <si>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</si>
  <si>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</si>
  <si>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</si>
  <si>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</si>
  <si>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</si>
  <si>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</si>
  <si>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</si>
  <si>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</si>
  <si>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</si>
  <si>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</si>
  <si>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</si>
  <si>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</si>
  <si>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</si>
  <si>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</si>
  <si>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</si>
  <si>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</si>
  <si>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</si>
  <si>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</si>
  <si>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</si>
  <si>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</si>
  <si>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</si>
  <si>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</si>
  <si>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</si>
  <si>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</si>
  <si>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</si>
  <si>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</si>
  <si>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</si>
  <si>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</si>
  <si>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</si>
  <si>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</si>
  <si>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</si>
  <si>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</si>
  <si>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</si>
  <si>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</si>
  <si>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</si>
  <si>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</si>
  <si>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</si>
  <si>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</si>
  <si>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</si>
  <si>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</si>
  <si>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</si>
  <si>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</si>
  <si>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</si>
  <si>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</si>
  <si>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</si>
  <si>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</si>
  <si>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</si>
  <si>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</si>
  <si>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</si>
  <si>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</si>
  <si>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</si>
  <si>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</si>
  <si>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</si>
  <si>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</si>
  <si>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</si>
  <si>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</si>
  <si>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</si>
  <si>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</si>
  <si>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</si>
  <si>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</si>
  <si>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</si>
  <si>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</si>
  <si>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</si>
  <si>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</si>
  <si>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</si>
  <si>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</si>
  <si>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</si>
  <si>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</si>
  <si>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</si>
  <si>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</si>
  <si>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</si>
  <si>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</si>
  <si>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</si>
  <si>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</si>
  <si>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</si>
  <si>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</si>
  <si>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</si>
  <si>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</si>
  <si>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</si>
  <si>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</si>
  <si>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</si>
  <si>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</si>
  <si>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</si>
  <si>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</si>
  <si>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</si>
  <si>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</si>
  <si>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</si>
  <si>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</si>
  <si>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</si>
  <si>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</si>
  <si>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</si>
  <si>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</si>
  <si>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</si>
  <si>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</si>
  <si>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</si>
  <si>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</si>
  <si>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</si>
  <si>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</si>
  <si>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</si>
  <si>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</si>
  <si>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</si>
  <si>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</si>
  <si>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</si>
  <si>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</si>
  <si>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</si>
  <si>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</si>
  <si>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</si>
  <si>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</si>
  <si>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</si>
  <si>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</si>
  <si>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</si>
  <si>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</si>
  <si>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</si>
  <si>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</si>
  <si>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</si>
  <si>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</si>
  <si>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</si>
  <si>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</si>
  <si>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</si>
  <si>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</si>
  <si>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</si>
  <si>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</si>
  <si>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</si>
  <si>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</si>
  <si>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</si>
  <si>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</si>
  <si>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</si>
  <si>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</si>
  <si>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</si>
  <si>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</si>
  <si>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</si>
  <si>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</si>
  <si>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</si>
  <si>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</si>
  <si>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</si>
  <si>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</si>
  <si>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</si>
  <si>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</si>
  <si>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</si>
  <si>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</si>
  <si>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</si>
  <si>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</si>
  <si>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</si>
  <si>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</si>
  <si>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</si>
  <si>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</si>
  <si>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</si>
  <si>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</si>
  <si>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</si>
  <si>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</si>
  <si>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</si>
  <si>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</si>
  <si>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</si>
  <si>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</si>
  <si>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</si>
  <si>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</si>
  <si>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</si>
  <si>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</si>
  <si>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</si>
  <si>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</si>
  <si>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</si>
  <si>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</si>
  <si>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</si>
  <si>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</si>
  <si>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</si>
  <si>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</si>
  <si>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</si>
  <si>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</si>
  <si>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</si>
  <si>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</si>
  <si>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</si>
  <si>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</si>
  <si>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</si>
  <si>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</si>
  <si>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</si>
  <si>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</si>
  <si>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</si>
  <si>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</si>
  <si>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</si>
  <si>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</si>
  <si>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</si>
  <si>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</si>
  <si>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</si>
  <si>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</si>
  <si>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</si>
  <si>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</si>
  <si>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</si>
  <si>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</si>
  <si>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</si>
  <si>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</si>
  <si>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</si>
  <si>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</si>
  <si>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</si>
  <si>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</si>
  <si>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</si>
  <si>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</si>
  <si>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</si>
  <si>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</si>
  <si>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</si>
  <si>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</si>
  <si>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</si>
  <si>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</si>
  <si>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</si>
  <si>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</si>
  <si>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</si>
  <si>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</si>
  <si>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</si>
  <si>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</si>
  <si>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</si>
  <si>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</si>
  <si>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</si>
  <si>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</si>
  <si>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</si>
  <si>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</si>
  <si>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</si>
  <si>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</si>
  <si>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</si>
  <si>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</si>
  <si>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</si>
  <si>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</si>
  <si>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</si>
  <si>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</si>
  <si>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</si>
  <si>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</si>
  <si>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</si>
  <si>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</si>
  <si>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</si>
  <si>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</si>
  <si>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</si>
  <si>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</si>
  <si>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</si>
  <si>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</si>
  <si>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</si>
  <si>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</si>
  <si>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</si>
  <si>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</si>
  <si>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</si>
  <si>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</si>
  <si>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</si>
  <si>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</si>
  <si>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</si>
  <si>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</si>
  <si>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</si>
  <si>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</si>
  <si>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</si>
  <si>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</si>
  <si>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</si>
  <si>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</si>
  <si>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</si>
  <si>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</si>
  <si>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</si>
  <si>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</si>
  <si>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</si>
  <si>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</si>
  <si>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</si>
  <si>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</si>
  <si>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</si>
  <si>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</si>
  <si>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</si>
  <si>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</si>
  <si>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</si>
  <si>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</si>
  <si>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</si>
  <si>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</si>
  <si>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</si>
  <si>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</si>
  <si>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</si>
  <si>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</si>
  <si>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</si>
  <si>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</si>
  <si>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</si>
  <si>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</si>
  <si>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</si>
  <si>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</si>
  <si>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</si>
  <si>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</si>
  <si>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</si>
  <si>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</si>
  <si>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</si>
  <si>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</si>
  <si>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</si>
  <si>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</si>
  <si>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</si>
  <si>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</si>
  <si>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</si>
  <si>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</si>
  <si>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</si>
  <si>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</si>
  <si>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</si>
  <si>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</si>
  <si>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</si>
  <si>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</si>
  <si>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</si>
  <si>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</si>
  <si>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</si>
  <si>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</si>
  <si>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</si>
  <si>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</si>
  <si>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</si>
  <si>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</si>
  <si>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</si>
  <si>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</si>
  <si>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</si>
  <si>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</si>
  <si>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</si>
  <si>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</si>
  <si>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</si>
  <si>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</si>
  <si>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</si>
  <si>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</si>
  <si>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</si>
  <si>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</si>
  <si>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</si>
  <si>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</si>
  <si>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</si>
  <si>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</si>
  <si>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</si>
  <si>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</si>
  <si>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</si>
  <si>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</si>
  <si>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</si>
  <si>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</si>
  <si>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</si>
  <si>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</si>
  <si>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</si>
  <si>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</si>
  <si>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</si>
  <si>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</si>
  <si>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</si>
  <si>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</si>
  <si>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</si>
  <si>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</si>
  <si>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</si>
  <si>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</si>
  <si>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</si>
  <si>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</si>
  <si>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</si>
  <si>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</si>
  <si>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</si>
  <si>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</si>
  <si>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</si>
  <si>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</si>
  <si>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</si>
  <si>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</si>
  <si>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</si>
  <si>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</si>
  <si>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</si>
  <si>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</si>
  <si>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</si>
  <si>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</si>
  <si>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</si>
  <si>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</si>
  <si>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</si>
  <si>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</si>
  <si>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</si>
  <si>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</si>
  <si>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</si>
  <si>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</si>
  <si>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</si>
  <si>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</si>
  <si>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</si>
  <si>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</si>
  <si>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</si>
  <si>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</si>
  <si>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</si>
  <si>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</si>
  <si>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</si>
  <si>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</si>
  <si>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</si>
  <si>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</si>
  <si>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</si>
  <si>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</si>
  <si>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</si>
  <si>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</si>
  <si>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</si>
  <si>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</si>
  <si>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</si>
  <si>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</si>
  <si>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</si>
  <si>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</si>
  <si>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</si>
  <si>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</si>
  <si>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</si>
  <si>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</si>
  <si>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</si>
  <si>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</si>
  <si>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</si>
  <si>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</si>
  <si>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</si>
  <si>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</si>
  <si>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</si>
  <si>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</si>
  <si>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</si>
  <si>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</si>
  <si>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</si>
  <si>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</si>
  <si>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</si>
  <si>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</si>
  <si>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</si>
  <si>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</si>
  <si>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</si>
  <si>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</si>
  <si>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</si>
  <si>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</si>
  <si>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</si>
  <si>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</si>
  <si>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</si>
  <si>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</si>
  <si>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</si>
  <si>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</si>
  <si>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</si>
  <si>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</si>
  <si>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</si>
  <si>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</si>
  <si>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</si>
  <si>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</si>
  <si>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</si>
  <si>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</si>
  <si>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</si>
  <si>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</si>
  <si>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</si>
  <si>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</si>
  <si>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</si>
  <si>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</si>
  <si>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</si>
  <si>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</si>
  <si>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</si>
  <si>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</si>
  <si>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</si>
  <si>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</si>
  <si>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</si>
  <si>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</si>
  <si>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</si>
  <si>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</si>
  <si>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</si>
  <si>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</si>
  <si>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</si>
  <si>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</si>
  <si>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</si>
  <si>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</si>
  <si>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</si>
  <si>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</si>
  <si>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</si>
  <si>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</si>
  <si>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</si>
  <si>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</si>
  <si>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</si>
  <si>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</si>
  <si>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</si>
  <si>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</si>
  <si>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</si>
  <si>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</si>
  <si>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</si>
  <si>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</si>
  <si>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</si>
  <si>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</si>
  <si>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</si>
  <si>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</si>
  <si>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</si>
  <si>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</si>
  <si>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</si>
  <si>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</si>
  <si>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</si>
  <si>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</si>
  <si>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</si>
  <si>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</si>
  <si>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</si>
  <si>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</si>
  <si>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</si>
  <si>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</si>
  <si>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</si>
  <si>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</si>
  <si>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</si>
  <si>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</si>
  <si>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</si>
  <si>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</si>
  <si>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</si>
  <si>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</si>
  <si>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</si>
  <si>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</si>
  <si>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</si>
  <si>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</si>
  <si>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</si>
  <si>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</si>
  <si>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</si>
  <si>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</si>
  <si>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</si>
  <si>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</si>
  <si>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</si>
  <si>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</si>
  <si>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</si>
  <si>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</si>
  <si>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</si>
  <si>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</si>
  <si>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</si>
  <si>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</si>
  <si>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</si>
  <si>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</si>
  <si>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</si>
  <si>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</si>
  <si>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</si>
  <si>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</si>
  <si>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</si>
  <si>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</si>
  <si>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</si>
  <si>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</si>
  <si>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</si>
  <si>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</si>
  <si>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</si>
  <si>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</si>
  <si>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</si>
  <si>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</si>
  <si>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</si>
  <si>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</si>
  <si>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</si>
  <si>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</si>
  <si>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</si>
  <si>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</si>
  <si>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</si>
  <si>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</si>
  <si>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</si>
  <si>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</si>
  <si>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</si>
  <si>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</si>
  <si>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</si>
  <si>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</si>
  <si>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</si>
  <si>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</si>
  <si>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</si>
  <si>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</si>
  <si>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</si>
  <si>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</si>
  <si>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</si>
  <si>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</si>
  <si>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</si>
  <si>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</si>
  <si>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</si>
  <si>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</si>
  <si>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</si>
  <si>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</si>
  <si>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</si>
  <si>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</si>
  <si>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</si>
  <si>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</si>
  <si>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</si>
  <si>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</si>
  <si>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</si>
  <si>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</si>
  <si>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</si>
  <si>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</si>
  <si>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</si>
  <si>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</si>
  <si>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</si>
  <si>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</si>
  <si>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</si>
  <si>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</si>
  <si>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</si>
  <si>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</si>
  <si>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</si>
  <si>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</si>
  <si>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</si>
  <si>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</si>
  <si>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</si>
  <si>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</si>
  <si>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</si>
  <si>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</si>
  <si>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</si>
  <si>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</si>
  <si>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</si>
  <si>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</si>
  <si>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</si>
  <si>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</si>
  <si>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</si>
  <si>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</si>
  <si>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</si>
  <si>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</si>
  <si>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</si>
  <si>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</si>
  <si>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</si>
  <si>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</si>
  <si>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</si>
  <si>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</si>
  <si>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</si>
  <si>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</si>
  <si>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</si>
  <si>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</si>
  <si>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</si>
  <si>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</si>
  <si>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</si>
  <si>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</si>
  <si>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</si>
  <si>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</si>
  <si>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</si>
  <si>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</si>
  <si>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</si>
  <si>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</si>
  <si>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</si>
  <si>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</si>
  <si>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</si>
  <si>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</si>
  <si>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</si>
  <si>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</si>
  <si>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</si>
  <si>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</si>
  <si>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</si>
  <si>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</si>
  <si>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</si>
  <si>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</si>
  <si>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</si>
  <si>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</si>
  <si>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</si>
  <si>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</si>
  <si>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</si>
  <si>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</si>
  <si>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</si>
  <si>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</si>
  <si>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</si>
  <si>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</si>
  <si>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</si>
  <si>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</si>
  <si>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</si>
  <si>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</si>
  <si>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</si>
  <si>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</si>
  <si>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</si>
  <si>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</si>
  <si>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</si>
  <si>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</si>
  <si>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</si>
  <si>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</si>
  <si>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</si>
  <si>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</si>
  <si>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</si>
  <si>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</si>
  <si>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</si>
  <si>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</si>
  <si>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</si>
  <si>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</si>
  <si>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</si>
  <si>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</si>
  <si>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</si>
  <si>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</si>
  <si>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</si>
  <si>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</si>
  <si>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</si>
  <si>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</si>
  <si>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</si>
  <si>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</si>
  <si>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</si>
  <si>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</si>
  <si>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</si>
  <si>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</si>
  <si>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</si>
  <si>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</si>
  <si>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</si>
  <si>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</si>
  <si>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</si>
  <si>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</si>
  <si>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</si>
  <si>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</si>
  <si>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</si>
  <si>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</si>
  <si>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</si>
  <si>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</si>
  <si>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</si>
  <si>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</si>
  <si>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</si>
  <si>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</si>
  <si>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</si>
  <si>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</si>
  <si>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</si>
  <si>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</si>
  <si>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</si>
  <si>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</si>
  <si>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</si>
  <si>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</si>
  <si>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</si>
  <si>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</si>
  <si>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</si>
  <si>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</si>
  <si>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</si>
  <si>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</si>
  <si>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</si>
  <si>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</si>
  <si>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</si>
  <si>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</si>
  <si>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</si>
  <si>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</si>
  <si>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</si>
  <si>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</si>
  <si>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</si>
  <si>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</si>
  <si>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</si>
  <si>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</si>
  <si>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</si>
  <si>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</si>
  <si>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</si>
  <si>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</si>
  <si>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</si>
  <si>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</si>
  <si>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</si>
  <si>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</si>
  <si>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</si>
  <si>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</si>
  <si>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</si>
  <si>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</si>
  <si>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</si>
  <si>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</si>
  <si>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</si>
  <si>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</si>
  <si>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</si>
  <si>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</si>
  <si>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</si>
  <si>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</si>
  <si>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</si>
  <si>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</si>
  <si>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</si>
  <si>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</si>
  <si>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</si>
  <si>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</si>
  <si>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</si>
  <si>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</si>
  <si>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</si>
  <si>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</si>
  <si>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</si>
  <si>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</si>
  <si>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</si>
  <si>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</si>
  <si>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</si>
  <si>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</si>
  <si>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</si>
  <si>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</si>
  <si>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</si>
  <si>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</si>
  <si>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</si>
  <si>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</si>
  <si>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</si>
  <si>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</si>
  <si>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</si>
  <si>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</si>
  <si>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</si>
  <si>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</si>
  <si>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</si>
  <si>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</si>
  <si>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</si>
  <si>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</si>
  <si>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</si>
  <si>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</si>
  <si>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</si>
  <si>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</si>
  <si>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</si>
  <si>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</si>
  <si>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</si>
  <si>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</si>
  <si>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</si>
  <si>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</si>
  <si>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</si>
  <si>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</si>
  <si>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</si>
  <si>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</si>
  <si>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</si>
  <si>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</si>
  <si>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</si>
  <si>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</si>
  <si>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</si>
  <si>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</si>
  <si>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</si>
  <si>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</si>
  <si>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</si>
  <si>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</si>
  <si>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</si>
  <si>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</si>
  <si>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</si>
  <si>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</si>
  <si>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</si>
  <si>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</si>
  <si>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</si>
  <si>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</si>
  <si>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</si>
  <si>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</si>
  <si>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</si>
  <si>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</si>
  <si>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</si>
  <si>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</si>
  <si>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</si>
  <si>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</si>
  <si>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</si>
  <si>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</si>
  <si>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</si>
  <si>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</si>
  <si>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</si>
  <si>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</si>
  <si>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</si>
  <si>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</si>
  <si>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</si>
  <si>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</si>
  <si>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</si>
  <si>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</si>
  <si>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</si>
  <si>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</si>
  <si>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</si>
  <si>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</si>
  <si>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</si>
  <si>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</si>
  <si>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</si>
  <si>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</si>
  <si>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</si>
  <si>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</si>
  <si>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</si>
  <si>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</si>
  <si>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</si>
  <si>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</si>
  <si>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</si>
  <si>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</si>
  <si>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</si>
  <si>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</si>
  <si>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</si>
  <si>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</si>
  <si>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</si>
  <si>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</si>
  <si>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</si>
  <si>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</si>
  <si>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</si>
  <si>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</si>
  <si>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</si>
  <si>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</si>
  <si>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</si>
  <si>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</si>
  <si>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</si>
  <si>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</si>
  <si>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</si>
  <si>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</si>
  <si>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</si>
  <si>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</si>
  <si>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</si>
  <si>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</si>
  <si>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</si>
  <si>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</si>
  <si>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</si>
  <si>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</si>
  <si>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</si>
  <si>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</si>
  <si>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</si>
  <si>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</si>
  <si>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</si>
  <si>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</si>
  <si>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</si>
  <si>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</si>
  <si>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</si>
  <si>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</si>
  <si>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</si>
  <si>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</si>
  <si>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</si>
  <si>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</si>
  <si>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</si>
  <si>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</si>
  <si>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</si>
  <si>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</si>
  <si>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</si>
  <si>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</si>
  <si>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</si>
  <si>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</si>
  <si>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</si>
  <si>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</si>
  <si>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</si>
  <si>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</si>
  <si>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</si>
  <si>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</si>
  <si>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</si>
  <si>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</si>
  <si>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</si>
  <si>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</si>
  <si>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</si>
  <si>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</si>
  <si>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</si>
  <si>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</si>
  <si>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</si>
  <si>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</si>
  <si>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</si>
  <si>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</si>
  <si>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</si>
  <si>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</si>
  <si>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</si>
  <si>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</si>
  <si>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</si>
  <si>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</si>
  <si>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</si>
  <si>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</si>
  <si>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</si>
  <si>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</si>
  <si>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</si>
  <si>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</si>
  <si>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</si>
  <si>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</si>
  <si>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</si>
  <si>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</si>
  <si>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</si>
  <si>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</si>
  <si>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</si>
  <si>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</si>
  <si>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</si>
  <si>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</si>
  <si>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</si>
  <si>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</si>
  <si>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</si>
  <si>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</si>
  <si>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</si>
  <si>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</si>
  <si>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</si>
  <si>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</si>
  <si>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</si>
  <si>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</si>
  <si>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</si>
  <si>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</si>
  <si>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</si>
  <si>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</si>
  <si>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</si>
  <si>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</si>
  <si>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</si>
  <si>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</si>
  <si>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</si>
  <si>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</si>
  <si>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</si>
  <si>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</si>
  <si>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</si>
  <si>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</si>
  <si>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</si>
  <si>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</si>
  <si>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</si>
  <si>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</si>
  <si>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</si>
  <si>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</si>
  <si>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</si>
  <si>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</si>
  <si>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</si>
  <si>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</si>
  <si>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</si>
  <si>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</si>
  <si>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</si>
  <si>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</si>
  <si>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</si>
  <si>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</si>
  <si>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</si>
  <si>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</si>
  <si>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</si>
  <si>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</si>
  <si>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</si>
  <si>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</si>
  <si>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</si>
  <si>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</si>
  <si>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</si>
  <si>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</si>
  <si>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</si>
  <si>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</si>
  <si>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</si>
  <si>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</si>
  <si>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</si>
  <si>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</si>
  <si>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</si>
  <si>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</si>
  <si>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</si>
  <si>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</si>
  <si>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</si>
  <si>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</si>
  <si>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</si>
  <si>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</si>
  <si>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</si>
  <si>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</si>
  <si>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</si>
  <si>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</si>
  <si>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</si>
  <si>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</si>
  <si>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</si>
  <si>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</si>
  <si>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</si>
  <si>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</si>
  <si>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</si>
  <si>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</si>
  <si>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</si>
  <si>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</si>
  <si>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</si>
  <si>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</si>
  <si>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</si>
  <si>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</si>
  <si>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</si>
  <si>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</si>
  <si>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</si>
  <si>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</si>
  <si>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</si>
  <si>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</si>
  <si>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</si>
  <si>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</si>
  <si>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</si>
  <si>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</si>
  <si>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</si>
  <si>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</si>
  <si>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</si>
  <si>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</si>
  <si>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</si>
  <si>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</si>
  <si>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</si>
  <si>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</si>
  <si>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</si>
  <si>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</si>
  <si>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</si>
  <si>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</si>
  <si>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</si>
  <si>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</si>
  <si>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</si>
  <si>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</si>
  <si>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</si>
  <si>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</si>
  <si>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</si>
  <si>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</si>
  <si>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</si>
  <si>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</si>
  <si>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</si>
  <si>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</si>
  <si>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</si>
  <si>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</si>
  <si>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</si>
  <si>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</si>
  <si>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</si>
  <si>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</si>
  <si>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</si>
  <si>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</si>
  <si>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</si>
  <si>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</si>
  <si>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</si>
  <si>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</si>
  <si>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</si>
  <si>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</si>
  <si>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</si>
  <si>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</si>
  <si>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</si>
  <si>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</si>
  <si>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</si>
  <si>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</si>
  <si>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</si>
  <si>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</si>
  <si>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</si>
  <si>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</si>
  <si>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</si>
  <si>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</si>
  <si>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</si>
  <si>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</si>
  <si>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</si>
  <si>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</si>
  <si>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</si>
  <si>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</si>
  <si>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</si>
  <si>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</si>
  <si>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</si>
  <si>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</si>
  <si>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</si>
  <si>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</si>
  <si>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</si>
  <si>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</si>
  <si>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</si>
  <si>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</si>
  <si>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</si>
  <si>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</si>
  <si>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</si>
  <si>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</si>
  <si>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</si>
  <si>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</si>
  <si>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</si>
  <si>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</si>
  <si>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</si>
  <si>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</si>
  <si>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</si>
  <si>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</si>
  <si>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</si>
  <si>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</si>
  <si>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</si>
  <si>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</si>
  <si>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</si>
  <si>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</si>
  <si>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</si>
  <si>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</si>
  <si>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</si>
  <si>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</si>
  <si>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</si>
  <si>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</si>
  <si>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</si>
  <si>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</si>
  <si>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</si>
  <si>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</si>
  <si>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</si>
  <si>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</si>
  <si>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</si>
  <si>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</si>
  <si>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</si>
  <si>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</si>
  <si>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</si>
  <si>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</si>
  <si>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</si>
  <si>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</si>
  <si>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</si>
  <si>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</si>
  <si>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</si>
  <si>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</si>
  <si>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</si>
  <si>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</si>
  <si>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</si>
  <si>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</si>
  <si>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</si>
  <si>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</si>
  <si>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</si>
  <si>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</si>
  <si>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</si>
  <si>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</si>
  <si>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</si>
  <si>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</si>
  <si>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</si>
  <si>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</si>
  <si>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</si>
  <si>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</si>
  <si>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</si>
  <si>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</si>
  <si>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</si>
  <si>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</si>
  <si>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</si>
  <si>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</si>
  <si>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</si>
  <si>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</si>
  <si>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</si>
  <si>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</si>
  <si>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</si>
  <si>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</si>
  <si>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</si>
  <si>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</si>
  <si>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</si>
  <si>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</si>
  <si>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</si>
  <si>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</si>
  <si>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</si>
  <si>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</si>
  <si>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</si>
  <si>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</si>
  <si>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</si>
  <si>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</si>
  <si>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</si>
  <si>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</si>
  <si>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</si>
  <si>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</si>
  <si>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</si>
  <si>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</si>
  <si>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</si>
  <si>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</si>
  <si>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</si>
  <si>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</si>
  <si>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</si>
  <si>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</si>
  <si>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</si>
  <si>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</si>
  <si>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</si>
  <si>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</si>
  <si>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</si>
  <si>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</si>
  <si>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</si>
  <si>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</si>
  <si>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</si>
  <si>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</si>
  <si>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</si>
  <si>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</si>
  <si>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</si>
  <si>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</si>
  <si>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</si>
  <si>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</si>
  <si>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</si>
  <si>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</si>
  <si>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</si>
  <si>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</si>
  <si>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</si>
  <si>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</si>
  <si>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</si>
  <si>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</si>
  <si>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</si>
  <si>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</si>
  <si>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</si>
  <si>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</si>
  <si>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</si>
  <si>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</si>
  <si>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</si>
  <si>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</si>
  <si>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</si>
  <si>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</si>
  <si>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</si>
  <si>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</si>
  <si>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</si>
  <si>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</si>
  <si>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</si>
  <si>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</si>
  <si>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</si>
  <si>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</si>
  <si>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</si>
  <si>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</si>
  <si>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</si>
  <si>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</si>
  <si>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</si>
  <si>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</si>
  <si>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</si>
  <si>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</si>
  <si>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</si>
  <si>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</si>
  <si>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</si>
  <si>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</si>
  <si>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</si>
  <si>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</si>
  <si>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</si>
  <si>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</si>
  <si>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</si>
  <si>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</si>
  <si>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</si>
  <si>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</si>
  <si>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</si>
  <si>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</si>
  <si>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</si>
  <si>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</si>
  <si>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</si>
  <si>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</si>
  <si>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</si>
  <si>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</si>
  <si>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</si>
  <si>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</si>
  <si>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</si>
  <si>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</si>
  <si>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</si>
  <si>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</si>
  <si>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</si>
  <si>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</si>
  <si>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</si>
  <si>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</si>
  <si>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</si>
  <si>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</si>
  <si>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</si>
  <si>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</si>
  <si>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</si>
  <si>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</si>
  <si>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</si>
  <si>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</si>
  <si>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</si>
  <si>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</si>
  <si>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</si>
  <si>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</si>
  <si>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</si>
  <si>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</si>
  <si>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</si>
  <si>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</si>
  <si>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</si>
  <si>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</si>
  <si>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</si>
  <si>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</si>
  <si>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</si>
  <si>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</si>
  <si>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</si>
  <si>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</si>
  <si>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</si>
  <si>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</si>
  <si>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</si>
  <si>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</si>
  <si>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</si>
  <si>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</si>
  <si>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</si>
  <si>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</si>
  <si>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</si>
  <si>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</si>
  <si>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</si>
  <si>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</si>
  <si>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</si>
  <si>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</si>
  <si>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</si>
  <si>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</si>
  <si>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</si>
  <si>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</si>
  <si>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</si>
  <si>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</si>
  <si>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</si>
  <si>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</si>
  <si>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</si>
  <si>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</si>
  <si>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</si>
  <si>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</si>
  <si>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</si>
  <si>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</si>
  <si>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</si>
  <si>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</si>
  <si>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</si>
  <si>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</si>
  <si>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</si>
  <si>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</si>
  <si>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</si>
  <si>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</si>
  <si>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</si>
  <si>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</si>
  <si>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</si>
  <si>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</si>
  <si>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</si>
  <si>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</si>
  <si>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</si>
  <si>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</si>
  <si>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</si>
  <si>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</si>
  <si>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</si>
  <si>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</si>
  <si>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</si>
  <si>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</si>
  <si>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</si>
  <si>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</si>
  <si>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</si>
  <si>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</si>
  <si>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</si>
  <si>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</si>
  <si>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</si>
  <si>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</si>
  <si>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</si>
  <si>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</si>
  <si>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</si>
  <si>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</si>
  <si>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</si>
  <si>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</si>
  <si>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</si>
  <si>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</si>
  <si>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</si>
  <si>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</si>
  <si>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</si>
  <si>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</si>
  <si>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</si>
  <si>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</si>
  <si>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</si>
  <si>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</si>
  <si>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</si>
  <si>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</si>
  <si>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</si>
  <si>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</si>
  <si>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</si>
  <si>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</si>
  <si>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</si>
  <si>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</si>
  <si>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</si>
  <si>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</si>
  <si>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</si>
  <si>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</si>
  <si>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</si>
  <si>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</si>
  <si>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</si>
  <si>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</si>
  <si>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</si>
  <si>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</si>
  <si>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</si>
  <si>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</si>
  <si>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</si>
  <si>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</si>
  <si>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</si>
  <si>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</si>
  <si>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</si>
  <si>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</si>
  <si>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</si>
  <si>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</si>
  <si>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</si>
  <si>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</si>
  <si>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</si>
  <si>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</si>
  <si>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</si>
  <si>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</si>
  <si>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</si>
  <si>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</si>
  <si>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</si>
  <si>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</si>
  <si>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</si>
  <si>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</si>
  <si>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</si>
  <si>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</si>
  <si>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</si>
  <si>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</si>
  <si>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</si>
  <si>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</si>
  <si>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</si>
  <si>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</si>
  <si>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</si>
  <si>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</si>
  <si>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</si>
  <si>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</si>
  <si>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</si>
  <si>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</si>
  <si>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</si>
  <si>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</si>
  <si>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</si>
  <si>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</si>
  <si>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</si>
  <si>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</si>
  <si>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</si>
  <si>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</si>
  <si>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</si>
  <si>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</si>
  <si>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</si>
  <si>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</si>
  <si>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</si>
  <si>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</si>
  <si>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</si>
  <si>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</si>
  <si>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</si>
  <si>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</si>
  <si>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</si>
  <si>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</si>
  <si>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</si>
  <si>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</si>
  <si>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</si>
  <si>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</si>
  <si>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</si>
  <si>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</si>
  <si>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</si>
  <si>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</si>
  <si>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</si>
  <si>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</si>
  <si>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</si>
  <si>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</si>
  <si>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</si>
  <si>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</si>
  <si>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</si>
  <si>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</si>
  <si>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</si>
  <si>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</si>
  <si>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</si>
  <si>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</si>
  <si>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</si>
  <si>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</si>
  <si>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</si>
  <si>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</si>
  <si>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</si>
  <si>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</si>
  <si>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</si>
  <si>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</si>
  <si>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</si>
  <si>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</si>
  <si>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</si>
  <si>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</si>
  <si>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</si>
  <si>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</si>
  <si>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</si>
  <si>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</si>
  <si>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</si>
  <si>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</si>
  <si>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</si>
  <si>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</si>
  <si>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</si>
  <si>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</si>
  <si>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</si>
  <si>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</si>
  <si>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</si>
  <si>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</si>
  <si>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</si>
  <si>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</si>
  <si>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</si>
  <si>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</si>
  <si>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</si>
  <si>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</si>
  <si>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</si>
  <si>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</si>
  <si>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</si>
  <si>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</si>
  <si>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</si>
  <si>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</si>
  <si>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</si>
  <si>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</si>
  <si>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</si>
  <si>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</si>
  <si>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</si>
  <si>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</si>
  <si>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</si>
  <si>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</si>
  <si>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</si>
  <si>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</si>
  <si>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</si>
  <si>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</si>
  <si>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</si>
  <si>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</si>
  <si>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</si>
  <si>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</si>
  <si>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</si>
  <si>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</si>
  <si>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</si>
  <si>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</si>
  <si>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</si>
  <si>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</si>
  <si>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</si>
  <si>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</si>
  <si>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</si>
  <si>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</si>
  <si>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</si>
  <si>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</si>
  <si>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</si>
  <si>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</si>
  <si>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</si>
  <si>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</si>
  <si>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</si>
  <si>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</si>
  <si>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</si>
  <si>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</si>
  <si>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</si>
  <si>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</si>
  <si>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</si>
  <si>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</si>
  <si>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</si>
  <si>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</si>
  <si>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</si>
  <si>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</si>
  <si>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</si>
  <si>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</si>
  <si>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</si>
  <si>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</si>
  <si>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</si>
  <si>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</si>
  <si>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</si>
  <si>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</si>
  <si>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</si>
  <si>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</si>
  <si>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</si>
  <si>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</si>
  <si>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</si>
  <si>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</si>
  <si>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</si>
  <si>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</si>
  <si>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</si>
  <si>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</si>
  <si>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</si>
  <si>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</si>
  <si>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</si>
  <si>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</si>
  <si>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</si>
  <si>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</si>
  <si>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</si>
  <si>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</si>
  <si>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</si>
  <si>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</si>
  <si>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</si>
  <si>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</si>
  <si>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</si>
  <si>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</si>
  <si>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</si>
  <si>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</si>
  <si>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</si>
  <si>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</si>
  <si>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</si>
  <si>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</si>
  <si>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</si>
  <si>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</si>
  <si>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</si>
  <si>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</si>
  <si>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</si>
  <si>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</si>
  <si>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</si>
  <si>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</si>
  <si>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</si>
  <si>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</si>
  <si>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</si>
  <si>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</si>
  <si>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</si>
  <si>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</si>
  <si>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</si>
  <si>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</si>
  <si>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</si>
  <si>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</si>
  <si>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</si>
  <si>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</si>
  <si>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</si>
  <si>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</si>
  <si>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</si>
  <si>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</si>
  <si>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</si>
  <si>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</si>
  <si>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</si>
  <si>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</si>
  <si>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</si>
  <si>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</si>
  <si>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</si>
  <si>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</si>
  <si>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</si>
  <si>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</si>
  <si>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</si>
  <si>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</si>
  <si>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</si>
  <si>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</si>
  <si>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</si>
  <si>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</si>
  <si>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</si>
  <si>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</si>
  <si>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</si>
  <si>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</si>
  <si>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</si>
  <si>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</si>
  <si>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</si>
  <si>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</si>
  <si>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</si>
  <si>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</si>
  <si>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</si>
  <si>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</si>
  <si>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</si>
  <si>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</si>
  <si>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</si>
  <si>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</si>
  <si>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</si>
  <si>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</si>
  <si>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</si>
  <si>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</si>
  <si>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</si>
  <si>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</si>
  <si>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</si>
  <si>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</si>
  <si>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</si>
  <si>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</si>
  <si>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</si>
  <si>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</si>
  <si>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</si>
  <si>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</si>
  <si>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</si>
  <si>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</si>
  <si>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</si>
  <si>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</si>
  <si>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</si>
  <si>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</si>
  <si>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</si>
  <si>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</si>
  <si>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</si>
  <si>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</si>
  <si>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</si>
  <si>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</si>
  <si>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</si>
  <si>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</si>
  <si>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</si>
  <si>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</si>
  <si>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</si>
  <si>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</si>
  <si>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</si>
  <si>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</si>
  <si>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</si>
  <si>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</si>
  <si>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</si>
  <si>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</si>
  <si>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</si>
  <si>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</si>
  <si>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</si>
  <si>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</si>
  <si>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</si>
  <si>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</si>
  <si>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</si>
  <si>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</si>
  <si>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</si>
  <si>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</si>
  <si>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</si>
  <si>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</si>
  <si>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</si>
  <si>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</si>
  <si>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</si>
  <si>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</si>
  <si>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</si>
  <si>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</si>
  <si>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</si>
  <si>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</si>
  <si>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</si>
  <si>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</si>
  <si>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</si>
  <si>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</si>
  <si>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</si>
  <si>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</si>
  <si>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</si>
  <si>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</si>
  <si>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</si>
  <si>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</si>
  <si>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</si>
  <si>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</si>
  <si>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</si>
  <si>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</si>
  <si>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</si>
  <si>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</si>
  <si>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</si>
  <si>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</si>
  <si>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</si>
  <si>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</si>
  <si>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</si>
  <si>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</si>
  <si>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</si>
  <si>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</si>
  <si>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</si>
  <si>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</si>
  <si>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</si>
  <si>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</si>
  <si>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</si>
  <si>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</si>
  <si>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</si>
  <si>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</si>
  <si>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</si>
  <si>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</si>
  <si>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</si>
  <si>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</si>
  <si>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</si>
  <si>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</si>
  <si>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</si>
  <si>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</si>
  <si>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</si>
  <si>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</si>
  <si>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</si>
  <si>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</si>
  <si>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</si>
  <si>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</si>
  <si>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</si>
  <si>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</si>
  <si>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</si>
  <si>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</si>
  <si>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</si>
  <si>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</si>
  <si>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</si>
  <si>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</si>
  <si>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</si>
  <si>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</si>
  <si>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</si>
  <si>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</si>
  <si>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</si>
  <si>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</si>
  <si>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</si>
  <si>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</si>
  <si>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</si>
  <si>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</si>
  <si>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</si>
  <si>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</si>
  <si>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</si>
  <si>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</si>
  <si>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</si>
  <si>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</si>
  <si>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</si>
  <si>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</si>
  <si>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</si>
  <si>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</si>
  <si>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</si>
  <si>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</si>
  <si>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</si>
  <si>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</si>
  <si>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</si>
  <si>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</si>
  <si>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</si>
  <si>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</si>
  <si>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</si>
  <si>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</si>
  <si>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</si>
  <si>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</si>
  <si>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</si>
  <si>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</si>
  <si>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</si>
  <si>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</si>
  <si>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</si>
  <si>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</si>
  <si>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</si>
  <si>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</si>
  <si>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</si>
  <si>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</si>
  <si>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</si>
  <si>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</si>
  <si>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</si>
  <si>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</si>
  <si>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</si>
  <si>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</si>
  <si>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</si>
  <si>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</si>
  <si>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</si>
  <si>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</si>
  <si>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</si>
  <si>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</si>
  <si>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</si>
  <si>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</si>
  <si>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</si>
  <si>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</si>
  <si>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</si>
  <si>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</si>
  <si>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</si>
  <si>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</si>
  <si>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</si>
  <si>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</si>
  <si>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</si>
  <si>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</si>
  <si>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</si>
  <si>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</si>
  <si>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</si>
  <si>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</si>
  <si>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</si>
  <si>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</si>
  <si>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</si>
  <si>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</si>
  <si>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</si>
  <si>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</si>
  <si>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</si>
  <si>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</si>
  <si>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</si>
  <si>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</si>
  <si>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</si>
  <si>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</si>
  <si>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</si>
  <si>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</si>
  <si>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</si>
  <si>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</si>
  <si>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</si>
  <si>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</si>
  <si>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</si>
  <si>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</si>
  <si>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</si>
  <si>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</si>
  <si>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</si>
  <si>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</si>
  <si>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</si>
  <si>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</si>
  <si>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</si>
  <si>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</si>
  <si>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</si>
  <si>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</si>
  <si>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</si>
  <si>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</si>
  <si>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</si>
  <si>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</si>
  <si>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</si>
  <si>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</si>
  <si>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</si>
  <si>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</si>
  <si>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</si>
  <si>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</si>
  <si>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</si>
  <si>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</si>
  <si>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</si>
  <si>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</si>
  <si>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</si>
  <si>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</si>
  <si>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</si>
  <si>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</si>
  <si>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</si>
  <si>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</si>
  <si>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</si>
  <si>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</si>
  <si>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</si>
  <si>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</si>
  <si>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</si>
  <si>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</si>
  <si>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</si>
  <si>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</si>
  <si>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</si>
  <si>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</si>
  <si>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</si>
  <si>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</si>
  <si>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</si>
  <si>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</si>
  <si>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</si>
  <si>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</si>
  <si>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</si>
  <si>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</si>
  <si>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</si>
  <si>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</si>
  <si>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</si>
  <si>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</si>
  <si>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</si>
  <si>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</si>
  <si>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</si>
  <si>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</si>
  <si>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</si>
  <si>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</si>
  <si>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</si>
  <si>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</si>
  <si>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</si>
  <si>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</si>
  <si>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</si>
  <si>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</si>
  <si>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</si>
  <si>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</si>
  <si>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</si>
  <si>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</si>
  <si>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</si>
  <si>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</si>
  <si>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</si>
  <si>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</si>
  <si>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</si>
  <si>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</si>
  <si>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</si>
  <si>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</si>
  <si>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</si>
  <si>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</si>
  <si>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</si>
  <si>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</si>
  <si>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</si>
  <si>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</si>
  <si>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</si>
  <si>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</si>
  <si>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</si>
  <si>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</si>
  <si>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</si>
  <si>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</si>
  <si>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</si>
  <si>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</si>
  <si>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</si>
  <si>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</si>
  <si>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</si>
  <si>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</si>
  <si>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</si>
  <si>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</si>
  <si>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</si>
  <si>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</si>
  <si>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</si>
  <si>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</si>
  <si>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</si>
  <si>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</si>
  <si>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</si>
  <si>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</si>
  <si>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</si>
  <si>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</si>
  <si>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</si>
  <si>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</si>
  <si>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</si>
  <si>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</si>
  <si>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</si>
  <si>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</si>
  <si>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</si>
  <si>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</si>
  <si>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</si>
  <si>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</si>
  <si>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</si>
  <si>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</si>
  <si>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</si>
  <si>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</si>
  <si>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</si>
  <si>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</si>
  <si>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</si>
  <si>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</si>
  <si>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</si>
  <si>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</si>
  <si>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</si>
  <si>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</si>
  <si>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</si>
  <si>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</si>
  <si>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</si>
  <si>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</si>
  <si>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</si>
  <si>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</si>
  <si>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</si>
  <si>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</si>
  <si>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</si>
  <si>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</si>
  <si>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</si>
  <si>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</si>
  <si>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</si>
  <si>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</si>
  <si>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</si>
  <si>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</si>
  <si>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</si>
  <si>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</si>
  <si>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</si>
  <si>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</si>
  <si>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</si>
  <si>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</si>
  <si>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</si>
  <si>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</si>
  <si>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</si>
  <si>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</si>
  <si>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</si>
  <si>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</si>
  <si>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</si>
  <si>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</si>
  <si>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</si>
  <si>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</si>
  <si>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</si>
  <si>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</si>
  <si>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</si>
  <si>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</si>
  <si>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</si>
  <si>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</si>
  <si>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</si>
  <si>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</si>
  <si>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</si>
  <si>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</si>
  <si>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</si>
  <si>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</si>
  <si>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</si>
  <si>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</si>
  <si>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</si>
  <si>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</si>
  <si>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</si>
  <si>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</si>
  <si>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</si>
  <si>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</si>
  <si>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</si>
  <si>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</si>
  <si>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</si>
  <si>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</si>
  <si>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</si>
  <si>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</si>
  <si>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</si>
  <si>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</si>
  <si>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</si>
  <si>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</si>
  <si>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</si>
  <si>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</si>
  <si>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</si>
  <si>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</si>
  <si>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</si>
  <si>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</si>
  <si>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</si>
  <si>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</si>
  <si>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</si>
  <si>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</si>
  <si>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</si>
  <si>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</si>
  <si>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</si>
  <si>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</si>
  <si>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</si>
  <si>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</si>
  <si>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</si>
  <si>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</si>
  <si>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</si>
  <si>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</si>
  <si>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</si>
  <si>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</si>
  <si>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</si>
  <si>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</si>
  <si>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</si>
  <si>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</si>
  <si>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</si>
  <si>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</si>
  <si>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</si>
  <si>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</si>
  <si>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</si>
  <si>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</si>
  <si>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</si>
  <si>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</si>
  <si>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</si>
  <si>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</si>
  <si>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</si>
  <si>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</si>
  <si>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</si>
  <si>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</si>
  <si>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</si>
  <si>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</si>
  <si>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</si>
  <si>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</si>
  <si>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</si>
  <si>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</si>
  <si>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</si>
  <si>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</si>
  <si>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</si>
  <si>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</si>
  <si>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</si>
  <si>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</si>
  <si>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</si>
  <si>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</si>
  <si>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</si>
  <si>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</si>
  <si>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</si>
  <si>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</si>
  <si>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</si>
  <si>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</si>
  <si>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</si>
  <si>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</si>
  <si>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</si>
  <si>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</si>
  <si>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</si>
  <si>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</si>
  <si>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</si>
  <si>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</si>
  <si>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</si>
  <si>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</si>
  <si>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</si>
  <si>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</si>
  <si>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</si>
  <si>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</si>
  <si>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</si>
  <si>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</si>
  <si>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</si>
  <si>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</si>
  <si>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</si>
  <si>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</si>
  <si>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</si>
  <si>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</si>
  <si>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</si>
  <si>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</si>
  <si>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</si>
  <si>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</si>
  <si>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</si>
  <si>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</si>
  <si>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</si>
  <si>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</si>
  <si>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</si>
  <si>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</si>
  <si>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</si>
  <si>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</si>
  <si>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</si>
  <si>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</si>
  <si>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</si>
  <si>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</si>
  <si>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</si>
  <si>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</si>
  <si>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</si>
  <si>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</si>
  <si>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</si>
  <si>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</si>
  <si>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</si>
  <si>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</si>
  <si>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</si>
  <si>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</si>
  <si>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</si>
  <si>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</si>
  <si>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</si>
  <si>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</si>
  <si>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</si>
  <si>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</si>
  <si>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</si>
  <si>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</si>
  <si>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</si>
  <si>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</si>
  <si>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</si>
  <si>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</si>
  <si>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</si>
  <si>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</si>
  <si>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</si>
  <si>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</si>
  <si>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</si>
  <si>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</si>
  <si>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</si>
  <si>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</si>
  <si>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</si>
  <si>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</si>
  <si>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</si>
  <si>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</si>
  <si>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</si>
  <si>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</si>
  <si>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</si>
  <si>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</si>
  <si>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</si>
  <si>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</si>
  <si>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</si>
  <si>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</si>
  <si>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</si>
  <si>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</si>
  <si>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</si>
  <si>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</si>
  <si>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</si>
  <si>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</si>
  <si>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</si>
  <si>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</si>
  <si>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</si>
  <si>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</si>
  <si>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</si>
  <si>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</si>
  <si>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</si>
  <si>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</si>
  <si>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</si>
  <si>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</si>
  <si>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</si>
  <si>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</si>
  <si>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</si>
  <si>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</si>
  <si>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</si>
  <si>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</si>
  <si>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</si>
  <si>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</si>
  <si>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</si>
  <si>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</si>
  <si>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</si>
  <si>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</si>
  <si>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</si>
  <si>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</si>
  <si>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</si>
  <si>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</si>
  <si>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</si>
  <si>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</si>
  <si>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</si>
  <si>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</si>
  <si>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</si>
  <si>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</si>
  <si>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</si>
  <si>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</si>
  <si>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</si>
  <si>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</si>
  <si>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</si>
  <si>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</si>
  <si>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</si>
  <si>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</si>
  <si>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</si>
  <si>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</si>
  <si>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</si>
  <si>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</si>
  <si>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</si>
  <si>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</si>
  <si>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</si>
  <si>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</si>
  <si>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</si>
  <si>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</si>
  <si>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</si>
  <si>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</si>
  <si>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</si>
  <si>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</si>
  <si>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</si>
  <si>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</si>
  <si>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</si>
  <si>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</si>
  <si>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</si>
  <si>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</si>
  <si>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</si>
  <si>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</si>
  <si>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</si>
  <si>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</si>
  <si>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</si>
  <si>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</si>
  <si>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</si>
  <si>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</si>
  <si>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</si>
  <si>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</si>
  <si>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</si>
  <si>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</si>
  <si>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</si>
  <si>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</si>
  <si>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</si>
  <si>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</si>
  <si>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</si>
  <si>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</si>
  <si>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</si>
  <si>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</si>
  <si>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</si>
  <si>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</si>
  <si>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</si>
  <si>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</si>
  <si>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</si>
  <si>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</si>
  <si>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</si>
  <si>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</si>
  <si>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</si>
  <si>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</si>
  <si>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</si>
  <si>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</si>
  <si>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</si>
  <si>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</si>
  <si>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</si>
  <si>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</si>
  <si>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</si>
  <si>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</si>
  <si>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</si>
  <si>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</si>
  <si>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</si>
  <si>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</si>
  <si>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</si>
  <si>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</si>
  <si>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</si>
  <si>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</si>
  <si>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</si>
  <si>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</si>
  <si>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</si>
  <si>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</si>
  <si>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</si>
  <si>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</si>
  <si>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</si>
  <si>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</si>
  <si>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</si>
  <si>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</si>
  <si>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</si>
  <si>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</si>
  <si>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</si>
  <si>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</si>
  <si>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</si>
  <si>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</si>
  <si>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</si>
  <si>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</si>
  <si>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</si>
  <si>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</si>
  <si>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</si>
  <si>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</si>
  <si>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</si>
  <si>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</si>
  <si>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</si>
  <si>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</si>
  <si>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</si>
  <si>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</si>
  <si>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</si>
  <si>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</si>
  <si>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</si>
  <si>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</si>
  <si>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</si>
  <si>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</si>
  <si>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</si>
  <si>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</si>
  <si>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</si>
  <si>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</si>
  <si>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</si>
  <si>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</si>
  <si>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</si>
  <si>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</si>
  <si>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</si>
  <si>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</si>
  <si>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</si>
  <si>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</si>
  <si>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</si>
  <si>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</si>
  <si>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</si>
  <si>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</si>
  <si>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</si>
  <si>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</si>
  <si>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</si>
  <si>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</si>
  <si>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</si>
  <si>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</si>
  <si>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</si>
  <si>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</si>
  <si>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</si>
  <si>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</si>
  <si>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</si>
  <si>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</si>
  <si>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</si>
  <si>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</si>
  <si>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</si>
  <si>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</si>
  <si>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</si>
  <si>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</si>
  <si>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</si>
  <si>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</si>
  <si>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</si>
  <si>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</si>
  <si>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</si>
  <si>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</si>
  <si>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</si>
  <si>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</si>
  <si>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</si>
  <si>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</si>
  <si>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</si>
  <si>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</si>
  <si>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</si>
  <si>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</si>
  <si>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</si>
  <si>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</si>
  <si>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</si>
  <si>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</si>
  <si>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</si>
  <si>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</si>
  <si>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</si>
  <si>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</si>
  <si>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</si>
  <si>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</si>
  <si>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</si>
  <si>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</si>
  <si>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</si>
  <si>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</si>
  <si>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</si>
  <si>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</si>
  <si>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</si>
  <si>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</si>
  <si>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</si>
  <si>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</si>
  <si>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</si>
  <si>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</si>
  <si>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</si>
  <si>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</si>
  <si>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</si>
  <si>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</si>
  <si>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</si>
  <si>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</si>
  <si>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</si>
  <si>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</si>
  <si>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</si>
  <si>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</si>
  <si>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</si>
  <si>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</si>
  <si>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</si>
  <si>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</si>
  <si>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</si>
  <si>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</si>
  <si>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</si>
  <si>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</si>
  <si>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</si>
  <si>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</si>
  <si>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</si>
  <si>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</si>
  <si>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</si>
  <si>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</si>
  <si>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</si>
  <si>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</si>
  <si>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</si>
  <si>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</si>
  <si>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</si>
  <si>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</si>
  <si>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</si>
  <si>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</si>
  <si>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</si>
  <si>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</si>
  <si>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</si>
  <si>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</si>
  <si>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</si>
  <si>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</si>
  <si>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</si>
  <si>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</si>
  <si>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</si>
  <si>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</si>
  <si>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</si>
  <si>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</si>
  <si>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</si>
  <si>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</si>
  <si>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</si>
  <si>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</si>
  <si>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</si>
  <si>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</si>
  <si>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</si>
  <si>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</si>
  <si>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</si>
  <si>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</si>
  <si>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</si>
  <si>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</si>
  <si>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</si>
  <si>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</si>
  <si>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</si>
  <si>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</si>
  <si>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</si>
  <si>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</si>
  <si>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</si>
  <si>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</si>
  <si>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</si>
  <si>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</si>
  <si>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</si>
  <si>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</si>
  <si>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</si>
  <si>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</si>
  <si>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</si>
  <si>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</si>
  <si>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</si>
  <si>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</si>
  <si>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</si>
  <si>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</si>
  <si>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</si>
  <si>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</si>
  <si>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</si>
  <si>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</si>
  <si>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</si>
  <si>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</si>
  <si>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</si>
  <si>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</si>
  <si>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</si>
  <si>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</si>
  <si>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</si>
  <si>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</si>
  <si>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</si>
  <si>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</si>
  <si>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</si>
  <si>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</si>
  <si>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</si>
  <si>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</si>
  <si>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</si>
  <si>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</si>
  <si>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</si>
  <si>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</si>
  <si>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</si>
  <si>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</si>
  <si>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</si>
  <si>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</si>
  <si>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</si>
  <si>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</si>
  <si>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</si>
  <si>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</si>
  <si>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</si>
  <si>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</si>
  <si>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</si>
  <si>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</si>
  <si>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</si>
  <si>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</si>
  <si>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</si>
  <si>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</si>
  <si>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</si>
  <si>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</si>
  <si>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</si>
  <si>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</si>
  <si>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</si>
  <si>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</si>
  <si>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</si>
  <si>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</si>
  <si>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</si>
  <si>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</si>
  <si>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</si>
  <si>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</si>
  <si>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</si>
  <si>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</si>
  <si>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</si>
  <si>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</si>
  <si>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</si>
  <si>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</si>
  <si>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</si>
  <si>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</si>
  <si>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</si>
  <si>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</si>
  <si>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</si>
  <si>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</si>
  <si>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</si>
  <si>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</si>
  <si>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</si>
  <si>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</si>
  <si>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</si>
  <si>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</si>
  <si>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</si>
  <si>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</si>
  <si>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</si>
  <si>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</si>
  <si>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</si>
  <si>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</si>
  <si>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</si>
  <si>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</si>
  <si>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</si>
  <si>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</si>
  <si>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</si>
  <si>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</si>
  <si>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</si>
  <si>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</si>
  <si>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</si>
  <si>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</si>
  <si>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</si>
  <si>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</si>
  <si>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</si>
  <si>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</si>
  <si>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</si>
  <si>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</si>
  <si>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</si>
  <si>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</si>
  <si>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</si>
  <si>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</si>
  <si>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</si>
  <si>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</si>
  <si>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</si>
  <si>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</si>
  <si>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</si>
  <si>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</si>
  <si>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</si>
  <si>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</si>
  <si>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</si>
  <si>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</si>
  <si>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</si>
  <si>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</si>
  <si>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</si>
  <si>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</si>
  <si>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</si>
  <si>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</si>
  <si>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</si>
  <si>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</si>
  <si>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</si>
  <si>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</si>
  <si>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</si>
  <si>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</si>
  <si>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</si>
  <si>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</si>
  <si>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</si>
  <si>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</si>
  <si>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</si>
  <si>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</si>
  <si>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</si>
  <si>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</si>
  <si>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</si>
  <si>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</si>
  <si>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</si>
  <si>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</si>
  <si>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</si>
  <si>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</si>
  <si>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</si>
  <si>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</si>
  <si>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</si>
  <si>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</si>
  <si>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</si>
  <si>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</si>
  <si>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</si>
  <si>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</si>
  <si>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</si>
  <si>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</si>
  <si>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</si>
  <si>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</si>
  <si>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</si>
  <si>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 xml:space="preserve"> </t>
  </si>
  <si>
    <t>Sum of Quantity</t>
  </si>
  <si>
    <t>Count of Order_ID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</si>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</sst>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 0.00,\ &quot;K&quot;"/>
    <numFmt numFmtId="165" formatCode="\$\ 0.00,&quot;K&quot;"/>
    <numFmt numFmtId="166" formatCode="_-[$$-409]* #,##0.00_ ;_-[$$-409]* \-#,##0.00\ ;_-[$$-409]* &quot;-&quot;??_ ;_-@_ "/>
    <numFmt numFmtId="167" formatCode="&quot;#&quot;\ 0"/>
    <numFmt numFmtId="168" formatCode="[Green]\$0.00%;[Red]\$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ato Black"/>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8" fontId="18" fillId="0" borderId="0" xfId="0" applyNumberFormat="1" applyFont="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
    <dxf>
      <numFmt numFmtId="19" formatCode="dd/mm/yyyy"/>
    </dxf>
    <dxf>
      <numFmt numFmtId="19" formatCode="dd/mm/yyyy"/>
    </dxf>
    <dxf>
      <numFmt numFmtId="164" formatCode="\$\ 0.00,\ &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extLst>
            <c:ext xmlns:c16="http://schemas.microsoft.com/office/drawing/2014/chart" uri="{C3380CC4-5D6E-409C-BE32-E72D297353CC}">
              <c16:uniqueId val="{00000001-84AE-4F41-9ABB-93E917140534}"/>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extLst>
            <c:ext xmlns:c16="http://schemas.microsoft.com/office/drawing/2014/chart" uri="{C3380CC4-5D6E-409C-BE32-E72D297353CC}">
              <c16:uniqueId val="{00000000-84AE-4F41-9ABB-93E917140534}"/>
            </c:ext>
          </c:extLst>
        </c:ser>
        <c:dLbls>
          <c:showLegendKey val="0"/>
          <c:showVal val="0"/>
          <c:showCatName val="0"/>
          <c:showSerName val="0"/>
          <c:showPercent val="0"/>
          <c:showBubbleSize val="0"/>
        </c:dLbls>
        <c:gapWidth val="219"/>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3F-45D4-88EB-89621EAFB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3F-45D4-88EB-89621EAFB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3F-45D4-88EB-89621EAFB9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0.30840100728325509</c:v>
                </c:pt>
                <c:pt idx="1">
                  <c:v>0.31245179771425902</c:v>
                </c:pt>
                <c:pt idx="2">
                  <c:v>0.37914719500248606</c:v>
                </c:pt>
              </c:numCache>
            </c:numRef>
          </c:val>
          <c:extLst>
            <c:ext xmlns:c16="http://schemas.microsoft.com/office/drawing/2014/chart" uri="{C3380CC4-5D6E-409C-BE32-E72D297353CC}">
              <c16:uniqueId val="{00000000-FC52-4553-BD7F-ADAEB563C4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Machines</c:v>
                </c:pt>
                <c:pt idx="2">
                  <c:v>Storage</c:v>
                </c:pt>
                <c:pt idx="3">
                  <c:v>Chairs</c:v>
                </c:pt>
                <c:pt idx="4">
                  <c:v>Phones</c:v>
                </c:pt>
              </c:strCache>
            </c:strRef>
          </c:cat>
          <c:val>
            <c:numRef>
              <c:f>'Top 5'!$B$4:$B$9</c:f>
              <c:numCache>
                <c:formatCode>General</c:formatCode>
                <c:ptCount val="5"/>
                <c:pt idx="0">
                  <c:v>101450.02500000002</c:v>
                </c:pt>
                <c:pt idx="1">
                  <c:v>120455.71599999999</c:v>
                </c:pt>
                <c:pt idx="2">
                  <c:v>120937.23400000004</c:v>
                </c:pt>
                <c:pt idx="3">
                  <c:v>157174.06200000006</c:v>
                </c:pt>
                <c:pt idx="4">
                  <c:v>172579.50800000006</c:v>
                </c:pt>
              </c:numCache>
            </c:numRef>
          </c:val>
          <c:extLst>
            <c:ext xmlns:c16="http://schemas.microsoft.com/office/drawing/2014/chart" uri="{C3380CC4-5D6E-409C-BE32-E72D297353CC}">
              <c16:uniqueId val="{00000000-A61A-41CB-ADEA-AAA9544DA1CD}"/>
            </c:ext>
          </c:extLst>
        </c:ser>
        <c:dLbls>
          <c:showLegendKey val="0"/>
          <c:showVal val="0"/>
          <c:showCatName val="0"/>
          <c:showSerName val="0"/>
          <c:showPercent val="0"/>
          <c:showBubbleSize val="0"/>
        </c:dLbls>
        <c:gapWidth val="182"/>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smooth val="0"/>
          <c:extLst>
            <c:ext xmlns:c16="http://schemas.microsoft.com/office/drawing/2014/chart" uri="{C3380CC4-5D6E-409C-BE32-E72D297353CC}">
              <c16:uniqueId val="{00000000-DBEF-4306-8401-1196046074EA}"/>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smooth val="0"/>
          <c:extLst>
            <c:ext xmlns:c16="http://schemas.microsoft.com/office/drawing/2014/chart" uri="{C3380CC4-5D6E-409C-BE32-E72D297353CC}">
              <c16:uniqueId val="{00000000-5B5F-44E8-B68E-6DA367EADC0C}"/>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668</c:v>
                </c:pt>
                <c:pt idx="1">
                  <c:v>488</c:v>
                </c:pt>
                <c:pt idx="2">
                  <c:v>1208</c:v>
                </c:pt>
                <c:pt idx="3">
                  <c:v>1320</c:v>
                </c:pt>
                <c:pt idx="4">
                  <c:v>1342</c:v>
                </c:pt>
                <c:pt idx="5">
                  <c:v>1506</c:v>
                </c:pt>
                <c:pt idx="6">
                  <c:v>1422</c:v>
                </c:pt>
                <c:pt idx="7">
                  <c:v>1352</c:v>
                </c:pt>
                <c:pt idx="8">
                  <c:v>2311</c:v>
                </c:pt>
                <c:pt idx="9">
                  <c:v>1634</c:v>
                </c:pt>
                <c:pt idx="10">
                  <c:v>3073</c:v>
                </c:pt>
                <c:pt idx="11">
                  <c:v>2854</c:v>
                </c:pt>
              </c:numCache>
            </c:numRef>
          </c:val>
          <c:smooth val="0"/>
          <c:extLst>
            <c:ext xmlns:c16="http://schemas.microsoft.com/office/drawing/2014/chart" uri="{C3380CC4-5D6E-409C-BE32-E72D297353CC}">
              <c16:uniqueId val="{00000000-6B2E-43BE-A3AD-71243610A8BF}"/>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180</c:v>
                </c:pt>
                <c:pt idx="1">
                  <c:v>135</c:v>
                </c:pt>
                <c:pt idx="2">
                  <c:v>324</c:v>
                </c:pt>
                <c:pt idx="3">
                  <c:v>357</c:v>
                </c:pt>
                <c:pt idx="4">
                  <c:v>352</c:v>
                </c:pt>
                <c:pt idx="5">
                  <c:v>398</c:v>
                </c:pt>
                <c:pt idx="6">
                  <c:v>376</c:v>
                </c:pt>
                <c:pt idx="7">
                  <c:v>346</c:v>
                </c:pt>
                <c:pt idx="8">
                  <c:v>647</c:v>
                </c:pt>
                <c:pt idx="9">
                  <c:v>416</c:v>
                </c:pt>
                <c:pt idx="10">
                  <c:v>784</c:v>
                </c:pt>
                <c:pt idx="11">
                  <c:v>740</c:v>
                </c:pt>
              </c:numCache>
            </c:numRef>
          </c:val>
          <c:smooth val="0"/>
          <c:extLst>
            <c:ext xmlns:c16="http://schemas.microsoft.com/office/drawing/2014/chart" uri="{C3380CC4-5D6E-409C-BE32-E72D297353CC}">
              <c16:uniqueId val="{00000000-1966-432D-A5AD-AD061E817AC5}"/>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0.12072929562943181</c:v>
                </c:pt>
                <c:pt idx="1">
                  <c:v>0.15444319802989323</c:v>
                </c:pt>
                <c:pt idx="2">
                  <c:v>0.1372968688742344</c:v>
                </c:pt>
                <c:pt idx="3">
                  <c:v>3.593163164070249E-2</c:v>
                </c:pt>
                <c:pt idx="4">
                  <c:v>0.16752801893486838</c:v>
                </c:pt>
                <c:pt idx="5">
                  <c:v>9.9566029023711256E-2</c:v>
                </c:pt>
                <c:pt idx="6">
                  <c:v>0.12047286536155244</c:v>
                </c:pt>
                <c:pt idx="7">
                  <c:v>0.13868375351895257</c:v>
                </c:pt>
                <c:pt idx="8">
                  <c:v>7.9247303997974181E-2</c:v>
                </c:pt>
                <c:pt idx="9">
                  <c:v>0.13867806754315762</c:v>
                </c:pt>
                <c:pt idx="10">
                  <c:v>0.13643185819319098</c:v>
                </c:pt>
                <c:pt idx="11">
                  <c:v>8.9006091178493507E-2</c:v>
                </c:pt>
              </c:numCache>
            </c:numRef>
          </c:val>
          <c:smooth val="0"/>
          <c:extLst>
            <c:ext xmlns:c16="http://schemas.microsoft.com/office/drawing/2014/chart" uri="{C3380CC4-5D6E-409C-BE32-E72D297353CC}">
              <c16:uniqueId val="{00000000-A954-4BF1-A4F9-3D5886D7E337}"/>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smooth val="0"/>
          <c:extLst>
            <c:ext xmlns:c16="http://schemas.microsoft.com/office/drawing/2014/chart" uri="{C3380CC4-5D6E-409C-BE32-E72D297353CC}">
              <c16:uniqueId val="{00000000-2139-4E07-841A-09238A4D48FF}"/>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31228">
            <a:srgbClr val="486498"/>
          </a:gs>
          <a:gs pos="0">
            <a:srgbClr val="002060"/>
          </a:gs>
          <a:gs pos="74000">
            <a:schemeClr val="accent1">
              <a:lumMod val="45000"/>
              <a:lumOff val="55000"/>
            </a:schemeClr>
          </a:gs>
          <a:gs pos="81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smooth val="0"/>
          <c:extLst>
            <c:ext xmlns:c16="http://schemas.microsoft.com/office/drawing/2014/chart" uri="{C3380CC4-5D6E-409C-BE32-E72D297353CC}">
              <c16:uniqueId val="{00000000-4061-4078-BF5D-AE82E263DC4A}"/>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668</c:v>
                </c:pt>
                <c:pt idx="1">
                  <c:v>488</c:v>
                </c:pt>
                <c:pt idx="2">
                  <c:v>1208</c:v>
                </c:pt>
                <c:pt idx="3">
                  <c:v>1320</c:v>
                </c:pt>
                <c:pt idx="4">
                  <c:v>1342</c:v>
                </c:pt>
                <c:pt idx="5">
                  <c:v>1506</c:v>
                </c:pt>
                <c:pt idx="6">
                  <c:v>1422</c:v>
                </c:pt>
                <c:pt idx="7">
                  <c:v>1352</c:v>
                </c:pt>
                <c:pt idx="8">
                  <c:v>2311</c:v>
                </c:pt>
                <c:pt idx="9">
                  <c:v>1634</c:v>
                </c:pt>
                <c:pt idx="10">
                  <c:v>3073</c:v>
                </c:pt>
                <c:pt idx="11">
                  <c:v>2854</c:v>
                </c:pt>
              </c:numCache>
            </c:numRef>
          </c:val>
          <c:smooth val="0"/>
          <c:extLst>
            <c:ext xmlns:c16="http://schemas.microsoft.com/office/drawing/2014/chart" uri="{C3380CC4-5D6E-409C-BE32-E72D297353CC}">
              <c16:uniqueId val="{00000000-8C37-40FF-ACA9-9695303DCE05}"/>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180</c:v>
                </c:pt>
                <c:pt idx="1">
                  <c:v>135</c:v>
                </c:pt>
                <c:pt idx="2">
                  <c:v>324</c:v>
                </c:pt>
                <c:pt idx="3">
                  <c:v>357</c:v>
                </c:pt>
                <c:pt idx="4">
                  <c:v>352</c:v>
                </c:pt>
                <c:pt idx="5">
                  <c:v>398</c:v>
                </c:pt>
                <c:pt idx="6">
                  <c:v>376</c:v>
                </c:pt>
                <c:pt idx="7">
                  <c:v>346</c:v>
                </c:pt>
                <c:pt idx="8">
                  <c:v>647</c:v>
                </c:pt>
                <c:pt idx="9">
                  <c:v>416</c:v>
                </c:pt>
                <c:pt idx="10">
                  <c:v>784</c:v>
                </c:pt>
                <c:pt idx="11">
                  <c:v>740</c:v>
                </c:pt>
              </c:numCache>
            </c:numRef>
          </c:val>
          <c:smooth val="0"/>
          <c:extLst>
            <c:ext xmlns:c16="http://schemas.microsoft.com/office/drawing/2014/chart" uri="{C3380CC4-5D6E-409C-BE32-E72D297353CC}">
              <c16:uniqueId val="{00000000-1273-46A0-8F75-6066D9DA0953}"/>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0.12072929562943181</c:v>
                </c:pt>
                <c:pt idx="1">
                  <c:v>0.15444319802989323</c:v>
                </c:pt>
                <c:pt idx="2">
                  <c:v>0.1372968688742344</c:v>
                </c:pt>
                <c:pt idx="3">
                  <c:v>3.593163164070249E-2</c:v>
                </c:pt>
                <c:pt idx="4">
                  <c:v>0.16752801893486838</c:v>
                </c:pt>
                <c:pt idx="5">
                  <c:v>9.9566029023711256E-2</c:v>
                </c:pt>
                <c:pt idx="6">
                  <c:v>0.12047286536155244</c:v>
                </c:pt>
                <c:pt idx="7">
                  <c:v>0.13868375351895257</c:v>
                </c:pt>
                <c:pt idx="8">
                  <c:v>7.9247303997974181E-2</c:v>
                </c:pt>
                <c:pt idx="9">
                  <c:v>0.13867806754315762</c:v>
                </c:pt>
                <c:pt idx="10">
                  <c:v>0.13643185819319098</c:v>
                </c:pt>
                <c:pt idx="11">
                  <c:v>8.9006091178493507E-2</c:v>
                </c:pt>
              </c:numCache>
            </c:numRef>
          </c:val>
          <c:smooth val="0"/>
          <c:extLst>
            <c:ext xmlns:c16="http://schemas.microsoft.com/office/drawing/2014/chart" uri="{C3380CC4-5D6E-409C-BE32-E72D297353CC}">
              <c16:uniqueId val="{00000000-0F0C-4D67-BCF4-C1B3EC84400D}"/>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extLst>
            <c:ext xmlns:c16="http://schemas.microsoft.com/office/drawing/2014/chart" uri="{C3380CC4-5D6E-409C-BE32-E72D297353CC}">
              <c16:uniqueId val="{00000000-AD03-4CA2-A3B7-193FFE788A5A}"/>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rgbClr val="FF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extLst>
            <c:ext xmlns:c16="http://schemas.microsoft.com/office/drawing/2014/chart" uri="{C3380CC4-5D6E-409C-BE32-E72D297353CC}">
              <c16:uniqueId val="{00000001-AD03-4CA2-A3B7-193FFE788A5A}"/>
            </c:ext>
          </c:extLst>
        </c:ser>
        <c:dLbls>
          <c:showLegendKey val="0"/>
          <c:showVal val="0"/>
          <c:showCatName val="0"/>
          <c:showSerName val="0"/>
          <c:showPercent val="0"/>
          <c:showBubbleSize val="0"/>
        </c:dLbls>
        <c:gapWidth val="55"/>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8196406644743344"/>
          <c:y val="0.18413786856040121"/>
          <c:w val="0.33250846431657405"/>
          <c:h val="0.58204612272124601"/>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E-47FB-B4EB-976D8B5B88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E-47FB-B4EB-976D8B5B88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E-47FB-B4EB-976D8B5B88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0.30840100728325509</c:v>
                </c:pt>
                <c:pt idx="1">
                  <c:v>0.31245179771425902</c:v>
                </c:pt>
                <c:pt idx="2">
                  <c:v>0.37914719500248606</c:v>
                </c:pt>
              </c:numCache>
            </c:numRef>
          </c:val>
          <c:extLst>
            <c:ext xmlns:c16="http://schemas.microsoft.com/office/drawing/2014/chart" uri="{C3380CC4-5D6E-409C-BE32-E72D297353CC}">
              <c16:uniqueId val="{00000006-458E-47FB-B4EB-976D8B5B885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Machines</c:v>
                </c:pt>
                <c:pt idx="2">
                  <c:v>Storage</c:v>
                </c:pt>
                <c:pt idx="3">
                  <c:v>Chairs</c:v>
                </c:pt>
                <c:pt idx="4">
                  <c:v>Phones</c:v>
                </c:pt>
              </c:strCache>
            </c:strRef>
          </c:cat>
          <c:val>
            <c:numRef>
              <c:f>'Top 5'!$B$4:$B$9</c:f>
              <c:numCache>
                <c:formatCode>General</c:formatCode>
                <c:ptCount val="5"/>
                <c:pt idx="0">
                  <c:v>101450.02500000002</c:v>
                </c:pt>
                <c:pt idx="1">
                  <c:v>120455.71599999999</c:v>
                </c:pt>
                <c:pt idx="2">
                  <c:v>120937.23400000004</c:v>
                </c:pt>
                <c:pt idx="3">
                  <c:v>157174.06200000006</c:v>
                </c:pt>
                <c:pt idx="4">
                  <c:v>172579.50800000006</c:v>
                </c:pt>
              </c:numCache>
            </c:numRef>
          </c:val>
          <c:extLst>
            <c:ext xmlns:c16="http://schemas.microsoft.com/office/drawing/2014/chart" uri="{C3380CC4-5D6E-409C-BE32-E72D297353CC}">
              <c16:uniqueId val="{00000000-77A3-4D4C-98ED-F187357CE8A7}"/>
            </c:ext>
          </c:extLst>
        </c:ser>
        <c:dLbls>
          <c:dLblPos val="inEnd"/>
          <c:showLegendKey val="0"/>
          <c:showVal val="1"/>
          <c:showCatName val="0"/>
          <c:showSerName val="0"/>
          <c:showPercent val="0"/>
          <c:showBubbleSize val="0"/>
        </c:dLbls>
        <c:gapWidth val="103"/>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98237C-C0C9-4734-BAEA-2E1C91C6C84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C0D4307-98F7-42F5-9EAA-2226DE6F9767}">
          <cx:tx>
            <cx:txData>
              <cx:f>_xlchart.v5.5</cx:f>
              <cx:v>Sales</cx:v>
            </cx:txData>
          </cx:tx>
          <cx:dataId val="0"/>
          <cx:layoutPr>
            <cx:geography cultureLanguage="en-US" cultureRegion="IN" attribution="Powered by Bing">
              <cx:geoCache provider="{E9337A44-BEBE-4D9F-B70C-5C5E7DAFC167}">
                <cx:binary>1H1pb+O4svZfafTnq4wokqJ4cOYCI3mNl2yd3r4I7iQtURu1b7/+LdFJ7Gjc0zk4eXGRYMARi1U0
rcdkFauK7H/ftf+6ix52+Yc2jpLiX3ftnx/9skz/9ccfxZ3/EO+Ks1jc5bKQP8uzOxn/IX/+FHcP
f9znu0Yk3h+Gjsgfd/4uLx/aj//7b+jNe5BrebcrhUyuqoe8u34oqqgs/qHtZNOH3X0skokoylzc
lejPj39Fux+7ePfxw0NSirL71KUPf358wfTxwx/jrv72sR8iGFlZ3YMsNs6YaRLD1Lmu/vDHD5FM
vMdmzTLPLKJjbOgG3/89ffZ2F4P8KwakhrO7v88figK+kPr/keCL0QN9/fHDnayScnhpHry/Pz/e
JqJ8uP9wU+7Kh+LjB1FIZ8/gyOEr3N6o7/zHy9f+v/8eEeAtjChHyIxf2e+a/g5MLnqZvCUw5Mzg
2DAsRPbvnb0EBiF0BsBRblJTAYdGwPx+QL8A5klwDMz3dwmMIyOZ7+7l09t5gyljnXFuUaoTYz9l
4M0fTxmk0zNKmIVNmEv7ebqfK68ZymlMDpIjUJyLdwnKRhSFrHLx9H7eBBRsMmrpBO1BMV6Cwo0z
whhAQq39dDKfPnuPzWtGdBqbg+QIm837xOavPNwlxQ4W2jfTMeQMXrqlY0T37976OzaYI0oBPvVH
nz77Uce8YkSnsTl8lxE2f12/y3nzZAl8kD8/wJpQxT/EW6ocWNh0mCWMPur6kcph7ExHpmFZ7BHH
EU7/6ehOY3a6lxF+E+dd4neRP3gyefp1//erHsFnHFumZWJzP7P4y5mFDP0MZhVCeGQd/H4gp8F5
khvBcfE+p9P2ofmweWjF3VtaB+SMGAgzRPZmmQ5GwEvrwDxDuoW5bo0wed1oTuNyLDvCZrt5l1Nl
mdyL3Zsa1PyMI84Z1x+nymiuwE4HjG1LNzndayHyNE/3WugVAzqNzbPgCJjl9l0C4+wi8VPmyZtq
HnZmUGKaAND+3Y9NasTPTMQMAO9xN/QSm9eN6TQ8x7IjhJy/3iVCS9nsnt7PG+gY40xnxKSMkD02
owWN47NhwphIf2wfWda/G81pVPZSIzyW7xOPGexAxf0bQmJYZ5RTigw8XsNgl2MxTAwLP2N1vAN9
xUhOw/EsOEJk9j69NY5Mkoe7UtxV5RtOFHRGGUUU40cFgl5qfgauNmyBjjFGdvMrR3MamRfCI3Sc
T+9z/YoikUjxhjtQop8hgyACTpuTO1CLnyECVjS1Hnc2MK+O583yFSM6Dc9BcoTN8n3OnMlDtGt2
+cPT+/nv9QvmZ7puMdPAh3d/bDAzekZgh0MwevTcjGbPa0Z0GpuD5AibyfRdzpvtQ717SzUDyGBq
EsLRozYZLWgImWcmpXhQRUrdQPvxrPn9eE7j8iQ3QmX7+V2isnprb5oFOp4wgzO21/EjVLh1hi0d
NjJP8wm8OMeo/H48p1F5khuhsrp5l6jMH2TuvekWxjgzCWh3C5BRfyPnmYXPCCGYEf3RyQlm9DEs
rxjQaVyeBUfAzP96l8As73f+G7pjCIHZwHUG2v+k5keIwBrGMYNozktAfjuQ03A8io3AWE7eJRgr
+IVWd2H39GbeQNuzM2owbIBKf2kdWxTcL7CkEfLoyhy5X14zlNOIHCRHoKy+vUtQ1rISxRv7xvQz
boEOt+h4c48gdIMsCEM/Gs4jVF41ltOwHImOcFm/z5VrsxPJG9rFhJ5hcIkReqTHj+1ik58ZyEQE
nDP7lW0EzW+HcxqWR7ERJJv3aRFvdnkX7ZL7N1y/IEY2LGB05Hlh5hnTEWRs8Ec0Rur9NSP5FSBP
32GMyeRdLl+bXVHs7vyqeCjL4u2AIcYZOIgxpSbsD4/nCYM8GR08MuCWebYAjg2vV4/nV/C8+Dpj
jN7pUibufOHt3jJSCTkAjDDOrNN2GKh/hnWIzgwxmuFv5EXevGJEvwDoWXKMzfJ9zh8BvstClrs3
nDsmqBqOCIYkjaeN/PEU4uQMcXApQzra04c+Zc28Yiy/guVZdIzL+4yLDXlAw39pKp5e0huYy+Az
NsA79uyXHKkdcFxC/p8Bm5fHXLS/TZtXDepXEB0Jj0G6eZeT5yKMYHv5pgm0kOxnYdi1PDr9dfRS
/XDY8EC4X9cZrG3q7+nXsZ9CrxnRaXgOkiNsLlbvEpuNTMo3jfgTyFcCrY84OF3U32hzg3SYPQTC
aCYe286/H8ppTJ6/wwiSzad3Ccn24Ue+K8K3VDUQJDMY5Mewx/QY0CgvVA0/g43o4EM7nQv4mhGd
huYgOcJm+z73NluZl/4HZ5dLiJa9IUIYFjQMDjEK5pj6GzkyGcTKLEoQAxez+hvZBK8f1y9wGn2v
MVrOO51JzYfFLk4LX7xl8AwSAE2Lmog/xZxHSxxsfihMNQOSnk6DBRlwrxrWL7B6KT6GavFuoTp/
yIuH7klT//d23BCAhpQ/TvHp9HQGXmgw8uAg0X7O8ZFCGvL7fj+mX4P0JDtG6PxdIvTpoX3T/HQE
EWZsEciT3U+SsQkHcVA4AQUBt8fQDriujz0Ivx3OaVwexUaQfPr6LiEZfqDfZB4+vZk3mDIG5DZz
A8L+YwVEz2DHoxMLLLsnBXUMx2uGchqRg+QIlO239wmKUqWTXfi23gIGkUwTQ/4yflysXppwMIlg
Pg1n154Ws6cfxX7HszcQfj+qX2D04juNcXqfLtELX7xlyBNePxymAY/OY4LAyCawwKegg8Fg/QKf
343mNC57qREeF+/TArh8SJKii+rdmyY5gw1gcchxfjSb9bGnAI7XWNiyhryO/bwaqZnXjuo0Pi+l
Rzhd/vUu17cbWf3/2QLBsRodIjnGk0EwnkEDkpDIAWdw90iNvG6vH9dprMbyI7Ru3ucW6NqH49of
lsXbBuQIhHcMy+BP5zo5zJpjh8KwA0IWHOuAo9LqD7A8thZeO6rTSL2UHuF0vXwXs+ruH0/b79/V
3px7wfmfXjTAwQ+KKdMpTJZjgDjkfyILG3D48yRAo9P/vx7PaYRG4i++wvu4WmC/GvzeXvrPLn6A
xCiCIX0A3AP71z6ysgcrzsBw3AaZo73oa8dzGo+X0qMZc/M+7bdPYC/A5RYPb5j9AV44i8B2E/Kk
9vCMljU4rYYJTBryC8fOq4Z0GqEj0RE8n95nZO623PlPi/5/vy8dsqINzMCKe1Qo44kzXMzBIGXK
MEdmwe/GcRqOvdQIidtP/zeq5dc3qDxfMjPZlbupup3m6BKVf25VXxyuzBmJPurpk7pnrwaW939+
NAisT8933gxdvNDvo/V/JPewK8o/P2qmeQabJQzpB4Qb4HCAFJLmYWiBlJIzwiFvAe6WMLjBTYi/
JsMO9M+PYFhguOYDrpR4PNJTDNYoiECGEExMsAwRBDo4HFp8vhLoUkYdnP9+fhmP9Q9JFV9KkZQF
3MeD4Nuke77h28H8hwNDOjcRNhhsqiHDGNrvdtdw7xCwo/+JUJAnqAnpQ4blhiY6vm2zyJikfs/n
qDaN24ZkxiTucz5XrbqloX2rkSd43xpF4WPrKVnVlWI+JYv4TnjSn3h1mq1UYUVRltqHOm+7bMWG
YkQLvD59YtSKtZmU7cIjfb4+FFHKj6uCxNpKhguecfzFS6N4DSffPUcbqlmX6NOm8dncMDPyxWDl
fZiUzYXX9jby/alkeTAL+6b7TtPMSUrEv9ReO6M8KEvX1llPJpHbu6uuy9yVejJT7q4S1zNz+1AP
XYTP6zqww073poS5nV3mOPAmVtOjVRshls3gMBFaqbpvVheadPUfaSiCRReQZB30vlxHQ+G7LXMi
PSXOqEFVVWGKXK7DNNQKWz2mC+414Vq1RW2rTT2/Daae19WzFvfWNijyeualrrX1h6e+bVs751RO
UjSXBS4+cz3TLstIhvNQ86XdprXc1kPhaiEULOtsmiaNXZaNV6U2ic14kmYen+Oy3CKv7LdeqpEb
BOezpkbterO8zemN76XNxkuL2yyO3Ynu67S+DsOgOG99h5m0uK70qLyG71EvEiHEnqYahrlicxF4
S1U1e8O7/ich1VFE6wXOpVw2LZaZTUXVrRorPC4ULTVYe9SgaDVJbx8xt/C2C+oFQU10kWPh37iu
RucFMZGTE9O/aYsO2XVTtJPAaMp5FpZ4hZBRnaesqRcWysSWtoE5TaxeXhuthR2qhf6XMGKJ3bS8
XqVJpk+k0UZO0BTBZ/UUPT8VjSb2tMMTpEYbiyDyzSmKcuEgltA5993Kd1S9SWo692LuLWrUVZO6
9zNbKxr/hrVhsujzOlt4rW5dp0Wd27UWB/d+20zLzI+/l26HJj7RxIaWhrv2cEgmbtm5M1kRasep
6yEb0hSoDT96OUsjQ279zpdbneVy2w1FxhpqtzxPZ6ohtzofwbyBFs0vqW1l6R2r2k3mRt+NIG58
J+WZdj5Uk6SufUeyXjvHlfwO0xO+0HM1T0h+VfRLhPt41dMSZzYJCVoFSRR6kxK8l1Pc9PmeuG8P
CvTDTGN/wWIqptLXTKeqtcCaU+1OK+N2EzIXb+OWO1bAov5zHTWRrWfCsxLb8srIRjTtbI+G3SXv
absvEjIBCXFM8VrLllnez10CrG3UOi0xunnEPHElXWnYRpfHd6LxFm1QtV9okW9Zks3DYR1RBax6
7ooO64iqxmoxOdQBwAu3T4TNchSsyxrFGz8nbALqpv/qufraLAzz3hf9Demp+BJbvJnq1A3Wss/j
jYDrDPasddKvAxLLL0eq8IR2gYtARtoFYlIG4XDKa/BMgaIZtM+RdmEoFpVv+tZDaIpoKXgYRLbB
RXqupaY8L0MD6upxXB+zHtX/9jiWLbo+dLSyJVOCe/22yrzrjHbtRSxEcCsbx42L2HFl506jAWZV
ILMnsIbF4TqJyj09NqSPbdVqDRKtlrtTxXcQe5Y40KnRe9hWEr//jCzJN1nSJDedlYd2UcvmShh5
vnZNP5hQs0x3Xlifey32PsdcE0tiufHMy610V69K4YW7IpbFDO4JtBZmFBafNS1exkFoN31503p9
cqmZJb2O/Wrjdaz62lHqL3rICp8iVlZfkzqL7Tgv/IuYFt4i9xhyUI5im+ed/712i86Jdb1d14nV
3cRhdskGemG1/lSPe3eZCZp86SvdUfSKB2zWlYExd+PQ/47Ki6Zr2Ve3S7RFXeVkqsheTZZlkIpb
j1vlqiR9OHEbT3zHRjD5za/PglSBF7YN+DrxcBgEw30ocIEAH9qPfn19gK3C1E1xH6AQh8IB1RXo
Yf+d6L3pNJ0BNkPq4uuqt0CVy+67HnHT0byyWPdFh699T/vSwYSdoUYGky5yw3WO9XAdp/njk6Jp
VnwZJr23GNEVb1uZbWErvkNzYGaXOc7hjZ/oTtH0IpinfnXFKJHTtqqatV7GdB3mVjCNZe99Lc3g
gg2Tm7r0MjOJ/kWxGj55ZK1744hVsojdSw1fBmmMvphuJ6coRf4k90uP+LZGtD5NLq2qWcKUnDUB
CTx7eNIjEnq2V/mPTy9bx3xaK2ZtKEHiJZ+0CnRu5BVxrITra63rjwueomWAzXw5oh94QzfV16pq
Urku29hdiLDrKvvAcpBVNCqTC6OJ2oUSVY2KPhaLuX6thUYzaWU4c/uo+wTKM3CQhfKvZlcKW5RW
88NLy00fer5nB2FpC6FVwo5FapeU59dIxLmj0eQWBW1wYfi6cftc67mHb4XIbo06Di7QUBvaVM0A
TXXgfJVcP3zCcy+Hz/PgE1Ttue3weUPbofY8MppEbBmmorIDJPyNlXrEaakhJzEj3kbR1NOhCFWD
FxHHRO0j3ylmv3XdxT/P5MGHdzyRYe8E4SY4lGpQuCfUwmw0kdOqkwx+vda95kWIajZFmTFVWwqJ
5lFlaJ9UJQwXDU21T6kw5Y3odnXMVm4ReBvTzMGeeK6mrg72RNC4+1YuWH7FvW6iw0pF+8xYYxJ5
iyLVjTUdnvBAU0+KdmiVqavND3zqqRHNNUp6sW4YB+uVGO2szPLiIuy9x0I1yIq3sJ14oimWHpZn
RzWkNGqpnQ9yEIt77EZxK0Yedtz+53fMwK8wfscYLingg9cOsuTH77j1hWb4OdbuRaDflH1uXVks
CDZF6NaOWjXB7LqrEmxdgXkpNtkz3QJ68Uyve9E4MjO6wUy7a5ngR/yKjj12F7k7kfNrXkZ9ZcMC
itbu88qwfxpoel9k00CYxOZ+oQPjsHCoZlWoGa2eFCNYIMSGXEzoURH3nVvITZys9/WJJmHjkUVh
aic1T1bZsPGIJdbnvo7FRFX1xIquShTsa3LgwK6X2qKN5UrQ730ZOZbb0VWUlcVFYzSpU4owvssA
osA12+8xbEWmBw6T3rv0vKgtc8kwDu0SmfDDO9RT/BuLy/w7igw2h3BSmBOIwMKe/qXK82gtNL31
8T1NSs8phEDr6rkwCwFvUdXLkoB1mHpTXIri/EDKEphekajxtBeUbDURkm1YRHaA/WJDuopsjaFQ
dBGQaMo7RJxRg2pteQQ7W0NMy4pr5VL2gkVbXdbBRBjx16wVaEklLS6Ktiou8PA00CUxu8WeNwxI
eEGqcFWT2rjtDckvGROrvEnxLQ4763Joy3TrqK0YaoQ0n6SMuqk0tGxZNGmwUk9B0z0+Rc9Ph9bD
k9ewYBUaRT7/5xlm/W0Vowac4YYL84aceoPi0SpWmkIPujBx4URsMkGImdKu+gz2LDpsXExkxStV
zaiLbJoH/UT2YCXbqnnEGFg+Y86eXTG1Qx+K88CuulRV1aWV0ovIwPFMBGW3FQSnhl26UbVNV4rS
N7jbhorM0sCdeY3e2hFMQcM+tIMfq7IZi8J5j0S33Tc/9oJgX23neUyn0pumuVWVsIes8jUKZBZP
1KMqCi1yV7E3VRW9Ifn6iPnA1g0tvm7xlRZN4VwEdKdI+0e3ErCwMuzO3CKSmyJJulkKVozNwBux
UTRVUNhrtbZ6tBq2TvUuX5p+6T/SDow+Lx97UDSeUg7pbc+ewVPbIfy3XwCGsxYmJPNDMGqIAOsv
Z6fPfDcKOj2/D8ukL8iUpXyW+522iazsMtXaeqlqexJDbm/nSdVNPDiD7kT7+sCt2oNQdOcNy5dd
YmkbHPu0nndcHnWjGhSvMA0yKWVT2m6aB04ge+0bNZJrmebIs8FD1pUM/u/hy9ZIsu+Nm3pOVCb6
je737TSRmrvJUj1YGiLJlpbp400IVtMUNUF+g+MkcLrC974PPfoh04ceieuF1xb28znRUmyXTRbf
QRr9PGub7quoY3faa6w5R5HpXiqOKDebbRQEgV2q9WpYn1pS6WumFq0m61KbYi+aVc8tB0ZpVNEE
e3XiJA0urngr7Shr/RuScf/GaCpjIrhVzBTtmaNss3CCWvc6GxwItPeTmeG6YlIMVUUTEYtnGQfj
nymXg/dcT2CrfqUYFU3jQTDpUVBcqYZDX7HyXCQGsVGhleck86dZaSXbymvBITI8MSOW25QmdIUy
bzqiKw7VOEgq1oMQHSTzQfK5W8Wh6IrNEO2+W0Uaib/stuDyN0YbnO8aWxQU7tOD7Rfs/+EHCreG
vPy1e7wPKE9L7UdYhNMSfBfY1nIrmyBZtROlIw66xKp5u7W+K4JIUmBVOqWLcTYJ+/6RX9GUZC/6
dlvfwQ9p6HXQUvu+Xva//1ARsJ8MlrywjYureChqdu3rJLvcW36D+Qdb8APFs+LwMg3WpDKcFlah
q7CM6A3Xam9SEEnmnsvpTdKbwcrMjMxWrS1q6c0gQFz4GSgSeFxBoOntqCiSubJQNR5WE9AQcqGq
XpxVEyNCcqEPznTffWpVnvdDq/K8q1Z9YB7JolBPbmXcxMs+bX+6nRFf+rqf7AvNq+/7NERLRVKN
lRXVy8DIf8aoSC4j3egnLWRKwjeJZVLNAuxN6sGqCeoidDqjoxdZp1crVtB0SgvX+14wzcldH3/t
e3fieZmcu23lT2Bt8W/qDPs3KGyn3Cu1C0VqRSvByEr9SUMDWOKqxpjyskpmviZqhyLJLzLCrQs2
PKXU82zwpkTLQ0MbcrLJtN5RbAe66qQqk/qoAXyFvY11DYwN4ZJ+VecZeDdCsMmDVF7qmnlXdqz9
2tUymTFEu7mZpt1Xt5IXZmU116Hv/2YeMIjhvDCswSsG107ocBIIrm8D83rkA6sa18r1rG9/tDl4
+nU7abXENklLN2CnXUkau6nDSvIT1z5f9YFe34DbtliELG4cVVVFnX4ykz67VhVDwO8Grlp2Z6rq
o4RuvIBeqVrlJvVNLdyfYZRVK6PW0i34Vsnez9V12lQ2jbZSPqy9ryqyuD/z6yh0DnxYebF45U4z
TidadK6MsJjDfidMI32i7C75sso7Hk9Kls4g7EU3OJI3yrmvijSML706T7eq5gIE0wgzc7qPBgS5
eeCXqMNODQbqOQlaPFFPsdlan7IuXzeDn0bRSReSc1661qfSSsd03OigDQOROw3SPfc3lhyiQ1QM
TEaIrqmoGYO7qeDSSgy3uVoEE/BvvlzarMwoyq4w5Y+ia6xJ4rr5soyrbdB2YWe3id9uPJm3G/Uk
w6RYmnmxhb1GQc8V81CNGzfobI6vIz1iGy5FvEg5989LrYk3LOjNKUvi9gbsKG7nQsQ7FrersEoL
0K+RZbM6NO5Z1wV2otOtAT7BDTjxE/BwWR3ElUAhZb1uWbYZdcllwkKbs35exa5h+7URigcD/lmM
SdL5sdMPhtahMH1RrK2hONDqJLV11Ho25LCjKQftXl7L2lwmbr6IjRZ/wYEvJ11K6JJGGv5Smtba
NXh6XUVdcx2U7gqWwPBzyi4Y68M1DCVcqydVWH3eFXZQlytZRGihaDmvIUJkePp8v6WDwNOnKC3c
+WETqPaNh6ra9Kk94TOvIikOU0unLq3LZZF63epQ9HXareIoXsRxaSww9tLMPrTu68yHgJXp9ksa
NOSiN5tJlcTZBg81RSpB66z0st2oGqwxj/Ra6mLWBXrjHGiKBWI431HVFfMGfLz5jwDrybQpW3OJ
ExO2X2nnfYtxgh3wXXYr2cXJF5QHe7p0Xbns/CCYgmfO/4ZlAb4oOMFzQeLEvEKkvDUHOoXN+yzk
rTtPNJZAEKnz+8Z2sxZ1q7ptzJsES3FbyplyPJECqYryHxHf8ocWVYkGNq8+YvPELAu4D6fe/sk2
xjoEwUdTCtZGZgy5DUMW13CBz7GztsVNkvKkxz9iH+bLcNHVWhWa1QezrItK+0AjftnVtgGO8D1P
EkX6GmYefZZSvKOq4qd6l9hRDF+JZeWNr/XdeVBzcIwORUd1By6sa7cHkikK3e4yI1lkhiR7Nh+b
4czUC8tRNNyEaEIzns10brVO2hbxErUZ/5SZmj41cQoR3aGa9iRfhKXlg9UJ1aBLIB4o09JW1QoO
JFzUOtmoWuj38pNH94KKEpv1wg0CdulxcRfocbKKTXA6V6R1bRUC6wb7c0TTB1r4ku9A0yhErvex
tpFcha1uRRsjtHvN+1aFcfi5qGttigwfVErnuRuz1+tJREP9m957Sx1V5v1L1pCB9iEDK83qeiLa
tplbuc8g8lL7W2soMh3cubruO76I/K1Js1i3VauqN1a7BVufLLXciHRb0XhN/W2uhaWD/S6ZHsll
msHmkQV5AJnvRxe4L7/3cN/z58AEM43E4LhR1TxtyJyFfjJV1cKIxBRbjTvfM0eu7xhRna9U1dOy
r4z61YXp5eizHxaOhelD5VYQTIR7dW46molNaqKvSospEsTmVrC9ERdMcrb2QnJNOglxTmWPo7jX
7RSBR/BgqB+sctVqZOAWHJnrmqvLZYuEdc57F1afsuqC80yQpd/qsR0YFoTcu2KFh8KDM4IQMISn
XoYSVjs+OZDUk2JTHKqqCr1kxcp1UTGHqLuwA6+y5obL8FRKIb6aUna26Lt+Ezae+5l3Fz6rxVfd
pe6qd5PEUVWDx2QCx3LjparKMlnVCXKvgzz45hbmLkQdm3im255zOEJ/W/rRKo/q7ruii4FuEP0k
nYFP/VxouLdVOLQ1eThVVRUTVdFQ1XAImx5oVV8u0l5faoWON67uyxkoPx2C3lA9FPy56uo0tmlG
xFy1erD17fbceWYEm14s3TTDm4AH2dRrSTLFPbY2LezCbK9psm+wb+wd4Zvuqgb/8m1auTDZRfaN
hBqZB0ZUzopeT79lBtkI0Ow3FvH5Xrwf2EbicaVNFB1MJTKlIliLzNKO0h+wTAM7iBk+V+kPYAmg
i6JHgAMkTXQJKx3ag5VoVV54wapb0brMssEHBZsDCDZOWqHl0zqAAJaiwUlQiGCwW17JF2wJ/Ro2
sPOx/VTjV6S77sG5Jx3EE20SGljMKK78G51n7tCYDbkPbm3Cv1/zTxoCQQLiSx0B1+vCHW6QtQj/
XBjcdGjBv0zxUkfoepZIJvwCfP5g/FVtbDhxI7RzvaHeVxFziF7CVshiOTgOSStsRfeCis30WqCZ
JhL/K9dlZMPO1NyC86G7jfPIUWyJpMnK83m7r0qqV5MiaPSlaYnAKdsyPe/15oeMq+BnnG45Jbln
J+AyYZVrfYvjInUM2M5dExdAjvUsW5dRzc5RkTXzMif9pcyQNzE6ZHwZ+qlLV/zs+8d+DI1cCtPW
vDSFLBnfhLwRGdRbF/cbywslTA24q8vOLFKBw8CrNr12mzdVtVVciqyqXZX1C1LrO0VXJNWoiq7O
4MdYUtPZf4IiFkOXBWpru0oSb65oRx9msXIOq02xOqLFdRKvSz2b0CZjj4NSH0WTSp8bUR7vB7qn
KR6N5nJS06ieKOJo1HlTw5oDLrN5UnjZ0tOLSxy1LJkFBAmnsSKwX0LdoOsgNepVFiI3tbNKq1eq
Li3pOaWHxNTC3TSCpUaCvz/snIZbYsHMMr5hlc82PXEvTOJDbSBVEThZi1KnS8FpfKO3HllpJP55
4Gio/jNLAjaFBJcQ9msgaZgxW5aQa2GrPvjQUdTGl5VZ0Y3iIFEWLjKIe8MchUZFg0yZaZFo/uX+
k2LezeKu62GOAgcX2dINegjm5nNRhO21ohqFlUwRR2y670G62RUGb+ChU4Z6MZGCpHPVK+lTdysi
79yioFOdkpWBw1O3W8BWTQmVnkvWbRl/UeyK1PbwHkurHtYOGInrW+RcQy14UIeqKjIP0uQi01gr
Kc/ytEWeAiZqVIqGjeQ8Ybq1VfyCiHwO7mt/ot5N17rfBwN1bUEI+yLPBjOSgEYcCty3sLbBGcBp
aVI/geyK0GaCxVeKpegZnjNtWEsNQ06NgJRzXs86Csc/IBcnmrU9gWwIzUg/R727QBDf3pHcLSZm
KY0Vbur2WqvrHyhzw52XNODNhIS9reXx8MJwe9NWDYnZ/qwzpl0JV4YQ8i+jifqAmsYr8Ed97WTd
bVmkVUvWAhTqQyL3k0w5/taWbTSP0oZDvpeWfgU/qgN+XXdmREUwg20cudbKVRNkfeZUbRA5sLoE
SwTO0Rutg1eWNglYAq3QM8hGMRwXecmVakWmqCem0Ly5qvoaJ+tCRt/3XeXwG87ACbm1eKXfGHon
Zq7Ry6mqQi6JfhEIutjz/j/KvmzZUV3Z9ouIEL14BdxO27Nvql6IahEgCRCI7uvPQJ5ru26dFfve
+0KQjSRsA5Iyx0j3E+Nxay81AuTuD9Nb2ITWLvJGP0G4yX52rMl7EliDrpd11WCfmIiWVddLpVYv
j3i3k9hdXVy+4DURqeXodnYyFd0/19x4Oi2zhe3MdeiaeMigys9rHgN632sur9e83g7Af/nAH6xd
cr9d7pcw3BvJjGKu23PG8Xpd/+2aTaOps/7XNeeVIsjO1+y+l9N2tCp/p1V0aCqkIzeWboKjZSEA
FJvTmQOckugeoNci9PcI88FCrbrGTcPt5CpbPaa/0qcI0S45mq99jKSX26yg75XLms/OiOx6djLm
q7YZHBJjHZ1Jq0pZgQnArZ7LrrW3WrVTqkjJnxFa58+teKe4nx6Ng0Ytug2htdoYsSGV84TGxtE0
EXym6chGuTW6DkF5JPYSYArmQz3w5LMZ+u1YX6WBbsWucAb+THK/v5/tYHfzEO2s8TF1vTd9YckU
nfGNrGG1psFqHxdsmqp8CmNkF7uD0cmJjKfZK78s7aIP1G15ahNa7rx+8o+kkuKcT6pL8inNZHOg
Va1eFyJFzFkz/2LLlsuw+z3z5cdIhPNG6zFMS5XJCwBF9IDsSLiznT5/nDI241oc8RXQ6ju5Nip1
scMbwflW+i6yGf0inszI01z7x7LEPhqA3l1DA7WrnCW860v2yx2ddsN8i+wHlLw4F5g1tl6T2xtL
Zn46V22UkIzSV6vbtJ7XIQc62t9oTi61aPo8nsgDoxO+5HJqt6xw6p+Wzn+0ZAg+golUiTfO2XOX
51baLxW5p+7yOXYuneb417iFzulj5i9REjI2vukC0Q/Hzv4ab2yLkMV112yjubG3Qcjdrer9Mc14
xpHDtsPUnwf7m6XtOBuc7kvUyXDL1DztSVXXbyB/HFux9qoiOwHGVJ/dabDvZVH58bXlGvlk7fyc
RXZzDL1q2JgGQu6AHqJfPYfxrd2P3WENYr4sUfBg7Ih8y0TZ7XhhDZkuoTWL5Nowyh8X2wtf8Nj1
h4mwats6Kvuaqe21oUuHjaOX+mgTvTyPTH1cL0QsfmxJfHHVPA5nJ2ztpF4vvRitY11o+bZQNu8d
Ogdb0Wv9pQL80jhYrqLI7NtiBUi2TxEFcMkM1fldH3dYNTzk+ahPwUB4agyW320jvDXfNepu7Wij
5h2rJuu99vDLr2M2bd2mC6P8lOdL+RhYAyDC6xddu24Rz1j2PQUW1XeZrdxrl6oUeOA69qVfgnw3
LY3aByOd35baOZiWlXB9rFSFwLbZiu5lVTrxginp1RfytZ1HGRe0Ffs6r/prPtwkxf2+l3HGArG/
JcrtPHy2Juoc1tlUWaX/1KwHyrG2a93S2pjps8A++amhPxjAZ9cJtRHFssNmwU1MI+M1cPY8Yzl5
NlIw6eg40RHTcF07Oyxz7WPIhzjkDXvlnmU9VnlzZ2dD/j6FNb6cSgRx4RT5u1L2tNNETBtjDUTO
U8ubh4OxDqP3mzeUXIy09uiMNH+Va4/DAlD/2oXfYtxFKB9JCMQCqo1HB3qKiE9P2h+wOh3aydmP
ob53VoPKqNWmf5itqdnjpR8gA1IiMmRXAvFH3/nndGYBSfpl+pnbX0cvL/eZHkTi15FbYfPKeoA6
OnfXIo4P4GjOd84AbHfn1+JpUYQhuUruP52lhe35pEV6lR3pTrHTtv0B+3101snnPCDlIy8i/jT6
fn7ns+iXDjhsjqZi4/QdbjMzEDZUP3TT2xsnQpio0AWi3nVQvvPcCjbCiuqdEdsx83EXVM3JiJPr
7AsgQJ68OluTUM2mnmX1njNVnd2GDOtCunqnPqU7RbJPa8mnCuimbD4Y60DCb17N1L1pauWbxSXT
mwLt4gGhh1czjpBeezQXJdb+AQb594syVqHs60VZVjVhsVC1u8xgdVYUT7Qie4wox2KOM+xkNjcd
ZSuyhxogkNHmVobc/OqEfyJasTz/6ejqlK19FquTL8SStn2+mZcp0SIqn3NfLK8IJG6qvtFPRiJj
jSVa4T8aCUUnDsAEV1cJgdaTm9fjg7FlfXTP55reGwmR52ckHOqrlLnuu55C+2JsMhffbeYXl3BZ
lleSIWPVcQ8MhnV4ShSP8WxkJ2O1Ra5iGc396TqIrqe4sDm9M1aJeT62hafurtbAz/BM8fCIHTt5
DcKIA4F77gNVHYAqql+WICzBvCB2asSck/5MVfYRIlKMu7it4nzOyJMxkh5D1W4XHWVn1S9TNdRb
WU7dik+qX8bMFSegXIEdN237NKwofzGuQsoKMO0cC/fVlelx2LhADG6NNera+ojMCldjd+Gux1Je
CTsFGLW7+G0NzoNeT0tGhxgpmGx7VbYMUKG47eyHUgAD7ORyBmNm7YO0eSxc8QGM3mFakKWQVSaf
7WgUl7ZgF2LZVp0ovmDDhspvB2P18afmd9lMizgTbf1sdA7Wyb5w9MmoimjM9mYjNJsOZrvbd07d
4e2L3ie7CbYZW3RqRNPCATOhGsiT0dgMa73Z54CFrgOwuRof9DBf3Y3HOIW47Rq/2huRsn44l/Xw
tITTV5kN/cmoe2vFrSzTcDRi3rXeMcMMExvRHEblvLg952czUrTwbl9g9kpuHsRPp1GkuFH4w+hN
ZOMSPWzwpmm3sq/D1DQcatt6Gn9dP23XRks6I2a2Nb0ACu2g4GO5cxA2fTbuvlxk4pDF+bx8mnvY
A/nvyFDnTbIswRY448QDyOthCl33oUI09RRZ9HhTmbNqAurbAWfCSFfVOFhx1EzTjrX6s3lXFS5i
X/OQTHl1YM0UbriX62swyoSgzCHr6BMpZHa8xqBEh1T5NMlPPzfS41aHod5ErCnSscrts+3z/uxX
TKTVxNmP7GCwJjc78Yb/ajftMTULbP54vRUDwpRtUXt3GuD02KRHbqIB9N5EkyKpV+c+IHBeIb03
q2nbaVqnKiLTgU5NdN+59u+WufNHQBnbWkoFO39NQGPVdp4Vj556rEKNV1aGr/NoI64oxmiLYDja
OPbroIv+ETzD9pG7/I3xav5oypxuwwZYIo2p84PhywrGLGYhqRFyrORD6w7I81tKnBi2LVVVsGZz
cylsHwD2ibXpxIZpM481MilhJB8yyykPPnKQ56uulXQ8B1PfpU6kmD40kyIbp5nIbggIxZdWAsKw
eGRH5UDTPhvcV2OtQhBpGurEHPHj7QT+UdJYY53FtlOTM6uija36+cFdD7Mo5gfEpL/PjqqORjJ6
qp3PpkZnDiSwJuQci/Ded6sBIE2gOuewG178Sncra6nbjqvoWXZ4CMq8SIy19koADpQH8BSMRtUg
QRG5xH40UtawIY5mQD7LLv+zN2Jvi1wFj8CK9oCNn7Ujx0fbtbqnEQTJQ5T1JDY2owtySyZAwyIg
tPobXVSde6Wd01CKy61hME8kNuJfDV3pE56g0biOVGTL50imQSlktq/xlzH8IrFskKNtI4SVh3vL
kg54h2Pwv86wwkdyPntbSI/oESJpiFJ45CkAznVsB/9kJD1Z/h2z3W9GMofQs2eAgKW7c8VoPw0D
zZ8GxFPXxqabrOit9ekuUmBGFpGsPfbM90+AGrCngG19i8tTIZY3x3ykcnaC1GMB3ZD16zOHUqk7
7rrW2UjIq4vTNNpvRlJgzJ1UTZcdB4TiVOQMa4D1gFzn55lfRHrXV+0X48Ht9lNvxJnzxPea8gzc
bB8bFueCNG0ccSu8jC2P7slqECu9s/YyLwY/O7yweozuh8n+bFGW0e+lcfZD5vPD0Bf9k2sv3qNX
7bLF6Z6E1P1TiFc7kOMIoxgHoxunFhglr/ls1AGH/BhGWxmeA39KgsopTn4vvYs5jNEEeO1S5tsB
hfuxoYeB0QpMpHm1eIO9mVyE1IyfsVpj9zLIDL+2X01nGQUgpgX0bgxApsPfouNhNgYjr1Yry39Q
Px8eGQNoR0aj83w7y62Zpc2qs8D6SL0q+tN685tq/1RH/Xe2Jj0QnJ3iET//JbIL56ltokejV4Bc
I2zWNXuyJjcYtkliaoK3QWPBM9cRttyr/tZcNkMOgG9YPfSOotgQZPk7NhIUSyScqVVnzozOWI3f
OCj2txVUt8+2tcpUEo3M2VmLm59pz9iZMzUd52beGNVNb87qoM/PmnrdLvKr5cXj2dlq2unnelIh
AWdOWPupCZVL46jMB+s5wy+hS82OlrIfeIY9RGF+OXPaRUsbN3QeESDBbxqsB2NwF4cdo39aUHzS
SyAEINMgbKs9Dd0ldeqp3420tV/wU1q7kecyNSLv/P7kI2wTG7GbKmzTsFLIVeHoxLWc7TiW5aMx
Rlat4hZP3p3Vu/aL6ViVLQKrq8gCdBxJxNozRHhfnAUAax+Ar4Y508Xg5Ax8jvgAh3mxxRuwPz33
nZTlctdVokE2iHvvViARrbVku++z1n1XTfdl9l3+kCP++fIvjSx7JqmsneAsdWpZFqhriIzn+YAT
y0sLczIuKWasYI+/Kfe3wnLkbhaZQHwcdBojup2HndU6+Rqx76M2WQRrH+eZe0eHR1aC3P/8QYiu
k0H7Apj4eXi37bP0vPnDeLHGA6itiaaPiM6IoK9e7mAZL9P437xcq7VTaQcM0ZBqePcAzV17aHr9
OawR/xoWXh0f621rjXY6O4643A6lu6sRUznfNMLGPB4DNZUo5TcnY0CiXV46XesTaQbQ+ASeZcwz
r0XPg72YW39becT/GFSX8k4V38vQLlKQmOipDEPnfhq8MAbTu/i+tsxUWb2Cz/DZ0s7EtaVxAOj4
s2XrCPfasrYp+97y/nGu+32Rle03oBsnP2O/wXpG9KUZgle/i7pNPYzFWbVWdaesydkCJlo/I9KC
3FY4gEqCvZ1pVdXzF82W4r1HMD6V/sguzMuao+0jfpeFwBGXHdLyueDt9wJoK8Tui99VhhnVarqP
pYjatPTBYax1OByoqr9g0S/SdvIQiwIULsn7mX7FgnNfzLr4bfuYNErlfJHCXrEIfvFg95mzp7QK
9rVrI0lUIBboO+P0xQvqM/5Kony3reyLxoSgbT+6ZK1dvwxhkSXNXPG9HdX1C0Gqao/ZYkkajzUv
4zyS+36o7vDI1i/Gw5/oPl9m/mBUgYq6pKSUHYz/koOX3Qqbp8aKID7I8lP4aIYyKsqmFMRr/Wik
nrlRXBUkP5q+i0JZ26Au/dSIQY5SDkPefDW+Uy3URRQ+iSmS5neaFuIFoavLwGX91S26LPUAAz0q
Sts3e5HbrrPrr3MGdizuYtwUjSQfDflu3C2bFruJYmFvRGpvw7ofv9SubvcoSdBtjXoeeNp7pXiX
SjiH2mHtxnQ6WP6xxsMIIGMfbUrXOzSqrp6q2guTwpNYQITDUCX1kGEqbDFXI5r81PQ1v2fzsEFU
fqwSIDH0ng6jhQTpKv8/Nr52tY72rx3Y+dDHZV8fEPBASLQfk9IZotfSlt1Z240fG720pyVt8tG9
uik5/eHWU/6nW4DF0gFkNnWeCxfrjRhJxJ9F1UdxF9r6pPvFewdPB5GBrngjJGL3QdCyeFlfolgf
DLuolMDIr2LQ+n5cIVBwMmLmvg550L8xV3mXSeSgDa+dDYEfh4APV005xIGY9Y+uUylxJIITWP7f
lago8hV/IFiuTHfy1AQhSj5UvXWXRcDpKMTktm7RWI/lbKuE6ar86g/64pj2S0VjPRbqZyN91HwI
+/F1clWxabIIAPZm1gerKOZ9mXX9vZgtnTYVy96QIPolyoH9zsned1xcR2s7r5TT6SNcnz2rqd2H
smztnesF+tizhZ27QfqbAuUwXsj6okAac/puBd3WahET8/Jo2FcuyfazBWR13znuWp6F7psWQQgj
zi7egOAmlFfRcjJ370RddRXHHE+pkBZPSV16r5xMyJa7UmJ+hdj75QQxqK/OIdLV+zYo26s1UHm/
R3kLfKerM6tDrPM466/WJkD2BOUe9LWtm01in3nWcLUKv6/2mpLpao2iptjntjVfrXxF0eaDTa7W
hZfZDil25zqQwt/e7IrWda9WIIz9HXia/lVkBXF3pA+Cq4i5zd4tuqPXtnIal53jZ9HVag/OhOoP
rRfzuTt0tOn3IGe/2v1a5aMdRHc2B/y8n2elC47xMp3+9jBujIEei0Qe3xmxazqSSObztJ6y6F7g
T8TP0dInfGiye0y+bhgzJDe3bc6Wq9L4mUNel9/DwrcPRjItAitD6FeM23Jtf3MtOWJRvEQu7KYz
Z71DXhzJx6NpblTdUlh3lIGAByR4GBtdVsoobVWGmhxrx7bAyycu/Poi/Ly7uw2W1X1x11r1Q4UN
+R/jjxUmVW+R5cb43gYLnerg06453fQ6t8QxyKw3M/Kt70I6NEFgzL72ET5nod0gpl3p68EqPH1i
EUOdlgY4+3/UnDO/j43sNOR26iOVVmPiBQXDEikBLOR0PTWufcOtmPVddLX8l+56XgD0lSO1sA45
r/0EucauyMjebNEklxFYPyXF2qxaPqLRjg5tjrvciIFfhdg3sfqM0lb5mwJczuhtVDY5tIpgGTvO
y4fd9aBpdlSfWaO9V4FogNFXIpoOCwPi+9o5qh8hR1KMMWIgWNACo30yh6Yvo5NaD0bsex+4ywzE
L6Mb2xZJauT4gVdGOQpEpsrwXIZ9eK54l+rIXe4wCXuIja2GIAuHDQJfmFcqiXW2cTQWG+Bo483W
tje9OYsy+7OZEa9tVe4fQQ6ZONZG3W6eHesESAOnngC7C4fZK+R5XA/mzOgKJIzSPCSAqf+fBoYp
+Y9mpQU0O2nq419604lpijR5tlVYLl9H/LfBTFtbRd8RQFwjcwj98jGbt2SFfxtm3Y17dyXkcVSP
OwQ52ShD5rv5jG5OEhJZ487pwhJ0bL94thyFIjyN4LuR5fytyKpHN5/Fj6XLStwW/Z8eEev/Lx6Z
1fbpvPSoGhE54hTpHsGrPpcnh4Qo61F6h5sq5GXQxTf51kI5ld6jxM+Zrp0Y/dU5nEmYDqIlia91
/zA3mKE9jyDWiNhJhHSfCvc1iIRxO/v9w1XZSOC1HYAAja5eDZ0CfBR7bJKabq4GOwzjAOjXzY2J
OVkzSTjPdHLTXSmcRv6b5/k3N/QPu/HvOtTc+Ku7vzsy8n9nhRr6qCGJ4qnDxG6aUNlOybAFuRAg
HmRcphiAeVALZlsgs1O35K4tUe7KZRCNRWedo9O8V4Bf41feGmWgAhdhkdkt00oVceOO3VNbELxL
nCI80KhCuGRU1aNDP4zNaNooKwH+j2Ry0wV+4cWF5Ct4xldPDFiBp/rJuJsDR+WPfY2/uLqOYXQe
I2VShazbOzUd97YgwMAIwYHeHPm5Q+xjz/T83ma1PeLepTgai/EBTrlPOntwU3v1Noaw1va2HtwZ
SWnuHGu/GrqXTJRi47ckwNeUP6OO0PTFFhW2ab7okYdu1XbiOQASKAV9nNsq2GHhmD+g5IICFdaz
3ypsneNRePNPtwQBKPLHPOYowBFObgTMkmfHFS/0i5UhiTe4il/GkPAD4VV5sNZ1F6nbeuNO8/TS
dGAVFUHIvtu0Olx7QhUCBFey/ueg8fhxIS/ZItLa7Zs713eQxw1n3iA79I9szswB/0JW773OvXht
np+D/xwQWsvPzYTXmiiosyO0+2KMN/1fvsvUshXb9q993Jqyig7HXjgb0/dNb85uuqWhxamgzzfN
zfWmMxdTLWfHovJ0U1MJQG8byBDJB787UxbVsRXm7nZCnZ4NqNZ1uojHKOz9Z6vu6UsjnYcmnKt7
/KUtfem0vcRL2PO7YRTRy5LpLkXcJcR3AKvXjcHWxfJ/46xiNM/RYbEAwTE9lYOyzxFj34zRD1nx
lOFxwZr7pCq/OYg5B8W7MsesEOIOGShgGYxsTgVuoiMQrf2dP03Rq8jCr3goR1QOg+Ro+1lIMt5f
JeYhsEWnh6sUhHux1OTRSFGFCEnAvSfphu/EqZeNGPvl3hwcAGE3MnMJIArQydb7NCggKlE0h9JN
T3wdxNxYbMXiHOz1/a2HtioBPcvZTqJ0wOmm12MTbaQL9GU0tjIF/tDb9GBVPfQA3Tx4dYiadij7
gcJHDaAl68FFVOQsBBJVGXYjWJVCp91856oFpcFWyfiWhefEKiiqfaDL4UHrNCit6USKeUwFIlvf
yxR75+C70r1OSSVQ0sNqwss8IK1mDK2PN5PbkS/D6LtIIPe/ImHR3dz19VFkA0oB/nFa+oDgIq3b
LUmZO6hbZQfNBhuU7LCSDvqK64fAV80LOHQ1MmYSZDDpNS8CC5yd6oI+NVYRTv5ZjeINwWjeJxrE
UIq/YkaxNWRnx4ItsR+O4LvlkdjVA2q2xFJLcuxAA78eKjn+KX63lkAk0rbyO0SF8jtzli01+0M0
hr90fG3RUFnWsWliL/0G7xZ/r5CHmhhDxmMWYBszou6GvCgfbV8NMWu79ns3BC/RRNyXSk8eGIpe
tuXNkL2jbhbCAo363i5CA6w19xcwVNzzhGxn0qpJ3k8FI90uR6XBjQTK6yEYx+xgdygV5HVO9uCs
B+ya2svoemlbIty/AQYWi/RuvBijccMU/Qvh6/Jo+jAH1CIBCDzfIk0FXBrzlje1tNvcc+evbtOM
G41E+mEKdbkrBiDCs5VAUrplcalbliegswaIREC8GdgqCq8H9MmdAb34TwsLDJWzBeBm2EpQQWQX
frh5NmLXo8I70Eib91F/D1Y1aoYEB70GB5ElaGMgmPO9TYR1ov1onRqQvE4dkNebMQfjxRiMzlh9
G9vc2MiAw7ZJBO6LJZbwPuqBEKehV3wnM3/q2haFbgDt2ncLSlTxVlofqN2RGAfwlapUt5V3Mi0z
CahOrjFBWEQ+CZsgv3vF2kS9zzHbVe59GfjOPSKS4zYXlvhDZ6yqZG2yhjO2czQP1abCzmiYJ4ob
E23NwVfcuUT1ixHcGi+IWAD0d5jq8GeoZl1tsO7mG6+nIr21atf2udsMcTdn4c4YzKVkwD7EyEAX
sSEUgoYDtGbH3uamr+6HBmULkNBHwFkt8y5su3Bj3GiGFAGq0WHeXa3/361QPqV91bqLLdcZHlBL
dHgAG2F4AInrECGTdLrpdSGRKF4Wiu0g3Iyh4gQFC0LnYBoZPT7vvJ/7cQ1xhe49qBeIsI80eCc+
+RC89n6X0Q6k1vCXlXcM0BDavIWdFaRDBHydmzNQFiUd9kBmufd+0322xjf6AfTwbzfXv9BdfgYX
uhxjup6GrWBn5iuaFBmvUFgUupuhH6Z7VEYkK+8cYOCOng1xzLDCysHZ5aSgZyMZ/aoyXtHCst01
8evIGoC/lebRzE72aIknQwAxh2UlhZQo73IlhQAuiohA1s67tlyGF0b1qbP7+d5fxPCikXVPKJCA
B2MsUOR1uzBws4yVhHy6E9JdkxZoqoRmTzNwXMZoVGBaAGrrzfdG8jPEGLLulGF7I1GydhRH7kX5
eQCgNEVlN8QiVhHFV5D/Wc/A98ZXZuRp9elaq0+WzJMxCel0UOBKPlOK2gOO5dAtlrzLs0VA/KTR
9DqvklERx3mTbc3Pxr/DLbsDzQuzzupBASN6HJiHAD46i0CmUE4KpJiTsMkpLgHIVqOY8PZp+ONM
AqweveKMvBRJcUHj4+KjRiTKZ+C9+TipoQG40gElX8wg3FvDB+DWHzmKkD1UxwAvm0f8r/gzn2dk
W7kIdx6i61uK2sNbr+YACTQWQPqBlTCkJ/dIxx6sUBWPUYaXOwrcjV8pAt1eT2aQ/Dw3rbGVvZgz
ywfcqG0ce+sE+FlL0JMT5TYy5UjrI/6EWRqhWETOMCWPJKuTscu8lNYOorjViiTfh9PjHK0rogg0
4hzjxxJQ3aPrqCV5dYrsjpYlP+L5n2LA2H6sFNenhrj5AYUYvkRD/o2VebTLCjtCPTcLsS1shzFL
FriLlle/mPkuWAEPtJsOpWrwWaMgpcUF8HY/nkXDHprWjbZMPzhVBvR5a79o1/6KepU0JkCEpZ7O
EO20wlihvGhCZgB/UL02GUY8PYgSSJYufVeiUKUmD1FEUAoUecLYWVAQDuiafgPQc2gdGxA/U2Q6
UERYY14mvLybAFuMWd2fNcLxqIpX/Kx8aQMw6PabvLbbLapjiBgVlmMfrMPEaQoAnYovdqCXb32r
d5lfHLrFv3cbRe4iVDKLMTkNm6hQMkb5nd+Z/qakKBLsfX+Vk43vovsiUUC0jOT7IAAmcRq9dWdU
lwVaLR5VU8eO9Z7LKvFVi2ml7c+qZt43Lj+Cptq6+GZkpJCXCbtfBMuE1PfewAZoj4AcY3eiChJ7
5YCQgWWNibNIDoCV/9UpnAWAb6wpo6JGIaxh/gJ25KaRmGBnMXSHtqkuRQBk9ZIjb+dX3VZNtd4B
LfrNGqV80dnvNqoQSFTdq4XoKNYJy6WZEEASRQ4W9MQxeSxhSmznAjwmPsnSlntUg5kBkRx/8TJX
FxQNGNOBv+hhsF/d8DgAQZlYGXuxwQtJa5AzUeQiWCOe3qFW8uIt07FGTYynpRKXERWMNjYoMpul
wo+BRO+wQ3VNdSzyQ9T2m9BpvENWKxfMl/FR24XC4rNvd0XAmngY9AOgH6mn5hEoZO9o19SKCRj7
QNrp53CpkbCc6yVFYQZ1ZOWIChjA5hIUq0O5m6S0NNmPIzhmtScBfAWuK6sjZPuL8DWvG6SJek2P
YvA1XufBhYZL+xR6G6bbYNfr4hjJgiQBEJBM0mC/LOAxeHjFxah7Zh+xLafJqMEpbzPUPQJjzWv7
GSgOcgSHuztiFVE4m3ZuUQOsCiaFSh84bcF74/EftsUhUMg6GHZAax7qBoEuoCPhanpB4VeYrx3k
UqEUmhOLaRlRMrqQx1F5CvWgvSmdUPToyKLC2fqa3BOnaY8Aki94wgqq7jn2x2kHUvROO/MvTGIB
aDJL9NihRHViYWUQY/bLj4GzrSyZJ1kTbijj9OeTnPSXkmIDN4dtEUvnO0jmzyh6HDvI6R1yVxeb
sBx+NB1+HhYtD40XFEfSAFqKDHwteQLYbHSvOCqE9nQL9Ct7kcXSbrgGEFnpXyKsEMLoQQEqrKbZ
LFZB7weVHcRC15x/zLK5uLNd/Sp90ObLpvnSS25twqzDjydsYB6y4UwCNiCFj0S13dXPXTF8zZXX
b7n/P2yd2XKjTLaFn4gIxgRuQSOS5UG2y1U3RE0/85TMPP35wN3tjo5zk6FMEJYlyNy59lprJ+KY
CRIq9dgfwkGWPp83uxTFdHQTvpCiLlxPL6zhoan4srQ8fi1G8vp6w9YljI9ZWhwWAOWTiNtrUVTy
gBH321irfpyGRbA4JNfyyK3JaGaHrgqvspb3GUPwvaoNT3WofSS6DVTTyovKfgNPsWHYo1y0AkVX
YjD7zDznsTruZNf8E2tV5ZmIr1X5j47VqzeZ6eQ3bb5zw+i5Kw3tlBaBjHprJxuvstu7msfvjakm
+FxMbH2d4pbYAtdvY8QSKYKbKt3irGsECZmTfXTSXbiPnNm322uNz7IjZuHFbql7dlE7h4p0z62H
siijtruVVg+aW9SHcCKGQnejeq7S9m9g+ikmF9aHUUUosoCcHmPVPY2534HQB5Uy/8WuX8fG+7s1
Fi+ZZYznksyTl8Ski1mcJ3+2oPNVeFH6wNC4iJbc33bWeE1eNJd07JiDnck8iFDoXq9M487Itfc8
rye4q5hfzY67S+sh98YMcWo8ppetGWIrvZAdveSFFAEUqAIa73B3MgQWIEv4OChe38l/UsN6t8b5
t9Q7cmCJeYWMfalRIWL3gUGBwEPJCOW3FrMaPELyVyfprdvEco/hXi5PddQWT8UMD09J+ue4Xzyz
L/J9QVC30xFm7VwrxfhZG+HSFjhfa22xb/TYCOrKyU6ycKJrGpNla0cjuSxuYZ1DIrUgTjItSEcD
hWZSLpcqzcZTOaUzzpjCOGKRPz8MSRERzCJrhR7THIZx1KFUt9q+TjP7qeiiZB9heNwj6zFjQTJ1
7q0XtyYkLhujPCUwxf2VBel3mUre3IQSb8Wx9SoMd/RH3Mrf2vY0KCLxyzJ13jqS9r60rf5dponi
ocuPvxnzYHkpjPpvS8POSWuG6kNpyIm6WTeda8u0dkheW69juvyYLJQ+CbqWD2TFHeRkuA/wVHFk
6HE3YgHrvQ6p1sck+t5Lslj9qBKr9yxwkY/IKuA3V8v4AZ7Ohi1rhg/NDQevgCX14Vot2OLiyI+o
YoqYwrz5QEI2edpgyqdIMYJkJkLC6N4FkLDD3dZN40W/lQoqoin5WLqs9tElmXC6o+7QmBOLrGkG
iWBPHEbmcOu6ZLy1/K+XyZEHCGfslVmAdrVbILXMbeuBWBtEyX1SFqm8dhlf2Wj6g+BT1mGa+X02
jV6taBnGY8aKgvaQNGMJ7TdquUMmU/MFlPGDqirtAV/kn86Qk2JusWZpVOx91GU+DGnUYWlVC78B
IvUGzcgfG2u0vTnOjH0GBOwZWNPpVeY+T6x+h6W+DVkzn/o2DW8L/4uSiiucxbc8CeMngNTey9lE
EG4o6qMW9ZLHfnkS5syCXcnZB0iAXRevQXXITlYd0t5HzNAdDMfyox43OlM1skcx9tXZXTQn0JLF
2I318qPqq0Mnq+XYtCMRRe2+Qw7e9XJMEb7w/IcLjN+5cWL+FQE3xBkRjcDWxqcozJLIC3OAVuoi
zEz5iLHSFMlQHCJZoQLAk1Cym75O3VEOcCWKXq42MTullhYLd4zwAUDAL/vQ8nu3sD21qEhEsjx0
OIe+jLULqG4Vh7Y3am+sADUqN3J2WRUJryWzvG+TWuywCR8CwxLiIY21lJtugbfQApdpJhNqSQiN
8UR6LY0Gkq5xnZXO2g8WvpdoOxqcam2LT/aoDFNz0ubsFitteOl4VD07qn+b9tL7FlnG06AaV8zS
gZBnW9tT36I6VlGc+2b61gqteYrmSfdA1H4we5NhHuM5wABhmAesUttIeRR1298mMSleSbr+oY1x
39Wp29DjFx8kHXq+Cpgn6+QTaDfkhh7iTyVd81RadXi0NS2+57gxeTXyd1XLbsgbD9wS061ryTZm
sBKDKHRKvyich1wlCoyU3Bsc9dEE0NkbYp49rVOCzq3e4ljY17JT/sqJH2qyNOPBrJty387Zn9aA
vyPx7dtl/VPVy/SaD+PkKelsU6hgfOxY922k556riiIoVDPczzj57+IBpXQfhkE51sUutpW/5mSO
F5zfjONUJ37ST5bfxtwnfa0XgRIPSEANgNF5qs7OPIyIdKrmao7aTZVsqQyoIoZp+rqSppBlicji
Qlzk5E4BLvbS0+TQHhHZ7pMJFwmniZdTYeUt1Mr6tWurZwXrBd/pSTvabftdi3PdN6Rm8oTlPHwu
nkX9hEoOnxYnam5ixUR7HN7248pfQjo/71R2H7WbxAEaJZXs1fKjbQ24coQFOx4KDB5nZuVlmuKd
6N3veViaXmcPYB3dYZxyeZlagStIN90mSIYlE+whd6J3G6Od/eTqtZ/G+X6ZIsFmeOALop7DQVCg
YB/b+XtVTNOuATLb5xJGeZ7AJqyU6LYUen0tp2TZtyFLVCFMw7NDNz8o6WD7XZF2fhwmRzC4PMiW
8ixUXVyI8SlvYnUnM02fDE1TjjUPEiqipxwCx1ik8XPLfjaySDRjWciaj66ka1p2rKrUifTZ2dVG
NB2LWmi7FIKNFzu+baWPlEqxCG/awS9gSO4sO3tO3PiC2afcd24Xkbcu1ANlJKzTYqsuit8G002K
lnj6kBWH3tL3Sy+qQ0Lm2YsUvrlwVvet7UgPuXJ+wFSQmSSMo32Xdt+1TOAV2bfjXSuAhQrUN42u
x57quqHfGQLsKUynXa7LOz+VA8bi/AT+zDHVq3fRbOzsHI5MBCgHW9+W+zGX6W7SKR9gJFP8noDP
oHP1FbiBkNo76Q+EFIfGShCN4wQBO7zqXpr8CouVRKBLzl9OMOjzyZw9lUja7LV8nX9+YbMwXuI0
f1bCZvEHVQsf4tb4Lkzy8MtQB2mfxWd8xkzPVKBzVWQzavtis8tEenoZDHWnLcDhTaOpzHsh0rkQ
nlLWBp1eQvKacg/qfuOFwlKPqsKeZWgs+dlYCywIsyqGHR4Cz6GbLQc0mpNPKZeCQFZhpz4VKUQA
tzlr6dgH0xgPwfbqq4mE2QfUTACx6XkyJxu4HX77cS5z58iPWwdGrtaBAO86dAu1TKZsCeKGhSEt
2LS56JL87WpORzKgz6djQ4LRdNwL6IXjAfXfYs2VQdaU79IpAFBKc5SnJcEnl4X6h+7kc4DZCGau
Rl/uB/xOvUpoBTY0VunxJZjnQckH4IXjNC9lwCpSsgmawr3VV+8igRXQUb2A6wO1tBYOQGblK0mF
kenshMHWEL4ShybZzQJ2P4SKKoOlx5o1H62jZDoMpJrBXUwIS71GVq/Y3P9uu7L//K62V9vXlCyW
RqQSLo4H8BgfQ60o2dGyz9heOWt3YsfB772TdTnxoWnEFI6BiN4QNdVMdHutrwx2F2RlXTt9N8qo
1PxWbbJz1y0k3Jcd9aieNcVN9+XEP0byzdLq1QmCCL5tw9Bnklo/QPM4VO0tU5gu4pTj2RwWXqKG
mDnlzWnEuNgPy9Dx0uQ8dugSFYI1aLCTEWyfADMP8sL28kbarg5YGJzF315ihlaz/Q0N3P8hUWIV
gvz7tSpdtlajCV7TOloA0UEPYjTmfm2jY2t+OUv+C9zF4ZsNJ+5cKlKyO6Zf6oOHu3p83n6rWp+q
QK7N1t0aEzMPbvP1p/z/Doc1tVK+zsY+vj3MFO1xYEJr9eg3g/jO5qT3WzPXxV4oJgYjZXaiuodL
UocToroLlspJPeqgeNKV8DNju4FyRzPA+DvMf+IwPZMBnDSlu2IKnZxzpUg88djX+Jr1yfBchvU1
Yx4IysLI/bwufs4FhoCK0Tpe0fdKsOiPbeHiS7kozt7OpOJBjCadEKXLS9gUJXP3UlBLI3q2yYqF
xT2xhzepOsZxWGEC1bKKYIpcb5JSv8zaskPC7472vZc8w+7gwJcsqld3k0HaQIgRQsphPCuVyHh0
nJl6QwmmNLbSEjWBM7qYNzRDHuD6pJ4wIyWsQox14as54wWjWN5C1tlTJkha1A/1Mjcy75PllXWd
BW61/OHHtv0Z0urZHEvHc/S02yWkyPSxc29jvBhHQOUa1ZifsoXYWbKtHtUCUePANsqPc5yZ+jyq
Hq2UjHNV4Tjfl0eE9suOLIzLWUnoGVOs+WpL6njJPmD9y0tYpqYf4q2xa5WluWYYZxhapbzXTLMH
e5LOOe/QbrgKO+XFWrrfUxYf7aU7DpBl7rYdV0cegfIUgqO/VyUFyMpU+dmHZu1jHD/AGI3zm6Ky
72ndYV/nSfwzohoLSJJf2ZP5fYjiZxEm9t8iBk9jXdBLRTzmIeFLGaWNJ9X51Jit+AUy74AFMEfZ
atefAEteSA2icekbhFagJbsqarOzrpDTtAtzOfWhuxwXUgc7WJrGblG6dk/4uKvqMT2qzYp3uCBS
JUhrF/fiBtH/pDTx8IIv4LORVsn3kEo/KMFJJuj3rFarVbyS7FVDLC/tqH7vWu2jHLvmEg4IJsn2
k4epCiTPqYsP0Fjuogzlb5xmBeLWbGaS2ndzkV+aoh4v1orezVB9R0M2J3eQyps6p/vYNYBUUezt
wj7fT1EavcEU/BV3zvJgSgpPGCqG+fOgjnunL2A2WlVyyOXkfJfg19J14Na34XwB+Ix2uYmd0kAG
+WTMINRU7PvZuqPh25mtPbIDMM6yTtpji/bsnpgdqncy4X+lejItN/0jZ24YIBbj2a3yGseUwjy5
mMY+G9TI8jslLn/n9V9sBRJypFQnWaRw77CNcXJPbATDzVISUGfLIxDDn1nvzsscd/ex7ZznHmOL
pITPPA8sC3kimY62/HfOhw22nHdGLi33vvqfh7czt8GtvzXb6V/v/hr7fy+xHRZLuM3zoV4oZ/wN
cStVElaVz5fVqBFEr/3t1bbeDInKSVv/v15+Hf86fRvbmv8Z266zjc1aV+4MtabW3UBy3oMSXLOo
ri9VmxAGOPXfo8ZgEhCsx3MFyu5eX49v/c+3frbxTBpQsZRDlMVNsDX1usyOJoUJvK1vtvO/+0rs
EkUOVOWa9ejF0lQeB6cwfEhE0cs2VheC2T01x+M2tjUq2nQ1GcPr51AhsqeIaezrTd3oumdTh+bz
9aayXST5HTb8/zWWUh1Q0wb1/DXGjhNjZmE8Vmau7RPKwxytOqI4idJYN7U21VtIqQuWvqn7KR3t
vYCIfNdVZQqWMC72oozFczUvbJ+i2cMGtPqewLg4pkadnUiMoFpGnTjm2k7T3WE3yBwsJSwfRDW0
VzPNjw5r7EWKiRBpyfIzyrFjxpb/Ukq7PWLu8lbK3F7dIdW9wraLaSUSD2M3pUT46kM2dQFmKMXF
HYk9GzY3J1hUy95wNeHNSoF/XLX8jG0j8vmi3TuA/kPZSfU7fmvlLh5FuVcX7Yl0c88Ws699UWUT
xTSa8mjKikyPiiGTpiOUI/TeZcOgvlHcDsJol61qCpCkvLDgw5uR8ZHWf4y2b9kpQ2jsI+t9Gc16
V6Cde8kTTArqqfoFlo8J7TokI72/uTlFvNbe1iAUjg4t0u/ddv421vX6m2sN8rr1hqRayDBND103
u/DUunhXFdn4UsZhiQw2GfcK3oQv21hSEexCjrptPbdvmkvSFH+xofnXCctk2dhhDHBQ1mtsTaH/
k4xW/Lxdxq0xQVQpguJ9nTD09Rrey/y8jVHvMbl2SnhzqRxSzfgMot590paCYksymw+2E63wBNP2
NhZZyXNRkkHdhqxqWC5xXv3e5vVtKBmX2VdrTT9u3XRuq5cZVPzzCmV2UHSIShvndSO5Qgd9SuvU
PqUt8yuWLf8m3X6e0mKbamrht6/x/z0PiL+EDmnoh+16XycOWnKfyMaxs8GdGwen6gHLQPNsTKt/
TkOliW1sa4ZKrR66tYlShVIf+rysnk9Ic/5z4OtkLVvsU62rT19D2ysqh1UPX2NOWvxVKaHolTJx
PUe26UOlkzKOp+Rfr77GhNJBIpBusJ2hkGH6PK2Mmvyk6JBhKOQ4glOb4ere0r1FAEH7kJjhsHU1
bDoP7EnQXdtWizl9uJJ8VqxwPTkZ4+KUxjGk6rU7xn19nhJ4Jlg1sfeKxZvh5vDbKOjy2TVJqp/0
FuZ+N/bibSrleMIAvtltJ+dTm506Wc+7yEQrP3TCDkJJUCIy0DlV0WJM0nLxag8lWzA3ft96VqFl
9zVPsPUSJxSvuHXjktQVz9tQ1UdEE0W9XLcujCnTzybre4PPw06fcOG1EmxtlT5R9tRjdl41QqOT
WhLUbd0Kqxf81whytpMNposnFAyX7WAIo+P1m85tPfjjbPBc1fWTul406wh3O9ctr9uJjUuNnHDu
KScZitzbxijeGe7jFhcql/29m9QDIhqWuGlb2La1ydGpDvuZxqG0ozL7htCXk523BxxWc7ifUXIs
cQt5jcbnupbFwVWa7JCPq+/lKO6ABBbJX63fV7Cy3pRsAJ3K1W94gbK6z2XxZmnTTJzPLOfaIicW
N+zLkiB3ttfuoEwkW9zwvcn7/A2KcPXs9uZx6zX1KF9t48zsmOzF0hxtWEGBresu8q1MO01lGL+1
E0hW3pCSQkajn7Qysv2YnMCK8tn+ANNln+RmfwDGWrExh3C+uM+9UfqmXkQnV9+JVYUq1EE+b42e
nwxTeTRK+a3XleQQOc38yIfGhqOawKtz9i6KgSwyJXnsR6JGaqjjIYhrVvWzK4enMGzU1zTCaRLG
jSdNN7wX4FpZQ6yuKg3fz6zBLlqb7VW8xhiiMh+iMso/h7QpTALFGF7SNv9dC8c4tYaBVJxCfd5M
iHspmuKD2Lv97ZjxbZgK7a/EvyFzW4vN0iO1KT0Cckp2jl0HXcLCl13HfSpa+ddxKb3I0aw3M23P
CUTe31qBMZzylLuW9aKL6iI1tTxUGjhtqaTlHgJLTdI7+UbQ1xwHByFD3LmxF6LsejKHisJ0iUh+
y/inGi3i6Lbays4vnd2sghGWeLZT8sQBtFVhxlI7lwICY/k69umqLszjYOtSReCB1It2RXkvnsJ+
Jg/Vjw1aDWN6SqS56svS9gArOD21DR4hllKejCEr/TQX8gToJ/fmKitnZ268EPrz5xdykCQodpCg
9qlCop+kFkWm9C4BvBGeqT+PSvcSLcxABlPtIQr16mFMS1hfila/UZy5fZRF+WyxW3sbFkd77lr9
sB3DXNS99BRk8Sbxp2dyfjNj273ji+wJoVtvg2XM90UJve3YhBEcWLPqbz0Vv8WXZgC5X99HPYbl
pdTL/dajUmv90rrZIQ5rC3/0RnkG3z9ux3rXUp9tvPA/e7XZPHfjcjbVTMXWQj9lTb7cirXp1JEa
D50OXEOv7tvhMDiKwMtIF7dJ12z2vHPhgejgGbANGuuR1GKNmefiUuhS3NRR42g4d8veTCih8dnf
Dm0NCUyzrYbb1vm8VNG0FknVChiV0rqncSiAJdu4olKpJWMEQziHbd1q/QMkAQTvXmnPZC2gE9Gd
Op2zF0ddzn08v352tyOarIcgsbJbkQ8fZpVW5wLE6zYMzb8aHDDtfZ2Jxv+fA6PqTg86H+Xr3M6w
NcNrJ63xIJBjLbJeJekAgyY9xTCA0gOPRuZMh3hATKnlavTIk4RIQAzLfE2gV21j23nOXEePW5ca
dU8o7kAZ1vd/jS9Ni32RFAq+jJEklAspcjyHMYpTmjLtSgjGSCzHvCaJvI4lJrMnRkARdA7RvRZW
+VaHTXzbeq47hyu1smSzy8GxS5WjMoqUjXTZv6qi1B9EbX+DMdJBeuGMBloqm+P71oklOaZCZst1
62odVA7EePlx69ZzmZ7D0YU5vL4TG8/icRmTzz+8DQlr9hOZRy9bzypGINYRT5Stm4zptBfmCkSv
b4+FVQdoMYS3dXPdtp4kEtytt32+LtJPuSjk0/bZi5XnNVmpct7OaFZi0axr9X7r1rG6cGuWzefV
XFFgg5RiBLX+qe1qSTg85TUQL4llUmuWVqqUXW9lIEgWACTPDXO1WbUnVZAZioSWv9kTc3QaRfZP
CMQXyasYhcmT0VrLP+AW7zNI6Pe6Ry5CUj6+l/i6eRTlqLyB/coNBkd+qisRBp2xxJibK8mJPGR5
qjDxfNSL9D3Hnu0PxWBwaI+nd9up/5RFJbzKzKZAo4Tko5PCvgH7Sf6cScS3IPhsDLTISW/5VKYw
caLoQor0mE7Lq1hKw8OOE/pGnYuHbumrxSsajdubJ3XIi8etUYTIH0FDDQhVP20cHv0hQ4HujBRZ
A9AcIFxBPUdDp+Kx2aNicbvpAll+Ocu2+VW3uUJZnGJ+tfqG22560kKpv4sl/l0uDi762cMw1+Eh
FvHfpi+yxyRN8K3NbeWATF99r61UI2jtDpqji7dYHEmJ5d+MZRkPhrIWLlTyS6S4vwnX1cCUyV8z
qX71U2yS3mnskwZjlCybs09rjMYmmeY4MCF+cGMj+zGSJMpny4GK1JCstHmws2Zyd3pMeqmBCPBS
VUcQ+ZSUX3yYuzK95x3uxGQJtG/NErknyyXzCfE93zcx9pimDVlphAvftkN4tX44qL5vY6m9UEUl
QIjeeGShooNagYhZ2F0CvEzgvSqxubSNx2n6oXcESc9VJ5zTXPTYH04QlKUPzqicNIW8Gpqm5oB2
XsceJDSC31A91FsOArbDX0nsSlF6Bm6VZ5ZHLDZF9L0pHHlfdBZthvRHm8Q95G47BjGlUcwpvk5u
+nsuKZM+jXjnLkv9z4IMpu5090fUR61vDXH3TPJWO1pUjQwiqwSVT2pnF5Wq8Q7z8xdFkup/TFww
yQX9TfqeAlP2WketqjGHGLveUzGpo/JKNL6olZY8NbBUtt7WNFanHRDOA46tZ2xNWOswXSb3EiJW
ecFGRYP2l57gRuxTMRLwaKZ6n0mt7l2dXPfWtTBSvBWp+7D1BtiF99FAjD2J4boNGagPjnYiml3r
ZNrdHYwOlicEorW3DWmGheFbl2fB9oZ19TkbrMzELsmp0sLV7bPu73MIpdVM6uetVxVatM+dsDxs
3YmdDfnqLth6rq7190TJYQjYw/w5ps+udh7cUsDk5WpbQ1By4NEonrY3RI4y77MmU2EjcAZRdfrU
62Qf1qspazONAH8KooHzdgZQ9xiEFS5QX5eMnDzAfDX7/MxFMlZ+4s73OQXumC1Nv7ehjbecjIO8
iFnpqi79R3QCX2lipxc7Fi/5+Kd2F+MVTNOfDWt6YZ0wXuup/h1nGE1sx4BoVR9zSvcEY9R8FVoH
n2ugavt2bmnoUdBQk8Hfjo4qmR61TSzKyz+x3teQYeRcUF+BCAIpWvKyNZijVHvKtVb77D9j+pwU
XtS4mHcLPXmZowmWV+ji/W0e8zgx7k7VG/dsUZj04bSct26quP1ZW6CHbKdoozDuLGCzXSSf55ct
aeQJl9aTWN/eRPIA3T3EEB1tW6P09svWZGnLbNeO09mOUvulwxv9NqUKMnMdAlplRqijiwWcZ30H
iGD8jJcce5qwK31Yv+2eL2jaQ2z+1/Vk/09VKOEeZT/EKH1WXtDS6QdFa/vP7jbWmXInNdazradG
bXVcGgh2n1095F1LcQwhbjxuQ5OxkM7rU9WnMlp038bmJQy0kgdj68lOGU6dJSvO4I9uzSDmxxpy
yMPnECrI80j87xl2mTzZDo95h3eWmKkISG6XTLExRi9b46rxUa2M5bb1ptBpb1SIOFZ6nmT+0q4o
sGxsbztaJazyuaUDnbVZevgaM9zsr6uqLHpD3T5r1EH2/tr9wZpa9WVruI9w8BjIVn+Nheb4JhN1
uuLoo74MUZhepSY+vk7I2KfgvNG2x68xZwfsP31etB1GDCuwEfKtScxXPUmfusktbqyBBTWximBA
BBFsPYpjCtXbXrp5/KJ1Znf+r7HtbVZb/ZJdGO20mvr0WELbz1vjSFBCG0EACnXGalWBpEsuRo67
DI3qXaZhfQ+zGnjNTZPjNlYkJVhlCsU8Lqvan5uQaj5JEZ63k03D+RFVuBQbJvSfWhXdPmea3Ud9
Iu9yqV86gMIH/F7lvcowuTVjJfRV5KDUehgvdm8OfAEcjKFP7UikwpTShLyrs0wf29Q5bwe3Ic0x
NMD71j1r81jfZnO6CBkP/J6j8daaYx24k+xhBc1R8SCjel/We0Ud613b2nKnWdEC8ShsD6Zi2A9D
hkQjHahHX5jq3hLNt9YIK/TwwzWshwdriHBsj8lJoUv4FfbpwYoxPMgsdjoVEQAF15vTlFCwxylh
sMmzOkQoJ5QYTrc66LuOGMRviT5K90eb6oW3wBL2qRWCkDRkNd+yffBjUNebcNBVZQxgTLxp0k6O
EQsCALcKJR2S8jDoF3XBa67TFIPkAuokRznmk/7OvovJBvbCrjbUW9Hn51mxlWvT18hjh9E5FwMC
OMN4S9sxZfvnsE+G7VkMsXNfCksLZjLa4B0dYKJReUU5d2imPHUyejxpQOuRE7U7tx4ourywRrIZ
flCHZy1u3afVhG9GxCDmxkT3GBlXs03VgzJiF1wl73i6vpIR2iWdVh8q0TmXoTBmCRDAy69mHnGA
F0ZzwbTsGwyL6Ryq3XCoqfHqwdQIb0P5h8vEAXYrhofv8+jbpkHmtlK0a0GsWliT+mzkXHlsiuVi
YTgbxZBECmXZV1RXHRGgnlptlIHsQ7lXTWfctbYdXXNHLju1079FE/UDYEz1+4iaL4261M8W9I/n
RjfflDRpTpTN667YJMIrYU3Z563dXeuqAiXRR/RbS+hHzTxcIRKceokhYyczv5T10S0m91wac0OF
JwhRYjBjz0jQRsihP1nNygiMem1vjtTBgiD8C6umn8xyxckkS+7zbQ0+dLjex50NBI/7RrQKdL2s
6y4aLT4J0LXwkmDH3hus9oZAbaP+ajJ9RldnyssI0eCsrICH0T5vEbW2htWEKNxGPXmQPMaYpaTA
2TkZO/VNL34OQrnlOTpfzFH8PH2GvfzP4hhNQP5NZSXMJJ5rajBXjfZiovAwue1J9wo5ZvBv7MY3
yji59mUTBdFEhFFoPL9zXPnIO6kv6I7r3VsXQFb2gCeFnbzN1AfYGxkYqmikPMZi/uWsBcgmh/pU
QIFdDBT6SXZoEbjJQdjnaIipCBEhptHw5dQquSIl3xAClP6YJn/aoqZIbGKeWMuHDMYK9lbywBf6
j8wpETMBw5N9oChH11hPACO6l8Iu21Fy9E6BWzRmTmvwEBvVOZbMg6liUt1vaP26BxOQ5ROepup1
WAvsbsVzbXO2SNUj7Si9WI/CvdnD1Is1nR2KYvfMvVa7j7LM8SFlHZIq+qOQecCJIcFRCCjj92CN
9XuHrTmL9qkvQ+qeOGia9IgciDohT3UJjx+iFiLP8syOpPPJeza1SRnIvPBUMMg8VWP+vG2tFOrd
jLj4cXIB2KXez2SFoxeMVVg+uwaGUohTdI2z1HWCeUkxIrhZgLEQxlU0PGYHeL3k0UG4q/tsM/yJ
nLDAoMyA3ujoFA7GYwriYXiMFxu/fQTzXq8hZer+jogGE2i/+5YClrEUNqiz7Zllp/oYTVd7teph
KPcKBVg0VcE+Er+YKApJLNTOfW7mlykW7RWokVqK/YwpWtE9ol5+AWluPQs/+bM767BA9dA628IJ
lHBwAyULncBaeTpN2v9sHfdaJ0yzZkt1UDVvmtOCw1KnxVRjrpxj0/c/qH1goAkW0V6ps/lhpFbR
1QY8rlYBcZTr99x2LvAfZqLstSicPv6Y2LWDbkTQl6gYqBt96LUVIooibQAqusgk61Zbp8ZpKs/K
RHeEul5BinMtSDcsBof/Y+y8lhs3onX9RKhCDrfMFBWokUYTblDjsQc5Zzz9/rA4NrR17FP7pqsT
ABJoNDr8ATLznZOzKaUXaG4hHftSWp3LKk+h7ZI4PpZTax77uvK+pt4rXKZObf2fs13v4LzzLfUW
iIzyMzL6bW5lwZ0+BuNWr9Rmx0zdO/UAz44WOFBwJ2xJKT6Ttw7CvWMVLHqo5o4R4IM3WsM1HdAo
ckghJoOZsBm85pliX9agGgrnlrQZ+Z/tGopYPVuPls/Y0RsscIxuBtCz8ryDj4HvNvRQX9Po+rZM
mTe6GvAq+qZxmeuYbVNGH3+mub7Pg2S6U2fkmxCKetbi4C9rcYiCqnOPiZY0RmZnfIiXYBHPMfNR
u1fNun0eejyH23jpuUl5ZdA+1xFD3apOj2XgYHuXOjxGMGFnpWX+0fUpIw8rektSHZ1Ds7haxmgf
xjxi/r0Evvswex08tFaL9033nDpNchcyPbhLfSfaGQUEANjY0cWyzWc9MGBveCMtChOwAcQV63vx
flDq51n3WVxjDYb2j8CZlp0EA2YvO9JQhYElmtbidQUC859A6dgv6tE2xfOVVzVEUssvQWqMmdey
zIJfg4Ps+bIRoMz6XvfvlArDLTgS3T7x4FgHPWisKRgmZpw+x7I0co+g9JmGWlwac7ouTuNQO3x7
N6JKs8WucqTNse/XmzwsM3UBmjlhCq+kQ3py1kAXeWZxAZFxGiYYKcCVHjuze1Za/J9yM052elfl
81Ywc+FC4LfAn+2dYcrhFMzu45hqGkPBLnvy2Jq7i5vqbQZu9BmvDdCGxY9wiNLPao4XjNf+6RY+
jVtWCZxlqaCedWY6KQ3K8VztQYKJTxgAK0/Z+VIbDfCAQaWECmBPH6TAVOeY1i5nKGbtFX/o/JzF
JV322Dm72oqBh7ClAAiumLcFimmRU9i8F/bWpMt7GDQovTVAAaUDWJU0XA/JEf8hZoH1lMzhW4gU
HOKjB1wXy53jjBDcF7wRAO0dNnvVHfq/qYL6Vv2LeU17aYfsWI81n0lQgYmT+Ec1gSTUwuOs67MT
fivy0viChDyKnOMnPQmsUzoon2YWARZ6K27u5mI8EH9XO+MUe2PIbv3Oi2fvHEbWY8xW2jbVkVVq
1RzhPwPEuH1xTX2619L4dVSZpYZVgIxiCGV4MWmqfHRtkobrAQV6uylABFndHWw2vMFylfZNOCKd
fnWDo70A23WRxlYmJgIm/bS24OrztG92RWp7V1gAzpM6vc4g+K4GYAQ7D5pDFSdfSgYGyFdiodiX
bKZKck71jDFfmQHQVHA57tyQ8ZORAn+xdnnQGduqLPoT7IjitTPr5oTNp7WVpJ44DXjj2tqEjdI8
MFzm/7SdvdPL4M/JVqZjEafzBeGPaz8D9jZdO3kKkHJ5ChqtZmcYKUynd9K9VdvVsYQGbgSwM5QE
ibmMn7cwNdwBqWAnZJOxwIV3HrM9s+gng3UOevFdlj11IWCxH7n9imlZe84WzEy54OpCEBZn03mK
FtxobUzqGWBEuCBJJZj06E1RDH8f/5Ml+VI9W167+q4MuK9eC50Oh/CUUICejQ5yWqurYOcfJtVg
YBi+xg1IAf9lbIL0EEDntVsDbtEwviBUjrohnnc3XQ3BCAluKDOZMLixg5L3or0hBZ2fQpIc/5jc
JrgDl2XNewar/BKJyhttVXDJThJNZlaQYGHx94a6AO3rtjoKQqVynBZIIWNZgEM9cOugwevB3ySK
tqwjkBuAxdqzq/LNUfJdogbO8/Sn2Q+gmJcb1yxnlNiKT7TxWp/3AlWUzHHOpuwkNSOn5c4gixj8
Pr5dTiK1tFCdNraTpTv5lQla02zAIny2uPodg0Y9isKI420huQ9nMJw/u+X5jWbknHLUqGU7WIJE
7r9EcVUO2NLC+E6SWVYdw1LR8Z9ZflMO7jPAO+Mkl5Sf4QVPYVQNiJP01d4ryz/luHQM4Jgvj/H2
hCVT8FK5z66LtZBG17yx1LsjUit4MgH6uGF/pTVAu2WHepzSca/q9Q/BA0swAKPuavh1rKciOZJV
g40ZUeWk9PFus5dN7xvOK1SD7z3Mxb3X4HWPjAPUxjZpXuTZ24n7NLDuc5hrg27dGiL09hi6s71V
3KUO0782RLNtfWhgh3Ug1E2wk8clT0NipeayrStRaQVWqPvsK3cbr+jzO3wdPdBnEl0CiAi0DeVY
acyi0BdMZoAIwJxTZjTz/l1UjnZwpACJ7Br53S06pz1oKDs6yfXGpmGNutnFbfJlHvU7uXO3uwS1
dFNY6bSTey13JWkL5v+thvjKArGWZyJHSEzybs1B0hIYKY4hTRcC0UT0ceg+yYO/NU25NWtrkJKa
lc9NBYZ9J7dCfqTe19yfNij0LSvojHKt6o92sQ1B7vJ2f83c6WeAV8YBQ3iLVveiVXkL0zY85DNE
51afPulL1yGf7Sy2neMczCCBsePbqNA5UcJt0BOykrz4fy787jdIFNsryO56qN9q3p4eajI5SBND
30kXIN/3Drnxkw0ga/yUwuW93dwbnOLdW/MOVPHxDhps4xURrMm5ORhhrs372A2/K12m7tc7TCd4
pzsulO61c1H7a4aJ5UF+S+9XTynuyAc0Gvt522ThfTvoCjCPpR9aXms5UmL/med15YxwQJjspCX0
cXpgCMPUZWkI+oi0kwnHem0+SwW7mqlg6tsBCbaTtOCxs4bTlFtMS6p97gwYH7kLuPI/r2sX6dkP
wQp7uQFcYQGkrG1vjh9cfQEwGoVdL/I2dG9LtywtSZJrXsHqz9IjWfrs7H2nGsCspFcnUOgjpb4E
69v6roneolI+V95w8hpzKy3hdgi2AkflrW3YIJC+kAl7c0Sh+7y+4WtbljxJBksrVPv+0ADSO4ZO
dJAyUxq71FiP/9gEJS1PTWK3YyR9i34ol+SHvFuzLSvb/t31YCvHBn9qngO4cpsUeEyRAnLrbRDO
y4dD9yCaBjoT1Uk/4EPBPj3jAnnig61jDOo85XP77DA2YH54r7NiMavFpoU6kQNKGeruYi1Y1Xks
n/PB7Q6mOTOUaHR1pwYFazc9AjMbNngPwiyY8sUu0pyHehdE5ZOTVe8evFxV2sHtdVrTkrk2k7Wt
SJViSNtTj/2gNEYJ6qW7lpieQF8yYzhPcvflJAV4xgnMCs2u96HVb+UtgdVOrkTf5Q6u8TW3EFGS
ecuEa/AeUt03W7gUITesi5X0zDo41JB4wTeMif456oG7I2Oyl3ssgTz2eBmeIJTLHHlK/8gn/c6L
jeygzuMlMUsEyrzuJJ2MRq/dwtktUc/dhUVw+wIY7Z+Q8rOznFCevMTo6duFDWNHw5/z4F2xl3Nv
mGU/sV98PM8OubSItTNQNdU5c9z6+/R21Hb9BPF+vYtl5tCTJstnJnMza+db0IWEVAIv4Cu4ZIOR
uIf8qFRhbw3KiYEuyqhZ+5uOmQy2wOtWx8l1zhPAHPZzj9Aj0SiO7G2GY9htdHWbRUVaULDnpmu3
Thgu9WNtJMZBzi+/y7ej8dzqT7ORtwfVNJ7lqa6PVmJ51/2MjSnajEWB0j8U8t8TtLXjUOTbL+nb
wI7paYkjDdMHMP57LbNz2PltPjwgyG6egKZVd8LaGaKuuqMt/CrDLLs9X3kSax+zPhg+0H/hPb4x
J6/eWRCkkcVwDBxOCl4Clx58h0LgvuSWyZORZh2orD1awIP9At+QfzpzqbD26OuTvDXopb9fb8Ja
KjGp8v8/FWO1EfbSg7xPMlKQHyPJ21h8TUvsljlH2H4woEWYQQa6SmefVDwWpYpc9jbkkigOm7xq
tyj72r9h9bcPpfzOd6OM27Fl7m6BBdyzIYg9Bh96Gb+yOcLStbwmi/n8vA0m8ztaK6wnh31yKpow
VPdS/Rb1ly9oBBikC9LbOE5aqozo1mDNm+aMLQcNpUgNmNgyCJO/swY3lKSk341lb7++nEeYOA9j
ga5bT7wBnn6w2aWat+j1FmxC/eHKDzHrO93V1bPcbBnUSWy992seG0FoXgcQQNbKcvU1uR4rsfUx
rgXr+T4cG+WfO4Q66MPoM6XjRMINbJGk5c3jjidM45fy24+fS63YRMqgvhtGyiO8tbz5RwDR/izN
NdJVB9D08gzCrkNyQ1rKv0fl6FtXBSinOblluvtIBQlgiqxTuA+cECF4SOlasM4BpUCCtZ4kB//n
oNX5+fbrl5Z8I3us78xtPHNrzJLr6XnH/sk/753EbrUk+jEtB93O+q7Wxwt8PErR2Nho7VdtRmpW
+pV19CDH/lveWkVKb+Nsia6BPI81KTE57j/P+m46I7Wl4odL/Vveh7N+uFKwdPgYzdVdCKNvecXx
cGavoppvc1V54SVgKQVyJjQiJu/LMtsarHlzhico9DvqVK1B9FZJuls5+Vr1XYlEfTMAIcQW/K1F
y8uyvvEfXqr1BVpfNMlbD5Mj/jPvw2H/dvrb6zrnC7m/iEH7jTsXhzaGtctYWD5ca3Cbya7pd2sV
/1b9Q95tPrGc9nYFOc+HOrcrDIl3rynDL7Xzwq10DTIHldj6jZY+ZE1KbB2QrZU/5H1ISj2/RzCg
/6nVSCIkhQ2Rj5eTvXeGt9KEb1HJlfTMUjbT6qzKDrpXvKzdO2AqaONrWpkXGrmkpednLBSwomRl
lntbOvIDq5230j2w+o8ka4My8G+62q3TsFXWEKR3KcoZEibibzt5khKs3a0kpSk4Mulf66zNYM37
0ITW04xBk7Jk4cL0GtTZ3HWOns5bmf8mAAxYLkrG16AdosPtjZebsga3bnVNy+36z6QUrK+uJAMW
Un5335L+cAbJm7ME7ISW8Bqtnf1tYH0rl+ezHtngVcLkLTtbLIwYywrJu5njWk2OlUAGBmtSYh/q
SSe65r3741Ly4ZDBq5T9bDyACrzWUClwDZAarJQbGkiO5cNV4ojXvkjX5WdJlp3kzpRJn2enWXU2
TeZYJ3nC6xO9vfvvFjPfDRXWqhKThx8VPSt6t0q3Ra7cQfTEiCNkUnS0sofZK9mOQc1Fmx7lFb2t
U0oLGGc9br7Ki/x7VatWgz3W2WydNGwO5nl2TpAIhiUOaU2CumG3crOmfStQ0D8LrU256A47s4UB
GR3yuvJh6VpwNHX/Ipxtiw2ASEW7Ru6qPJc6g8qkV8VrGcMzET65vjzguUV0p72tZ364/XJT3z2i
29T1dtdlziLR22sesTk5e+a0l7ssl10D+QFrUm7sh7zbrE5KPpI515pSvP4lPQz1rY213gYbQ6zi
gtx/64p4PBoIAe51GLMkoZ4hQFqc8Zmk1NLZOzMcZHqWUs8D5qknCd5NdfASadlRW86hJnX2UAZ1
u5Fac5eNJ2UuzZ3aZ4D0hqHYNBGvugRe5ppb2wPgqYEpuk8T96BGoZXvkQzCcJmZ/Z5VSVDDk3Nu
9KB5gpPFXjOisRDPMwf3oli9T/3xdUG0fwogpXyCf1PvUI0bUeUgKXkZgkdZwvZEPaICEdtV+in2
HJQFze5hitFCcIAtHHT29o+e5c/XtGp+wnc89aZWvo25iatW6n/PS4bkNT7wd36gghTPmtfem60f
Hqv17Oz6ARsOWos6zjBsgqauv9QzmF6m5OVnXU3tLYo6wKsiZLvUYrEFMFlKnnOrQr9JVXcVEsEo
Q5XguDFirB7HpYSlJMwEBhwFwkQ7NoVdPs5TUj1KTIKsKBx0z/IcYWEW4a0iDnZlhfyQPw3fTDbP
jq26SPllamVgR4ISx25ZAN64PjO3uIhRvVYhfBo+RqIqCoa7NivABHntwHy4Kdw7kBpsr3kstreo
fk39FF2HJYDoEl19NfmOrKZylqwyw6Qb3UVUuQqEzwyL3RonuDaoYV9VdkKvqaJp22kcA2YQFMS2
B7QqtbmXOZaieMhupmHoHrWk857mJagzYHs2bQt2NTXWglDP0q1WOriiDezOmBNmc+Ooowvj/zUl
0fx4S4HmQPnXoc2tx1eR5T2hMhNtq7DdoHtq7B3NMnfT1ORovAGmLwzNvLMdoM7AWrWdbutJu8EK
HhkMHMBLLyzvK6h2980SrEna5zEpWEMdkDay4aaV+l0+m6mx1UxDu5OgmIK/M4u+UraTB8vdC1MW
mxE1eO19AKOuPfbfkiH/arCVDi4cuj/vlgmfGWQiaIWiQiWmn/9iu/NLmCf6t6lJQCsgiPMajBmw
a3SwnmaNvWRrSqxL5eb9nd7H7SlN4+KRR6BB+W/VT82o0Liy1HxQjf61RjXowY2Sp8GuGqivSv0p
7tk4chB73EtSCtgK/Yz8er6vx02PccdmWqrHWoopXwyWazmOHWyyHAXaLX3G7t3BVv7dSWfzIqeq
G1N7dLzwBDkMp84MWbQDH5xqt/6CNkh+heGc3M5bG3P71HTtPleRtdn6WCz3QfaCUeHMon3RMFe2
zQtEi+YT3PP+kaXjs6Qw2m0/YVoHGSobEWtaakieY5QfD0rcV9VFjwvXQIDa0H5YsViiCgy6e/TT
+vt6YFm5TFE7kQIHJYszMpgJaDZuhW4q7RGxTW0rSbk9WaounyoHTNhyf+xxBOhSLQO9+GiPv25/
J01y/2gXNZyz5f4hOA0iL5s8/OlpM+NgopwiUQmqYIbhvqaltY0tEpLvMqVYSjrIHbvhCeAMCLwA
nWvW6n+gH0qnpNdf6zoIT709BGi8h9X3sjxIeTyE9SHVUW2qZsVhwVpxcQtnPfDcBFFw3y3BkKB7
4hr+8V1B36fYybwFvh3voTDEl3LM8DBcAolJnsksu4AUgKJarEUNfoP/UVEOudVej+5GzAH/L4ek
7gC+QtWOH0/TdgUit8/jY6myGrj98OuktlxkKkq9uU/bhUfBtqNptTBgUaR8iJYgR2DiQZKT76NY
GPkD5HU1ZnF9KS5VlMs3ayWJ4aB34cPXsY/MwbHLqkpYVh6eGJOi3DlvFlB8lKWk9MOhkpQLt6iO
nhyEwG+HytXeHZHp5r4rAWh8LFh+1VTGkB2f58L+mmJPCnJpdtNLO1XpxR0jACcayptdxj6jym7F
PilC7UUtw+He1es/8lBTXwa7UF/0sH7s6GAf2ZuG6YLoIF+/3kD/y6lb/WIDLXlzM07FZk75kKJm
8BZVyhf4yMGTFJpl8OAXsX2VMpDC+xRC3ad8qTnWb8mgma+aHxWfteQsVfjmZC9q00C/fAzrdLrv
Ay19GJcAcT992JhJTdRu5g19Nmi8JSl1IJqykeO7f6nJgHupy9olzKX0LfNqdLQ1o91K0uib4WTg
mrorTQtF/I1tdf0nTK+QLrJGfR9BqHxremwRVPh6x4Vf+QYUrNzZmW+eRiwzr6U9vgKh6b5Z5Y/Z
bdwvluK2d1kZIZ1k6923ZgZIoTpWfkVEBy3dsP8VOHb7DciWvptjXMTtxn/VAJ+hYdsO4D2JxWG7
n7GGhS/8dxa0yN+FH/J0ywEVm8335eDVe/zaShTmnOI1Uyz7rkm7Cc3tvnjVYUx/wvp9I4UKMLZX
EBhfYPKqD5Jl+w37C+5QHiU5oiZx1rwp2Uqyjl3zOrNLJyk5YzeoDypabzqM6EswzeASCis0LjVa
MdCiax8VNjt/YNE97nZg8ZD1RFp2X/mDcyclfet7e1MbLNodbiezT8+DYEz01qtVv4XjE91J0olU
G5hC1F8kaWNEhA+k7t9LclamHy7f/EdJTX12pb/Or0YMvscfg1MYDcpzmrXqQ+RDIw597KqGvLoC
9NkjO9E/l177OYlb9QJYYXjW9ZZXJUZVvkrce6kg+egiHkqlzh4lSwITlaPIhsBQdzqGqwXusZkd
PEv1GDraNTefm6Y4uJ1bYVhY75ExLy/25BSXqIMst4gFlxdFJWi6ykVmVp12sYeLlm5HzVOoOViB
T9YrCmHpN9WqvD26meVJknB0gNTrxVtpjkhSGj1YgqWa1k/+Bk0/UDX5iLuy2gIUr9JvoKizI3R8
56Cz9/HNtoxL7irWixlmzkOZWAAslmrtpP41gZY882nTHhjWabgREXOXYNZSf8sKXgN+9++8tYrE
LKX9q+p17fhvx+stAJjOjp/qcW4eR6UCLl24SN+B6jL5Ev2Vq/5ncxzst8YZ0QfK9eI+Cw0bZeMq
BRE3zF/6yn2WqqOR3teR4X2tm1zduXVsPaSlhwFLXaOWgi7sZ+hIPxXEr/ZxsXWBDd2rJS+VO8Y/
Og2AmGW4zZNndsGdYjvJMUpD9QVVlXojp3fmr2rpNT879o2AEZkxOoyTcWLNtkR1t7SePRvNcV53
B2FLLd8kWV2gjItG1X1Jn3pvl+Gu9/X4rkac/HfBrY4Ul2suPBLAz8j479Q5UOOdlIfgHu/lbLHj
kmlX0AkrxzzfklKse1oyHni1o1vNQNOfLTOxjqo9wN1eT2E55sUGXn7nhJayT7VCx5ZqcE4WeN8z
XjfNvWaYzsFOsuk64eOy61u1+czbqAL9cZ3vjJ2f0eZRfjXeqzskDEnHwjo8v9htYf6Ek4hYpEk/
T+vjpc0SB5JKMO/rqqofY72tT6ZRDXeR21q4+/oltgSdgz4WYFU6PpiZeokslt/73+Jg/JxEpvKX
AtLydqEs15CKK6w/p3T4ESqK81Wzmwy1Y21+CW20wRmiBE9QqN1jtoiKq4qfXvo0to4sB6RPLlQg
MM6NxfoZHZntz+E3OuDvkA+VP/UAH2TQSYywGYQngWv+laGMrHf9a/BiGU37qe/ALKNT3Lx6LXPC
rq+0J3AbHfAcHJbgXTk7Ftd8/6TrBh5Uo7NIGqhpdpm1LrtIzHFqtgCRQHjoEmRd8K/5pDmD95qn
3ldtipUHs/c87gHyvXWY1neS7AyU53In7s563CNMpTEuO3clULeicb3PAYT0TTWE6kNflf7nqJ6/
6VagP0pqXhDgjm49SVVPcy6RZvlXSYV9cGzTMv1kFrr/2Z/ZSyys5qU0HOezfxz9zPkW86k8tqPa
Hp12CL4X+rEeavt7CSILy5yqPg3BUHzF5m7bW5H7iXnkPSYPxWPtK4jnB5A3uj7UNre8pSAq2HHG
WXdhsoxHxI4mXiKE14zI+EvsDi3E1EIn6D6vFRqjNnaV3VmHAUvBx24JaBjTrsEbeSdJKWDDtnhs
Zty2sKy+AHbiykFXgW7AcHTD2l3xaCyBjRTvxVWMh9yp5k+sAnztymj6PkUL0KOFz4EOFJJ7qf41
nofp+1hH1nZc8qMl/3/Xd5FcWuv7rs95gKdtm8BF8O3v86/5/3X+/11frqtXA8xtz9ybuRVvBybs
z+Uw1c+6Y+pHe8lDLqN+loKcye8tT6ogFNk8l0veh2P5ciJnpXjHWOebKIG1sC29qlEPtIzsd56K
fbSXm4e1mhSOsedt6hq+QVA+KVlrQZiE8zVq9RDsHd71XY+OzS4bteJJgtHkeRX9m77Rmmqvh4l6
H1QQ8eikJIFCu3rfLoEkbUOBdH9LZ9WuZ7qG1uPfpZK/JuUIyUPb7pJHANrWrNuZ1nRKpzeP7lPJ
7frRY/+BIpn3LYHPRKMq87PnwyXVR+fTZPfeDwMBOlYLveHJcl0MRxP0VopUjdh9hU0M8fjclMrB
0L35C4oMw7HjrCJ4+gYt6yzXCDPgfH3VWg84YXuPfqex0bWcG/OKJ5279hnciIXrgGEc9KYd7/Q6
RLP7H4edm7mOFRaQc5l8SYEEPVrdexeQFUz03jmbqVkirtP6z5mTKM8IRHc7/eRhI5bMM5ouBtox
iJA75oYhCLyYeKyPSpX1RyZ/yOIbvyqz/Y7EyPAlinGCT7q2f4qaXjupcZud/TE1H8NAxxNDKee3
NEx/ATrMfnFwiB38nWKaqGNh/fuMn8zRGLvgsSqa5rlYAkNleBgWyCUuFQx9oSI1QDastnzUUnjx
SCar+8ErukepL9UweNpjGjlhgIY4TbJ4sgOZx0u2T54DxDr2+FKmV0SHMIiwMEYzOnU84INWP1pB
lxwrqDUPSQapwhjN+d5xQRbDjrcvTjZE5wIp44tnRtaZZY/izpvm4S6rxvGsqFF5yYwCYx+/j+6T
xkfiaXDc+6Sc8HqtWSSJusQ/xG2r4sCg1gfXK0aIroguIwDVX9mfKPdp7HTPPmpP6AaDHaTHAQ1U
9f3L3GH1g7nz+BpZyCN35qbvQhalgkL93LAHvQ1H1XgbXRctb3RPv+A902+qaBoffHyokKDO0101
hRFKWOjH8W2C8OGn8x9J4+59/Mi+snvdoGsTLVz7OXoBS/orstX5DyUx/mDhF3q5FbBQHrj6IWv5
OPuDeeyXM7gx/h3gwEosHkYmVPaESCcQkz8KcIl6Z/7wwBowBcyGC9qo47VOHH1R458RXasfPGvq
kELmDWBmVJ6yRkNIBvG+8TFGrYVB+XjKTSV69RXPeXQ02LRiBB+aPZQ7yx9OfTpMX02buZOmBa9u
wZuiTXmBbIA6fo0AAO6DcuhPcpQeJ+faGLS73NGGHWuJxR2MoJip6oIMtjwMOfx2c8syJwQRpYrE
3mXaS4lkfixZq4+Z6BNygfU8kldVLjw0NvC2GY6Bj1bZYuXYKt1bh4Hl3eirGfIV3JIMvW3WLQeY
HksSRTtvP7UFPpdLUjcnSEumVZwl6ae1toGdGG8weYAkZztMCpZAz0P8nkpzKi+jl1Q4WBCTYK0j
McnDaZzajQ5EachBY/0fjpsRjCohqP+vc0vy3aUdfATOjIQ27/LWQ+T6Y1TOd1n6tZnC8JU+198U
sWOddR9uRZ8bL6rn+EdjCJXtnPOYHa+Ir3ZVnCQlB5mG99J2mfdgWcoJ6aL50esaKIVt3n7pR6fa
GIMT/GgD5RVCkfenqWmH3KU7QAd8G2i5HlEBUd4ui3+xmPGEOkj8RxXVMZ+dpv262N1vE6srH1jn
vqiIuD9AFKgecq0KD8iZzpvEVKuHtUBKGWD9rmdiyVO0zlbt3oDI4Ny8nEEOkYprsrdHZ+MMNXuW
/1zkw6mVMYEvpPtvKRhVBDOXi6wnkGQ6qCc2v+K7nTsozn03BhgQYR2K44vSh1BIdOdqouR4Te2l
99UKEAZm6N7yYPpiqZS6J4elggdHxbgkVpH6vyWXPJy6h4doCSQPCKa2xxeNXZCldC2QepJX1Wp2
MAdcASTZ2ka+j5CF2XXxxPJ+Vf8RQVzwCrX+pgUT9Le+nN6ckkl7PTX+Sz7n/Q6oWP+sdzFqmM6Y
PbkGoioxIm4Pk9UPpwJULQqOEZh9bKvOVuqhCbL04oOjRo95qlaHjLnuVUVrlxUDVq9Tq1ZYWC+y
z/y6cMuat/slsVFAsWbT/I6n6Fe/Se2fpeXfqSxkBijhwGtK6oSh9OeibG3k+1hkYEOj+zVO3r2f
58VPo4l/KCar1PSWAOhBDVlWjxuWidSChaRnNmfDZ78eGjTNmUBI6eiE5SXMoAJKaY6F573fz81G
SuM0zPC8RFNOSqfWTh9rxfyeLGdixyN/SuvqRcpi02XNCaElxuTRU9mqymOMkxDxwJqjJ4lJoGbB
t1lXq/OaJTHcUMNdjI/P7ai1VHUy5xizEbWRPKcJkZt0G3iniINu13rrddQhe2jMwr7zZ526c4wr
FUyklzHxSraIfDZPtFS7eG6nXVR4VHDWI+2YzkjFSIEEo4tq0FZZ6tSKMlWH9RjNV36Wc4my3T+n
eVfFcmI4ZHLy9Ww9Nh3b3pnK3e28UuynMZd4V3O2FWWLHZa5M2wPIthyemWooQjCYH13oBTcLik/
MMxU/+CZ5tstz5BfsF588hKaoO906rkJ292//qe19u/zan9mAboNt9+w3AWJvfuxy4+7/SYpuV20
K7OnGGFXqOJHq3XVS7FUkwq+WbPMI1EpkWCS2y9R0+2Qbhj+8NgRelC64cBoAzu1sXlokqja1hhY
BBFUs6DJf1hFM6GhB6axV8926M9Hx+v+ApY77VKEFdXoZ68nWEeaNn4UHvpg3tCdw7T9s85878CY
6eIiYRpVerTT7GmRsvV+2goW2XG3UWo6coRmTeTwXY81xgZ3K7dO3phnniDhfTab3tv0vHboekyv
tV8BLu4+a8HIyaD5oYidPPZqc+/E8C8rUE8s6OxTVrcKU/8RFsO9wq7nVGCJOCHBUC4bfoXCpkMC
3/cEj5hpqpdcIkV7rttEuaoxU94SP6Nr5V9MxiLYyy1Zw9hDk0qTh1uehonLZi6G7LweFbCSt8tq
JJfwTVWuUgAH7Uc7w7iq2h4q5/zSVC9Nag7XgYFQ69RooedMyYcZyAjiZTE/JPislJis4JCD7UHV
OSg7tONmhGpqeuANrfSx10YcwJZgSv3neoDHnxUXJxgsUP8EBavFWzhm40Ev0BqTvBwFhuOMyxoL
pn/ndTMDCSRN9WOFi17hWv5TtgTIUXilU11bG7mmtEUXZ2QMc52XIEqN8uROzrSRJD2IcY1Ro4Aw
1Nyy1vzGNr9EVmvcSZarVDq6ZOOMXWhT7CVPAkP3dbaJ0GyUKu8KUMwzpuZ2Ycm29IL93anIz3Jh
yfPDYWN7rbFrp5od6+VHSmGUqPnFshEgXLIsltUfHUfZDUEYPxflvoAQfG01LXpmz/zXGFX+edCM
B4TI0/sRs6qrBO6M1j+yVtZhzUunPsfEDWX+RFViBUqjb+B53d0lVmJdWey3bsd2kb2fCx/3o7Bt
tnnuMmnzUzyGZqt0j7c0DknVoS5ScwvOl/KwtPTLMniOG/dp9hgd9HPFXlHVmVfPS5QnK7oES8KI
4t/BaNXfOlYt7yYzXaaF8H1w/wOYsdYbE1SO0pmuV07kqIWNd0V0xfCueyyLaXdrUXMZBWCN2w2q
yM1TUWfBs8ki2bMeFy+lH4wXqSYBQzJ9gy1QeZKk1NVQWd9ZFchxOUryYFSkUBKSB+Zw49ZTA++a
5oZ3RZd7vjOM7nvg16iELPm6k/U4ScUbP3Zh/ks1FDDP7NyHD1KDkd9VjTTjEs20v2KK2pMSePYV
sqhzxUGs2muhi5fBODtXKdBaxD3Vks0ZSUoBginmY5UyYMR5Q0E5NmzZSjaMbR/R/ya9db/WDVk7
xcyscY6pXsUHdwIxgZxl+FzChthhz5LsDQdltK3TVv7B8AyUw9FveUbqOXo22wZuqJGwfjCyHuoa
KaZCi5eJBIxdZtyycPPU55HRRhlgh6dgFuIvSn0+wsO/Y0sSfb0veYuXH94aHvi7xVrFxxz6f9g6
j+VYmS7KPhERmCSBKVBOVfJeE0JXBu8hMU/fC30R/fegJxUlr6IgOXnO3mtf/T0jrrlkfn01bC6h
cZMw/j37e5j+hJLbA5tahJN/nwRdOx48k4n3nAF8qZen5D/h1abz1im7uzfdXGmzDOxiN+PD/x6o
kbE6/H1c/rkelChfxWY8GjcnTbf9C2QT4TySf/4juwXsBg2SpgDc3au/B7Md5pWAo27jb/zfp2bh
faW5CQOjr8A+/n1ZqRWH6N/TDOwMyP88Y8wBOJ+hHZS9/46YuxBBksMZyVzJCPHvKP73ZWAv560r
c4B9QtwBDjPsC2KnLZaGxW78WUbxHUGLKOr2MBP/FdrGY0yu41U9qjeHw3pOiQPbD4b4SBbh7eZN
VZvza2rvzIpT7v5e7/+O9t+zv3eAGVayEzHHSiMl7ayPZtjlsTgOBLVdSatuTpJNQt5mna/p42ES
8rngVdv2jEMfU4fOO8wpYHTU5C5A+lWzw6zDxLyZ0qpNce1sb9bfsxJow64FC8J9VxlXPWSLuJUM
uqwGEl9ezJf/58BgUea4Sa8HoegYgaaVEf1+Gm5tYn+JMtF2ln2pp26+6hM5/fdgiXS+isztyJXL
R2mY7RWW3/bKq1qg439PK9dTxu7v6V/06t+zv4fciVrUTh40jE07X29xLI3VYtCh6Pj/nliN51Sn
tAQEsHlEt5f59/D3gv/34VhakGUMcjOjzcO0bhrFv8NR/3lO/54OKw2vqnSW8H/vzN95+r8P/555
xkS8FQZeFu8aTiAP1ib7+9+DPYrkMAr7nG/a+7/z4O8h3T6cGHHs17S//H2qiWzCHWKXauQv1kD9
JRpITfH+qrp+KIy+I33UqvCAba6x/546ozmdciBfmOQ5phsfohXEGPw9/H2YpVCIjVT77SgppzPB
kIO/9o4iFUXL5rPj1qFFTNdQz4sfl0TrJuRTh7rbsosx9ehA7+fbK+Yno9nAutQj5MbWBM5hpV8Y
ne/MUuEbza/Luk18GGUMStcmuUi0MNdxNAbM23t/Wsqb0uAWUXmtHXpQVs96OwQsGQ0jdDqLTTue
wA1sW9tVv8d9bx7XiQQh6ZJJ67wO3VDtBUMYVOyjIoulj/fpQBAlSeCaKpmPIBMMueGyaGS3wjRk
sBiLtou0gVgYZe5h/4OnW58tUZyqpqF/RyRR2ov3dmrJLFyKPfildGdj9KuH8ZLEne5zc8SZnNR1
2GPISMYL4Ff0JBkjXU1n9BpnNFXwUgVA2dL91G4Z0YOFCpcWBcPpYG3MiXxjtw8bEBW9S69Rzb+9
w4FxlUdUCj+/Ku8SL3kWpARsRVWmwzUlojQ1aFcrHfCtRf75Qmhmq36zCEe2jpIqmFfbPUSwbrRm
OA5mwkGAQ5cKyZEWCV7xfhLoYqYXz91alwRBUo/13w637m1tMQzYMY48VfnB0haMwBp6/3HSDlQU
a8D88YPiOdm5C/79RpM5bCJkOu5K7Snw5rjg0ZBv8sLjyluOuXs/g0A6MvHUL4hpSc9wSWDQK97o
BpcunvkxBhjsxq5O1tYoYE7hekq03yEiW6abr7czyMzkcF0k64/NF4Oq50bZssnWnOimNsevtoSO
ZHKJBsakCGtaJuaNiUNijp6JkIbopc57EnAlPjEc3GFBO8ESmMLXXC8COWxIEVjL/mwOrxH3ixDK
q08uM/mgJSMcl78lWy+FCbGqAFXOAtHLvh5bbV/GfXS/QFxfW/dfU5CqF+vx56K0/eCyEZwMFW4F
oJJWckYrt7e95FuDw+rXM9nExry+eS0NCxqQhvbjEJEI18hKT5ZBJ8/L9HuIC25gLUUYJeppMdw9
QbjIRxKkWJrQmbayQ9Lyr7w1xv3azmO4JEWz19yXRKsq387KaNcVFf0ZVe1tqdWXNeEXTgOdwdQw
buM5G0BTLqdR/2TnnwTe4qjd2D32OVGtHXld9PN30mvejUGBZwGQ5FqEHg/qBUWuBewoSwJSPEuf
atAIVvirvkdgqj8sc+lnTnK0hab7CmSXzMQLILFWIJIE81VQH7V6WGWkr7gQQ3VjPBpWbPO15TX2
1GcUtx1Qp/o7W99WMwe+ViRfiHPLsDefiVB8VuglmbpAS53OHsjUbbYxzKMb0mubl9GhZYYIWEbm
L+0bECbyPZvsm3pmaF94F2HybaUxXVs61T9rerZTpA4PTX+J1pEA2Wo5EM8rSZetkuPyj+Rs+tVP
eTV+GCOB8vqw3ImMyn9cN1xvTSOQaHQGfYIVugIyOaIZBmwYc04EXT0CBMs+FQfJ7xpCgTVLOzUz
RVYijDYYDhx7PSwcGv5ECpytZt+VdnRPtuGwY7STBXPrPMu5DK1qZCHQwNAWxRsZ90VoeAy8+25I
/b4vX9GLYnIc2EPPeUpeEupN2REkvOXEooyed71WvADzvwed5vr9q5IQ6No0x3c/ndzU/K61/LtM
za++tQgL7CDz6+yh6HAfqmlc9m7JsCA10LK7BTqiZInfDLqgcwnsb1rqRz1rb9qtUVUt2yD2x+od
ohcm/uEEqWyvhA/3rtvNmtzszs2tSjI/rSXdkk2o28bzqTa4KZRohCTwPlgvrJoyDjLj1JXprYMQ
w2+K+qbM69/Sck5tKz/7lI3XLO4StyhDoRdHhCr0g6KBvJYpwlfvTlcDaWYxqOqwRYG+G60MIs+k
8lBqpNGb2rD4ml3NYWRpXy5koyRSCNFTaycIlTIHRx6WuXsi5o0xdCkOdAEO9konM6meq1nfC1K9
924i0Q+jWUltTjOtfvP0OrtSQZy4G0PsQVkJtPHiZVmHIoQ/85R061c9y1ezXu6VDMxStnsZz9cr
aM5cQp7ryZ80pLyuwVi7dQ9nsDaZqIn+lEcRMm15mFItdFOy7t+XtPnw4uJJNuNllmga9eklGYpj
jwYnnzknsqHfg2QDTaMuCeBABG2A0brCDvOGHbjWhVbH9QlV3i6ObV9PNHEXmHHwoYEGkF0R2x/L
MH+QTV36TqE99y4gmyE13/sy/5rA6Vnt/I6/7AfZLrpY67Cq9DSK8mnBRh4Uev3QjMDLUzhMKkdR
zfF4FISIHWrGAGj+LHpH/XpgAAlMrT/F43hPphEZgi798WlwfnrRg6bgDkvGNlHvlQD5C0DZ18RE
5KVegW0qLuZQ3eegeXxjneyd8LzDLL3Te9kD6IM2dKpne4C3nyOWX5BHJORoksZ+JhSjvsE3jITP
AZtuckU2EZ0dusKD/aWXwyXXp7eRf4qt32uKCAPSZ/HiddqZle8RcVnjj6PDoY9vDJLpa9s8DNl0
nOto3x/7qdr3HBYWCXb+zA5nn9leSv0/gQJ2mpuULtVxIE9N7wkWm71LXsP6HK2ceUq1n1Ku3smN
foqCCOUcfVo1d69yHC6mN9yNbhGQ53DfDPGHXbJvxEJGdMNUvDt46uGT1ipgNEPKgyD6c+XcYCIA
Nr6ibOiMiYpm3rmWjsB4PAj2GSeP3XJd3hA92lEHpDq9Ki6X8VUONJXXwp19ODy3RTb3futABNQF
giOrjJ9qWfw0w9z55VBMYeuNJEZiOuwS/aR078GxKCKXBHJ2Fauz1VNlN2P0MQ5cd+to7iUwb6dX
1xbdO8gpeQjiTmoF09A2AiWKdgrk7isMQoROMS00i95hpywOssNhJPJkZUE3ynA0HQ/Dv+v6KpvK
sHzsSxhRKtf0vWnBbOi79IEA+CGCbc8Njkry3vvW53G8GIDI2I3ZRzcanjSxgN30xg8xQBpftBTd
y/jR9d4+ViBF+5SMYi/3woIWQceAo0AYH1a6xsVDEdaKLGhjOgKjrpd0rPNjuSr3RMjkq5MC7+EO
Pqrm2xiojZeJy7OGr5OlF6HVJMxNMBQzTpc2fTBYfkLcSaiayO9Z0/YSp/UvIaOJL4yRsZL1HPUu
QSXVPwNynbt2uCQMEsGi1CWfs7oe4/YsKRbjobpRHkND8kVAXV1jIHqh1n5xGVoEdrxlRZjz12Kz
A8hdNd+4HrcauYS5O24Jg9zNJQFSWQ9HtX3NzZarYwpkt+q3tipnivEi94VLDSYLdBtx+qvoZw9n
u94IWfYM722enu162hmmPVNYEZqROrAd5HinTXNzSrX8zoopyMmkrUy7Olh0ptp2nShoE3XApG31
sgxpCD3LJP4H3wp2ao5mLzFargBOGu2Xpt9nWuenSFozycAD08qbsgFjBuJe+AVq2+Nqx13YQ8T0
pizIVvu6Gz20qeOPrV0RtXxJCWataEIDfER7lzc7rIx3mRJir1ftO5CFq7FaIT7XG6L5oxUEV8+e
gVm/Tp4b4VAJoYFyaRL4rR5Td9YpmEkk6JV7QLRkEw3pTEEmMffIBVeI/ZmNICDVtJDZLs29sJYn
U5eXNuMKTDjCuSBUgqnkj+1EKiwGiMPlLjHkIZXzxzpfoZx5LlCk+uSCtLvS4DgRJX6DEwPZyMp+
XeJVGpatBW+/apD5Nm1bAD3kzezPmrGXBB75nq09ilrsFYDbbZGqfTioWKEWBNSHjS5H+kfOwqZZ
Z9CB7yqx/plSW/aRqYAlYyGFaMj2tCjA21ER2h5nf63hHaAwITYxwb9CjT+kCYyk3Pq15FD5cqbd
b0NNYt2khWiDFzT1+9TVTahyTpiTcuprHmeJY5ufNFx+yFBuzipnam0yuF+IKspN4wFgXxkilcFA
aRmhntf29gO7lB5xaJoM9t38IGy4tMY8Hx1DudQBWROAmuuhpwxvmdGCox7OWsrZVnfC74vmOSsq
7EjyCjBmuNbUz9PgkepLk8KXRXKYSByH2rneSCTsjfheDO+rKdcsRMjWcJqO9041vTv99AVJ9Lgu
SyBN46OeUxta8gSiF/NFNHc2fJKpCpiD6I14VLlzP/YutoysvFbuyACl1Rlke++ZPZBoX1pP0fAw
Ch1UNwxREsRI3NGdKJyT6rqwxUUYkks3HshzYo7R6c5tw65D1dUUJql+R+DIs6lIxfTGah8ny0MS
2QotoHPPQIUAlyyC2by+ud6DKzVEIubG4iuHORiGjAKbAhN8XRxmZh0uUGyJOfdVNzJvSA5aU11X
xTPYPI9hZ3TknAy6JrF2c2awE1MG32qm1U4zpRW4V30MsJOmH9oFssG9Ec1J5eymVn/TioJRy2ge
ohnm3hwRhleAQWudMYjV8JW0SO9t60R90VcFBcbk+DZVJbuv6VbPT1TSNtThgpSq1AuMWkn+DHkI
hacFEdrcqrWMwHWz78VJ3hLmlMsyloGmYANmnrmcnOW1Fmmxi8xDIRhIV/hQ8aDGO0kOTC3Gt7yK
tw41O/8o413zZBdwQ2BW0hl0Wsmr0w4ZJtJF5s/zzN3bJtV730yUHEoOjAl7xsMJIdGe48FQ/m4i
MjLypLkZ4mRvESSy95b53OTmv0LDsJtkkN833lA7fKFIemYgXu81NCp+yxW/8zSHvaHHpTRN/U21
7D0owMtCux09VxtGeQydrcYW2OJEKJhqZT3evyKiF5Km33VUXHRHA2qeNSQLRTajp7Q/JgA2fERL
jt/V5vdkgZ0qng3pVCRuGR+OoR2ddaZ/4qHmsZrvugZ1Cq/7G97MJxX1tG/N5GYFOQzZN88D0mCh
EKy3XUKE693M3ZRLEcNh9YkkBum3+iXf8ibyiFhOWaMMgs5L5bx4xnxeOmAkcObIkre6W9WJz4o3
CyTKfZp75kHbIpeTZrkUtg71Pa3GfZqyT9Op/ZtmeuEaRQaCqH5bDuWui5cDP8cUfIwB3yYnYoWe
c8PUQhKwDi8YSSN/aiPUQ9/e/Nq61iu97SenHKk2EabaK4ozoquxTpyL3GObyhIVWRS8XJuIbOn1
th3ymnddmh+tgZaqRDNBw/ah5uD51WTda0VOy1BYb4q5pRFPKiT9Z+OpePElscVTvMqjUVCgi5hQ
PlYnKgBIe+xhXRN2aztaCI0hCdOwuvOS+L75YeGNmPxMOCvnRN0Xgp2a7PDTZBOxKEJ/SzqCGhaz
Jg9qegJAWuzRcN1ljrowVsDopxU3ooiHkE3gZdrIrYv1aHzGlfvpjP1Lr3Ni5vYL2RePpqxCEZNT
SAQwFHCCZJervuNqwdaFQvzYW/rbONj/NEfRV0bp1ltk12U6zZiM+7+zphaOCXVqx5u8hQPOAoAM
boM3G+/Rtnl1tfiyQioEqX3JTbnSuOu/mnbet472UhBJ7DuJNQVTTeGt26gZIs4Wqpixqj2s4kL3
bVFc1dHwrxJYKJJxBUqJ/KkbH51CnK1S9oGpjdRUFfJ7HUD1nGlaKLZ83tEzdljBiaLP6q+kTI6A
K666NNnruf2duB19qo4pIEmqRCmmB3NpbnJJoGjXFqdGEZk66s0OVfhnbvTIRU0Suu10l+UMnrMB
/VtUAQ62d/wL5zG5ddIKkfB0qTQDvpM0Eh/TYzRZD9GAhSKKftdKezKJEpplnTxp+QfMxMpezUCL
ddRYk3mzwB4LrcH4csbhZHrpYz0xWccB+D1E28FOio/FUK95ha+atAXoVzWvOZ1ulny6rjPkeVH8
SQnxSbBq4ju12tvN8jE2my9P50aulR6KwLWGPW6itqM23zqV84EpXhJaC61ZPTUJgDfpJiQfnk0i
Rd5Xl7IgTqm2H0p3EkzQtfc1ni56C0Laq65NlnDhuIehrt2gnIDcVcMundK3tOhE8NvazZdtFf+i
pkFradb3JbTGwSlZXGRH2pI9gMc7r9W0i8iPR+WEV9tozviMHk1NIU7H+YvL4rhMYAkTskGzTKep
N1aKsxHN+SqsUGemCoMrxgtSTYEeDOuckZSY5vs1ds44KD+laD+Kdb1VcL4Yq8lrrpBXmUNr08bQ
q2o0mG58MLsscKYRwbFGWlS23mBeuoJaux5a29rZ4A24/xjkURaBa3J1qVVXRzIdoOgjA5/dEcg6
L6qxvIfZoXnj0E/xLSo6zuLq2ipeRpGHBKjedcnwlihG4NspuC5ETCEs0fex5ETBP3GzFtGBjvhb
5Aw3dG5vI0D57BLwoRWtsSOF6FyI8nFIzPdyloKNXkJZi5/K9aA8iYEbY5U+/kkFYp2mDM3j5shu
7JFQ7bdmyL7Y/T7hAh1OYPPJVF6jEN/Lm91cuiZ6pzxAj5FQokQ06i8ag5zOIGxlXOx855bmEZUR
bb1ssSgZ2ph8SO1SO412w17zdS7p7a6jsycvuwprW07s6WdvX66gaFZR5Mequ65qjQEBv2Dn5toX
+15/wQsh0sg9zquGb7IEWUlIVjy78ZVKJzaNkBOY7WtBk9nEFi/2YelL40ormGC1OBGYRDhs1NxE
x55hHJbFa0/Y41K/W8hgmg2rfNCWHmi8k/eHvw//+xwY+ozrsi+i0MHCAYi/MblXDYSNO2VNlsGW
/jS/uSIFxk2AhXTmJWi95VQ7WNIxOX1I+siGQH/qWKN25PXsV4NCdRQRnT4g9mxtXtai6w+KCr2b
uIepjgZkOjySL/w5DsXm7OLus2rTSRjKOzjRr0NmZ7AUxic6Mu41PXK3TBcxOcfFuzYCVK0tSns5
GT9R5XLRUGGXUfTPysQY0CJyQ7ABwrOAOOsVr0myLLntVTptJVuinRMHDV/kfCWe+aV65NsLi3A0
RidIzADS6VgNnvnq5UC/7X2zaNft9ufSbQJjSeRTE+R7z32Bnwf2sCJZYq0CtWSXVZcPZXPbZEL5
WTE9VjHT58J1T10jaGk6t7mJm9xxv7vZBuIft3eLXdxn2+jA00rahnN3Fno8BX1ncUV4pMDjKrsi
H6MK27idmeEPIcX1xGVtnSolCNSx2b0drTgRwCZQdugSIoHhNDBRc8uB0Bh3u8xubrtMvc3lFrQ4
Z+oQWeXvlK799QBpI6a9rdvslK3Y4wa7WMwHLGvnJfpbujjXXvxr9hYz2Y48NJcNZ5O6Fctj9lhO
L5GVQhdy2aMlsRX7WKz9eYDlMNdz4HoZe2fHnnxmqocs1Y3X3GO1hh3L7pYWy1ySD2WkZzHSfZFK
3LDHfpJ6+dqXbrHTOpEitIjfYIxgYXfNA24mPUDowTK4iQ4dYofoHNKkGoOt7blTJmZ1k/fY3Kat
q0YwpJ3nB4JM+SnzbDEL2+uu/Fxx8pcTrcpIMVwBoYLFnYn7NMzs4TRyl9yqcINcSgNHk3oyCoCA
ugXyRdUNsioaVnbznWct7JdqOhYLfWajsL2TKU5DOYz+EjOY6leaT46Tf440+bjb1JpfIXroizo5
xZnaCmjz3cbi4tOtjMGdzN2dXpYMVkz7X72NnqKPlg5LYOQatetw6elZIpPtrmKsgSPFyH0kOSur
mmbnqOM7UTcKf12ARqXZeZUNJX1h7CG3xJqxpeOXruPEvIwTBjJCfugSKBWUd/7c5eN9S2Z62BNv
tAH5z/Tlr2O7DYqRvs0MUcOYaGtSSzWnTLUQP7gjJK2IgnZM9eth0vclNaW/ODin05XEcqHfeo2w
DkIf2z2EyNPaZo4v82qXmAS2rDE3hzgW/Xmi3567CNyzfH6RFSJTfXhmasb7X61If+jIRmmfXRU1
bXX2rXBqM0n0itrDYoAi0VbpZXCYn7YdTfvGmjVMsfAgC6/crYPFzXjq30D07Cp7qz9rrHGrOtk5
K2mR1i+VXK2jY9aomUW9XIl+mwl1yGmI30DD5+QddW1BnjjejZ1IOC20SWDA7mkEcqGxzZL2S1l0
ZeAYVRSAXKnQcuJ6bbKAyLYKANR2Sd4WM38iX7iEraKzAyHElqfQXmyRvQ6SYxsZgzxmaY6Aicse
m89LJ3nFrc2fxE9EJyaWLGuMZKSrXm3PRliclxdQn/M5ru91WiicUZUf8a7skrwH9913bPf420az
7AkaUUydqbIcZj076TZ1kMXqKNi4Ey9cErE6iurAsNiCEbP31HWdEN6CV/ZTl4K4dzPaqWx5tSZc
l8pRz32E1xMZUHeoCKJhiR5u53Tlm7RfQUoQbZ34X2PJMXTc8Spmhkrj0DMBo8QLbXPZfMNv5hAt
2Z3SR43waRcHjHKJ3agwJrQNelqTDp1J2MhIwmbFmWxH4Na4kHD9N9diGVhu5so8ASqpV8oKm3NO
NMb3HNufuvmr5vUb9AzhFoDC7fZu7aUOGSeiDx19At/ip4Up93qBg4KRIfSaHpMJfQ9tUjcTM2ZJ
ik+WqF2faO9eJ9zdaHQErqV5fc3kz9kVq0s6nmCmw9gr0A0qHfY5mHupWNnXHgD7iAAmRh5y2z5l
VrRcyUhntsHWR1RIcpy4nvcaLHh0yI+DVuj7zr2DcUFhqC8vajaOa6/TFZ6750ExEZHTEJhx1Qfz
5BkUisXKfx9fJ/3wXkhGZNavqdI7l90+m2DuikrNSI3YDowzA+jE06jZjx2+8duYPBKtJsyacKdw
6rXvrlbvVkyuVxFd5yPaSjF+Ty4N/SajBY+68mmgKUDemwf3t5I0P6xnFbE9zKA37DDofGqbey1x
lvPsEF1QZtm9Jhro+fbCKbc2tV8jRQkNxZ7P2Zj4fVP96Nb0b1A6FYucjgZrz2GDbk918Q/tBumV
0E+Z97IzNp3ugVeUcVYlGe0XuzgkIHARG4a5lh1LnUDnLrLu2t7Lruqec9tqw5iD7C+NhzyQIbjR
evYuGabppnF3FurZ0J0FaRvj57LUt9xhM6pgyxcN9rmurtCBNPsl2wy7A/sOQtsQyK/Nd4bJiq1C
9mjqXhQkLa3XpLZTntE4KeJ6vK0kzlzti1779KHFR6avOmgncaN6xmzrXH05zsZmEWyNuh5hneJd
MfT1EHtrf5tuDzbdtxIl7dXfp2TREmVE56HJJa+23yJoovlYIn9Ek2uylhKs7moeFP9OLWHTsg5H
jfGUjWnGeaC/9uAlQsM0nSC2jq6UdihW7zVOE4HLjZ523ZfTrovYyJQTPojM7+a6PbVz/6ScZj2Y
mZXuVFfczEjGmB0znbO6oj1w8RBs7I45HOGZWS2TOEo41lhc+mAq6A7vrK4fb1TjPhQVB7RaC79s
jO5m8IaGDO+9y03fbWCyDIw3oI7ddtFCk58245DM/6bRgCLuMJbPRuPFkigLm/6jaSG54OiiFCp3
XufclkzEwmYVfUDRuouwDipGrDBztqCN6SfrljCSaiC+8CrvxnkP+BvlYnTjrfF1LNmrsC3b52aT
BJOW048xpiuD/AGKnPmHJRd4lOPeGVZ33445bRgZvxQL80/BfSmGIN1py+9MfnAWWcZNalsqHKoy
3msFyQit4f46NhrNcniZBxX5Agxy4Cx64PQL67O1fovZPXYWMdnZryM5Qdey+GpnvLW6M1D7aYQY
VUt8nqzmucsRUwycXGb/hI/j7HUofOIo2UVpB8VjNH3HE1+b44RCHDpJ75lWEJnOxUR5XTB/2alY
njwkP1cYFZ+NLWY8bjSm7TUHwBHffYHZEh9RTfN1P0cuUJusePIkc2rTIaMIFsiVrJdbZTE9sEX0
ntyhQGFVCaJp3Y0m0n3VXS9jXhyQZZwWFd0SF4L1hV5EbsxIdRx+Z7wsr2Vl/3TrfC3EeEuVCrY4
OecR38HZqSEI6ve5GDm7t+qMOcqtzBJBOduXdE6sY2sPJ2MmB72cH7VlNa5HtEAmOuB9nR7LjhJ3
8KwfM7dGv5L9q1YPK32unJsBx83Emdkieurc5DwwS6Pn9mmKYbgYhMVmibvstWHwwn6tA08knC3p
fQGZIYhZ6+vuAFbphGaSW3mum/j7m49CEicWzRaJ09pPbI+fucj/DV2ycvabh6nlfREp4YXkre/l
2n/EFk3ILNvs9BkTNIuMJ7N240CAKKPDwMTW5jCrTu0RPrHCXmVD9sz7/+D865rOC2P6BbRpafr3
nu5rE9sqO/6Z+/mhN52fphhe3aV/ZAoRBWamwcl3CM7yIEq1EdsBYWzqHeaoGqnBUiDJJvLA9cdy
bdny60ydncg6A0r7Z0STG7QVOrFtmlUN2PPZqRUhsTsnNUvgD1eLtRwcrqAqrg8lC3cktTdrTH+B
m1V0ntv5UOvI2rC/J91P5fSv5EzRja7q21bsjYg7J2s6dGXvWAoF/bj6Z+Yu2vR5N7opkjpdNOQy
4DtttvgZbUFgFxnfjvnDQNPdJat3PSNJCysDNALS67TV0fR6ydVsr4afpcl1U2ukVlrlReJWy6u2
PAyLre+QzdlUF1MwVvJgTHMMbaxpiWBpH0x+MYQ1Lv9cXHVsSmMcnaQ7JhivvXZghT8sTfaT1O0G
nRpOVqXxuknlFJIuDuUtm7AtA22ZXow18c50NoK5J3vctVNjNzvVU9J0d9ZIEASYav6NNJxKtK4u
3XL83va1zNkKtYzLg3TRCa6y8gtMvXvk30D/5oaJ1cwQYybcCeXUoR20Zjc1t8OqG+eqVPup0uKw
zSnKmv5YVwZ1Kz3htEp59+Zq5ybrdVqyAEVJW+30ZriKXYLbY53YBRRHhqf1O6/QsCurt2Ludp3q
KQGG+E4zKPqnqv6OGei1GWGUXqylobaYn3Job4U+HEuvWHaDQb1bDLmkH2RhFiogskTT3RBb/xpx
ji1WTXICHcZhvx4ah1rY2NyV90NGyifNL9G6L0xQDjMxcHhazhab0iSmjJhj8xbDym0y6bfpNKL2
ME5NXJR7g/aALOXdbHqblIdytGkJUlzQujad+drP6RMKS8pROFT2oDBqVPKmWq3HyMoeBGvK3nXG
Q96tB68xriLu5JhFg7FmQEY05S7L6EaS2JmlnW+2sxUio+QjN6bYadDF9CVdc7zcaZ0cFmXsnWGg
KqHZ6JFZ4DdacRFz9x1l6jvvmVVkq2+0D0U7jlw0WP6i+s1M5Hc62z+jquH1m6GlF80B+D3zsgWw
QsuuXSb/aMkysG+qjuaZdmvV61NiOy+ZMx910zq1CaWqNpgX8DvYPQQanZEbot27o3/5NYS2a/WG
GwZoCOWJvd1yh9Wnf10FNjD/JyxBDlt+oql7Lx06ccVQv66RF3bLKg7JYDx75LC2rfeejJsiPk0u
2oSQAqEdKRDlfLFLck9rkwZ36T7rUNzGqL4FeKRQXqnHVtGLGWLMsLUjrzGOEWgXNQ8lRgbfW5dL
NXphutqkKPEtTEwuFpwUxqzu3na7B8suP7uerDJNd2DtI0jT1ZMnaC9bHrYC232cBoOCzQ5ZcplA
w0hAhiuecwI6sZuAF7P/D2XntSS3rnTpV/njXA9j6M3E/HNR3rt2km4YLbPpvefTz0eUpNLuc2ZH
zA2CCSRR1dVVIJC51kqtfE/lZiGBUi2oGtoH6tlULGqGohsYEnNvcnczPfLIC7yNaWTMdD+Fmw7V
xy2Ma6FVJ6Ps7Tm5Ro7dFK2bSYV2iRuzWqZgejob5GNf79WGbLBHOqWUvqHkQKlHYquzrkRBElyq
avGv7ciXx7HCudTaEoJnbQyUnOfauG6U5jWRCYGhijQx0tcSxO7KMdmUsFHsYKtMaUD0pAJkJ2Rv
IDjA7tetvhS2smpK/dBYFnooOZUhI9ZsBC2sjIBmUx+7XK+PShY0RwIQI2m9TtoAH+lmlZT326TS
81uoS9GNY/V0LTqyCv4jOkU8Nk0XLUjX95R5acjV+ucwjlLfLilrWJxFF3AA8hCG/vkxSdh5Ieu4
3S+NscpvxGGKG3Cxp1xGvEN0aZR3PRWOvLk7TF4xBUxXvFt/8ZiIQDos/U6VtsIPsHV/7QvK10+z
igZuycaHUEnamncm+iqzqucg7AxkXH71xYE9VxD1OQsPtLsG0C4hAW0j6s563/5sONtdbT3tdh/6
dfYGSOl0JLR++SuFiYqFfiBPqp4e3TGl1U4eCCMxqeiPs4HSU75x4SyyytXCvYTU9HwuXIBTWd7V
O2GaThZNNeDGZdCHzbNTevFeLYglpl7X8OSo7Ss1EOYx9Jt6nlr9sZNZfMWtQ+lUcw+w3laYYeyE
a4gN+uI+sed2B2oVEjSbXraMUZ2LlLureCnbyd/IuuhH8UpdQMnG0bU9AhK4d02RbDhOS3NhBjBP
j52jviSFxPuQ5bNWKNWTmEfhTkIZZXEQExkpoL4iddyVGK1DYz6A6YVVE2dX0RhxUa6ikp8WUlm+
P2/MDK2LLqnmYhhEc3blBYNNSQ1mVvHJJwlGH9QVSa3HPFE19JwH0jVBCnVV11pwJsTur7Kujy+k
4CfkQJ5fkaizFpkXtLcISc1FharC01AW5tyFffPM3quce50Zv9ZE3/jdGd2bP6JnZ8WG9SntjXQW
S032RS/zHxSVhS5Zpm92Gybf+jyFNhhq39MRIHtsZ3/VPTuKhJwKGY5s3so5C8coX9yeHc2sPBCt
ApKboEKjmyHwA0oTs91p8R6ztU8u5AeJiL1Wj8X3uLSuFgj/r0EXfrZTv3yXOROwe6uczyq521kU
xsMqyD1KozhKcaWYPLqascUSNBVcFn1elEOpHCU2P21RXMWA4ikWi4SbL4UpBsqA4FDoxRLbHaa6
++VevzSBmC2EWU8TZJZqL9veRlHv92tQ6zkDPk0ezeiKzJ+PpSWvJE1BhXjyEfM75ATXfWG097cq
BtLKbdZpRU5LuIj5e0kG59/65PuzAjwbjPTN2EaUiyQFeqZaULJpCiOkJGjuH/mZScta6sMnRAyC
eakY9Zcklk6qkXceOeLraLv+X0VivAPwdt46U7UpgVxDm+2smKiKU+ylNNP2ltrZKw6vLb//RCUv
rrWfOrf9ZGRIufjGEvYA/6AxGq+plZufe1PN5p7XjTdHCbKVYybI7SRVuwPdb6+p2uyeKWtaLbQi
kl9BFIYIJvmXQo5u6aiqJy1PEFrQzI7UBLnAJvKLE18cEkVeFp0ijk5rDa2FYxTp8bopUEmJUxJc
SdQNx8jQ6rWWgipIdZL/ja4kR6UZ1DXKNt5RcVRzzQ/FOkQRRICMBZdf2S4FdLLOofZvNCP0r+xG
2NIplvnNi3foSpjfa87hs6r2hptwDYxRIirzy7Vvqw+uGjTnm0yN73VbG6y+TfQEeio8UPts3blo
m6K2TDhD9BHwXLdF3vnLjnKhi7yUyfq53TVRKyorh+64VIOxu4qG8rLWXENOYiVMZfJTWpi4npYb
65yljcLdIbFsVH28rRoU/f0+PySobKtuuSMJ/n2kmh9CVUT6wfpf6txB9gaeEqdBe5NRRQWMZQcZ
GF7CVUNVeAFop1+Kvi6z3Su7ezD6KG6SE8JP9FmdtugG5JmE1fluckKibCMsMRH8NGcTUj0PODNz
iMbQDZfCzfyGHn3gOUtSuaa6bX77kf9YqEjbnUVX7tgpkm7lJispod7Hcb2Q1Q50BQGUeiWFOv87
ykH6S9iI8DGlMSKWpVZni8cCQICpk9hkNL/bVVEiwEcc9+4pTITzCTVNzWMKMZAZXn02SamjOW0j
A9NVZ8Ud5I0I3KdSzJvgi/n/6PQMU95ICiF+caNwFI0YgIdKOni6eRxz4OORY2696QBa+KV2aon/
nL2kANaCauAXooYVSR4ju6g5QhXGCB8na0g4alb6I1Uz5xp4EG+cgni66E8s5wm5D/nJmba7RQEt
RvIb/NNsn+WoQhkD1abdIS2Wor/xORF1Tf5GFsdCnKinvGpI6jIxKDmr+J20ryy+TTNxWQ9ULk37
FilzQ9qLrjKMGBX2/VL0PsZbB+JanEh/fegX5oc+Q7WVbVJEy84mhkrdq2Hvq8PPRpara9Dwt446
ePHEt4xPSgj5QM6j/AtJu++GnpvvkpW+1opSb3VT09e2EvpLJ9FQ/UAD/lXPFNJnMDxS1WY99RR0
mco4eKPiJUWNWTBBZUjLShv2Nipb7hBqC1DhrH9pfxqKIvkx5Ih6NpX6yTMqGQRpZnNi76Rd97ZR
lRZZUZnU/UzuNG/jJilH6xpql60m77mjfKY+uXRDMDvbpyoyg4E1Akjom1WR5PFbK5NEG6RYWUlQ
uL6Y7pwJkmXz1pZevlOKMl7JEMS2WeMlr/YwbAlGpu9Kp2Wwnlx3n/hteHN17y/xcqNq8x8s+uxs
ZUl7cj2yDP10w/Q+QFCS0wrBBqamp6+Rk/waIkl6FI2W9s2x0BvgtYaNxIHEKb0AIHnU1EDvZ8IH
Lud0CUwbDpy+/2n+nkK4J3n+liRxtnlMHWvAgnWprZdNATWg78ctui3OSVhpBAHNapG9F2ZYgmIB
nrrt7OpkkRCstxURENBhcjDPCql8G1ryqmGqF5+tkbx10MfVexYnb8A8um+UaD427Ed/VK0JJSv1
qGCfjbPMhiYwkzjIT+Fox4PfkvQgZGxPn+j2CTzxGp7yJC6XWQUKc6qSzwJKS6+F+RiIYimhDjI4
y5Zw9zl4lVrKiGsIUh9s0y+cVZUD8e16s9r6WrMTlmiEizH5CbOY2EV65xEvq61r0MvSNrXhdSWw
1Dmlt4goqJCvFsE0LHxKyZXncUxMtDQMfHisfuNIL+3ut6hKPC9Vzzjfnfk/nRQqSxilYV0hDDHJ
79e439+5Sck3i9eogBTs+7zuVvMaHPbNi5L05k5HjkAuwer87rOrpl5EhMCA7iAJB3NFvZSybR8K
NSwPcFneOBMbzzK0KvTGzEteWUjKhuDJLb6IBzFooGq/AAeSb+QcnGDdavk6tcC7xrXmvQRuZi3z
FnEENezhUUHvpHhOC9WtT8znMQZl42Se9GNFfs39kbZsSbWyNp4T5loCkI0OvaH5izyMIRCBFHgi
mrnsmeuiGZrxNJYugVNL5YQJyY6zOaLuml6HMzFqaWQ6h9pyD6TnERgNgviUV2Z5skCskUIvg6+F
lezKNDReSy234FR4yIGMSfCWSwQQJgfr73eSS60Iqtv+V/Ai9ztNVqx5PlTqhdwSEXeriJ+7GIYS
Ap7BNXRddKOUOiNFElvrbjDVfcgzAjhM0pDRDrMD61u9HhLZOul8PksrirRrFlP+LpAl67mfJIvQ
450VhW6vq8Ydh1ky1WBorEE5kuqMCVyiujV1pSD4j/nU3P3qUs+obSH9vEOM1MNAheROdylBCLmd
HPcSRGJzM7XGf8pNNCsChN6WwhQNDrplNjd29hMLCOGhh4Pow0HRCQcSAem2rtPoVKZtvb2ZxuWx
87tkGSVx/aoG4Tfxr1a0vwKj87+HfFcJpg8UupjusZEq2uvTPbFFTKEM9ep11Kb0Qef+0NP7PakT
KzPVTn7eU5jgUqI43UOpcvZKPTh7Up7ktzqVhEQRpt4q4tlQUg2boVQMfbxkE6wtpCZYxX2RNBQp
0OHxUVV3VvHXo/JMHfXBQ4RhZsg2bTp1PJo6DigADOr1eYRIu2x6Kq5XQa8dslSNloERSm+Q5M8d
38LvRtBe9KrT3uAtpKTFq39zdZPmLLauut9fcif46fphVn2UqbGeFRFhxHe1TLUX2S3zZ6/9wwja
d6U11fuI4vwx8vGe3Mm7dVW6gFDGoqWyeCX3PGNh/JMQlfWluIwUBAGCqcmdEIVJ+yyj27Uvo+m8
Ji5TNGglaqr+vVfYKMOXu1EjZO0M0i41vD2UEX0dkyrekZWXdqIf4jvBU9GpJL2NLvLkTdLPSWfC
qzGVxtgIh0r0ikvRFLZBrsxqwlmOcsZPfzEyKN6Xxin9/cA6f/H4aWzinsCckhTpxU2V9CKu2IW+
1iRTd4/+3vWUja2RuBe3/t0XtOlP3xrt3hkaBw2yw7Z3FI2B0Cffo0RfWkWCdkndwP0Wlw+faiDd
8dFHDJuygVhLS2GZAJih9ywh/r5P01omPj1dqhKIL3Elmsrj2QU8yZ89+lrVHorjw47MMVqFCTpm
4mYojig1fZiHcCVJmqoyWa5scmR/zMHGyZqnQy+Dr8nhaiHX1zrBBSGD9OLJfnop4sGCI+5qC2dQ
kz8HNnWLgN+jN9c0a0GmVVuIG0WDtHJ6qTbl5Ck6qg58mMmWYw1PI6HSzNtIuvFIMYRiJkyoTNm6
0lBaEqaqQxmV4GoehBmYwYIHpPqcO6p6iRL9WXR3AdqttU4NuXBIh7dKIdXLEcLailHJkM9U0hyv
FMrWn6p0vE/txHqz78ImR0+Jm8h4DEt0hTiPTm9LiVETzAxJO3XUVXpTXSqT/Pu71ad3yzbMX5FJ
6t8e71ZMGfFukwqB5gKW/loooSc8LlZ15oGLnsTS7+rok576wywqHyaaA4RGjIqBsY9Z2YUdy+nn
WInTjbCGpNizVELxiZWlE7LXhRYYBBe03fpFRTx72VfWAJTJT+YuQgWnjK0QpZNcg/RDiXyW8L7f
aGk+2OnCnup6BBdDqoILeDOPo0V3jah/cUBAft9Ivf0mq7z84PSwjhznUrTRSzV1pw48mzIinV43
kf3W11o4JxAfHMRobYbUxBiiV08BPV3rlNjpO8l+KyGNrdIy7FfiLlXtCEc2YXhypNh5HcODeElb
auUDSq9kAKeXcsOQRG6ZSmthDtHweaTuLBpWVf5cee5SvKRTkxtTRipfN22svuqwxqLAPtaxRsZD
liEXU8jqSKVs69gVBrmXUDFdcKH60zDEOnJDv4d7CQzD45ZxHAcWUST2DR6tmgHrxG+fPL9pnyi0
ROgwBhzqephI3lBAphveHx5K4750oRYfhT9VT6q11kK0FGY5TThlcae5xD1dmRhzNEWctaMZ67oZ
ynOfwrdnAwDUvpT4tcqIZDaa6X33r43fZt+p4ZSAE/SmWgM6bNuxtiH6d+GLYVZfHU1Kv0euCvzF
LD5pqlEsa5QJD0QjzWM+KgU1kBzrSygVC+Fa2OT51E62b2NMbbhBDniSGGV3G3OnnYnXMyEpxq1Z
vLs5UEWp6NmMSZGxryBVLrPAtN8ADhyFax2qn1tbhoOomgpvioiO+BsytyvmFueoX39DxBnq/jdk
CXsq8TeUsIZegrT4Cny3XblFpK9iORo3gAOShYqwx4sw2zJKF6ovqy96Xf0cHR1P+8OUI7XYkDRK
VrCdyZNoUvgqUyd9IQ9yeQIM320LJao2yCajIyoF8cJCN+/TMLRvQKD1v+xqX8XS+KMuWCYQIQ8h
lHP36LjlqSKemTUILnRa+t4lhb9GLytB/i7u8gOROUpGTVcfzAaRZ8oM6/WccwDeRdENsCMoA+3W
iXmKFW3p9lJwIG1kz2PirkvRX9gqWCCIzulBM7JlVneUjPAa7tCcgMIvTm/fJ+i2mqVTVUuZyutZ
lnzQdbCgk1WEHiierBzug23pK8uybFEkmAaEixh1WjXbk0BART8kQYUS2CouPeOoE988mlMjTD/u
zP1IcUlhiX7hoSTkj0j6WChTpyHU9+neLqPGkW8kK5+qN3MhwA7T9SVH6P8p8ABMVgo4CyGEbo3V
i+nY0RPpdP/en8fWvFHU6gtqG7DN2++ojfMMA/5y9XLd3XhIB61tP06foo4kRy3J7Xetk+cIQDfv
MqpNC2QclRPSqVRAa+Jg1RdS9VrKyotXRh2SOhTKGlLnzQipoRIqVnRo8qKjBog2oNo/eBfOGJCx
U+8Krbw7aGptXo2p0VVwi0Z2HcLAnBTFmiMQzD38P7CWpR6VW3VkW/Hwb6oqWMk1RzbRJ25rfVD4
Q9Aka2GKATkofyBbb+webhZIKqvKkjPkTfMaF251tltp/nBAWYatWTh8e0xTaVaxrkdIfeImMdA0
Qb+IYt+FcsFEok+p055i10GyFWabueYqDXLQEDK1cRzPeLM50u07BxCAMKth8Jco1cgbYVpR9lKT
7rpApnKfYKivqrox3vLBg8Dm3JQ+1I+kLpDg9+S/gGHJ67DMOdKIPtEEQVod4FxBW8ZXHjNt5Y5l
vq3b9DNYYKjnjqsuFNkOb92QGhdd/doQW4A4Q7mKLTJmUF6nwazMopusB/JCJju0FH33ATf/rA2q
shcWUorGxUm/CnfRExiKvGXT+uc8YZzJoCJqaVlabQuRtK4+e3Co7nNwuACuXYyfIb/Y89IhMx2S
+lemBShA7/XpYbnu3RJrVY/KxWOs/Zv1+z6xyP32FPeRc+qe1I5c9bQA/va8v940Ngnu/If7nN4D
/eh1W68boiPMxuhoRO6tSYZ2gxxLdHz0i6t7X9GTMOtANuD+6E5LVvqZsKux/RZ7APOpz3B0EyM7
iivRVMWApooaNxQQ+zXgKnLQ/2HrVrDJZC/ZhR11KO/TPGZoK2lYKuGk3TfNLxoxF5uCdvav//qf
/+d/f+v/l/cju2Tx4GXpf8FWvGToaVX//S9T+dd/5ffu7ff//pcFutExHd1WNVmGRGooJuPf3m9B
6uGt/I9Urn037HPnmxyqhvmld3v4CtPRq12URS2/GOC6XwYIaFyLwxpxMac/q2YEUxzoxWd32jL7
0zY6mTbU0MyeHUJ/u0jstVO1bXnAAK8VLqKxk8KepyV432ImBZ3DRoUiAfHKCyP9VI6Gdm+SUTnp
LK07csN81qgl6SdQ+flaUrxm9vATA+TcKKCZBUgm5wFBUSPdFKndHY006Y/iSvt9NXmgnJKyjQN3
6nM0Obqqsq2DJrvmAVBaVx/+sJxU3hq+M6z++ZM3nI+fvKVrpqnbjqHZlqrZ9t8/+cAYwPF5gfW9
pIzr0VST7NQ1cnyiusV0DXu7Ir8x9RRLY6AyGbCNHumQqfnZHZYOsoFF5R4lkpuLRJcNBG/66uoE
VomEAn29axrASeXWh9X3y86b8lsRlw3VZ/zXArj+OSAb/iqrr3FUNy8apKlbBJZb9NpNHR4VF4qh
MGOFpEqvSYjnT/cYcA+WXlyVkPcb4xWsRTwfrTTei9E0i/6Yv8//mF/S5G3XlBAtXYWqp65bI9ZR
tUeiz//8QTvav33QpiLzPbd0W4Hypet//6AbO7XZsHrpDyIiHXoxfH7iE/YShw/VQMoCYh9qeeIz
fgx3GbKoVZru7n5+1cAURkd05+tjeSCsAx824guXmEND0cyps7Un/LC4dF19urTUn165Yf5oC/Zd
hZc7WzSrtGVr1+N7Xc+Ginj4SIGYlZyozbZJdPvZcJWLGE845RAxV3OYnK55KpE3nletPb67VfTc
E2N+Zg34MGEM/OAmOxpAw3kfo1s6Gv2ltSz/0HT5UViIBA6Xn/3thTrPKPC1eerOWg3lR2Au2sLV
Hy7cWuvp/VZV0svFyP5kk4WgPHykQ5CwD/qb7BbPQ68oFHhriSXZ9fS3eNIny1oOjSF/llH/3wAW
Mu+mOQSnFA7rk2ZTJCjIjISCqdz9n2adbi81tBD++auhGOrfvhso7JiKzQJoyopmmNA0Pix/ViKl
iGghr5Hz/5onQ2Xu5TZIgbgECu392nQNYw/6Wp4DDwOlLobuDmLo3pQGBXc7qOJl5VN0MEnjpVgw
SR0Xa7v2AU1Oa6lLadt1JlEIXCyzZguhW4yGVA2+Ok6/kq0yO/nQOE7iqqmal9Jqgu2jP0cg+u7R
/RoU/uiA/bxJmA5HkHCsbpmasoGLAmq9wYFqk/ET0flk6wOMX2heOXxyupGnkNz7p8jp7m7SaLXH
pEdB2U0d+dBVobxyDeQV7MkUfaIB8ougj50o9z5hPpzFgOi7O09+D/Mxsz3N/GFStW8PnK7ts9PX
J6tSTdTCyDxLUfemlxzodMgOBwohOSjeTjsyKUw+VVp5CtDLeW8atkXb1Ku9m8tKClhvwkUaYJQ7
Vd6p0x+tVUayqYZSXQpTuKkOROJcaYnBuWjy8K1OLm1oJ5eBYi0XuDIvbd7LO6fJLHummXm/0RKe
YsJFNPXk7JvZS9Nl8u7R//AVcxJCZQLJyO7zhYgBo5zkl3NzjKObFg3Koq+o85E7RngTjZoEX8ZE
H/bCcpEWv7jRJ2GIe3wLFWrwFNXs0fdhnj6N5OU//4AM1fi3H5Cmwmp0FIVHmGmYHxbXCOx74vpZ
/gXyb8JDP/WPonYPwXkSU7njLIzKSKkP+Lvcz4dhYda58bkCGrZHfZXwgnNGdqS9CSPi8bhQEbNc
C1PqG9IGbn9jvXDzOcDvH0VmeYe2tI3NoIAYdZG67igmCNJWQ1p50ZWDuSnC5i1gB8BJHWWRmuUL
pBhwC6Do2pudEjURfaaSOedwkJQDi9laWOOgN7OYtAXSLG1e3QYK+OhAnx39Cn53Kd4Uy3YKhd/0
lwRo2ic3a/xrF4K0ybzuSXiUiFuDWYyzrTALy7R3XcFXR5jw6ya+aNAhBjKmBwobLmrNHk5mPgyn
sahzikr5MpLYDfB+3wYovRBDlSR/cXJb3wwOhec9qpBtsoEKFF7fKzffqhB+kGOFBNoAx3+6Cqc+
lELUIwEMZdhbkeLskFBXdmrsXwT8QAARBPJA9FthiFoeeIURBYnYD529bUbWZZQmhhK/ooo436ol
NrFWqIy1Z69gbv0UdYsYLX6RX6nVNNr6DkUxef76T6JBtvcaRVZ1FNbDA/KF/yTu+j2H8Ag8BL00
fvHoAP5aF8ViB73U59z5/UO3MK0W5W2vvY89lkyxjIoxt/n+WFPFVaEf28ouzdP0+wZzGh00Cwi7
Q+fGDI3uKCtZsvLsuL+2lh/woRrha+ODCaTWUPZeJPWFkKv7l1l/bdPBJKgNpDQzR/V7VStfUtNJ
P3sg0uep6Wu7XA3DhTqF3wY1tI7hFKILoF1tUyW62kiwjNRjpk8MpPaT6aNL2MoSIeypqOw8bVVv
/dh+92m8ymAK8i242hCQv/2+iL3w3hP+upiGasU6Sz7FhU05to8S+xvE78oOmKkBuV10Io7Cmyhq
N1+ByQiuQWgYu1wGO+c3NXqmFTogC6p4OiRgjerG6lNew+EcS/a6YHNxeKx/BJ7NVTCyJtyXvhZv
36awlRJ62y6IYLaMwChcvfmK7jySfYoX3QzdqXaWDJ6/KNPiyxSHEB5ZowSLuiwRNEPR6WS6OgtB
YalbyaaIr8qOe58nKbTUqRHmoykLed1psb99dDVm1K21oQzGVwWK1NqwvKWuy/6JnB86+pamXWwp
ROAHYfZ1a+kwdTI7bFd+YcpzMaxPjkHvhwdZ9k5SUIRrO4Ccp7Ua9efiEqn0JE0RkiCkCW2RLw8A
rHlluNZbYRnfkNFNf+QRNC0HnCBs3GEjFWX/NZICahE1lUsVYB3h2jYrnzK07MgLEAWBQv9ECYpg
KTcRlLNpUAtqi0iesxKDoouSQajEm3m+FaYkx93e8CZZky6q8/nYxS/xFKcdizxd5EalVSsK5CXL
gEItez9GgVzWTdQExKXoFA2VhFAXnxpQ3UY2Q3Tsp7voFCbLrbm29Z4MmeuDvu71Mtj5QfiJdI9z
dqE4n9vpivAiqbcoH5ZioIuyfuOWlJBQkhGRcTdgWbH74ZOqrgpEpN7yVnX3Xo9UJZA7UO56OL6O
qSzzxVXDm2g86aVxgfVKbRDdavQ298pQfnmMayUE0i7v1YXoU+Xq3c76kI2C1VEFLR6QUuu8/L02
4KY7IAvB8pPgJpLYzfmmJN/+g0fuyQjE5vonTR+ym+egszSFZ4UVGt4f1jTGTkO7j2UIeDysaWyA
ukJFzsRFKqQJL1APSDFMv7cirtJ1byH5Ln5vnA3rW1q1e1evVvxIk9NQK9KrYaOJhToATNqqvclK
uo3jTHqlPmJ/KDQy0N3kFeYdlXIKH5LpNBqHYCP9Kldm5ECdmZhazeL4otTN/dXES7Zdm61LF+Sw
MEM4JGtK14czdO7QBhpVYisWBP50QNyqRR5sqQCcuYkGUapTn2cGeojV2dD0kVM82VqUMWsVhjzb
ynsnkDaUCdUiosZoyCMMAZJlAOn6kmttyqFF6s6oKomeR/fD1Veo7SgG4kTpJ1fZmuj4OYj4TZBB
FOt9tOcclJd/EJEEY+P+sBIb0UWzBpQWT4X6lGY89Lmi7BF/7Js5m0RpkRXq8EWLg51jju2L7Fnl
rvXsP/r1XguP0P+/Jl6i3Xj4zOVYc56VvnCewRXOnaDLb8JCQfuTQmrlKCyVUijztiky6tfg2now
3nJpjNfCDCCPodZgqQsxmzmUw85SJ/Q1jINVq2ThUlWhy45uaSCWMRjn0lI4dEJW+8pv79oqkfeC
2J69QWdNQ2kvK46DS0Alq1MS51Lw3YqJPbIEN0/u6JFs8ocBpLnZ3qBUNwj+4hJGLeRVdhtxJ/Ef
af36OCK4vv7n3aT+HzaTlmxZnNKBZBgI0fz9pA4nO/Wge8ZfqHA5M9uigeopVTd4tdEur1BCBUNT
30RfblUKi37crIUpBkYodR/u6iVlM2ROLT0ZgC3ScW73ToJ6ZPO40E0joYCjpwLGBs4BXbOu9qIh
6FasMkN+HyWp2qeehSAFMkXVXp4a4SJMJMi5T1w+bv7jHjFPP5Sf//njUnT54+bb4jmE2rjpKDpU
nY+fVwWaB4CK1n1WkY8DqayAHJr2E8rUiKvcj3msB3J9K6Fubh/Jvnsu0G6cam1JgBtEglBkDhNV
A6rcWhyBMo/DqKmcP1y1aqze+/rfV///fp1armrDG9fyhAEhZGATOTHDvTgWC9PTw2gvztDCjIAq
/2GK0Yfz4946Q3rxg/PD9KqSF0L1bi73inWwsyw72wOiqRB9n0QDw42qh46mrY3C8Z/i0UnPJlJL
OoXIvsL7ldAMSGuyB62K1jaHSN/WI84FmgZirzXJO84q/tvfzQhhtiTuw12usCSbOZp8cLPTT97A
ki/5vbIWZtpbz1JmpddUHYubL2uktbQEuaoMoRGpqZd3MxwRQejc4diF7fCqpT/CZEw/AdVKwYzZ
0zebqaU6CRaZLVc7MTrolAzz0/IF5nnPcYJ3ICaTkwBW9PQO7qY+rVBtem2ctLhVrXFKPBD2hhGi
q+zFyqLsLWOfxLl7CcIBrEhUBF/5cXwGkqg9aXKobU2kpVaVEZZfbOurVFv+1w83Uhb27Z+//6r5
8fuvWaZJkNRUDVVWdVv7sF6MGqumBNL/1ezZdrzqiq2vKj+E1OPFi6Zt3L1kau7eb4urj7zJWlii
v04ai9ol06iwQ8gGkN5zbdN1OqkgNORnKSwmhEQgN4IXHKut1hr9rSjM/IL4yRzR4uEmuoDnt6tW
onqQMMWArjpPZtmoB9FlWV17qKjMLizR9K6So5BIVAW0vrMMVddbkf2z1hkQOQQdcu2NTSaS9zK4
EIPY91uPsB3xlOElaDVvW4QWwIMWUcC1Tr1aGM2WDZKX48L9Jy9+ykGdrXW93HsNUqcGj6V1OFEA
QDv+bODVQoiOEXB4DCC8Bwh9usOa7hDOaW5+VTTXJAOWAylqvabYy1Mxzfr3VSlGhE3taNtG/dKC
iOOEK+Eo9fIJZfzLhziAMB99KB2PQBkOoifjcXR8RBRqypbvkfND4gHaDaqgtvRKPZkvOmv/WVhN
fabWrf2COkpylS3/TKlI6VVt/H4vkxeDNNdIr8rQBGvERJZVp/CMK8jA3lirw2vFP4SqzcaTFNIU
fpeRfwmLvehLcmed1cmwdsO83Uuu1KDYMbR7J1btfPawxdXDx568hcmx7+Q70VKl4NTmfojzCV7s
fDd/eWRPxJXuN1BsMyrK3nMonlP94WdkoB6RexrZHij6WSGTMTdLdlDaZIpGrsHdpnp+zYCc7obS
CKxZ3VKhtET14INbWKBILyMXzE5xdPV9VJX+WTQof0cne7gIg2ggpAxb91+zRh236dgl+kyMWIHt
LxRdQVVgutXhy7S3yRiw4oQ3gDngnSF8CCs3kcjxiEMKSzRJ7BQrhIGKSRsjvIlGzyFjNjnifVHr
H9Ny+F65rfaCTL8tLJGjCaXxD8v/ZVUUS3uJIvePsdbN1AWh12Th5ea4Q7JE3omruuvH+5Xoi8YO
5cguBuvQ/F/WzmO5cSVrt0+ECHgzFa1I0ciVpJogysJ7kwCe/i4kdYpqdZ828d9BIZAOoFgEMnPv
z6TVzrFcDCMKzVdXttOh+HM5R5co2WSo9iJ+2Ou3bgUCfsg65OBR8t5UyugfO5FNK4Xc5APqidHS
zMP2ObdI5/mijt+GPvoVs5/8YeUaP+cB3RzkVfDSidh0NAh2OUmQwZNK8XmpFPe7HTa/0Q93X3Ov
wFSk1LLnguj90kcw5T9E8yB7/eOCwjUMV2XzyEuVlynN8wv3QzYwsf0wF1XjPOOdpd7IqVeUHSB9
tCd2Mnw9KMiTAhJKd3Lqla1Z1Ly3qho65LL1Ola2IsR9i9hief+vxl8HhHobgA2p9XGfVzh85C3S
XZljBodYQ0FAntkdptlshnsd6u8cxHJjDzqlHjUL9sviuQRUvcBXTTybbNq7blwqin4yzah8mdxo
2g1OoaL4RJFIobpyA3QTZNEOHJK2VVsdplYrXiyrWMBQhu1lAdoO2tDeGm5Tbaxet59RonuQG8Gx
nYDtt1HziOeHtW0CpIaCNnae0cZ4iBS73QZWaG4RrNupTZG/WQr2G2RftYNp4D6E5J218gq7/wKI
7ouMcv/pmjX5e1dEorRLVxfJ2EKUytJqdedgwheYllhCoH5YdHvUFljsdZg3HXQ9zg5GK9zvejY9
2DyU35FM++WEg/0G1a278TJ/evHJLi1K2+6fkYdEHcnTu8c0Ru+q6ghSqAoiW/ifmKc8B4oknDo8
gtRVN0Nntne2MJ2trgzeznPBkhtKgXOsEOrerfA7Hm3chbyoiDbdUDpHVBIV0CLjdEZjPlgVhege
8rhI4cO67VNT6+zl9Vx84cVlIH8xaK+Rg9x5UwoF4tH0yl9S/2ABcIBi4fyyBB69XRHuApI220rw
5/RAr09jMVb3eVl9Rw9Jw5/XVBEe1Kod/IgZ7ChuZH02tM6mxuZ7PUDieAsDa4uQWPgkutPAww2g
Yoy3gHOme4xwkRJq+uSHWSEuViVYrlVQSDu7K6EGpMFaBzy5RxQR5GxgZSvMe4OXRNhfhDd1v5Qk
Xncd+m52EevbkT0N+sJJ95AVvrE2OrXfO/GY8EIMSljjYfmI7SuvS6SUvlvVtNZKYCeIuqM4D/0d
BKTiXA6yiHAQDOPaCpeyQXM0IIXyVM1iTmWny6k3D4e7mu+T6MNlZGc3avG7UYv0Vlc8jBcFGUp/
1lzt8MZC7sPNnvDART5PMfNfRvgmpnD6kTMxk5PM1Xu9mvIt9Dd3ayqBflaQsJ01tKvvTVADbGNM
7rq/O10tnsvMTNYdP729ZZTioGi5s0SkayAcXatMi3EGO2V4lBxFqbRkzKsUWV930+O16lrfTNqj
LF3ojWnUXK7xt3XyIvIOQ5++ZgbUBDtyraWjGsFT11fNsc3cs67E4ZOssq121yTaeMIoM3xyvTpb
WthUbGRjbLnZzoxJBsgiOl/E4+yN6ahxs2gg5KNEcTTSqT3ZrdIijor1JcLM5N56bE80BFz7OapF
djkGrew1pwpDyUe9Cz5068Ye5qT3YiTOuC0J0+F5S7JZr1wy0Nb4fpDFLBn5/wPWsCR8ZJx9rcBM
INqplk+8Ulahq/bVUL32vW6yedB99KQRzWMAq4xy/x8W6Po/YhxM17RcoCUARyweTg0w0T/OJxWg
i6mIc2yU2pBkzJp3bbkTk7uxibvdVzPYYsI4xXPb99Lcdi3NbbJnO0/rwz/0/OdxsifYeuP5zx3+
jIsSpd6IOp9u8CQgneJ3gvSKd6c2vXUYXHs8yhp5GNNy3CgAoG4+NTR2yi5ABopdN1OXENyh6lr+
ATGz+IEHHPnr2t/KkjyYDYqavCjqhWaFALb61u3Q/HBHOOV4WNmOiy11552cMfJ3kRHfR3nsnWSV
PFMi0jVdMCEd/qeB6Fa9RtQK/qzXrGAg6riRsmAFJV0u4YVjk+vk1mMIs2zP+iHB/0L/XhPnfYo0
99eERNlzraGePqLes9P8xDoifhgu9TRobstCeFiFBbeEMawHtHjLx6TMN0lmFy92LuI7qyM2KIuQ
zXXeWqgl10NevoyTHi2UWZGq7I5KmgNVBXC9JBpm85gLq8DkBev1xjymjYJ2BLijVZ9potiM0/TN
0lERHBMIeUSm3eeu1B8Mkq0/sp4UClKN9aONlusWSDOT6z/3IH6JvgZyLZtalNp6wr94b+tZdmAP
XK5w5ci+MJf9lFQcXX/r2q45Q1t2zK3v4M2lm6VF9Ca1ziIttF1MpAR5ysZ6VZEvCwcr+6EpMLFk
Dz69uutGWGGOTfqqKRF2CbOEJXhZjq+E1AEJ1+yV9TKKXkdjESmu2PtymeKHXXAXjcPdoAYVRlpk
UVqlmd20YjQ3R6H/DjTzSJg5+V4jnY/Zoue/uCisLViUJk9jH2lLnz/mnEZeu849pT9YYTZuh1bV
d2PUh3t/sIpt4cIFJdyYruM6iO75H+uWvUFCeQwyu1mzBp8ORjVOy0IvjNtAVcZXLLsWTjl4xMz9
+jCAxcZbjnrTxwbJCAe6zS+uoUIu7U83NamQbZrfYMBHuVqLW4LsliSYciXeb6b25MXkK9SMqX4L
UpGuUtsFSBJXoI+1xF8Eaad/R4U9DVT7R6TiDjhhEHuyA0/fNW0d8WH16iXBISizE/tHlqa/ckXU
T05Vlf9p6Wv9I0poflV5mmHqGuE01TI189Orqh0SzcGaaXxWrcyDLfbFNTpevDn6RVbvoWyYJtVb
FsXlja203alHC/9+0LUXWZ9MCYo5uF+UNUYJ5ZDcyo2ILEaN9bEoW+2i3VdRee9Nbnrna5FYh/WA
4AqItMVAtOPNyCY4xiVaPZ57W1pO9buxy2+ITLkviqtB1BBadkvy53fbNupeURuSNx3S6qGTPzSm
pz/Wc30IIg/hRWP82mPzggyQUAm9yx09XBF1LZC6Xcj9vtz+k+AaDhHabbd26pgtbA4VBS3LiDdO
2rOytFACOGBDXr8H0x2hLb3W7zEvz4Hkheog7mTZDwpxFwxWR1YC5fNPDbKLXdoMkR1b9NBWmTsA
o7XPqMI393Vu1vcdkpqgjuyzEvfNfYjq2F2BQcyyVHX14DotEmnqvBlS1RJfnGj42UZwZKGc/nbc
6iH2XeU1gwOySOJaO0/OzF5ENpz05V/DIXe+D+ebuwy3rcD8XaNHMhljcEIzW2ydaMhPiI7ClAns
/LWuIzSlHDvbKHWTv4aO/db5GKJH1RQ9eviYy+rRy91tmjThSg7KR3Z/pl77d5jvtS9RsTUNP3v1
oMHvyRLXaNNSHJTxUZnKk0SC57V/dGKregpQRt4LDSlDWR/kwcnXmurJwHov95BWQ6FqbbYtS3BW
8nfNKD4ernVIGIqVWdTGjexybZDFzsWEtyQvscxFA/Bbz9J7D6mYFcsNlYlydn6LMxyhKsSDE5aF
uwzkwt7gAd0acdcdwhr9DDXo0fOJsQ0as3h4QPXXX5Ru3jyjMe3fAO7qXtUQLdwMVetvuj/ngMsC
aZVmPeIzh6oSSHYrwP/GGP2bLgnwI8J2bY82ePujC6JHo5/y+DcGHSxX5/zZ0JAX8LvkXp1LhRsh
H2kn97KNjM6lzZghw3/aZE7un8d5SR0ue5Hrq6CEiYtjBCI0BRg3c+bpzvjZXVGGPWKcM4kXTzDI
0mnZ+jf8IrtH7L1vWcYHvx1OQr+I3oiFoOinDMkx9VJjpxrQOLJYdx7dmiz2LL/zC6cznn7gn1ql
oqObKw+uBtMK9eRoNwS+ewwq1puVno5vRRXsIy9tD42aGBuHSN4Ngc/gN4oJWY4aCvarbwXJ5Ren
S8pl5XbTyXDKcTsZenlr+NBTEyVF1DEG/p+GjbY3ai06qGjsrwB9JS+GSJFE4TOBckH6xAy/jYmj
sTMcQ6wnB940FRzqoO6NeydMcAjCsuq7I76yZEaHFqtzcYgG+EngEkqxn/OTIg8HFFJoABH0fmZq
43DTWtDf1dGyz71o3+rSG157dxzXTm4Sa5wRJa1mLtEg9p7GVKDI7BbRQm3N6LUrMME0+HlsZdGb
apj1gXjAUqlF2yN51OdeXmGk26yFkyN7Ebwj8qmEP3JLdEfyCXwVJZLiV5DUhKg6meaIWP4fsBXq
/0uchsRJViHageARZkzkCgw8WQZrRy7I25hlw5tBRZ0HMl73BHXOvkFvTXxtg/I+5tcRIDm3QvSl
CG+wvtmPRh98byetw849Mp/V6XhZGOCqyov6i49jy0vZatO2y3J0ROei5yGmruD6sL+08meJPLCP
/36dbv/T3GcbBgFi3XIdzVN151McXUNo1h7tSnmCuYhNj4+d/FhN/UkVWbJrRD37qIfFk1+wLDH1
zPlZggsMWh7ia9/RArs6IpVTWXSHrIjSX5jelIVhX7tnqvt+6VRBG/jSd760ha/GTeO3+gKPRidF
ExA7nDRN9y0R31/wDnZDVyRf26Y3FygS5GcIJvq2YN+xxS0I4qU7h0Gx3PiajfE+YFEuB2HblBAF
BacxgZuQBIHSyqInxKFu9Dk7Hwqk3RJB8nd+g8i2PyVMzT63zeNAuTj/AYcKZO5T4G0WATEsph7b
4J+pfoLREb7xTeCEzpNBaneZdGNSvqQWosvhlGwAijV7+GRTiQMPp3VHOrKdD5eW3By9hawUaUMm
chrdRZBZIEnt6SBxLhIOI88+YWI+FYWwsJOYWlyCW56mW7ObTY7Jpz2imMei0+27vaZUzh2akkhx
25r5HGV46cy7oF9Zie1GYf2UgzIlYpCDrxSKn++DmiTgsQxd49lJS5b66UlH6fdnJ8TK1Ruekioo
FrBT8l8RVhQO+kevuIEhdWCo1gOsSmtVJJF9aJHI205lot4mahIeLOACa3NC/MQLzS+hT0AtBWRz
R4gOm/s5CKNkk3jKgQsyV4rxF8LVcWvyAwGPB96jR9AVn6UV3tHvgwiER5dBbFurP4NGiRSosSSq
Ic5eBiGGXN/N26bLnXxdEU+qb5MiAQC06U1k75ElDKMvUxt80yxXuxNGEu+mMvZY7BJlbHzWss0w
BFsZg6xgoNxY1ehdYpBZBBAFYNJziXuqUMFvKoqGEVz/u0n78StkqmFdE0/ZulbszNWVERfnwExe
MQDwj0D769um0V/ydvCPskoeZNHL0jWB9/juU73Z6Pqiy0S9yseHpEODRgLayYDUd/LsepB1SdCX
2yS/4w3l9uzb1McclzXsO33rTptTu44NnlZ3cxsrcVt/lq1jp1p3tfcY1ENzq2eJ8ZJM3poknf2o
Dk54X4fiMdUHkmDoqm01eMmwx3VjpXRDtC7KOt8K4u9L+dRq7phvvdHtLkXZmtnI5mjjxirb39a8
NRt8FXw9MC6qKCqxdqjAfz74xU9jdJS7Bj/qg1zghto6ctTqcFnz6i5mpETn9X5JcJrlDN5pK4H1
HJmSEHS1GL+yywyWYxOGd2UcZo/WFH+sxwXsbsit7HHub3WZ92bqd+louIesVfPnpAtXpvxEUVbe
svR3l8Lo1a09WfwHZCECQ20LnTcJi2elxR9u7jvmXXmbER9eiETvHschLDela8RrmSj0k8yAaG7i
7cpX9pLH51LVxpl68XQBwYD1MpaTgUspa2Nnl/mdghN8y/YybqtXq03OwRzr7ONyZyMO/SYSNMKQ
CYlOlR/5t8jSNpso8MyHNE8RBQer8rPFTzJpfue+ar3lxQPBYAwW/pwgN/Sp5mMTHKEcMZwPffKq
dd6wivkiUw5gX+YcEYxTmVTIG1JGeoRDlmzt61ugl+N3F++zkb26z3/nAlZje0wx17nroJCvUlzm
3rqshkGOl1VWoJPhaZDlUxZJAAFtSJ7wkJ6ztn+SPTCAZsMapc9tibQ6BJLoVsMZ7KGbg2+yh4NM
fmn146HknbbEDLw51fNBqLZYqmGmLV0tRJorsWMqHdvAu8OJn7MhOhp6Wp3l5FNQYkB5lj/jue1a
Qn3mQ+nPODyX+v8w+Xiq88/z/wy3IfOjkajTPGdmSXxI+xiWApFaHcanydvViia62ygDk+R5Zr9E
1sDeS2KEPAs6nw2QqafRMm58BSxZ76+73LcAu4tqqRGb2FfoqJM9V58SJ8G/g1fVBlmSeG37OVHh
GUwsQcbxFDQn7HcxYikhF6lTs7d5s36ByvMldxP9JEtqgElHHj8lEVEbzc79He9tfCtyx3ob4YE7
AOXuS69RjsnUD7NamH4cPQVh8WS4D9u++Z6F3U8LPfe3msga2IV+fIkRxsZAND0nYyCORWyVqMK4
xbH2HH8ba6K5rdmd4s2lwFWp+sdBV6e7NMKRfdL7x7HK9UWMW+va9sgqlMx1Pz27QfoHtFGixRjz
+u33EQuEh8zM0D4zA5hcmld/03jac710XszRxFHLtPONXZXdfWiXhxQo71uaIWo8AwzVVoSLURTh
2Ymre6GE8e0wRPbez+GiyAPTJwhFBFhZZwZMoUUR9b+FznxLhiaqvNcQvvmqNdR6j35ZeyIlxlTa
ReMK+atqXSe+eap5O0HAqtw1PrIkH1wvRA60S5wH10dIFBjcNw3ADKKos5eJg2Uai4t1obov2JL0
3103Km4qUTereOrijQ2reMEbQLx4NmIdtRn2PwJr3NRBJcKbznjqc9P7bfXKPTvpbUt2fjk6MBbG
RF+0rYagbha6GwSjvH2BhPrWdpUd6sP5SkP+Zkpx31RBV6MKjHFADy5uXfgdO/C8Pekl+L0G0OH3
LhFnl2TrL1JOxGwcb4EoP/bE6Mjv0BAAym2FRzpkuIkVfYiZ5dRDW0jvhiCM7+WhqpDvVhIgfHNV
oig1FhLoBkn9IeHMskWifB3c8lzZefkE8PZJq730BP1MfS4U7UsRaM5Rj8vmMFr1GSIAkH4sONjC
/YrVLr9To+ABM6bxNnCyyLypo8K8UwhAe6sJZ/c3YRM1Lju1XsuiMtont2R7aOu9OHZ2O+Cbm+dv
phLP3qtduNe97gBM0wX//BcPJ/Q4q0LjZ1KGwQbi6js/R3JsEoKYhGvmLrLshc1XxcFlo/fHZzIj
+alK42dWJ81xRC5rwfJJ22Hc039RXd7UQMOzDUGSn8y74j5ze+MwDM7WSs0QJUi7JqBnAkGfG3Hs
Fff94Di7ckq+k2Okh9Cs8daLEpB2shzpDibNDaZbeA70q5LI8heWMd0K6D3T2ly0DRtBVk/rYPRM
5TryynEh2kYpSMUZ+f5y6pg40/isuNyFmGuTgAnK1ZVFiHaiCL1d3oznaoytk5u1G3afK9MzfhYC
AzE1br8L0+rPU5uVswFAva6jt6nmOYzZ6Yxd3PwW5iNigOK5SULvrvInjFNwC1kOCZ7CXcwrPVI6
f6uKKLspeZzPGD2X53w+c0ztnPHS38sq2dgXTbYRqPMtZBFwU3ZUtPo7pMt9MauU1Yna34oG11dZ
dKJgIvKWfIuV3H6KulE8ZFgVpHOpLFTgm0GPLqU6KJiecQBN9n6WJka/6UP727Xq2u3a1zPKitQG
d/8z0sFEEhTvbyRp3d1QNfGt2/nenvhlto1MLTiIKGo2YW0kR1KJeBqVRnWa3NpB51BFdUYEZ4+Z
eVtkRbbP3andhTz+2y4q3DujGPFkHbFrHaoWpXVwHw+YQiCmbAr1qUzvEd8HdeBOGUK1cbztzbq+
jQOvPSEWgMeAl9Zvup8f1IonHTuz207Lm69xjb0uSL3sbJB23QKkUrd92SWLCquclUYU9VazuZqw
lHnKQIzDxZvjG1Tmla7W9i+3zB411hCLhqDiWRjKSmBt+NuEVBbyLnwLej6hCJPijBFlt63H9ujy
KG0S3RWbwQIrozousQU71F9Uq/mu21n8O7cPoDQJ5PIwn21yz29OiI5+1WvNw4Ru6rpC4P3OxWrO
i8kJ+oHSnGEYdYu8IRNQYdyG00X6S0Wz9MbLWZPYyGGvoRcW+2kyrANiVNoy9IT2aiJFSwzEJVHp
abyy142KXEkUWhMylmq1I0zpABcXv+BW8KIka8+OuLHvs6aL90aEQLib9eMx8+bti2V9j7UygJbR
jlstbLuNHbBE0qLxvgOl+8MDJof9TDY+jBlCImmKhGyd990L4QkSJPSI5oWzWxXZvS7wEuqGZqs6
QXrrTMiMahPKcfxfJptRbe2TZyIsEokqQIIMevGoRyjRl8Dxh8jznyzTbM4O6l1JGd8IA032alZV
Hdr0EE2VviGD3K4kuAsPmGJpi6i6ldCvLp7BGfBoj7K16VDWcSzzSVX7HLpqQcgUAzKr7tOFYfbi
tuu0YDW5Wv4GEeMXWZfhXHlQOwoj/BnN71wLX9+yV0psX4jDooFl3/ZRP26GPskfAl14xCu75oft
4VGEROgvXKZ/VWrkPFeqOaFYnLy5I/6uRW5452w+jBraWnrMDxW7Dl1BhRYB3ql2ylXo195ZdvQ8
GwHR2PRurnWlgulHbfFima8iu6XWYJ/dy7UvF0ttbROAaujF9ILWarhyizKHKk4AEM4g6+feSO+8
2PvqJIZ3iAz212HzOBlGtNAn/W5qvL2Z1f7O8Vx0+SCoLKYx1ICetMPWSxsdy8N0PJXzIdrmY5av
2RxH25KdwhLmvv5i4yNh1MPwm/zcBFKZhQq77VpJ8bpuvWIliH3zukyDCedMXtSmYt0PvEe26qjE
y7SytWc7Dpytn+B/yk+e51VLX8HMpMvJbVhwqbgyTz7okcywnHVsG8NSWAkuF+ro3BVV1/U3pOQe
LdQOt7LuetAa968ujasTV0NOGAJOg5VZ07y4jWjwejWjL31dFMs+s4xz4oVsUcFCgOfexMYERQBC
AvieNNgKvRKYMLcHURtsAYlQPWbkmW4qhC9vZZ2WGfZNPyFjDIPrjIuT84tc1BIzwtYP3IfAYJUc
6eo3VVFGKObFtDMVFoLIt/N2H+fQRKUIFoLJK6JV6ZtQQwDrwIFm4LJLADzcgUrv991k2ItkcOuV
DYbeCiMSkkGGjWY55LfRlPM8lKqCjdKEuUXo+Q+jIx4COzjAjQ5QCY8VAixJt0E1vrgnngYlWUEw
U9FaBSYGqyYotfUzxkPxYSCuQSikrZ+TsnCPXmI+8ftBFnOEzQNd1u2C5OR0BHvG/MKilXywil3c
supJAEtSrayL0TA4tuUPWbDDUF0VjkhmCcrpnAQ+TCqtHWAmGNP5Uqda9kZPXbAXcxfZwG7BPFnK
nawpBXLaqoWLb6t0wCQ8p7rruvT9LDXKZFX05F3Rn2hm4Xr6XE55E/G7StV+nTITHmoLy1CceFD6
1jz/IA/8DLzbDqYV1hDTwaptJoAsvseaBl/KgteilDzVpgHnL76ZW2vWPJV1rVvs9AS5piJ29UVl
wuzqUpss/JBsJhVXrqJCuMj0jbM6jtbCwOrhPuRTb0ZnTLcKW8tKDybYaOMcQjiBYF32lmoyTYPc
9EodLk5svvWQ+g5h/3M0ChKtHXIknkvgtowSZ9f4DWux+Qzlpya/VMqyPLTOkSzvuO67qF0RNiVF
UcKEFEr65idh8tVSCPJjydB+4X2vLdrYDx7BokQrM679k63yo4iSb2yuSMB3OMboncXUMhflAZsC
ULWWR3QAXhtN+uDYuxxhaJHqZ6N5iMwGYqNqp1DM+YJjL8ZgTvXq9Na3MRvOJw1F+XIiHmAmVopR
iWLcy0MVQglktdWtcVV8r6vbDobRoFe3Q1qbl35CwxdsIBSF9rC3LtHWR39VM3fYqEw3nj8WT1po
Nw+iwbp1yIon0+lXXqIq9/NC3e8a7cUAsXpHgMC/FK0ywxJtFPE608sYgc1+UFZlEWIjqKYpudji
B055xT7OkWfkWYvYMZvDvYUSENb26bSxPN/dJ7XyJYyR7xEwJM2ubp7wo6mfCtBIpYF6Uxko9ZNn
CETSxrHjDUvRJQ+80XpCM37rH3FJEgeoW/4xj+2f2jTFL0EW17eRillS5QUJ7tKke0zRRFvZCiMC
56rQLEGv0Oor1pKIi/Kouqb6wPwBjIXqwenhLYboPNhsNPeOMgEY7C1jaxkNKmi+asOYSpptBoBp
CQ/cfs4IJWxB4qtL4vq04pu0KQumdyVxLEIsYb0xgYmu5Fjd64NNqZXd6jK2A3TGbE+cb+7MCq/B
TBJkvGxNemJ/JhpklyIwLSYsZB3XsnMuUvKbAzbHsrMaYG5a4xS1uYwdBhyVSWhvZGejb3Usalz/
0praDc6YdlZtL2MjQeKtJyUk/4RkwoaNDGuywdJtazlef+qD0VljfFHeucke9En0pDSLXlPFk6I5
/VNWD19gUXmHwsyHbdVD3lSMQZxwV75FRtWDO6RE9qWu1b7hBFEeL1U9YgVHk2Szr5Y6zu7smAGa
hzukNcVJXiOvEWpj/xxt3HxYZE4uWOJFDmq7cboPAojfsN5+5ASnvpVlqN+A8rBOmW/F22hwd207
ZefOSp47NQle4CMj1GNqGN6hlPRSJ/glEWsf17IV8AC+H1Xq7WRrYdaPWVP05yByjS/dt6bKgq0e
IhNVCizo0OeskW6ucGWLSXIiZT2NO69EExnDY+evU5w7xp2JTKm++NDhw6mZafjfjYQPAuvBh4T5
xebPIyELjHfwgi8Gv7Z7Py12sqRYwjzFWCTIUjzlxRHH9R+yVPNHQ9+OcIoekFyf6qrbuwM5OnnV
uJ2Q2QKZsoxtxTiNvvp+MJVbRxHB6VrNgr/cpX7wLDtd69HW1FbhSKb4U0MRxCoGb7AFrp1lF+IR
7HVs9078uZ3fs2G0ak17hg+/jkQ7vrmT7S+nFlDzqOXqQdUJd4GdXroxe+RwrEPMyCDBy0M1K4HI
M0TNXR7vnDncQQVE1ml/ztIiQ3i6h1DyqUF2lq2iU4IPrZB9AlLYoiEqQez1ctWmwU+sQeY87iAV
E2AZpxyrouj9gJ5ivkvngzy7Nlz7XRs+9fsvulwvPwGITzAY4sbXcbJ47XO903/R5dOlrmP/9lP+
7d2un+Da5dPlG+xt3j/+397peplrl0+XuXb5376Pv73Mv7+THCa/D60fq3UXRg+y6voxrsW/vcXf
drk2fPrK//dLXf+MT5f6V5/0U5d/dbdPdf8fP+nfXurff1LkHWpWh0axQCCEpV00P4by8G/KH5pI
RTEKV/X3UZdyZ2LIIq9yKV8GfBj2L+8gK+WlPo6Stf+y//Wu1z4qeedpdW35eKX/6/3ZzLD1FmbM
6vx6x8tVL/e53vdj7f/1vpc7fvxL5N1bOBBWJfBL//PtXz/Vp7pr8fMH/dshsuHDR79eQrak800/
1cmG/6Luv+jyv18KTH2HFi+WB2Y8NsduCJ1VDSIeA1aKOJAjGWDmDcgdimC0cDapXH+puE2hb9IG
68Sm9lhRzs2y4zAGYOIAryAi29Y7vWgHcymbAxzjzdQ7gPmFQSer+slL95XHKrDUS32jj6h7mySV
8NmuFqQZgF4SnN5bBFz3YkCz/gZ/QfLhmBS/n1rDlCgLWSsPuvM+8Fp1GT2P83G5VBZ1k37zIzzI
cYCzFnmWJRtyUsSj1Kx4AJW5Nau8PSK2lD8oRF/uLK89yzbZq+LJxdyqHpbQwvMH2U1H+fUmJNiy
k10w6mCJlLM05aqyQ1oWYLjMWLu5Xui/vDv+NGfH0n2CqP/izt6I8pLufw9ygwjcLLg4gcQCBzaL
LcqyozshInTee/O1wfzTxTYVuhQDXfCHuwyTY+VB9vP+XMWqEmzkTMi7WgmjxahjsgDyVB6IEjox
1BmarodLp8R1D6Avx82HMSBP/+r+oRatxdRdDIYqbpQmzNlrmvaxx0zvKM/SJr3pe5xoPtWzIIqW
rE/5DX0aMLThXZ8EqDX8dQ3ZQx5KtreoQNn95lonz8LU6bfQIH99qpcXKRt3X5eTvZONsspJxTpT
x1nUWVhgJskTWvPBqFG/t2vvUi8bZb08ux6A19l7WZykAJ48dUmm+HX8PlYOa8zIX0ZGjc90lg1r
IABYk8ST7t2gr9ecsdkmSIKthcKvFgg1YTt7WMde0Z5FoLbnWiudndO7T7LqWo/81hOS0C57DbrK
QwYceW2bQb8Y55Gy7nIPeaVrpbyP6wTj5T6yQS2nVxSdG5xVoOnKM0Sh7t/5up+ou4jweeXNpe1y
Ljm7kr0btiNoh3bpVdEhJIe7U1vDSFHyr7Jmp1QKhvA3vqLW/3DeYlGuLmR3v637Yd9qCEEGTY+7
TWy8c6cTpfNcohvQqK8Ho2yGtUU0X1Z96PKZeS3bg9iFjv2hq6H4Qg6XRGzkC24iv4u+Er0rARlD
lG5S196HMygCa0P1a1agDiQqKA5/eoS2puGkLLKFfvsJ9JNkgM/XstKZwuIO/qtFAGRZ/MEGoWm0
x8yJzNEcAeRJeYjIou5lXE8eHAS0tnba9hfRvHLCr4ctRfrQkg279ANqIVaonjRIx5XN/axQsI7a
Ol6GVoyMKUjBHDgInsvC9+r7Uoz1vazT5roOUne4aIjRrmVZNn+6zqDGJxxmgtvebsRdD/f5zhOz
jLIsx35o7F0d095iyJeXBoJP4AEGp/seGm1E4l7vF6oSlMvrFbo8fr/Wpzrs1I29rx8/VdtqpGwU
HWfheWqQ08WHeeUy28AmmhbEELQPM4zs+W9mpMskI/xIXQSAnhYw/JyFr5AxzTAYQ2y1wI26Tkiv
cEj/nI3A7Zuba1k29yK5jPhUL4vsoPsNyP/XRnQullYm+13Fg8ScmZFyuB5yv3kvmkF70wETuZON
sv4ytoeNswimevp/tJ3ZctvI0q2fCBGYh1uOokhKpmRbbt8g2u1uzPOMpz8fkmpRVvf/730izrlB
oDKzCrRMAqjMlWttb9PIqvubvqy0NXRK8LSi3IykEOj0jW4aUQQIWEM4zml+MyZYRu/b3BlOeZyz
MY2a6hDPaXVIjNRVnwaL3IGKJMtaYuolMJFWhWkR7umoupGHfBCTGyIiycvoAD1Io6nZ2oPoeDWP
znzHY057pJlVf5SzDGJ1fUbI92bXLRBymW7BXUSopwKqXWljae0dPjYtfhhvB9J6/EtAfW8ixVsq
A4s7MlF01t6uJrZmueRYKJRkuNrtA4Q1rOF9g47jrx8szNMKdIy5poNVP8xpVMHxkaPC12UQVSoI
S+pwUYddNvxw0URY1zT1f/LfYiPDmT/EDs63msukVfhgBxolgK6BHC31GtJJeXBnwNc0XN2VHZGR
BOnwaitorCrGKt3JjOtkWQexRpJ6VYiSx7JWDY+ZtpEV7TG8k5CPU5a1aa2NjjJDvMjHbVLdcUYb
lbFFPbBBu5X/OvunHdInoiXV76Edw+thNeljVSfN/aiHCG7T5/JZYoWu5ddYtZ8tyjRAHxQdWRZH
45EkPQON3is0wyQMl4YCFa35q1e6DcTruAAdxCtzi4465CsNr886a5M6+QqBMp3mYZMMfAV+6jYU
bwUFydWbFeUxqk0ATY22j4F4QNaMUiNEJXTwLGc3x80WLl4QHNrejulWkDg5DK3z6qB34+dMhW8e
BoqotwlyiQ8rySUm2E5W4pDg27XT5UOBvmrOFbAmwzGRrp2A40X2GP9GH5TXTupvAX8AioWRuQWA
r/1WWRogq3J6noqB/jwlgdSsD6AMzlWH4qfqn4N0Vp+0iC/sMl1Wzdu8Pozke/+7VX1UubVRURxn
zcvjwRpca6/5PZ3Z4LMQOVf6U6RHwQvaA4egItvfuvH8uaiK9bgQo9E/VzzoiLOsgiWKpkXenW20
dcXrIarBP4UlxStL0pU3nMQbmeq7JfMpp1DMGm5b/KSkkFJh8AoQ9E73pCpJe+jc0N5lJOy/KnP0
IM/hW0QK8PNQRo61CxsLxQwTdipEVmer2st78oz889F08vWHd2WaKnkDn1XVOFrxq/fVJp6oqd95
ppHHz+r6qk7B584oGrSo4VowUhjZU7O5R5teGR7ehhRFg7Mc5tw50Bxdnm3FA6s2usVdo7nRkxw8
AB5lAhZPRnBb6Ig5tkejN5sEnuVs3Gfd0HOTZcLM7//JQWVt3UaRti+gokvWU6vel23nnCVk0v3h
wXbn/W2CjirUHXdQuuplgq8W1rq1qugac73unDyWRRFeFzGgd3wMJwqf8ikcYPh3XuVbK4mVA6jp
dAO2adiZy/Kz4sK+bSbBs5Ju1Bhu16JrhucpqPV1NFjhndhGELcnUFE/EYgbnsVUFSZUQZl6dhbT
ADodWW2bt8hlWLLpezKsb+KTcBO5uLWX0bLTqr55P2X+b3CHDEcPQePj5I+g0OVUDtzeFaU93gI+
RqHj+TpVYmToF21QrWQM1Vm01a25v655i8mKePLXt9myrlVPr4tdl5BxmTmf1aEO9h9C7EbliRp4
X0KrNqFJ9sx7t1cisIOzyqkcbmPxS6S4HaiyXiNlbN8iry4JpSAxrbUAnhEJkjXk7HZJGxo7Y/2v
V5NI9qghrIMgE1W9GR8dCAY3SGomWxn2XoitN8ZHaNad1QAHxe6Dwx9S9Ifi9PDRXoz3YZlpxzqv
U3sli4zusz6Vw0OgBy3gpMzZeewsL7aa1Su/noeDDOWQdC76HX18klGF+u2ls8ZNnoThY7GMPDMI
LjRm3qZUsHCcO4Tl/AmNn7XXtbAMeNnvGu3f0RqOl5mfiA7Zn0xfLjya4bBrogycUlVDDd8Ol9pR
w2caAcBV+s9yMGK7BUFk+ffpYnMbgKrzDOe/eKnWd495oN9Xpvc6Qe+BMCDoy48cE61o2daZe2hj
l+lgb/NTXzh/3eJpDQTeZTcXCaj6aloHfTjdyXBuyw4wmh2tZai4qfGUl1+zJH29GipuFelL2zkY
aZuAuikMkjbuopYBlyh61qj6bKBYL85ii9BQHtnK/z02DwaNcmcx+MskiZKhHIzIjsHRFMHmg+M2
REPL3IUWwtH1V0Nzy/M4GcGFrmKKTbDyry2Aj5t2aOYdVfjw2Xej8KJG7goFuuwfXplrdt5KYlPD
DZ5lPs39H+dLRAg57TXidoW364vztgagYLh8AaF7VkR/QAiHV1InEP3bNO+cXaXd0pkRQCRgDX/U
bRzcxwvGeiXRnR056yk0xk9yaGFNPZd+s9XrdvqU2zR5ZLGPdM/yL4Ri+je/serTdeRSRmsUa1wl
8ud488qny/7Fm5ISeze3W+aiKRw+54gV3lGrDuhwSmm9Scr6Hrgg3FIAYJ/GcJ1GS8F/sRRq7N3b
Y/6XuK5Bi153WrnR9jYnGIp0NfXB6zrigFz1/+M6t2uP//nzdP2srtGEr7ZVaqHE2ej7Hm2WQ+sb
vG+lfW+cpoplePVKjVNqG/H9SAtwvjjENIj3GiPhFU05W6316CVZpkikrC1DZZxVIAIBhE9tUk1b
MYr7ekUJH2lC2tJ8hQi7GyWvd+lyAuezKk1juuvmdquaVWSuSWqY91GVWUC3uee3AY+8k4w9ub+L
n1zO5G7Lqm3vXt9r/DE6kOVTHviBBI9ul7qoQrZI7LzZ1MVhRzWdObV+tecw75jX06yYv/W6VR5k
vsySCRpfnw3fFGhRlvniGPrMPdn6pCAqOdLPgVAZWInqNL/pln0YikNsE6zWyDfSWvufY2XhNAp+
d2wY0Wr7uVQMZS1nJqCV61m+2MpUsZ7l7L+Icx1XARVMMtNNtx+4sWSoA+NV8gjA7BtnltjrsA/e
8WilQAtSNC8TBOrOmhOUL/Qar0wzA+M8mgYA5vjZWMzIuiaI9JISlaFV0XoPR5ICgHkuXnSNJDxZ
IAhHl2De6K9rzLzTfIqd8DmgWemFQ8LP1uQ9BoULG6FxdV+UzlPj2/Xh3ZDmkEMfQGiyVxrv6g0g
K7vEtmmdRK8EJdaLNRndUSRM/EWkpIkUWLCrSN84omEyxnZyQun3OkFmycE10utUGcn80UrirQOU
ZlO6VUqus5v2hRYZl5JGq21XkiczLQtB48XmKyjXlYXdXEPEMbEAGtBefl/q059dYGn3pIaNC6Sm
92ocqmeta12Uwl8mesUu7eKaulY5a/Z41xqOF625hU73iaL/dY00adYCnW4Wa7nm7cOkAVzfMbCY
Egz7Uexp67XrComP/XWp24cRt3zA2EmvH+S2XPGieYlzyGM9gDCBHaOx7CfdSOnvgPrTt6WwpV/d
jNo0g7uV/aKEg/kmEtL6a8xtiZvjZrstMy/LzPxOkSsev5JCe6GhUvncFpO1LzqzvGuzOv2szHCW
AXz849eAMULwog5IywgV0KTSJ2NA5CVkgGpoGxu7yt4PzWUoweKV4NtQvB/mFjbw9BaM9XpY9Nqy
BDzQ6LvfwLdq/n2gQZdOEw8sX3WJfpuItZHbNc4S3YxIkdfGcCzav9LCMu9DKJ6OdJLyX1UpJQQ7
ylCggrVYXYOiEikh8U5LiJzJoW5okrp6Po7tqDXu7f6P0oPWvpU4WU7GJJE6WqFRy5oC6NqDpM9o
g+ZgzFqo3I0VCfuZ58i6t5DD+itNzewIGrgk9Rll2bEBEbVGBxhRzmVS46beNuq6iHer3FHMc1Wq
dK0PEx2Ai5TUMoQ1anr0Qr8L1w5iwOK11L6+zFCVn2nAe2HXWXzrsnheaUXkv3QdcCStL6YXv4qs
FYJ6+YvvpO6qKAIPFYUGFVyLnt3OoKOJsoF3rzkGkm9Ln7YZx/51qAnVAzQ074Y3rwT/t3PTNIjW
zsCWvF26P40OeIxRIwUeRZ5zthe2E8pnoNgnaobHIai2YhuBXM5o7y7uZUrWF4hJLiuYNHRtPU2v
t26tlHfQp7jbhLbd3/Qk/trQYnBR+0p/RC8zXYk9z3pzk6nAyL0F1Ev7M69m2jd/rtp7/gANSiVZ
8hvdbc2qCTz/ASzg/FQq7UXsgZ5Vu9Q3LRJjXCRq2l1nAidq4dl8ib4bYTz+HOYAuQJua5e+bOc7
1E+qO9XMgie2g2Do7dz+GX3XW/hPJBJ6s+lix9DCvL5ZwzdJ51M+hRsoLFJ6oFKyRvXSwydGWg3S
7TQ56Rk0nvOYVyhcKoHF0+ztLMhJlYoteju7ea9n8VicuxxyrCiwLyFvrwe+i8aDHGhiNx+s2Ff3
dmoUi1j1e4cMp9i/lGXmHiT2FgHPO5kwC8xpnwZPkPvlz1qdxltfBfZfNDSOxUpZrq3eSf9ox3g9
m9P4PYjreDvXSLveIpqlRPK/RghPVBpH6ywKp+9moNDwkUO1uYfdJuNXpKjho7/sQJrQczYWWlhr
O2xDMrGyOXGWbYj4/YD+BiWyjh6coR2y1DjE66UuPxoE5ielrGkKWfY076Yta1MDHo9NfW6jJPtD
70n4GpVXPk0AEw+Dq+i7cS6Vr2SwrhEGTT+rbIJ4yI5picqpD2sL3zryc79TetaOMOu2T/AoTg9w
n98ZOR97rRZTsUO7bthIrBwMNf0dCjvEIZfpVRfN9FSisMim9BOby3U/15Ql/czctJMzfmsb8nCF
QXZkbtrpi6PnG2mBhh6V7TByKhvpcnZ1R1u5to08H4KBaaj1ynPkT9MW1v3CplMGWlw5hLaq3ivW
cgBrnnEX4RRsranTUtD9yLg3UilYPBK+9LT/T6d5MEHyQjssfa/VNF6i5X4N2ZdFDSe12NbTuJD/
OfttvmvKYILAlcMM7vY4IzeaupNzJybDgEUc/spfQvLYGI/pFJqrGRaOzW3uLU7OgqTZx29LfQhL
3EfF0zLU1aFc0eNNm1mbtrXzT1aZstE0k3hf6ygUN3rETlNNaZzv1PlgmfWPocy8nd6rM1IE6AMm
Y9ZcxNZ6/by+CQf+jzZ1mUuHH62ptxhZK62bYd2h37aRwuONIPpatnxXxwxRL9r5w/BFqpZX95U7
+p/n1/KmaRg0CcuSXdHZu77ovrjRBvLLlaWP6XmY+j7cJgqtnggPfhwmS5cxaqnZCW2+vYzeQtvl
PiY3sze7rCgjsUvEW7zYzVBvHt/i5ZIS6n23KwiYyoW1Wg5F6dvbpq/n1c0mZwt/5lkvPGhsJcZy
4SWkX/91XusONAVJ5JBUwXkcEmdbVIuw8FvMbcUW4rU91aifKB/Y91VlPVz/HjKE9Yq2aP4At38R
VbZrmJjc3OF+/jb1OhTPBxsZ39/9oK5Wmj6o26blzibsAmVj/ARQ3z8GQIvBsCKouJCVN0GVob4M
T6hEySQn6GFfWLz/nNQ2yfm1VKJF2rj1zJx2tzKZ0JAKimmVlPaIEirjAHmcXT9RShSbstjeB9J1
veVutYin4hE3OWGNyiL5N7DXBsRD8Z8mlbeDkk/GJznMbe9snAEp+Zutpr2OEqIarLJcNdkW98Fm
WITD5EC2Gr7Vmpx3PvowOC7CYaGdGA/1+F0C3pm7XttBZ5utxXZbg5wcuKfGca5riMPONe+sB7xq
Lpfq3q4HCijdzbOJXuavDt45/qD02h9ui1ceP4PS7PjyefodDEpQwiy0apAa1hdDL+izdszHJodk
rVoOS4CYJEAOsfPeJKHLRMDK1nXir2vdlv91ralov3lRrN27erhybKt5kkOsFeY+0PzuVdemLSBF
0mfPPHSLpE3fZ96nPguXHBVaMkMwmHtfJfo6JnFFLT7XXqMd2nE+FWxlPkbfricz1GV9sU3m6H0a
WV9GXam9RFn4MiaRcxkHXveqxAgPMpTWHW92jnShNWfp4cliDyls7SgDCQphpqeX0fwcme1row/R
/j7pQU3VFs1g6w7pvI3W8MuRGTKXDuTXS92WWi7lkMQ9S5jWFuHFr+nzW9ZQ6bw6DVwm85bKlurn
6IGHgCzA6X8Ksx7V3HQ6ikkOJaxOe2dOdMgcCSPzCNIiJk61uumYKE51X41m7FQ7rejtO9lKJPKI
k1M5wOHob1pN01ayTRGbbEvk7Ga7zfhgkwVMqn4r1S26bUgDKJAhaMHekYbRLOocajVFiWGhE6Pd
9ZUwrJjqrWXpUGT2iAvuFPond/VSIJ2TMtvRZpDsqqWaevNOgf7HqIGgoaQXrelTcrYfYPIyFG9J
yfHqvcHkBU5PlTa8zv3guC61eJOZbzLahmS36CJC0+jrXMLU5Wsw+ru9Zn31O/07gkz5ozi7Vl9B
kqd/rjKUWSc93Is5zBDiMwb6cEc9sr+OhdoccrVMNuK1gkbZBl5MHW25gO9Urxe4Ljk6Hy5AMfHd
BSK3cXdQmYJ6pc2lPVlhsmZI2kWGmQWgb9L0dZr098qUu6fOn6JNY0XRj4pGjlmH/xQhOHM36IUN
qUWRfBmV+iIBACgdyC4C4/E2E3nA8EelsQn2fPNbOmfWDnEXvlYWrPXpmMEPE/G16xewy+0gthzh
Feht8/3N7kX1sKsASpLnQhzsw1QZKgKmXObSp4te1NvC01Mc8WWyuqAuV92iTyEHu+hIVMlpHQPB
apfDzS22aQ7CzTyQCBLHxyWu65Q1hWKy0BtDr+3T7TB0fXPfl0CX3uwBaKSTMUK0t/n7lJbDfm7e
xRRtNO6T1vshysNwJevnWrmqFF+Fh+1FDVrsVbaXILHImShCIxStn3m3uZkDBCXhtKPI+sui79a7
2X9ZNEAQq8+byHXWOp1Ty55CNiCW79r7cUy+X7coi13OPuw/aBT+hugXeNolAnyZvovikWzxMrzF
OstqVRh9v+6AxHvdz/TVsAHg5B5jI6tI6eT1c5PSwKcqM80oWeXAI1w5nyebznQIa/5Cws79onH/
JIen+ac5ruujbgCERL/IeOZvPqxCpVV/Ku2j6Hwtc6xKf53ja4p/aoKoPs5JgeT6MK2nrGBXTEb7
e8v9edVD4vJYNz10HmrA7ivM5u+NA/cDfJHTOm3gcnSGqdhQUYkfgR6PB9udlL3uNMXF1byKnQ99
WIYH3fJCHjZFw6exb/RvHyZpba3AtmoWl7aG98CddOdgDt6UoTrBCyT9QbWzS6zc+JrU40M6uekf
iZHQScnb2xP8mjU9pkSEimp8rYf+QfJn/xbxtsb/GEETG+LsdAFv3C75Ai9F9kmADt1Wpbr11Zqa
mgaw8LMAKopQte9HOLauMIesNIB6ooaxM0bYqzr4dvelkffrAq33e0FCxHl0XVTmtxtZdAItKYsK
hoLGTue6aKch6h4jWgK0mNcU1Rk+BWqVn9A2YAeCONl1SA99cxHeWA0TuRMYVhaT2BdTHav5SZZ4
W0dMCHqunVjR+DND328DeqTxCpKP4DTbevLYLEJ6XRjmf3TLPr31vO+IHfublI3WNcJq1X4VAtLx
QNrt7CamgeotnwodQPNYlKmGAxm5SfKnN6MFDzYylwpbF5lN0aZa6XA+LA/kwN4U40x6bcqyx6yE
S7Re+N66Kh4BVP3TUdsKe4nFEZBRu85Ieo9v8eII4tI86QY8xOeRVFVWNGrz/JrfGQwn240UqEXv
buP3k/p7m7ygFAoHUR+q68ib5gcNfNOJBnYowl4D8j7a1qkCnk+J3f3UdjtLbZ2jPfmWsyFdkuxy
iBRBGWnR1R0punOM+PdAP4ReZUrr3SHVaWKXfxkw660B+v+lG2H6uNnhxtmaaRK+/Eu8vdj1yCtA
NjZwkRXQe6RJza90yUnKWHWDekXZ2ELQjtyFV2rjyrSzFsnYynhpqLzULUlIkgMPYd2VK2HZnNwE
SisFvkMZmrb5v0+qNBNwXj6dSVIV0N8uBwWeSuCF6Ge089+2xREjU4YizADsSUUHHXbjUnOrU9xM
0yVcDvlobZuygN19GckBwL8ZNbx0LhYv69THjlqxjKB0hI8DZB+SyMHxZorHOjsOvfqbmORgd15x
cFW9vc5sojo85LX1JxI93RHuT2SMujHpEQctujVE6BY1pqEk374YxSORcnYNl7EZZH/mqaqCl0nG
E1smbVvN/bASrKU20H3DezkeGUuMnMkBljR4C5LTzQx9b9ytyq57nVA3SGxXs/qY6A5SRkrrOdyT
FZ2/XFf726kK3E2cGNPnpg/Jo1reRVfBcoVjCXuorSlHcc6DqtJQidC6eF3Xqu4QrfbX4nV51Jzt
yfmdzuLpswUX9DNyAEVd1926qJXHaoBbTCILi+7sasrVg6yj1/x0GmuYtuLVm2641+h3hQ2TTwSO
I/4U6+W9LCsRICEh7FOqJxlFOUSUbDmrk6xGzqqDxL6aoNGy0Rs10cOztJ5t2BzqX3yaWSl4RNBE
oUR6N/BFPhjQ6J7pyubWXAfl5wpyjJU6oMxW8EfzSfgEyAU1GzWIx7suyAFcLKlTttPaOorCClY8
hplehMYKNENy5qEEX0tp0myjmM4mbmNtnfrZL4GhgwiAX2U7Na9QAbaovilLCc6frRG497D2+rF9
EJM47QYCG9Uzh51EiMPuIHKS+WK7LaJZHRjdrHsQu9ooA5I0aGbRr6+d6q7K78rQv/izYkL9JZRW
QaZDZKXBkTr78R8Zz3LIVRZP2HicogWT7Gy0g1dihLuZcDm9hkJdmW+7jrIU8tQbz3sJi3Z6vKUA
JsWkLcCPlDtJHIgjaswRIeym3nCDNT6JI9Ubat6F9gJBRnrvFEXOjc/T92bWeQ9li65BZkUIKvjz
vFZrJ35pB7dYOXPm/1651cMwkJBfjfP3kg0ff9WipYOkr/5MzOyrNST5907hv5b+5ekL+4FsA8S3
uXR9QULAtLSzG47z3RQ43X2legOqvPo/rlyM5vsrW8uVlbB8KKeCPEuRfqdo//7KfZd8jctMXce5
2SP9ne8gMYONezaVvVlMyu/GwPfc6xIdMuza3ULx753o+e/vqaMjKjjE6qcEQrO101TlN6vpXhbQ
NvP/gtqISuec/K5oivoS9E6y0fnRfwpSX9nTvx3fR0ncnMc2nreWNxefndCHMDo0tR8Iabx+DI2P
ofhB8KMzSAJ++BjT7P3jY0SmW/zyMWpebM4G78nrbuT3XA3IV1CEyD5DBVtcjJbbyjIyPZUDWL7c
mfIHMfG21Wy8xuj2MpTp4QxWSYatMV6n09ftNOtlKo0B9JhDiuzMZrTpjdBCIF7LLmy1ACa01jN6
AtZzHyxJGESQjmKrg2BB/S5cV5AcP4Mwyi62/zodSTDqiZFFNsHs1FPXmq+HZjlLgL/bSg+6dBnZ
UT+TW0kNEqeLB3IeVHs09aDCUrkRwQZTI7tACWQ+wQaLpp76h5hRF0UqZokSnRqJyudpOpWVeuG9
xV9HZQkf5jSY9alfGFTkoLd9z/sxZNAR9I+HmwNpBKLVt+hprLdF698h19mtDfJnBynepQncVzBM
uJChgrMWL5zX3kEKf5k+I8frQi9r+/72ChyYhzBc+f7g7otIq42NiL9rixFNBXcvwu4iFi9n4tVh
cVu1i7dqwc50Q4vqOiRhj3NofNaFpXYZTbb6WShsxbeMbr4lUn2L/HUeAsPXyNKoDRrJgIX5gzVt
kxYOJXkFvL4NinGMSnRClpdFKZXL4RpttgZdvpTmbwdvUqbtVPL2O4T2XWwqBiCFaPoOsGtTpl7y
MkV1SasfduGmTSIPJosqvdrdaWEYc/3p+2K/xWu6+SevbwP3MHIv48LYLoc20ekWGbqIdBu2mzdY
4jKnnQE7yG4xT7PwIdB4cLXtQKfFUubxPD/YjEam30t1xyk+zfPUvHyIGpx4qS3ep+zgLwr/aZ1h
U7hwI8fcuHlIgXMRZh2MZrxUE/+lUtbodfZsUl4bDcW5pKZqPMOys1V43qCZYnUnJWW/Jko1eqrx
OqeHNBEtOjbIvuRA08PmKN42te4naCuegiA0ZQ0x90iLnsKMNWRJgzwYeKQkW2VhkaBg1YXP5VRV
0O8AVKqMKHwuIO6HrMVdzyPss+vK6NE09H1nV5n2qzdhWy1TxfRv85cIcTo02G0tNGm8el07bbn8
U5orgblTmNWJf0pz5SxXrbA+iXdeKuPipTpO8FI3v3nl1yTD0NHfz/23YPmtcVdLTsMxj5xxndue
8lkJpn+cTaP+ahvezj7EKTFa7mNTj/smT4xjOLqQ7ixfWnAQT1M5Ts9W3xrHsptSVA35ctbQfRvs
Xt7Z5cvs/x0/xHCBzn0x2Oq2tB0SRJCYHOcm1I+T3tobJOGNldhujn8bkkvQq5XMu7mNfLY3bYhC
9geHtqyf8sTdtK6BxJeihY9yyIr0M/2rDojHv01yBq+bt4ZTPt0WopcpxjJuoE2xXSjQfo2OQsDu
qf3jZjamILpdIXOK1ys4FtithTXOW+tBmG5lxi3YVrLnYMgOigLLJt1L8arKxnjXovKJlpyrH9pZ
rR7UpVSrhJl3VDsgBkullydt89R4ULwZVoVu6xIhjqwxDxo9ZNdJtBd3mwZxs0mb/QfkSNuVknrl
b21JOdLSs/CY+X35gh7Z1V5PqBQhSGRuq6Sufit5V9W0ongych+2omwCabzY+2U6HVDBbXqF5Opz
YHdfEbkoNmjvJc+DSrpFzsQ2LLZpscnZ/5s4pSC9kKtQl49jqK09Y4Zuf7mjWfu5n9pvph5Ox0kF
syzWJM209ThwRylDA/2KbTdDgu0hwqNAkLerm1jbi9DF7BgPllaoT0k2Jp+iRv8pZolyI1fd56Y5
fVuiVM/ZGxl4mEIxn3nXpJvZ4iZAPd56FlsRhpuRJseLYaFPEiPUvHFAXe8lQiaYE+nORQD2WWzL
hN6GvfWaB3D1IALEl2xh7Q5fgEvXB7+v9W24pL4c7FZrvbcXbIu+L/H/Zh/mFPXZyl+FY9g9JPng
7hK9L7ZFHmZfoDE07tCl9Nah32ZfhrCmadkJnJXiMYxnn6TEonMkwZoBn0+fDQ/iTMp4fkogIQt4
dRrQ2dpkQaF/1rshugxOO9z1ie2qpOHs9r7kYZmuBi3wD6ax16ym6X+KQymguzpm+tjeX8OR7UNv
BhEqwFgVLCxzOT6YUdG9tBt7NIcXVWlaBKfGFDUThkHZLQyTCjKwyxBV0hJxBVpZZJiNKJgF1vBM
Zdq7uJ19FjN/XRiKAkDuZVKzpIsKWoYQzJ14HW367ptTu0tS9ne3xy3ZkXRaRWRI0AJ49xiWp+3t
4euP26Wp912A+EJRYME5I/NyfVbLRJ0cdAQZ0smE3Z09pDbs+qXKlnVj+xTN/q7twuBRTJ3qoncc
1j/FJ6bbpJvt10ntOFdHrRt+Svz/7aSoAy0G2wMfrWtc8qTO+OjFAVCPshmM6sdUB0cl5m3zOffb
4nOe+H9py1tX5dTRyuVl8gydoHEd2r8OxXsLJmPVnG/DIaHjTEuDauMpB99cOotHw50/MQqkz7j/
15Hh5PlqSO3qCUiIvrayUL+4ujbtkJWuTxDB9fdDg1iO57jNI/llY6MAmPgyVwhpTEVV/3Cr8NBo
4G1XBXBuSAoQCs2MHyjvhN9s3dHXCeW265K9stA+OvnrksMMYKkbrNclaSk/BXx3o7YZvimF3kPN
yNlED94KnYPhW95wTTkbFtu/xhXGDE2sB2HpemyzcCfaYD5plbPtQHFRQZy8lWHd1QiFo8gpSmGi
GVZmunN+s4u0mE0Cg4dxEvMueHZzZINXnJg+z58VUh3Xk/eu/yVGBfBz38+RsQs6o9uEs+MfIs+b
vjnIWXdDUX5ttCI+pzBEr0Z0Pb5JWITS4wGOYHQ2TWdV6r13Fye6vw9pVtzQmGxuo6Hk/7pM525j
FCm6HzKeWrODVsQ0tyOiQuiC2vPWUJ09WKafvjUFB+GtB3TVPsrZm/1mEvtsadd4obgXk7UARkbs
PFWDg9jFJM7/aP+wPt/xd5/n1/Xlc3qC6Hhbe9CtnUdX205TbNTC3w49RLaT3j12eQLvezW4lC7y
+EdtOH6yBdtO/qfuIBlZJlxjjDlG6CV2UIWJuUv/c6mb5W256/QYSl97zFAIX9QQzMJavkVNufY0
N92JTbQTOphPH4ZUXRm9Di82j1LDDLQDpVH1ihsb3NRcWY3bnR1Y5r9ElfH6AI7L17ArjGwJ89qi
O8MaYn9J/g6b2/Efq/0aJtMLP+C/2Obbb8xsjFFgemxLC016o3IuUROZF9CeA/3DfNEL9ZS2MFtI
ZGMa7Z1tGy5ciTqbkiW+niOoDsMarluJmRTLXtUNaDqdGss1ZrkC7MvWuyuom2t4OvjzCdqITxIt
y44e9y3jWhxSm/F+dECtmL6S3aXoYH5VS0oSvuMHZxlC9bevszZ6VlCke84mYzMtPa5Jauh0PTXF
SobzrBl3kDGrV286hgBhxjy/E68sGSK4cZbhsuSUwsknS+bQ66Rd0J6twIcWRfFIVoRrXfImy6Gp
M2DiyMGdJJfSBeWMJl4U7GSoJeFw1FU0i/oqzD8H1I2ezfSaSpGAuoLy+Ta9aSp17TndVmsNVAqD
2LuMFa1q+qIWWg49tBNOC9C462F/+GfE4LbHeuRR/yEC5BRp8aXk8S9rOOzfN2NkoA/PO0umb0Hi
kFKxDZPjvNDu97GyEyL9q+3qh1Qfkv2qhgXWyhVtb1UmVQkdVlM6gquTI0NKJtehIGwEUxMO1tV0
w9S8TRK0jkS9mWQkoW8TddoRTmFAK3WsF49dmhyRH3SegQY7z46uf6WNqz5DEusgWV65W/Lb41ac
raN454mUVbs4xZTn6UPhpDqstMxOIive0lJf72S6qzYaO9H6x3X2MgkpjT3w/uiTmFS356UK4ue9
fIKxd7tjiB7wSryyhk4NLlf1/iKmoVToIBqc5E4+Aura1b2l2yoAkL8/Ecw+qH4pT2Jp1QzVp/mH
H0f9QRJwDQS5+7nqymsCb4iM9oEH7UWc8iWjGovoexxe5AsWJi1tH79Ob7Ky3IS2Dn1znriHiOcA
2F330HpV9tnS4/xzxnuSMSbjY1AZfMct3VxbetjciROE9HxnQJSwlglv07lfZZC4Ts7WtYv4wTCe
BTSh8xDaAOmdYd+B7z6pKCrXwxj9gAb39//D2nctR64ry34RI+jNa3vfLT/SC2M0ht6CIEB+/UkU
tUSt2bPPiRtxXxhEoQB2S00SqMrKdDn0fUA0EuyLGGqMXp4bbxhI/TRwqDV/5aQAzZQrTU/NvaMg
+IbWDDukxQ0FvWB3yAs7i7Bu840P1gIBGaRvPEsssJ3myGCozGKnpFyUHcha84v93/7IGZ7NoI35
HqXLEhDWDEgFFfn7IwZYe0m9tBIkNOaOL8HCliKBngCrZpngGd73Fbg0RHgHFa/wzjWQZcHyONj2
kLG9A0cAYv4uSr+EH5zIwwxT4yb593FwnHSZB7Gr6MN/hZ5w06Wj2IFbNSX50hw0pdO00OxTV2h6
E8FbDvXusEfRm9rZ4bnkQsYv6vbUbE19FYMV9inBzgPLlv90o1dF70BBOyi6v7o1ajYCMn+6qX3M
NBvZ6aIat9l8UZqN92BU7jMB4ASEybbdmGVH6ILlx8LQ7O0AFMI1FhVg7JXhP/AQoevGdKpXM4lf
k1jUv5oUeneZJ+OFJQGBbuPqFw+a10GLy9eiKVNI42Tew2DiZq61OL9CoOLjKo0hv17FtZN0jTxY
C/rjt8bSP1hjoDQtjsBsEUfMFzO0ISdamb/ZaJCi4PAjAxIbgb/OEXt7gEhMdXCQsoEwj2M/kC1i
3zph9/fCwOsgcCA73I7gwpr9IX0FSCPTsUptjfZuOrz03QjR0sq+OYN0D5ZarLrAbmyMbEiRxh7Z
Fcl2CbTrv42TeDwZLeWZru2DZL7/s8r0kw6Wk/nEc43JEvxz8i+fKg2G56Rr3miNTKtlWigPPcTm
WajvyS4C/xpbPrAP+fjKI8gOzOFdCgMru21C7Nx2ow1VHgziuY6gVAGpCGOVIM8Iybl0vFgh05fk
4ATPWdfYy7hEsXrLonzJRj3ajIljXzQgbqeDEZjxKWD2ui9ChLeog1wE5JaWJW6yDdl61P+tdCeJ
IEzH2bUXoAvpnExuqpLh79dUGgKQbDhg0Th8A3uuB4lKRztw1TTNTRNI76UGLc3R8aHeFyvtaKMY
vSVnoPAfPa0EE1b9qx4s7U2d+Fn9cWKAHzdjEARxDGQXSyM3nhu/61YxZ/ZVGNAWyNqkOCBhAEaH
cAzWtQlVhNQIy2Veg3wnsscWv0CccR9obwB50NYNJP1SqRvr/+5DjnRIU7CdxMp7nozO4uJ7WXYB
tlvWibacfRWPN1MbTyRDlqXmcFN9tMOkvtbEr0VtTj/7/rdx4EMBy72031rIMixAfBQ/xFbobwYf
GBsBGsOzmQbJmjfMeK40/r2oZPjLTMCDh1XdD9A9WwupBmnmP4MAvpVnFPSkYNbU9OdRymkQZFWn
QW2FgBbgJlrYZ8ekcbRlPop0iZhTdoxCCZJ26unCdPg4pa4x0xFAcYrxYEkk0EpVVllpKARPDAiv
QwssOQUhGDS0grX3mp3Wy6pm8dtQiKvnoNZr0YvvPfO7XyiZ+h37jv/s5RZ4mH1pXzNPz6D7xOID
/rL1ORssc81s33swU/aShNF2VPkjOohqCICtiVE3Tu3cQro4c+TBoAzUF5/P7tiPhwO1Oh2K890Q
jFuCBFUSOuV9i4jehBBS8CFQsvzdxlwwUJAoNTmTn/wcS6gjmo/8/ut84PaKzn7WncC/gfIU3dNW
c4Slt/VHsKQDc6OCNKUNUGDluKAqU+hodaBBIbSd1rNtTIOLob012HYfEj+osUvWNYm/YbSamlIU
7nUQRYrK3SRAuADESYk6UAeY7MKF5ZTx9os3Vsurdsj78+zseIrYO6sfvrhByD1ZS6dowQX+AoKY
4Myq2rEWHeIB+8AKX2rTDC8Dw75lBfj9xrVAPja5oOZqXKRJqOHpMhQr4IkgajA/n6SZ1yCzXtOD
qSO7PXD7UuZdsRLKmXrCHBm4hc4AEEzZ5PzHw49mL0zLANkiytIV26Gr6BEjs0RdJp3qRHw4d5FR
GKkNVB+wGWoIaeB98Yt7o4pX5OgkBsqDrNqz9qYtJts0gzXUuxYybXa8KOoCchOGYd+SbGx2TtLl
+9JyhusIIUhoxKXNq4Tco6dF2i9fNDu3Mr23zivkkgYVbtrsRG6AeSTgw9XClNOgQnfP9ESwy26H
GJE7DQqBa7sF6bA2odC3KFSlgqsqFehQy2aJoFVwtmxhAFejtvbg2ohBf4XSAxAyfvhh1wTmElY3
wJsj5LP4HKxXidhCHw3yxkjnXIEZltciE83ZdKFQz8zChfgOeFT0pB0OVaDfUctVJjoDb0m+464q
T1BDaRLqKLUo2+g14Hde2JYfswR53q1MjkhqYvhhsi5tbDRlZoKQcL4Uckv4NEDQ7Gg2OaS7ME3Z
hYFUYe37IlnTHVWp20pPygcouZknarVh0J3LhoP3D310CBpdrF0gLtZpFXzYULl6F1aaP92LqKot
z/VoXcmfbkWQx7N1FItmPU8kQnazIFt8pnkQHAb9xuClCDKBUqVW/FdGlvxmIvVuTg/xbhaCtZ7s
zHW8pdEa5rGNSvlkpvG2G3zjNRcGlKzLdtiSW4YUem5gY9+OvXn4b9OOplYvXAEaLpq2CEV5sAgW
2Grc2qFqMFwXzthtiIWMmili61+asWoSZZneNuF67g0FghJ6+TvCa+Gph6bQgWX4ltS0Y0TLK9dH
IYLqTR3FERnXwCWqpp4Ce8gUTT81kTJIzlndZVMzGoR+jmrt1zQTMh6XNCq/UytijnPpO/3ZG8fx
qStZd9WgI0Z9sWHFtzYPLtQngVy8tYMFzgBcEYwazR0WWLsQBCtPiTZqwBQNG+oretO4d0EYSOO4
w9uHoUuW1FePUfLoFr9r/PK2IgXWnYdl/yCKMgMtV94fXUXuBNiwtUtNu4aWDviiJhdU0zSW49xR
Ky1zExjAxNhQszdkdSmz4EItGlRigb5AgKA/UpOm9Hx+52Xp46BoT/K+ze41FbUt69jeYoHRQ+4m
rvcStfsXckFSJr5Ag2I/D+gKpm9RCAAEhZqEDrxI2DRJVDT93gJ0eQGGiQCp7NpdpE0ANHNt29rC
1JwYIlssWNl8DG91XoU3VEvmuwTyRgudfBoTZXZlzS/USwdyHg5lELm3ySlr8XBp8RuY5s0CMCXp
Thbt5kHztUp1GSMFhW2Qlc4KBVfAkASRbh4d/HE+1wKFSIDWpvaXt79MhnzNPQTB607fpjzvdy6q
hR6i2PkZp2Pxo9QDZA686qkAXdrfHLLWewqGqp4c8OLtd/WATZeaIcdm6d4Dj8wicaFpXxpRffZy
zXox2WYMi+SlbmRzkUkEnLYy81LE2wzA8Q2SUdbLPOijidV6ikjWOFbH6c0ozQD3SBJXKO+DPNKX
Aw8BeIv7ASq/6GjVu5XOIPPuXbDhSSwZrMgSmCbWOVlVbcO8hBqeYweQdc3Z2mFm+sQKLAWTLup+
VohVaaZt/2ZIY9XekL46HYIaOfDZ2GlzbA+x/D4YdYtiOzU8hNjNNHz09fYJKY9+neZY7bcKC+Eq
fARrbbwuPX6hlqeDTWHsMrY0BgP4DtXLffHRG0Uol2+cCogpNfRzfODLcqMHYDBNQGGNWAAK4XtV
o5JboFXBDfKAvL0PrijsBXrP1N+4eKT+ENxuK9MKxiMNzNXAjopbRvnY5Mlw8FRZRdP55cVRZ9SM
3BD3adifjBFa22DhAD9jU4kTuZHHqEXVtuMgi90DfMSXvlM0yHgO2lQbEOZptUgMXdyM3q8vwL5o
QLMideqKusLvs1bipP+MsKIsuAMhIDjMc/uHx3x2pJcTb5PgAhm0bRfjTb9szajfgEmvXc1LPTXA
FXl3JJMATd9G9y2ApBEeZakr38K83oN4R/tlOMYJwqXjKwOzwNJDvf8VvFnazuF6v0N5KVCbapDn
oG4x1Zv9KOPqOoZ2uciGMj7nquI0SwCPFpAEmlqfdoc5JVsVojiUFrgUZ5IZwEKh66NxD+yqenmg
jhw/r3WV28jxmyGUXLk+nBswpL3w37Uw+EtkyggcuWBFC5rAemHg/9qkhpAbcgJr68cY023sF+OH
HeU70ZTJHW+s+MEsLADjcx30VW2aPOSsak944rxS5xjH9RkU1edSuvnJGrJ8BWVcCCyqZsDxBlzQ
KR1CLcUjTPUMMkOPB+FOJdTjrsnYO++AxOV39uA1lxz40UXXB/q3uJXaqmrMck/NDBkLqGOKp8xQ
WzDgbBcxmGG+hWkjga3Q/b0X++kRVafuEsuhBc8Yex6LKD7r2hCAQBcwAAjJdiut8qNDpZrKjSk3
PWriM+KV0ESLWiTDgMJagcomPlDz081QswEsBm40AhWM7TsqO8CwVVffAxcxdRUxT/VWAGnF/YsM
yuqEijh39emBlARKAFIhlq7yCDtQypMHNImq71HzMQd5aFCcAxcROJLxQNLvOyTT1mODGhBZNcY9
SumN+5wFmxZRyit5FElqAXEQyAWiU+DZ9VJ3XOBpM+zJ2bZQmM2GFpgrDKURrZoT4ch2bVdiLJa1
q21k77ya0NTaZ6BjWnSKGcYZw/pITYjUWE8OZx/NSA7JJkGp8ko2zN3VJQTDaK/u4lvvWCWSFW3k
qZeatFufne1OhEcEddIFZbU6uwNVcFr2m6T1NYCUC35gtuUfdaC2puxYFoKSSyLDSgPITqmzdpDJ
dgAGaJppHvDnnIgUQZVwlcVY9pg5gG5x0We3IMMbTY7eXROWMAFDcJSm/zab+tSFJIJdiGXU5Txd
enHBVqnWZZupXUej4ixPrP3UNkK8fJuqvNAUVeFmt0Fy7A/VYODtpvlzlNiCpE4e8uRYRCI7YbXz
cRj9FGCfP9txVYN5vT2SnUZ0YWCBRlUnqhnr4imw+diHEAz2UEtphZq5IJujOvDvr5YlQFHrmQaE
zhBGRxoVSLs4KR5GZ3AeJQNMZkiuHJRzj2SxtHEP+gh+Y8rUW3qzSGvuHcmjREZi1TIoobVa62JF
hVJJ1oBDiobGkJI9oBgrWFATJbHG5f+4kmc1/JYA4tIiCx/w3EGl9NgUx04dEmmhzYe4AGZoLI50
Rt2VzSXIiS0J3sbPMRG5Uz951mMNPp8/T6lfa/tmDSmtZGvnUbYi3fB9oarDavxOVmarizMHAP/s
5Hm2ynXTOkq3+sXCjJ8MwT8OUWrzE9lcH/x6jp0fqXNUHhxsDYijfbpQj0QFHSidwatWaHdzmmrs
vfioD80r+6wst5FmIBOlqeigdaCoVF7UIlcaOMbdNHDKaP0z1zz9v+ci++cV57nMf65IM5tlaR1R
i43HJx5GTYbKW0Lw+p9NbHfMp7TDY2XuxXLia5N6kRCPc7M9244mztJk4R6vtkNnpkDskG069QFQ
2aeGcSAbHUq3Rj2zOqDMACSlL3GHHQR4u5g3PGmA3/up9lJ3TfVeWv6Ljx/CO6igpxPgSaeTf3Xp
ofSeIZVxUN2lGvl/TPH/3QcSYKjyAn/32uGOc2qkay+I6KGI83jTQqd2YoewPCi71LXuXDp85WfT
f0xG03r526DQN9uJHeI/B8m0tl4iy05OokTxJS80eaNDl3g5tDKXs2VEIO7mJmpBnsVK9FVXbJZl
bWyNBHtUVxjDl6E5X2phU4XTlL0Brg5dqqCEuoKK6d2aMDa2WQgiWLLZyFAu2s4rQQ1a1useNfX7
0GP586CN27IxAWpVdt3KgtkuourD7oGxbd8AX/fsVNhDftpn/3/bqwb1a5S9mhJfKnsFyktoMg9T
sqwBbe2JB+3jnD/Le7PZ9o4vl3P+TCCFiShs4m/mpBi3o9c8suWRTJM9XlYhKsoo5zZqYXaKrfpx
vjTHA2fbNPGwnKdpw/7r1NQxGPk0NU2kg8r5xl1zORqoEGTuiMBgDkjKJa9dd6m1rEAdgAwvUw+e
UMMedS1PhbKRX2uGUFAEgmRLM0xjaYLPWQTYfVDQpCb9PGB5Os00m+Y5myTb4n3jHakTOLD71Mn5
qUcZ/0oWHlbcaiEzrTzw4qsHG6lZZfLBM72r8gFUXapJyxWnjJBrE2F2JJvrg+AAoPArdU5ual4X
qfDNbCvN3/O02uB/nZYGBRqCWalgGfZRWAbRtD0YramTDt3ntCHDVmGosaqSnebs6w4rO1rP+BFw
ENSk9Qw1Xb8XKERCamJuUi9q2XC/ZCc/wq6nRwXxNpTj96DDlijy9P4EQnGs8ajtKSOd0SEJS0jE
Zu2WhoZgWcdrQw2h9jxDWIHg3+rb+z/s08xfLjLkQbLw/FJsEOLo99KLHky71988CLEGoZP8KHja
L1uZ+hdIAHcn0HignHCogu9GcyYHB6rEy8oDp3wj6/pcQkdkRR3u1oLG1DuUnZuV24jkHMRRcYlH
YA+Q2kp+uOZjXxvjdwtF6Svo2JZq2RxukSJG7IFBuBPv3OGt0G22SDIrupWla1+oA1sA1FaoDg0l
dlNHrYF/OTRRRyGbg2fEoFZ0FARKMnFPNtE5QNkN/XDfIDK4sSJNXMM8Nq9Gq98xtahNkUqilui0
eKOBMR+KwBB5jDzPPCCqsqeilrnQhZpQd3YOID+fOsmf7HQYkFo6OIm7+9OupgU7tHaojG73xV/Z
6QLZqMVHFORMnX8MR/Uu8se6mD7eXG9DboBElsexzrfztCYw9efUF8tGY/LsukjoSGDyr32I1zUK
zZJ7lgWA/VZQbJBtUC4N26hfPNaijE+0+ZvvAwUgRPkjyECeVLr8N7fLVZYVHvRD75EMSrFLydmy
DqzwN1JngHHn2btMfqJGr3myOR/WMR6Np0Yvq6OB7Opm9G0sKkE+sIgKv/thmdFSG/PiNzi4n7kz
2C+BJhHcR+T94mq6vocqqrb1sCe7S0u/X4pON94Gu98L18h/69544EPQvAG0CYEusB96nC1i0Y8P
ulmm29BuskPjsexq+3G0MoJevAFJvx3qLP+lD/E3nqfDcy/kgN2nUZ4Cg9sn3NnV2uu96sXjCAcq
V6sb94nnx8emTZxlHaUcFNgOOya+MT50zHgAT4fzBo1mqDmFdneCflh9D5q2d7LjyyAq0zfiXIK2
7q5lMYDUib/SAhTXgQAzumhFmZwbI8Zm37L699ZZu2lS/gC4BjJZysFk7rBFDWW8Ts2svKH4pbxV
IQq8EHCoEa93ipsB7TV/URf4xGN+JRNquDRkpkVgxQupVbtI69KNUKAP/Ku1O9PPkwXCxuJgqffe
1BGiWmAMqxu1YjeszoUZn+dBeYW3/hAnIPH8nKhEwniFmyndaAQRwYL6Y2Ly8WKDLQq//UFkb6Pi
46wzPhy7YlE6ivJtIn6bjuRDhy/tWkbjkQHryg3/AAmbheOCxaPKrcuEWRghjYHgQLohjENUmuyM
Ao1n6iSTGxtn0+o//BkQ7kiTRc5Ra31nSXQUdtV+qxLbuDcRNDv9xd435Vd7anbfnJx9+DcAAC2J
vQK/m29BmJr3MkI11RTJKsOeffC7Igly8lxwgxImgUrVCvAvdG0H7onQvuEPUz31kGTadSjh3nSD
ZXwb8eCNuBe/4xUG+hSWaaeBO+MVKtU+iDJQkKxGIqdbPUk1klUIDEVuPY0kBydEERiNtICouPIU
ouPePyPpmroHiCKNdGJf/8YAPiIHrPRQexGti6i174EQTzf4ZwQnkSXgG4Z49c5iVo28QGxBLZzr
0KO2QK9qmdkPSBdthtobI9QkxmtwdBk/UhuVhUDMps/OqItVYArzWolI2/Zj3x3cphtOyLNDfNyr
mvsGj3mU5/XlK5YRj2EGcO8ivh95C8aw2quVqoj9yjS9XP7ts43c+o/PFtX6l8+WaBpEdlXtF5Vu
xZIVS2bF3WEqzlJNoOa7A5V9MVO7Rx0J29ciy8QCkVVQyFG4zm+9Zm0lYAyYjC7StmtfxtoCaewS
u9bO20iImS1jGeKvTkZWJXhHR85pVCpeUh1KrnsbFkHs3Kvl1pJeedAACTkLl8szndGBpxUYykLX
Xc0dTRO+J0wPF0XryY2VRtbe9+r43h9USdsAql8gT04o8axfyGOwLRP5TesJ1T9iCT326CDxKLHm
tP6XGP90Sk4jnCgF4KWJsxEyxrYfbHQDgruO56MGJczXjYIVM4t1C6MDMrAHLOjRdQCRtrPxG7mF
OmhOnbpGBK7HXiNJuu7SKbc+Qi2fGv43N4k7f1sCiggZK48/tUWxRSk38nq48zamE4/bQjVFXi9T
6Ia8ZGWjHzLThey4NuqvuiN/DWng35BollewaaNiXflbRuAuGfeQuVLTFrzckv+Qeh/TVogb78YC
le2g1gbD7sYHZmyJ7GKyp60tNWs9TffTxlf1omIj+dJELDPZp42OTHSD6lKfgKtR4vQLw+iddVAG
+skhtCteEr27QXnG7eOKUKc5Rh3iNPlodicUmYBeogBR9QkCnaG5iWoUlVeeFBvqp4PmJd9Ttza3
sjQ5alhwSMqoP1esqVDKnztgkPFduSBjUrEPH8vlfFkzhuyv8qYO7kUS/JdQWshqJG+htc7PXIQA
E0JfatlVkGgUGdD8SN3jFCuvbgPGt27hIzQpF2RsVQ+d+UDK7KvGu8722jBB/TH1cmtl1AAaSqwM
HLzGj4xuNNxC8bnLbNxzdBr7D7WVp1A4Q9ycDshR5QIh3X/aHfiFSvD6k+XLSGqPWWJAs3xJc81j
ICSEULw6mIVnrW2Zu/kF9GDdRgcX+KU2Quus8ydDwb3oQGY6G2NhLd10KNcJVioe9iChfxqjYkku
GdmGoGyh3xPb63mGNtGfsDuJQdPn83KhQZXsEKgDnUWZ05VgUnBhxH4uWJO1G1sb8F3l5Xg2lM7Z
sCMfMtlO9c9omnJukw81q6pw7OXc4xpetTJcCEq2AgkjUSYfhxTRyBb18mjn0m9AOBT9mmw59ZC7
03rVpi+03xSB/BKkzJIEKj8xyNM7oNlP2Dt+jWb+Edykwb4TPWmJ9gwUtHU2NfADCiseoBQ/pOdm
yEtwL3HtDkVo5rLpYhMxnjxagDGy/CmjbA2QYgnsRwLhGieMf/G0ea8it/vWDsjba26s32PB44N7
kun4P1bZHi+tHiw4Lar5vWzt4uWK+8Ep8bdIxXCaTjWLawejxZqqzBpUEqkeOrgCyKwBtHgSu8Eu
MVG0BzqMVwAv7yDW2T74Yx2cUCzYLsmucZAvVm3cXLPQGm+BI7F+UQNicAUgY1Q5Rxv1xY9+BTld
oZdPUTW2CwlGvhMdBqEVJ10dZhs1ueBs6eTmphoBCBclOzM3qp4CoGDvmR8udbONgWtZtW6ZPzmy
q54QeQW8seb35BhV+QUoKf9KrTZtf8qyGaZJoFcHWtU8xn2o5qzUhhYPIrGnZj464wpYIHtLzc6v
kR5EgHtDzSEJGXZjrb+y1EXBFZrskd2wltSLTLx2aCrQW1Cv7/bJueuwQqVeXZrtFSGDO+rE0jVZ
1M6g7wpNs0awLWctCjLaQ4fFAUJJRRae8dsKz3Smifob+LLFzjQqZ1yYTdgjAD+ACd4osDEsoMys
zugQQRXgECY4zM2/+c3DaAS50LC5+f8+1XzJP6b64xPM1/jDjzo8Jvi+Nx7CGCLLGlRCqgWdzgcQ
fziryqrlAkIJ+XHu8BJQ0jdV8c8Qas/dvppxbtLZnxfIO2QkDQ8sh//7NHHz+cHoKvRJJuN8VTK6
bWNXC9c27kaeYO+mPsQ8hJqTC53SkLpOX6C82ew1K6luHaQhHaSCTqVi7KRDPThAgWhhvRxM68Mm
6CzNNhpEjc6DugOAjeZs0/IMtRKfY2lElQItJz3zPNtHHbXbY44nEV117hhAryNckV1KP8bKnMe9
u87qJFhOV/ycGFEqFG6Dw1vQtXNeYpfcGOlqmooGx/w190R8nabKuVGv40RrJpdACy4WSIi2YJjg
B5fr/DCdeXn/cfYXG7lI3/Zy3NgYR4fy82y2uWqaeVbqmG0NWEKXqY07HvRuwX3de+CmisGkTs3Q
yYJ7bkJCW2TmNVYeDeTVdnHn9EvqbGw/uK8QbykaoZ+nQYJDKRBFPIh8ASJaclZefcu6gCal+VmP
zkVz9fqnzb1L7OGkhMUPU3bykhzcTIEe7r1WPhEgnWDokcKiIxIw2WcTeZC9aMYrqswX+oANQe6k
NxDo2XdpknoXPJDW1KKDNoLNObe6n/0QZcj0dUDk1UHDlr4bgsXAK6Jjm9tqP9+4r93nWZYaHzY6
63PbfY3jIV/oVeG9Tr3RVjeCh4zz7M5xnOwOvNfuiXXjkUwQh8juOgDxryGeZVDNk9GS3Pr+LgYZ
04286NC1bJdZlThTSyZpdteW1UvllWDSUDOTSTJwVriaGe1nW19Z7dJP9WxLLtSR8wJFFxWKeMhG
c8YN5ESjzs5W81Ujj1vbTIKBep4vsnJz7xkSeC3DxwdOq9E/2m53R8PoKwEX0UDmtP4yu9GAhjed
PsL8FTLsKAXYvy6zqQzbmwy8+DR/Mu6FycIATSJqUvEHI1/mtuFC01zvy7dqzBAwUhN0VeRCh2AE
BwgzmDF9K5rU6wOI7hUFX86X1bvS32kNcOvzN+3bXjvovvg2/+EQIAXvP8/386eTpRNcq+iV5pr+
h4GsVdR1uE7NsbYPYNgQqphG7D0TIglaVcjvKesezbzIHlNINh48XQdCV9mhZ2dpVXcZsQ4H+NNn
mw5URnu/qO0nDqI7ctJd01h2rt6eE8vRVppTFQsOAb6HXhrPohvKs1Attw7GDbAiYE5uAuOhdWV7
80F61fmZ8UCm3gC1V1REyZFsso/qXZFU+nIa4JjRgzQ2IecGmDgB0cO6uk/3NDk4cbMDoiLGgpo0
IMCPRXMNeUemfkQoMZd9u6XJUW1SnFKr/EWd9HG1xDgihRtdp6t3lgDaLHHXNJnvZeKi2/WF/OkQ
pOn3KvOME7Uklofb0DN70IngC42ajO6AVFlRJ5kqSGQu7DaUB2pmY23tvATBOnKhjyBQGaePD2TQ
PGi8BM2o7+gDgNZDP0RcYiuJPZVIXvTE6u9G2+O3ehQ/QxEE3yDtPqyhCDjsIolmzLUVSLeA0UyD
4FS3BRT4UEH9DTyFNihxi+5Y9wmga+bdZO6hwMebBnwhiNEsP3bcoFDbTTi9GZufIfVx7Mt68QWo
Z6UMYuKGda/hY9dR+EL560gv3znj1WONJNuOM0j8IEobPCoHSm1jDfhuszcNQc731AEAMhP278zK
r10+mK887QbogZrlnWsl/dZvTHkIGzdDnCLTwRpoy8dsgDJuCYHOH2o4NErt3wmGewWCwfiJhpvQ
yvHTyHWUJKg68sTXwGxhZCg+y2P5DI0KcDnDPrsJVX2eBx7SiAioTW4uau/JDdURH7MNym2eLUl/
hER0AMnjATTfKO/QFsXws/BioEsD8wWyww1AiUaxY7LLnpvePnm1Eb+jnidf1oBHX7hn6ufKGJBa
s4bk/XOkyCFGQSMrNwJs27L0lZamSBBFZf5MZ2XkZtOZ+Ivtb36Rbuh4btb5lzyb5lrDEcxguy9Z
vSnH5gwPmjO6e0qvTb0esmRrR2tQZvKZoyNnmiVv2I7sMs0X5YjE7qXu63rrgn7gxSzqic/KzX1j
nVl+uwcKCeK8eTXxWWEtDXvagUDbDLRn5e8jToYqNcAUHBIQN2thrhV2fhm7AXiwmzj7L22xTPki
THh4DDLIjgAqk1WXYnSQcDHEijqQJ6wuCTQErVU6yhUwVOFxdgsHJ94MUe4tpY1qTgGgxpEXff8Y
C7Ncg6VMbqbmCCI2223xkUyvf+TCGEHgmp+okw7CA2EYirruqEWzycz4mM02xMdskaVFm56XHSJe
vpktiDML8kMn4RvthVpMz9kuDYp2SU06IMgLYs6IXewmAGBTeTAQiC1tJSVCtr/MMXmoAf+e429X
sRpov9Y9uCfjwa4ftMw4EjdDCHXSXYZaq7VUNwU0+hIVixbXBqLdD7YYjzrEX9d4OHrHmEXxsvNH
+8SyynrWQZc+0dbxsjqAhbJeRUDNfSO3MG/sk6FHW9+sehTVu+90xzAG4YoGMYu7Tte7Yxf1/kqP
suSdF+eqsYK3PgPt6tiNyUEv8vJBDaT+NqugoWMCLmQlmbvPcszjMtP9GSHgE8edeEe2VCx7O4hv
mW8YEHMdwTJqVSNElLMPXweKLBxyjOXKQPK0B0MvuD9sfSXpzMJWVZTcR7gAZ1OvOrPi704noeLu
o0xIHUCKyaMtA6B363Q2krIcT6IOywjw+3vjNsBz5q7xkFpXfGnTPyPuhhVzEXSl/2Ue9+kdlOWU
BtfNCXTnLQfXLsQUxZs5Sn3Js1RASy8Su87ttZ2OTOdVoCR8ibzc+NpIeSIO7aAEe2dSiTe9ySEH
ifoLTaTFY4nSe5Ru4yxqa8iG4pH8qKX8wzb30lmp62wtyhbMQDYelCjRKA70kUM3z09u036fPrH6
Km4Nsi/yKGK+g2JB+hQU9amqtOAxBeHTAU8UdReK4U3Zcx1vCzOO7YPrgSrl3/YRiYxFZbBmh8ef
PGPBL8+j4wroQ9vVNjPr5H8YO7PmOJFt33+VHX6+nANJMt04vR+qqFGlebDlF0K2ZOZ55tPfH8i9
Zct97NvRUSGSBFMUZK5c6z+sSnXAhGDZYwXhtGpKI9jl/YivmYIPgu3MSa15863NipNxD7atuu7m
jxphfaoXtC2by463try26m3piW69oNwWvBtr4GtLmt5hwbe9tStWNO1UsMOrZJFpfXO2cvTqmtpa
vclaRg9f0cRlFhvKJpz/8s3x+19L2z/tBViKfA5YyV3E03O0KR1s68kq7qsqe9bJMj6HZb0lEdd/
1lIvdsFPjRetbZPZ0/J6myWWuRbZpKw8O9VO9qKIsCSKl22DjBxxjn9cmpYPa84iL39RpsDLtZgw
ogW8uo2sFrbyTLhbQFxLGwIA+N/o5jmJnPzCmYffrBWPAme5fSQNhuRCGeKDVBVmiTLGA72rfYmZ
jhY9e7wVtjCNp8IJIlczjPTCiVX7LJjyejO0WQvXG744bp7Psk6/jXnX3NlB2Ow8L08PfmrglDaf
bOkx6Tiuh7XxRGo/cj1rylxLtcc9EoILRn35cLKs3HiWITbLZg9578b83kHqxs5MU+DiY3M7ZR7U
/jhMD9Q0IBji8HCNM8j3ttI6V7zokAXm5p88KzydqXbeOc2leCsLVBfIYq/ckl3jLvShX7gL9z+m
dLWn1iuYwnB5Qkixug5Ixry2LZvLDtDtzV5fKxYCCJ3sxD008O4oRTFrU9ukDyusId42TQQUua/6
eaT7IKRt01nHs8I4Vq0PZl35t5bRJKdujL31ouht/t3e5npyyvXZnokM/AYt3wRTwmLFa6t9QW+j
BfMvkiurNUe0XvghEiPsblW7QnBoHmrH4HvfLkDRWBdtcBNoiFe3HoUs1obTZ6nizDO040fsYr63
L0AMNDJf25f+UxZ5G1+Z4Bg0TbyXfRhsKXJQ17MnxkVq5ajbQAqJk2SvxWnzaekRNKHcRZjzrQi2
0vWr9HyjqMPuH7cX4XnqZbBkDNvZCxNpuMCscT9bbmlb/bi57CXj3x+W+1+G/S973x371rmbT1Xa
Srub/OnYjxRdsUIvzwYyANus0vTbDEgYNsfZ9Jx7l8XQey/6VH7TDdu+bxONlaU/eCdQ4NXrMW1a
KJtshKm0vG/qKKtdpAQ5uac5BmrngKefPxJn0teq+vTGmX7jVReISRzSEnMfCfO6N9Mag+Kx/c7E
fuuHJwOxeZfeS7VWeU77Cm2aVN8mBuDiMC6Lc0jw2QbYU/lQWdrXhdqomF8ZtuLnt2PUcApcxTMe
W5Mfc2GtgTAut2+bTj2UW+yRg21i+f7JGKFeGcPHBf2e5x3WdIE3XtjS7k+iZSETlp72VMevHfTh
Vh20FdWCEoQIr0ROhElaWBanxYYmnTeNeXPZq3dwO5e9rBXF/bL3n46NzYDKRZohoKpkF4QJxJUY
0IpysM/KViXUnNv7ykQwYGwey9bO9W9tbNk3+NG6KNz66XXgzwSGNjyh1G3IrxkcYhdZDXmpFLj+
jYoV3/tJXm1wkprOoXwlR7OIzd1U5PqVHhXGujPM4LET2U2a5PIbxH7wjU77HJR/H24FLfCNLhYI
+TNXoI/gkIpx0pPRdB7ogeFhef2XdiEzc2cV1av7kDOK9Apu91mWYYz0ZkiUFkGzM9oAMdwJQ6K3
HVohMfxQrlCwQYmqALVPcmVVGmF/tmw2Y/59c6EeMjv8uHf8eXPZG6nQw/7XY/MJjE6ZpS7Stiej
trKDMwdYoBFxZLPLNDhftpePuYuXT9khiq3wpBF8LnoGUdu/eEYeXJn9IG/UKb5YxBD0rNd3wEaj
7dJrTKcXWHr+FbHta6+lWYw6vYaEXnPk+p9zoV/x2iurC3Pb2rW+IUMJQHio1I+hjjYc77V3nQU1
etwM/udwZKhBeV1A0qXXzyeg4pgj1vpNk9fNOtey4VPk6E+dY8Uvomw4fK5DGUnJUkmNn00Ho9XB
N1QM2Xzeab9GG6UfKZN0WnjuacpTonjyNaDsYi095VHwtIRpywLBhuW6svUuPi7BmiN5BiHDF5tF
zWvR9WoHLzlXKqaKWflraW+GFmrH3C57e/3WdWnHpjNhYnDKFYK90w7STPrRwl480+zgS+pBg7bQ
YruIkqC/sCFQAzVogi8R1gCGivaGsEJv9/ORsRZOV1mqf8yIbM6RYMrOiXqzc1Yg0d4YlAdbD8Mz
PQq3vkjL2ySJuisztgC09DiDDuRc1pWnqvtlr9IZzcn37c+ve9XRfK4hf5wRHLFqMaWC5SUZsqXv
8oFw3dboM+Vy2QpLx3Q//Ou///0/X4f/67/kV8BI/Tz7V9amV3mYNfVfH0z1w7+K1+bD818fpGPr
tmFINCwMB/UR07TZ//XphiI4vbX/EzTojeFGJG5lnde3jXAxIEifo8zz4ab5JalbR+51Z1ZVgEl/
08QjNNy2tZ4pnVM+z752ivu6jvX7ID6DsbKLlwirN4xuD9TMSC7MKUh39qIrh12qXAVjGe5eXQbj
sPlpGx7xRQAQ5i3MiGIjcqnGpBiEoEy0fPix92Pb0rlME1flGT9iTwx6dv4wsnQ41+ePIWqqbc6g
hyLT33uTqv2EmH66NzqViN1IzQo8kt29dlmOXTovJ8BNQV39/tZL8eutN01p8mQZBjVoU/5865HH
y5W+tszbpg/HPUVgH9SUNm1SqZSPVUzRZA4n+gkedGnL6mrpYcJ5gqqtAhP7515V5inHNLB/OE+v
zjIb+tBiVqwcDaMOHpOwEm6kx/25hSXmWVmgkzFSm3qYEH3m9prPc1f0p8F4z11VD6cRPxlPy2um
VeNlG0T6UUrBmAulwfrDc+no72+OVMn6cnck0BDTMI2fb05vx6UNdD67fQ3SzcKAl5/LByoU+TWO
st01VP37ZTgM60zZLkPesjn3Aq6VXY8FXsUicJ7IAbcb00gzVNMYmIKsxqzBMJpPoq3OrTlGZFK8
ySI1/2goBZZBRU/XMZdntXUVKHl1BdB+S8HeuM1nNf0SbVvkDmLvbGlDMizeNQX6j8ve5YAqHLbG
rMtP1gzX2iqU8Pb0dE1yKjpMVoZqv5dBeRw8NDP0Pq7WtQeLMGhu8a43bt/1ldpVbYqDjXPHu9B+
cZgTreEc552L/dzU+bCTepIehL/qSZPhS9U76V0zf5ApLCojQgCMjTQ0u1UH9fCYOkV2J1qt2ira
lG+WvcvRfZ+8Hp0j3nv5mm+UhVA3QjbxD+LyXWPNo7LWbJcdpVCDPzwR0vnpiTBU1db438Ax24KG
bOnz6/TDSMXIIkakZPxbgykK+zh1uOg15JUXnmFYPmhOLZ6WIEwq3XDyDW+4UAKHEE2psIKM4vPF
AvbVJXYxj321h13+rJyiKFbN7PYWAgLEe6eMMJeJy7PloGXHsvm/tr2ezFdjb1fXNiibUbeTvdVP
2pkqbe1s+UsOsV6usnAEbUWhSN1LOzq87f6lz2uDrNrdH8aen4f9+WYiAGVK1bQdgRCdY/58M+Og
UrUkVb0ba6hHSrGps9LgL1yJUHEAfafapkuc7DFXjc0S6y49qiqApdfLHoVbhGcpIxY23OOu2NfU
GeZxtppH1x8+IBmddy3mbXRYmvH4IOmkBaTT/ClbV7GGvKtQ02vNicPVkmxZdqip8n0H1ZmQLAGy
7opss3VUFGjZeE5ybYJz+f1dcaxfHjFdWqphaQLJXVXq7+4KEZX0syYxb1Tscs/12TADaZMYCNvs
crtoovpmFLlDcR2aU+L+IL2cY2iwyCUvbejnQYy1kZJfpJU9awQHN5iNW1eRghZ3Wq8XKGBuIM+B
FbJ/ZsyIwcjfWW1hfXzrVZug0ywV68Z+Tg0VXoQoRqj4+2Wzndt6G4ZSMOq/tC39ijnV9Np57re0
jbVNqC2Vx2qW915Z/iRvGYbxFRF+hFKXWR6WPWGJx5ZXYcO17P2htyPrGoNc6ZyCVsyPwPiZx6nY
RqKe9pkBUGVuV/PBZIwgqYhqCit+BPttwPiGvepqZ7gVM4GkgIhM6ZaV0rw17+tHHJSShrQcFmGB
nyHv3GveAXPv4qJtQmTmp8Y7s1PrU5K1zc3SlDN1uQk1jO2yuezQEihUqvb0+2dEGL+8Og5+G46G
uYBjSFbh8/4fxqHRUZnuRr28CQJtzjpnH6O6Cr9kPaBDbzDVKyo/IfA8AMDo6wVfChQxqO97jwVl
pS2+qahkWGZ49/ORTtWpLGDGk5MqIRxXtFjMPqrISSFXu2za4bQJina67QILVRE/24YogX4sciU/
RyYWqOm8yQqj2dvWrHIzb6YV4qOlbQz7ZROi0fdTLptYIW9CoGYbW+cpXxhBoSfqTTiZzQ/Ua9ji
REZV9UocIlE1HRIJ1e2Vem2kCEngBKa9Uq9xm8svPd34gXpd+EO9afu0ff0nln9nhJgD7lvE1qMQ
VnttCse/jDv4rwMknke9FTiFq2p6AqFg3Wl+efCCQntEVaTZMqZ6u6VbFKF/XlDr6hsbvFPHCmJp
N2Xz9HZa3Z/IAM+HL6ct2twnFV+c6lZO4EaxbhzLLrhDc12CzyFbV1n1YaypCEArsNaoX4TPhE/Z
Kp1K7z7uJuF6ypBcZmBD923eicNyJqOhAvh2pl5N/RunGCAn45PVecNaYBpHchpusj1/LO1G1Yyb
2tDbtWZO39uWHUu/gaN0VdVfz2GHO0ys6kvbJ4OSyTb9jAD8cXGGbKLmzBgm5xEQo7mOrDGAP4F9
qtVU2n4ISdhrQte5Ajv9bIf1sfaye8gM8aXKcHg9sjDC8wKDayPv7qhz+djZ+fldnk41NgFFt1s2
zTJpD3UHcHzZxIRZv6prdRu1en5Nhl1zczWxbkSZJ5dqae20cbBulqYh9BrXE9601ec2Icsa547X
7l6fZBeiyA5LshbTINQNE/OwJIyCpUI2tzWDBTa6UyGEEyzZSLc9Kpl2HVYGSb28PuheVX7rRPyk
R5MN57X21izT5VWp6fVOJrUCHmhCrgEW57YI2/zmn86TxIchLcodCYtuU3ZY4mVhcVPMbBRgkLgk
z0SUTMkxbayTjFeKtuXDwDhg6WtOjFJ2WFKTH8ZPdp6705iP91EMQcMuTY1aCyt2olsJQSNnIp3F
DY2kcCEWDce+aioqcH3Xx+d1lJfrWlOda/RJg51uFyGOM/l4igXZeSCJ1q0pKBSYeWB/gVO1SVJf
fvNb56xrqMgshwMHcK6lH4Q7AE3T9vcjof5+tiRqkKquMjGYmqYxpvw8EJKGKhsxKB2G8Rop1t6j
vLRQBpCbunKCVtsjFUZGZGnr8I4Kmu5uaswSwxtU8k2r0K6jLiMe6Mv0a85TCbhMfnzrAYbfp1Dt
hXtrllhZdFZaRFZZ/3TOZhFVaX3Ej5a/sHDEGHft13X6GkfooI/XrRzjizZoxNWyQ6UCcvX726C9
j0vn22CoxA3zf6a5rLB/mA+sYQDnbavtxXdMu+XMTFJeeRXnY0S8SAPoYkIv8+2lT3zdlYNevh8M
liOKBJD/8vYHBXp2VMqi9e8vWWrv4hxLszXb5pezGTzkLytPmKYaRoNhdPEa0E+eVaGE7oefyQkn
c1IetZ14Vzqeuvu7eZnjKw0o1a/NPrqNr82q3oafsdp4611HjeUaYZmh0bRZ0pyp5YT3wkDLJU82
Y1AjHEzJw81iLbhR/PL7XxghSLdvoXlkvibdcf7rrV+GRd4fluPL+uEtE2Iwp7MMliwsdNORKts/
P879OA1hNRnxfvSgehlrHVOWbsJq2yLQJIFk3fRTj6HuTDjp2/gK0Fv18NbDU+REfUgMq973cG0U
UBnCYcDKKUBgOmHOgQWaB7eGmpbHft67bC4fPoXg0Rz8UyBVvKr+c3zWGzE8YU37ovZnv38GxJxd
+Pnr8vLaFiohUlgWnKyfvy5Ui3SkkuXvXzlcerF+zciQ23fOhZ9RuERDpZo/4smv0QGnvRszOG0I
VK9iExVHv+0Q5lMt0ta+0HcjWs4B6wWouz9sv+1fOGF29fo0//dPOax6yWl9zYuxCv2gebf5791L
fvGUvtT/Mx/1n14/H/Nvpiv+/22X8/BrxYT/rXnf66fz8q9/vzr3qXn6aWOTEYGO1+1LNd681G3S
/J2Lm3v+/+7818tyFpiML399eHpOwwzUOjmCr82H77vm3B1quzZZk/9k++Z/4fvu+V789QHdQewE
njIi3NcT/nDUy1Pd/PVBse3/sjVCKwdhGQl3xWRR3b8suxz5Xyw8Bf87mqqxhwwMSpZN8NcHXf8v
lRUSth42jiKOmNdRUOfmXYITOtLGX0ig0a/qjvbh7zvwPRv5+tP9c3ZSU3/OkRnMK7oUutQMy9Co
RCxP8Q+DazhWfTu78h0yowPbD61gZ1fjXTkBdBztcG0Kk6pTEDu7sRrWxpD2W5HYxbrsXDUop3Mw
OljCUH9y8CIjuzAiskA43RrXlZfea1HiOoDS3VzaysZBf8xtGtveeQUsHbIxh1SLk5VsdmWbA0QW
1WMi8S6tkWlBUAy4cluBpKw+QjEIynhnIQy9qiniFPmnxAynbRbpHVUW7RBhbLAeDOB4imedJqdv
t8Mk13aBsA7kCxuzbApaGVb3TsVFlClSzbLdm7K6q0rIZpXPd83VxqHSitGu1MTOh2HggZNztUxp
XxqrUw/oge8xVvA3QFdXSaGM2yjl3cTu86lIOUFVjPCPxnQ7lpgej0M5nGk2+hD5sXDs/rIa672K
vdR6cHTq/12/RwnsubYfKX8WroOmKD47prK2c6Fv4xxgICpMJosz3Xf9Llg5IJG2qYacQ0ZQtIK9
OaHO6SGWzwoosuXnMTb0/Q9P9D/kr7VfHxApTSENnhKeOUKRn4exaLSrLgfndSh0505ttG69fCR2
na0NREdX/oiN6JS0lyqwbSxo1BX17u838/fX8i4Q4FmV0tFVXc5pFYtk1c+XIhRNhawTFwfwWvoq
LDLod2tZ7VFbxgM9vcfv4iWUyZ/uwLuBfP5nSYZpFlO64RDFv7sDU0vVug7M5FAr4UktY1T97jUP
KGoQVZumQRVlVLD3inqYqkWF7JZS99nO65sjX8M8lPn08Pv7IN6FF8sVScdSNZMXFoWUd7nbSBV1
n2Z1cpABNyLK0EWonUbg9NnshpxaHJL/ESutxIQHHsPKSqatAsqRfHeLiRJKH37vvHQs7IAOTdrO
yZPdcioTb5lBF4JkaXT7+4vW54v6YT5cLtogFrKlZkvTst/9ej5vQJilERftVNN2pp41kT1umk6x
VlWEc7lqGaGr9+WjqandGoujYhV6qrnCBoKMqXguzTHb6U6Dp7mSX5spSZmwvE88fVMOYoSPyQII
8mRSRl+aHBUwTH/jY+eVrLCU8YvT1helMd8IET4PyoB5OOAZiFQCxnaJJ1zi3P3hG88Pxrtv7Mxc
U5KROChr7wOeIfaTII3V8JA1M+oa05uqDNOd399TPRAnHYl9J5PRShUyOmpyUpFp17xVglntqugt
f1sgmodTQgorsoRrUBnbEJpjOCAZKQbnritnV1sPXdK425hzGsRBy9DNEu8JI3XQ5i3qBUasqdvM
aJ9KNBpmPa1kBWZwU3pINvpyIzvvT+/Lu2ULP/Sc/rQsqVoOn++XLYmGblLa6tGhqZw7rD0QGhfT
ZeUlX5TWa3fltww3wExoyobUaO36OVISVLJrf9o64FTcwTxrat9cpxpsyT/8JP90bVyfEKiW4xUl
3uWWqhKPt6Yyo0M57tUqto4AVD/lNo7BaM7dFQrwvEkxNst0IDoVLwLKaUBxyYcnLeoR3UZp5te8
FZ9rCPVywnGv8c1rHsvabbsSPZMGywttqr5RFLRXmbibnPFoZGeYml+VvlbtFdGrmzyqUtdO0qs6
IgxX/HBdaEV6DKPwcyg98/z3X1v7dQgzVKqPmkMBkjKkOu//YZaPfeDlEPqpjCDI4BpJdCVr1NBU
synX1hReZyXrpazZIY175pBEYVGNe5tWBjdRKtN9FrbRH1YD7+cV6RhchkPoQyhjkAt+d0k4ffVa
FzjhIfAc3lV1ulQDU+6qNDsAXkMxBUj9fs5HCMc2IMpUFyEVs3Wdan+6knng+eE1Xa7EYAUpkalX
cQd9N75HaWMqlcJr2oTe2pDPdTAoh5kkvQ0jxBUF4xCQdP84iWDtFypFqKDYN2kxHEd85tZ6Y90n
tvA2eCiaW2NeeCEk8vsfUH+XE329Rp1iAgXkeTSZZ+kffsDWTOrKzAeGktq4cBrNOVZK7Eonf1CE
XX/WS3dC+xu6W+nhwf7F6sBvGb1QL4wwvSCgfMazGzxh8RwbTgTnwlyjLEmJzU5xSEh8MNPoqOSO
zDb2lHZnkVDu4aqX63xECiMZiPbsKnIVMgp/+Gbau2lh/mYaRXLJzMBaSX3/RnYjytql0YRUaRBp
LWczibIbUUaxfbepM9aDzcBr1CRUNUrCCiQPNx6GU0ejzhE9tvpjn+3RXVb+8M4Y76KN+cKEJbnh
LOKJxe13D2jnmx1CJlBPwfrvrGaMVqR8Iub68c5QSRkMEcBiROIRnNK1+QYGq4DPrUQUU7QpQajP
xEYl0gVMoRwMJ3TzQrcOkqTSfkrQIM60NcwdUnldWm6tzvTdBeRmK+Y+TML2Th9UcF1TpDzhJnAw
9K6GH9M8DzFqJXLSWkx42lMvxQoQQIrOag6mHcV3CPGxsi4FKmAOIjynwG6evS5deGEXmYi1y6zj
dwRiVxpF8wS4Dr28I7d6kyNou3cSoHSO7+yUeIpg5qP7ubBHPS7k+vePtTU/tu9eParzLI8sVkiO
+j61Q7jq9fiNKHtJ+LHvu5DZOw1W08QXT1rDvNLTDgVe1OptdDy2ZYkfHdo/xdbUFGDCvtjVVaKj
YTIYB0vqrhGk0RWGHO7Y5cUB7YCXXJfl1oSJ4CUO8PoeSIuPbI4rCDNXvdOHB7uR/tqLPWdbqsVl
0VXysfDuLM+tWTmdgFfgEDs5lI4C0wW0Ga5mW9zD2On5carBtAZCXSXKuCZ2mseH4QzjynXR9t+A
HjSu0RszuA6vbBOiIYaNkvVTXT0FNXr8QOvXlc16QbdyLFcccgUx5ctQCZq171XocJXNXrPRyisw
jHf7xPls+Arknny85IqbVVnl20nJo6OchiO22s4fElnau/mSl8AmiaHPdWFi1V9yb6qTgVRKuEtK
2LRrJNzhoCNTXQzIlYzauIuMZpP3CmLoNkKC6pDdmQnS6JadXweGppOnE+exkidrPZao+NZ1s/n9
I7SMzj8/QrbKPE68QQ6QAfxdWBkqgodIqcPXWLjsu1s8KPwNSZHjRIpuhSmnhkgI8AJQYtukIv7x
y/zzGBImU2Wi3lr4ezlZ48pCO/pP9498wbsH3FYtLJtZOhiO7fxSy7Jro5ZDxFNWCbkLQxWQbYuG
VGTFW08UZF+HfjxT5MwyT7HaMqJ9OkVi9TrpAdRxf3+79NcV/bsbBp3IAhTDUopLe3fDkqpQRAed
cT9AtnQNvY5v0oGwS7MPWZcpn9i1bYIwO1EXDnZp8eIkonjS80e0C9RVruvV1xZTX1wl0n0/oWkl
8xfCmfYMey/yLBAEtkGoX3npNGz6oLS3BsMiWU/eik6jrtIlD37r5ccuaPDQGvyrygpZUvFWH/gp
z6Ohfs5xTzo3o5y6dzNdeSLnPfc772hxJ7cB+K715ICDMqkKVlEAndMoxSrOq27jRETBJJSPemRd
QdfpjgGqSvuucsda2l/VcSW6DMpecZRIsO9LIEGozuu7yAE0b0gsVSOVopI52Yc8YPIn5Z+sBGLx
xyLy+jW8kWEXdPU3fm4qzFGHyMtoP+tVkW2SpOJLpdR3bRVvpGDq9iT31yK1DRR2Q821AhndCfuR
mx2AmupvPFV6W0jak+s3cUw1jpJuQ2b5ZBaNsfESv3/wrAQhV9y9UQBxw53pC9cW4DiZUD9TXpqQ
OTBWEs7hxpjGZJ32gXFM5syFP0bhTsuTR0tThjN4zkBaw5R4NvWy49TJxzSTBrFe6MaO5RaxYp5P
gz2cpcDFVyWz794BpOvmbTIgiurBsKg889MkAJ+JXYW0/aFJxbdxisUNGmhPWM7M1sCjsrNrOa6Q
52YOMe2d2VMe/cQgeIE1mnOuRcah7htEICc7XjVZN2ElCSITvcOtcCIBPC8tEP7wmk1hzQziBgsU
SfHlqgD85+oy23sCcwdWN2LXCN7qKWsV1CijwtUVD0+43HrwtVklu8gu6n5QtqGpR+Dlh3qtGuaj
DYRzjUFFfhxD/GaxrPsaIBm9zSjVncgBpQS9kGbSaKjuWDanWxNcL0eSltXANm+9jmc5yPLmYFb9
c2917c6HkQqUr6iIoHHyqfPikuQFOrQ1tj5WPdsQpntn7O/lVAJKmd9pE2vbrsSWvWYxtemEZbhI
bZ5JpyYt1Ncm2sfWTsjqXAVIeR6bToyZfAxqOlNcjVoAdhcm6+IiHfYmdqcIkyGckw3Eqe0wrqYc
lmg0hMYq8VKkmdLyamrnf8K0TlaSq9dqqZ0FHcvGRmxeg24wbdvIaSe31FKxAiBkreJM27HEEYc8
oUriVfhtKcgtAW4iRrRasaksfdhhRmtvybl89LTM2tSoFM+kg/AKKxgDAzimL91+yLsyvK7wWkZH
PYHum6vduYPLwIPu8UIG4l4ooJVFLUgF1inCGwRMrhIEYgVhGHUSs0bg1fdOrQLMubDNLYr4rGuH
2y4bTSCjpyJKvb0DnXGHffelo5g+gh5fO7U3V5P0DHeIEfex5osOa+cSEzOkqXMI9rWlEYKxSt7G
+hQANZ/NpgOcQZBGQLUe2bzxKwQB7OxL7ZyytLKSUZ6uK4n5mRJlxglVwpTFoObvwqm7k6nY454Z
nbpBlxtVYSp31GDf1PY6yUz11Gkwmsy+wewnUK+VAc27+YvnVdrvsCNAUDFqhwcbb5WNF01o04sT
8aOyD9KsusQQvnRj9Cc/Bs30gCaVs4L6pZ1PNtiVQO0OODwZu7Sf9IfCigJY4EF31umscpkNQwDm
a16rbYEjwAlzJ39twVL9CP7bxHE8ys5GAcA4V2r1sUSAcBXF5lXtTHLH0p37ZJOf0GS9h2NXbzRN
oPo12F/zXu/cDJwLN6NR1yR9biofSQJTkaQ6xkgAxIk+F0nj74jUGkLJC5SsNgQaLP3L6ZOsGHrK
tnMxzSQ14b2kHVkDVo3PIofchPB2i9COAk9wQhgxSZ3rLq5Nnj6ME1lms8JB5RLBc83NRlnyWu4N
K7hL+6G6VPO8wU1az1iPY9QwwzC9S37K5KD11RfLGQyyvVpxSFrGoU5B2I80ySeNQCY1mvrYB2Fw
nmbJWRKK3ZSA0g14B/NKV1wd/R3G+hpp06iujwm8lnXY7vSqf5qBkQ0CPOdxVAi3Q9dtW8jyGMZI
LJMZv1jOOtT4Cqmh7W3ioa82uEJg6q19lkPFWNUbGXZ86g7RNXw0MrU4n2qBlHoKxFEXGICY6bEQ
znGp+KrdgBUMFNNtEeBDE1XXJQJ/K+DlR/Ab2q5pu9sKQ6ot1dBynTqVucX7bHCn3LyhDKRdBqTD
rdbGJEPI5NhDr1yFwP4OmpODp/bRHFTwV1L6hPDbdLw1olZnI8ahrUHS1UOAfd3Oej99Xt0nVkEM
rXefkvapSUnesGLRV5UdXwxBhrtfxQ8cYrjap8asKJxUW8YLIGtJhHNhFl3mlXHKTDM69QEGE2HY
C1jektPEAbMak2CZ5vpt8I0wUjtT4MQ7alkdIgXb5iy1T3UHAl239nKWiuaJPaDO+mlyYPIHlkqB
LzhSQys3WkoIqDvM0YWTNywj22bvIHJR2HcOahGGMzbHVKm1lQyZbilGG6sostt5CWohJY3rtZ62
1Zk6k8fCStl4gdBW2QjrX6sVf9VDqds6k30fD86zNSPZHRkcp5QkV4u4/ZoS5Qro74gvTl3tlC7a
qHEA4TQyTNYx7Rou+HCZyMzZOX29TrtvdaOi0zEpN1RCg02dUkMZ46B0wTSsC6gfx6o2BK5hE8Ii
0XRAwDPfWdRwVlRTEJpL83iF1QlGI1H1YIf95175OKSUQTHEIUU8Qk/yjFv8WVCU8OIDb4G9Ch0i
Q2Rl7oseNoKrZJa1r3X6Cl9qJ5Hi0RXeIpVRuLxyNZMu+nEjeFjKOtNO76GDx80T7NPjwEw8jOml
Qv57xcqPtBMIcSUpMUzMTLLQFEhq88HvgcOWtWeQM/OurdI5xingX7NRlLU3ePFqHHwwZ1i1WLCU
QMj520qT6McYt4TULt7j/anFM9cPU6wYu6klDZN8GTde1n4pfGyJOpIx+No9+lbBmt1L9raM7ypS
IytVgWrYYyPQMQ0c+gSGb9eUGSFxhj0n2odIjxO2ifisUovQxSBzF4fQDdQpKhneMnB1cettqAoY
e12o4drSNuowgVxWO7f42HdFzHwah26RMDWHvrjrJxDRTbqJ/Rbgow7MRYulvh6AlG36cnwuen0g
fQtcWhYPUV8FFNxqb4PlyRa9PrI0bbMd43yT2CpGsvq2jOt+k1T1Dj1Fxnc8ZVZ9QD1cDLigDsp6
6pVPuGDwc49PrO0Bx5T2DkDAXibDwUYiYhXEmK38P67Oa7ltJYuiX4Qq5PAKgJlUDrZfUJYDcu5G
6K+fBd6pmqn7YJYlURSJ0H3OPjvIxhzCxBrfMxo4ygpvx/P206S1cZp1X4aLRT9KsXBlkwOAyW7o
xYuwcA+FhU3+2Gf1bigCIqTcy9AyuEPwRp6n9lg2u0AhNdaQyHgeXhWl13PYZelES508QZoMxUSC
eyEqHAKVgZc2yH/I7kVw3mHxwmQdynChcZKZd602MCjozJ+57LB006qI2KTroFW/zGa9BEz/XUJx
EMhtF31DpSDLB5FiXTHYgx5lyVfpVy+uV7927nB0p+5dgDeEClgj7gOadLt5GMoOa4NaPxJgNe8C
YJlw882hay9+lUg3ahJ/lZLvmcCfFiwRX42kpDXRgpNbpkb8Y2zr5rlGV5ixFMRu2bL0bWigDu/u
MHTZK/lMWbgmznBjBMgt0RNLQ5jBD4ojtuzJQcibBe9urrN1Gs1Ban1zHreHacwbVMDJGuV1Q6my
fXn/wf0p9y//eVhVc849wNNwuv93TibITM7P+/PcemYfuz8xYHz43+fcv157Pd9Wocv9q3+eaAR6
sA8W/frPl//3p7aXnkt4ctBsk+RoaBNrzlwcOvI0/v3KpuhMtfv/l11HMwaIb/55J/f3+X/v6Z8/
9n+vkgbma6OKat+aU66i+9sg/VankC/S6H+//q/3938v+a/n/OvA/fvQ/PM620dMZfMejIBRa3pL
Hdp1m0DzkzOO0yNT4eNUwA6YveVnUCF8h8h+WLTUjjo/U2dt8CSEDZB9pbcro1Kh7YsRY5DUmOYn
iCOHTar6Dcn8Pivzn1O56Z6AQcfO0aOaED+7RDEoso9ZQPIVpfR3uiihvPSp2BnL9JmSN37zEOUQ
gpicRpE1bG22G+Z4xZKt0I2hYU1PKN8GSiutPmH+fB4JP7hiqBDCDbu6fl0/WcFpcf1y11i0YDQg
GfaiCaQ3U/87ZgGm+/rXMDv0wGXuH5sBg7UksJe9f1IN9Tl5ND+HvHoul2yXzlNk6HjFEe4Q9aB9
seWzmhYV4RpOMZ8qo11xidQvxWA9D+s2h0jIE/OXq8iysMsr/Yihqxfh1kgr5Qt5cL3hkNnuG2R0
7DPXTVtWtLvRnrKDrz0RvA4LMGvixprwyuqwYMS7OHU07SUlB29torS1E4zLPY9pFwdtxP8DAtFK
pVrBISYeVaHjUN4vf5JmJKwgssZMkEBxcrl0Qs/8XVGzmRZHQ5ALYDhdvyu8CleqRNwgTliRZ2o5
NqlyQP+UU/dMSdzW2kO99MGj5p/6er6Ba/zUjenQkrWelv4S1uPmVjM7a+iJ9wKX92sW1EQUcfSs
YP3eGcGTwzTpMJCtFYqahNtZkHgwD8MukUUORls+d1bSwioPvOOSrE92xYJKwMwlM3HTdIeHGQbR
qUlm5ljWpzlpVehOFCK9V7a8W+B0nH2uAx31o9/O+7R/wII/v9qr5YQGV324tH5/SGp7OadjGS9q
Lfjd4GSygO7zbkkia9XfS+hNka+0HHPbdp/h84Fo3pZnbBWwuswPiTH7h2YgZdFdh5NPILSVMcnE
yjT2mgKLfskeuGpyCn1i7cN7vehq6GW01Rhj7BSS2CHP8dgZ+e9yaZp9rVu/k5V8zWWdYT4K13/I
rBJfdN4xPBMVb+LCEB7bEx9tvNVMExrmyg9aoQNoeH+gzI1okWGYmbk0osJx5BGN1a6adyRSb4xj
yZHp+5ORLxfsBEgQ6dPi1VvueuYTv4Qd91KXpAC3u7V1f0w4sl8G76tQr4NS1bFXPgC+Nd5WP8KG
Ca/jFA9W21Q/HQRYiFLmx6pJ3srU/s0UyR7g22beesIV4pxkgjdZV8lx8nwtymzk7N2mwiEOASay
Crodm9033BG49K3cp2Z2E1Cj/tEqTLkhRyGT5vKaGO0uG5gIQDpmIx4CVq5+uJh2a2DP8+XrQGeN
sbNqSAwD5No9dGLiECEcLxvnjDHd2ziWz9t4YJXzwq7t5nsrH99w6b06RKtZWQJqqj0NCl5LRoRZ
5Fm4RmF9a4e6vohdnk6PQzWuUWXWDae2M4597/xoJCYnvp2mqGDSOvSwu45wbZE76ObfjDK7CFzf
DtJSv/ViCSmZX3EDOuR/ZUIY/UJa/CSDced6xl8uQAysl4oaorA/DG/eJ9T5h0TY9U5q3roPcCAI
hVqPiUWmA+AiHVWFOg+AnzY5CzH/AJ7DG21XfVFjLAJ3MmLvzsqttCgXAXxs+pfUHF6ChrBAFoyP
CmXZvsw/At0KO7PpzphlF4e8MG54J+M9bp5NOwBFJVbAWfM3fGiHiJliGnt9ooW+ZteH4Tdq6Z3b
+hShDkBLU5htpNWWt5P19FYAW1h98bfW/Gdf6Fxoib1EStk7Ahbqvt9jvsQ9slbPdVljOYk+jGGB
5Rm/hbUFcAtxrdP+M1jrNixS2ACIAd46pSeHoi78WJvBwINE4Oajuj2WMdXeayHZ1xZ5UjZgAm4D
rsGfKdexfYKxlt40/SHXi4+uG5lOWPNPoljy0KywblwlKdC+Sj+K0ka0vCb7cYOeNp9DEhZKxCqm
92KJbI8zkr4Qs+ugT7kSaBtmg/Y1bnlMs/dNG1Dn2YPZ3iYheqx1PjxDnvX+x6rrPXxeEghFvZ7w
UH7S+7w/oF07qzIBmlNeHyUeszNCjORBa/yPLF3yS6/X310KvV7o5t6UHiV8Alw2L+6bUvMRB2Y3
HLlDESXDetFIUUeNEGXBTD9bMydti+WoF1PsYvpPQ5/8zOxMD0tMzY+bviqXzg8JgLsPRMnowzsA
in6bDKKyysD8g0OYHkqL4B/EClGeBNHYFT31N7iwn3NlEvWx7nwTNzwIeXjgmXu3od/w81Xfz9hV
7ifvTBR3E6kka2PK/N5HLodH/nqdE2wijLlNd0kvXkwXTKO3q7dR7jVXswj11RDS6Tn5wtNwqgrT
uODaS4s3jiYp2uIN520V+rJcIkkI/c5yJ/2Q21T8bFVnHWUQ4d4r/eCADKxovFjTp+roiPQvbion
iCregVKEZRnb/Z0aB5oIYctIB00MN4RqtpN6H7RsnHq2XpaiPrbpdOqaKbSXOhz1k1tJF/IxRDyn
zN8TgEw86xaf3LrlybTXtwZB9Gm0kA20Omgey/fsThHipDLyUsyDtrSLaWmPA2r4nVPbUGOnLMYC
hhl2gGM8f3FNCqKHgjQHb6tD20+xrsINZZZFE0kD6r6/En+uG6mzqx0QEMCKgTEMqdiS7ND0T5Oj
IVWD55OO0eWYzJUvhWz8gzQ6goaXV9VazW9w8arP9AiaRXdWDGg/0zL9lLYghbfA470x+ou2MEZv
uhNWUNRAQ3VwCNp5rASrjqt5GJCZv5029ZmLlNZ5bfQl7C3zQZvrbJcQ2Agf2vyWGvneP6eqto90
OwB1Y/ejHpdlZ7YErQdO8dB77mnAmQ6zvmDej57enNze2vvFUXRTcY5p3NzYr3XvEpjFjVy74Ljq
68tCQk5ZartxGA5uMUy0MxmbxA8zxwqy3uV43e5qQ3ZhqzESEsEUD5bsoqqzP/pgflnb8aPPtozf
zP2U3WLuNfUo7YRsYVPc9IySxK7FDQrfRU+tJ20cOAKzF84ie3S5/SMG7g+FM9Xc7H0S+xveOY6f
iUTW1a4efH3bIPKTrbGnH+MaMfCeXtTOGSGtedDpz0Z6bRfxxpygiHyN2Blw/xdlPImh3iibMJ56
EZCBuCbxVPB2UPodlTZc4Qfau2lBReUFaivF+4dE77KbU88vEq+21WzBI30DiP9xEcFrTYj2uckL
eQa6BZRucjdFswya8s835cR4fYAcZHotg6VqwT5e0zq2WKwxUpMZlUw1LRzHwmQiM6/sRm0TS7tt
aWBp5o9u5u1aFejn+4OXagv0O0qnQsz/PLiJauPMw7Ha2Yx4cWAiu9Jsz57SCdloNKzdpfwG0y/B
XBxJ/lxpFIuiM2Ixj/lldt9FnjEn0Cr1HXYuhnzSwzOHbMhuGWCgWe010fThfH/Q9OC//2O7cmkd
bD+6fw8LNWfpC2IQiuEsMg8oc/tfIkj2YUVKxaE1nJM9rv05BZY6z/dP+L+vLVl78ZoSWpjiii8v
jkRcOXXCAvkR7dklJobDTP9ANJfAVFD4GAmWVbIDElqLLjnd/2ZjoQUK//fnc9C3sU6CY1G78xnI
uqjDoFHDXirtFbfP+Tx+Z9A8nLPt5/cnLQuMt8XUYBaQB0KtP2p+BH2jDt3GidyO/gNNXLerjIEx
epM17IqgEcO0rqGWOWVo5U3U9AXSCTJKokafRITZP0QJXAE7sEUeyrGuzuoBy64W64CEj6MCkJcu
yU8B8tQDcNDxnx9u/TsnkkHh8qV8gnmpRcv23AsLbw1R80kYdj8vW/95fyjYKmJ8lxkCDVrP4Er2
5xqRLGzfh4I83p3oRBFTxRl41+EBv2wPpTZCmWFcLo5DoeJarOY5X6m2Z803v5eOEic/L49wuZ2z
V6Y/e7fXdhYK0VSIei/XUhCMxAN4dmxIj1J57jGNq/C6Llrx3x/e/1dtXw5+xyRFBBlsbIaembay
iW/YmjctH2PVMcrBCNbYEBwz6ygu31vXWoHSxHf2uO+sgL/QKUGAgkQzVQ6FpwldoPRCbdL/pi3f
VtP8XPmXMtE/7Mpmmok5e5XpH4q+FtMp82nL7DZM48OZCEwn+ywKavclQVmJ7iQDOpcnauI/bUrd
/CN15Le+ZhxqVby00zSPnjY/w8D8GKeZSCXtfXGpQLzppz4F/G2jJ+q3//Js+yfky+dlwCEo6PQl
grN0qknN0gD5sQIEMjdNi3AeAYGd0kwx0GLUV1Mysiq159ZDXpYpmrrtW/97GMGjGDrI7NSsIrx/
H4fQ/qAV9Ozbz/711LzaLr77S95/rEvh4epif/7reVMwwa+/f/P+PDU6/l7v7Vtb1kyF8Dg6pquF
vVij/+2d+WZXsF36IP9G8m8eD6BNdbdq7x4VQIiEXZynQY/xU6mLxL8MUoN2Wum3JandiLngszb6
j8nghpAsEC33lkCqwwnBUzbM8SSyrW0S5mj7LVe7s3RWN4sfjT6jjSnvGRsLRHfccob+V06twBQr
yptl3jntcDNYPK6ud8b0q4r9MovXYCperLotqOgpbhq8n87uUlzI3VkenIzbatiwu7TCOol8+a8e
mucBd99zb2JJUrTmUWv7N9p+j5quPziOzXIn9L0JRzlGMqJ2rsTGuOiXoy1Tim4cWzyfGmNluz5Y
7oM1BMcl68enRVWHftTFOUvM0+Bk6LH8AHMufzlmtCyUijCuM0jmB5BIen1h/PW8hXvUxv2xZJJU
WMW3bmmBaJA4eez56/ypG/50Rhn108grTB9c99dY+TfPHZ9FXz25Iv1tO41+0TMtxjerYyt/xzH9
oJejcyp8K5p1it91PAjHn060s+/14JvMhhnUGZjYtqP/0ZtWuu+3QcDYeg/cHe95kME3MFJCYix/
72/WPeP8jdWej9iesIGjl8iyNztYnjxyzCTzflUtKqrLTcE8d1t44szMRckDlK8/2m/6rPla+O6b
4abzDhKqF6OdeENxIs6OvapIE1UWuan3t2tnjB3ULWlGaGuDdWaOWQcavOAh2TulerVpVmrHJCe0
/rRc8tgbolkdcMGIudq627jQgmns4vF+rCTfuFRdHkmGSHLCRjEf6iegXqpcmnMr282aecTHmChx
1eIkgu2SZk+RredPmmX88KzsaU6npwIyAAkZMpztLIhxayHTJOiBrsvY0fSdZm+d5q4v3cvauY/K
YnhVwiQxHUmfbC5vqcEQuBmy36RPmKAL2qXpR4hJSM7r5btdUq5m1vxUtt7z4IJVCOdFn6dPMqO/
NVl289CVF2D2TtEFYbEiLfbgn6mpC/GT2nHFtte2aX5y9kvUIemzW2W/qLUUyZLZyVzLKwu9zlzp
tzu2V+nOfxbD/iMZybNA/ySkJi4wSGd2Ip9Ug/GsIXClQh5w9er1qx79vx1E8w4iQTAMOnen8WSN
v+HAfE2G+8NEYD8WwDsslKpvf626y9HP/iw+RhNe4pD3sRQPWW19L9UGBZjMLMbpYw3MhZ6ogCzg
YzNZIdPrLXJf++w712WOYaAHyN5aD2uqfwjfzeICnjA4vL7vt9eBLzJQ1KcFk6HygtHwq+GjehiZ
JgKd1JGTYFgHV2ejAXrUenoU6I3J7Ba9QGUqwnvwNG154+Wod7Fuz29FL7pDoxpG/f0lkwIbfh3B
9PqZ+2W5Qw8b1kYN2IdZ6GVYzKgcMDLRnMcMgenBaExg0B6MAg650cxBPBvLgzW5oGAVp0yWh2lA
h7ow2KC5fsxSk139sdtkQ3b/PgDyuuR4CTJPQm9bs0xnDNMkO+kZWnlmUkBr9q9Zh4ZjFn28+kYW
m6mk9tXlmz8WLzPOHz3I69IxPpGoNhsN6BclD6sVF2BhUMDywY4k0h25Szee8KmY8bW0tJ9J4L9w
hFcqEfb26WlNWXpwZtZWN5ZZctakeJRlcm5T59iaIF8YNLf1/AHAZHn6X8jPjQyYEHjlS9uur5NQ
nx1mG2FgVOcpr69DxQBE4/RMDvxHAwDLQINHA1dZz1aJRMUTwRdqgjHKJ5lF2Wztx1yHUeNMUdfk
hMBYLSzXESrJz3Td4LAp+aFmfdoZvI+KuzLTnpykD0sdZ96eeaW0voAmLspBp2Qn3S8hlk8bXKfo
Rpcu40+H53o0EL1wKDznoInxI8vdd6YWgGhyC/Gp5j+i7dkzDf9Zz1P8AL4nxDlHdFkPeKbcCkP9
8vPgY0kZhTIphBC3SwQJC0vSfGgDu20bdL9SzEgnaj82nqHfT35i7EeAfVxvaE/t8RvDJBuTeL87
IlVA5jVN8NpMnephWU+mOf0m7qaFzaOeBlcXWCvUOpEKOmB581cHFmVznZ5TfM9Y7vDSKfo9bfKb
Gn9hOEptVg5cLUJcjAl3OCb34Ef1az0YCMd6SG1tRqzyPFEC19PPNfXyWx4MnynpIXgn68FjCpoa
Mkv+MhgKHFE/5bu8xns1Yy2xNQYREBPqWEPpFiuN41lgqgUbFAiU7Ohrq8BZdW/tY5zvH4KNRo85
xzn1nQd/ce3Xfn3Fkg6mXgu9woCN5ySiYE7h7viU8H42eEl67q+EoubSq5FDPKMVkcl8UBLDKYtG
bOeVeRZWVor3dwd9vXXpL1GPG4yfx7+lMR+rANpTXtasr6bZxR5cxlANUKvwchPnXPj2fvG7PnKM
4C3xq+5VFDjkV/Y4HSg3810gJQC0IB29cdZnrMi9a2AL7+rmvblHW5JBFHPaq4GxU5wa5i0wq690
8tQ1QUdxwnXqOAdef5Xbg9/muH0YnF60e+7Z3HQn61Jd2gWIXO9Uc8ktGsSy3JAl2JLnoZLBfpNh
rlVtHMHPHt0C9tz9wZeKYhaXl94JDqXjred8tOAEAeunLl5hq2QTNfCugI4wgo+xleDSxIOxwtzT
ApjmtnryGdy7IQaKqBIhfYaGCK5JlcAVcReUhUWdHSdYvzhN2NeFzTDqEonda7us0SJH/ZVadXr1
Tt2WbeA7ZYOAwzEvrmwxtRVMv6Z6Ht6EsdR7VBFUiUVhHvyCSy4VjvZste+pbL2n+xduaqx7Y5vh
Y7QSTrYz29wGUApsE0Z3OY6K5N+MfdWlmukI4ibkhcPjmo19zabmz2iL/GCZg3utFMoqY8iPLhM6
FP6jivQM8s/mFRB4C7Q5mWg7t0QWUYEER7Y32wQSmuJgmrR7olBuOE8DYvhAY7heC15tYjCsWqb8
qw7mIoKHxT/MFgY6vEpsFuKIUQ2T7gJrUnsyWmh40xK5s8trHpKcsLh0ZYsbzRIyo6l1nOSFYEeM
li5apk5qlfoR462TFiAxyignqsIoLnKZ2LDcYxH0L0IRbYWt7D7bdJaI6BhiKO2GsZCMfYw8WLdg
3kGPETG3mc2Smhy1pVBcpP0KYXS3yczjfOSXLT3duxyyQ+cCxGuETIBRCD+eJ9gXkAcQUdpkWkGo
JICRWtE7p5X91JLIYQD8UUFpI+qlD1+n97gLemVn55srZTQrOr/Zkujz2EB3mG7tDDtdT8gPbimB
wbesWKqDEsNjp+yrGutmv3jD93LSfgf2bMMlJWAk3egtLZGyY82BgK9D60pid0XgF4PppMZmkxVG
yS97XR/U1Ly2zVQy81ySsB1TP86o4TAAQK+FqCX3tJ0zpPnOr9c0rCYiKJJ5OArQvLuzmVckl+2f
cth9C2+OEkwtPzNIYow1s2GuLn5ivnVrvj76s0b3yfpv4ca1rNl3rWpfWmwVFiNNILKQY1qSzMPm
moF5tn6c5yzVNvE/MQSoiAhfxdxYYkjip19VMUKotVaggbVVtyL/VTVOcKLZB0B1MX1Sw9od8Poy
ET8iKdZc51Y2PR3xgCQ7DQDBhvIM8Eq0tVWIDWs2WEF1ZmTuJyqZ4kmk87c+ofzIpDxiR6THai6u
QUGK+1Tbl3WRm2Q6WBAcz0TXC2J9ycimmhHZEXNcqohaRw5Zp3uzn5Oz5VbclXolXizDxNz7NwGV
GTU4jGu8e8A0i+xJOpN2SphJi5QgF6gJ6JQyg8DdxY9bcsQjbHTqXQ1GuF3j+k5aQMNqM39bSXTu
8TaP18U/ZbIbTjriq8KxGfZM6pkwiKesr91jE+AVxLwjvzZOp4Xl4j2yH77rS/edW0g/ZRpcT18N
wQlX8xByp/Zomu2HyRTq4Erx1RTFfJZO/gKreFObLNe1sG+uzH26YOqLsZk/8L0JlTvDOmHmgc8U
k+y047XERD4jExKlfvTTIIEVneuoIx/AnQ2mPh4FIVPkBCllceb6ysHyuidnUNHSS8Q/Xof6vLFP
UkGlIeGvm2z0487F77TIgbTMVML5rGBEWA6pB+CyCLob+8tQBqaLpQ+GzkRily9dTPbv110afz9i
dSOmXZk/ZgiTkhFZqHrvnKOug9p1vncZObRxM7Rj3NqUiJXRpWFJZQXDHPUnDBFwYEAK3y6uY+A8
T3KlYtrkxHexnz4L5+JygZO5tcjQI/Dg6MDof+jsl/uzMNKBoRmgacWmALJ3Qw0yZSMMqKwPOOmk
KjkCIoLpH7zZDQ7IMKgKyILHLqiNg94Oe7spbpi+hLJ3IY6QzhAFkONubTCS4Mlqlol+f5dm6qn2
hQ/2G70+MzOVHZm9XIhvoNhETdOWX9mckqnjAgaPipQRB7MwGxIrlJbsH629Mdn7eWaA29RQmBLu
gC6HXeUq0Rww9mE6HtWblQACcESa0PQ020Gz8MPqZmTe0EZ37VqG1IGCc4N4LvW+E/6oRXSYb4XN
S1ZWN0Vpn5wqiyMOL+pcI7QKRxSw0oUzm1dvdr/wp0ukxmAmR7ubnqRFxVWN/HqWwJZMhm43BokM
78/0Shra+5JaOoT/pnbyvZiStxQH1ThjhgR9jW5XrlU8B9pfa5qCqMYyOZoUE5oSAfWANASeVaSg
GGm9+Zv1dJOwlU9GBxZnzo0VGj5/o8SIEQeVOp7NNs6L6Zo71k/PYD0q9eGhzaio9Q6Zrsk6nzE/
hs7IveA8arPNSTKdl56LZOVd+aP2hpN3EHXF+l1IejG3Y+qj5Zxsu9N32VpQGGmwzMYRn77gjWFk
EXLeGUksWh4tMDwAOA849MVWXfmxJEvnvp+o3jtVaXNai6fJdH5lHa1DF/Ard/husOAE8dSFWnJp
pm+Z4twZraah1CTcvIGEknP6Hszi0Tas5uB2S30pgsI4DggIRimWPdm/Dh0q5bxfzdq7mwm8ogz7
2Ov6gxrd8Tb0UtxaZu41M9OTVzbLaauB3WrunyqLRTNf7e8yne2niTJSJ4QSwV+10yxzeirFNuFR
MbO2Jp7npTg20v0+pkN1uT9ok/yRZVp6XrXO2VUtnuGp1JMIZG6KDZqQS6O8z2zWoM86q3lbF7JZ
EoUSnHX0hWH7dFCm/tI5wiUiwnEuFlk3kFGoh5Yx7mjxj73f/wgqg+zT0XjOJJeowONqdtkkt4tK
32wdMml/0zyGiYXYjh/w2tlZUabZyVkRnxLyKa9LcGLYE5D5Qze7CA/7etpJ4R+9vgoOgPxuCBeB
wV2vx9WsD6e1RPF0p90acrIiw8QdQXL2KAymMKBMmLdOzRzMdEfYFMpFRn/ciOmp1fNvxQQTtPRQ
M1A/Pjtl9+AtKZIyFQ+oe8bag2065FxLs/bQUslAcaBoqtzy1RZOAw3nDwo7P3YtCNgG3XrowR3i
vXVr1A79rp/dD9Fhl8OMXO1T2D3N2H8MVMZRv7AG3Rci4JUWcwUrCLuR7TipNIeb/Us1WzdKwkCo
5fmj6Ln7SfuImN1T3OK9SYRbCDPiVHtM/UHWpp1XP9bY4SNDW/sjCZAhlSJ8EZMEX6bA1HsBq7Ec
p09DQ3CdUJbZ+MJQ6jMyFl0kquGM6gW27cSmej9OrvtNw3mYyReaeRPF0P0Nd2pRYUq1pc/pu6IQ
jCld2evxQDHqKswZou8zLgGIKcafdc2WmHsy1lobNRbhaIDYCUXrApCJqg5EgXs11x3kiU0BZsCC
ZeINxqKBXFpMkqqHoUPWMTP1Tm3JGC/vsvPgZV+b+F+M1VfdcDVBpIXsbWixuW6yc396TQ3xsXJZ
oVHCSeW/l6A+MPQu0HyntnwjN7NkxSpX1sdmPzT9Qxms7I/+KTeyb6joR+zhEaLhCkFZwpNaosjW
muBoM8HQHGztj46AHbSMLKGBJT8hIgo/t9HFQVUi2PSwg4lymJ9OCskEfsAYbrB3RIBVatQv9PEP
WopA0DMgzG3rFREsE6QIOPus5ONKw1fydHug5EMgAlRpFl+kz9zukDoyEovYRfgYpd0CwRVrrNku
Bsnbkrt51yTd5nJR1k+dJ285i0yo1V/CkD0yYj5Np9c71djM+tWxTsYsdoDPQ207j/+siXI+a0Y5
E5RZfFUMraIeT6h9RUSCOVkXbNJD4cxBVC3c7f76SE+SPfRMocIa3PZzmrIetUibbrkL62eN5lDH
6BQ4Q/7JAXSO/eLopPnpf5blNQ1a8wdABYznRqlrbrtYs1tqiFLE6rEGQNXqenVu+/aUO6a8WQsh
ExPNX2DY5m2ixqkrBc+6XZND4AbcJwkOKQ30Tbj9XM4dlgdh71W84FzF+TD2zHebL6cxMPCouB+3
K2Qw5C8RrO+m2dzwFHiYW+xAkmEqoEQmJ32wT2DfNDnSYKwHzjxvV4+DTSIrVfdd31aCJSCYIGFR
sSrN4pbijrMxi1dyPXsVOmfXLj+39ZD7BNaBtyMd/Svzkre27J8bZX8Ta/a7qtxjNhOYhZZNhqAa
EaSZiVPqvfaU19YMQmjlG7JfUe7a203UL/yhsQXYU84mhay7x7TLIqS+XN6YH2LCAsijVsA3nRU5
qIY8rrzjfcNO6G1184JorgjT1KnigoGHLC7TxRz8r073T6UdoA40T5ilIs8S3a9k9Llmubh06bwt
PnNyu47QMzdBjY9ozxK9QgJWDZuvP3Fp2wxS2PyKLxcxdZiq4Ljdu2Yxqn3N21k0/20RLHeYtpWh
pokHqVMryq2cWKxkb/eolX0sSTtuBr1BLT0CdTup/dDCwwvv73yYUGkX7vpIIMqrnGyNcTzyN6qI
TgUP5qYNXhUbAbbUYygCFrkMrdXikR3E5X83orrfLmkR4HbY3DS402CLnN8UEYKURRE5HctSAjke
wcYHoXo4eljpgvu2FSMsYXVAXxvXGH+0RhCtq/2g9RVHwfYGFjA9+Zvbqjls39dXqFaUrn5cTVCF
oAwNSc+ZtJmYrmQiJDK+/63tuSMLHPZIYZt2eOZs7U7n6WZkWtxJMr+hiNpQejYdLNFLohgEHCrg
kEZjWuKy2HaSi8JH01S5AyevZg+TdfVl1tZ5KH3kY5tPVpE3BO9t8UbpRrBz+dgqKHBCrS+Ojz9V
tvX2taZuZev8cjo6laRmf86AoL2sCw6Vprs7Kp+PKUh2Gl6fO67+sCLKJbpLc32RMEA3N6RwaXZJ
mYb9SCteV5QInh/EHuZHDHcQZJBh8dqbRMFBb3PZxYcNrsgguNEKbNsmF0eLJl0dkGhoO9WjPitR
bTT9j5YztyvK4H1EWGPk2nM+YqCU1wFTU1vSMuK8lQy2fsDjgQ86jq/2LD/E1mVVg3cRk7WioGCb
9nXG5dn8VKDtjiuVf80mN/1guwcZKDq2krK2R8WBAGk4plD84VgqKCUqADL+D3tnstw4km3bL0Ia
Gkc3fOx7Ur1CE5gUoUDfNw7g6+8CIisVlbfKysre5A3ehAGSIIUgQbj7OXuvPZ2PcuYj5Z3gaH/O
1268dBQaNBTsfb7rmmxg3shX1hvGA0TJ6GIP4jNJ4Q9r/SttUHWwT7joEOInaHpxMu+NOBwOpVbF
uJ+FuzLtqFgia4ivEbWHZRIVFGEIk8V45NIDz50H2jnLTAb6irfYYBRGHoT7TuMXtBdRspZu/xS3
Q7ByqxgRzlDT4lebcEnxUK6Q9KxVeM1nZeSKpdvDo2OgieLHj1ujo7VSuuOuq+ubxjEeIxsh22BW
exHKckOqQE3Fa0S35ETes5tp1b7AloMOx9p2Pq7BsYCnATNCC8MYq6lLYoPRMsb6TIAwN+RLJ8jG
TV82N7BHmFqGOLnXDJQ3OZdvjDQdoj69jc41K/glOTirTFGzW89q8X5EwNmiJ/mF9Pmv6ISP/xfg
wX/iGf47zOH/i3RCVQU28O/hhP8nef94T/8ZTTi/5B9kQgFI0IGk5uLug09gA2b5k0wItFDYgM6g
mOqWxi2IgH+QCc0/VDhcNiQDQ1gWgKe/yISG+odORdZFxkW1Xf1vyYR/Y5xN+BVOXA5D1TFPGX/H
hUVaoQsIHAqkncbd6A6xLcboIrSQ+a7wN1paZLu69FW4GRQP+4Sr6djRlv3tM7v9wiL8Ht+i/avD
sF1Q5ByN6sCN+mfwzqjVFa4y0hbLIke3kujOsfHaD7tWf8DGWCHao1BXk8zVxo69bCYxJvYrY/cf
DuNfUHJclKETqxF+kzAnzsRv/B+YalEN8sDDzisoBJETvh40Rd8riPE7ey9l/hpb3s0K3ddkqJSp
agVRiiLimGXKtqY8QAAdKXj/4bBAAf4vwIVtuBY9OvBmOCzV6fP77cB65AalZlfezu7wyKdqm29F
VF41oMmn1DaZMfaiX+Wsbw8Vq1TE49h1+0gXBaNMiwGps/K1SYrLFrrxoSty96T1SXWyMdv1mCNq
Qgx3ppveZK6L0/DXTVLY1SowZbwqBihyGQicZesG/XUsuRiHyvDilWlx7D1aYUYIwd0fMPdazGeV
0rEO4s7070vTb5duL7eDhVBfwS2397Xsp+s5CHuMGi2xR5u6qafVLWlLCTVJBPAEVccN/vL6R9e7
CxON75L/NnNSfAAOlISNMnzHboKZJMo3DNi2DzcdMJ+D934VD93Rj/eaQ8hsh0TISmk0KDgwoh/k
f9xEJINjErOWdktUu0aZwAXR5aPnd9HGaVuLAtFRpbISMQsmSVNYG82NIL3ZO8ciIi1HhrSvsC7g
YKEiPdDl0u1V7iV7J9B2yQQgj4lURCu9VwqL5NTA/WymLyQL+rMMX3DnDlvonbSXJ/uvFfmTXpp8
gFocgDg1KxpnW9lBhy+H8DNLMb32trVO3fKnnY23nCStEgp6JLzJu1/eRQ9ZUn5IG21B3WWstHN3
VQE6BXQPp6BgUdh37qr2TVSZOAGWdtWd/FRsa4X5n9WOaIGE2BiVfhu9akcePf4B13zQDMva6lq0
p2scbf0OlFURDCuERk+gWOiPDWW7Jq47Qe5YfoAT3Hj2TRvtNx/Gy6YwJyt14L24PVKiQuspKhrq
XdM3F0JBPzUxoOpIDaY3aM2XtYG8E01GsMrsb1rxEGopBfxsCK+RSsevMJaxubIdPK44MPgB9OqW
1J/PPo+ZkiLBq2tX22YprsQI8PTGxm4NgqM/t9hcNo7fGjeRZuMqqQLOigF3S4W8ANXi98HXaBhT
eF7mg6TXTjUv1gZEDK3iLOC8AShqy3SrJX6DRYMFDwhy80zE/cmMpUdQXo1CR9MrgE7GIW8NczX7
cxQTk45QbDxd86YaSXT3f92kTYDCNwqpL06PKWb5MYQJWUd63/BpIuX1a3NT+QVO6ekh+PEIDOb7
8w2hC0+AdVkF/LXLvBVPO8+v+Hpifuzr7rxVAdkn1tDctZPDEYsqhj8S3F6QRFhoMXisnYSR8xbW
GnsthuRFDzJinZrJJylDkdfHrx01iRIzr2xrNT893+SuFozLeZNThrUQHyk55YqGWnz6C78e/HU7
7xW6sbMYpSF+vYgiZXb4ervRah1DLuaX/nYkGBmCnTdo66ZWESWXWvTrCL+OzZktmL/+zvzoMB/8
/Pb2fGDzZjkfLpcQwlkoqwvKxwszctHxwKapFU5Pxdc+ZDwYC13w4/HNBqyUXx4byrUblNC3Gs64
lKq3HvxqhYdaHoK+ewxF/SNtrx2mqmcL0U+WWodMZt2dXY7Pwmh/NmhpiwTghWviIfNIB1wnQ5vu
DMrsC34X6h7IBI1wgDwXwEo7D3SOUCx9bYY0JTo7usffxrLPAFalokEvmzvdd9xtl7VvSeLSBSFF
kEWnWAVugg7AL6wt7NBLkA3eKcveIMCe+8KJV01Ev4zrN70Zt/hsOqaaGSbeDNPA0tPhEocm2emB
qj24GS5WcLUXpcfuOAbQRvF+PhL4vGUl/h0y5XoMBfCSTJLIYE5KAn9a2zd09ry6XxWBaGmsobZi
aWJOMgaFSW7hY9JNVrau7b2Gyp4qSUfGHgnHMUmpgQGXoZTsrO0wpW4WjFfF1D6BPZpkQ9JQbKmr
o//aND9i27eQEFgwbqwMzW7Qt2vqzwxa8IJbC/VfheLHqdt2Uy7yXm02KTmNLAPDYQUQ+GmwNIYz
7NqbTnEElZxj3QfmzR7JptGRvcPxnRihPyqZfooRnZZaPZlYbe6VziaqS3F3bsxQ58uwuGYJ4jPD
r8HbtFF+FD+Z77l07yGpsn5adAE8oTLu3uveolhZYZkz7DBfWxbjqFrpxyBuuRirhx5Lz6Iy42XX
+HQKaT8oI5BGwBPUQae8ERbMdXJzVLRJUHbzRVEEP8O8O6RgaMyq/KE5BewgXBFFeSVP+hUEgYGZ
Lwr2dtkeUrtd2zI0Xqz2HaQ+TBHHTNHpIMtUcuVBa41q22GwMjQEDfRmWDyXn1ZPFaYIy3I9jEQB
K27SAN87ahZeVEfQjs3Hy6jQWB9Zf5s6enrZY1VU0ae7KmeAjp2ito09NZ4dbqsTpsYtU4ydOqq0
ce3oakHX26g+801Bk3CH8VLT9WPZsgDzBwSgdRMrNzBW7r6jCm1zekGwGTcRAR0sSt9oEI8rQdzb
wg/ukjD9zk9835nWXUi88tqmwTjCByU3+clrsojZXPVomZe8u3eEuXb65j7FC4plR3+vkJUbQZau
FVzHi9AJXg0IHZZK41nNIHC5xTVCosk3kR8NnQEK+2bswintFD05hZV/UwMEd+Z431nG/ZB2r9Iz
HISufX8M0IMonW8vdevGzG8fk4dMOynfKSGeHGAV96zzQSSVkyRlNH66DkIQXz/2+cSFQS8MM6PY
YkR560tCIwKEUSLDwiztEoFpi/+pDBnF4vBBurqPuKujpbHN7LNlFNc+Aq7H8BOwLHfXBLPTb9+r
aHcAat0cu7zVFj6+HqUAE6dvvSfPREjQw+XS5OKC65RD6VDsHOVw60OfD3pw7ryqXtNveMwdEq6L
MBBcJhMi3BX33vYcri5BYNDjate9bTIIs/JemeiEQW28RCoiCQfVYWRUVIyChM5EuWkyDNGlEZ4s
wCw2lG6rC3dBP5ysBukxCtFTlhg4aLv2WI33+hjomMCgIRBA8FYYMTgoEgGjBkekFMajPR4dats0
/oMz9dTHIbI+nV59py8WK96TElhIhquLyZQ2iHKqsqhNvWg4EUL5I5PpC3jJZEFvyD0OhOasrNQO
VobvJhc7SYQKGqFPL0lpGbS8B1ZT0zPzY7+e1hLasL41rOO8eCynHmWCG2neyytwGRRtj+uB4f+i
MInZ6pNOs9Ed6IYEkW6iOM0uY+YOJ70XizFIh4tON6vRFXyWZYJEz3LpgWGyXIRVwa+RxA7skS7u
oZLQbUHmjOeoP+0dCuLhZPilvYZBd18Jb58WtX1GUW+fpcZMLx+1fmOjRgqLRKeFy5CGm6c/a8pj
aNv8D6cjEWqDfrv2Uq6qNh9fp6I4QzokqxE2R2uafE4//WbMroBIuOmpZomue5dBRTsqdhO+ePJz
MGx759YejDM1mnjk3zy3+V836dkt9E/dlVAblP5NIRcp0T1oPIZ3ihq0DKma3+owtLZZJs4ZXIdS
H9uLg1B6rRrFT0WxrrFt9Iex8a+S5CAGvca4aJi6bC9Jzh9qRNK9PuZ7Nbf2et61Bwk0Qkitvvi9
eocmWd3baZ2eCuRyARU4XkvtNJi+xCJNow3saQ9nVj5hVjS8h6TtLAuz2w8VeI80zPHuW8dWlO6e
7lV7gSSSwepZyMyLL3UUlDttKD/C3D8YwmuObiTjg9uP914rh4vAjXLQ8AP5afwzsDhGN94adcef
STmzYtxvF5I1zlo3TFNw86XMuO6bNU16vVzRp/nmmHwrSdUXrP2G7qJDHepidce4NBwCJ7smMYlk
GXPhJSp3bzWOKGA81OClNgyrtM7LoztglmgceUmmG1eXn9KpBS5xTnRrfE7wwi5MgJ8+i6GGmYuw
geaontdcMFB/uH4vdwhs4hNh7as0UfHs6eMPJ+9vpvsB+I7TQh7mG0CfdFpwbmjLebNukWZQHeRR
w28dBilWdLifClH86YOKAgun19f9+WlRVMBF5s1gfp6F/J/7/8sHayqJUMnyRQZYYznbn6zJaTVv
zT6sf3t33qWa/Frz1tdr55d93Z23vt7KgQCw6pMyZ07GH5rfgOu3qTTO/m9GsX9lHvvbY2hYcEz+
q9eVXPhDwgVXuB2KX3vMu9E+K9Xl19vAsah/OdR+vZfyl08t1N1/7CmCI8VusadO3qh29Gv/356n
k0jld37T2LEARXy9//x+bdu+gWDV10yVsEbk09+MS6jw63kTZgDKA/0pQW5NXzG6BkqWMPE0khfL
TLdN7mtXqdSAbOgCET5fJPvIR0SfxV23yGzHg2+WNAB/0lsQ+Xdhb/uIhTirW9TLgZXmK5AaOLpb
2hCiSamjOwQvO2ldbZSgpnU03e18LTkDhU0nM1q/kcheTlptPBOiLbajwVI6MT19LRJpFivLanfQ
q7S94zgGvD80TWr1AN5U4l7etV2VnKIgTE5FgABGJYu90QILp3LdwShVr5HtNlNjZqjg6TCO+qoO
Vdgl52zMT0N3eGIhPp6QjI6necupdCYJ9Eoh6fCENt3AEjnUTB72dRn+uZs/akjvIUFsCNvxF5mx
LQuOZDS/hamVIYPDXAnA0l3XsVou4FusIDUiJmqwCGBIoAvo+admutGoXdSRj8mFnisgDWGtkotQ
lLPOSuXgQzI/6v4tYWDjM+INWc4zvIx5f+Jq2p+gDzzSwrC5LrNH5SvyFCtSLobYx0efWNSBbKKQ
bSehwtCHz7ZeAWFzIF9EHjQqCNnf8XJDJ2uLRe3W5c4JxDEdVfOodM3OK1kZjigQaOdjSbb68N0r
+3zTROFr5Vrh1qejelLhNwGbZGu+MeSgnlyTxoYOH2IRmeGG2o9CDtKpg69JWX/atYCcsaEyg/PS
cc1jmWbW0TQ0mCwOJkvN/g7/UJxss6oOGbATZbrXTmcK6wvqlIIW2Ndj9EQGUiEXuN3ui4xZbzSm
4jSfWPOW00l/E5k6HlpNH5g4NqdWttYkATNOrmyMbRxFL6MrkFb7hHCbGpYRnpqft2RhnCbfYZBM
6mv+K6GUa1/Nx71Je6EY8uaoqH2FqkyxmWo53omAUgWdMVuJ7zgswELQUWlxxkNAHjHcwdYkDMbA
pgN6r3wZW/1QWXJco1AkWDru4hPh2THejuZbZWwB1GhYhnjUV4YK/Qd9C+Cd0cn+a8959/nGdo6R
1WJpMgFsTo5Ho0vdlRgYicPpcw9SGFfO9Bk200k/36DDyJcjPnDGVjRbgRkdx0D+eaOAwMiZAXH/
16aiRMO0aqclqIzP8xPt9JI8apFh/LbjvDm/2/z8fNdWEa4bsaH9+jNfT3z91fmxr7uY2YD5t0x5
vx77+qOFUaeHoX0xIodeXRWE8W+HXvgWSwDhbn47vq+/+HV45XzkCa78pTcp7+dnJCecKyJ1+7Xf
15/9OpS/He28y98OY9553q9r0Me25bmKPFzLZMsw7iLOM4v4IW7tk4MMfZVWMOMFhr1bTsEZe4Dx
Cs5DuUSVDgKIys+aWTqaCycwz24Qg79AUe7l7tFQ++9qpUCoQViymAXVgHO0Q57o+oni4803RwIe
/VUwNCOmiJfaVreAdI01Cv7vOvPcNVhEl4sUK12B5HGBam0hfOqxhUrKIGvL4M3JtmGe2GhTa2ct
ZT8eRKir27QpOIMxs4nW+eZlg4oWNXkNWNdsqW6wHDV6uCWki5EEPDYIl5gOQu53iI+++SgFzqOX
vaXq4Lx0wXsBbKOoeu2KOSytugqvT3eXdVxnmwYuxMDiiTZ2V63jLP4WKAzLoxzlSZQUkmRrfG9F
/T1uE7GfKh3rLqJL3WDdakT3rfacW2qq1oaIGT+I62OkvbBOM4/JkKxHvqM113MIdblGSdWR+bF0
5JKQMvfBM2mE57SpFYVWeh705cob/CPzfkJyrWIzejVLJ1d8mAAqljCsMCma8T1yTpMKepAuYbfF
W6JfzFUh62tf8RDcXUk1uF9qog5xg1jxUq/VD1nWb41qahsxsLAYhbEJi9cxMn2c/PF2CmjecJKc
pWT4zwUawlIPN3bVX5XOu3QDBR1+yuKAuLwXMUswAmYaq7pT4U1UcYi2qVPgDieePJrjCEb5qjQW
zD0VYxTArVPvDCMtYx2JTtoWl+Yt8iznJLuheGzcEAd1L/Z5FwlEsl6N1bY1N4GiERJS5NYVwzoM
+RRyHYkcm64rzHst8jdZBVaiy62zJCbjjANpGxWIApIs61eJFzjHMpSfeuYPW26MNfPsYdc3Evph
hlAVzMEIwEmHQeC1gESBxu+ZkOQAK5V1zJJ4raLxJsVUwVYgunJCxSl3xRBcWke2eyuDN9pBG16a
baHv8iH6KQKHKFMBMNThjKLSZlDkk9tkwN7jKp3cBAjj1m0iP1j14dGzxnXsmDoILAQqGrnMc+Pp
/zd9/0MknWFogtbgv+/6Pn727/XvcXR/vuLPpq9r/GGqTPxUOnakvhm/NX2BYv9h4ZO3Yf3rruNM
nc5/NH2tP8jBoIqgqfavrLq/mr66+YdjYI2mkaw6NgmP1n8TR2cK82/9VtjBptAdksYEB0S7c0rl
+K2fqDaK0pV5riKEqPCe1d1DCeqF4HgQH7ltnS2XkrLuFfcpAQkLcB4nvAxo301+A+yikzpsAM9Y
mi7geae6N8z0vap9pnWqvSvAvwZq90hYE0wHN7grTOdBNtqp4ipD3dZceh1AVqReT7FiYVtQ9fpk
GtV7htJDEdQzcbX1oX6la05XUTtoEWLPtvB2FRNEu61fxiyGxx5kp7hwIuLjzLvSqKeKDcFAmfRo
Ufago0vjBhSnRm86bomq3Zh9c9TbhvrRiANU+R65Lk6dWAeeUtmLFEeKTqN8JaFOgkpGF2jvqxDi
kB1qxdqJR0A17TPqUkAF1MgNN9sqSvhYuxamHJuYizai0llKKm9kR21VH3psm24cr36DerJpKyaJ
Ngv0Xg8IjeXzAN1gg1upDnk3+cvI5Djm+KVRiGMQLWByg7UbVPwzE+iMe6Iv9fO8pVWWsU9U9ezY
Qrsgt4SZkocuvnufphsd/RPX6f5YKwaI9n6Ermq5yjUDinPzjNG/5aWyzXLJqmEwojXuYGwqZqky
5pkjxQUq6fPdNvfKG206wrXcjaEPwTo0Q/FodzCPcrsTCzPtgnOXe/SNMuWqun4BkyVEpKs4HqwH
blj0KddCzx864yN1extFtU2EGvP+8ZL6eUseg74tRMpjKmJhxeNbjkIlEjCAC7jiMTYGw8xx0INc
Co5gWLAIc3rTIoq5+sPNPVUDzCulL45m12MflMBiEt4H1U8XoImxw0sooRsPbeLAN2kJOlT1fpvI
7OZaqnK24qF9qAdCGEiOReVmm80DMeDiTlMvnbsPhFY9YQLgRn3zjdF7mO/ok55H5h0GfVozMrKe
uhRmR6aEr8DeEmY9QPfBeEevY4EBelBNax3Vxisy0eHRM5rnzsu7j0jCPu1HIe46y2NKVGb9OvBU
iftPbY8D5zRphconVCNO4L64dKUmFl3i5GtV9bODyyD3qFvY7qyouViqDLGi6A+9kg8/nDLd+7Jo
SZVmtaMpVvAtl/zEaXpXsUiBYvXWfSDj6A2INdm1k2BqiMyCFYQdbGrMJAuH4ABQV42/K/me75gL
wTFivHnD+7svutj76PSGSkJ/dRkUn2pgZ7sgIAzAqQ3Mt+BlEs/Sr6aHtUWVrBh6xfRWMPr95zim
Z16kOXO73vWf09hw1oyf6mZ+1pX6VmtFTIfbxk49CWntWnsZiDi51YKpKS7weA9V2V9iQex+pO+K
Vnj38VhD+XXKY5J27qXu0xAdGKaYpA/BP2o6IuKsLh4Dq8Xpz59OatTEZQRS3qFkfbA6/cnVBWys
xH8nvR76sI+HM9fUgfxN1Jc66LmFw4/tWBaGfegxQnGhcPuHXJH9Aw71XYsbgS5+1m2i6XFoEfRL
Q5qT8x426uZd1dVMBJhldbj/7+LK7u9M0chzFoaHr4f4LuOtr4bHENHqou6z4kUtDOhbTj7ZOLg7
DHpPO97jqFL/WDHpejG1GLtWXN+ZYxs/DXBArVi+WaUzniVIqUfIvhdsWFRCp3u9L31aYwkUL34T
uEKcR65ATIdR052GMFZfUtUnj8o0H4detrfKdJ/Rp6xs1UrumYgmd02OuhjNwlJYMK0IUUjPouqT
sxKjAzVapBS+zhq96I3wiMsP0Q0godCxNzncgodCWBVKH6/8DFz83zhiutLWV5aCtWVM4LSCcKiu
fH9Qp5FRb+3By3YqUVy+UOoHQtNT6qqqukq9sNjYRQHDkhaor3bhD8fRrk6iKt97KBvWfpZeKyIz
D63L2ma+u0L7KlZVW9JJrIX9isl5kQSYnYTrukd7xBo/pKnzKl3CuFVOr0XIenttW37+2q4Z8qtX
dZQe5PqyZIrZ/Owo9IKN066FTLtnSzGUjYqIYY/RzNy4LmJX4SveXaYh8sd6xZKuse0VymBxowGS
LTuVn3CZQZZv3TRjXojYx8Li9mznfCkp6/NjH2asqAr3KseW7HofyQuHHD0hMsBAlwyvuoeSEEdo
+EBdvL1zgICFgiTmUpIUYHoWPnjgWCf8tKeYts1NxIXCzzxqXypwMVSHsoOltOFTX1dyKeys3hdl
GD7pVRmvQ5X/0fws0Gc7VpgRpOPe91UQHBBkx5tptXeaP7bHX49Nd7MOkGyRqs9eMTZnZ7qZtyS+
sQV22GDd9HF37G29O85bMSgZ6toAttLA69eGz+jbZ1ye1MlT7kzu8nDymdMGSWkd4z1PMKHbmNG1
yZXudhNIDeL3RGhiGLSSQ5h5qNgcVowjHwLnj7NDLwkVM5gCrcpvhqXJfQzGhDyAdp/m4YaUUQZ2
anxwoGzvVHiUgrImuuiHIq5uqdKkdwpXWYy0sQYb8FMbmRAJBoVtqlLuifW6PHYQrmHXY+D2QlYg
OPd3ILEsBCyVu8njgqyB8huNpS2dCH3dd7HcmQQmcBHG4V8qsAEGtNpW3r5Ak43OnejfaSFQzgRv
b5uMDy1C+CX26LCD8a9P/AEDEEE3EQmgJ1Fdsb/bQ/QIQp0raryUSjC55Po7baYaVOVPkOvLtsW1
Wk6i+BrmiDKxEDBS/TCAI9AzqBcpRtANCA565IjNdk5kiyWCU4j/KbKV1mQgTfSNbfXlho4CplPE
08WEZajhM/BrfYazQqaWsSYjKYPtnK5dkA5GqX/XUuXcYPVVJuZDK745RbCVoCDaiQkRAYewJ0pE
OfEiaO7gYq+fY0AS9USUKCe2RDF8gl62gMYoSypvLyYQCtZx0KjAUjDVsA3SkFUcOQ0FMBkEdz5x
LQtzg6SgW5Mu85a7OAagDdLNtuMGfVpV1FuM68j5KzIddLEZ5AAYPjFZS4b+dz2mdaWm5h2aBchA
38Ooeh2FuRqTbpsN2FUlRTQPIEcpC0y3pvYCAujBm5AdE7sDcpMA5YF7Vsrh2RuMdQHoowD44enK
we+aqzci3cPYw9kE0dZHZXnr4Tg5FfxfPVDuO0AiMUARFSdYHberiPi6wc53eJQTbAX9I746sgUn
Kkk88UmCtg4WIGpy1Plxl9yTA/Goh/gPx4ltYgA54dePxMqxvlsyDDbIV5kGI9yfyChGRAlIgnKx
DOtUAk/xgajkwFQal7HeOISThsAXHZWt+sT8Kd5yVbMD7NA9WBZ94rMkAucQXb7AM3W6/V65DVz7
WlPBNkA6Z3bmHfWSrWnaHRL3u079V3A+2SVxu282iJgcVEzWqAUqteFRnWruTUUeIHwnuJ4jVVTc
AmbJD9FVYaKRvL2kLXrTBqly+HG2bHC/LAq+nipoH4Y4PaZqFC0yR62Wg1Fk+EC1Dac6je+JfgOv
5RkZ/CWe+q29a4Tr0oy+oa23J2PwAkKhv3TB6YwuXJ0IwE6dGt/q6X3IQf2GyfCCHVAuh4nKMwSf
gLlRfSjl925S39UTwcd6olX/ZjvaR+T8YAS4eRW0H2Pi/pQwMsEA0dX7ICT6pE98IHUiBQUgg5B+
UjcHIoTa8r0DKjQAF+qADA1heRLFZ10LSOZ5ehLAiMyZSgSeKDDDu0aSEZebxbuWW/nJDgaGrwHF
GWNRFxZvVsS5zDiwdcAfoTA6M2F+1STI89a8r8EkOYV7l+jDDSl/uhgAKakAlYiMOQgAS0yNJtxP
8COY2EvTCZgCSlskYJm6NqIdAqipAtjUAm7yCcQC4+TbCZbl+uZlWMBllXGSjJh7DIN7irxRrLlF
hXgzgUP5jL/WRIsiTRfaNgApv8YnOhGlaPeiIMGhlt66iTjVoh4cfZB3VZpefbzmxKptqiqGNNUG
/qqUwapw3gTN5kU5jp+UXvDY4Imv4UCl0Tqg4bBk0oDybLTiHaS0K2jdZmtp3c0ZUNwn1Zvntvtc
saMN7IlymdT1JuvDc1siQ2kaDRpKSK6bKFW0V+a6VvL3PLPavbB7YktUxbyw3t8In+iqCnIHsyXW
x5rDZ4CVIjgL+gIDRPgb8t7HMK9+0uIyFtg4EaYmG0+QpwYf/sFpjQc8XeFjnBsvHkGTKLILHIWe
PHQmTnpmWTVmWE6pzG17EDHZVZTNi0bu1kliQSddciCACT5GRZN8wN2tyHNdRuq9kjyGBspK3SzE
KjGQa7TdlZWfWPkDVxO/64cVsLqDGAJ3o1kOsPcugurTOwHXbus5aNArmXSTaf1Gm44E6JXq2ceY
b+2o8D+Fmb/HY+uvCzW5KgBuV6XpXCV95J0Pp83CI8ykpXJXBWqClcOlf2nQ7Lcqu92zTtybQQCr
0nHSHfKnbyFIuUOVsorPEIdrDTKRIlGga7j4tAtDREyIB/x5Tflap/gqKmc9sPB/iNMQgJZnvaMC
gJmVc+17MxXUnnSWxl0zwfGsCZNXTsC8PLTvApDLLGsdGKTOvTXB9fzKeFZ1i+FyAu8pEPj8xrli
UrkbPC7wNoy+eoL10elxjq5ylAyvzoTzcyawXzYh/mpYf8oM/XPDVzIvEXCa8izhAgYTILBtMCEV
EzRQgx7Y5b67qVsx1bCBExJSBhHk6/78IKrxl3gSaM6PE1deHGgr/+/95qcjNTywGiu380vB3/Af
pRjxt7ecn1Q9ZoSCTIr5LeeHZNmtgIyMi5EOL0ZOPzsi3MO8CjBgKSTyd3Mvq/wSQQJpMvkZpExm
m0F9peBxJnFBgcyjK80+r5uraKq9Q9lnETY0cFvr1Qy7j7gYP+1o+CwNDHItOjsMwXtDyk/MtFwJ
8uCRQeyYYsF0G6C1KXMFU0dxMwodi+2SNWWwqgpo4aROLrsf45jbm4R6MpVZ7VQWFklVGY6lFnKm
PTE0iWnQuHLC1Yynm25qS81b48Tf7CQkTgjXE5NTXc1PzjcwgNLNKM2nEsYMqXLhexok1kFtkl0n
Rcly1V4kfdsvMQtDk8tddM3CB++Z0fMu9bZnuHba+jDfL1jjH4p2FzfJXW5q6raO0skgTWQ6xA+u
C0FwiOlprQ1SHBajnr4kYgw2I6bnQzlqYMiC6I10SGiW2FKPamdov270v7Ys6n9MpXx+xH1K3b3T
4/0gC9js0UOSIkOoDaRG5g/doganPjS6/5xI/1jHpA2F2tk1q+9B7T3ZIZhFuiN6f0ktXJ/pSRrq
Gk3fQWjttovGswE9G2+nTjuwXAuT1OBWBQnQbUOaEl27SsjMoTeBwKRauhysl2f+si70dSpY6tvh
HSrvjqbZGhfXunGVtxIICyq27BL27g/8B/uwJtuOKYJpMp2tvJXtJnetZh7tDHBuedf77bnAwEw/
cOMCetNU5a3x5IraH1N8COl5tyjb4E0b1bNRTqJx5PfU6DyqKQTYRAInbuaWq+A+i4lnMloEL71O
TRPP3kgibi2O3caxcjRKSnESarQl0RM4RKkx7uvXSbcQg+GBmN8C58zktmNBTVs25r9pcwZnZfKY
txQu84SocnKi0Z4NgoWh7r1oSod0NmJ90R9c/YpfUpIa0Hx4DjpQ+nImju/kpkd7A4rAQqBtivHX
u4lycCC2HfWmPRC03FOzYfHTu/kFiS08SWYtppPv9YzAwqToin1tpmuIXGulaU9l6j3lhaWC58NE
V9r4p4vrICByV+Lb4HkPShJkS4am/yHsvHYbB7Zt+0UEipl8FSUq2HKW0wvhyJyLxfD1Z0iNs/ug
sS/ui2HLSpZJ1qq15hzzUGd3gw2vV/bkDCV2AqrQ0w/LILeI6qkv+ywc6xLItAeAy8S6n6L8Ztz4
1Fhb6MTlSrXsAig4OPR75nbd40K5v/J8aQQdrrcVaZanxObibSl4/lr7ltB28JZNxI6JYVv/ZdXu
QVo50SBp9kU6ILyBnIo1n8e1MR6tvHifQGcdGLvCHothXo/NTjoJwBFcz6s6Sr7n2RxuUovqEarH
lLOMFZ7/kuU26r5heMpAa7qMI+kRja9tkQbEJf2MTv+CsmGb5QumaIzZg5aDsTRcrgzRuC+XR/gk
hOyIQQssoF220E6emzPYTuoDJClj1YGgQStdFOlD6YpbGNSrSs73Km60vS5fodTtNPkyuOnBxN4/
Du1eFNZDVs11IFz9ZmQGTlgzqF1P2b+dZh415oB1S5QbIFcq9GMRQU5czNmkh3JD+MZPu6RvcXZn
6u1LUeNiqtCpUU06Zjg6XNFsW5J1klzD+Ivfhqb+0p18T/zf9WQNt1H8DPry3lRUIR5pdo0X3ev+
5K9jShFH7x/hr75YDNXtqXqMwaMRWswazXAb90rfuY9lhgdS1h85sFi0f0Tc1KaP1zgf3pIzhqBZ
rM8ImjIQSaikKMOfkiR/LJfmN+FCYSztbwPlUUTyvhBcc0iWm/rIpYX5uaTTJ9K0d10vfz1fP8qh
Ocyu+w7B+n1YfPaY3bq3oEg05LfDFawB0xOj4OZLvgK5b7x1BATvmNg9QcB4LMg7jawNZ9epFmfi
sffeRHmKQxZB0YiWiTe4HFHnEil6AmXnhfEMRftcqkZN9Ss1uRXGoK/MyDwRVv0xIFCyfGRkOLNW
+lyF9eKGhPiVSD7iI0tfSLcNztLEVP3LYAkD9BZwBL+Z+s1A9QZd4aZexr2c4vtMLQ+ORVG20CkG
6u/ZLQmquJZqBDRpeoanl4fexjnjW8dUB6CUmu5jmzlZ0M172xzXdHw9utP62yj8hwQQNJGrxsal
NhQxQpGxNVCFFPy5dbHwaecZ/ZCZCrrYODEFDwKe+/NHPJTNk1/46Jy5IuROEhoy+dLYlxH7WlPm
8CckbxlKdDK/K1AnOlqIzD8Zk34cHX44u0VQYXH1LBd7bxflnZd+qd6ej1aa4OmytdciLd5MglbY
WvmkXeTPHVTE1Xgaq5o8oDK9vZxIsuDQb34pPk5l6tYbuBvgUwR7NO8Oora5GmefbrtmGAECavYf
nbaaxfQCK+QcK0zNrjEOpyPFMpkvR0NnX+Tk14zHeC4F4JAjhhW9JX0vIgtpEJ9R0qzJS7lLR/2T
HFMu8uBogWlw3pMFN9cgbwuDD7DL6GCft9s1bBGBTO3aaQQNwdy/4b+/V1UF6CKmHaJNxI3EED2H
nD8QnsFuZu0IHNdBV2uf7NZ5n2wiRl39FCU0ONT4S437PBSPNozmENvDOhqdes2xhbgOLdOKsRPr
Supp62FKiOuz5wPWbi4Kef5rj44AvOKF+TQ/xA2vXwxqCJvBYkE1jM/Sw5XWg20Ht3y0h+E0os8u
e9HeYJEodrJPCRgRV0bBIL5w2Gj75PmUw2zTcqUu7Wk+CQ+EODJZewmWtCWaiPhqzlOk26mhvy36
RzlmzzMjmFWZR/QZzlfItn/TJvXhmOSXICrZOKXSr72COrTwzibKjrc31bbkOirhpbC2KoKUAsOw
THZnZDlJbBStSw6wa4XOgDC9szM8FMWgb2hpx3TavHKNTkPfpkl85yLl3qQzAAWLTChUml44Fq6O
0z85dUB9uGJ1YSf9l0XMhCrKr6H1rNVkLTPnXHzrFv59D1jIkuajbKeXxvRvVMwso2i1Vzq2tiBy
c0rqaldqtCidBJBjxYKWpvNnmsy7dGnzgG3eLw5yUPeKPStzvmCeiHiRLgvB6Gcb+uv+Pko/adu7
nEILzXRkjabxhrKPJbtIvydPbKzS5R9HiuBmaQJ0iu4D4lGpgJnWz1hpNrXkDahEuIAY6Cov/rCB
BhRfazZ4J59DHKMoc0FFtm1bIgq0lI0g0f+ivDmhcxmohOBbg5CkJpl/p0R+lZ0VyhR0nfBTYJO6
wwYyCgWk2BtdDs+6z/5pQC8Cby4H8Refobn1eItTCXOBYhDcDz5MgfzkLrgVEphk28G6cZ12ulLC
oEsb16SGliXbBzxnz4IIDtogsb9hwgbZtv+wFqcNYgTZbqSO1WSlhJUtfHDJmWnXh1yecSLi92Rq
wwYLaWiqTU8ib44Edj0kkFRWWp7Me9dvPiyDcVISgz+caGKpH68hmsVh36RnxmrUy9OEqytMW0EX
PslC22n2FajbTa3PN8Rx/FRai1imN0OLPr/ePOuSubSTujTz0vQT92tfqoNH3ovWbFGcEYCbk5M+
ez9D79H/Z65X0a7WtPMVAHaJMYwb3loZorzF46BKhxRogW8xPgcm+S/IGakbYvVRDXOKU2jj62hI
5RkQwMR+0/fuPRvapyQaP8gKg7siPSIFwP9KYb51pTuT0jQQ2Dd1731Bf0tPB9zSaG42OioVfdZv
bQaFwAwbpE9c+UwtP2pNGqopwevEMZkzTdkYEUs6JTvh8C7evaZzKEELb9csPTW6Pa1LBY/Ccb5H
S7CDccUKj1CPR0AHd014y1r12TcM+CkYq+wJ7otcGXQCgg4D4MqhCcgrG0wE1mBB0IFr/bsdJThN
TApjgczWd+FA6d3yHGtnsM1ggOXyxjQgpWFeD2jKoEKJwC6NOw93KsjeQ8zkZU1jjFunB0n608aF
wISr50r5/a7p/GWFYkgGuk6aSGlqZExpEJ3r5WGGB4e4E6tE01bkRnsOmLZUnEUFFJP2S+Sa9xY+
1yBK6RJ6ugfoqXojbT7wh+eBDBsC0f0ZI0ekX+GT0isiieEzUNs+uQ3OYMUF5lAu+ECkEaaM9Z2b
qOBMZvJk7pAH2VgLLdyzJkH32D/o7DvdzPqj/5AEjeNuYqH1sYPWiOHxI41lsc/n+ToZ+3EH8qfY
FJazH32WuKzq9tTS9/XAsAeX81EzmTak5JCmuc+MrhD7+JwCvXiUIY5lAa8GoOj30VYbYK1nZhpW
PSWC1U0heX0wuVKJn9hhQ7702isOzwMYoDxsmnXf1iTQkB1ADM0YmB08J4swajTECpRyvnAtgpQV
znL+NBBPHGHBwuCui7UoH9IYenyruceIwCSGtJwYMS6/Osuvqyh9xP1A4eHxzmYcUK1le0S4azvi
tcPszBmV3fDAPjYchEB5nDGpVZULC7uqt0tKgkt1h5thonr1zlzs4mFUsf8SSVyrq7qxweU7w2aR
zhbnDQQ2lhkSGW8jw1NrLVOAJW3vI1ENV03IWxKLaDBZTR2aqsIvkqyhmsfrJcEwp2um3Mx0RFAj
3tiVcWAJfWhcZ6/cqgRrDAlxIqwFbyb1ZoT7HkrKQLMNFbEuiNEesDKPSeZtdNYop+5RwxsElNp0
fEbmkbGrf1ZajM+20W7bvLtKXPfkzUjKoqjIbwnXsrsibPiTdsAUIdHDCdVI7WB+QDsEacQ+b40A
yREsF1HezcMZy44Xm+HOSsj+ruxyRh3mtNINV7E6tGTr4i5kuMSOidy8zZInjzB2zKCNq2FbpI24
96KYUaJmnrBSPqiE+MihTdhyKvOUAsBerAUZOEPHvUJ3F3T+SJiV34SiL+U6wrteaKjIwUFy3B3N
XLtBVIDyY+puAPbQl2APh3gnJXd+0T7aJDt5rzT0rwrtebTmvYlFez3GthMYPkuP+DFHNVEUFM9I
Li+9ICYOw4dg8+U0KISQN9yjx2tWfs5/cjEnKlevhNLjgEBmGv2iDI/xW2USXgKXLoW+mc3NvZpj
4LQxGMG8PMc41o5HH4kcRN9SIUhSDJYVueVd4d5ouXsVZ6R92PBp7Wh4g5uRbufGmzjMIxoVR6El
b3QH2YlI4uBJqMiNwVuxo6gCi7RpJh/WTaEAhRNc3XsIYcuSOCOGy4QfgRdYS4NONsvtlWJIFzS9
+nRqS1vZFrxFU71ybW+YT+rfeu+1SA0RsJYQNmAFDMdy60VqTb7xLtJI55jOkKB8UFu/qM9Yvs08
pGypaMq3eF3BwDUV+Elmo35uRRs954ptI2LtMGKyJvqsz1E035gVMtssLq+mRldhPuAQQWqys9z+
N9Yz2lz5r1WDS2r4j3iYHTdOmx4GJDGsA6GbWPjcx1uczgfAAptoxrDvpeok6+wxIxaFfxnmkmU8
zfw1hpLvM4GftiQzCB3KJhEG7nq3Cq2qOrNCBYe6Gs//puxBmqUDGvEavsdwF/k+OCovZLtfPubW
BPQJk/JW1W5MekX+bZzNmMKpn6Jo2iGbeBsYv6/6nAuR3/YfS5bsqKSFu7i7Iia+2K3rXwZVz4sK
uZTz+nRtV1E8PLv6dOxnLwpxd+PqUmSvVzi5h7T4cGbT4MppkA4mviMHislE7U996z0pZ5so0wnr
jPyEub3xfWSoKJBILsIVGdHEDeBw9Fsv77+hrAMknqmAC+G290NrXaUAPzalzMPW1aIDvMlHKXeK
qQqDQvKOcKS9MJgiqUmj/mxJRbNqIwPx3XRByeJp0dEI0ql8dzzwtPV5WfKSieu+f8hYx4OhOHvb
VL/RWDHtif1k4+BNrsv+h1EcybQmwis4hStFn66a/eIQ6+bBmZhsjwy76GhagaM44HhqrgwYTLfd
leO2dDos/xFIuo34ov9G2sUmqjizupxZbmfT7FHzOOQEGdq2Tik2df15Edp3F0/WoW/IbRF+/uBd
e086afdAPT0oU5lDvzN+dMwfB+bzXZ0t9zHMNGIH19GUTDdQGjlF2HH1WB9N3HKr2SGcTLTHaCnV
sZZ9R9RnI4LUi8kGhVAStH39YntCvDq9/dCZ9mdt569xCY3DysgR5Kqm3AebBiuoqTy7QhoFQWyh
4KwraR+dkgtkTrYXbSbC7V1VB7Ht7afmBc/stI8apz4Iu/2se0W+FFyLIRruZGOCDDEoMWvyWoOm
07pNJzF9xPY2kUgkMUDEmxbCa6UVNxEe/b1Oatat7mZYOSRhYSnWPmcRtzQO6GFnsMHqdQbWH17G
0O6kpRP+kI5iI+nQB32eg7od4f/xBZpJFn0nJSO2qW02meNvNScqthHzJcCzIHfaaVzTHNlOdnSj
aTFr1hms7ansZp6dR72OzAeL3Bp/7KztFOuPZIeaO7LAYkpTxNu2cyZzkK3NYP+Aq+aouUa0FpN+
0ukQ2pZaQuKmoPyC/jrAdPvIGtqOc2cVIZxJhoc5mRK6YteC2RTkvuR8bwgnO3ezfZE+Q01P1pEn
P/rC8rcJV5rK0cr13NEhI/F1m5uAA/TCQrMGIJssG7/fowMRXEreCyQVhMdVGtAut8OszBiI7zCS
pOKub4mhjUY9WIbiQ9mtfqsPajOWn5Gw8+ciKu5TGKV2gfWhKTWasRhSumiTt2dnx/hQcCigqJXd
WrvsfrV15DrfspMvWjv4GwLW4KXgNitqw962rMui6b6duKQw9d2efWBzO0qDlVIdxroh2ruN91yn
2E1VycuYAbfLTaR9pR9tp/OO8zv1JJbcNH1ratblknZ1qlVkBvQ5EIC+3pmedRAok/ZmS2091tOw
7jauSfk0x8s7hmto8YxdmyzfiJopRipfwT4Q0pDLt97oogDsGsOXSv6MXVNs8x4aJja2fu2nNO3a
igIZ2yqsBzcsNY7XZRx6RLfAl0XHmzWgOcZpSqBtlTGGcK+A+AVubS10h8WLoLpfu0o9iRhGX3tu
E1t12qwHsjXL1Jeh7DFNVwT1ru1kgLnHxUllpKbM5DMRsJOcKsMuA6O20M4a0B67RSN4N+HKh5ak
3cTm/NHJ8lfmU4NQyr2rO2FtHX+xw4K5Q4Bw5ZnwbdbLpXoeRj43yyRAtnDrGyVaerzGgoW9GZ+E
UsuuXZf6ei5MbsFXDZWBEdU+we7KH4pX0i+nkrPcLg+X7+inINb8/99msHvH/PafO87nZ/j7NA2l
EHkLiayu9KxqSV7jVS73aVoHod3lZ/r4Hkkz/3nFKG/41eXndE741eUB/+fbv8//5zfQcHrD2/8/
38WfN/nnFVnveuxhl7f95xYA2tnabTFeXjkdFKfL01xe/c8bubyagTO33P194UbLKSEud21zZ+n+
fH5/nvxy699nuXwn3KnjfOAg3fvqPXZA7eDlrPdVORl74jBqLjNpc7h8F6F9+PPd39u8hWBRDH7/
e58MkRVdtf/c8/IdmJT68Pe2PiqCKcqs3eX2P89w+e2fB/99rb+P++dpbO0s69GB4OqEZogN8dg6
dUN8+/eNtIbGBOLyXP/n27rnWMX8w/u5PHnVVaQGTPYpv9BrVC5mqFXilrOwgsnFl+wM70nOX/65
7e+Pl+8q6eLWq/zwn9svj7/cdnmSvz8SOiPZ+0Atv/z27y/+vtjf2y53KWhk0YE/v6t/nuty2z9P
c/kRax005t4+pxwye/nPn/Hnz738fHmqamiyJfjnaf7c6b897eUx+eIf/H4AaV078tBXlGW6pSl2
X/zokspBFc+Xf34Uk4T58M+vRxFmixdm/rnjAvr4z4Muj7x8+ec2USusa5Nlk531v6/wz8v8few/
L/Xf7qf7Ee/p73OhL8RNflguN18eYOFLBSBy/sv+PsH/+f0/L3L58d9fk//a7OZs2PzXj+Dv0/59
H//1aS53/Oc+l9sSFGSb0TV/hnSwAnS+yAihKCKXGCWjD700O3kHyyUN/1wuRvNZs/siWo6J0Zwu
V4OaFt4BUke9t8zcTVjB6T6UG4MQXlqKbNkcoKksYoSM6fqHxHWwZfrbXc3IkK7s83d06zqLLbbT
bJSe21v+Zmi5tM6EVz6JqBNEIWSA8tRTO6S0HDVamm5FIPsEFB71Qhw2kbrt9fpoAwJknEjN3Jfz
3dyobyuK1nmCnuAcIyJJ9jn3AIFPFxAWhAeauDKwnZU6oMNietIbPw+TFlFEOdWIizqShvQo3Rgl
VVKcH8saUkuXCngFS5Ncky9cHuPzHKY2Ya7O5U2powVgiG2vfadCEEApzBS92Vi5jO6bdthPgFVX
7riIe8tzjN0y8s4ctquT+0JpwtZG5joSdgodw+tjUhTPlRgzcFWy1eczhSuB7kUH8m/oDqZH6LUR
6ALKQaSgeF/EuJwgZu2rpjmi0gXR2ltv7dgeiC4rCCBS6cZmbadCuU5iJlJZQtuNHXu97kkeSIZr
uhLsMTLagJqAqR1n+kqYTAGInk/DseWzs6W5izwCEmNmiEtjYIWMPBD8bMx7ENy5mn57lw/GU/4b
M3XGo8onIIjoUDIeg6jKxEFvmmnL7OzaUCJB9JSxb+mSl1b9ZhEFpBBUBNNie9toWbnEWu4kyDEk
P94WKjeftEU7venJNaI2fqaWnMK+FXVQyP7bTe/KmKE9ukAe69BK3praPD8YWoyqZdSozIsFUHT+
3hN6umF8X+4ajQZBMyRk0i76uLVkEXpoNDYGKVdBjK5xl3v3E/FhO6/nTU8Lmk/s6gSLExRNe8VM
XD9gBmmuvNgTjA04l6TBzj7RfmUEEKabjucjyMgceSyS5YcRNmUyMaXr1nqXmhvd1Mbw1UKOC84Q
0wAZoFpNM1K5JCHG2xKE8ka4axhTjEC1/BUsWyySyLdMKyedMhfoneXMUKRktojy5SVKc8T8cGjQ
rJFiAKoq9ngtByXZupKQ10lfmg/dYKOj08Iy7qP7WQeJ0ILbLioLIkL8MSstlJ6mBaNOXaaDh3HM
5CqpsHL5ZD2ela/1lNDXnpZXv50F6pOdrv24PilXBu72vakLsGqZuF9k5AXmXKyjRD3Nuoc/zb8e
PKrvmqScMFfdqtXyr7zVh3BpKYxpPDahdk5w5IS2szLCJVUNa0tV9EK0+nrhlA5GOdIU1/VbIhjl
pmT6OogPuyXmBJyY2gzdY5+3J8T0BemI/sbxmzddqhtmaGUA5jEspHquRWQGFiiYgJw5CKu5Yr+h
T2Llx3WEfIpxR+YmO9vSBHWy/uBk1rNGGKuFbQ3eUBH2JSkQVdYcTE+PN0IfdrqJ4LIo5pfYVx8E
nsPwSevvbHldyMdCppZ84XZndm+cvDY5KdwHV1VKQtB45euhcJT/ISf497SrJogZ0CQpyJ3I+AVl
tpbCectGIFnT8qIK/5qE+zgo9fFoCvR3kqjwjULSIpv+muwMSWtq3uaQWEhEqJLd/OmorYqKpxw2
HWFkzIXkDI6TDNUBz6BDJxGTBNdui0FYqypEUgMN1m5cky8LRqoeUMdlH4oPaQXeCAaaqe0h3xBn
bDHllewRE3jVrovfp4fE1YRdaUf3qFHkZoygYJ9HyM5Urs2KwMNKo+NQFK9jPBRr3S/I++toR/R9
+dLYuhkA+FsXU56u43xc1k4naMicKZWo7De9Vjw7mXGvpnNz+kU5TH1bkp6dHkFEanwT7v5dpsZX
35p0OfBSD8KOV4Nb4pgZKNfKKA+AUBGHAl17lczxKyzo1VSi6xzn+lFk7U3bkwtczdfNQKOzp2Fl
gEAJEiP0e6x3Qhod0HiHvqZobplbrdLasdamG7Nvjad9rbMolIQ7YwJHL0J7VDpxkOn7jqm627uY
h4r6psxpbJnuvm2djx4Pdj1Zd4lXwLIXxS6BPQR2Ct//MEboP7zxIJmsx05lrVtW3c1gZujaR5Wv
HY3ZDeI+SKI23unI1L68lgFfpKatmZpMBkY0Sq6zZer9ZOnL1pUgFMnu2trLeMyT6lRNIrT0AiE6
vBZMEMVbanOYafUr5vTsQOxP4q3spn1AA/xU2sXzvMhibXX9U9ItX/XkvBg1uhpaw6XThlDTwIms
Sfehw98jZYXkeawbZDR1zyS1ZijjWP0+j1CoQI8aUw13CUq1N6b2735cPDnNcD05eKzFiMC12PVW
8ZZPHBOZJHcWavjKVNfJgohoxucmOppaeWPcpVq3NjvOT1LE7WLHrhv1YcGsLx0dJPb1DA/Mfp/l
9H7hKbsFklCPICSZMvEt86/RTU9mO72pdvnJGNKq2NwuKt0PVvnEfJWJnKgfGlylQ6oxHc8JYeDz
eLQWBCn1kpJUpZuwGjC8Wn780Xv9Ph6w5dDd3FReifRDuj89Fvi1ZIXFf4+EobIYPwnkFhrJzG0l
KiIw8QjJ6j6PiZzSEUZsMEVtJ8ffv5V9dm6Qeft6YkyPSS0OtBk4W5KyNmvGVVsM7JcjBO2Wa+zO
Ouq2iapV4+ZX0v4SJcYjMb4OvCmCfV7SBjabmItnv9OuuPI9pl3UrIbB5aOPb/SGMsE2tjIbd1Md
hf0OeFbY87FwkUAqkWK5Wo2MCd+TmcHg4DY3qXdWL8h+I3qyVSf/Oq/rx2KASMZQCJMKZ+/oRT9F
MR3qfLQD0FcvqEKuDV/eDV4RuMN438j43S4RE8A5BgU6Fm+uDz9twewZ9AtNLdOiN7xwbORgv6EN
UDZ0OsA0OW2AW19zSm6tYV72Ps7kurzBG4DaBjMQnhlOl+HFkbTllsKbVn1c3xYZDRJcPnyaFnpO
s4yfaqf4ac7GlVIWI9Lr4ZTSiN91CVMVBD0urgU8BujOq1hdId1KVmgY37HBrLnkGqFTEj7Zq6PZ
+UdZNzDRIrT0RYrni9E6UWgzk/uXMked6sWuRtCxTZPf5EMGABm4LqaREpXVejBcaPR42OmzMFkt
H9FTNxxziJnQUK/svksfyEaTkSOfWOCoJO/9bzENw7U+y6CXtb3zIvmkWTO7OX94R/O7mmctxS4L
DKr3w1h5TDVSMvR8JHMFTZqOqUhR1+0a2TwnD0VYiyawjRmfMetDkFrmO6LFvL23FC8uRX3DCj6o
Bh04tfE8cnpC5Kuy9NrCj6Xi8XaCL7qK2/RB5/Kz7gfONQBDjAnb6zitf90+pT2uMy7PzROJHjcI
Tj71CVUKKaaU3piEotQjerc6Eop65VAsxjTZlB/fUILALrSPRpo/U2s/e47ZBHYMF3kxpi+6Ugxb
PDXdeD5LjQNY1Bs+4iZlNXfutTijPe60SLdhgDZj4HT0bm1VMm1yyMuwPGowp7DCLE5/Vehb8squ
9W7F3J0Q0Wk82fW40Q1CeOZSY2112Qc7wx02VIa9Wn5n0htn5vpJS4ysyJytTbswxVwSBWdsZfbM
t3WvOqEg+mSnTDxr3iJ71Zn4uxw02q8RGR+wovaRw3QwTeRVY92UjbACP0FMXJQUoosNEbDPvYBg
nCBbbMJ+/KdSG34Y7Zi+dZ1O0QbJ+3rGKQ13sNlIFd9lCs60qNo3QICHoVoeFpPmjGreW0tDreoj
GhN1cmosJKNTE528EQFtK2LqTkz5aGUxgHtoOQQIAcQpjFcIYSCAI63sj2wok5UaZ7JmHCO0zPnJ
EJiXMs7AhE84t1JQkbb2YyMoWReEarFHTHQHJcj0vkwH5j4n6PZiVZZjuyl1PiciM6EAgg3Dynze
JBmUY/2xz+0XDcaAhY0Muap6NforAB+OmBgD2NqjVVuhgmt+vkgR/yQ8fKDzs3f27o7RpslzLmya
eWUm/ZtKzE/D0eYwMtSjmAEHS4Alc1wUQdpREdqAfrB0zfC6OgwPRQLVkxpfpkj66tz8Nc9AdWca
fhhqX66bZPTYRjAb4j5FXb9KWned+8zuNZ+jxLWNDyJ1f1LmS1gFCdQwxp2aDWKmDP2htUmwaXQf
UbGJdY6Qk/MDNinJTWsEWDvyxhmMG3OgI4p0deVRB5CvoftIeBB3vGZ6S5YVyCkEim2N6K8vmlNW
VMdEOAeyuddLTf08gmqhmU/aFhnq21HP1qsaThCtgNfG+p6RJDUl8fEMrPCJ9cO9W41vbj9+paXc
LQy1HUN/R98JrMYc86Ba2lUEUSjEistAgIOnsR5V7t4PDENXc1YeFY4ljRnlqs78t8xGf4L+6SmS
D4MlGISydSc23gPnSXAPQ6VjAV3JAqRChiMBgsuUrjvh3jbsOhRgiXXCVIAk1ZOhtJPwhyqMk/kB
h5tagza4LyPClwBB79lqvXo+md8EwDRG6ZKHeDYsyIwCmwLTcfElZRDH5tE+IBtbqW7YSjdBP4Tr
uTi1OEBhhUc7jsmgayAhTRmJYMjtuKsBs0szHDrPhz7GdKn3+PzidCFKGe8pGbVjK161ojh43UA2
7jRv6ykKa1VgemndAUmV/EqI7Zltc099gSecAmN0wR7154D58Vbkeyppe6+dlScqJYGpVg4v42yo
9zV8H/4r9Dc0eF72PbvJayKTzQyvGl/LAJPeNxBdzS+1lRabyNgWYEhWlarI18TV4mSM9qzhNa+Y
sEdMO9eAVZGYOR1aGH/E7Ug6ke/uuFt2Fl85+Wki+XVl1wham5GSQzmSdN6+WTEEAF7m+ger/m4i
eH950tzIOAlNgikxvU5XTW58AoLYRUk2sGlDj9zKr3ScT4TX1GeYnr9qOeM3PqDVwPQ5lcaxB9Ua
ninZ85zGaD0lOKU8ZhRaRzE5BcD/gN1mmOzAA9ELSdNvqP/XwkXTxBbMZltvg+gDpZZMtVx51Nmr
rja+RxNTR3HSmV2Te62/u6hZ3GWif+KX+9xsvuEa2aFbF99ZgdV3hPTTGsnNEiNUbfkS9Of5vVhu
uwRG4N3EasqpeINT+SM1otCw1S9IlpvIx+eVco0iKmJTKvfZ16crcipQcrTs4muzu1Wdha6M6Z/L
9Cr3iao+t8KTZr4uEF1uirQiSBwBo8OwGYT0+Mw5ihpEbxC5jJaz6WAh8bhVSUj4OgcerRfihAdV
I0/M2j5bBtqRsY3uZfLtTy+tZ76gn3lyy4FqE+qKjc4i6CP46og6UCShpXTZLVDwcm6i2a3bbds5
ofkmHAP/h/k8lQOxwGn3UPPh0RQ077Uin9fSMl8V3A89HtV6QavFf8aPr7EQPMXQxPSz7s2Kk55S
eEUF4HBk8e8w0Jy1gwn0qsb1qIw7P4nvmx8uvFGMmK81r6dE3RcWOzWng8qXEeaDluU16XpjNRv1
jV2MTxM6hXBO0rvMVdemj47MYyZrMYZdswm8HrF5T7P5qH8gpf5wcS73ggMzt5/dxHk0nAogdXpM
/GWbSywoxXzoO86WGOu0N+16U7wO0v7UXCQh/F17TFUhblyaMRnrv7ukkHwNtW9BybbOsecC4Ftp
GXRSf4vOm1dPi4Fao9XQ6+vcILpIU/1X005nrcAzjDe0DAlyrRGgjhBETJF5d9SpYgZS+naLwE1l
M0GuI7J8LXXfECsOH8BmTzM8ugW5a6UDf1PDxBIjtSexlGZPRgSoVWY/FAA6QxmDKO+s/krINs/s
/NDhLRa5/Z14HX2qrmvWVqHHIfm9xtzc5E5OGmlb7BsFpHcQzaat7Y9c7w+dwSTWt1PirPDfZtL8
TKLqvkvtDW/hakigsFU3/TJeV8TzgT0+A53BX4zmQyQ13BnR71JpT8bZs4Zj50nL3xUaB3sxAi0W
DTWXgbazJAJV6l/uIPeGnz5CxCESs8q/ZXT+sJPifdbVS15hValMnMY9mF8vHW/mfDzWWfqIheKD
EuJDnGXObq1Cu5nfhyYeV55gIddKPw+SpbaCxXCRNw+XTuW0nbhkrs2Z1qxIjQOqdboJybuPJeg8
U70uixi2t/1QeiP53EJ7W+L/Ye88duRWsjT8Ko1eDy9IRpBBDtCb9L6sqkraEGXpvefTz8fURUu4
PZjBzLoBKZGu0pEMnvOf3/QnvXQPgZudTZZwTFGwRM2hGPQmrBrCyvrwJUwqufwqreLdEsmbVxQe
BXx+l2rlAgobi4uNOsZD/GGXxynr1x6yVxtEDwvg4iiS9AEy5CJTcEgy2C8jNpQA8d5zFMGKtVqc
X6ZeHUNc3xhTQ6bXcn9rl1m/1JcN8ZcLpcJ4M/nqmOTZqy3LH1DHb7rUI/iZ/ZQj5Bm1g1pr7crN
8nPYOv7WrKKl6lt/rbRsKaLponlEUSTdtC0tfM9anH445ZEvniwdk6MLFmW3s8jPQo2FRttBYjd/
qUK494MCvMGmia6cio69ODuL5AkHmVWQ5LdV0LwEHdzXeRecxtIkfNlBkWGzo4DlX5D7bUHEXzzV
XEBubzyCHOgSzJ7VyVhbUXFMZPrQBOb3dLCxkWsCytoey3V3Wgey4cSYhQ+wFzgP64AygMfFjm7s
oRnTl6KJ3ul+H3unafYKPYjIJm+Fg8CLVZyqwvtOedDug4ASxQOoP5E3sK7gUS0h28dYMZm7SpPA
ehGmwZFZ+qd01E65KjT8lfXnIZ3Nvlu1qYowW8G0IB+jgYiDoAZkXCYxvqXnLNcYEPACeFhp7/S9
i7HtHiW2zLth0i4FXfneT2NATIdooLCnadSqjRhrjYhhSPfFaG3J6jYOWgKXuZxKn0mEolFzAhwW
PYM4P7fcW5oDHX90nSUKsPReGwn2CXHm2F5v/rzPS3cRxyXjm5VKwhgucGFyrmos2vg03yaBs/Kz
4cWR4ZnBT7vBU3xE7EnAvUox2nfUDxsc2UBAvVCi1XZ8n81kUKi20gPpM9Ilrc3TlFT1tqNCr3rO
YV0FABk2D8WQv7YNFlChzdln0vq9JGF1q7wvpchZHBNGQyW48VSXZOOi2IT6mnzX2rFBwkRpb/fG
J2pgDhoq7NTz3kREoh4QkUOwDgRSJPKBDgWLxIkL1ecB5cgMnmuQNp2d8hR+tibiF7mIRhZhr/X2
YgpPugSxalzz2Y0vLVQENMLncn67cJ7ACNsoIYj+6F3nyZE4YjjZjkwFaOpjdJp0+z4tbooIGwaY
NQ8ZRvPoKGCcFxJIU92gYVxUyvmoBktxMsTJy0ruonl04GrEaUxDdZS636OCEBwRbjauW705tB28
x9Ivh0WOzSPFdc9hLfZZJz9djJA3Ov4p8MTLOAAJtYnRNlRRs2cJtTDJPVljIXVTRd3LkNaUQ0OE
rFGkX3041ecmbkgRMpa6RaeM4z0nWMJUXFRVazfQX8JRnV3/CxZUdNQxkGcRlTBynIzlMXpI+ydP
IEvpHHq0wIcemyP9HpoclnAOM8ON6J0VtDw8ZLZRqBvPMWEfTtxgUhcDseAGZW2N8Chb0Be7kxd6
7EdbT5/r1CFBukJggJXnCx6OeIU55jacqXARjEw2ok/TTpY4yCEgFTxNYE+Ev1PCrARJc6GVh0mz
L4MVx1uYQfyVeRTMwja6Y79OCBLTHqjS6xiudD5/Vc8eb81AD6cJHJayxFnGto199tQ9GgkWzboo
URbj9LMQAFZW8RFH5W3lZv0uGWd1UYJmxJT7Jm1aqDsMpuoJ8Emp+LUF5ONsk2uITUHMkjzY+1E3
F9Dmd8tG/wpa6W95dnWrp3CWehN62zx68n6UICwIlzRq1+aEcADRIIJKP8FNj2LkzsPmBZM5wM5W
1wiXuXTabEGDFefazayKmp+xh931zr4tQfzCqSUwBxu1jSv8GA+OagV5DvO7Km7vypQhUG3VbBq8
TMHlz76Fr0ILbjMQomH0wJrUUsU+6pDQ0E1tg1JiO9CG+rlh7I6ilEVMmQqNTXjOpH7jFlJspd6W
m27M91MZIdCIs3Vgkhk++ZwcfF/Wxx68PXaQNETx8GRn6ED15htTM7Z/NmE2h0rDC+vokOTA6vSt
KcJX+1iJbpPpolr2ZRaeGsX8lPDNELOBQTtW7MV4gGEW2ED3pIF4cd1snVlz/Zk31nHq9lbMSpqE
+ROG+WKH5gwjVJmPB1nPM6FKxwfVIDK2V3FFXZtYC5K7urUM2C0IfzePzBtTwvAWtFm29ZQmyMaU
kXkkei4zE5cIqy/QzXKI1oUzH5I3ZBHPgc4cwiKprKWUUsCiK0/oa58bm9/WMxobl70YDg2H/Sod
niqbb1xavKUZIzAbfJtljZGM7XTPlmsZUMHTkwMoefTzOx0IhT2KQTdbZY1dLS6PWCKsPd7bKMaN
KFlCjbnKUsx61rYDEzzyu52kcV/oWqqtzVZmW4bFIrCyjQsNMwg63q981W3Z3Kemhz3u+Iwdw6no
VIdrQpTDp0RakY2MiCYMBIZw4klEi5LICqzjvxXCblckZhwI9pkADl3TrTCwADa3iw+zSfiJRjxp
Z6Wu4zlPSdA5O3RK3dovi2LRwEFdmWW5a7NjlbEnW2TBAeQB32fFGcNblpuB9F9louykrLDY52Rh
fAy+9aqbX90wfbRZeecW0dqyylvC7PVDHSIsr71XuHv8tcQeV08ePZylVkPBkplQ8dha3116Zsyk
+KyioMN9WvvuVtKBqlDpBBzHUAok9t3J5LwHsWSmw9hrCTOWWmOiFhmpWOlrt2bOWpkOY7zitL2P
hDcebKQ4i5DWR2YtxayfDxut0LZJET40GoGolXNrSo3CUB+fugGDqloHFR6qb03HRMTu0d35WY0N
kIu9zpBMfHr/HNTN98RmRCa+yAy7xfR3pAnmrNh1w7M0aQda9GqLwNWo2XdVbgU3fo4qIReMDahV
+ho+b959xzwCTrd3jtu4W8j2o3cA9IsICL7ztUeCqBa5mbik3GQ24If41nm0h1HSpGu4IK8arXsV
qBHnsFDu0yi602SBCY2Fu42aCoKCXfBro6PnwzUO8L/IPnXRvzWdTsVi9zuDtWcbZzlen8kbinIi
RSzEJZpDZ2yq6p5vROixha6oKqxkGwhsPKdyFWvRLtXxFqo8cVvWbnTI4SUvRYk/ElrAsXCP7EfZ
0ijR2gRN318KpFmygsgyYJ0VtK/jmN9who2ogkmELvIQT9QMHkixGaO8PqEsA/V3o+JWn4qPqIYL
0gTRg6m73jIogV6DnJj3oAQ4QUDX3mT2Mky1d7D2/ofm75i+QmPX5KWrGbNNQ/auFP6gStIaVfWl
nJU5kaFPWx9Xu5twvrBA31LNVYfrXehU3jsL5KGIbb5t7TxiXDDsUgjiixgKBABRvCHHB2fBqhtX
Rck67BXGY9QSJxyG+nNdBP3KME219MXOwbR8JSf32Q8DTGVw0F/mddqvK49GJu0naqFFNeTlvhzq
x04V09ZEgLQmO+EyxJIMwozpHF4g5ZaDBxWxg0SpcdD+GkziKOFYY21Y9nRe5FGLqm4vXeHcY968
IpMJvWphVJfGbYpFHGJJyd9DgMdTGuVRH91U3gjID8yIovCtbw08SRVj+ag1noRdKtgdP4oy87bB
gMA6x7qsUjcpE7EVEnboxDDnvULbdIxYjUSrVzmmZRGiLc/ukIbnh7hqh02alpiHeRdMyc6+Ta9C
WwYPllDyXovBYwz40G5RUOQMnyy5mLEp59YQ1V3ZxsAwNk4cI/NPyXnJT3D619Bmet1t5KEaDy3S
n5os9Tdagv1baThfyurQHjZPQwPTTFaUG2qEYVsjxRdi+iBOZlcJ3FmjL2Wzg05p8k4QGPQa1VD7
abD+M6zDe1F8q2LIFA07l1k/DtiRuxUMH3Saa3jm34wYXwPlynfZVejkhYG1HFliRMSpk+kXi4T5
y7rz7b0L5edQRMM3Y0LC5xca0/acH0DJD3wDtm2gLVGKJJvBc6IVAYKPOEQwN1Uo+aGRw1kbbzrB
9MCS3vfgFgYKq8rSI4+gNZuV1lXkecTJFlrGfuy8m6JmQKzAImJjgKqjeE1kUM9pZn1W03CW2BtQ
pa4CLzgiSM4W7J0ahKB6E0t0WvFcnTFHubGjAEl3XCPY7MSutJq9gWNSmw4P2jgZ5xYukFmQTJGH
O3wpLIp38WnGAjtjvCK0nEiJdoo5GfC7meUyLSE9VU5wbJilgbm9mrJpTvA/We2dcaM1Dbmc+Ci7
MmBvCe+SHF8+n7U+r7a1NPZ2l3AqxyB5nRjFj8Qme94bkCuZ2qdvta+xjN8aHJXZ+81tX7JdJFl9
eOLEG3uqsasFhIwiUsu0iAmaQM9n5liCSFRsIAxMbC1+5g7OMsQnVthD1ETf2P736q1CL7nywQuA
aQH9a1dHd0hbZfmfQz3c16b6LJLm2RnrB6YQuJBGhJRqqmHujLqs9GgHpDGzd5ijamiubYm9kR64
zqJNp5KWX2fqrDxxLErjzfB6bJYyeGLzNCtrfIgviYNZWFYQ7GYfu+owinGrOIIy2HspC7dnay+i
Db8qEyU2XtbDNseoufdQz1efmaqf3cIHjc7ym1JuDI8zJ2t6gn/dLpXdecBQAu1sz/Bk3TohlDpd
FhufQrUsVLK2ZpkLi8+HMj8ZaDrrYHLPA5S0VWbI9yT17xALBwc8hA6DNV0F5ecCgzAK9/Q0J7bH
GZGhzWjpa2hzFtUFjo0ZqYv94J/qpig3fl3eowNb61bO4R/LQ0VT6jelhlAe6wGSXhtWeIRk0WeA
4xqihWYvMo3vjZ2itEFxKG9pwmx/rY09EojAPYJsLIc6m8+DoUHgR/YYFNWtaEkbwtSBjxGuenS0
Kwe0fFmB+dkY5i5KxuXLcMRDT4n4FNnlHTlJaHWHgonVwBBjSCPAqmRbNhoGJcVNM+kGrs3dBtUE
9moxRVlR7/IMq48WTDjMcN5pSLh3golgERYgLyiztV40B9+J9p6vQ1SHcWRgwLjGv+Y5pFlMBvQu
XU0J0Pj4wFH0YwDx4TPQKyOMFVxfC1faaL7aTXlD5tgudZNx3RjUu0mDOoS6WltmSY7Xdn/b+OKt
kEdfsGoOYa8Yh325cBxyQhuR7rifamxeAb9k6TwxQdkOmc+sJD4KmtLAp4wYfPNGRcNN0EOp7lvY
Hsa+8JN0YwAP2Kl9O5iI4YCnqm1R6gd8ZbA2q8znesDvZg7ps1JsVpouWrqZfckm8eCJ6F6ypmwc
1W7jatq6hXHwOJNLJ1q2OQMyG8ukKAKNRAIXIZEwy0GsoFFyy/Epdgp4MTV+xnqT7sMcq+rO2Kim
oSoBbHQzEsUKLTnJofrwou4jrudM5WlhlPdJ2bYcNCNSmPwF3v1HOFif7ZxRgNO50JNiq2sD8zJS
pY2Srt0O3oBkGdgjIAM8025EPj0GlnqK1LDTTbFHlFmutMY8hb0228vC0SHYYmnVaG1PX3Cp16Ve
cMKoq2Xnyo1VcobV+zco67dJ/CbFbHAQ7wF175CEmWy//HnyiCvG+gCpk/HNzSvYSO73oEV1zqTz
pGGTsIBo10KcJVgodR7QWgFwp843nRzj1stvrlb+/049+F9SDxRx89df6n34T/8zX702r3/7zJqw
GS+v6ec//o51fvb53oTvbfN79MHPP/sz+UAZf8zxBMxiTEHMARkH/4y7V+IPReIT6KdypEHSO5kD
fyYfSPMP2NuGUFiRmUpBoPln8oHU/3AdFxRNWJYyiCww/i/JB86cvFD8zJ/ff/zj75Z0lBAILk3p
GMrSdVPn8ffX+zDz63/83fgPpma2axMKvqtIXgwapnrwOk4yVJTV5Cpy3DYvjfYVV+Le0btoQZZB
s87agSF5RCOeOQnFNIXxsnOy5yKXN3rjPDqdE5OJVXjHrvwa2uTUOdj3KjAhQmmAyUK8+gk/VVHn
LsdW4oaCuHhujgfEX5KmFjlWZhO0kE3fQpfIUbwILkZAVoiroQYUinTY+JtyTRyESLwBtDtLDdm6
utXXltczoC+olks4ffid426ZYs7WYydgvEYGWtKREDh9+Ma8FXPEUN654z2j3MeKTlSbssdqCr6C
yr7YVvTW9u4NGsxzX3mnockOsV5dYgO2btHAHiMZHevdDufbABt1DwG4V36vk2qL2c661huYZ556
kiK4bVX81VV8eNsqXihqvnK/EWhf+ZmVbd7ZhXWsMOUzM36n2Ocz+xhqS8yimRaJlLm1V68johIb
FzzdkFiU0tS40QsWC1vfYOzBqUsHLP4QJfkFFdZwOj8bWTcRuQyAkPMYtnM9usWU/iCJgVLHsxlD
GLNttqqMd45EphlQoOsln4GxLoO1KNnpchZBE5ge2CTl6s5eDvYPBgPvHgYui7CbqG8j6tY+PYZZ
amFvi4mhfd1TNIzd7emHwXA4kkwaYiylCS3293Zph8sulneTgvldCHM3vzDp7YDR89b2aIpl8eyP
/A5FgqVAOTjPUWvOdkoDkHie3NV+ebDKoVumkNiJ5Fog1sZSqS9XswIeRh9Lcd1fWpj/8LkyNJtV
vRIov1b65H+La3dYeApOr5tnX7XALiuJsl0e+pdQsevwf9s4tcVJrTYYjqpn6v3uCCP23UsYbTeV
+xipKluF9DG4a9e4BakAgK+G0oZhfDQhG4AnZqjxVuuMd7N6N+JQuzdrb2UkLlhFW+grEcBlsz2g
lYOcqFArZkY7dzj0TiVmTlK86i217zy1D7pseT1Y0HHjLwEuMpUGUzT9q1AdEvNR3KXgwPhPu4/l
4D+HaJjjkO0LeyDVrbsurEywWf+ubLJwE48eRNHZaabM+JrUeREAz+gVw95M3oc5sLPI8KbIzHvU
jNXCv9f7FpDFVRczx/zBwWeyTdxPnFiCML1HXLieWc2J1L/wox5AieYDr4z3SUAabQprFRzma3Bj
gsJNfhUmyc9Wj8E4sgYZcyTozwZSLvbRAZ8yjYFwdZI9uwhaYcSopGQwXK2AuXpIwXntrJocv00d
vGHJWfWFrAm4mvvUd2bnIw4xjYOOUSylKw7Ugt0hFI/KpQrtingHH+0wxW8xQ5vYAdzAcnnBXOxL
N/wvWRkwezdyCvEaGzb4jdyiqihwV+KgqTocfgIMauI83ZcS3lmQesdGqHidBDxuO9GbMMhCZW1E
iF16L1mF6VHLJlRSPZoVJZmDNRGPwHDD+Btu0hCvyP1ocKvxQvi8PVKOPoHEUb8o2BuYYZUCM9Bh
G9T05qyemJxHy764zQpWoLQmRAXAAb/XOH3TWMiw6Cv3acHCMqcgL/MAT67aWhc+wzRTh3qjB/am
Sox7guMTEMiy3cFfLZZm0UeLvmLq45rzMdtS9I2hulDh05RX1auZu1/mkMRLrU5WdVBCrERLnMeF
B3tFOzqkwW8pM2/jYDpUCI7WouQLucFTjaEu9jmY/I69oEKCY0uuaL0qa1pMt5GbKgozTgYx40lm
8xQzqHfwB2Rw74biQZPNemjIAHPARqQR5ys9ir9EnoL+aBk+yIF16TW2YCexJc98MFscxhT0cWqh
1trlWHsvmYeVZz2tYKQSOL7QU/x4XZWzvKU9ozIMBnDVB31FT0OkYIfiCf1sByy+7KUL+jBz5260
lE3BPPZkFt47g9ulbxgMU4uIzjZ5ED1bK7Ze0D9gxoTF3ianXdyWY/FWxAiUEZY8ArURGywCDr3E
gRZu+kuBScR1LfFr826sYhp0t7lHj/CAeu4Dy9RvlY2xLpNSFgvbv1VQ6Oe9fHB3DRoC2JYdoMS2
l8QBpyS2QCvOb5B5wKbvWW4zSeUooNVeT1hWwCaZND5ortXgkzVES88FGCb48U10JF/TBqg2+wpk
uo2m9nteshsYRvKhaxyLqWhQK5vpNpWmtQ6JPvVqvWPMhFlPogfHMnJLjJ+8rTUg3ma1x7pkr/mQ
WT3TvjArJweN1ifSWYGZ/CxLPIxbyAsURyz4k/6p280T1Tvc/2S8mwQDgAleZNhOQE8+JyNYDSzl
g0FXO3eUU1dVnJySi1a7fK8MPEtF6SsM7OeqQM/ERDwcOE/SFRa6/mnJ2RPJG/A/pVaOYacsbf+V
SUC37IqT1X8PGpx4aALhtxrlBAxHKitul5whYoCb2VGJ9iLbGHW2I8ZYX1V9vdQSn0XKN5p1W7BZ
eqU91t3EUuHg4Om15h3GewxphoGhLAukTTOxwO6PKQuNxjLpjuXgQWeiMfGwQF4CurEmBz1trkTL
YlyEYrsmesN8h3CG6+mQg0csciqOZK6+ohDJnWZsAaiJ2QQonsbmZcDh8TDQhCxh8i2YON3pGsws
Qw82bsuZMhBnq8nn+o2ygUzDB3JIkVG4Z1EbHqsboham79mpNtZ+rpHNRukSMpdWda0tlGlcxkl/
ue45rpj5H7jXOhrxyZlmrxVRO0xvEuy9Mzsm8w0Du0qrb/rOo69Nd1CJUFBcXFprdiQJk2JQDFUD
79ac8CVvIsX218kFNYoAE7cRaV/26fQG42ML3Uape69NaxG61QXroAWTVou8VE/k5uTrWKPMsmcp
lAcCOhsIFV2Eq5u85yfPdqZtN8fGHP68KEfiQKu+A0oYq4ySaW0PnXsQBi4jTWHsqMC/ByVKRoiP
KxQw1+K4P1QVnB5A8udEHxCT1fOr3VuBevWVRb5LAbsRI/3JOPg1Fz9vIwlPVkR/2LO/l3cI8uQm
iuSwanEXxpGpJpoU0+Or/TEGzSBE0SyFxnZToqG1CD46FGHUHq43rxft/IC3Gf0aja18w9YTqa6m
6oNdMt21mYFguGIC66XOzRxFs4lrJK+uU9E4R4a91AQIplmR6ghu4vSIHmH9DbW8GClOgXoIlT/A
YXolZRkZyyhu3W1qZuBvDQLbbP4sGb/jYUiTb1blJhuMKHigjGeRXYggxij95jA1hn/AvDgkAZzt
6fscSd6EZTEs+xZ4IcigDTX6OjN9nMYJizwpu0HbE5BHRQgORXvtn7wmOWm5qW9FIOyDQ3rZwWV4
F9hy2NmMVKosI/Hx0x4y76GeGA7Xbvee57TBgdK703SXBPalKGFMisSxDrwLHO8fhePbM/dnQWRq
sk+aKFmXFTuMU+sD7GtPg8w5X42VSYljJ1/XW/gNx7MWAxhhwpyHsckBCtpwuF7DA8jKlH9UtiqO
UR62m8FU30lubVclOyuOGfaL0u16k5t4w+BciEGMLshE+HXbBGdZ21nwkTajedDDAc73z6sylkuM
gagdPd5HqwrzYGgeqqAElCvta6xdBDPtkACmbZ6apzLvGMRGuGb5FmOm+ZbZh3NuHVIlAqG6YtU5
iXa8XtTzwz9v9sWTCHE1tIlKX9OowExOm/7IyMBYmz0x4rqyO2IjOnpDRREQZ2F/sr2AUDrTYvZW
+ZdrJPGvpODrNU9WaiUbuL/X9ODrU5iJH4ihOxjI99bXe4RDvLCdYeChKkzU2lo/G8I6e33Ugaxq
x2LQq+9x5WV4Ueo2Q0K0G3jrd8e+7O3zqGmnCEMKNcn+IWxq7dKk1jHrTbBX0SfHUrXGo1YTsWDm
tr+93rSm4CJSXIZVT21W9Lr5mISRccKWZrYuSnCZMdJik7iOj/O36H8wt9yqQcV3sWVCbImH7ykC
tqeiZXiQwAEG5rQoz4m/I/sCWw9lP/6GL9z+bMv/Btv0Ng+zZu6/5278L926xA1U2DY7i+MK0ITf
u3X4xuaEm1S7a9I62zIWnnvVEGtFBHzOY1tR1QgESyFDf5Bvzl7/n/eXBlx529GV0P+CFrijNEcG
SC0eiMM3ayovlaKYpBFkMsvsd2HWZGm0dnDwkLT9z+8N9PKvX13Zhm1KA3Go85e3pvjXJJrJFsoH
feLcMNYILIZkREiLf9Mk9Z0e1P7y+q7/xr7+F+zLNMjJ/W0D/Qv4dQ7rev5Hjtjv4Neff/cn+uU4
fxiotAyHShYI7Apx9Z9184+/a67xhy2lJRDl/BP2EtYf+gyHKdvi3SEkqH/CXkL/A4hMGa5rSoJz
leX8X2AvE432X3Yn17Jcd/5kNviX1K2/HEngW6VFYhJNasfkimzxH620L25KlSuzwTuA5DFeg2mT
Yo0ONyTb+3SxwGGBvqtMcx5Wk55Dfw8y1hxdd7pxvSbfk9b2Ct0kpj9oP4dZAJGTtHSI0xgdq99/
dblJZTUWN4mCwqF8WoUa/T1mCMhcxi3SXrJ0te4iohd9zJmNooqYBg5kvVLJtp897BvBkAf6wWD5
R4n15dG6JXV7YqJQ/0hL4O+hLfHajphzTD2xR+9+gO9M48gHOwMwqULoGlDWcHLCw7/XvWmXMqId
2mKOPa7IlSCJeGcbuXsT4RxAy5Blm4h8PlfzQBU0K74dMCxYSqxPSDKgAp0S3DyN1H/XKsM9yLQR
j00jwl1TMqYUUXhxyZa7KM8PV42Bt6kaGDVHamLw3XXoi8J0L1MhQ2IeCnNdQZ9eY5EIEU75+g6q
Gq5MECe3iD+CtSUwhcMkE1Z/0gBwIEZymddYcXceAd529KRQMMP+FlH/g2Oj5jOjOH5w9Lehy/dd
kHWfFRDNVHvfe4mBbErkzBIL+XY7RqWxKpEXhuGEeT9CBc6n6QrB7BPu4XJlGuMjQ4Bx69YVLwRf
vNRGBvionlaR1R2dvh9ur70f6phZZIKgaCqxwJ8YRLjwFvOKFxaOJtaE2rwKwh+uzx6b4GLlk0ua
3X3qJUfHk+UBYgrUJV6Q9AsLLMMFC4KJtRpdOlhRaO6OdvGAvGE2a+NL6sI4jIkdHJXj+5sezJrW
ODo284WOheDPi3qOXf918/ro9XnX+/67m9cHPFgUeJ3J0/WWNievp3MGexXNQfJ/eY/r6xXXR65X
pznXvfTt+1/ve/0YMnIIgp/a51KQDP/rU/z6KNacJe81pMr/uu/X83697fW+600Zk1fvzMn117/4
9cD1pg/livZ//jV++3w/n6lNTxapIrDiYvxIfj3xt6vXJ17fZqqJiwBQJdAkzbEMzvXT9aJGUkmC
E466dj8SFOPPVJ4udVfXmBRYY/FG+MNjxkg07uLfLlAMxydlJtyHRG7pJ7IiFZT7hl6SyQUZu+y/
X//mem+L1fNCOCZsNV8erL5+JncuX5emiQKRILN6N1L/auU5ZKy7hnoEEKmnGsV0r52u1wRRNOsJ
Px4msTREiQJ0dPtpX0Vmv25AizJAroVOF5RO4oTiVcDD5gL5gXmir/RNgd9tS8Km0sX2+rgJY2yH
yvbkKW08Zhr5Z0hW/E2H587J9215ul5rEgq8GvcPlylmLdjAGjvWZEbWyc9wH/aQS6x+3Qeouhat
Xh2G+Rlj5b1XLqToJBa7sO/tY5Fm9jGYS1MjIIhCzr871ZvA669wqlMAEkaYkhdVHvyV2Zk9cXSw
RZ51vdDtxPh5TTgY2hR9/IKSLGfxTF57j5G1QLEASjJmh4ncG6Yx1rE2+Q/rdJcGKAkMXxBJlb0j
nKfHQFwJM9IozqmKn7ICbKYq+3RTl0w3EFeYa73VCUomT4BmRw0nPDIdzHXyR2wNhlM+XwyRCeht
VO7amp9hVrc9kMIxZaU/9FZwmS34pU3MFWYPepdb+yHM98GYBadovugghx3qOFjqAyTFRCDjrwU8
VWSsa1BgbP5nCp3IfthAEKfJ2+o9xCJ4G9U8vp5OGpOWEw4/06mO0ng/FfSrE3dd76cGKxc6M9rN
9WY07/nXa2+lROPq5Kcx2feaE2xCH6mnKNkEmQt2DDpv3kBL7faMTWyI66RyhnRFHdSmk+fySfwJ
KlkH7dpqHjpAAwyL5GlOat6PaQ/Hu7GLlQWCjIQWq3+h4QNZCOvpumOBrA4bO0hSgBcvOZcyT89T
TWeP8XNFc8pNElLrzSgpyjt9TM9MUaC6qRw35Kpe2rXnL8LIv0v89LZqEzxAleOtcqLrmcUQPSei
Itm3xJAtseUm84RYgxtlpdtciOQZS8FkJ4i6Me3A2JmJk8GBiPC7Caw4PwyzWReAX3YYvQjFIYgD
WUkFYQSNwP4GQVB+6KGrHa7Xft756/b1DyMUwH8+8y9Pv9402Txwitub61vTsYKXhaENrMdL//qD
317659WM7r32zGCT//ok1/e7vj3UXz5e1XvF0rdDjHR/fYjfnl9ljEdgRfpLXzcQb2llXR2uF47G
QfvrZmxG1eEv910fbTsZbCXc3sTZmhjYzKYv9ibzFfGBpF+PybDOvYgDzn7DT/GN+WSJkXD5Zk/q
Bzyk7txGEf6XXZiAWb7AQl0P/K77BHOGtSVx9ZSuZa6GSEKZMxhyerFaFQNcvs7M4b7JZD1MxOXW
uMOAnBvPmlvtbXh9IZYQckLnZAYGkUGquO/sbBdk430DaWXh4aC99LXgBgqI0cZyFVsixHDJIL0P
xxLNt/s1zpUGhAZ02g2AwT5NrJMVes1uziJTHskVxsGNcA/CJ6DcM7dYzdqHVd3w8jkIDOB/sbZ8
8wW7+HylBREmkgpPnVQ/K5Ps07KpHwm/jjPvGS0POSrgWzs7F+Oql+UA9OZcMKrZxOgSmEhpP9Ii
7RYgrqC48N7KADei2oIVitw4XDld2J7alFMtCyFCOJv8PixG2ex7PJ7gcnW1ixCsqxGjTuES+ek+
Jj6CEgVBmlcO+yAkbNMMQbfNkpGW8EkSyB2xD6wO71CdcahRAh/m5OIAs2AiXbqEYDGie8Z9fVh6
CY0zkgnEjCMZ83W08xSGVzO/kGMEPjWRpfwIffJadPU+RoDTImZcxOIjtHKYYvqDbQzA57IACRD6
1kzrFxsLpZXtyY7ICwRxo+sevCSt9kUVJ6tQ01xoUvFjwbAKI4Co2DST/cOfOv8Y6FUNFaysqcVs
RCJtesIZ7Uf2pFpSJycoIr2W1wzW2hcCWONZ6vzWK71awxFaxU31X+yd13LkSLZlvwg9UA5hNjZm
E1qSQS1eYMxkJjTg0OLrZwGsbrLZVXXvfZ+XIEIhgggI93P2XjvcSrpgxPxgFewwSYOpYVDRUztQ
KWE7lXzVJ2y6e7ad7iJtiduSHOa9Nuh4ymJC05BCJpGg61E/jaP3C+XHzs6rYoU8DIdcQz0a3Txb
zDijIulxjtKQTs41u2MduuqqI/qPr8l0PCf1NxHyYOZq+RBUm8CdCKxQHuh0wX1o1OMQ8PKMfEYP
A4KakyhIQukAlsSNrJNKNe6cqcnWLSfJpIVlm6ounZl21QLTOKKd3KNEHRFbGq89dvQby6DbHsTl
OezYlxzL29muloPaYQd1pHpdKu1dSoRFG2oLlwvcMh8nPaNH3IBlTudk98ENlGZNf00so0mGDNNv
G6L5Mybho0p21yKIUoUUggy7rd+fYlh5i4nRGwj+us5G0/0HWv+PZlRySHn+ri1Vg8g6fRc0Vniw
c1SXmX32h6wgpwpbZQ05W8uv7YHvKNpdleF21eiGw+CKmh3oup0GKc/wGGUnJoUWdYelfXh0Rf1g
GeFbD0pkQW/MX6WWbmyT5gpdsrVQak4rIqTniVbYn8BfymoYhL3GLPLQV8ZjFEOObGXirv2yiLeI
ciexpztmxAvo3VbgAlp6KXPACqvGMYqvLQ1lVxEEzjJEzruUmbLszTZnchRxWPrPXkOYQVf1z10B
ztzp6qsghPvU9PIFDu61UMlNqROclhoU3R14auWtD+Dlg7qiARPpq3Tge0eSzHhB7jnE9I7ueqBu
hB8/isTGpRDkIc1CZKq6y/ZphmE9GFjT3aQER6ii0wMarcOkrc7TECfBS2XBk9qSRYBprK6sQ0ht
LPd9yKHqMK4aqZxHgGEep/0YfK+G0W5Vd/6tZ7nOMcfwJRMAvIFiIS9BPLiyNBsdou/QVOcvlbhl
/+b4AMksxXF3gnOIEukhAyla7JrKUD7T5UF6pbt3VBgetrcL7ZSwC588FrLT+N+b6FproctViAcD
HYJMha5tsCG/K/wakejo0oXy3RenqP7hGHmyQP8Qr7Kwf2XGSrh0i681G6fwugBkEEM7bzfS3YWG
kbMHG+25pGWrR2m1Uky8zkqlGmetQSTtWu2+dkeVfKLuNhgpFrd4U0JcWLTMOeNVRHYT4hc9a1mJ
D90DYMD4aaSvzvjbDNb0Rsk8T8ngcB3coYjJN61ivvugX0ei6io2+sK/pBa5wjBVHXxR5u+AEsZC
r8NmZ0QQ9gPrwJkKm6b7ghF5XyYB03TFfNUVaCQD8RWNGnBqLl7KjIsSQt3fMvQbUsoEV0CzhT0/
TUcD8uYCBb/KmIT3pU34CoOHi9HSUw7V9KencQV0UeloJZaAQqTRrsM9mzvO2o7Eje8qewMZspl0
yGZIRcxdqA4NPRlamoDTaMZesRecDCe9VkPnNuvis6/e+l1zVld9QhNTwY4GIvkIh3+J6+PF15PH
TvAzWBqJYBArosR/FCOM+czqoK1lt5KZZwF8k9GmzFeSMDk/hluqIanobC9aD5n1aqZIHvLW3UUa
dEY3+KkD1Fw1JjYQtwiPnl1kS5XW4wqeOYHQNO+sS1VB8VMM1LMRMTTmoMnNRTo5PtPCuiNo+SbO
OPyUAEtAnFXvSebvujAxt3UvflpjoN6ayi8nbXdNRWRPX+BGH5kNWTRUjULbSdE+lxEDC2e4dLrP
yD/1QRewe0ELho+JVnPFFCdH369LNL6IuvDolwRcy/BXV5gvVk3dhJNIv4zIdluDFRHsKRiUqWsl
vs6PqNg710GazoUxW81SaylyCKFOv8QBRjxaFLzYoXgjk2ZCt1LY0g1UtbTPIv8BUMl7MEq6fubQ
bBrLeR4tGml5oJDpPV7nOb9rAOwXTiNOWEErNiPuI3WGaFcRKB30t+EM58x+WhmAxmjrFJK1KrtB
zV5RAmMyooew9Nr8QNj4VetE4b4K2nGVxrRLC3MYAW2VSELj/DWjRpOp8e3QZa+0OKNdCDx+aIcS
ETII0c73HxySU0BMMeTSEYJMAS/+Foo0ic3T3HcULqgD1znYhb+lIL7JOnE2XDKNCLvKN65AIm7B
VXN92BoxzsJMJcQzj8N1WY1POTDSRYsr1+jVCgimdK8Hev5VIoxja8e70IgnThyNyoIUni2SG1Tv
pXdxk/566H4LowY9nuIC7+rYnJw20TpNgyfkxCbiGPMua9THISiNrRMwhY+aMy5JA4XvQRhqt3+N
YwzpLk46qDngdU3nqPdddux1AUjOLJ5pvybbVNi/lDr/5UNNgsekuwsZoLUHE0gGdKrnmwQGJmyX
a5jzcqlguCFng9ln4IR7ExmYdJwdSW4MIxwa2Ax461N5E1UjEac0UVaJk4+XZjSv6gJopl2Qs4Dv
yzoWMnjYwUZ8ldYa76exV7roEpq+tlYR+ixTxByZa4st+UGELzUJuoqqhhjLAa3bpn/dGQZgOchj
aWndgcj9rdOPQtcM4VEHDoloAEMHhMvqxLgujzUoCVOkQB+vpQ0YJ8JRgiHD7TZIdfsRiBVdKY7+
Q2iS1aTwrw9Rv+0a+yn2XEbXetquMMgynjZOWhKvUkeIQz4CPMxIQN47MDhVxX/Icro/YnTodrtJ
sLKt9EURw10NzYsrbYEq0S1fKIZbe3ARUb0xY/1nQ2VmJfQx3OOUfOyG4liOg7vSSsMhSu060UwN
3WPGVbc5ulHDRVHxz7UvMTO1w9JWSgbWIjfXhixOOvl5TUQirj+6qwFYHEg/UsxEHLEfFpdWD25V
bDMrJ9K5XPU1UPmTpWUtnsuxWVb9uE51ja2vK3iUXWJq/RSXGwYZtgnyK0qlTxUKRK3upp+CGY4n
rCu7ohKI1xKPjQo9KqmWsS8uwnSPIq3PGnpI6uMNxqYQbIN3rQcmLLbaeRr6CstfXj1Kt7uNpflY
GA0j3tqFVKbEt4nWyAnAQk9trYUd/OPXpAtazChJC2Gl2OYWQsbEAJ3Y3WJVI4JLCc6gg+3j2ETW
aiGBbxwqZzvE+kY1oOiSjNVtDI15jFWKfaG10VXTZFdJ1ffr6Wwh5cBsjujKHXjAPth0rf7s+kWE
tyYN1ugTr/oM01M7dW3N3Hcg5Ojv0lLI9J7CRDyK/7JklDwKXJlyX/aszg7kUSGBeZeScLHwhfvY
Urt+soJaHnrSxenQLzJK6+9GctcUEFwM34di4cS3oS7D9YBRfZ1ycVhJ/1cqm+5U+OgLoXSSb9Ov
VAgWa0c6TL7KJFx3GjnOVZ+lmzwLd33KRdEi+IZqIiWseudQJ18z67GWMWNiM0X8X1guqpU+33kV
xQUSZw9e0cbLNtBbhi7Xvm2e48iZEmBTsff67l6P2kvpoPMlbINIFVdBUudXEF5yJtPVPvcJqRuJ
KOjrfYfQYwyGo5Pjm2hNL+XSqp/GBF6NUsEIGCpsUh5Oa4b5lEh9Z7S3TCvJSfV/e2qb7MIMBk4J
/hMqqUXTmeEGrrkDVgLIaRbn4JZrIXwnUCkkXyPDJRIhqir9UM2Cw0jXCCEp9/QaaFOoCvNCm+Zz
3WyKIbrXLKyX2Elu8Ur6pF12iAYai1ocvd4F37W1nWxVeVzeG/sAJIOQHtwgG5E5/iJhh9KAWdg6
rhLfFcMav2W6hn3BJVBiKSI+EpU/TJWGq2WRoHd1NPHLVvXwKDv/JYx2Tg0sqA7MaBM04rVOcs4f
ScsUA9NraNtvgy/BeyQN42C72zXlgFmuoghTRWgAyBVH8uQih7OZ2hhk5IwQy3rrnra4stIaGMay
VvWN4NQPxuLF93uGKpnzSIxnwzbOqNa4RFMYDZNnlXyuGKnf1q+CG6mNe8ZvNI9UDPVj8WqgKdGq
R8yGBX7UKj+PoTLwEz2DAWc2Wyo/CMBjkN0bCIUKaE4gnCVW47Swb5WEWBmq74c6w9RvFATHxzG4
hNF/HKoacmLQx7STiH3UjQ47cJWCH44eaSf7Ue2fyyDLL2ESk57F2HydlY8Z8hKuJxRybCXZ1Gax
EYnK9aPHZEPWEdDmEWZ426X3BvBvJIMMS3U1e6oMasBjr+PWHt+ZCo5CR3BC00gOyQ3O4Ygad8R1
/mJ0DKFrlRpET++/ca0bs4h+x70JsqW9L5XOXtsWLQ+tliOpf1DoCJFcG2+V16dbpbDwwaCoX40G
4C5zCO8TZmZ7zXRvm1E/ZDZobUc/l6oXben/SUbyzFXDR4pGKSxD9ZGqKP16nN71dJBSj1wNzBdx
8JiHrvbDY2cv4h8o3qZdzZx4kQNtOsMjpgAyXtSgeW0ComaUcecYOhFtig20q2bPdGmpblW723RQ
kjvLJ8tCVMzKgvH32BnVGm0lB76jLouf+LtR2XR3Tgszxe/fxTgJTwflUDrFs0eU+DoDwLAMDKga
lef+RvrQb2QhXkcj0XZcNqEuJBB6aZ5cs1uAfx6gVjsGVPgw9QmXn66OzqBcVBqzpEr9SND3lI68
N1o13IReRX6mhGJcxTeqat4TwMruhfCKmr39VODC30RmNixSbW2rPnPg8Ydm5ti6CmLgEGUxYmOq
6JckynpqtiYAMDoNQbOwNcICuy6/luwiHNeuvUw6P6B6nDyXWJzWgYRszMWWJEidqi01FoLGMhdf
HBptNKLewbeHvUH8G7OLVeSb70Kx78ukuU4UHRdV3L9ljsQtRELX2jLQadfVmfLkiqC6ZKekd231
IyqC7lgYxmtaZ2sJoXtFBmWAVKMipKh/Z4wZ3dkW3UaBnmUkn7xpMQ2yuZmUd2tYxutYCCZtyMKo
Onb0gBOS0OiK/hrbiamO6UgHQWAUVUXlJbvoLo3nwFSGVVB2fDXO2BJPxhWCPW0nIv79RDXeYx9g
n1Ym7zUwyV1QNFBohEWTsfFoXDG8nGBLBHQpDZHAnNBwOSH2JBF5VY6kSceYeFVrKPd5yfhQ65wt
uipCAeBVRF1zcJMw3CtBtnFCM9zFSciuUQwPQ434lH49yLDS2ddhER1MkmDd1KQHlTvFNiBrBszt
KJDyahO39Azhlq5KmV6bUXUaMoqHpR3nW5vS8cFoqb5UxlPuQeXtM0H/wSqvQoavAmqU2aAdrpXu
ooSaveOIoWpQxzd4DLhmdmj+mg6PRpUqG4RuHQE3LtRgzb3UifpiCeStWoDImNjGk2E9JCE276Sa
pkcRotpMbVacn7apCt+pbs6jutdHxbnuChe9O7Qpt1dea0ktrKVSsIVqbyyNpDorU0wxFNZiPQir
3eQBVAIBQTV7DwcUV6Lb6xXXzcpw0b8TmYlp7GdoNSmRmndGcgGWrVIkVxjPeiAZpWIDkcomGIjA
aK9QZVCUW8fYdRWkj1KrSMSIQdf2krq5enGolm4zBSJHLEgJcBPjHJrWvW2XW+GQkVQOSbmS7Uiq
cIgfqEFk7PZIvCh3to3IcVBoN+SNHkWUwEEiHWmK0jzrDtl70qT0KEJi2lWE8krLEL0P10aY3Yyx
/kZvCo/0Xs+HfpOWAJLxQ1CF7kRCkeAHFD+fBDH1tx1MDneXRn8U6e0mYaIE/WkfOnZyCdP8BClz
Edd+dsoa/1B5SrrXxrjc6UZ7ofNf0cUBrBhFGqMG9HGbIaFQDTKFYzFzz2rfPgVIE0GTxGzgGLtp
W8McLOrgkZGIsdLZqXWgLwFx93uoTOd6UPC6VBuvMttne7C2itp2lxD29dIElrUB4DIs+xYVsFfi
ZMyxeB46okuXtAeaLVdxyp9V/4Yq9pWGxK7GucH+UaF3mAXI+kkYHfKlIX9opj5RPYXCNFNSkZiD
bD7vz0vl9PTnY/NbHF8hO3p+z3x/Xvr2mpAu9nIUIWSyaQ0ZoAqIxmOUwHfQ776s5uNT/3SVTmIQ
EEgQ0urjRfPncDWkCf354R/vtKPsCH8hYpTWMaf0vB1iep8B7/Qvfn6/j/VktXZSkXttvqy2LJsj
c6Zw+33N8/2PF87/SeWIt6DzCBaYVh1QemJT/OtTPj9q3nDz3SAlosvOvAF9IZv5c4uqQsu2oaEd
0a8+eK2g2ECe+DKMMJnrpbIKCEdcIa4pKd7BtsNnwsyl5YrZg+VDUcNFV9c0MoCZFDNmvrmyDPAF
Ds5Y4CPR1lJNDVAylbBhbB4SznBRrRM86P9kyu9DsYgmmy05yJE1cJpPiXx3ad+DDlQ8wor7oWI0
n2UPLtl1g4GeRUS3SfujTTLCfceUgPAmvlLVqWUyJUgOio2f3z+hOseBF/2cWhjlAMgpauRZGuMb
WD08PIU4dbq5ddGSIF5f2IQ6ZwqSyJ7z/Tix4yKf3Ja2jpYUKBZd6l1UgxNqZKMQMETIXt/5C2eU
9pIDNhvda8vnFJlNpMZcTI6AQ1kE6To0iPAGoYIZi3SXJDjDqiFWzcKBJFP92NXpj7Fk8+a0uAxp
r30VGoFrVA91RnYGtM9kZbPTIuHt91zYdop0thTStEVgDW8GtbyhU57R6Sj4E/oT0pylQc0WMBYi
exFiSo6JqA8CYyOq4QVZDjOHekNACopkJdqYmBYABpIojeUdmpD1nndGv2qL4R0IW80E0eTEbYCK
inyugVoDcwWcbeDr93nC8FZyJlu1WItW+VNDpO8IVXoBvErXVQxZSih2XdyAftYihM8lDfQoJOk4
dZ0tvmDWFx+hf2r4fakMmEZGZBzYtVWbMN1obE3b17hQYHs0z0Wn430wQed5jCssGEc0e15GDCIU
0mzaUeWPYeU3yY+Bi9paQeKxqTFoa9jjTnapr7Am302usaIvScuy6cqnY3bFaWzt9ogXRE2uSJQK
vjxoRXUkHafyBD0yCFc9FLnOyJEOA1ghcbHY1MOGZ2kzueWIRT/HBe8+VqM8iLh+S/vwMsJvWZlB
8wIvwFoLDZuoVxOEN2ueLInx5Yv68E+ksfok2PsqjaVdpAvDMB3TYKiEro/nvxhZA88cEjCK4X4Y
aLoQxu0ekEyTPq8lFwwq0TY0vXuBFnytpETsKnXgbRyfqnDaEA2hGPsKZAQ9FA0DrN8cNSAwN2Y/
YHy002tyb9e5Xd1xKvD/iy/+H5re6YtbKruD4QgAdu63Lz6GWWkN1Gj3NIJjKMM4JLDuYw616Zw1
0QTEiBC8hklwLaIghPwAYuvvN97kQv6+8ah/WIY2SSExCX/7DmERRlYfpOEescZwLRN9H2uwbBn5
aYDsbWWHbdfZeMwOlIIhQ6MerGtSz+TL338P47sbmW2BVNR0TU0nNtyyJtXmlx8xzofBLGObXEfp
DRsQqea+qWnPY2ZddVX03I7gLvLEutccvzg7kE12IcWWVpp7iWv03BKVdmJAjzHA6c4+ghmuVwlX
dC3o1qbPaRpFqHYG+HD0THFw6q46S6XSlyAp9VWp0JPOEi9fQx15A/XV7qDxbOHm2af5JpyW6mR8
/vt/+0/2XVt3DUzgtuaojm1PP8+XfxvMoBPUbYAzVtPTZQdDaR258bDWfHsjwSsG5lie2qJjbknW
otDlPgVhcRUlI8P2/gT0poXD1BH2I9J275kTQtsPJkyC126TMdB3jd7dQQYwNvM3///y6P9CHs1x
wq77v/7P//4LNMD/RcsJ1/WrMvrjLX8IozXV/YdqYtTmYDOhRJgY/P8QRtNl+oejmZb6Ye9HJPep
j7bRRzsI/1XglpOe+os+WvsHdAGEoLZBRclF7vzP7/bHubP6dv/fbAbW9wMRfb0AVIRyT4edBg/v
2wmBKk6FxZ4rB07RycNTj+Tcc9PjLjtooT4e9JF6SCZ9qu2T1sebpD+e6v5zabqLDfkpI2UHQWpM
1WCgiotmdWgP8xJXmrRKocbMo95/jX/nu908iptuIBsiwZsfVHAYbV092Kt9FG38fLgPcviRS9hm
GcFf0GKfVX086VAMNhGFh8PnDYUE5vbz/XR0WWzN9MnUR/tj9DqPAz/Gj9Y8oBaFhRhUg0tpuoRi
zjd6UfcoCPuS+5+LUNl+kuxVrf0qi5PF/DSBqFiw5sUIZd+4TOJoWEW4AReWHhXqxxZzhqTYgfVa
Rw6tNhikbMWPpwl5OFbIyNRNl1ItEoNHJ9hq5eHzbpIgmaKAHESHAj9jXteHbIyFupwX/W6ims6L
8w1q/Prg9IWJA5PeEcMzxHf5NAL+vNEozcf8zw7jx3ja8qDJkVWm0l41U4JoMMV/2m2Eds2pQhjp
wqeDsJsfnl/w+aqu1B8Fnpr1CLlxMxTFLURcaMtZWkGHYWn2us1LYWNQq/z2NN4nT1sbBmpKpdfu
vckjF9eSjTS/cL6vt9OG/PLU59q/rDMzpk071BQxAXiSUPvvnw4j8Z8rnb/SvI6PT5oXP7/n/MZU
buXAvhYrsX5ghKZ9LNGJ1w+GSJjgz4vz0/NNMSavjqkSgTy94/Mm/dddgYh8l9Fym5/8fPzztaIi
zTFH1a5oyAkzhy1f+SW3H8vzw5834P1ychCm5+cH//T+l1XNi2HRRRuKkfefb5mXPtbzfRVfPvc/
FiP33Ui7fP/9E76sKbEG0hNaLNRf3v3l+b/58l/e8GXx80t/eeufPj+/8vtX+/7K0KJ4bCbGxkZA
udSnTNzP3Xte+svHPo6L70+HTJ2RDv/bepQpu3Y+dAY7IeH22yfIagq4VeZUXhrT1lbnlPb5ns9X
f1vt/IQ13gShFEQCsSvQ188nQQgJwORzfrn77bGcmGL6QNML/2Nxfun81Lw038zrnVf5eVcgG6BO
P60jnVc3L4oOfyUyjr/79PmF8838MZi175WmI/NxWpcO2L99nhdbkKDqmiYzRe3O3hqJKg+WcORh
GF3mzFGTFIf5wfnGSYjNW348Nb9qfrQOO1QS9ghEDDhBNxkTI1KjplWNKvk5FNlYJJwuza+/rEa3
kCL2TPaQGwAgYTLKq9AjwGw8lmVIhyPMBQnY2tlVECGgq/lB8/3FGyXzLCCWGT31ZV82P+Kpe1DW
tB7b5H0KsE7zIFinCpXuQWYgcx16RWAB10nPdN7CTpceDNv/aYwtZVAuQQiGtJSCU4GW7PNbfvwb
g4l8cwjLAHwhpZ52Oo/Tg6buMl9k/+qx6l/Pfrxtesf83r+8S4mOOeO3Vf83VsMciDQw09nNa4Zj
xjVn/qSPxfnReTUgDLjuzx/wl98kVUNyboccS87nt6n6fCP14VbOVzIwS39kjs9Lc/D252PfX/P5
9OdrPh+TKD7+SA7/fPrbavWW2jQ6RT718zX/s49xpxTzz0/9XM38mBvFL2k86ckxayEv52qqT9fV
eWl+bL7LFfwCNX/YfD7eBhWdg/klH4vzU9F8XZ3f822N8910vkLOT3+8cn4TOoU/Pvvj+c/7H+sM
TMSOikgokNe0VHLlijmLOGrqa9Ar6TEY01PeIdsA8+xjV+v6baV2WFcZkW7IuljlTqyuRs9olvRx
5DIK5I+4BSPkDCjruD4TRRTYUGFE7G4nuFPluvmurTU4chTt6bojzvNjlF2HuHpFG7jXYpnu0Vnr
+LX0YGnat0OG+cRXyYoDU/QzGlsTMWabUKy6cix/vPiFt61k7wAuTbRFEhb3KtK4bZBXz0mo/ETQ
R01fa9w1CtYrv1MdVJvj0hdPlZu5Wzd00Z/D2hMx8nYwk2gzp+DDjGBt2KJVEeAYIc506KydUUHx
hFpFdEK8SWVfrds+6TaZbZLtWVw8JfxNloIHQRyiY2Qhy3XUgP65C3Y4jt+GxAEbA+eCMIo+X+F5
OyS6+pQacX+VhvJE0ZbpLPjEwbLv2i6P9gLZEt0djOGFi8pT6ddmjQSs7cJbCzLpyvIxur+1WU7P
ockDfklV25h5GAFwGZ/zJHyz6xHmT/eiVneNLy8FIiO/2OWpmqKymc5zItiOJQxQOeBLj0OgH8LB
rw2xAeLKZNO+MS3SIC2A6roOm4gqHv12J3/Nu56wkNpXOC16Bql+xo1uvCetaxxSompJJLMJcguG
27S2TllYvAjhQVJwPAq/N37qHyId/73sf8tUyzAgYPyh5tPwW8gafWmFvIvY84WXBchu8BMx1CUQ
Yojps3JSLQhW3pDku0wbF4Z/qjdLu3B/RloeLPRKd06DkZIjXfhUh/NwH9g6kWU3XgmBHM9FsyzM
0llJWW81T92aPmpfg9Q6iOIwViQRlfxb1tjt+855oR8SXbeNHG+aZ+eOIlm7RWfQLUSl/FKCHfoD
nOeB+pi7Y74tMa4kcO1pohoXg8zmnKQtIW1IMLRkawFMWaPq2sqAVKIM6WTtwBLKTGMTZEm1L6IE
R0MUwptysOIHZMAoYYjGwvPXnUiLHX2vF4ojv7E39iujqBuU99etSqVzGCpxLbQjRdU2dr0radTW
0fE9gpqScNnLd8XyvU0HBCJJwYYXudos6wZnQyV/Z4V5EY2nbaRkd1gHJblRsJXk1o0vRUSDSOBj
pds9ZbHi3lkaqXQBpoUo0en/seGY2ZhTwAVlOg6eUbuVI1oyE6Tb2iQyfhF1L/XY31i1Va6rcORS
qTeH+R2DDAJq9gNZH9Ul83wk0KSPhtoIdxYfBcdHFSMEBj8FUiy6aRjtYxBLnCOxOd3KQw8Yq9j0
MSMfinzQjjpa9CX/j08RSfvZiwnu3tEFEv4gL31m7YeeTOoyoQUmHWPZ90lzIzmqUPmkWG5rUExC
C9PLQBVvajPCJgdRNHYt1/BS9ae8gXpjG75G1It5rzd9QVBffVcagbMbx0M6htHEV5CkzeWCCRlD
6AJrEqqnQxoEYtvTGew7pn9Q1YZ1nosHVPTZBkHZZCfI9705LtCywDLzy2otnXozRu0bintyIDoi
PCsOfLhAZU62EtAJvQT56m0b4fcbOu9wtRr5oDR4YokaN09IhRBADK8oQBco/jPOp4hWFIcauVWy
ghAl89qHF1+h1NCcY8zeuBcUihuC4QbBKUGQz7IMmuQpV0mA7bCRAjrFvGhW56JDd2e1dYFVU/XR
8xECqmr9c123KXGW3U7y4y70NqD37f3K8uAMhG5nRf2dlxWXypMCgIt7TBRM0FJTihWDNAXSXn2f
6wo7hZfjI1AI26sN4641NHM1hu6eABzS05QeaW0EO84IlW0bT9qzIIk3oCQowKJ+hMiFT8TTm02e
Ag3HKVYU/RVCnGcY5ejlplDGdIJ65OPLaoCfVtjykaOPJnqJqK1zYTMk3KtdEujwdq6GOMyW/ugf
I73Y9mWl02NDHI2y9yHkMN02xhs+nJ4CSk/MRYH6ncLTXe/hB7ZbnACYh/dtVNu0+K1T7Gv3WsOw
DCXdSRWvbuJlW6kHO6QgqLY9sl60Mr0zyD9HwDMl1WZxsQzwdyAGE3dILdvW0Y/NtUXg3rHjAONI
M7ZFBMTJQTcBzqpZVClM9wGnnrBRcPvWTTv22iqUHJOdV1WLrFD0fS8uTlNfwTcrQXiz79ECcRY+
bvu4fioZRaGzXqoep7u6jl+ZIIDawK/n1q67ySd3N7CfeEVLFr0uhLA1I+l9qUYEOA3VJUb1NkRm
RBwvNPVsYkFRNT5CgSWyEBh649ugmwqHamkYnQ2QKCOm/gaPFIouE4259zhaQ4660X0kGXIkKa2I
ETgky3rw3spGHFsdZHoXY+7NYutXWmLdIHgHQBOuE7TMqCt9qd9lPSaWGAD4OrHB3AfqwixokxE3
pG3qoIjXkRYWCPH0l8JBt+GWeG8I54VsA7xiN9gK7KYsf6Gilu7HlhER9pSNIqyHvh02pFI8ZGNv
LmoibohSozsHIpwcgfFUOGbNbL26zxqMko2B2sw1giuAZUhFBpRXhRZ6y8rJnAWGTdhysN1vVYy+
VziuN4B86wPMpA3NkQ4Lh1Wv6vatbcK178EkIgzoYkzhUUzwUA7H6qGI0ayUlC+6OBx2KG7jbYV2
yUuj5DBGypXdmD9MosQCbfQPqkObX4D2NnW1JFrKuspLJdkC7ljk1nDCSxDTMGuv8sxmsiQ586Gn
12TdkcYMrMpwwnephbAQTAYK5A3hsFVNLC45QQpg9jGetHLbRNm9Q4Go4Xx8oOW4CSry1oGst8hS
9WZtwslsaNiufUMCnlPzO2TiD0VhESdS1xfXKOgqtoh+al1e05x51Ev1mHsEOsMLtwwiBm1cMKsG
NEER3zWxduJF/GzGDZ7aZDmm/inU2x+y46PUCGk4TpOlLexDCf7zpKG1NfukZR+tkV0F71O0Shcf
Br3/neAEWxI8h8/V1/YVrgoYcLG9iHAbTDFu5bL/bRCBSIIFcETdNh8cN7CXhhpcea2jLAMH+GRh
Y6nLMtqJTYbyK8QBuC8YQqtlfpIS1iXNZvjT7TKxcUuhfNw3QdIsGizmfCIkImLGaIpVK7Mw1D2Q
1M2Ym8aOcxwpr653trLo1jHbnw1sUjMmSy502HBBEm5QmpWMfJpjEVgWFd9Jzb3LkiHc4+9Y+Rjz
RKeBCxphRaEiJMl5IWGMoouXxpbpAyD2V4L2jOtKm06dSRbDROtXadP+zNSOkwm4swLM0eg798yB
JNO6LYESW6wrSB3d9LY3M2elEEDiG+qtDrwbN1Z2J5rm3a9Qr6oItqQdwEZz5cLpA/2kmMWaTLlm
F6Q9zMyeU3MQBUckpVcxZeh+JKzQ1J7J5HPxvBcW4XryxHWQ4Raeo8ChydpMuZh0+JEVw84jx9bc
FtgvScyQFBC6fOWrr209YDNoN75BV1Uz8lvau+GWdA5vhZts1yTjsFJ1ZFLQNmxMmBG0jla/jqzy
kvhcjANDwV9sR2cZtVcifC8d/arsdOvJyJCrhQepMN7uY2rdY/RrICN4WbdkGuJtDdaOGNlH8UMp
NjmME46XIZqyINY7IPBegz+FxCS36AgpJIz1/Y2md8TPePqVIllHXpdUur0c55diAVKMvHWtJVQa
OqTjjRofw7rBuViO684fzl6JHyzzkydyEP1tVo4ILpj/6NQrHur8aOpmTPoHO5irNWKVdJQ7+nok
Fjl4a5BFqj5q4czrfuvIPmy31TA9tr8t/4FyfLzpquF3l/bGo0CLtowVOQ0sewN1M8wt0kCas7VC
SezufNM7KqgHZd1OMa+qv3WUM3a1H+5QxcTbdhvCIMyD1leEE2NeLkkx9KkK76jRv4mcXNyunvRl
iO8Cb9z+P/bOZClyZcui/1JzPZNc/aAGFX1DQAAJJExkkJlIrr7vvr6WK+973HutrJp5DVIWoRBk
ECG53M/Ze20E779Kj2jmlPAeHXSGSGr8JA5FGx/pOgb2Y5S2P2toLrtqHM/eBDmsEvTuHW4Kpev/
cDR8tLFyk/sX2232Vu1wx8T0hrP8Hpb6cyGCw2B4T1bT+6ueRfLKdCdUuxXfavdkINOF7UWSKg7R
2155F+IR/TC2cK+Ot6kongtLvEfFAAzNhSTQp+sJ4GCZyPm20FKMsK0RYZ+3xL72+co0475uE6SW
sR1cSzy31yo4W6Sa4GFUu4axR6WeJvji1T7DJaViBuF7/PqpUACAy2rU8KX6TcsLgAje29kdN1Xb
Q6+dH5vqsUmt4ToYw75FY4AbGTfZMKPqHpw45o2ET1pJgg0Gw/kUV50LuQ/9HqpkbAIrSYngtjfG
8L5VmykN7mvwsnlWnF16t9dlQzlyXscTPFZRuH/sy52p2s9dxCX/r33dDEhSWFLsKw+jsWcHd5g1
gruOk7F0qysXhWDIX5w1QlznjA2l2fLgTS6sSfW0aSPzGteuvBs6EunVrq/9jWO9kP1snpZd9MHF
NS1H3EdDU+B4++exJlHhxybEQ7oc8qcXTMSwTF++9tjQdOHYFPlx+Y+XF4KIDAa/NTcsTsvNsmt5
UYIRPdvO9LjssrNS3rqutkHJGt9TKyzcZLq2hiHvh2r8HGUVHAdlTQFkcTOOtnVdNhiJOvxhjr37
2pdOfb4PGniwCWJPbQWh0Lwxte6U2Il9lWqzHNxJh3YOtrEpgreTY2rlS01JiZ1tJcdZntfYu3d1
kZJStzyP6F0zM4Ji03h3SimCcKYauHY66+r7pLDb8gyE1rqaLG9+b1havXYxMrrJSvkf0nBuSGsw
uTn86zgYrf4hnXUyAdU+FwfCGSTnFYN7d1sWE7F16oxCUYHOEiWln2bNXcHs697SvPAeH98j0snx
vBy2bJyqUOnLeXlYni7HEgffbuxqIEhX/dSyT0wi3WhFcklheq59PfSvaW76VwIi5pNpdm/I7P3r
sl+4WX/nYIEMYo9As+WwoJuOpSuiy3IEq8CrLg2Tsg3nXzHJ9qCFvnOtysK9lnlUbY3Imzessdzr
8oLRxs1RJ34JvADHLS+EiW4RY4SiP05ajYl/1O6aDOdwLydmbr1983VsVJHi4yeNu09FBatyihGs
awHa/5zMxtGagIK7ASwHF3DTjiBfjEFVJe87tbHapj1SU8pX0Tjqv+Un/68i+B9UBIzHvvnfyQju
kpRRPfuLjuCPH/pDSOBb/7AIFHJtQW0UD7z/JyGBbiIXcGClufD9DYRRfxUSOK6BUMrw0BI4tPeb
omujf/830/yHY9i27Tn8R+pn/09KAoGw4a/SInaYgPhhrfE2DERGf5P01Ig/89GB4KpJFYY7idUw
lSfXTXzut9HzUGNlZx5G6MsoNp32mOCpWxd0sjYRzDSC4oczlWglO6Pegn+5PVUtE+TYshADatpJ
x51ysqxTXoe1ue3EMRpyee7MfamiJ80+QI1btx8ISikmNOTXZahfMWBt8Oce/MhPdhZu8xPEYf/U
UGkiiIgTXBTUUUvHfi5tklbrhl4EwYQOzZSReb569LVBEjkKOZ4m2GasfbTD8pIIYQX//iFmiS4I
uBD6p5Y8+yl4Txxnf2xCoGenoA5AjSHJYJHM0yTD153O6JK+Dl5eWDZSHbI8Wn7L8mjKWXuTmLxl
7Iu5b39S7J8pyWQof/U0Oy8bHeM5JsPAwQMAanQSgjqdJk6/H7UFrS2IwxO3b/B1bnsM6EzG8wyT
LPOJqvR9jcFAuizRbyxvNjZ94zDPIbru/LWJDeigrPCpTSRBjFFQ9vamZ1xaCXoAZ+nImypg2tbc
Zg4S9KoR8R7alARmnV3F4P1g5Z/iWYQO5+jp95RQrg3tzDdPUSb9yb0HCFpDBHNY28Refm6K3FnV
obvxPO21A9e+Mvt012MXXhv+OB8KJ8M7jpV6qDsopGMlLiFS3cs4TNbEvCngYwsdfRfXMfzICQGe
h+9BNCFrl84gbWX6NClBoSzD/cm7uQwQoKkjwFc1u5sAwC1K3g8EFxgUR7p1OZjvS6Xx1KjxrZp2
YV7K2la54wPxBmn/OBXlZkz86cYZaR9AnNZWoWZHF1pHnJ2tgvKlfnMYWJOR05fdWpEPSzSrERsP
YW+hnCe1zq6HaW9V2n602hlAHB54kQ03uRtYeBWgLQwj+BIyrW70FOmt683Py2t+OfDpafo2C1DU
Lgc4seMdETbuDf70Cz5lAAXqXbdN9NxrYtqxOtotr2FvMC+OzO4mQREy0ucnJ4wp0XBzWE1JPt/U
A38W5H4+D1ICfaH9cOc2VBHTxmkAgrO38YNS9OeabyiWneLYdHeNg1/mT/uG+hWEyK1sWe6kJFKc
NeHrh4kIZpHDFSZgtMXopxNotzxcdn5t8gg/RMZNkqGRtopS7xgW/3Pc4lpQz8SIgIfZFMrO2fU2
MMqAsZNMWdX3sx0+oU3GPAvn9Ex0xhgW9ckeuVgq02GpZrDe7KYTJGANLjSUxoS4hg6hDKWrGkRg
JZHdODk5Zd4IDF+0pL15Ytt72VsUBwC8qJwdCt9Z+62g8VkMSDt+Pyxda1MDuD/oQUkmxg/SvjDn
duNwohg8nADfWDbfHEjYFqgFJZysAelc97Cpyfc9LLv8uoKXYAC8qU2jhmLA+NNpg7OSZQ/mxQH5
ouPT3NaUdNAbKYXWwmVKnfhHMvb9FnJ/dYrVZpLdH4+WfSCD9yQU2fvGIOOoCTybzp5zoAcjDyV+
x61VkhvgBv47WBhgGiHhVstbolbybsgam9bySXaDxcx81Ai15IPNLTg85jgcJt+tNsKejRW3sZr4
XOBhIyc2DspIrHXI7ACFyBBwF4GB7qKEMpWeoNUrDNXBjkn/fGr0XD+1sZmhnx92dMaxkVbgWPxo
R4jatKNM+mRSkTpVnqfWEvk3J+BDl31Fg16DgK4HBpYYYANbbpV8ja3pbwbJKlCguCU1EE89xpOm
ryK4LtrP3Oz9o7TXRpfbB83Wfveqna+29Vcve3lERVLVt+CjF5oeQX2jwrGcAJNqFi+PmqJ4aPWu
3AVK0SaVhM1BZj9TQOnzU9Cpmxfq1I0fxETgElK4kXE7nLQ6GU5WbsGeSusRm4E5nUQvfgjXxXje
BdbOnJt73NPBCS8+LBySOZtXu/lF0m9zqrJwQrdGdf/kroXNlYr/nkKBERE37zmf0ovr7XIk0TxE
p5Woj5ejEycl3hFrEHPcbutmMUupQcgD9IJdPR0rUnyOMhvAkDAcAq2YMCfN1otIH1ij9Me//e3L
017qSn2GsWxqIvTG6mPA/bUWilK6PFs2mvo47NG5ScX0MeQGfoPYwZrdm/nWLkUMZgqyj8gklbWK
EAydsyNRJ2iiFOsTJZha+B3cKlpGwFb903w7umYBUdzYNW0OQSWvbwa7SJgp0yDGHZxuOwr8m4B+
AnnpVneicuJKl2tEEcB1fVeONspsn1mA3kePessA0WVluPVjlc8xAg/U6X1U1cwHrjaIAxnAilzH
Gm+n0dZfOxStCHqZVq0CvxAhs4oTGRxSh3tByVqwFIjwHFn+ebPsw8F/rwNAAXzP8LZszH89Wp7q
asjLpEZiWOiSYlaE3Fu78rBc/b/JbcvDZQPj0KdZ4Nor22pv4lBpz3V6MM4YDKdl0xpdsyfK5vcY
lM0M6aSyUpL05aoRPUw0Z962lv62/L/LePv1Nr6ewp/UQLJku0Wb41JSC1rvGCSE9HD/n6zV7KUv
jW3RfWoH/bRsGg1HfJPxiRR6aN0YbkXUb2t/Zsy/tiMUmjMRvps5L8eDyL/BSE/0da7OzIjWXbEY
nxZJyW/BCCWeDMiWJNtGXYMQH7Vjaa/iPjJ2Ars21eptzA9Krxp2DYBOklLN5NwVTbJfwH4Lci+b
VaTu8nDh5y2vfL1sZIem68zj12vLocsBcWCVR7d/W8RE7hDjFQkY65S0yFOypi9B0/L09wumkxxN
HEQd6QSoJNXBxSJJWj7HUqWan+Oq2FvU2Pcmo0cu8vFkxal+E/fufGN3/rGHL7sP3WyitZL/okdp
QJSHIcvic94BYb7Hp/2HeGx5FCsZWS6VrHB5uOz8Oua/2uc240BLMUzw+/O7vjYZMMoD2XokM/9z
/99+fnlhUYItj+iGamtNSa2WS68sMzncLQ+r2sHSjstKTdhJghoZ0IEa7KpATw+jWTAs/usW+vV0
edTPVgT1Rb28PF9us19PMzKMyVmfTiTDA2rA0EwjhVuOUDefup8Q3y7PB3Ud2WDB+kypayIDYcyy
8fSx0Tm5Ou+ghPuDWXY3y2Z03YLWBwJc0kubTWngliQp1uOOzBCNPrZDJE2lpTnIPgmofTc0Og6W
0nU6ZYgCeXk4+kprRxZVcfr7S386SnYxBQx4EEiW1S8gB0svyiMlPGoxuZp9QPjGEageLZsuI6zi
9yskHs81BH1eYtVSZYfl4awuFCNyChAP6uFkgsNaff0W0dgRJdGxT89hgc+5WDRTJE8zrv/+5X/e
8/UrA8n0aPmNy74RsQXYjvWy+29HRVPkTb9f+f1w+d9/v5Hl0OW5BPQyrZfnv//Hr1+lx3kFB8Fp
87Pr4qb92+//ehe/3/bXy1+//X+xr8jOyihHliwLoeMcKCVFspaYQ4WzqbYNNryDPkzfxtwCsi0H
4AZGdQtqeQb9oFruc/4cS68HiFU+JyVBPTaAkV1e6xbyEvfaJGP5naXwJ1P099alXoTPI4aEoOW7
QnC4UVghRBc7W8smehptUo26OAlOjo9IJOqw0ge2uWkaZ9pibW53LS1ys5DcaTyIVzN3FNrw/Tdc
ScOmq/QX8D/zihojtmT3HObxWYsI5owFIYGk4vXKSIeeqWt2qcaNzyHJZKCkVDE/XQNkICSmbZtN
3GDA7OsyJVu5/RU4keTyHYhz0vtX0WIYdpzvnmpou2VMrRFLv1XXu2k03kxsZ6uegOmxY6JN2Nns
0NpySQTJuFwOSZOcyITKcWhb56LAy2xK+Rp5bX4bRT+H6SP1g31M0BYtDlBzYR69kH5O6KAZHa2K
BWlejKfQNOGllHdGGeJYDEmfbcLup0NcWqn7NnkLVCRiB+1Nzcqtq9sXzXXAAWxqRxUwsol7Kz9K
q216SEZqaITR1CQxNGWmra3U2Uap+ZEE6b1PaeK5zz50EHcdU667qUvfM3RQelUDZ5f6tVJF6UKa
YsWjGmRBzorDApMTOm8z4Qg0vn2oK0naKyphiMl0BAIYtYgISObKVEOCdGWSVCzEaF77rs8NEcd1
+NxgPT+jLodeZnUtru2WPx0bu2ZBFxyhyow1bSRZIjYyTO895kwnmU3n/Vs9kfeR/Ea//ylwRcCM
BHyfwwQ0Y5qW246xH9vgNOjoSaJyxIIeGo/eUFvodEEUZ5X1AN3u0SvT20FBIWOcnZxP4V3XxPu2
GiGhCryIlDMIMw6gPgJ11AYgqGHWIfWKg59a39zwj4ZOAtm1GWro25IBrrGMZj1HDJOSuRUipE1c
xPPetlJMDPqdL2v9SIxPfdLd+Ebvp+nOn7QEkXpKNoy1GhvOV8MIkASUzr6vKtinKRKjge6O182m
inJp150/XAUQFiuEz9607YdQkyxSMsbjUL5olsewCguOjkJN3CEIpyy0mBO19sUjn5VARXDRwk9i
mmQ9oorefcip2kKW0VIj2Od28r0y7Q+7sR8sT9e/IwF/KRmiEEYkUGQqXBvDONd7gWjoouvEMxB6
4Y6sIi1R1ByF/pmQqCCoR7rrG8sBX4dQ+N4puuY65Z/6LB+LqXHgV4NtHSPGvm/uTQVZ/qEui2MV
jhYFLO3nbBjP0N3QnqEbKeEoOrGHHi502n2SEss2JQ3ZnH3zM4hSGwGV/2i7EMercxfTGbWsArSe
g7ZadojS6E3RzrACLjeb1L0sOxG5uh00wCtZH9w0dLZWQ9D9YpJLBuVoIr1icCqyHjJJimOzQ8mR
Nf4p86JxV9jxbRUQtuWEyVuRIBwK/JE0urRemwUjn4uPH6NQAqEyh3sbBS9ZgE6pBqtJzvqB9OLH
0tWCEwnJu8i1/W1bWedEd6t7bbTgsRhDgiii+Tm0frMPGKPWoKLxPrWscYE+rkiVuc3j4Yp0wAFv
t4dW8W3oEqpSDq0CjFQ/pSPO9mQStTjI93kAEuBFeFREGK0azq9d7veXQNTPZm0Pqwmlz26CcRCJ
575PQSvi8SZMC05FD5hQ4/Qt3ylT8Df1Op+Okbz6wQjVsPhmRNi7m4JU9YLk6mKOgB8DXoL4YWaP
mePtfN/feIbRXQEnNmbm7JsifeiBiUHIdSw6uTBP21LCsZvMTRmjp0W9UW7l+N6Fw9voVZg+h6c2
TE/Ur3CaNOkj0Ncn8g4A9okEP3B0nrTxLhfOR5/v2pShhqz4k9875rbKqWy4Ay0F/ZNcPHi0Rv/p
YRVKEO9TlHNpLs+cfhL9IqVMgl3VB0TDKNkB4Ka/4LdIPK1gqxmEGHYJLM7SzEnjYH60GTuJ8GLr
pSBOYzSTCItaZsI1gaksPT1uVek+9btLaure1oTOh3HWItM0N35OOV3OWH63LPzVgNNoEjb9R9e0
BtGWJddFgkgyQn0MeXMj3nrSmNdBmbgH6lAlcorG6azbsAG5RRubc2OCqemunbYO136GpIlsvVfL
vsxZcDuWHuXroZB7K+heLTM5wXb3dvVgnzvHcW6NPIIGVNB4961+l6QewZp8bXFGbzQkCheBH6FY
8EDuK9g63IWrrQpLjF1pbkUMXzCiOY9A0Nn2jsg3EZPG1dAXkHaG5N7BiABinxpJNL7TkQdawzfS
NOlzDQuJOaP4JYprCN9gbRXToDo/DIXPTiLOzXsZxU/WrL23vqxOY0B+HWxhOPBjfTsF2KbnMLoz
e+NiRfAS7PIuy8nInOt2g7e/2vVoiWefDLKwRd8yWQzGUVDtut58aqsIN3PEfZkCAqBL84lAEAB7
stTvyzAHPZLH+OxD7QGqDzi6jj55X5JG3GYoBQsLxh9yEhH5+n5uEYHBxxGuVCfEfANm9DoWOsVq
vrLMdY9EqTA6WKm1xXJ71vIwOhZFaR8scLcB/eAgTeD96u06dN0nEC3nLo+uJMI056JHzZRDjy1r
jDASeQ1hXNuRpLkxir0tHBbyAAw9P8g2+GFE47du5nPU4gq5S0BGKfcxsCt+g0y4YgbbiwfDBssY
xrczIgahEWarR263LRu6b1isN1aff6TFAK+movcdxaAX/AbWge29k1wuKaIyBYSIcqdPBByPJa09
092DZtuGdhH+Ys1BFd8KO/+l1vIHHz/myrBg7Xh6SXvxNOTFfgAFexIxyjMyKP1tIsxd2Q0PrHK5
UXPV1YbGCIfEEawUF7sV6mthoE6Q6WMhmuRmkETepSgbtZy4YMu/RGoZMmcPNkaYTQLzwPCS+TKZ
5b0hdeOstf0KOvG5iVsfxWHZrXVXJKt5rsp7v6+pNXvGdg5NtEghSV91VZwpiUdVkDC7dVkpat81
lwocmPB6jZ61gOPo7ag25ddQ+u7dJHdjW/hvDEfVymQyj0TBIMG3G43bnmS5WtdPvs8dXCKs4E6b
j9sulXRghq072eaxENNDaU3jlYCrDB6zUW+ogUu0uiVqDyqTB+BR8c4g8CGk9KXkCOhKPl17BkzL
PWmjd/mPIrZ+So25Vup22i5karUayAS8Q7++TYZvePrnvSiAXDppdywHQLpFbswHk6GBAdHX75F0
3kRJJe5mzz4Cv9546eBD3mSti0KW3MiAe5/d3CaQmFh7IYsvegqUvlsi9dFxH/QtaFtp1XT6gaVC
HkPAmJZyjz7DSYmVb4V00Kn66BKNj84hyWzGxL+RgjQhuwluYkTtTLTID2sucW7sMu6vTCODA+qC
B9N5hNyN95JI3CEcmp3vueXaRMdfVa9NT+G8a8WzJZjcY0m+zzA+lGazoYB3D2cANUyVE92KJHAz
NsC99WJ+QH6rlK2IcXU+8SnC9WAEiu9OnFhKO77DnW+7So85PnTOoK81FCkIL0+uSt+0MnFtaXSu
obT9AMZHm98b5Drt2KUFQJn0en720Feu50BsBwi1gBnxwQ9a89aFdOaMcm43bqkzhaEvJgVw0TFa
58QHoQZKv01oXdauzH4iuYLjkrkO6zGvAdSl6auiEpTtfokoa3eAg8dNm3QnOfmHAgjepnbpDiZR
UR6MoIKx4paYt3xiuEvEWHEX7+gtXlKH/zkt7HLtNzH3BvNOR2PCrAuQE9L1TSIBrsSye+sY+wH0
yXkfJc4rsYQdA563DQoLlW/dvTvQO5MONkWl4GczNQYDdkkwb+sGwK45jbCWMv464b/0GRBI3dVX
c1k5CLUQUcbA3Tmzhy2FtLPrwSqmxURJnwJQ5vnHpNbUXymw1sR3QQljS98PTdafinMv5YctXWfV
1yY6cIil8fBZz9yVSHzdOWH/SxF4s0R9gU6J5jBm2UbCJ8j9CR1X8QQkSqymzH9JsO+Vbv+ry8Yn
AfSgCK090/r3AF/HMfSZLOe+86A3OUTi8VsCBR4YXntqcY7lhT1t8nlnJ3qG6YULshgt8CvmeCnC
4VQEQUUR6F3MmE0ALvrbuRRke4Q0msMM3gx1MuOm0wXZyk41nlvrltYQdPZZCRvm7ElPMJLMoOz4
ykzcfBMWwIJKkK2dW+akjMI+5Rq97Z7n3CxuWaWIBFhagypnVU4BgM7a2k1R+4O+7ScaOfUShccQ
KJ/tWE+MEj8rmme7MjP3Rq+yLAoEsy0wQaSr3ob7c3jTa8R7+6G3iemsr8KW1gK4YcTp1TMexH63
ibXQe+DqGWxgy9YQ1KsJtHuWyp/6jAEENOgrWKpmmknqQe6x8eUH6FuKfpyTjUvk+0i7GpG+S32E
7AfQbcwm6+IzmmGLR2RWR3L6MPKWkN4+PgaBegN6nx+MqO4Aa6yTSvsOIRB5uOveMkd4MVvzsRb9
1cy1e8+Qd37Mt5TFIHnjbPhhQjiuWu5PLOSrzhzXUkZPoQvoqyx8EpES7xRNKq5Vi1ghRyGui8LY
R1nEvC9CjtKlnbHtfaCmsgV+2DCqTQYeo9yjUgpvyBDM3rsx5wMJuEVaersZCrtdjyG9m2iqlKae
pBeJ0PMmocIgbfz/qTu8g8t79TqcRjNxDbJsolU6xM+T8Q4I/jXMiHdrVVhvPnF3Jhta9kZzSyKI
m2o0SkbnIkzXPpeSu7LVBUjPBLHB+pnqEwCmyk8PKSLY255oeKvrniRo0Es9nFLP4T4sxAcBvcTc
IEvH2EspL+GOPJUuHiVd3/ZJ8unX9Ke1Sj+RhBHuGjMKtxHCbLTew8RfBL8paw0qiZO7SbWi2HX2
w1hoT93w6UdUvR3jabCRe6WehzT1icw97nJkkzDncw/kYACHb2l0d4wApNDRS01jiVY6P0ale2uX
yHdnYm5u8qnnIGaqFTmdiUjw/BRYNwyISpreQh3ymivc8Aw7isXwEF99UgDCTv8w0ELtJ97CujQY
+XjPkekRUkXP3GA6Wvv6Ra1REQYGK4PIZS5I/qRRH1+6jghZB8tZrAmxDkOsQKVTkV7uXWWryy38
w03nhwSvzP5T0tSfwDM/labEzuQdrjVjxUoFQB7qXPkcDb63EdJbJzJldq59N5XUt2vs6eLKH1aa
Xe1sto/VXEObZt6JxHFaCRg3eqM9NZNBlxju1qYP4Nc/Z0GH5anoGYznfGO00Q8N9tuuSg4jq/t1
m5XfuGleTExdbsjpmW1N9T0ZSexDhDP5G1M+wL6CajWHnC0YXFDtSkEAObgq3X+ABvdaxKQn+8hf
TOdYxk4McdN9jChAo1S+JDYSA2wdJxlGV+px+MWG5OratE+RWVTN8M2Z4m8YYh7GUd6HcjoCPr9t
AazW9a2diFfcFRDU0XhVP8qIxcagXcnF4vTSbkZZoreZ3Z1amM5YcrhwmdCSdWQm4bsIzKdZdCri
oEOBX33GkQuNl1VCn7XeztaQqk+H0tYvfQeNs5Z9v0IuSFZM5byRFXgv+LbMwNqC49Qj69Gb52+k
fMQH45WmgpkyQWRVCj2zz3Ytxt5VbeWES9tIz2d/K/X6bXbdNyerKCEYF93IPrvGfzO77iPPP4Ym
cIEm6TeZHjzRRrqvgNxmTv4peLPpXH4Sd/iY2sW3vDfnNRVL8hdy98PnfN7DAXxFxIfeUzIkgagk
6aQt3tOYQITafcwlLSIrpVAwHq0J+44oH21S9epGf3GN5hFG2C4aaRUXXnDvjTOV5b7+TDwok+Ez
3Ow70Wg3URsfOz39Uep0lWpXw53U7ZCMYIIJI2tX9xXWJjIPN8KoXjSJZFe+Jm3zKwtvzQbMe1lC
Rg1b71KQZ1t00V1gIFjQzIvb25+E+BBgAHV27Qnztu8JNqKHRhWJmTbhtq0rT0H7grXqEIXfodxr
x6yd7rWApaCro0CTD7P8ndX6/4K+/0HQZ/i28d/p+f6jTt7z5r35KxdI/cw/A1N9UlFtCwKUb/kC
hzqUoT+4QCj9HMPxHXR5LvK8RemXF/Wi2XP+QXoLCr/fEkBuO3+W8+mGwdEoQ6iteeL/KOcTvLc/
k8IMg1+nmwpOhErQYtLyV1RVhfDdKkVnHW3uLGuTdEdY8c05kvZzarny2Amo2oNjwSvYuWSrLcx7
4PcuArxtR/P1EKJiZonw2ihSvqOowIWi5xtoxX00y4Xi6jPIjFthSucUscb3wkunT+M2FtD4Y8Xl
7zv3JVSkfgh++KZpo6lpRBviGLbd+bKJvHjcaRnJh6lB/rkQcEQlQQBlYnwQZhHEaOyhJZItkzGw
ti5uo8wwe0rH7mdCfe+xkfTsBJIexMh3KeEDqUohyDtMcqVPbzoedXuP6Bu+N+0bR3d01pbRlaq8
OKY6fqns7VgTdYAhB7+sSj/o0F7Q1LFuM5WMEEvkBElDWkJzHzlDS74iHX/dxSNWFAkLixQNThIf
ZRHD0rO1tRz8ck2Zc7yzizvf8JiSsLTY+johYwIF48rKgnEddsWvnGCHQCU8VHXx3Z8IpM/oJ52H
+TzNs00tBWakjhhkdWv0zXAsOow2gQCijFuirxShyNy78fQ8ZOIR5Yy5ybPoxVcZFKNKo5hULoVj
oqOfh8+AwIqW4IqUxtKm0hNczz2ybdmXzhpj/iHppHV2hnllU2m+c32LOj2+maET3PAs4yVQiRmt
ys4ICNEgIXaHO7DaBXhpWAgT6KgSNwqiN2wiODyiOEh4OvWFyZJf5f2NKYsDkzFtb6gMDz2vHBgB
0YQP3/9W2jmce2ade6lcOgATDzNxIAWxIEVTH11yuIg2k6uKDNjbAI4uBQeab+jUYQj6za0IqxO0
BYuZCbFmMyEklXbwKzJJ6Fe4RJQQfPcjJrKkI7qkRZaFovrQqUwTVkRvKhGUDq+xHjImrZlu4CkI
j5NTGoeWaBS9trtdijh22/rGT62STxjOA78ELO2BWUoz/i7DfecG+Wp5DO0OERYgfot3t8c/Gg7k
swQqqYUcM/eQheKSqRQXeubBGZ9kovJdhEp6cVXmC+CnV1iTv2aVBiNULoxJQAxl+BXT2ixNy008
U7OJFdl/QLHVC9JlkuCqxeG49bPpO5qwg6CMPBFHM1SIKVuVUIPE/WBqv4hR1x8aImwI4bP2CaE2
MeE2wZJyk5IvNvvivhm8xzTqze1zEXvlLuddrzrPiWheDWsAkddaRejAV1eJOprK1qnolPQqbcdU
uTsBvASDrqQih/BNogwT5hsewXjbBwN9Bt/ZUbFbuyjoNrVK9sE7sxryh8Ih8ceZoTzicHyOoAjm
DqFCIxd0JNLnUrdeC2KDoro9hzJc+WWL2Xg7FCQa6Q8FUUOG9B5irrjW80jvE7dwfnGZ2H2+zlVO
0UhgkamSiwT4YM3Tjn0K2kDzsYkP66nq4sNoVR0FdKRtM0KCSM9+iB5bwEREUgWwdgu08htBgv0m
JEYpVHlKlFTBfpOPByUpgV2eD5+aSeGW/uerrRKZZlQfGglNHlFNjcpsokV6DF4rR0U5jYQ6WYQ7
mSrlSaKXXhnoY/DUekhUxuAcPnhlwHIDrcujJU6ucMkhwsTIcsfaAp7l0iFXiiV5tNVV1hQrvyPW
YSAjpFCNxIwlSpbGPYDT3PI8ilIqtWp2XweyEceRnCcuyuFISRd7fmBeYk/L+WvqZmNygpr9eAkR
7IC68YkSU2lZLiY1RSKFddOTpYWDZ0SiPb4NtOg2Ok57psgflrzUdv0TfyFBHbQNZ5XQVTRkddUq
tYtvbfQRzmbEeZkq12tKWMMTAFjDE4i1g0dMjdHosHhz5BlcKhiSaQ3UoyZv2nlak+IXgCgnTCr9
WahYsXBApkfOGCU01G6prm/8RHjoEWlIlzRtNRVQ1pFUJloiyxoVXoajDhkREBHtQmsH4waMNCTB
ch2WhgPGDg4QiNeUIGXODNLRsqC5RCoubVbBaZ6KUBtVmFpLqhosQQKcVNCaoSLXiD8Jd22VPQc0
8bmZkcMX0YcwgwHUQI8GW1PxbQU5boQCpTtBjMv7aKTigL+YWyy8ENoH+V1PEhzYB+/GJxtuVCFx
I2lxmoqNG7vvWpsTVeTpcHhJlouWiDkVNmer2DmZ3NUqho7BgEFZRdNJlVEH+YK2CCMeMef1mOzj
ScXM1iMxyKb97BXhM9EI7rbqISjHNEQ3BrF2qzgoyp2cPIdF722qQvMGFZ83qCA9ESbvpRye4oJy
3uwdGov1W2di5aHt1JPFl6tQPqHi+VoV1Of0+Lc68kHG6i7v55SgHbr4ZCWifro4ZP2FKvQvAIhe
52ySUh4GOUhqe/5z70RPRDxB0jBRFvl73TLxaJX9DZZz3moX8s0S6UJIBdGDEcMu2QDpvrepR/WY
o7kD9duhesZpXpAzSZWzVGGG5Ux5oE/AVgREPyTTY5KLOwDxXMAMJCvc6xrKHmgzWltfHMSnaRJM
91NG+GRFBkg9DsdZGv7ZDmnNFFQWa9XpVAGMBU59Q0UyBmQzShXS2JDW2JLaWKr4xkH+J3vnseS4
kiXRL0IbZCCwpVapZXEDq8qshNYaXz8nkG+6et4om/1saGRKEiLEve7Hq58T4Rqxec59l9p+aX95
FnIEY4IyHzYvYVWfShIhdYWcHlVIZBcBrOjIjTRVgKQBdBDZe6aCJX0SJskoEEcCGNdShU9GpFBC
Bf7ttW+ZCqesnYIOKXmVYUso15iCYgeYsCV64t656yYuvMSorkJFXmoDE7QKwXRVHGZcl+hIspGz
z/bL5IKjBVwztthEihCnmerde68CNieSNsUSufnu6u11KuyMaGJ5X7B6O6fZREjnaAdnIEBXUjzK
XaWiPJkan2MV7umqWbsL/IrsP907xRxAxPH91g2I17Cy5n1WQaEhiaFERIAWCJ7xS4U7PfttVknD
ZEgGVd8cfSW9BgWwaUpm0lwFkgLXVmUoQkqpVh+l7T2YJtFVTspKMLKntylCPObSvWA3TdyproJP
cx3gF3cYzKHWPMY1Pm6/M/y1H8pkY6qMWa8aIQATpxqrYFUbcL1UUavFPLNmgpB+ZBXYrXp5HC3O
ejJpXKIqrLWnUOn1xLeWKsi1ZTe4QT5vbgJI2R2N4HVmlfSErPAnYvoBPmS9I6P8lnlp3LoqLjZw
CY6NwCPgUvPfTOAbc/fcj7239ptBv0ndrR9C5u5VDK0dmO/0+8ttLpyVlGR2LGuuhPTaaSDGVqpA
29E/NVqMjgjKvwMDP5PiUlpurKIZqL7rlYFYg5UFOS9Krg7HxSE8V1cxur5KVg/vPPj5zGATb6nS
H0lcPbR+/RiqjFlU4nIFAW5TcRJqTGmdYb01UIuPRlyWOwLc0q1uCZYSAxEcfeVuhs7rD2nr7Elg
NzdChQJnI/HAkwoKFiQGJ/N7qgKEexUljD61v3FVunBW/epU3HBN7nA0d1uzxyti4DnZjwqJEtOz
mLrAA17pUAcz+y+jCajX5thBXYtBeRpcsbXRH7Nss1lustSEsPCjLwbrdvhCC/hzCsWuwmmRmVR1
ohT/athZ7xXEhy5pSXqL8Q+kEcSbUe5YIkpYNNB+TIq1MUzkoSRPwUBe3HcEdg3h/OjiTt5Qb493
llucnIbieV92SLahLjitDcZhlKSnEUe+rslZImI4eURGIFaOFj+hXnE2cdtOeBlYgmdm/DPS9Tt8
4Cw3CRZLUOhGqQdzSADezI/up3SDraNTEuq1nPuk3iRywFKd9uci+5xJN1s5PT1+IeWZnav+PA1H
MEirukCeERXNB2ulKyu9HL0Bmx6723qCzlSiu9t66qi2j71yZ2BeNwN/1YoCVgl4jJUpKtrePZQ3
iuYZpmmdbcsGeNIlmPRjbHTiBtKxIPTF/5gFtVtQX6vOzckOjwkfJwg8bSVpST6IBQudSO/usJxB
3yNiGH19e4dAYOXMvWSIQ/CSFNo54QY81pZ5F3YOqKu4fcNoBCOoj6/IPsFFaCWgEQrxWSX6lePk
/abpBkJbV95DN8U3Wuh1x9FF1hZIqFkdjSurng91aX2lVvrUVwylwriRIVbuHhHFOi7oZyb6HZYx
PXJbZATNJReEVeJxQ0BjiiNZhhckjUctIShBVtZrQNtpVXVDsRcqd4o5dGYXRkDpWZh30KCZCnUw
pXjx1kFNGXXClx842odV7PWWpWze9PYWKhJmYi7kne378LCbfRJpv+KBJE1qAWT9FcxwDirBNZsd
CBxuGO5MPTjZ6HVCPMvhCWWGTeWVQEoWtcznhuL0sxBbJwDZZFNRKc7hs9uZJF7NSr+kdG/DxiUi
LPT2ZHiM63LyfkS2+WbofvuEPf1Rzwu2/eUBLRvhA8GLCx4d4QD4koAtez6xN6ke7VLl/hGHw8Dv
i01QUsbVy59GAu6NzHtvJ9CVscfOEWd19jotkmeUKBdAbfWBUvyz5qHPKmlVIbixO/0Za9KqGQki
qDqoSKERnvUuQv2C3H3tyep1msikmqYWeVrk/NIa56WMY047yXFEnG7CuGbeYxllGRsHrcR2GGLV
gywmysUCvL84JUlQb7pmskiKx6KR0Nztix8tATPrIqLPYw7XIQrpjTMURLmU+zg0nyTG41S3y2c7
2/e6STdDQG2o9Xu9ke6mn1vmvGQzOm2ilHQ0neMP1A9vsSTrgTrPzawhW2G+HI0vOJXXoPOBoOs7
u56rPchFErmo7JsZGibf6C4ejvO15nAPhwPGM94jiC2CCWalMpBMUQF0LQXwmdKLOTTleh7iW1cf
PjtKrwMipGKgRK131JwdTIXOoEJ6KM2Ows7h+w2kJbTuLhejsSVsmWZZceuKwX/wNVA3iJTxJ1mg
GAxtpXXyBizwlt2bBiwTHIsj5SOSC5+01GhNCbqkPqBaP1OHoagTmyJtL62N8S7sqFE1BBG5Un82
h8o9Smt+y7AxaolPwjGDS+EbNyD+zUPLikfERrzpBxSUdQBXrpblLW3yhAmVfZOV5rjjAAG2koDc
eiS7q/deaos7TbSvopLzzhLmx1AEfIHUpcmuLoNk5YDOKMTmNm4dM7jBqv7c42kdIsV66elB0W56
GkPM8XlIWWZNZO1TqhjMbTbdtBWlobackIdgLnykZ/dOTE3zaIR0bhFo/pwdmrQxTgLLehc02G5a
r32K5vB5tjAzUoA+J5FdwgzBWNLQdpq/ny6v4+wTNlNx1KI2PiijTlnDkl4eDCH3yD3s/fJqIb5W
tAX30vbvTcQzU+bqRz/MvRPOCG1HnPjdt4En645NhgluMes4k8SDsDwdUhIOqb3tQyNiJEu6w7KZ
hPLvIf0a8RuJpn8Ih4r+2fCVW/CiQgO2W2CG99gvXrumDlAn04pE9cHuWJllGJE/aGKI0Ol+DWl5
rFK4iH3j4Azl2VrvSGTL0mEE6eVL1fNnYKpSjmdQfwi0m0KbKVg4xPXBVd9ypLHQZqgqDTNBBsxO
EYfwtNWedDe08RQO95bv3mCqYw05Jd0mCsoj7WCKQGRVZb5+sJp2evS1gpAqQI562j5qTvXBUITY
yxI3tszQoaRXMQy3RaANG8xgyFkD8rvOdWS/DJZM9nMEewic1QrMwzorZbYNPeCSun6F2wOVqENH
F6cSubU0H1NPmpvWLX8wPUDYxB4dK3cYvt29dJyLX5LCJrTE3tel4W1ctGZJK354pfleQtSpSlKT
WCB+dKNXERoKRivT17Ywun1cBUTW9uSLQBykAFbSUyfrkYtWv+88gnCmHhNUgVoCHuDKzA2yUKrm
Fl2VdXDS/GnWtizJHnrarXv45NAJ3P49s8jfsXzEMlkGdBG0ShrFwaqydjXC8MQFBIjYdfaBqyVn
ygm3tmVesI6R+NfbANCV/3Hswm6jKyPG4sZYHhYzhqV+ZHnphH5DpseYE5WI72EYs35rSu2jzFLs
znNw13Ap7ZdXfpW9NJn8FfVUTaoGLtKcElS93BxC2a1sXZKfABSSPCdxKoh0P7WnxdpEjCxVGTQ1
1li9L0acYeEQLx6nXkF/Gptu7/LOtXEe9tHM3m92Ye0tb7VdfCTuEMp9FFj7oEfXas8PdcySfzH8
LA/fvOE/rw1OFKDi8Li8xeVhykeO2/f9bB5syulHxP/n1oq9HbDKWlnHYrTHGKtHhPngJG8CjNfz
evEYstusjuSyLjej5VLRooV1sNVnX/6kEQT//tfV/7YSgt1IFM/gQPFPUi3P9ssndtyObudyHJbX
OcblnWtOj47V/fJ6yHIh5ZMBI+Xe6eq9H1b0zr8tN4sZh/0YaeiUl9iMIeawPaJEo6TdL3a/5Z3+
cf8VNY08qfZNtRrVlrdeE+lXMVsxxWBm9IB3dqK3D/Rb2kNOqId0GX7DbmDZaHYPsEDt3ejENIrH
LAvoPStYsuZ5+Y74v0c6FYqBbAO4L/o9azDGhMzzcJLFM2UpZX3JRm1vAe0aiInSz3rk22cEOuzI
RsJGPGXK1ANQBW2NlujbJBaCFD8t/wd7BXsZUpYYOEAauJrbnBwN8AFhJPgQiYdYU1ycyoNaYSzj
72In9vLmtgXkyiksKflXHqvRJKxOfszD8mx5WK44PdK+Zn2E4ZmrrAATI5FPJNLh+1ZRZqblmal4
7KzT3W+fVlcqwvxiyPL4ZdibKEjKKO648i0YmA12+xjVwAkKHxbuYzlVGAtKh15lZ56y1LmVVAro
IWNjWh4sty62Tsst7yp/E2nFMsV1Mbrr2KupG/lNQL2b0UZFTDQs1dlcKV6uT5RgHJ1HJjZa7ex6
lptxeVhsj8uzMNLqQxu0G61W6QuOkuQHFWz15WFWl8ZHJzrV7+0K64Tc0Dp14kXP4/b4x6L3fUao
5kgc61rvsBXEw14pMztbvfnS2Bjc0XDW+wDPOzHa7sZRLnhlh9fVQ4VDvlNW+QbPvK7M86Oy0S/f
M3DWO8pi7yo3fqps9zP+e6mM+Jmy6wu8+USvCoR7/ABKvwZmDp5k9T0DT38j/K9Bufwt7P52je9f
TyAAYFAEBhBkigvAjbaqFSugBxrQK3pAQzXUWIACmu+EN5VDDcIZca0MijyAhmND9eqJ2gIVXEUn
MNWb1hWxANZYT5gUFINQ8QzIf+qJNZhha3VMjzAPWuAHPRCEBBhCp6gIDP35jT99Ae0IL2JBJ1Bw
W82KphCBVZALX0GRFoYFusAljkhCkRj6GjUl2dVo9ZJUqSHnQ6fIDSYIByJxkKYAdaiAOzQEO680
LFWSNFt0xJCzNlhuH3TEdCtjzK4l0tWNAzCiU+QIhFHILoBJREAlMkWXmJo+3ncVa2z9EskSGi0g
CsOBSIFBnIM5lc5GGA3AiiokXdSa6mhNbkt2/vPgjqZYAQ4xIJhdzN4V5BN5DxRuQWP0U5WeM2MC
XDK3rEFIRekipjqIixtHcTak4mwsz2xoApphioOuuBwWJtfvB6SLFIGgpEKp/D1ObrQJHbLTPPzV
hYKFGHBgTsuzSr1cnv35RqiYICMK7XVCx3S9fAOZBau/0kGN+c8/sPyV5YdtI3ptqK/vKl1xTYDB
nMwCexZ9OZ6SG6sdJjtEW+QMJyI6lq/+eagV0mR5idKV0qSipBi9xRINPkretlhWZjWTKLRK4IOp
HXUTwlumH2of0BorwkmxWAZFZenBs1BcUQxjI1lnw94b/PBcTtwxXmltmQo4LwyPgQXthYnzWDKq
4i0DgqCYMFU6iDUapuFsYGS34wFTCBQ5xKXD0TYZ1/CEIK9mFEBVbXw4IfnRonmL2vQ31ZV1Idp3
q6gUE6bdYe19jhL2uIn03oZE+srPo3wVB8qt3W3uh59paftkc6Xh2hpKWm/11mwysdQwT1aSXkFR
xqjqEdvQphbwoDUz/Rh1IpItDllaNx+eq5JwW2LXrOfYe7cnCuORQypAa08vTNkEZQKFWE8Dla6i
fnKVHU8KFP91yz47c4EYwiDEiQW6FURGK0lpI8tyLLK3tIl3voVIJLc6JllGPCfEDNAQ0dc6lNvy
+F424clPsXdVSfjcZ1fMv1iB9Ttr0tDb6NkdOl0oxpn/4rfqZi+2RE6DqcvLo5GTh+ZVLBbmcG3E
OPtrNy9vCRVFmYqGzvf7kzTT9qzKsmrVT77ul6uhXTHdg6jie2uynQ1eVxo4afuLmWHYSZMc3fFE
Hx8J/7gHmPleTfTYvPRZqf24sGhnQXgZ8ufa9VEsR4Br54IrgJFy73mjABIGHNfyY5TUVDqoLuYj
OsCiRdtTFlSMQS7XWx1boMugiCjRMR0EnuWEWBUsX/rctFGNhBTYGwMgd7C/rdngrsn7oXg76zeV
7//A8446t9oWVXYcMXfgQf5Z0glws5DM9eo2LejmaPeaWZ6wNZyFlz5U/qbtYMe3Pil7Bkr4yD1i
bvns3RwfU0xLoY9+ItxAEbXtSqvH3P/gS5msk8baegXKxxI6mObVQCmCVQaBewDm2FEzgMZhUPIr
Ym1le+XWsc0LhUDYwFK/IQ5z3w3lqbeUjDC7pGJjg35NsYn2h6jhrDr1x1jONzJHuz8E+F6C11oY
T4a4YPr/rK3bJIO/Qf3vaRwortFAPlbKNDhpYtw4Ahv2DDb5zN1unJdny0NnBeZ5koylWRhfyxli
wOTSKUzsOdwhQngzHdJ3Y2joVPrDkM56SPwTQwA9h4p7vNP3soHEXR08yeoNRCJ2PRVsIGoPk8Py
umlc0rcLVt2DibUgGUH6xlQYwYpU7OEYeYcgsX6ErD1WKb4NtkL04dQ+k1oFJ7OlWnqq1YMZAsUM
yynm7mzqbRS4tx058ZFin3QBbBJsSoBPBbjRJYpqeXBd96HJ5hq7AaXjFWw8bO0StR9Jt78E4SFo
nVW8qNpx4F05SN+d9mHpKzlBsUqXSJTlm+MdjGnouWoLY6iHcVmhZXrfrqFTwWpGbYlqMV/HMfcK
qPgJHiX6cDfnHk4MkBOa0DnxUM7JDnbWfT4jh84Sb03q+gA1ao6QXI6gTKJMDKdAPWRseU46ijkc
7+2sPcmcT5JraspbfkjhLQ+hyNe4iGsAO8At2KyRH7w8HePSP4711kiAZILJejOXWJdsQQI46hOP
ys3fcWiQu6LK0FLXIsY1YLFndhmleLVCtZoJvSAeQZq6/3ydG84RXVy799qBbu+ffx+rN0Jjj043
Y4uKFssSjJWi8sV3WtbytSU3a3nQTAKCufVZH4HlYaniHkY33Prp/MOym5ada/7q9EZ0Zi4AXpVS
ZIJDTJOOYOhV3nXvuCooCfeqWQjuQHQ6NHn1ELjWTKoK8JBGGMxG6iGYuWEDbdyTe6qTvcWDA3pI
+lp8aJdP2JAQBwIV5WvdxCbkdY0ylhGTdV5aL6nGsLgdU2wdhluQuVzrjNNdjxpZrbXZe7HdiESw
bRpGVJ7yxVQhf3AnPi0StP8X6/0vYj1TtyUBev99iN/NT+Kuf+af/6rW++uX/pLruQ4pflB0BEhl
XbfA0P1Trud6/yDw2rE8x9FdaZhI8v5dref9wzUtmH2I8Vj/GDYSu+Yv+J77D+rdCHuE49ouzgzr
/xTjx6f5V60e/18XNDdJBdQ9zxT237R6JJTHdRYm86GcOzz8PbXYzm5Ok0tM3KSh8hjNZMMN7awr
tZPsMeKf0sSVVGBoH0/i0wuzi52jE6d7t/2XQ/lX5uB/yBj8m5BQvTnXouTqmHxMaf896rNNWXdr
s5gOWtNRtLHhFvdGvnba4W5queTtrH6dbHdvZ8x2mYtRhaiBb/Dkdyjjf/Em1Fn4+xGCXK/yF1Ey
Gqap/0c1Y+s0el854cg2u4r2ej/pq6pkuiG/3Vm7Phoy7r3AQvYjfv+Ki5wxtyfgQHvTE95iiuHD
9oyngjRbM0ZLpUvUwqWeXtP2asMvxuvDe9ZCma7/56NnOs5/fuuG0E1PknhrcjC9v2eGdtRV+8lt
4S2R5OF1b72blmgmrUPqB9k6HoWzlll0dsMYNjd6sw3E1F7MPyKdT9lqRMmPQ0+CAB8E4p9OTQnU
lUCDzf87QEqirDVkL72hP49mSJijJ2ZyoH9wkKxDnLVnbAkZQpTogbgBUhl6dnFjlbCU7CpKlObE
AkpGB3IVUNAcDFcJ7MfOpDkbTyCMaa+UaTLvZPmIf4N2AwbnnZhpAYfxAPgBf4sXpPDWUFRjZJF5
Qmx0jfc2G+BfEWVtQMlnbMTgPfmop5z8CB7hKQhYhI2YA2a858zHgjOTN/TSHIm7yzwkNR8+ZZmF
TKm8Ki9dO6Ked/tsH2c6S4R5if6GdNSF1cYiXwtUNj9dC4qf8T0lU5ef6aI9Jpx2lZSInxqbOHEj
Cc6lSyiOpnubsBGYj9P3IHejQxjS40x9zB7I6r6wF9IHz3qycCQhOaYPNHaw3ws5Q3pQF7hvMmOm
UY7MwAPi4RFAPkS01LLk7Iryg94PgAhWBaTyBB6dozt+nSK1jSagMqthA9NnPZIpvBYsTHZR/Gp3
9LAjInxJ3uSuKizg0ojtyWq+rwReCA0J2UrGYp+joFohQYzXzRUXtBVKOqHaqqqaad8OoNW9ATVQ
aSAea/Fps+H8LVwUtq1GXwRt8hr/E/x19SG0Xv/S6H42kn/C7RBIB7E/6DPpDm+NiK8ObQ4YwRvN
S660oiltWMBeMu+5swwADiHqGtdu8AAQ7h0A/+OPEH8SnIde7BBeYGGy4rfRSa7LdzKD09QPA+U8
+2mqOOdel607dAPrJpnNbSIRToQ91H+hAfUemhdbR6cwxfYrfKJtBW0CeUNPGGdOgBJojLbi2Lkl
t3U1h19uGVzGOH0xbUklHb4NqUg0zwF8sz2LdmwVt7NpNiu3vVOAfzZFDB51BDmM0twtzLAUxAzu
WkMQRmIHBA/k+pEOxki93WBYxhG6fIIgclH/5tOTDZ97HXhcqXHtcGP20X2izvvc218DiieKQBcr
Hp4H4JhrzaBuHyiYWCIQ1+ZIhBiWaN0mjwMdc8yKoxa6x3xg9+ALlnwWzQVWrfdNNZpbFyenhzOp
J6uVdgJtOTuptqQ+cWH09Pe92R4xCBFikwB23jjD/CPu6URBnM2hK/d3hKdIGqX8fLDtJrqIpusA
sKvYI3nadIck6zV2DOdkDtYv08B3VpHPvSNc76Wu4SD2w++gqylxpsBc4mF4zSenWZeaY6xDEO0W
uKJt7LPTRKnCkttDP4Qj46XNoCtEKb9Ivuqh1uhPVI3HKZVKcKOG8UJ3CPgDVrDTbZha7VBckBfA
paAns+I0u2EAg0ENfhWJtFhIzbtAe6XW/9E5NnegLS91hT68hnfTpjtSD147g5FNxvR9l3NTdlwf
hZdep1n3EX/uCyvewzOlDdJxkwwRCQ00zVjRQmTCUK5cK0icMqaIBATsVnLvdBOq1RiKx4YwKBe1
K+gbxD8Jt/ZyRrqWgXkYwu08IrQdw8d65PaaWPJLoqDXSC2h+xwkqrA1QQKkr8BKz02qg2PKXw+H
ZJ+RQUCLjkqCGX8V5XKZCq7jloNSFhn4uRqZGVFE4ScEaBJDkqthIfBZ/hGrFO7o8UQlAQQmF/s+
1akayerOiplelsuEuQEDE1LI2VRkkJlbg/bbyvB+xkNI0kjwvlwi88BolurBV1NgjCLZijyzAOFF
j6wuelQ2LZA/OZk1NWUiI/lCF0aUVsPk0cUjUlgT2U5vpHeIK4iiipxtE9CNHtUJtPA2b1GfFN6d
nxArxX6X/SuSTTVXaNm0aQ3zI1DNhTkKcfNw7ZOBw0BgpxSaCw6o1Ee+2XZsLO23JjWwBIw0t9WF
6U9M3lGQfKFL0jdamKMbGpNdMTe/2sgH/GkScdN3T8tVhI2IQMlg/mmFCCZruYVx0K50k9NZqQu8
SRygIKTfTSZN3q4Kk5WgxQhkhgu25tquY0YyTRRXM/XAJgWY83vxI+fUeSaDCkp1NeYAnc+EoUyA
p7zCt798r8zAmgbVRx4i1Fkyhwy2+6eh2sqMoZgKM5gLjqnWqj/UVxgbo1eh/jNAWvrTyV1m5VfC
WaZV709A8PxnLGmSbSU6cQI86Jog3yfakNmwVBOH11eQP2ayhALmnbiKN4Y23xl2XtIPiT9xX3MR
l9VLw7GlHow6G5bHtnJ42ZrBBSfaVaB8rYn5WS+wNLz9qJcYvQ2bwY667O84bHaNw1lMSZ+DqGMh
S3Feej497u/suqwDtJHrftSZJjknC7R/m+S3U1AgOlAUEmt8aysmlTixuOHx8Sdl96O03XtMvWun
aC8TbI9YlQ7nOPnKx2cTO8p6rPyrNnJxTW6pls4XuFPFlqmWaVDss2DEJ1wykJlzdswRaIasWkh4
9p8tHf18VB+WD6KVW8yy0zrVmIVmnYV0VcuPYj1GHsxKNXLOA8c0Ms29y2izKhsO7vcSxEBsgi0M
rgbjWNlwWbTEsEwlwjU3vistf49wdheG3ObBUD317fzqidPIDZ0ENmBatv4llBibqBMwQaiWeg+K
nAgBfrVyA4E3JY1P2xbQc9Bm3FD2mSrtk00JxX/0znyzBX9JHFRpU7zo7PEtSFW4nRpW4b9hpS45
OnVRXr2A0Y4oGSpmtwI52YpkCMYzjkVDfoiqJDL4GGA3NHegX8H6ynJ4C/F4Ckf6gcstaxK1FcSY
RVslQNKwOZMpNn0GUu8gTjCQtmxFSHum1Nk62m8PER/y0ZEeRAV6z1dL3bU+U5QxjXTcBrb2Wgzp
lyuZWh2P66eIkHNo3hf7jZ0D1QhRn36ccvO9rQ/uRPFEd4OHJmxQfuv1tJ/VOn60m10GGaDUUkQd
Ex8yL4JDCMS/MRmVaTTSDdfx4dAk9DKOJ/Z1FWaKjyBOgrtCQBczMy6YvMk+QEA+mhWtlCriNrdc
jmvsvGksN3Ak3prdj0YN7HFsnCNZuGRTdRNlvNeks0h66/HZcOvMdhWsrLE7cwumlGnau5aFHikM
4ZdU/z/rE4piiHX0YdimIrvv6vQax/l9qf1KyYRYm753V8TLPFrct0GoH1zJJSKSK+lXcpMTu0kj
jbJ6jFosLnQTDIt9niJsivao7wKDaxWckI5OhyViUlyXy8+joLNptE2GMVbM1c8Mxzs35Y2rBtVl
PVeM2f2yDIrMH+mA6nUZjGNDPi9rkGUQjxsmVxJLH3yL5gGhS6x7kvqK9G+rTmXXNS9ejYM/hzAP
elE+U4Elea+5xjiJhLnv3fF2DF+s0tgEM8sML2B2zvB4rfwm+VjWvuhcza2vMYdb2jnrWYOXdgU5
ruzKFU3PL73kulcL7rSBtcT2BokJS0ih+6eoi74iI7mGfs14KTKKu/aapLh1QczMVIPAIdCNhJt1
LtlpI8Ag2wsJJ0aT5Dqr4X9OkgM9yXzNfMRqgwbA6Bo//J4hoK77Q9g4VwIJza09iafUSx7ymGON
KPXqNvawQsOCNJ29O6iiQT4j2wYbCIyjI4yxnZzrMjvOGKPZwHW3yLhOFUtwNhRRi+7+3rbTK7ww
pg53/mSBAgaDqxmP0bMZ8JHVZ8c6coFCcE9VjPkks1l/NtxURfzFKpFtCPOeYwNImvhAhpoCvKS4
UPlgEVBd6kaAyGHxjxTup5n/7iIGiZlYjjw175N9qSVoqrn20XZF+8iPMGCrn0ijjc1aed13rGLy
rnnCJnLjonQj2GZm0RK9q/WCY3vPqWTTjbZoFQM/ReHOsZHDfBNpdDqcsf9VtNcExz1AMDWMhw+J
Ckj04mDe1U54HxjyQKPoMtB+p4CeX9G46SCAAYxZpbtv6LHtyuZDx4g+RQaDdfyltkgAp9SA9jTM
jHbLdazm4cq2D/rE28o6lu1Jdt8P8jIYD5M+gu+KWSJNZvebpebVFqLbNb0FWCX9agkiAGg0bSco
3zsxhA3SoR66GgTmSBsfhzCxj9gASz2LbsoyOWsQWtmtyV0FW/CgadUPK3JeWl3+DD3v1k2L+1Rw
f6HVHMiqSj9x/cHo5srd3QE3H1iTPEezKBmUcEDZR00dGV3tUqICYooPe2fYmA6Wnhlqr+kiEvL8
tSCVZbMsKlUNAMOVuS3oGq9tI/jedBbBTmShxzKPBaFRRq+J47+7xXTp0BBtMKQ50C39F8EECc5U
G9l/MUnOfg7UDRpWZaNwqMxpX0ZgOEoPGY9vh0rgR+k5sO7y1PvqqZqvkEhtYhJodt4vs6hacGzc
NYj5d2OvgyDo8guT9SWQrMTodB/NYCC9sQYH4oO/XUWqT1UY00+95iSp69x1+2PVx+5KF+gmZNY+
LQKBRS+Adgp5xJgW/qYotBhFe6ZIBDOY1limNLyUbCGxqEUP93kaFvRVMmnsPE3c/pEk/NEl6IsW
ZzChmWO2iDaLAIn6NgQb1zkUUR7u7Kp/sf4pVfBNFitUnNHoLF/sSCjmTjWi7aKiQZp+V/WB+JZU
9KpR5DrYDQOl1EkW9vDCF18edMPcIiQPD3++9P0jaDu9vyDFy7e0JTEbASk7YL9aJUQ1woonMvzP
w4Ip/vNyebZEcS9yiT8vl2d/vvaNVv7zxT/p3f/t1/72V6Msp1JFpeavj/etnem/pTpKpLP8oeXt
Na5Ll60Fwre8geUB9u93KriRaXVzXv540np29q8HxfssgHUfafxOJ4MGfmihkYMBn9nx1qitfP7W
FVk9oZbkl9LIWnRGeCUeUMjgUFVocs9vTLxLMKYUNFwPr13rEs0IyhJYe1CuxwbTZhqi9e1cG4aG
kC1N9lQ6p+WLy0MF435jBbTylv42VbCAXVxCQIbqpAdpLE/LM4ZTl7YAaK6xNQ6O0dy3JQKmpbOv
1TT/l6a+PwFamLx+B/He3DZ1pWyTq9Jnw3EMcHQ0Y8fuy822AnvD1kgzXJJ6vOe+5QPqbEUg4ZPZ
IfJDgWnCD0nPFHkCttZGv4h9l76F8D67aRtP1qmup2oDHxz6gA9u1iyzrSMyPA9xdIPL4TU/eo7i
E+l+sq+QvUyKzmP6WrnzEIC34S0UKoopuQa2sjFP3KsWN33EAqJh19k7z3HSP5Q9iWckqdxqMiV3
qvZufR2DRfQSIDsf0laj80vElz/IbNMYs3+wpLabtPAmEcMFpCJ+Ild8NH5yX1qkCBoSWnzbz2xp
UsqdSUDstDOzDveDu1GPHqwuuJ810h+1ojvMnfnUySQ5Qz+DQ4MxY2dZ8rc52R+SeO61Vimr15B9
enRuEL23HxWq7LEfATOBftKcco8p796Ju9umVM38bLwE4cR2RTDwVs6wKTu4obQJbvJ2IE6lYFNq
oV8Yuk986/1j09AKtmxfwWWx0YG6pAgp0dgDifSNlJxVHIAtWtg6tYq7MXMrhmpWgFOAKbgmnrQt
jeSQxd6+FSg7HOkm1HbcfGPW4eOYCfhguG7OqEBgGaZZtApA1azCJs7XGHYRkZusBaZ3M4QbAzqj
pE8ATUkqobdn4RUO6NCP2XTbZ5pxwDPe4A42dthe4XVhdnBk8KOqetywTX/2FBew6K0Jj2y9aUp0
4VRvV77VXwl98KnA9JvBezIjytAD62Nz6A3qtgMpf1ge2lJCYMmrQ2lJDO2CTWbpt5+8A/Yrhu/t
E6vECRZs8l6wG4lw0lHSkCuNlBQ9PCWeLjeBsvl6QJCyCKJhELWoL8ziNpndCzkaOcEb+LuKn9Tj
kNfaEvVu6xw9HERW3/rrrik/2BoeiH692kyN+4SVWK4CwojcLdnGUEOMa/5VFW0pp4a7MCA2W5fy
tqd2zQUEVLAGq0OaFpaJ/uCQZ+8Ohb1zGrKOO8e4ElEdEGVj3+kDrFBS4bnuDfSD1vAq2vCeMsKL
8OW+wyWKIL+6L4R3kxnus+9TEqklCjvYS40GU1pr9F9sXCmpiPjcacWbEXYhoLbuvmxGalnIoFK7
7PEZ4CfLveoX4KODMXghUboW6RCVuHVbL14nA6niLdjKTTAe2an8ojT0K5zjm14pE1IMIRHaBhJq
4m6HP9S6NWA3mEFJK9+/aGnBOIObNx81+ubJT6MrKcg2AZct7nZh3OYjPoKWrGcKszACyABlau77
Q125bxMSmzvTgWXKzJ+LuTliWP1NuPIWwAD3qzldsJr/G2HnsR25kl3Rf9FYWAveDDRJ70gmyaSd
YBWrSHgTcAHg67UDpR5ILbUGr7uKRWYmM4GIG/ees8+FHOYR33wiVimMSjwFWMmtujkAmkJ1EN+6
urgL0hHDNWAKWn3Y8Ifhbkplf5pZuK0E0h6Nb27UnKT41D/6bbSdw9pEVDAn6DLidTvYCE54AbED
FzbT9UuZp8T1yOmYYiA+dkV2lV1Ws3Ya/bZy4+b8iErJeSZjHZuYO+zCOLzqXUCzKcoBr07uq2M7
L0qcHHJ6gUK61Xrk+abEVRJcqeQw9GEgSxyHoFcfOThstPkOW8lNoPxhqbslErPITO+vCt88hnvE
z5pv3UC/VziHjiyMYKhOBUZha9CClRJVZxX+m8gSz3UhV+CdVuF06CDAFkplEHJGLJj1xQns2nq4
2b4LjNm76iFHnIxNzHfGx7yNf1sYKJOwup8KZgY9HCqqeDEWa2EgJjGIrPTzvRTUKnb/O41HehNE
6wFGCi69cL7IK2U2QIeR1jqTEg2M3pYp2f3cmnd1Vd861/iEXfcAAs8FxnAMQWQHTAgddUkbUbq7
DL4WX7rK2mqYOCUx9A3ByV1dsVt+YOjajp52TermwbetOyKYb0g0OdJV1R3WHHswv1BScEYSABV1
41VG5qOH1S3q+OgtxO7kfYmVbVCWt3FyP7binKURc4D+YA/dSb3nRVMh4DbfjbG+Gnl0MUkiMF0l
vvBotMN5PlV2t0ny4tHT80sTUaspEEGKZwwfLKKYlIKcNpWNMKXNvScItcNq4L7MZxBkMYiTpnnV
dOtc0I8obftVfTTqoRJPHgQrm09nzGxw1b/bKtqi8mG+NsNH6Lu/R+HdCPUN8BmOo/eS83H0Y/0x
cQ/JmQAW48UJYwDTLgqbaBOS5pMWABKN3DtGs3uqNbKIiItF4YHW1pZ39OBXtm3sfFrg/dgdtfFz
nIYK7yzpuL7YZnFEnlb0i37K0/Q0RTlnRmLZyJ+BvGiTID1E+3gOnrSCCQXLUrfPc8FR9Qyhft5I
3vgpZ2VLENX4xa+S9OiuIjZ8POTQOZxUfGppP9NM0n61rGRkhIO69gvi2g3caEzu7yzN2Td33Whe
JDzzVZPq9coQ2dPoTN/0xN4oVTb4G343ydlPuQxLtqs1/YPjVBmA84ozuu8DEgz6ou0ZOmlI6nY2
cLL1HycaHJ50Yk7Y8tA3Nt7BLAXxanhXIFA6yA9ytqu6QDIlUrojDoovcVDhD8D7NGmfu9T3tmWu
ItCjDb7/GcVw+ClG8V0Dane7FgumEbkb3diKQnPO46Qf0rpkNSg7NWWqN50/frWZ+IIZoFrVXIR6
xoiVlGavvhTGSNIb87R4Is7Fu4yt/ImHutjDjli3jhmuwhIHXOZEH1LjWpOoVkMkPesxkPC3ARyT
jYqOve8a5KYxylxXHDUvfbEAM0BEMfcFULtNFpf1Rhs5UhGC/mpLyzu7Bp3jVHuiw/0IgN/CiMJG
D3oCMlbGJz/Jk5EaTxNFkuq8ZBv0DzSUOQ4SZF0pc1aq6ed0xJDC6vcbLParE2nJvquHj760oh39
JbwzY/9ZMUCNRz7S5FpV84c+lqSjlezp9TRcbFnsHY0d27bxB1Rvg8k1ItPirQ9onGYWGaclPn9E
4/xU79yR4cQ1L/sPXJ47UFwMtSqsuTPCh3WZaC8REP1NkYsXbZiIOItfCrxkwDHG1TSTBt3J/pya
2KxcAMOT+ZCF9E08PQJlUyVbpmUomOfhhxTEfLVxmHURcxXfhBNcZeG/QO50rezLnqmvqfVc5R+f
Cs7CWZE8pqPYyxCbgll/DP2DQWiZb3yJmckr/03oIqjX1z2qrgy5pOsMzzrTdzgFcgfZY8WMl66Y
KGl2OTZtWExKkuAEfsxn7zb/69+S0VSwZ0X5W7PLMXyGn88FovMULg+vHi2BBytqYz/Ev5pB2/zj
R2GIsRohFlHfEjC7GpWFk8mXExzUQ4BOhiYSrieoxhMPRyWv/mpi47CSl3m+qseNAOWa/L/65pDn
6GPfg6OMz169qtEqX2dQJ0l28+G3kIpb0zsLymxnsCHVsbup+bMF6mn5s/o3/qsRvQdcOVbdr5av
U6Qaot82KQ0L/UsemkpbWVa8/H/NeJdTBXKcfQMBM9CAvSjRPN9SGx7A9GalbseA50rL4K4Z2oMF
6QIpvv3AOrQ26NgNnf6jXljZQTKpeYQ0kY810i7LGnYdP2Gk54C/DkVAC6fkxtnXtrNS36Ger47r
E/AloJbuxmlFTmhw+GklwUE9ed3AhFa/AINrKxuPzJJHMOXq4dTrUk+rqV+nLP7+7jyGcPYI+7bq
p2Nfh8+R4VyjY8K3NiRqqLdH/XrqLfzHrxrwqsyRao6+mZg5TFhUcAzWgKhuWb93yA5XBV9rmYBN
HiwJ/qy+h9Q4OidfOscWpG0n6FG7Nvv77Umk77G+AKBFNB2EK98E60sfiw6FiL2d+lLEP1etf1Df
UgMtnntOKDrwQCP/rR5Kh/tRGLwamu5T03zJqgRdzRXF9wTVfT4/qO9Qr6msvuP7f7yoiC+qFxxV
8Bt5Kp7iTg4pK/W8TVtjeTr1cK7sDzwMOlCM2tNTMB9kjK8FeJZbVpeieQdOPK/8sryOJo3FJppP
ncVUrwQAWvaN2Awmk47ISn4IVL1Z3FWpBN8wa269jyNdY7ufrssAv+7SH7bbmzZyuRaO2M1xcYtS
MzjrCN97JuamNBkHpzrXEr1oveRSRDJ7l4bhuEeO8FNj3RhH5bar9GRXQqN1QWgenMZAHpJeRPQr
paHHZmM+clr4KoYR75XnPSwyCFtwoQ7FPZskzTI1FLHFza6ANJiF126aFpJ2YrflsZyhHxXxkeTO
Z6LUbuFMVI7ZGZybJPLGNj+11fCo/isCYW5rJRNTUjDSt4jAaOfdsDPgGYAAZx4j4/hHD7HjJ95v
LegI53CmN3ANkEkcWtR6Qud7pmJzLOQGVuMRwpd+AFlWQk4VbJIcJRbxof6cnO45i6iHoKhwp5pM
mywA+6DfOcbpmAFK5zipDavBK86KQtPYrak9/Ui/Le1uSBx8Z5UgNt00RXHR1LzSUBMYGnZkoZAk
ZiYo+TU7OQRNFa/psXJ50xSeiumKzhnfU17dRTmFratGZnqHgqIts992k7RQfDk9mpLXX35XfsWw
1so/0E9AEFfuJIb7R9kYB71ggGQmOtnkMBq7+q2sjfIi7SyFbgGywrJ3M7x09veewJGeUIqcnjbD
tM9QxQ7OovRXakhRRWFyEBZnnWU4Se18KD16B7jq8jUgrxhhubWfQ4TQQc42HNBUmTAHwb4od+Y4
nHXw00d0pWciGW3+KYGwpYaZxI7jfPFB4x0LYGh/lVcVUrGVXsOn5b5OxpZOaUgv21BjaGmge8ur
5yikSF0udN+Lx01futsGIiK87rCHH1WzZACsL1uGfmVRt1RYzJ17dcnX5ORwHnfSnSMu7gSDfdL4
VHsYC5IIG+Yh/qF0JnnnKQ5Q2joPuncKKu11DsffCZYbfDDpbnlqMaK/cAGObEdTRQnZUXlEeY3+
S6yRMyAiGa3q/g9HQXWuVBgcblZkbkoOVpZ3KUlLmzbyz0XCdSF19zUf/WZdSxqnfe7sBgX3m5OH
sKqmfTLxk7AB145ORYUi7GYpZYZkjUbG242asSgZ9qUjbkVJqzmWnoaXKDxZNknhcjjiGM02yRvS
d3+Fn+zZJXhrVxpxuZfjbyrOajulk7lH03Du2nkVjua7bjCciGV+4RwIJ2ucs10vy6sVV7+Zd8cr
lDdg4jG69qG49m18Mdz0x8/vgoDSSOSNvZ6gsSz3QthzbWtQttG69OvaZQ1QMCdz4BCBU/gSGEcj
UvEGMeqtAlqeqyR9f8epaqC4qKSKitdDkbcGL4Nt2bozqPe9HIlIJymPADenSMiOBW2bOIj1Vaam
x7YrGXUNFHp5cupBPahx0TI0aHLmcpQfnxgDGP4qVYP6m25XV2d2ngoUhAx7GNxwA/e1ed/11quT
coArNXTd1Wc2VJcBAgjbwQ4XLDMf2Wc7GMmXuerLVVftANeNOsnFDcEJAA/pHlhUZepJJJPoMjTe
8roCnOY8w2xnFKZUPGruLhmWzV1Jd4gbuHC5zAhh3YWF/q3mZ4swZx5Yh3nSs2Ohm6BXfBdNIXNa
zmh2DN4iuXD2oIukzrljRP8NMflZpNmnaRRXi2BDxvnxhyZR8bcMtYFLertcEp5iYkztsHQ4IRs+
wNv+ginlfoSGDDvjI1ZtIGdAyZPEeJOwnFENjdnNmOkRlfyGzQg3o4+tbJ3GEVt2hLCS7JM/CMQs
hqp4MaAB7bXI5Ubo0US4jTzIHoCijV3+AiZzVzvmxc6Gp5nRN61DLhB34JdI1IdkhyVlRNFgfqna
rV9Zz3UbiBNDNswYYINc0B2rKnXyY+DaD1blfKYgEOq+/dJTZsjWTA1QwgtIcBtJuKcrEa0NcIvL
mFEU8SkmFAdR3SA3aHoI5cgIUxiwqsJPYsyE2W9c2b2Pldg+FAznmqh9zcZgnzq8c8D3Hyqv+4Fh
d/srnpLtr7L+0eRjUh0JRT1nAA7xaHEVY7K8m03jRDgs5a9Semaxt+kS6NNxPSCoaRtEI1H5qSZ2
YGtQ4OBs2E5T8qOGgq5fv7amfM4MReHhvDFMXL00gkkJqd1HrpunEnS1TpTWbpmd9ahEYJy/N3J+
lyMLEDBPfvsgZhE26ggLQvoXvPt/CpotBOf/Q9BsQInlYGKx81jozv+7oLkhYapCA9sdwhoNxYQ/
k6Eok1/fT8sNO+jzjDj0ULS0EW3wkekcEF7DrU7SJFAnjam7kkcBhEFcxsautEoi4WqomuqqKSWj
F1EWhYF3XP5GFoK63PNP3hNxiiN3b8adSxQIJxxyKdO85/w2MI4M1ABP9GTKBPJpjnjf/rUgWjFz
/+kXV7828FuD3z1Qb8zvX09JGbX/8W/GvyPjqooaE/GBY9ohZ+EYZ+Mu8BCPYpWhWmvusvqnmkZo
4IBtV8I3rBWPhOYCIuXG5SSHKoBypUJ/NymZT4wSYMtk6Yci5JdoVQE2B1++GBCc+NDWefeWXZQG
2zpDUDDkbGtkJzwPTciNgAQ51BJY7HTV1HWaKWETnGj8iovWXgkcypJWUCimK1XWh2yoXtQKV7jY
fZBWwi0TCaFJ5/pbJPNDQ2LD//OmWcH/8qbxi5qWCyGY4e7/eNOIy8i8QbPag5ZYKiUivM3MKD1V
Ei2z3LF57kzGYouYcpFHMHU5VjbtOLW1cGC5eLA3VVzVy1Bq95Ewd4s4ZpE1zfMy84cYaCQAtDty
RwYYf1BM4kfapB9/1Wy29TKYzHFnjkhK3BDJ5DBnzWM3jGyq8RH6ThTTlFZ34L++Zrx/vmYsh0UD
F4aPkvGfLAhRLzJC3KIWK25r7gANa6EPGj1mmyi0iPkWUfaLmF43cau1fnJeRHoapn88U0oErtTk
4RQ+OPV8sYSHxdMhoYulrhiOLZxNznIUDKOYHkeUBpXaVCK7+Jx83pkyCG5lXvCEBu0WNBCsP9o5
xPEdxaSgLdIhJ4XgLThW5DVG2UK2WwnZC1cVSioQxOz3IxC68pDO06JDSnHCAf6qj64P88tVextJ
TcHeSexjpYRYfjTUayNnDGTRPoJ4nu2DBvVn9kn89TmJppcMacLsta5iTEADjaeagjyDXa+uCjMN
Nui4aYDZR4ESa/OvPxFT9/55AfMsE9OKpUOsdj3d/+/3sdNrVp1PsjmkFbbYgWJ13wFz3pg2mp1S
3ruza626zmMrFf3JdYW5aYb4hz25BoO2MrvoZVKaulrprEpRnuOguPOdyCVOhh/SkvKtIRIkKJlf
/V2UWuNIEsGqHSAcY8z+pcv5j5dEn2jPdrJNbmYApSpj4Si0ZxofbKiNyQwFVVnWgGloK+8utfvP
uSD2ZRIATXX3Qygdpx3SG9KGONnGU74tPA1HLfkcRd3Lh8ADBzh3Z01AX8oGc+M3pXMuDemcHeSu
WWYVB0C2q5iHvgzFeAoDmByNU0LVISo0KcRDS6+OPKE8o/BqDSBGrY6aHO3sppa0G3OyjVjaMG9U
n0qD7wmXZicLnlKGLXI2q0OB7lh/1Irf5NRIqkhzm/wnD8CN+qxNjs3WsCipln83KeSsRnvUh+in
LJSHzyKMvv2zFJRRUV9djQlmU/bRavFZKOFW4zk3yGgXdS6O6uTdg6sfVCHBL8WnOppyirbWk+oN
xXn3LgPnPdTrTeb0SHoHHKPgmPe0IS9ipuIKNGqEmXy8aK4+lDCIin9tazFlmpP92MP4KIribOox
9OkUDX1iUYXPgYp+e42a/LAoVbv4VxX1X/hheayYMwRUMa/EEuEUxchxU8M3y5UCohA8cV9ttYyT
aCLKS+N6t0xDwatUXariBBZjKjFIvkZUfvHz+OhjLya3adG39ercUQ7cdHrRc45siKdEQ+rTRPBi
Wh1KQGfHjJ0guK3skpeLkXzeMXtCe2/Xt95Azy/aYe2rozCV7LZFGLlre+vRD6v3UK1C3syT6514
Bcv+vtzgcVPHG6ccH4kSQwFQRxhghHmtU6iM0OQN5ipKru1sEr958yN5dSyNxYZzz8qR6Z4UsrWv
NZRyZE8h4uZYZHj6E7TYJ/ICr5PyTXSMkjuOx0HL5o+9Wm4SO7xpNM8JSDfWjSUwO6tjd4f1fTUY
tAJmyntDScAqjR9MxyO5nZc++kWnX9OWyzaOz4bRsHswM8ot/1y7KPzTzkpIWkAWN9eIJMryXRbz
FsiWRCHE4JrJ+EufVQb5bVvHwb8uZZZcU1MeSeeTh8oE/OF7hbsiayHcYUijZdGD/y4H9hOV6Io5
+epwtgSj5xLyCqjg6Pvygt33y8km8zmb6SVnw0WL8YLNmFg678WPBctRAybJI5FBJug99RhYmAfh
F340DdkusXdl3JoQ5C3CQjoQtvC6Ga3ne7fTHMb/PUyGYFRd0o6Tqs3grlPCHkSa5cFrne2iTlKB
jlNCho7TbkeIRidUZSAGarHLtPI0z4m7aUbdWo3afGfSNd/Hg4aQpSyPBDyYpzmY7+KSfCksMFet
NxTHAK9yMQOYsgHPW+k78BbB5i2inXTan9Hkq45Gj6EyDeuEJM06eV77X39ibGhkhDRrpv44G665
Q752qHXL3MSudXODaj4F3asUiUt/CT2KnISj8kT4Y8cwqMeOTyD0iF5RaGfTI1q6k+MB5K12JjrS
OzXzz/KXVn1l+ROOOoagjY3MtpzSLfs4gUKWfzcjXj/YthecQ7Ka9n5pvSUiyC5jRPaeNRO9ZxQO
o6lJP0dtdddz/jkAoruPPC895Glu4Bzpdf5HFIpepK2rISFYt3KcczyYV0R0zn55lcursLyWX8Nq
fyqFbgmBVyJ+SBipAICDkGqwZEiLLABM+WY0xfAvc+Y7IgP1QuyLk/B0epWcS13vDnVO49xgeLi1
DHS8LQrBs1+8ih55nelEx8xr3HOtipDQqNDTje24x2z2aEddd5COv/cMWioZdSeDlvE1SPXdnEyb
0TT/WJK85LQ3m7MtuuY8xsZvgTh9V4xVf45r0ppQyES7irTnbByMowcg+QxV3j1L04bFEzE2ZC1+
DiP/NUuGBJOdjpwlxHQENLMH8UIvPT3L6dHppvuy5XaJA+Nqahwt6JigH8RKfhifo3I2YAOdZl5A
P0cljaHQ2CNyGvatkZ+ifur2euFyShZk9cI8AnzUhxbJCAxR1ulkXEsUTicE9ukxrUK0xzgX6BEq
ShLHwgyTyclnpWbjSb3N8hgRUt6DxJaxNj2AnXkS3ycoxClWaIFyGINtSWlWtsZpUQCDV2AdqjqU
WSQZNG1EW92LD4uFC04ZHeBs+Ilc9DrozC7LqlUqbwby6j957L7YxfyyVBfFMFUb5mR7aTLOi7r2
fYhQO/qM+1By55/+xDI1A8PWlZ/BqWi0p3B8VuF2kUbn45jsYwxVk1PtZJN9TVF0XuTZpZlDNKGQ
ZlxHOoaJaU262j36qN3yKhfBtGoREXN2HeMNokYy2Y17A9osNym8YAhMZdLeljqpmdg+ZFTs4xS5
VR4qoETP6Yw2jUHDe+2U86PaPhcNOeYXVP0Naz+/RUqX4ok4PSS3LZRHJQ3WkZ1Tpje3WRSfSg+r
1OeuhQIdYxOjRNgrWAISTJBkJEGNpWsuo2nDrk8p7fJItUSaU+WXNqS67DAhwmsnMV6swbafUvqK
q77neTqkz5lAdKb1gqMVX1lMMgRG6qvPRds/wBtNvGTn5fQIikyCxJC3uUuGIxEMsBus+K7Job/q
7W7xbC0C4bHBRgBQe8BCRBqVJ3CWIaT8AZONpqSlz1lYnG/FOPvQH0i673C+ppXyoAbg1DVx3+jB
jUgqZpXmldMt3hBX3hyUu+Sv/YB75l5lBNVrt2yk4+C6eAea6XPwUah0utiak4D7bx/KycVo4hyW
A7Sn1MZ96z2glniQRWvthhYVV+c1R1CudNOUHzDQjnDbrgQmUIlGE5YIuDs9QEdig+bces5VQ7NW
7hrQCsFKF8FZxj1Fi3VxTHRTnPSHFucL/59IepWTRxY6g9B1qotsJ0gIoGt8skJCy3UNF1UUfg+x
pC5WV8QcW/QiKSNXqVnfU0TL1dJsGUPOJ0RSvHlBt0+T5h1r2jFivoKvOJMbPYV+kPKi22PRI1ex
R6qnMqIucjEMWP0MvqYoPltN27W59rY8QeSECHpYH0DVdqvUaW/KtGOzPrDaijdVey79g9CmEhFO
tFH1eSua54zRNSYZat+Cpk0KOmMTa9UlabR67UvvKZ+se6F1d4mHCjpsUDq3TXDTo+Q0EEbAaJC3
LoDTuE3Se8d06Y/z0vTeuUkH2E80vukGemjT4+3oJB9PRB4EOgS+0aD7TCCw94fmFnp+qUxgRaU+
IffbH4IKXHESXDplRU2UFSnULV6azZxuOSJqPETgxXf+EP3RorsKzznd6hfdCn+AcREmh36ywr6z
GT1gUFgwr7LktYYT4EQ/9rq1PVQPOfNWVh+sLmO+TbSIAD/eQ1WlsmFv3cn7nKX4PFTAdfWi+DFM
zALqvu2M+NH1i8PQ1d9ZmB0N1QAp6PxSvZGaPjV/BjqnlnqNoANvtUeGRhrMHS8xQDlUcvooiHE4
zU19BBuLXAykNgeNg9S4dYIQ4I+myU08WJgbe2HvnRi1rjWmP0tHxEfpEGnAGj0agRubofvyZS2e
VuFgPPuZ/8sfg3t6UOCSwnU89Ft9gMqK1op3QLn9quizdEirmHsIs+18zpT7/e9aFvFByyr9DMbs
lx/F32Xsgnfxa5zUPfkpXljuRmM3xZzkEYmzHLb4JmB4EUROUU3sVtVzwFGeO3jm6XoQClPsUwTy
4jmSOBPHa2oyniSD8o1+ZqomjgrKX59av5JswjCoHB7L+aiO2bVV0FtbgaLxhuC2GKcWB4ahLiox
aS+liTQJO/XSgFv61uZinCCrJu8k7huACuhKIyy/FH6F6jPbsiRXgxs1oxF5IAMXm30W/x0ALP4c
HZ/jKkT9BWoGKa06ddhkWSTg84Fauw51L5X9YGg23udHN7gHYbYvKhPCKtqTY9IaiLFcnylOkhN6
Cki3TF562+XDcM6pHR0NmzQEq/XyXeq6nMcQ/mPS1e6H2X3qiCZYk+rKjKcb6Hpbvye1ymacQSXB
QSuN2Ag2FXbMzK25icqDPZLtg6RVT1xva1sbs+NTXByxejKxE5XBFjvtmBvt2ig56BeS097yEkB/
MdIJxYcd6/jTubkJdn9ox5LdlRUpLTgsChvXvkeDVm8pDjJpb0U4XY3JQICB64I05/Jo1boHcw0j
EWaN02IQlREYScKw/W6D1VMrH5YB53LINQm6qy3v0sOtCwK6701RfVgdmcDVfN8C4UEnpBYcj3ml
I8Z+Z331wXgLtJYYWRuDWjKW9jHVJT5190+FDYL8O+9SlwhoyVufdzVA1WMVftlVTO9BN3H6Qq1S
mI6p16Y7037NI4esYDlgLFEdHyey8fy1fnmhN33yArwHI0toM8mfKtPQf3oZN10FrignhwqVkE/V
VCmL4eJZXpwnZIEeWdFugS0+lpHbNLHX+d30MQfGJdXnx6GY0xVSeBpjZKOgUig3Ikg/lrbV0nKO
4v7LC+eHEd02tLgb0divNvgnL3NvUKrumsrZ++r8SgBJgWoMz5biOoSRVm0L5fJS42ZXYJblxS/n
SU2H1yC1CE5+ldHySQBLumKF4yD4u/OldXNte6bHTDN3yoG43F2ZNe1ssr390kS6lL3YEb9KlYpj
0KOhC0ngUOUd/Elzu9xyhZrILEMNNSjqhy/PJWizQry7zydSzji7d1xcVnpNHP1P2XNfalq8G1w+
kqCAdqA6xyouudUDZB9qSyaA5ktLK6TKvMt/R9JGoxjXa1d5ovpZu4Sa87xMepfPEKkFs/qUpnPD
ML+pm2PvMZtovRuDJnYWVSOReK7mWtjl0F8fx7FIV2oYr+na92AP710oH2mHMXDIIoDkh4RMZZxV
mrNcDVqT1Nvlvlh6CBoDFkY+PCD9yf2ke0+qZka0mW2WycUywOqcX6HfPS9eogBr80pD1OjMabsZ
/WiikTi/xqOGpCGMdyX1ML1HXqtN03CV55BKJ6WjyGhBCQWJ1+MQ9wBvDo1EMAaqnTHOl0hdkHXP
2VnV0r2lUkO89gjf8wromHuEhdfIWXxbaqYk0lA8oPamEBoPltrxfCSfWLnzq6rHrGqEsZlulV8Q
NoTqfalKy6D0XN7lNLbfJHWnT+YPKTNszcaLN0O9jDKduWSrsYuRS0m1Y4T9ebKjHzXrS2L0KbO4
rxVSUj2Wo6a6AOVM5JvixsH/p9SwRI+ad4LnBq5OGYsLuh9q1adtt8+J7156QCOqk6XfPEYGglNm
Emrqgv4McjXVHhkhRFrgPRSym3dqhInUjJmXz8dSNFfsze8th9tZBC9YH1gQ6GWgqDfvsjx+X+4h
YRhyB0kdwwokv6iatn6Hw0QxapQlzh0rLn8/ui5GWl8Z8JWb19P+5DQpwKwFYKNpl4K1ggsz5J80
jvSZc/CyUvQMtA1y+TIKpTE11Zvxuow45gIoQe0+T/FL/+1MlUtELntP6N2nU/VZcqReBbQu4DMw
XirzH8sr4RDKaxKQxaRHoNk43NjeTlhojxf/pOazqZo1O2fRlpdJwQQKLyt39bi38QNUNucGdbFO
CbV9p7pTqmxhRkYwSdvtFlehqucShUKwCuyvyoG4yEYcq9jldkrLWDDURj6FW1M7kKCxdnEFbcsE
9judTm5ybizGPidntB/NiHmZrk1yZ2N2lrV9sKLqZxEMILFnZlqCorcA0342ZL2gKC+ugN0oUCL3
Ey/MQb1lrHTvekA4D23SRHlr7ba4xh7VsRp+q1Uvrfstan8VuRxZKznmf1QPUvZcqIuDm/3jNYKl
A8mB69rPsAbreH1UnV7T+u3xic6hc5QusejLrxAPI23vciboMCb2I35eJhjLtTn64W3hWmTYrNkj
Uf920aGCCZDVer/OHPMzmDgu5dxXCXh7dDekzGoMzgT0Iv4dtgDHkNrErxq1mosYGE8L3DUW8lys
IkM8TbkrOPFy+Ov5WIIaf2zvkB6CkZjLYilWcEJdS6JzSz/+Ue+oerZYZQCMytHRmvrfnnRhmxum
Z/XKcbJLSQd5dsp8t7T5dQ6mIFqb4k+fJ3celdOcUaJR2+6IOMZVXHLtMFZ51Q3aMCEe0cKQkni2
N9iKAFFodLiqkHBM24DfMZ+XNWMJxiATgpEx/klSz6xz2Iw72uJbXi4HPYbpf23xVDZjD8CyJQog
NCAsNS5t0mokZoxqI8NSwWk3KjaKfEGbiPGOcjgUTfetM/DQwJiszYGFpPhBOkpzN/SIuAnop3AC
s5Xh1umGDVoyArNBe6HGGH67abpXl/uyJmZpwtOROr/MQ1wd13/uMVKiBFvKTD32kfI7v32CH+e+
uKR2DKfWL8MTM821FBrRCfTAF2SBnzg7zlH3C6rAUKb4eKLLWzmYpQqVh6ZcxuQTY+CgzUt4SmEp
duZF1V62xzy0jub7URKz0CYNKj7vZRJtjYz7ZWkmLH0MrYVu2Q/m8wLHaPIJtW3WovbEDzRkLKN+
EHOGtrxTnFePVsyVM7PZuORQ7NrbbLN1ZxnOrMJXGM2fyQaAlGlYT4XjPIOCDFalNh/GjmugLNnY
9WAwdlV26BXmpfCqO60nEdBzp1++/F5c6qHIkJcEvOc9vRqCitdOnVxinLq+P7AVzPi6AmkKkn+S
n44TEW34ep0rUDKJx5cxZh2yQsF2TSIb/NLY6JmjlRs1fdc9uo/gZ8nfql8VXFV1VgriybkaD2Qe
YrJD9Id4+Gc5QHdz+2xZ/etA0tXa5PPJyOvdL4ylkHEJxHTUSNZmlGPM8RzxreSA4bnZd1ZXxynX
KQHdeWV7SuqrGvWoyz6mpPhlgo5FSQR+Qc5kFnhItkwPcYaGSQfKqV0j5JK5e05CfUJSZz8WSvGR
y+FeNCQRTGZyb/tosJoZHVyhxFN1RPHucFfSnN0ObC3R5NqrfKb7JuiSbnTy0RbJRef6nDyd6AKb
HUlAwHoczt8ehS3aHFwvpUe40t+p61y8FwI3htNAAWo8Hm9MnQ13KMKuzN0u4qHYRUs3RRxP25BF
yc7z99Ehxo2ZVmsMv9KuhcTMS/aaT8tkIOsgyV2rnVzNxBbyTuIyABEOD6rZ2o9GINTSQOGjFlQl
bwtcJcnEHRj6Z7VvCjToNO77M4QqbOTqCJ8yHSJFjHNilP+u+rdlCV3WszL9hOIItqFGS2m/5UGy
DxP6A+4witXYNERNyWzHMf9Ti52tUdSPsfge/P5XLZir+ymfWW5SsiWo6tajhwHTyuCRK3ESC82C
CqEYr1fQ/Oi/fqrTXRkFBz+RK2JSn63SpckT7cUMsTpWeICWfg365Z1dB2dNC/eFkX0tUI5Cg7xR
qNY0HoIVWRQq8cS/BR0VWGhRgfks56r75QEFWDQdco5P0k/eURzS3BtXS5uzZtSzxk+4DwYvOSxg
qEXpRagH0FQycZRwQA3/MhcRrR9l30ieqIzCPlzZIvtewEKOy44SVNaGHfitT+3vtM1fFMBIbZt6
RVJMUDV/iKW7Q0T5ZxnXofbbT239NvvUQVB3atguittA+0xphoYOtWXLZDdWN1/TVTcsmsdlAGx4
TOxo0KzsILjCAnwIkfuRMcNLcCI07134rI5P40h5D8YRfaqymw2eIlhRHRZK4tfbxZ2bBeZ6LrXv
pTlsuspOTISVCeqFCQlCVofP3WhRwpcNGTocDlAQkUKpM5/DVNTvBsRv6+UiZTBKWs7grovWIK8v
dZ/6GPWseve5uNH1MIAsuvpCm/CitEq4Fw5L7bec3SrtPinCLTTkjKskAXiM2D6r/pO989huJF2v
7Kv06nncFd4MeoJwMARAEARJcBKLTJLhvY+n7x0sSX27JLWW5j3Jyqw0JNz/f+acfRqEjwizFQBN
SHRjf1JTv0v0V0nmSEZt+hmtktpIalyrlVmRUocojflk0tPuCfR97SSzdljv2JbendCaIYRfUWJr
lzatSCT8fupGje/rzHcgZ8NliEWyPON1oNqtiub6t73pVtLY7xq17+UvTS2Ie9C+Mm3CUbjiJNbO
Zp2Ogm7/KVp4DMpkYEukZcv4bWO1z65SEBVpSDKY57kXj1G5IBVQ6M9Urd5D6+QYLYyP9QOR5EjT
ZHw1axX9K4BLWyotkvXu9TlpaCjy9YFGawXQ9Wdhqzd54QYTkWSm1F5++V3pwnUdmx66eZMOkEBl
zkjZ1ZGGt6US8VkOBK+YMU7LrKzsqse4KevP63R8KY2vQmg+VqLV2jOy+LjhadnWWf24MkXKWHtY
GHowRKZmnFS2p9YVbOkbLkJ8mJzkHHecK4/5Ij7/sg+z9du3hIdJJESgTvEQtyuNDpJI7gcKMt32
wBDz43fKIk2cHFELn1hsbiVzfoynMTLAWAHrjlR9SSu+5eHJXD+TZUnSo2wggqHVIuboJRN/t+q/
Esq18fz95C4rXW/twX5nT8wo9grVS6bmf5R1fro+y2a1HAmt2RsV67pF/5OPNTYZJLpi/jOvzCND
/ZLj6bK+PIqmp17EepO2mGWAzvuQV0NgyMTOpiZrruc1VesnLHxc6Kzx1t+WKdEmXBqbeq2s1qf5
tyJex+m//fVk8KH/pRWtf3qGDodanJL5twPswCvgPE4P83pQrDc4nqO0g7zXTwkiiSoByiasvk0m
24rgajn9MF3DO77ku9Zy8ArNGuwEp4ZnYllLbXMd38O6POsTfrVV5bn0KK6b2nz6vUkGVD7gjkRK
efb7SUUlwlv0TgSQly/gzYMQZhtHVH9Mi/6+njW/d78WLCcF4ZGLTlSdvRXF1iPHIcgj/gngYGw0
MT5IFWzDuKjeuvI6K9rzL0FqLXp1ZXnPCuuAA2/FDyoxoV3ha3cS2+heCcpXdVG9VC01pyEA6Leq
+L1sBBM36Dx7SCJN8rns3+mFfGqBJWzUYSBAd9xhkzoj0X9pR4uARoN3+vgU5WySsUQ817KssEhM
OLrS99/6VihUqMZEVbfarWzq8a9pnCQxDNA0nI0y0Te/MqL/TzT+L4jGpqkgcfvPgcbOd/YxfjTf
/ww0/uvv/DPP2FIUSdc1ccUZIx8dv9vuf/1Pjt5/GCZcYnMlFvMb4Gj/D88YBZ2sGZaiMslVVs3p
v/KMzX/gEJU0jlxNNhVZ/G/xjFXj3wONNV2STFWUTMvk2/sbrjdNhiiRFpyWQ1qS9A45fZGG2jPR
RWDW5LpfpRLhKppQuM3JghEG3R1XUYVEBU0M9dqptHWC8hPdHbr1DaYbDVRMXzpzatQHUA3ZxhON
qHOrtgsPQ0EMtongqFo1WmMpd4c2x7WSRg99WwqegExMhxbRaR3Jkus6PzZDokuFTnSkOvoQWQ/4
raGfRm3Od3El27GuagcSAItIVJmdmaEbz+V3io/dV1sMEiYP0U5hJgxF+6ZO2qmseFgMhpo+e1cF
VrmB2vvTVHfOzO4JMpPxMgOdYzAWnKDsgXSDN+A2FPdu0ESQGgIRhLzmBzn9UJlkBzFk8shh3qH0
j5aDPocwzAl5M+L62Ehs32ZzReRg+O/FBTVbV3tqmz7KYfgOKJWdTNyvMcYPQZJDZF9QQYjzc18G
aLlIxSCRjeRDYlJAUSSEb0x1k3D0iPeFlRIsYIt5jnYdR7lyKUBS9AbGPa5opI9Ko1cgkNrIbVTp
eymM0U6M6kSOtWRbs2VPhII6v+Plpo3fEWYx/WPiluLrKvHD2nPcda4+urnVVV6egynTO4/30E86
lqWtcJJhEe6uVVgpG13itfdEuXvJmeQ4y4Q2VVvCQ6TrDI7CLzLLItoRTDZSJF+aQb5oad8y32ez
MvbRAEa03HhncnZP5Dyx6AQQOasJJcp+GUQcc1JJOE6csEnTVz5DtEFRuWrA5gO9JOL8pP6SEJxs
NMIunFTXKVcThj98IQL8YGMa3bEjxgv7jHwpUMbObBgCbghQF8UmmorrgMrIpj0jpbTrbLrJhCDp
AshK2O5SM7zIZv5QzjmMrs+myh+rOt2zvl6NAAE6kYQXJZ3Dd0sPdjAFT5UA4iDdZYpyAdj0Xmsr
lrMsr32auzDispd0COxps+Qd+ZxKFDlwENb4ImHbr8t0QAfgOM4Ias+TwvrWILEjDXjkA1A3XSPM
BP7dpsolycsHuSSBj5alF8OejGcGZ2AScwyqTU8M6tCRUJ3zGYcAMyHbGVVPr41tXzUo1YVx2g30
qmGOe0vCNuorBYQ2o24KRprzjii5Z4QbGAU7mBpsgX4S88nqokM7YlgvoT8EqoAcKRA2Pf3kcTav
fdOOZ4q+h1wkgWmprrowk9kHERi+JbS5JnpRKsACY8zO1AnyvNhlo7YN2FxsTK1Dhqlb22S+kgcK
ZnqScEimTN6io5GRXEi2N+tEjFRdtgJPrIomJE8eiJM03FBJKZhA1PH915ajt+Smphw1KbLjXfXZ
ZFrwqJ2ULOr2liKA/Eojr1rPNoEYOXKzGOrjZZnHCYG0ODzlMJ6dFR49sGmihkFI1+3J02Lq0zSQ
f4l8UoVVQKzXl3rOpgdlgVgmdxZGzW4O3UgpGoadlcruL2T3hx6QUPAns7ZwXcSiLaYEbgcrRNPo
GUazYztbw2J5AYaomuYqiKNrGdWLS7bMlbBLiBxd/pOt6p9u1QHNCIKMeC/k6IPGa4BYCJA40zhy
RQWAutKjsUIkrHk8DfNFRmrU/aU5YhQOQtIxkSMlqy4pl7WXRS6u8apYGlbtkraqmEgUNbCVo2wq
kDgxDQs90r6Q+a36p2pVQmEz/KOs2qh4VUnJq14KAD3d4+REwQzhcXpJVmWVvmqsBsRWjG+77Yz8
ylh1WNaqyCpXbVayqrTkVa9VIdwycuJTOPjlVdElrtquclV55avea0H4pa4KsPRXC7aqwjTkYZiu
ol2GYKxMR83vzXHi0OEcnVddGckvIElWrVmO6Exe1WfVKolrV91cvGrTQkRqQoFarVh1a2gByZld
tWzRqmoj5E+yBR2lW4HkrVu1b0JTHpVVDWeuujieCtRAKOWiVTNHLPKrtarolFVPN6/KOsXSj0Ss
U7yvqrto1d/FHUq83++iWb+V35/Vy0+06vZ+f5F3aPl4o/31XRarzi9dFX8tovVVAUg+FmLAv366
KgTN7kVbFYMh0sFy1RAKfbSdV1Vho8qXSQGulTHBWBWI+qpA/P1ZsaoS1VWf2CUa8TcY7jHZomlb
VYxy8oYDQ+SNnvlZvdq/ZLXaiLP6GK4ayBkx5G8kTLjqI0F30GgaxA0hnaxXDeX/L0CLLu7m/6IA
lRXRomb7zyvQ0/f4P7YfmD+j+P8uQ//lb/5rHSr+Y63zJKQiv5Xmv9ag8j80ClAyNWQdbwA74H8r
QlXtH4qoS5plEZ+hqtpaCP9LEarK/9AtzcBOoBh8fv+bRaim/M0zY2IuUnCMqGuyhin+PbdCJQUp
rE1j2Vrhmo6tH5U8cglDFG71Q7Y10GzLXm3sA+YftdM/dx/qn/C5e4Fkz6RjtnyOmolxpPDakT0X
+IgrpMJHuaQ1jIK2VoLNwCnSTXSDplEXuyp4yvzckb3iAwamopCpulmR3jfpqz6Q57qzHC356+37
n7rIpLWOLjMwg8Xu63/9T40BA4/RotTXCI/gP1T0/2ymakASSnJuLltxMcCeS09Rv/i1qTziL/nT
N/2PgKaHmji+a7H09E9viMe/vso/B4MgifoPvrrKK2Vo7DNETfnbV0fGPuGfUJatebPGg/hTPjVn
NbLF987Lf0jFRbfW/xhX9Qlio4q/w06vgmcerauJWPTM+Fm9SM1Reqj38kd+WnYpPFCnPcWoKC9w
llo3PjHsxxJNlPnVSPwlccrt9Kd8iR6UR9GvzO9Q03VXsJYXBumjqz+qd8hmRBFgR+DvHAkfW4zN
hrKsf69vZGSsWbO79YAzXMNyCAuSMNk0TAfg/mzah/xh9MSvaTMoW0QdTNEKLOrpBgzztT4ReScd
Wh9lt8N694asKfqTPPNwvOm1+Fl84WkhMugYbNnHpvJm+AjNLdr5c0Jj4iXf8zZ3emeZwTKxN9/8
yIe6tTt0B4mwwzLUfqKVh7cAnvcTU/ekOsgI3/Gw5YwTb2YO6H7DEAziZPhclhvrFrR+llzmx8Ww
wyMD9cZ8Li/pd8jsPd8Ix/JZ85cnqMHFaz4+A+wqE4enI3yY34oP3Ruxk8Oo+Ulq2zjq+m6Q9mno
Fgx/wi2uOQhKVC0T43AGksQSz29AeBXluLBzXjdp4kUVvZl9yqV5h3LwWT4G5648yddxnegz0d7C
4YtIBnlijHXK9+Mp3A/LNnzUD0Npzw67+Faxq49sX6Pe5Yq7gCv6SdzQk3GoNxgxNuNnl7h43EGv
J3A47OBNbt2qfIyfyec2Dypa1RHemJ24nVscaMq8yEUkCzUOmJd2l76CI3AwfKRv3G2Wk5+JCHyH
BnaELyPsyJhnWwv6M8cHsmwSHzSPROqePx/MVwuehOqgGc6+mwvz8ukEkgza2519n/YU7gyMPAY5
1TasopGe5xmXAovEtLMN46EmpHKbfPQ74qzP8hNqfvMWfuqnvj10wiZ+DW7mBf4pb+21hmakulF2
+ik/j8RTI2p9gLKkukLmVtvic/TA55H2vc3eLIfzBPgqUIuj9Wi9LDUzbh/tCvYkO+fTscm+B3Y9
Gwqc5BkFS30ud/q5zTzSGYBzQw0wyHF+k9cXTW0hpW9kNFgOmLMPfRs7TPwl1wK0g3nFLj3roiEB
30RHEII6nuZxJ7kwBPU/DYJRHqDuoQ/a0XyEC0/kRhr95DjjZd2C0AH8cMoh4exgOyYovjgDFZpg
oinxWOBIgwkfuiEqvq/sFrn0FXe0iZkvb+bt9AjbQffnyNZ2ya17n53tvI1IAQEBsSFoLzwbHQqk
jfYcfLQ/Aop02JBHxl3zK+FsLooA68J+YqLF9edmh19n8qfQbuWNeVb6m3UZjt092tP1GPf5SXwV
ndyJULg8SWd67f/3+fj33B8TUy8nNAGcDFYUSfubZ5OodVMbdRS9LeoCxIm+nBuvZtz+F1a8f3cI
r19Gs2TDErns5L+PWlhtMFkPJNgj0vi8fglrnkh9nr6XltTmOe/grddMmv6tFvgPjn5q5H93u5pI
9URTU3XVgFEgrpbNf7LxKmGt6pPVwtIR8ldljgNXm4pkW00hECxdEd4lZBtAKbBJvSShpTqS+VEq
I2pOvbUHQ9B3ajU/lyRRbtl/8FHLSoQz5D12OFwfQMafp1Bo7NpsWk9SZhZrItJSc5JNr5GlyltY
aELDbU/dxJGRLXQkJYBMJUvOmNFruFMoPBXK3lQn5KRtX+Sq12yd2clmEHuLaJdScJl+PHUEb3i8
yw0hnLfYgAhXKW+dZvTXkDX90coKwAAwk/PUEDYNkrSd1bUPE2gon2xtwnDE6g7Ebxdq5yzMwQRo
f/pwZAbeZ16jwwehtyEQ14OOvBfzVPJJStoRwL14epqwYi8aX9CD3h4b6BZgkrBGER0vFcNjXPAQ
eNk7jgNWLVbr1Y0k7EsxZ+YbWa9y1cBPgYnoSE380zddepLHZgVHi9dUD9RjPNTsfuBrcFChqCs1
gfxtKH11c0GTB/dkzj2cTNFG1YhzFkrzR36OpIAztQAbwlsOJFC2BuOGjLVkgdmTWuemR1yhJ8jM
XZRENI5du9oql8IxxPFX23qeG5RTRGN/MnZWTxaNdsYqJuiNbDsM+FCgdTL6aEnVG0kaLYU/Fgvz
faEtz5r8gS2F5YKZfzWlGmy1at0lL/I5GTpiOzWWDyXEMDnWXyCTL5BLuCiCOWJ9RpEwYIaVGhX9
ia5fmRJdxTW0JZVOIqBlYdYepemrnrSnhbm6r4bz66RXL9WUfUTnHmeY207t00RTnAThsxy3X4nJ
7hfG5Mui9qmtta/rz9XRBZ5pukssQEnJFYibMNs0UeAhpup24EoorN7VsL/aMuoXVc57N0eRgtMx
PEWVdmPLfcRMB/zK4pU2QREmpeDjGhcgYDVuMowtdmSmcA3BAkWV26I5EkWB88ETpu+ZtzqYpeep
kr8gcGPfYhygWuQsiKkvwHqAKtE3XBT6o2iwvpy5GbrTwCswIwTMeHYyxChz5VRVCLDkWqkQLauI
7wPPR5856hz5BNKxzeZfZF82Zd9WBlxR7W0l0pyxMBAT4Agx0as8IgXmBiU+xCDOhjSOKq0d8uZt
DZvryDoQD2mPoQTQPUapd43URAPRZ0rhVWiEhnws03UZNKI/hpvZjg+WgjPTENl5xzaKWrKvZnBS
3JNTrMM2o5tXwlD145xM7wjYCEMyg3weY700ml5BmtmzZSEjdAFQXM7jTuvIFELZOThzIdU7WSeE
KMn7bZsGNJ3aOgko6uZJYKvqq/AYnClNGhbAkbQPW+YfFScfomGzZYYth9t5GPZSz/wH1CbgLiwI
piTGqMlxt6y50b8/AHSW91ncULPJjLRgTpuPAZpquxC01kmkFqDWrKDpjMSUAN4xxe0ELSqgaP39
X7H5Wgz01WWcZzhD+ENaZIE2Xn82gOsgZuOAiooVayihJq4hfYYQjjZRl3F8TlYW7KNe/q5DWfBk
eYjdR5b+yErOy1M72pSLlABknjrtsbxgu4xJZLApGYO7fFu28h1JLPiZY3acjtJHRjTYgbANAI3W
4wKECcrofYbHsqmRz9jTT+NLLiaR/EE5mfdNeQFtI95Rlqrn6KN9UL3pyOY5OJWfJGg/su3DMiG/
8Rrpb+ahvUZbFUsqulHO+bNR+cgNOelzyYEemTCuRpqngsOyjZP4CBVdojxNnUbfU84OIT5kPKM7
6UJUDs5O9nh3pOazQRY76UCOQYFos2DWPs1H88vc1d/xcI8WB7yTihOj5y8OPzW4q5fxATdEgXwG
wmBK1WOnnZOdLN94KZ8p5MNHHBUvhm/44hk1KPE4XGIFhYbyk70zkIEO+7m8J8vG8GvgUzKVNhAn
ymZH0p3u0G2lmlbFGw64dspwD0dtEi3bTE5w6xvN16UDHMBQ9uZxO5meQnU1ukp7gFKlJTwcd2Uh
B7YI6g6inKuhaWP+yNS1dln1ATehPhcYFj5qEhQUJ73UnE2H3B1dNuGRsDFIpWDMjYGOHDAW4TyH
lRu+Zp1fORrF6cnkOyc4csdgunmTK1+RvGKEAGmbqBLw5SHrOZOLDi94bx4LHh4CSzispsfqnTjt
N57jlM/X7KNvbpQt8DRTf0A+L7MWIDp4cGdh03Wb2I0vJc8W1eW3FqBYODSfJarkT/6ZdnLZfTDq
ys5k46BVpgvRiye4TJN1F04cYdZJ0/b6nQH0sOVtgYyap5hdcB5ejZP6BUFKhKqHk7mC/85uQ7IB
mgvms3EqGsxxJ5AQ+pfmCpflJTjTP7X3ZqUjPnXPwIj52uE7pe9b8VDthi96sqK11W/Fi0/6Mf9g
ZsrgqXsdb/HEWsi2TnxsmEmWW3O0SQopb6xFrusmHNrjnU+A8km6j5w4AzxWVO8d7aZd3+rQVR3t
lN40StUFuslBT1xSoQOneUVzG46YdJkE8/2K/RHgNp9JSijBxVxliJvnJgVIsjFqv75BVZvDHQ+T
f3oYHkvpjb0JNDLTfAjxi7M2IJuaP0sjeUobW8Mb6RqHYA95ffWTAWoQPf6NmvAflidEO7z06Uu4
wFKydbKE+oPwqeKuegqlLfM5zfLxmtcn6zznrggWYToy3H8ACUnIBO9c8KEgMP3mgDFt2nf79JiE
DpVN9sUuKEE4+5A9BCgnYGsGNlNksdiVn6yeArq5TbT6gjbGG++reSFuaQO1r2HvsJU5M/pPzMRb
ZrTtQ7QlhY8IvPQt89ngUQzQgI3u9BKTnHEmdwJZFfpCBToEMZ62LG9YkI9IGOgZ2Cw+1DTkhbMc
Ld41tKjMBdzsvYGWNAIJsAkiob3Yp+nz4FPlWc+mZfevoA6UyTdtZYeD5U3yZF+/ZT7DnDsrK/Yi
2i47xp5yK5gruMbDoUQ+fB1zd3qs0co/Zhf6mXvnJbs4ttUjKiMjdCrH4uD+AucbbvOTyr87vAFY
fecxXOh0zWIb7Qd/IKsL/9EDcoTFtXZl6UznkLFzY4uGV2CVPAVP7E06FHOEsdmolbC6PbVn4c5m
9MpmtHszL6RBvUe79oCm06VMuASTa/U02/Y0XJPZA1fNob+zPJI73PyFK7R7ZP0lPUxeeQpPzZ8F
TJ1Bd5XGtnUWSIum3LpVn72jHTlh1WflFN/SA34beR8y7p1JYNsAxIGPm6VgJXeV+Khf1KNxLV+A
m1JgxigrYbvyrtO2zRetAauhQ7OT3nAWL2dauhM3DKMQesT4E1oesD6LdQcfVsMxyM1T7TzH+r/n
ec8d9a0+wC6qVLd5k2DvK7wNzBO70kbyDMEfgm0kbDGN8TphcuCxlOlFnB5KdUcSKU3qwESh94oj
Y5WR/JDyga5S+mprwmM3OPjK7kG9RM84jnENeuZF9q2rFDk1il19ExLuAOOYtR4G0k2zi2Qskpvp
gRBVKgJMcKcm4kI61fid+FT+DI2j7Hjbha/Ln5zwI445MJ573HoGepuN9J6HW8oiywVP6Zf79ILV
UZE+I7KdzEs4HuNVzT9mh6XZdxHbmoMJSTXTjxz+/bwP00MwAqHgnS78bIbaB2hcJvAf2dHMtGDP
6X64zm70R3oV4CzzeI/ZnQmE8iadGYAMeJXO2W7x6ouEjZN67hK+cy9xGCjKBwkV/XE4l08xdqU/
nRe2dv4qkhXBHky0LZ4ADKZcZZyPIa0gSDOyAG5TdQsxd+iIzX1ohwBauVQkTrt78t4ZdnrGqTBf
prcggL3ONMzudgrv2ER2tMbpcQhugne0mLiDC8mtPutb+V4GD+pLFT8lj9gCQSxq2+S+Fp6CF38A
yEEizMqpkTbpPjkvynbhoniVtpWn+uwuc3xIdr0V/W5He9ofCZuIGqIuvP7b1JyOZSuSsRr93qa/
m1dxOQVX8A5ucO+/u2pTUQU8s0YGpKKQXog15iS6+Y1w5uCxvKh2+ATnebHTD3y+9Y/i9e8V842f
eY98V4E2hqYa9S5P+3BAvcbtkl258+KLZc+PgwjyZwez3J3f4TjXN051hQwH/lVmY6f00FwRT3CL
KFvzhcU0fFfrzEDpQ/HEb34hgTqG08+cmRHr5AdA/mqXxRKOKqaXB+0J1oVGxEF2yb+VhSrWzb81
g/iEy2IdUskT3DUrwzjhNBkeB30XcC3OIvoFzm/1c1hEmhN8zeHbokPOYA/aqW7ZeiUfvZjGdkTr
VK/E475xMkqgOm5o1AFfj1y6UMt8FKrqcaZBfysKOyC97qdt/jTEuj3ymGbuKNCCu/CbGqY4NxQJ
F4WctNDOqBIgsrsNGkcQvvekp8bdqN8BL2Ox11Laj01/G0lLjDfR8/AwfBl/xnfi5lcTz2f9Tddo
tU5JZN5Pq3vT6kajZ94zS9ZewwnrFLeQLfmIAI6zw0rZz6kuQZ1vxlNKmUGcZKH6yEakwakOKEnr
U+yCtZklT/0SyZu0Y7/J7fCgHustAz+Ol9oNT9m92CV+RJjSJ1QckrCj5/pQtrBTN9wUZ9OvT6Z5
EP3pe/g2QfMzmLbzZ+Afx+IPZvVzd8QZpn5au/ilgSXEcnFTv0yzNxc/0vI4a5siA7Jgz8mOtM24
8aY/hulXrCksWplNaPJGF7B4xbmyaiMASa+7xEVWeZ4nDNjI5FMbxpl4GMNMOgDR5TfASx6HvIPZ
2M6N260bUcIPALWsP/z+ud+f/f41Yww5yNO05VDupYM1AeT760+TV1bt8WdmIfiLPIkuK+IoRCrq
KCYiiYhzpqtbfKvi6tyQeb4qJZz8vNIlBHc5tTypz1pyDqOJD3be4rOopNjBAHmJreiA2onvzeqY
3Kq56A0CN8hiiFioilolnIBYTHlIc+ZHpDf2OohbmBObUCDkJ5hFFzMuzONGZBhlaTzkIArdLunu
MDYjt+7b8SohIIlJk/JQxXF0WxTcHYstpw4gWmVycyXfxVyXygjyVS6u1Qw9K46RNaEDr0hGPGw0
7pg1DM3lIPeUeIpe4hiKqkr6TGJIXhwCxB2UoPFqUCOUnlyFYBq7p5rqyEScSt4JlnRglCi0CYqG
33NQe+51ItYYpJjjIUqyixDUZHuLUnCMWuWuA33cLJwPSZ9Gu2JmkqkKyVNVjnuzMg4Gl1MQQWVQ
0DgtWUf9SIU8lsElA3GvKmm77zAPDxjRcdJw/iH79zJSXcOy2ctGuSMqm/76sUNMD9aLyG8ktWxo
YaZtrJmiIu9UGALWLSL1HdBq70UDIUhG+BBU05ueFvJuAGrv5J3+GCQfWd800LGkb7XKaMsGc3KH
OUl8MYi5fwU/6dXsTqAFBQCyKnsxK4FFdNe4QjBBIrzkRaG95f1bK5SiPYndvWAdbktAjZLgudZ+
JKFqVun6C/p57tU6nZipWT81cgOpnRqsnwGTk4LvIZ+B+UPSHmVToPVdXoXOHLbdhPayFqMfnFiM
keiGTBRHpLJF24BZHqvqG0AIc9sjR8NQYzL71kc2DOEID4EvJst0pxJ8ZivImUBn2qZZLFePOk+V
LIGoVexIbSRvxYrxdKxY/oKs006LqNs0MobmVyw9r+jYTjp36ICSZNMM5WvX0Yz9/t080X7AHqUA
KTcVbAl83NsY2DIWa/Oc4R+CcSA+d6L6Vky4ZmpX74GqUN7X3DrzYr1wKkfYUEO+A+OPFLSvpTbu
o5yGuCooUZWyuxU19sFCVai1R+uzmRwpxs+sUxrHAz6KkoK5ytkgqJvSUu9WJr016HJoQVlgdfGI
T3t+KIceRQctg4xZjLjZ2CDpLPOlJg93T5HGUqmc6eiI3PZLKaaZwZwh18YF09qLkIy0TUZDPS3e
02r8TCZuGjxP/mwxD8q7nRaDl5H7gkXPoBHPcat1VNWJwpGS4YN2ozYrnShe3C5XZree5Q6PRa3D
kYv1/SBxARjhcz+pkW8o/kBfmnSDaEuCeEG25rWt1dlC/Ey2/YemIl9uJZKYzK7byfg5fKWtuBdl
y7KVgbmFgEZh19ZM9GI2iByRrjKD1GoC4vIU9m1hX51Nq7jEY3OTakgggzEjZW6xTUrdkzW2GBvF
8ZarsHljWaeTMchTkVvWFgEQhrFknUze6baaGcHqgldJ+Kp4anl3ysW2USlptQaV+ZD2r0mZUY9A
SdpwhucPVv2imLRoBJncjQ5qhopa+KQWuOtD83kYkwfCEp1AxmBvFqJflvTS0xDJriYIM+FeRCdU
7AEFsRw83Yp15MOkIFhLiMN/uiYm8VIgpz/qjM61jPLbhNQwHnitFEtpNvPULTb55KeKMUPXBd+R
rhLO1L9WJXiGFgEePryElAD8SRTK074d9mYrv0cThWzV3UX9EErVib3GtjJq3gBd+21NLO7z1hHb
mgK/OJazwmwmD4/2U2lqO2TNV4wap6lq/GHU2bR1Igropvmqsr01ix9hiLSZqTwcpBhDPChkhk1G
dk9BmuC7xmoRHbNykBmPAlQOaXHm+4c+Y3TVoHvGbVTDiGNOqgjyA67uaNMIa69qjk+xWVB4JPFF
bEJby7R8q9SsfdEzodWzrmGT4FvtUcMQq7xt22XX6cM+SBoRSiUotETMnqahuw9QUTc1MUmbUA5p
lqmJ8mK4lILwMUHTmCPlHA7FAenEeZyskFejR9eerMkwCDYFY/II/sFYpfFLPYdPgfTPjwx64iIM
W+qozIBllt/KaeR/VYzVmnE4ZFF4E40JgwTJ8a0GAWrMMlarmCTEQfZbTjPi8FLGHYNykhb5JRtm
3cd01JNUvSfke/lYNOTt4SLARpAuOWEhDJyrGyZYmmi9u04KE9xgNC4971McXRzwsoWMqcUI22f0
TexaQ5W2ajA0vw0qL60VJ4jRNymCH1cM+pTMwownAXzIqgOEnqvA43+JGZ6nZfoGAzDiJkYJ3HCR
SWvcamFBzFAH8SBaQrmRlZwR8moMThs19qKKxt7A+QiXXefaF/pyh87S6cnotcUQYHhQDMM5JeZx
SEzD0UdQ96FsOdEySp7CXgf9Fw1wjHBPwo2opgRwjVMONbgirkyUtnlp7tSk610T9u4m6snlK5BB
68vkjCg2nDHC+UgKO3YPXn89ILU4oi+TELHYQSI8zmqX7/C/JU5jFrTseenVhMH5ySj/jPXAGHcl
NTwPgqi5JkLYek5oHdr+2Mq4LvsBxopabGcIAG1uMtfsml3Qm9vMiJlBNNplzLlyq6XfxRBbUp4i
9KnGQ6UHgoM7ME5YWmHnvdZzyyem1V7lqYKxn+Z30lRuoAhmH98Xizrr1UAa6skDqAqFJIvYavMd
CZhvKlmadpsIDuDeNcCnMIgKNzxe7tErJcKcB/CLus5MwFxn1pqcPS2CAP1suTYpGwgOdk11pYqP
ca6Oz6iRgRKY0lef980RBzhZh9BOoeTV3hB0Tyhpy8z41OVYdNpC34f5/JOUYYTefMBjxjNUqqpL
xhJ7NYGKLVYj2dbb2a4nPtVG/QddJzebzlsiaoPc6aYWlJ1HSAcxiEMh4fqQboHYhw9DT6Ogoo4g
FB03TRJf05xINRY0/cYyUQXVrLLTAQkEdEEIXs7ERmMemWuEnXGUSbPHX10dwYqRx2JdgqAt7W5e
Fowrw5kEWsFETihHPXkBTaHu23xUAfbws7/9khDUeUdGCX6Z9DNmM+RKSq1h8ov++Yff/2c2s+XG
YvgeJkABf3+oBz4BHFiSm1dUbYEk3+FnKvv2f7N3Hktua1uafpWOmuMEvIno6gENSIIuvZsgUikJ
3mPDPX1/QJ6r1FWciq6e1wSEJ8zGNmv9xsw/jAIdLgeG3KaDuIQ6VdB6xqxXWIUBg1KFgWxsI2E0
dNIWUBUxzZSRW1C2XhcExUEn6mQgpk8QFzfNZSLG8lbKNMudHMn0mngEA6waheWpoWZ+TvIc/En7
6ig4aUq/JhHwAn0yqkPcmK2XzhOc0ricSiAUYMh3WW8TFdMMVB7QWt11sKNOaZXo/8NS+fHfBAlq
gBp+AQM27+37//o88vKe/fjP/7j86N6/v/9OUlE1eT7kb3Sgouh/yUDwkF3RLd2UHf0XS0VRgbL9
zUsB9yfLtmY6wAHB6ln2FyRQM9hkmDOCT1dV21DM//g///vf4HHNH8u/I9YUQ/+DmALy0LIsU1VB
Bjqmav0JyghbfejyusR0jko97mpja9XA9QJn1qoNqdojCUMEwN6rMnwX8wCjTULjVFc93Ea1fvQL
oPmdEQyuCSc3b1Vyr6jrgNx1McWb0JuhZ1So9Ikpx+9KCH7JB8stBI7g/ZyZlpvi0MFzT4WSu8Vg
PdaZP26dmKCno+Q3VAjGTrG9OgmaMy0tZky4DE51OWLlHMXELSav0UJ7X8OQ0MSAp7ehP9haQMMt
/NZVahl+d99ZW8i6IIok2VNKZAsVMTRPbVA/GJDU61QunjWnpzEbLo7tNwjs9MQood6sZdRviJNU
19DCSmM06nRL+v/DkgjFwo+gku8t5UjH0Utlkd1IhNItBZ18RxX2UaACRBSNcaqeIA6Q4c2jys/C
muW4JqJ2KW6oQflaFM0N4lvnqYSg0HeVslJzhqwhSY+opqsyoFqU9K+GHwkCG2azraYe7a5JucOF
r18tR5gBYqUgIqe1aufRxjIEEckwzdBTAhXeDiDM6rgjupRgVxGVu7bImq3mkrrfKXBegWPoPOzy
pxCKVxck48O2KXFAyokV577r6N/xdiN0ZwMbo54iR+f4l4jWWjlOI74nvdxmOBhdEfEUdCvHAUO/
/qfV9K+DkVV7yScEGONw4yB7EInBwms+IuwVQ7yJ8rQ5THgCGwmDNgPNSnBjjG4MumBhr+pEugGo
FDIQRL3FXzTZqoxPPdoejNAtxulaK4ebeNLEppOUm7Luk7M21vHWrp2zmY4Ij9Hr26YBqQYS1v4N
psXRGb8Y3Fx5NsUUSw+tvylTUB0TYvw4W3R8B/YodgBPkZyyVASnyko++gZxcOseaECwR6EVHx/x
00Dt+VwpxbecTuCukfPORTeIAYId4qZcys+B3jgEo9DQwBbpOMlOcSh7ktsSUbeuoxepNfResqA+
ahqB9qnXnhPyo1Fg7aPaICVOUCkF9nqMoWESA9MnrOlIz+pR8OjM9Fun0ii2LerTeH5c1HBodkj5
ZFtfGRCr4i32kXB2WGQScJEgDZiVlu5BBh3Mnuyp39T2DVe9t03a2qBPje3YBaQ6k/y5iOLmZBdF
DjrxAUKHeMWF/j4N8kcZqcVNAXB9D8ES3fXhOHR9cKwJOhzGsLbcPvKJv9E8YpQYgT0Nauld0qKz
MosMImEMdlGhDrHBO2GoeUh0Tb7Ukeh34PTpGUXZs2plxRmxjmJTFkiVoYFr7FKcnbGJsk8hMJL9
XF3l1TrT6m1Af/tVTpUzRvPiRyXK4mShKDNBgXNhFhiMMH3YNDLPAHfVAsRIW5wjTDZ3oV+8qkbp
H4MqGrb90DBmaZLKQzAKuhVaEJtJGtKr7yTNHriUDxlOh/OFwS+mcPgABXXTbYwW+0SjadAU7gqx
rUxSIH4NNETqhg6JDMYRdYeQRJyhaWb5/lPb6vEDHdl1Udkwt9RIX6MfaANmkuAeNNMN99nCnXJt
laRF1Kloj8Y4MqSG+TlhuHjODf/QEHuocl45MtYMb/u2vTra8KOJEO1IgkjfZHG7DXAeRGp62BgG
CeFKNt9GCb6MHWRH6n6GXLqPtipRmY2SZ423TLR5ToT0rRlDMLssL3O5ZnYQt23xr+2YvxJFmpeX
7V+Ln3suK63a4UzLpt9ml02DYY5uMyg3yymWXZb1f5xRaAlG84n6SNDRhiIp8JH0HNSkgXqU5r9m
pYLZZXmZW3ZaJl/HMECKYUPPO9pNxOFfm76O+Vq3HL1ssFKyY74gW89AmUzwsvKfr0BarmvZ4fPv
lrP8Nvt52PIvn7OaEx/53NPd18X/duqvC/vHe/3c84/7XI4ZanIEA0wqnGK44a/zLH/d1KTCDEhO
f/7V5w1+3fofp/5z9z/vbvmb36706/DPI387/XIdVtAQIfm6wrKEtWoQuiIUKPGkl+OXiW5WDUIn
88v77SKWTV/3Vjr6oUyNekcV+BoY6Ml/bUNaceb4wVJqGRmbCcLn/IlvnOOCkQ2YJx0wIaOAaihv
Eesk7TL6hReXKXIEQ25TXJa1X5vaWkUe3Ze8P9Yvi8Z88HKGr62fZ2mCmnP9dkZC06u4RKxnqJLq
iD13LMc1AhZ2STxvnpWqsfp7eYzwEAzzCKjP18qcOPEhKZ4/D1k2LMf5aB+BsemvfhI51AMSYqJB
5pCez8eJqh8DqNR2jlWC8c2I5JW3zNW6XXqa0EB+tGm8UTMvQRcycmbDv/l7Xz7RcqkKMK1B7FLl
iyyO4C9prhLeGX3gHFdqZ9003Q+r+UFNTlYrH99SrJNJL1kaWvDzZIT4+zkxRVD84+LXfsthvA2C
g0DISssS+2Eoj0PTWCBo81UkD99wmqvdum5IUDrIT611rX/1M/O+8GnmI7PBzVGl7jCjsvAYehfe
slgNwKDMlkBBv9PmoZg9j9uImJieY2En7Q9CrEUQ9N4yaeY5u0hIOmZZR9q/CHgwomPntPPkeW5Z
LNsJa1K7wIbYDI/LpC8SZLdHWvOiUwjI0ALnxybFrZaum73RUzv3lolFFFftfQvG4ZR7w6+JiKSf
pWL0IEbKmfzga9HOHHAQx/bjOGqTipXagGcuIp1m6kv7FK1SyZjyg47GKchECaEh0kLJppvobLYa
0Z5q5qghWKh5EjhjxEljeRNqauWhNQLisocVYnbVKzGIc02PhOaM5xYPd5miM/IuQ2RTUFYhilFh
OY+yqX+QwZKNYAYdCfSgoqM61CPxpBBBig1q8jhQmcxzvYmYg6YVe/Sn8IhB7wdOhVxsc8YtXhYI
lRYLMOEy56AdtmNMcO5m24HlHVCycU+CwotEVkq+YXn+1vwS+tZWDhVUUMywPNkiMWRJHflqP9X2
ctWA0Z+vAZk9MAbW7DXez7PLcjoRBQ7p5iGlnnvq/EaMykduWEEsEtqwFqxb2ljPyQbcp39NgjG0
x7WW6ZdeygFeGABRaWko38ZImHUtq2O3R+V6rc9l76sALnN/rBtb0KfhEGDxOdeGDvJF9Bndhl4g
ifdOL8lJcUu/LZtIM+L8RAQ0j+bKxZzv+/N25htFE+bvx+6UwCyyCbrDUqaW21sKHKx4Ps3P9zCX
Nts/6KElH2QDObDlhpe5r8myrk3gs/e29uIr4DRRa+eRzPeMvSSYOcibf68c6hLT8LapNstXtxSh
Ze5rsjyDZZG2ku5qrO8Nh8ZemycBuY3PydciWmGvfRCQpRnlG1IuxoTnOzXX56ymkwvuQO1DssfD
S60lCvRSqufJH4tFo7t4tPq7tjJqKrP+98kohXR35nWBalc7ioVn95jY4Oeh/mhlcsW55oNWmydh
iFjV4PO+mgpfHV3Pd0EjfpZRosMmoTwtz6+by88yt6z7WiRh4TVqjWEObIOdMEy3SyDWSRN007G3
atwPTHU1lHG5IQIKBCcgxE1CCCjPfH86n7RRKBC/5I70dMMgEKFvbB1VaSSar9SDp0q6G+s1IS31
avuWvlE7y0QiWVcRLFJn+2w5PQ5ajKhp/ND3bbQNGrjkYMkBD843IGDqT2t/rtChYOyXu/j8CiR5
05EXIGvQgFatcAaAroo37Sjtl9LRahmwuDB9SIiafda+y9xXYbAqLfb0+xyJ0XXtB/KGfDjmEOn7
oBCTc+rcIJPLRGIwiAsRQPSiAQi0tGpOH3nw6lESczyTrvU+kkO3C8WTgErgkpkOgCxpRHG7EGCH
qhinSKRYVYQ9tG09h0DUlLdVAtFCnyxylFEqrQxDR2SjEgIRMRm9V5saBBGtfNtMarIP5WivlM1B
i4ERi7yH1DdXFq1OVab7Mmy5ZVnxCwObIppaB+8KL89RNdQVu1o7Nt1mee5gD3OraqkwJVMhPWlx
RLCgu6R44m6txrmxY/Qi7Lp+6M2dxrAXl6b57HrBatj6QAHn/+1xrF1X8okQ8yawQBVmwJKVtqWn
Y+L50AAnA7VCrdHXmDorQDqiVjmViiwjtjSvW7aSRRkwmGgfQkFdM03Bo++nvhsjcXBs9G8TXGZP
bQLlCD7DijgdvsG9F1XdoyHBLQqymemYksWTk6nZLheW24SpRaKeCqe41sQFgE4iyin9DBtOGlbd
i9IEiLz27dYPetXtbHIRgwP0da4pl0kuSQFKddhaNnyLdo07TyPf2z7pqNnroCUmOk+WOTFiu0Fy
vfVMXZgHq7ta9hBv4xDCWE5dss3rtMUOcN6Br/eQmO9WVwu3jXuEPWV/07WRvZf9pv+8N2wWLVTR
QFBW5lzpzhNA6UwIsmxSQTUzTs/FWD/hYTgx2J5A3GJ6skIJ66kNzXQ7Jn6+1qxoPMdtDhWntNZ2
S+uwPJ1snOtdUig4kkhIjaBMmHkMNjNvmbPtyEKw7ddKZ96C/uQxk+Rwt6xH5zj/3HlZXCbLbubX
scvyctYkysNdqfAC53P+tt8yK6MBh0C1iXHk/L/LuizuD1GOll9ufCQyFI4iTSu4pWBQ9FGXNo0R
3+NfAaJ0UpK7Ebr9Pu7v4tqBVaSCZq2tOYQmIVeAJh+IwWFljM63oM+eFv3hKSWDL4YOtv5EcH1C
rmsNG+U5EPkus4EnaCnIRlJHuHQFiEtrHRrM9XDss7T+8AcsaPvSeVuMpIqRmJLfVdZab0S/IpAK
ZEJOBq/vJjipKsC/eDfYmv4GhgUAV9D7VysM6jMamqQ2kmh8t+roNA2F+YgZPL5oQSVAPhndWyId
l+29lsKuVfrU6/zav68U8YiE1vCuh024RsLOulRB2WA2Q15+Drm8h2pxl6u+fApS4L1lExmHduqN
7bKRfD/Ei+QdOfLUFRNiMnFg5Y91OF2Ws/LUKOqRoZ+dqOivCBbRzZr/rrWlV3zWsvu+rFXP0BFI
yUagkLKgX49DMpA0Z3qtSCC4YEXEvmpgBvcl0Jj5Jse2B1XWRNqpbCrlhtEPHwT99RvbrKnmR5LX
PlrOt0jOAX8awpHoGrcyEVOYHDN5yaR62llDq+yUVIQvBtmd5arECFkqjE312Fupjf6MDU9yeToB
0A7UX7Qb7GaUU66NiN/NpxzxFekGQ30a87jF6aFw3KRp+9cMTdDlyLCwobU2GikZIFD3ohvelvVy
ikhgFvjDVR0z2Lhm2wPy4skoYXGxU7l6JDJYHEC7ZK4imcG7AUV2vnfsY/VtVDcQfXtZPETJdLec
sC+hVCGhgU7grC5ToGf6+QINO39U5RDK2ZCkW0RhEk8xYhA78/XLSNeFav82mXbrJmS19sAUjMdJ
nXWquZoJbWQEACliCH74+N9R7JYD9Ur+IBqt3unyGB1DO8GkcD4gB7zagjh6igogszhkuWNV6ofQ
KpzbOCDA6mBU+pEL3dPjUH0eEC2CBYjzYxDXw20wS5kvewg8pg1Til+kSI9dfawrr6RCum2kGR8n
Z8VHNOg734jGF4FUHFIq1UT/jeioUph7R6OgLefJgIIMehq+0ttCuSjQbE9x/OZmbG1Cm/N5DCTt
417qXlODSBiiXBn9hzy8qWsAXMseQVZskHvxXxvHwkehzPojAwPlSpg4QyaJ+6kHMsDF2L6ht87r
9lUaehu/QNkP689zmNaMeTHst6mCrj6USnxCmMm/pCEStsu/CNLj3TQ173ZjwHlKdfxtxki+GH5D
QmH+l4E6AGjZe1rYwyYfJO3UoJh3IQFOTnW+Fafbm8jlnZYd5BLtJquto3PbWs6ZJsL/3MtCRiAe
rW+dAAjqmFZzxo1goggqMSH8Jv3AgnI+myiAScNq0s6a3hfnlP/CfrFXvhHX/LyeCikkgQ7/xZdq
/xRFLblrTU+/ZdJxOYMyIROd07Sh217LJ+GHiIVMqfre6c/LDs04jOtarvRLC4/tpDcZPJuglS+F
4PV0ACcJ3QMwn6Ooct/Kd1YQlrRtU7PPphzrZBtNhE4xq+9NiuC9KfT3SsukdQpk5FJRPuGEyfa2
iyPpSWqDu8+zOeF9aRfGEwLrgGY1MwGJIekXCpNDWbf9d6QmVsuuidaOqwzpyTuj0Lt9kfhwnIvC
uCtMEhrLLjkqiTnB2XfdAvAEa66+qIreHxOEC7dqV2Kfg/Dksitfz4OQa3RYaDJdlIgdr5rs8NqD
wKLnkzfftJA86XzHGoNatLRM6VYZR3VP50naQUOM762AkHROL/97RqlEWFl6i2doWIC8ZAMp0Rr0
YxsAyIsyPi+Qfpfl8SDd/NTJdfSkN2iL4dqmeGqU19ehkUDA6+XcM3pe9pyEr69Epyi3AwKX+x5d
RAAjuJuJStz3VlV8Pu8xSLeF7oxvUowWWyda49zLQQhbSCZH5lvhyySS83IvTum8yJ3QHq1Q6twp
tyGWyLJ8VSwJPBxhmw+lOy8PqGIkBw19qm+7pk8OUdhBRUoC4z6aXRKWXXwzcHEJRcldpq62VQcD
exXLIR+I19aImvZFyaDjzM+QSN07vgG0k1lfHC0/zXaKNEClR4/+1pyykeCrhrYGLtuqU0uvidD8
Td8WDTbwSngx4gQERpa23zL7dhSZwfeX0ihitXLVMln1ykoPXR+M3HPdj+flXGEr/5TiIH4gv2Dt
mkEM0G5ouq0AUBVXbXx0kbMfRl95cZB62k5mOBzjKQ+uWQMU8vMc80UtiyJwpIstU5iUuWpaDpuP
X3bTAm9J+P6PguP/Q0BH0W0buZP/Ojd+yL9H7/m/Jcf/Pubv5Lit/2U5umZYwAV5HbiU/0qO2/Zf
siNb+iyfyGhr2fSvXLnyl2U46KJa6PrDvbdJqf9Lw9H6y2ID5tAowkCZtuz/n1y5Rvb9T3kXRUO+
EbtpQ8NFi/T7v1P8hYo40IRPyGFEoxgtw9SEryLFEVIaI1wl05FJjQrr0sRDtDVjILY68EZjVLJb
bBrgxNDWgg7BU0qOsCBpQeaIHo0cgehoU7+3TUbHN1G/mRYARz1XbmuTtHKXRO+VFYZu34cobOh2
eywK5LvSTAyosBXBujdD+dQgaj4VUg4foGkO7fDSzugPxl+7UmjdcezRQrZV6BpZhQmVBYwKM4kT
bH7IEGN36sCTunLRIzxhy2cDrMBGUvFnqqr4G5hRBMX1uXXGFz7HzGxdtuKO1mpVO8AtragzST3C
txSzu5um2WtfhXcdwsEYDeutkIbQHWGxBmWdHitJX7ELYNegR9IXdBz1ZHFWGsgNRGJjPf8Omuo1
nlPXmUxPYSp/ds8ILriG3qRHMbuek2l10OI2wAlk1m6cPa5QFsB1JNB5xMRZ151i7Psa7o3Ta1vf
gK1SlNlB7t5D4fxIiDBWqoXzXbIDznSVg1TdVeaE22tfPRlVDhccxHDahowJhvaix+JUC9CNURTe
ZLWebtVC/xboYXsNdZBfVmJWKPzK99J9FiqBGzU6Q72sRK47F+Txle2o5rAk/UG+rcTPmBSdqgbP
/UAfIOsTRPct9UOgKkooFFZ5BalpQFHtomdil03W3Tjrb44oMl6r9DaJ+cOOXoaZMAhpJiu4adLW
wjpVupOQQF9XRfLdrCAWdxPGT47hVAiG9gGp8uyu6Bh+0Oua9mEUa3Bj/GZDRP0Wi/BinZrEfLsy
/fALZ7Y0LIGVzdILPb7NjSU1+8iWHqPc3zp5rd2GIVhF0WWjG41BfmQcTDIDFb3mqWDkBD54vGu1
TtloRd8cfIt4FIjekzLAYGkQMJbAhK6GBlk3Y+yPo9wHl9xRHFq9UWxb2bzvk6J8BkSLncjGTgNB
fr7Q3SXm0QU6Qew2bfE6RifUIk5qMwhFAKbft1L0hIfAfTOV0JKHoD+oTYPEt9WsVZA1e9MZ8XxK
8sqNIDYY+myRKglg39AY4nnEZbxZvT48zB1Jx4d6OQXqeIhJt9iC2NaozvnZvtpmRUVIQcfpMp9p
Z9mM70btRikSl7wV8MAMBfxezsJTJDfv0WQ+iwbJFwk9acsRb2rcXeORSJQdYduYtOWdhAUzaK1b
OkD2JYlDMVtx4u3cyTMC/Ae53PjQZx1dP2Co5Fa0DX2xb1IaMlZCosCZsg8pSdA3l8ZdPtR7lfe9
VUVITYMQvmbUyN5gnkYgMUkIw9qKIq01JTZpEUEUmCASjgYaCWMuh/sCfeVVV7ToIkHVai24a1X7
Eo/VMRZIR6RNAW5++shTG766MM9BXPr0pcsSrkR7KwzxI5EDZy2pqIpj7wgaBVsL3xIZdCmLHqal
31Vnjcelt4UPERXVmgkDlVV7UtXmAo0fYuR4aasuQFHMcOVs2icWIS700hPIVFRAujFj/BD66tr4
LGlquNbMEvGcTnjEsvQV0HBpLWUYJ4v+hDDveBjyYR9j5E0M3ew3cV7dhrk1QgwiPCpgFwtDO+sp
VXs0Uw3aOISurN3JpQXuBgmdAH/uXnpOVRG5WDE/SzqxGoPO1XpEcWINd+FWcsA6tYxqX5IWgP1Q
Nkh75NQRZvEQys5L2A/gFZQO20u1s3dDXb0HlXrporDfogv8ZI+ltW86zOnDBDh7H/1QiqK/dRys
vvXJfsg6yXd1uBn3RYRVDb5DO60IbvxJ3MFxgiJrkjRR6rb3HOpxReTVJhmASImpBYz5M4C74BWq
eCzbTL81oh92O7Q7E3vksjeqbSwNxi7WxcuEhkgzmS9OGZ8LsNjSIN+1cvVdx7IAJEIG1rBHRDel
yYtG0XrjcFVmr1KFOCDKlcFalcpua9tDsQ5B0Exy4saqtinlC9mp8ioU6zEPlelsK80IbTiUdlr1
mst6dIwV6aSBv3XJNL4PqMzsJiWEplcMp9iC8hWYh9Q55NKIqIapof9KBjNWxK2lpfDgpqvmx9Od
7lOHqokPvlWoPIV43NfTrLneRMWO/MA1dsDTGtY4YCIKE22q7WbboDoVoOiBV8J90I8HVaJrbbY+
hGcjI7IqkMcScABDtINOGOS8+3oee/CsnkxkXi5OaRyCEkkpoxzKu2yI9ji7pAjAUxuYINnsKDDO
dZXf9iqIdKKwYEeQVMVPAWGrRi5/lE4un+oE3QUtAmammuLdrM3aG5E8sDM1Plc+sgK+rYqdgRv3
KkX7KW79xjUNbVyjrVscNbn/NmnGRY4rosdIuArd+dZZAXpYlW3ssGotXTThkfIq8hvJMD0loL2N
nOl70kEsH4W+a2YzqarNxyOVEgk6jXY8C4+5bdyPsTNspNnhXhc0FWKCZzS21QPiqtTlmQn6RZuA
9BCPGUKr2qj59FDh2bYVLdCpjLYQ+UvTVQtCq4HyEJZYTjgj1VlbDvG5hlIYm2ggEaiBihqDBy+T
Rsd/rM02g/JTJXO0s0k9Wq1Mps8yNyNYrXCCjJpkNNDVnqjjuE80hIby0qT3pckWBCoa0iDE4jJt
7Wsu5eSkx5emxhRhtqCNoyA5G024yeg/HUdLvoHChrDs1DGQ7tKRoLH6jlQSHF5LWOegkxEGaiRl
RwjKWct6+x371OFUIeayMVIIcwZ3wqClctDQw+VjsEQBurt4NPXqbXZJ3ydYTsC1xJurdUhzt+l9
1Naw5vQ7WyH8WaIcFUaV7pLWW8ljWsIfQx9gkMneJuUgbZEc+gbxolgrcX6pCwPpBQNlByXSn9RW
UV21ZFibup1TP5VAgKUdukEYkbchjXyp6K7don8Xd+lWBGi8ycX0Qd5DRckI1luK2ix2ADDyrYwa
viSVwDB8h4cjgedJeZVE29CJq6nYkoCoapqiUKAGUJ5xPmv9Cj0b6jUFZlEhletCdPI1HSo3LSCM
00SIQ2fAhzKJBDO4BfUt0QcBefdka5V8jTPEjJz7KGmlgxZhE4U721aHeYFzFjkGe/LaMeo204Ts
FIbyBKWeJir6wSjoKBW9a6e2y2AbOwIpRom1iJFVLOgFWkN1AIGqHloIgiD7Lokuv4VzQmGkl78y
MtI1sW5G49EPjWo3gA5NrPxetWBofyIzNBxXPvEbjorz9BaNG/CYWfh9gXOYaQ24RvgPIOgfIrwN
VmNXd5s0mFEBtl4XiGKESAkB3PTMeWIUgLZhEdV/Ly8r6WMrh6S+03pMGJHUInu5IDA4FgVAEtMr
qYg0hCd0HHLtHsLYsjknPOMaQr5WglwwrQjAjXnunxb/ad3QqdbaSSK4//OxaZ0iuJUh6P1fnmXZ
z68UXInMAWwwPSKMkH79p5HAGF19Lbf04TehnYLk/Nry2+zXRQWYPqwqu043X0dLEtJYQOhV5J7o
TH2e9797l0qA7IhR9jAdsBcbKxiEX//2eQfLqZKSjEKmzToAvx5iUUNf8q3EXjdzEs/BIrlqC21v
LEWhhlG5WjYUMzhomQMzgw+oT3P2taGuqW6suZSlOmIcpOBasLILWM2Z4Wf1jEBZJn6cHws684TR
aUHnqu63ybIOQF+4CXK0d7I8nnbgAvZLyn7BJiTp0KJdH7X00dHYw8yqCt00Sx/V+YWGGSX0C6nw
laj9Y50OkVOOO7EbLfotRxVbqZ3uAEMZU3qABnDrJSm/4BRUI4F1K9eMfsNcRS0EGGMXEcpTiwA0
6i8wxDI3zsiBYsky/dpQmI6bWhPS/nPSaoFHBGR9XL9PTtGcFv5a33WD446FelpQBcIqGXEjpA30
DnyBE5p3oYL+h7PgLIKgIom2bNEssdHUrt4vF/yF9vljEWylcCf9SIk+LTCD+QpSmJs77OxqL1EX
1BVzNp/s5yKJQMQTQ7KzEGYqr6ax82qIN96y+LmOcrfxxWqXHG5Gd/Juimh1M2dvs9Yj8f4MT3uX
widrwjs40i4+gCvr/Dx4sFcOo4sk0cbYdSMs7X2PuqXh3kzec+/u2i3Ru9UwbsGDjfHJ8bfKdPDv
d13iZafUXu/8+3pr3OKs6p4gj61BQ8OlWe0AyG/MVb19nf/sROVM9PEmqTfPsb0+Devk8Eyu+NmW
XPM6frBCbPhDQDL3OCpMxXcl20rJPR/2Ljs9+/dtSvgAsQMA4vZ68qIDveBbrg2ME3++49yU7Z/N
Jl9VG8Wb0GJBkweT2hD1gU3p3GcTnHuexaitubv+Be8GPb/yWKZsB+y1MD54PGMib6fp4BgvILiG
t2G8wmBDYa7dh4CBGnID22J0ZZiKuKhmW2e8VtONaR0AmQ/TgfQlnZwL/+0jnR1sU3rq/U3v8koU
f9uTH49PaQJ6eNX9xLGRmAXmQQo6vcrG7p+5juQk7B2XoSNmgmIIuCDXpFE4xD23hZAuUq248+GA
wQyLju6W0wGbRFLtUUSgdIvaV76T+yNkyaxY8RLoEpgOnl8r8aEZNLgoSjEc3itvHT59gPrLNTZR
foCixH2PkE0FZq3xohT7zwud//nPBvwkNryF4mUCuwHsRMyKsUWzxfYwOpjBZiSiA5/7OtGunUWw
daIDxWKFNkM+bs2K+mm2ENna9/a1OtgwpP0bWqwtP/pzsVV31HfqLdAGo9rAC5/aXfI0juvoSbsi
dg9hcY0eln6XnzG16M6hJ3GnHvKq/QMjTEx3evub/CGLvcGztnfhN/mG/DoPrPtRhev8jaeTjU/+
HbXiylFJ2Lwja+IiVYE803r8tm8eZHcLmqY5FYeoPrfS1sl+lAWYlUO21u6Sdfotz85xb7pZ8qSA
7kO1Ams7+Y5c2CbaIBbz0/+gs2jwvqb1pTyH6rG95I9peZIOP1HsRZbjtTsM6W2r7i23gE9I7r30
12i9UaI7wuCVP+vNauipwdjytJ/DT40rXxUnqPp8VIaEvcpBV6ZNvBX33SX7Dh2iflJiNOF3KEyU
45b3FD+Z5a3T8H7KByXbBdVtk79yeFtDmZyfh36d2QA1VE+0SvA/3g7Dm4ST+XilPPLKxPp58uSP
HRvFC7GSNwW/AVKSDFbgo6KPtU6nff7TSTcYzDZ3UEmz/Mp/xyMFcpP+5PXDXucjZE9CiHp5pnAF
4Sa05r80eLP2fY7ExhM3xyn5IEJerNXctbDDgSfBatZAD7oU/Gk653q3Qr6Zk+a1Oysw4ByT3I/q
Twn941a8U5Kb+qAqG4y9wuBMoYRUq+EJorusFCNIy/xoN166PKU8QW/zsSofnPJDaN/Dar1zsm1V
HwqkaWHRE9iqXU4ZxSep/tb4tD4wB+x7rXYz9dTRue8gKecknPtxr4h3zb/pNLqAE2xn7D8A0wyY
HL5iYLBOixu1PNv3k+JVrTKzm1c9aGK+bwXqRBwfyDdvQ8RH/Zuw+P6MfF3x1GDBU9MRw/uViot7
xniOFJO94r0LJETW+oetrEY3QcRxunHe7CtvGF4xz7Vbv0dr+9quLlF4Z+zGD75gU1lRPfGZUC30
9X5WPdtnzhUeyLt2q+3K1ZiuqcqT05RRezLH67B2ndchICg21LGvFCX+Y4eV+wf1Kkk+3jMHTV7+
02Bhy6WcsDtjJOaq9MZgx5DVdd5L9L7upR81gbo3PpUmWo0fsltuUdCq9xDc0+KCr/i9ebXOuHJR
TiKxg6RORa95FEKuZPDGl3YVXngGxN2IYuwm/UUoG+iN/nV0UXkIHqg5oxMvDvrX/2XvPJYc17Zr
+y/qQwFvGuqQBEFPZjJ9B5EW3nt8vcZmSbfqHinOfa+viBN1KitBBwLbrDXnmJwtq3vkLegcbFjL
3m25eG261mtAi9Mnow9D6ci9hrTMZlr0NyhCPTFz6EgA3GhZilEzf2KwpPkpLlSUTTFBv3wGy7Oj
g3m2E2ZSrnrpUW+9/Ed6K5jcpXW/48uijKOeIafogZttHXQ14J3jt1f9Kh2/R9+VPzl1HbYXdo0r
7iRuR/H08TOVFIZdeEOzz52PW2XFUH17eS3zJIIPD8DE3q03l7MvPVp37WJ4ISn9zbpj+uN7tDxO
UPg+fPIXb0CPImYRckORcbSLnHmYiR0s+20m1FeMDspOeuwJrYUKtdDyS0mijH2OsaGzTLib+Ua5
tHivqJiXECQncTnUC2iLO43TxVIy2YqPvJQ/37nymC6g7ULIqw7MX/aZb8m549ucmYmbNfwl0NkZ
z8d84D1bb2zDDiVPjDeNwxkUNPiN0lF6VHZ8Sfz3HD+Ny09Ognkdl3wvnCbjyBnnr3x+PhYXP1No
vxP3qbEvXQSzkK7vmF4MgOTFU/qkXvkaiwPTs3+1jq3LFa0xRnkOoR5iZLKOzH7GHXdZduBp4/cw
36t8f0s1cKVpwyvOHlOZvSgJcfEGh2uGi4U9KY9kqKTOumYUbV5eeTBrlIxL2sno67FwyudNdOCL
Z/BJnxgGlR13Hv2SA5+MMeCFyd04vvIptDc+DemVzKGcWWzbbiOteSnr7bVuDhET6ht/UPEE+AjM
BpDYKoMf7eLXl7igydYTX5AGXv0dEWLDPLmF6LtilORipefDG4CNmRJzvtLuGP951CguUnNcc5kR
mI06Fwtc47IVnzeQaUv/0nxyW/uWx7eSzwKnNCUsG1xeGsmBK0VbVlES0oDFZG5G+yquUt1NFQ/J
IdeJ7Pl4gkE9sFjQ18Ml/aEWDyBoCO5Rb83eNI9X6geoqs3ukXmzZUytgP3htTOGC6egOESXeEL/
52HixrEONQqEvN9tRU2fq75FlqLyTaJ4ILwcnEV3pBtLMXAzcooNsLBOc6D40VMrCZuG41DS6b0J
TCHazLA7s21rrWlqVfKybNCELFvzoaR9kKq2GytL4/huX9mkA6ZdMDSMYpCjc+9AETgF1uNlql7y
zINCAfiNL16mGgDbDcKdcOqT4A2OxPLngzj5Ckw9lmjraLg+06rWqjXLJlKaOkLg9+pVVQ5mdmaI
sihLDJ/jTujFESzEQH/piCBv5zWJW4hg4hHWWjOrjZXrrwvnWBZPxtF0iI1xUxoiiuf7qKpODpT1
XlwGdnEsa1EbXj4GEE1m+xTW6wkElL2UB08tjgCVS1bE+l6HhoJ8js02EIrFfB8cjcLViMHJvm32
+k9MrdZjzI6SCziA5OfJwYrWD2sacYEdIKrw4tdPrlmmc9bZXLvZZnRWw6XW181rPy19Vv4we2Qv
NdbVy9Rt5a2/5ovuuk0Mg1Yn9BMnBoKjU8uPd6N9UgjgQQSChEtzPc9jkGvBAD/W4JkAnL0wXnEF
jDLWuAVqpM45ZiyHIAeURz1aOW7iFaB0GQUYVqYlodIKrCNzxQ6D1cq4lL/syNOw7cgPIDZ4w+w4
uLY8jHiIwXFudKzdFiC57QcRucDWgAVwx/S5UU6p4H+Sq+yGLIQHJqildhwhkwdwyprPsfnJcpp/
d3T3coOT2Ro79UF5Q2Lu6pbn4+tP2W/sW4LfWBozIOs7Dd+xT5U9lSFTUpFufX1jfTi1woY/fK1U
043fcUMTfJJGzjWNd0b7lHg8MGCLuo6y+xkhB0XdbfZGWDUWfd1YxbUbEg9A9MAyAkyYnKM7yWVt
6RpcXBsWtrXLBdjWuIeig8yCRDs2ry23e+YxkbJqbe/NDS2L1EQLtMRtfSIX+pNbrohdbmLoXXSX
syVRHTH3I20GFnIOSfKkMa0Rez1Tb5qox5PgR3Xos/1hmrL2Tg7AjOwLBhO+3FBHBnIUGB4MIcoy
Ow7g51Y0O5s7OVrO2RvN3WpHp4XuSbiWKSCydEEGBONG7l3ddEOAm4THwo6jXGtuwdgirwQYBQE4
I8HvIr9CjeASGrmVM8ClXwSgLy6V5IXo6gXP6ssOL628zLungU63sYull4TLpl6O2lGqgDjvSPeV
ngDZG6cpX/vaSmfkB+A+vqAOXKrtEtxN5zbOt2kyCr12xlIpPeHP5jd0j+Jll69B0+rdXRueHfmd
hjofxSR4PN8ErJ7NFcHlprxOlvbDPcakdXi6LUyg7rA5enNO3DjWvQPs8Tt4nC5MeA7uC6Kw5H1M
ZVetGBk3PYUAZt0MUmOXH2KNZYgnLaevgCL9faevkn3ONLjIn6VuDRfFf/A3bLoBAHehVqwKM93J
sUWedDvQ7Lkz7hsKw+CdKy9ruZNaoFjVm8X4U731M87tgJ0T7mawJcTnAq+99+8IoNC+Um2ZPYEt
g7wDar22F/E1OFLfNe6dDonph13SWNuWlTfQjLwqBLxi2HWOypt/cO7bCqtbizmjhh8cxwOzokAZ
9dvIs9WDDz/2OiK6XnAp4NFlqSot8MxU1sFoTzWN9prErbvIuATDw5y+oFAvgKCE4avGG6Ciu4gQ
nusYs01EBwcFss45hZ+66u7y1+GtStnKr5iBGSX3I8zk6DCtJn/h7JoDszLAZPDF9Qf/D8/pWX1s
LzRi8JHdkO64kIhvOyF78PWVDq2W8SJ2JYzChH25FZU2hAfvjBgNIE6SFIdFRYm2AVniNpB/yy1p
GjvOHZ4hoJrzejwYh5DRzW0PAWotu1/BEgzebe8YbOaHxE0G9pZh7gackR637Sow31AvrCpw09Zu
E5esldnvLWf43hJGaot7qtzqy+LNWYPI5XtfsrF6CuyVfTQfKbK4KqVh+agb7DB2OPzb57YHObJG
YqVQuKOP6qwBb5bsrzbhGl4qMEsT9hnERIT+awizLOgB0O73BHPSxjDvgn3lBY8q+t54lXjgywBa
hmdGU/01OY57PN7aBk6dttFW2b0jE9ZygPYFjhs/0d44Kysq3owKCYcBhEW6D00THx2Xz7J+ybc5
zZ+V/1p5ckUFwCvcxtyVnn6AGE5V9nL1T8YqPFhniZLCwjoXbrGXp8V4jfBOuSGrUPWQ/Yxs787V
uBofIjddm8TpzC/ma/DWodBdyeEuBvWpc8Y3vONmGc8HGT0ChL5xwbT6rNwbUCSOU3Iq1H1hu3Vz
5YtulvCmEYQSz4DhaU1raxCJASgxWGx5xXGAqMmYWCwdxvxTCUh8a7nNS/zMKCq/0iELPKhWrUb6
IuP3vgDJZeEMcbvqrYwezGjFXazcw0WAraOAu9C3tvLDqsuuN6wR5HobR4gW2fxDx6AaKi9e2Tox
/bFCwBzPWjQrEH3UI7HQwYv4f2G0nPGUu/lgu5gfXcKjG3JxYPyM6j4cFyl1Fd5LsM1MUECBIMbC
ND4MLxYSBNa09nN2iLzMQDAaTR6YbM6KIM6AQFwEbgkxCFI8+CAaiGsV3rMJXG3R3elAro+qA+h8
WQBqMoF9QtHe5t1GxZpjeQOxP5DjWG6yQ59eElXEMrHUh9kJ5V65o9Qvb3OxZ0dJ4oJtYJ/G/E81
QzpO63euAvDSLHuRBrJBjd/AxBGI4IancDN80fpj15TDcqNvsgge4b3rV8ttnyGbI7FYRE+dtQ7y
jX4sYO6L0Tt4RATOeLUeX5Kf6Ln7SKjCUH5fKZ8G1ZOVs0kmrBtLf9rKzSGZ3pqfFA6dhmKCcdw5
Snycasl98UPQNWMc6gJWHEC/V7TFaUCpzYFygEoZBdrlIt3SZkIfRPkABRArBEZ5FB2ltIpfymuY
LBsPxo+xAWHFzmiudhB/7yOujJgol/fiDrSxVSLG2aN/ojjknMKzPmCZ36TPNnPVgB0NS+LC/4ph
9ybbzO4OjWZoS05j3q3GXfTarSQqRZrYvYRPveJ1WJ/nZXwPt7tn++xUr+UTJdXPNr5jpSV5mX7p
SP0hSqTYKUR8kNzYFhBU/FWyc3ro4/Gy3w4n5dl+7aSFh1nN0w7cktq6v7bP5ivBCaAYoa0EpNbD
CB03QXxJOtRrRGSxc//mDLAL/MlOKmh6g3OqH7T7kfXEowUAuz8m7yr73kBwiWliw/LkHvRrlyYB
lrf8ufwoP5BRH41dzc6eusYZuQBqAa26ptzQ3bjsF6PLUuU7dkR9ZIguzknbc3VEG4M6hmec8V6D
b42gp8vKj39oP6LH8hlMP6uys/+Qa5ugPQcg02E1j1ib/G9gqtwtYjBgSkqjdQ4mIGoX3+1Ci5cE
be0pDViuCpDB1RncFqwAGIA3kdd/gKtdAL7Av4cmdNfux027QU9KGCXnccNIEtyxvD2Csa4WDyUw
8MR6mSmjrWWMEATXIt643jun4I1+VYjmWX6Vr9TYnt5pAJlitH0Kn1lCxXzLvCwhB9WjfUkdiCtI
URYM+/2zdTKKFXXxs8ZIjuGG4ucihiPmNl52NJ7HLyLHizftvnj0tx35EM/RbnzgSvyu4ksPAaOK
n/RgZ90/6HD+Fp/VEozkwjr5qBtIeDslO+kEXjjjUvAv6aqdV5XXL8D4B28ZksXFOQk3eORV+YVU
5aW5Y3FGdSNR79rB3yTDtnUeQF0eWim4/HJjYSqjsiz6qIMmekH1xBpStpx1MGA/k9s+oWdE32fq
JAuBV/9f3qXbvzlVtC/R8Xg341MoXKZIJCjIqDUlyXgeYMEJJ9vtN5n42+8f9aBH9yAD9QTceLPY
3Y76fWirxzzTlBghakt8kH95fCJcldi2I2GnvzkGf9kGxY+3f/PLgSV6aBvvDpoh12Q7bHXhH4f+
5ZG3hxv/8B/efiwgLoCNba5EQiL+q0OXRu3GFz792x9BJV7j9lcildEo3v5KaAsJQJac5yiew/3v
w3thbLw98e9/cwIJ2+fvn2/H4ISKSPUJiHf675e6/fvvH3/9LcxCosfEs/7+TaKHIJsbpqbfv7C1
lhe5/VwMrMuUsnRWt4f88fK/3liD8IncLW6rJmAByT2dlQ5BFwMzZyVquEQ3rfsSKk5dZdu4J5zL
sMI1nX3ZU7XqGMCxNKKY2tWsPSgJdgRtuDaKQ3oy279E07dS3xqrDvlEbRrLtmVqN0P7niDtDztp
j42uvjlW6005OspWpowmOehqtedQq4elRsvCkeCuhzr1nwkW0xItL2xDJ4ZKF9tenykKFeNeX/e9
spFrZAWJbzkbSGoMyclzOsQjfDw8W2SoDZn8UN60Pkk/8pTjo0bCLrnZMeHgBI34LM/kys17sKHK
BhSQO2JCgUt3ibOXIGCdQpVjYPNm2M5WakaWioAAQljJa6cG4B9G57DJYORajF1acJnfYYHtrA7s
pxFLOz2rH8tIepfN+S43krUffAy9Ri8oZ9/MgOOoZ9h4BXFBjk2XFAC02bVHq1MogM4UdXzrbUQu
uhzt/ILULFgWdWmwOUIdyQ6A7iuziOG8BgFivVKnoFMMvXQM0xMYgu+pHdVVQtASSpKjHFgvQYKE
VSVjc0w+FTKChvQzH3DWDvnMIiBs0K92P2Fuf9BGzvedrPVeIc8h/shoXUqbuUKaaBhsp1sVmW6b
P1sTCONW2dXVtENMsiUO/auc/cMYqffASi74OBbgY1FHgYxI6AgBzwtl8jXxAdc4Y7OM4d6vUTXq
6iPUo95+gAodLwpykTpjJrXU3gfUPFvjjdP0gUnoqDjpWVHjD53VVjo6hIUrgQt1aiipemCQ2Wux
8l3G3UcTyETpzTqrPeZ4YpE6zthkWofWgo4gAUzdhzN8xRaq7oR0ltwEzVyV4x1mQP1zJjei9o37
rJ1esrKmDup0VFPBMFl9/q0EOVD+TtoPDeEWepFvksryxowymNGxp9JFn5qFZRxL4Baq+KvIlrpq
yasgGx5Lm9l1ag0yO/qGLJIkPmDLQ7RrwDGV6pJM57Q8RQ1Z9iWpVhWY51WvsZ/M1KexUzDIZfNb
Ys4MKaqCVqapV8gApBXawFf2+nSfgqWSoryM6njtaPo3V5KrKO2TP9jv7WSefbrSs4VUY5bHx3Hs
931KEoJJoIrdZ8FKkY+TRTBNiENV0UiHdSh/aIN6Pz7VGQWd1OnVbUwvswQjsgRa9Kh19rioiD+r
PmUNZnWSCbIJp2useibZaa+SqLUeKp6cUAcmr97ft0ZE1kk1zi7QRyWUTrPsr1H4+ifEr3snbr+V
AYyjz+YhLc1H1OQ1QkzUt1MVHOfeeDdz5AtjwTqajticOZUr1TJdi6n4iol6mXytOydyYcMqPSF+
PisVLFkFnORaD/wfXwMiPHQvhsIwV8njzkhNEwwl3W34K0Sf1k6+TLOf2oKl7gzM4rZ9V/vkD/U5
C/L+R2/mK2pnklACtoW+T7hOXMR702yeo47dRaYO5Omg6KVjTbMjtavELZ9SJTO81phPpSQ9hdyb
nF3jJTKdEscjFZlI3trBRK/SjJZdF79Ng/Lch8i/1LoNPFlixxyFBuaESaM8RNAkluet1phHw8YB
FKkNOxr5lIUpK9UhuBTffV1++S19HoMGZLbTwlleVXpkLUM86TDyYNxaDZ6tlFqboYolIR0Xf4p2
ON3fipnupyFR9pQYezZ1CtcZueSFGPA3o2weq3w4cc5Pc61uKha0YxfTNZWAqNkUvRLnwR+qSwYf
VCrLS6Rr1D5yJobamgGZZdGPPl61YtQXgWZijijCiwrWHWlwSkUe73LsKBAEUZguJQNQi2oSwKUT
Uyr36SdxfyHi6vYHBgwBB2m1DfTkI2HwBn0fftj1THANShw8UGz5Gb/TCvRKmZAyzpg0WcBlu+in
jdTpogBMqOcAtTrmRkoQzILIHop1ZvdkpKQdPvSmeknGclg2bX7WLhqVEAlof0AYRQY3/cvUaRdU
4WvafpjhzK0uqwOYcBHSkJHUY8Y7NQN+X5+CkchH1NVCVUpBXcH8vFB9WMdDSremzZ6ksPswVE1A
7ESrS9TqBPghI819KHIwptPwGJlzw+rUOSP7VOHDhmxhE+r1CNghJ6XlThot0r4K8C55IkHMp2Je
EnhHfAEsBzJotZzeF1LcfKH7w7M8OtMi0u1tXfj4xUdyaiPHeJaxKOIozrlqu5ZCSJ08yLP6WYDn
LZoOMc9yDCjWCjpjmor8AyVBQTCZxgE+zXpq2X2GVMTcIiPNtffTfpvrBRRJwgG1ndQdLM2n3STT
Zgh8B63JmG6UxPCPOCERJSH6tLTp00mpTskNJaMso0TbU9BP7FPWkcgc9p3Du6VPkufjxEpHodBe
5vddUzXrXifpyWwoAdjqDuskA2I0jqvIJwOuJoctQhyGLbj8JENh83+Wsv8X3Cohrs7fOcqW72n0
gxgv+idT2a9H/QFcVTRbsTAsYS0zBP50+G7a//g3SVH1f9dlg9h3Bkv95g77k7+qYHp0FFm1bE2V
yXr9b08ZQe6Yk4h4JUJdI5pd+f/xlKl8nj/jymXelqKy5DAtOLEYBkRk7h+hse2sFSVgkfGUD5rj
KgVd+nbUD71csussw/6x0MecHR9QqCoygH3VBn36Fnxn5KNB8Yvsgan9E2v1AZ0cPkotP0UmsUyU
mAw1P2fQq3a+Pr1BOiy9sOaeGR190zjl44BA/5zHiPed1jbXf3wR/0servEXq5z4YLpMIKpl6bIO
AQaC7Z8fDDxlmThh158ClVb6ABAcK8jnrNfGJmyD/FBYVrhSso78u1piyuga+1APo3IqQ/27DWci
jUZSlsxyRG+U5hutk9o1LGjgU0npykPdXawo1KnsDQkNQ+oCte2nR9/2v/pkiDbymN8XLHofrIzQ
G0VtSFomtHYPmh7Lg5z/oK0d9rVpM3LrrSvl1bAFJh/vtQ4STNIi3BitBmvZRCvUHBV/r4XDxZck
Yib8XnuE9yE6LDorPtfIJdrPky1dTZzam1yH1hAAd/sX59T8K6pXnFPTMrEyOoYl2wIY/E/nNMJV
jXupPQXz1K77LozWTq8TBNSS4NAH9ObKedqRSsubjaTIy0vCpYrhy9aDxoucSqVLCdvUT+Rzj5F4
0xYQ2XMTOWMVe/VYG9fYTJN7bAHUeEz1EZsmERq+8ULmLaqUlFJ6XwLcD0bZDXSbBf5AwlEeycND
UtR0fs34OqYh4tkUs5KXhiU1CDUrTvqohF5l+IieVIfWV2Gn597waeVg3llVClELkzooD5rFuXTm
ix2a2dNEBFVvZTS+jZLcbKU4T3h7LBhKuJ1nIQQ07pMIA1AcMsupeACMrjpoGpr6zGSH/48/egCl
kNio1f79Na78z5vXAkpqcZWb3MOaKu6BP25ea5KCQQILeMqNjySYi72d1ODa+pgidIhjKPbVaN/r
hnkcez3yEgoBpp+7lRru26pmBs+NU9fq8iFqc1fDBuPQ/6kq+env36eI1S7SCTLt9us//s2QLcUS
UDXNURlj+ENcVn+8TUMeA71sgvwkq1KzixPjmJuZ4RohtoUOGfy/eLmbC/avr+fIAC6IplGcG7z6
z9cruf7nqoa/wdZDCc+S8l2xrsSEphqYkxT9hBeeMEVtdq4VNxRxF8hTna7YOzI9uE6X7617bXKC
p1aTcWwORAFV1kdc0QNuARAUYUqJs/ZLr2AtQS9wso7FnNXrUqX21si+efwX50+MVf/8gbjXVIOV
om6aYjb55xNoWVoUsjuLToauvZGrEO6tkIt/tJWa4Sogg8xEroo/mXJdX+JgYiTa13OnrmOzuo8i
OtVYR9xW4UHaxGjYlMrl9keiO99KjndTi7gFJ2VOcAzOwX6ccxqayAfUrmZkV/h0Vj4P64HaX+xX
ww6pPMv2DEj8LGnKThamkaa20pNs+ayx5th6drIiXIbhboJ7e1LizoLzl9roytpl4MwNQ0DZEEsD
0Mg3kvEoDWgBW0fGn6aiirBATkggy9pGDk/sglrsHSoSpihSDrbtKwh0EqqqZkqcYpHjINPb/PT3
5934S5A7F64NKB3sIDULvK+6uP/+uHBlszNyw/BpMdjL1h/xcknGcGcb9csQSgy8fUy0dG0jpA2n
r0Sx428Nj7EaF8N7lQBcqVman0MplrcJYBKvJb77PoaLuIjEsX1D11maviC5nPRE246qGb/FBfEQ
RESEVESRblRpRqWcBBOQZqb+ris+bfjyXsdPtUrrhnzCXsQHV9MlBmdymJOZMEjdkbZBrlwHNdHX
k1rpG4oC8HtAU2wkQ67WuT7qBCOariTlw2aco4rmep6eArpD4IReezYG51Qr6yfduqvVZnyGZdIe
ZcX9+xNM5Nb/uLQ1XWNEMB3WOjqzigi1/+MUm7UdyXXYaseWBIxlpRBxxi5N2cvNyFo9iBQvhWmz
uf3i9sdo+z6bJ3FMja20Wv9+jOJLn+VcIhj5x9P8cYhhxWCsb0/++9n6hmoNGUDl6tfz3n7tpzEv
8ceRsylJS7iYtOdMini3h0sUmbaSmq7/eODtF79e8vYGw4z9Py7/p1//pt3ewe8Xx/DOl4EpVd42
Ybv6Xz/T76P/63mVryywp92v9yDOwu1vf7xZ8dl/vafbb369aFdm51hZKTX+CqO1ybkRh90O8PXa
ln6d+dtvbn9Mt9N/+6vOLUtuUMgc7ym9Mrt+Exwkzd9HiupsCLdl63TsFYa+3hk1TJylv257QKUD
69in3ph/CDpL2D09TtLw0xe6su0S7UBA/Y88tuaqn6IHiJHvmEhmbKfjR5nJqFm6nggXy04wRO47
Ry4fSas/xY1KB7oxAxHG8axGLFcLA41wJ4NSUgKvy7M9E365IKatX8e5IH/RoQGwDdWrpVAXVCwT
Eh9arEqA+zTeDRLTOXlAiwg3WYv5nTwYkrfmlm1VYrGNt3Fls51FJimP1wFrstv1PEdkW2QQx9+s
zmaix2bNzaKdnltI2FTzubHVkxl9VXF/6hMrPkYaInIKCOvErC9Kr55BgkxuEoMfx5+LgNpssSh3
NNa4DWi/o1VSteI+1DomJBPYit2/6embjZUGfTmdRgC7S0NrdA92SYl2LKF/6NDJtIU+zrSXxB9Q
tU7KQ5FUpttEoYNHQHmZx5mwJW2XiHzJoAEG2+KEI7nEtakFbvB7uk1eqwejorWViiQfX0ZPRzNF
Scev2Civql53KEjU+xiWlEOQOiIg5EgBLd2yKb3KaUIP7qmUIzpxsGQHIwpIeXDzrv+02K7WaZ54
rZK27lhUCPv1N5znYBxLaj9TKS1Dgs7sBj2OZObQwWH7FzIjo7Jivoy2dbmRKnNfh6a5Y8beJ51E
SlBIty2265WRKJwHi28vHj8jqKtAJqSjajNKFrpGbtW4DqhIbSerotgwcoHlNsV5H0BTR2Uv743t
GAaIFsCr1sQmKrHB9B5Wh8qYPHPq6XxVcB7qJOdMtzOqzpFiBUwOFIFdzOqGUGk1sQgWQ+c9qwHB
X7QhUtRJktp0rjUXKFk06nk1xcbakjBTDRJaNXX8scicT8cn3Yi/zKJbF2ONl0WP73OC/w62YUFl
TyhkDZW9roZOJEl8aFZ4SCW6lVJ03zLPkzkG0axKrnTibQHziXSc9ujUyftMN76k7NvUeBrjsDoP
pb4sQ5rSZdNf6sqsVy07vVkurqEG56ErKBsGdXmSDBXKXkxRM2oUAD2Bs+4r2nyOTxxenD9ofenJ
OIuJqiLor5OhVLZRiuZhRAjX6gyt8Zx+zTqRP2rZDnT8EeaRhlHmlsGquz91FM0X+gCUDvddiRXZ
kyfzZKhyvTYtah92SOAwoM/doEzrPIZ1JQVnBqwUbDrmkE5K2NmV0yZXtd3kT5CDEhlKL+4s3Uq5
Sc3gTi/8kVsrdkP/PTOldqWx2FgHItcdFD2U5HJNwOF06h+sOD1rQ+jKDIjExROsMc/07hu7G1yM
taeOHs8y6/R6ERvNQ9WzH1Rm5SBZqMVGi1sZDsNmZn0Jh6V4ZLG1jmPncTCDeA0764BDHRGqWr1y
DaFLym17o4FCwQJKemA1zNAaK+NVsjl/I/1KfJ6JutaLCLNTBwNjTA62WdSulWYKmAn9qrJCRUmR
5xsYqhGW9wq9gGN/Dw1yI95hvpIia8926ANrMKoLznRkmCRG2zC0IpD7kxmQcq57bMXGZTm3IIFn
om/j41ihaukDS2aATAmCBKIiT5O+N3LGyZRd0Rzr8V1qR26vTs2lobEc1/q2q+OIL0CrPdMsE2Kh
MTb6reOsZyCwY0vJrGuTt6TvB6HkbEwTS037HDbJdkw6GxUIosh6xPzgdO1pMi5FJank6CLmjUsS
R4Z5VFahedfOSHa1iU1jmzn7WtAGHRT3k4zMekxlzdMVlD7ER+3789Db6j5DF+K0xjWSU9I0CJDC
/CXYpfAK1Dq75j6wKr/Fes++aANkNMf58tY5/UHtMPMlufYA7/BgkZe2mNtwa/dUBifCGFZNNF+J
ScQX0Y7EUhXKuO61d26wnsT26DFh4ESvCI00USsvZFVNAwZg+KArqzEJvIzMzdGR89VUd4BaYn6s
rfIJZ+09oob5NacFD44asbYjpACa+VJXI2X/1i2z2esA3KwtqySHTEeWiiKHUFcRFZoMPjJlyRvj
BumfNE6Y/+zclSNnO2gKK2hNuypAOyjgFIwAqhSSP98+dBLMiUqRqlUmVdbaaZ1965eGR2HiYsXj
Ne5xSxfhEX7ed5cn30rXEE3ejxtjpjqsKOOLnFN9VUL4rhEQm0VUhsYiHrtjRcgNOjnQDQFM9tbI
n80a49IsmvIgLVdmza4J8/M2RE4LNp0BJiphZw0gsoCSKi+qoGY5MvysXpC0coHYuh1x++P2YyLY
W7KgcPmCx3V7mHi8IlhddsBrg+ST7ltB8ioF0wt/dPxAV/zn9hwN4C9cm91zJVhguqCCDYIPNglS
2CyeI7fvqFhTC4+hiRWCKzYKwlgqWGOaoI714Mduz2UJIpkl2GSqoJSxFcu8TpDLYsEwgzj7bgmq
mSrwZoJzJgnimS3YZ5RdhiM41XHlwBh7gxa5vh3Kqcf9JfhpsSCpDYKpFgq6Ghwge/Hr2fpjLAhs
qmCxpYLKJgs+my1IbQqllkcfeJshXlcG59YLrtskCG+jYL0NHdS3IGHKKAUJbgYJNwgW32jhU5gE
L44lz34UBLlJsORoUSt3suDL3Q6T9WdNL/WPSTDoNEGjmwSXzmgg1A2CVWcBrbsdacz6KRY8u+5G
thOMO+KRod2tEsG+UxwoeDk4vEJw8WxByJMFK8+poeZhlMU216Kz1ivRkhSfRQezV8vw9kZB3qtn
GHydoPGZgssHJq9lB28/3E6QAryP6ap6Tg14ftwHA2kDMP4MYDerQnD/CgCAt0OhN3RIrwuSugUn
0BTEwFywA1MN28PtEBD2OHAhDEqCNWgL6qAj+IOSIBFWNyYhcMLboUEX3A+CW1hUEAzpdBf7jOvu
VAu+YSZIhy3Iw18nUlAQaVv394ogI9qCkagMrXwPnI70GfGJB1CKpWAqdvQUTkYDZ7ETxMVGFuxF
QWEMZZCPg/4s3fiMgtRYCWZjIeiNquA43g7IpX0tCI9xBOtREtTHXvAfJ94jojYYlU7B/nJQPiBT
ANwQ3MhJH7RjL1iSt2fIlqNgTMomHKhUcCd9mm7HQbAoK0GltJF7396K4FV2LeRKWzAsFUGzzAT4
0hKES7J3bkex5ENUISiYheBh3g5AHGG/T9L97f2Ygp6ZC45mIoiajmBrDoKy2aNA/PWGBIGzECxO
qCzxQa7gc9KZs98svqzbEdQh6qUteJ4MnsY+vDE+Be2zQfB5exXDgQTKplM5p4IO2gpOaCiIoRjM
f31s2B3RkhMUXgIbwmgmhiaxuX81wY/eXmVu+XrI6GwuiaCUzoJXOglyaY7T+/YqvqCaquBNI8E5
jQTxtBfsUy6m6SUG0XZ7nlYylEVlwUo1ppq4DObctSlIqj1I1dvzAIJD/iF4q40KeXUSDFZD0FhZ
HhD9zbeYCFJrxC1xN1fQW1XBcY0BunaC7FpAqzAE6zUS1FdD8F8rQYI1KvlzEFBZbh6kYYIXawty
rHxjyIoHyGBlqUsaj6kgzcomGxtf0GeVZn97oCq4tK0g1DKfp64mqLUm+NrbL0u6nBRQYdsOgnJL
kCWYNfGsMQjcYYCFGwsqriH4uIUg5SLVVQU5txUM3U7QdB3B1SVD6XR7+7IJc5eylnbMBYdXEUTe
2xPi3H9rQaVcO8HtjQTB9/bveQgcXtB9S8H5nQXxFy6S+jQDAb69xUJwgQdBCP5P9s5jyXEly7a/
8uzNUQYtptQiGFpk5ASW4pZDa/31vdx5K5mVr9qe9bwnMAiSQTIIwP2cvddOJCvYkdRg9UxXkoQn
yRSOE+jCw8y1+noA9LApGcQ+sod9IbnEuiQU66CK1UsOkl7sS44xPv7wqZNs40BSjjXJO64k+biW
DGTAzNbd0kkusvzsE6hkyjzLeynpyY3kKCeSqFwhoDQkY5k2BwBTyV0mZtc8kUeXv/RAma/vSnKa
Q0ls1mPHvviS4qwOtGDGUkl4HiTrGQY4c9wJ/jPSf/Vue0mGriUjOpK06FJyo2MA0tdvp4UpTb5k
y7UczrQjidPqVRsg1KOkUXuSSz1JQrX6EJl2NrnRf/UlxdqSPGsdPtubD+JaHSeS1SDxhp9YL0nY
6mc3Szq2mex1M/oxSWq2MOBnB7bZbC2GBF3oe/D06DeDoqiOTeJ+1YykOuSWU1/KSDA0KVD6uHbp
XarUdXa+N6M5HAbuqj0KdIeAWQ8dyKgzWTVsYz/qNvnBATpjRn44Irvlee4aFMHEhOl+FewLZrDc
Yr67c6o9Epa1bK0RIRiAU3sTTC72AV/76vnknbRGjGpn9Mu3En1VnIzTKg9r6zQNZAQWzAFjr/Mu
nsWsWtg9EKKYxhs8rhcts79Sxjhkie+892YkCDAfhgOJveaO1OAANU01bSMIwKelS2sUel51XQgA
TSuPepL8pxUnz5fQdLU6OYgg+8E8N1Md4WOF2n7b/+fj1IPVwpJYjOtmTzC3KJazepp6AbV/GRr+
hlq97eQyHqxLMkdWvZJBKhhJOsArsYHND1pLucBv5wuvhSXCBT1FrsR74SGcJ7DbWEeSXF/63Xsc
kSs/Edzt5Rl2eMm7/wV5QSfMWLeChj9L5j+x6SM5K7DyG514W39xVj5f0S6Dp9/B1dckYb+UrP3F
Lqvt0Gc48SSJ3x8ePBsyv3rAIGn9qYT353Kh1tKzTnHqYE3mC6BDjGdRe+r0v4h/5gMphs8V5ENE
wOJgNKIbY+4C4gPILJi3ZBF8iWWygIco0QwBC3hEDthO/ZB71p0nmhbaFXQXzjLEKilxKGUKz9KV
8QVJPbypD0d1tDrl5PvoFVeOsQRDZH9PZQiCJuMQCi9+g+bGa7fdqy4jE1oZrdDJGIVaJSokZCvE
MmRB7VNHCxnB4KLHiIgo2BR4wyMZ01DgiGOgQG4sWj75xiIrCTalxNOUWc4nXhK0epO7Zzj22qbs
tlrtMcpDrDekRNjwSHJSIzRyArcqmcn3yZWoZqs9EfyLVk0GTkBGC0+hDKGgeuX8DatRr67YNurv
5rGBY21yED7a3dEIk0NLy/CwgJPbCi5VtFhw9S4yDsOVwRiJisiQYRnuQEjS0DVPvU2Qhi4jNRIZ
rmG23p2rzagCYyB+K7rQNERkHMfSjO8xAdSeDOooZWQHk0UbGdcpkoJcA6vKqRkmipBD7K4dfzLg
ndLbq6qS629izltDxjRpU/hjbNufiRfmWL+blPaadW8PRbVvSvchW2qxMafx/RawoiJMFAqnoQdB
iZ+M010XYWPqUMEdoFu+L3HgXkL47X7vPWplHZ0XE1hckVT+seepl3YkTDNrYX80NfyGJHHsbeLh
JIkN7PSh1xza3h0Fijp3bQ4pEdHGEGytwejvNfLWjwBv3junX85dYmXnorWr52VGMAdME+2VW1q7
xNJI1u4j7Fte4MFIDrHn94Z1Cid4fvPE2GIKmRpzawClphGRbJXFg987u6KmQCxSRtYVqlF9fhX2
GD6mZZBsrSwrt46eLc9aQZWRv0PkR0/NNgVpgxuWDkfi1MsqGw3jUBEMeors4DJ3lbdTaUIpOCqm
Q3WZ7VsrPScysUkt8sl6DFpc1hLW4/+K/FHYHrVINaNAcoSFTfe0HyKN34in79YMwEIQQP27G2nb
Np1oNlAQ8fSaVBQZueMNXx0/NXbzZJKJaNYnr3WYgvvJIbKY6BAMQVaF7QzYCKKUL8g0mv1olXfI
LImM+rUoXTQCqMomzHLl9zDKcYSUcBsjMhfV+1fRT9OQEYxVDdGmipP+pBaUnPpT7L0H5TAdW07Q
U9clD2SWOrvMJH1Z7Sp+rQ1Bgg7Dc94XjRMwmyYEWcLgNIzlwpwtbat7E8JZeuJUax5zA6dVa4uK
EJEwoRys8nrU79xbQx8DGRTMw8nRrHUHS/E4+ul8dvLpLk3KYKWbUF08j9tonQX9daE20Qx7CFDl
EZ3yuVuO5XGUn0QtIF45m7AoZLErCk+LXFQCMFxOmju+4Qjg/FLel4P+GjRc5aOQt6AWPjFa17Xw
1xovZkFTp5efJsAnO9cYT2rNnsLfN9UBvfI2eeJWB/HvYU5pnb8J20x2EQlbJNOwyGtScUJJXrrt
81ONzrqM3laEptAiiTJK8hbNvgee0XLfeoENJFwseCjyqYrhFMGQXDt5jRXL9qbjgq3GQ85+NgI/
qzC5Ig6j60Zp1OfabsKilYavytwtY/luDwuFGlt/Qp5sMZaoyvNoYJroZq4XQvZgtQ5gVNbIRinf
lVq4jNZXpR7DjpRfSZ9DDDQybECT/FWoj5M2nEMh03VdOxSWT8BCnH7Teyc5O2BPa6JT8c8RtaQu
W70ETpXUDGmEhI+U1yBkLFa2FdGI0NS2pxNCl5BuwIhVagn0U5Lk4pgSLMsUiYt27nGqmYWOg1ht
BxBPRdhnR3NMio1OVW1tQ8DIYRee+qbYkpHEvTgy+bH3pgVv0iMjMgr7V5UhNsuYtD/CxW77hMsP
MehqOq4yZq4rg22F2uCSLHmyzfBDrNMyLe7oFQYElvqgNSIf3IIupj3A547uLpMxAMuvhF7VO31K
/IfJNXc909xv9GDyTR4gRAzSDrdPGI7HsdbuanrSl36Ke0rAgv2WOJAVkd5ZqHiwObS7mGT7r0Fu
XmJarK+500xnH+31Jn2JnGB6LtoluC/QGJSWNpySgIagFdFbsmmJr1xhEK8Vi/lhrPE4uZ0GWdh3
8XEi2am3rTnSpsmGiFqs6dwZTrnPUxdQ9JjmPqN3bL1RLigpJ3K64jn3KF7GJ5MK73bya4jL2Tg+
eQ7RJJahh4eIMFRz0QpA0wVVYtciFrUu1mZA66aBWQxLt/piBDY8mVperZPJXDvpkN4Z6MRWxgy6
0DUzbJeVWOjO+ATX5yJ4zYbkZ6OHFRwNtqjFMwQsuahkSYDFLXDsj6kgJU3zjK+9rblbyzZQX5h5
/DHZ9Vbt96qBLoIZGUfXSpv3Jm/2Jere52AsP5tZEFGHU+Oc1517MGcEMObivFa603zY9PmPVQyJ
gUCS9qM0FmczCfxW6qif6mtw1dPKgoK6a3MByTlDv33US+7N3jA3H54LuRY0+/faNvh/QBpN8zLd
A/qJKOVgyR+n5+4+dZP2QS2stooRT0zBMUE6TrmyNL51WoN4IHdeRQ/ZgqlavGudbH7sabcz93iv
O81/t9BfHwryo2mk9FutjMxHIdfmGEhPFE/lobELTh2nS09tas9PUdZoa9Nx5/W8zOUG7VfHV92S
vZgl82pICKY28C+cvIUrUAYQ6aijtj60RfZX3vQ6DvKqeg+GlN5G3FJssxdtY1qIznzfHsh9m7uV
zr3y+yBegnQ4iMrS3yc/PrUTWNPEFfWrZ07ZsZiQ0aPgop6s37et5vAmPDxkhjuhkWsXZH9Th4sj
m7aQBsNVlqTcCoOufcKQ0xMxXYZ/WSnwlrZFSrQ12v44NnX13tDgIJMze8BDgehrsu7doHimM2W+
xpHVYZLl0pDAq5m75NhMfftQ8Clcb84PndUVd+pMj13fOhMk7s20umaew3+NW13xnBVZf7FMkpfk
luEh2tP0ms6NhzXOEjCdwyV6OBC/bH94U7ZvSOf+PgbU2cIhEfdDNn3WUzXf0Ral9u1Y3tHzHfPJ
kYtlAOmXUEfPdTtlxuJx/av5kQVJ1j2ifVr3SCtQ78N4ikN3frKcpToOEd22kFjYsEQsUsw0tM2Q
sWc4FNYXk2LlKgL84FUGevCWoUTYAPYq+k90V+6GCFKHyDFRvgYBZQu39r8KWUqgVFnd0SDqkV4H
7q5KHZ3Wxzz/8DN36y/R8hkEA4qoLAL54VsAl/QSYrk9dy9dXnMFrZf4xyTijV957l9aQgLRThsA
ujM8IzC66rZcyKJPBJAChXmUn8ZeD576GQ+DM30YgbDeakePaSByIzAj3XxziEy7bqqjdDhpkjoM
Fcs2rF/ciYszUPAvttUu+zoUSFbkZt1MX4YGbGtijv9sHX25H0C/iQH7zIwY4OwnAQNcmwqw4+YE
wY9YVNxG0CuNZ+omlHd190eQ075H4hG92iGNALok80Hovve8gI+mDYMp0raW8bXYO46w/4mV8HtJ
M/mjKOZhg3gnf8gEo6Q4QLqeNzF9nDlNvoxxg71sSN7sePrUUxm8OKXERLf+U+2b9V+jW9KaCaGB
LOWB4g9kizb1wO45XJbLjBKpk4ardBbtafZc9zVcRrFNGBFAgVpMgvQ0Y2tNw/gQZ8ZnFovlaBNv
eCEjcGO4SfVecWXPE/ttcN3xJeecLyy7e4g1UeD99o0jPyLsqY5fbhs9zTd924PNtl0gSkP3UtbZ
q1Fb3Taxlq+ZWeLE803mNWAon1utNTZNP2gHsVTDB8/5kjY2CJ+aE6OhVbyuvYU46o761hxUTNEA
eX4AzAYG1q7T1nK/WHT48+I41bqBvbTdZyLSd7Ud9hRMo4NFKelAmQmMjzvah2IodHl/LbdalwJI
M6nLIKtvH+gKM2EcTMhQKZy8sjC9l2a2g1VbFu4pg7wMkr30Tl3aiyPVo2VvZc4lSfXoMxIJlJtM
+x4RHLMbkom5K3GQm5kr8o92+mlPIz3Y0aoulmaX66IZDCI0+vdJg4Ttl7lzl/Tt16YxGpLnq+oU
yvqm6zfON/9zKiuxbzvHeB0NMzsHXW48F9w8oay0cDaawnpbFu9bUhkbLSq7leu65nYJTXE0TJdU
+yRJoE5SmPPLugNRDBUoaQJmZ52f7WmLcBPTxXyHVIa6QlySRlPq5cXuwYI4tnaBJx9t6RdXz1UD
pM7vsED9/R/sCNy0hPnq5u208QmP/9bGyQ41srZ3xig7+qX8VnTrpU5j66inWXWuQvq4BkEJ1uBM
z9EyafdGN+zVluMOeM+ypL20RYcEZCkkVhiOlxdbP1MwnY0D4Dnnv09UZwxJoPW+jUhiF0wzpHd4
RVTfdx2NjLpe3toJ4YXhx/ZnMMBiT+Y7d/RnBJWtdrF0Oz/PcyulRPoZY9i/Fk2597T+LzoZj2MS
IizUiCMd4mU6a+V8l0VG8hZrs3fWkM/BhU2ChzntgwfOSuhsnVG2KzRbf01Opq+TyF4OtKmSlyw/
Nk3rn5rZ9U5C115aMOwHEkyokLrmcl8WKSn3TMXaCQ7mEnakHfTZsjMjkANqMt3mfXcOM/M4ji2w
HkNDABPHj32O7GFyA9IEVsIr/ftshPNfyU+I/kkD1cIAqx7JLHvLyWq+ULzw79vOy5lXDM57ExGr
GMwL8A2jOtI0hm1dt+U2Jizi0jl1cOLl3lJ9/IiZVL2bk7BW4QhVIayrT9l5JDMJso6djO52bkmc
kOT1HZ8mu9jVOKw66gsnjVgokF/FDyq8D10Wm09jKvxdSnlsU7WJvu99sBfOCPm9c9tTYdftu6tT
Sxd5tM7laTK0wErMuJ6gHzrfdejNcgo/PiGxz882Q/t1GBnxRpTtnvQp+cnDN4Exmpt2Fv0I5YhS
mw4uZohtGWNE9Z8sq/ZWzTAM8GM6rKNBtKVelCEPMuLHZZD9+1Db6ObSv2khJpq2jLnVhVSUFpAs
Fte/XVTgP3Ra68X26LK4sbY8mFqcbUZE2AcRTOEuo/dBC7/9lo8EvfVN/k9qNHTVDC+/GwlrPplu
/Fz7VbwhNwfygz+Adbe4YC+uk53tvJxXvSW8o6Zn5aH1DZxOY49cbNHGZRWbk3WwI1CEXpl9OIVO
iYV6fdHhv6SYG3zXuVnokchfKi+RSaT6xsYG9BCbVrevvIisnDIW59wQ7t4o6aeaPb0sd/jMS3yC
Q5hn58kz9m3QcQ+LxRdHeCNvmJTtRtuURMFeSFbZZrpDagYxlcWjmTj9mrdA/4l8E7j233hT1pvo
YC2khXiqktTY8tazLQUs4zmvE/2ZE7gBcNrJRDSbiZ/d3CmpeF5EhFnGRKK4C9kqAJbCfVTpw577
B7Ko3mzOVt015yrmLl8281EgwN8z4ghXRmBmW72ACZ1y5Nz4U3NmrnyvuWiywm58m0DM1MR3HRmb
QFGz4TmSA2vh5ZR3t/Yz6qANTL1Tn/VUu2SRmd4Thdtxh7OjC5Uv6AaZHt2lGcEHedeeiZs4Gnqu
PYZiMVbTwKmcUQ37gHZSJzCgOoJysji/73wru9fqBeepEz2qXXlqIKfNQT5V2XyPZ/VVxLr3Ouid
gbw0+Bjixn2K649h2k+UTp6TuKQA7NbmfpikjdROtySzz2fPOHQRIQeiWjC8NsQwawx1MEyatCu+
Wi4d36R0vjpuXz8nFVf7Ns/d73ptrAnWEC/p7IG967DRiPhr0g/Brnbc4kC23vTRoUtKiilY57md
HTXNbl9Shx8s7Y+DHwiwHKUjKP3lFmElYfHCt0FRqumiM0qYlZi/d4QN57r1dRKGQKkRhgdM4Zgs
4/RuHhjnlI1P4izOim8dsuJBTwskdp557qNpwfjBN0Fmw/SB8WRZJegpaDB50wdjFoSUYQOIytqY
lUifmEMUm7Fogq1bus3BoYAhawfiohYxKY0bh1CSTSC6dWN33qtapDLz2JQkvHz6GHPEUDWJbPsY
RIMQboAFB1Z+GPXZpQ25HdsFChiiktIDoUlA9EMIeXneVl+pVD12VvgFu+eBufjA0IpLQdIzffV7
P7svvpozl7ukl7Ap1y93Le0cBCkZiORsyPZzHkApou3z2i00agJmAgOUMe5Sxn1IYAIVe5u5epy/
YioFPES1NhFIt8mV+StItfkU9xLBUjXV2dTgyMRCR0M+2taxQ7RXdIZxmVummWXm1YxNtGSPyNbh
N8m8bRqzp961u0syBHfCJcTK7EtEZjkNZw1Ri+ehze6qOj/pFL6DlhMtHawTkAFG1z49KoqYwbPf
dusgE19bywve+9KrgOFWBhrRMnxfJqfYvTPJL3C3ZBiFwX4PGDXhMxl6KR5EVKdvThRvBkMfLzV8
9VWZt8ZDI2zvWPvFF6OJjAd0LGcMd/XR6t3izSuMUzHVCQ2ZWmzjeaooViTx92k+dcl+9M3wtR7n
8dUELmY26U/6WN1Fc0T7xAwYBGwYYLsNNcoLeVli9knqizfSeNXb0UKb1dOC0OEHFK0XH1ICj1dc
PLJD1wUNAwwWbptSHMMnizMov3PSJjkwBkIVPU2Uz0qH9vCoO69RB8GlsPNvgelD5DahaTXipbIW
YEZ9Wn4WlaCB4zl/WbTZCRusGIjiDB2dYF+TJX3KndK4UKbSLzmtlgtyvO40wmvsCtgLFKM+vQFh
LVFa8bkU4UdHTfhAB49yH9N3as6PcYONiZzL17Az+ydLIy8gL+jSMw7Nsap+6zUfvZ1Gz7g3JM+K
runR8QF7Uqm03nXfincxLIldk9K8Nl3kAhNZiS9jblCq99uf8ZK9eRUynaGPF6avrQxHmu0ddb3G
MMO71hj8l9yD6pjmW4pWzmkqKZLNzXyIHa50K4oejN50YYFSnq2HadAFc4L2w21L+0HtImcejlQ5
VAenKqkZctfMYh2WLd6DdVeNVDWRWd7NpvPDpqS1LnvtI6+X6RT29Yh9WkyPhlOJXYAFkM5Nj4iI
bnKC83ufTXr2zoyPEKam3jRxnx7ox3irDuHlge47+V+ZcO8Ss37wkEB0vikuI3at5456Bo5GcLl9
t1taQNBY05KdpVnexe3jMwLn6tl1OJkKTeK94aCZQUZTZKY4WVBUPfhGBLchLM2NlpVv5pJx8i35
Y40zZWvbAddY33hz47g+CJEyYDBKtAxzdaArhhixiWHD48+9ZHbw9yIOGly+BblGXKeqb3muuWe1
0NoOMQS+QEouEi0MVgYHdf2C2N948voyPegxTNpKZBD3GuahCCCAsC2Tbz/BqYjcpntK5KLOV8Ta
oUDyaqJX6apuiNaORj39NAqkjfNsDFt3XoxTx2jllNZWgooTvFDnguqz8gQ6od0TVufXzrqZKvMh
bixASG7QHQaNsuE8auOemFdvC2QCdlpQ+KdijPydEdcv+O39MyVt/xyIKNm0yQK4wAX0taQtZFdi
b17a5NWW110ioPz9kI/NK9IQJvItuAWta3/mLjITe46WTTVOFeQCxBqu3+YHVOqnoJIqmOJbG+bi
Mg9KDDr3D2PMiRnqb9bQd5cwRXqV1tDaNUM8z4vm3U9l777OHed7jFHsOq8eIPWs6UhTo0YD1zVf
g3pYPieXOagTWrAl5CYCkTu3XNCIUyJY6WURkYdh2A+VNdfISxd7XTjVF6vtrMdx/DmORv+4tAIr
Q4kaqKcEe2EuuUsNr8RONWfMTgOc6qhLHDsKPxJ7GnZA/fSjGfePnGh08k2dWLUevajbAOE15E81
KqsVPZ2F0HDyBsJBNrDj0D5PajHdU/WBykNrtVxFyHmA+JLokpqQEkaSOJoRlrU51muExtanWy8E
7VruU+1iHCjLY1la7k9bCHTFfTI9j159x+iAmNhYR25bpskb7cDgPpZyct9qTk7D2Nq3A/D7YYBS
m5peakWnnHJUk8DcCxO0kFbV74t5osdvEsVZC6Y8cXufJaO94ncxHA0KKievH0AXm8EzumlAK2lk
H9QmYq9h42HNfVx8426qSKMqhwYWvM+5Ymn6BTVzuaVS6oIky3RywQb9AgaXK3rCLdGwRPsy9Z+5
ZsbPpte2LyVDZE2Yn4Wr6/AF+CqEVvy9pvZpg0/oW27tvU5DPonp6sXKggtllOFzmSlxVfOAsMlo
sOQ3EDVEySXDQIOEGbWnhSjmrxRGX6yxmV7iuh0po6cYAFwEy/2YNw9OC9QzyRYSGtrBebOJCFrN
pO984SPRGIuT8lvf+W+NEE8xp/o+Ag7TLHr3SNQsuEkfC9SmCyURLpr879IlayYeCu1IZMdMR/Ok
F4h3qMaFr3aLdtqM3JMHJePe0jGbRXErnQNldsRk25xM3QhPgNeJgIZwORQbv+vDb52ToI2v3C9D
4hBJ0Lk/R4/Kr9FnKF9MBFh1pmvPlJCrtb4U6SfCxQ9Bc/JcLLzEyGz86HbIE8pAE09cP5Hbp9j4
MuRG1ChpFUBbiyRyLXrR5hL7zRJ4J3PM683iBctmrLz4Ti3ingZHHVnfVAU3QmdpaALqdg8Kjkvk
sRaPHVevQ6pNAISpv9JPH/xt6NJmtjRtW9JpQ15t4ILEyIiaHTo5SixyLMKcpu5AoFONcIcJHoR2
v/O6vZ5o1J9szSFi0vIPDmXfddrQxqujgCkQncmD/x0PWvDUUeBat5mfw5+AK8IljdQLh4KyYZ0d
WR6u7dFcKWfc/4b4/n9CfD3Xwj3832f4rtGpNt9+lv/3//ylAA7SYHx9zr94C7r5D9226MQ4FlZZ
U3pl/8Vb0IN/6JzsgLUd+n6Bzl+6ZfjquDxdnknML2bb33gL7j+wJpqB79IAszxDD/4nvAXexh9e
Xh+ojofb0aOC6nDB/CPCV8+ZLIfaAoSziRA+Ci7iY5vVJ+fX2nVfNZUZ7JEYcc+o1tWj/p9jU4hr
julyvfrtuHw9takWpYFmwfTFCBsveKQ8yrygZWIRDV7HFEfi7doIpwPY9GmNSw2kqNyJx/3vRYWc
HiOEelBTINOU/vfipB6V/ftDf3u522Nur6TWJvQPq6YnDIWeMn2bf/2ZP/7qqBRkt8Nq7Y/HXN9Z
q3mwiYIJou+v91UY7QdpUvRxs+5Yec2wb8OiOeFhbk66jV16TTUeNLXaqxae2/7bdlo6zUkdWSLA
uMxPIPzzbLUrwxJ9Ml7V+u2BalMtbo+8Plw+8bc/8J8O/7FPFKW/a1P3Ig0VvatXx9srqTUrQESo
1+5OidAmRUG8idISiUa8bZqUBekl00i77oTm5K6WoPWu/8rbf/GPf6raLNT/3xfmsqFISlCGW3FX
UilxeA7qU2IDjS8nL94ii+BXq36kZN1F68ao9OsD1T71lOvz1E8aY4e1g7VGLCcvM6t96jA0vHNt
RRQHZRRdNuJo7OMOdp/c/O1x5mg/ur037tSB68khX0ptXl9UbgJpmgztXglP7Nh0OaWomV6FKPFo
DMc++1ZIuc0sGjiXeUtEXioXSlSjNm0pX6DgDO5fqmgo7EXNQa12NEhLUVPPj/JiQ74hVTOZIKYW
fYtISue/vzHCPj54Pq5PeVBljKk1PQ33ZtHo+2sSW+WiZrrFs4Vy22pKynlu8XlLZnMdvgi1aWUI
/m65bdkyfyxz5WPo5BG+4F4YFPZhAtyHG0uTlEufyFhEfN5B6c+UuEN4ksT926oVP00OuiFG/ES4
lhlHlYQqV6tKXDXW03B08kdXBCD+Hf2iPk6xBPwJteo7ParBLM/HNap8zJamZ+YPmmR0JYlLDMCM
2f/29j2DGBKzpjTlyt9uJdPpbolvap8tD6g1jHMXv2X6oTLTOq9ikmQuNu1FXabXURFj6je3tNv5
FtAA1ie1pv6a3mvzYbK9dWI0cDkknCPBPkTHYK630+jFAIr7aQQ+XrOKSRAvW4qhMUtN74TG3ltX
caWtZuYu0A7lW2JKEEsREL/QEg/8Wr0p9T+xtWbdh615ULvUP+z2vwp3dNSKUxYuXOTTLH+v2kKA
R5GbmXzPcwKPH5anjeQRs2gciqMScklxVzDVYjfaC/qCctgrqZc6ptZsJqqmnUnbJwIkTUfKpNaC
CfPTSumW6khrt4YFER9lKOlQMkXOSiXUs5GrartYkhfDT0ltHWwQXIMFUVCthpjcTmqNKVrMj0nc
KVmOURTVCXnqxBezhFDx5UIAplq5kt/pBOKLktTNUlen1m6b/hJUW3uJ/ql29b349IcJ5H/Z85Pw
NFQ05CSHO0sslx4u10ntikRn7mO3PNBs/ajsjOv9rw/rM/Hlw/7annS6UuakVZvbJ7x+TCuCxqyC
86qO2AiKRiLlA94+pdpUn7eyCdqzhwHbfxPuacbOa92GqaY+ufq4npI3XUVOakdZE73mjSbZz2Z5
6idgM72ZpNvffq/q11GmkKUtCo0Ia+XN/3oGyx9wIJ3hkQX3W53UcmHb+T0jVWdnNhpXYClLvC3E
QmSi58TLWv1XSr8ed7U+PN5khhjHiqvqMNHhmeAQZpv+nZwXDwn56HJA0Evxl1roPvpMra6HHTO6
GJ2tFWwgJYJ0k795V4rsci/FdprTJ2mqYgJ/zr6wmL96ZQdHWIrK1AK+z7LqSlSaI4HnG2txwD0b
3B0nnM4nteb56ADBvDXTsfFeMDDjcSt8cjTrBT1xnhNlocSZgVRoDhPl5kCf8q3QDe7fSmynfuDX
bbvuwnURIBOIBERpqrB//8BVYqJaLLPPTih0uJQhF8KF94xlbXqIzi35e+40nfBPOvpBV8anm8pM
rd02u4aIT6zu/dY3YsT41FrUQgjjA3Eo/I2Sk12XulS18KQW/7ZPbZbERCM4kkfUY9Th26baZyUi
wg3nntWWzR2aepB86euq2vvb61xXSfeVqrH5gI2dZLW2vjMLpI3TzJXBbCfnqLdPpekOm54u1sY2
UgsMrwDN6qA+Gwsikc2K31kmh5KdHEi1RsFVw5Y7r6vqOBeVB3y1CUFiZNgV0oswSgNCIzTepVpV
O9UCqwuDSLnQkF9w05A/t9tz1ObwZPWosW/PVHvV5uzKe1ZKWDI2drdiaCK3Y/kit1eKQrzWZuwA
iGGAgjNVHi7VeEatKm6zWkvk0FFtpmTyknfya/s/Hr5indUj1ZMQzXLG3F5TPf22eT38x19Lbs9x
gqQkVbW6vgP1vN/e5fWB19fwakwCghxuOATc+UFNSkW8FPyr7dC0Bxm02F73qQO9PKrW1GLx478f
rNZuz1Wb/VJHp4wcG/koW3gyEUuu6njHmQbLl9JsebtVq9e9t9e5/SnuiPpagFFcq6Pqzd3+vFq7
Pfi3V7y9lnrKbfOPp9wOTDFXCj8+mPJkNeRpqxbLr7U/NrGKBWtu8MQTyYeY8t5Wy9HGbWE7uHlD
Z/6pdulAh2SaIUOx20P+2FQH/tt9GKfR1fepTk4Bf8hS44U/Xuv6V/7j8R5W2bp2a/vvd/zrg6r3
rj4F3lsuUmr1+qnkY9Thxkr+deT2cPUYh/TwIyTsoBotKn9Y2NWT5EJ9eSNuHHL1jDEnctF9qaqi
XQ1ZT4iLGuTlAymcIvd27cC0wpEDIU8N+dT2bXHd2RQG+Sp1bXJjkuPC23FLPvP6kupF1LY6fN2p
tgkjn7CVLER7ekDuccpipNcp7QC1PXXZXK50zSF9pYkhtTQJkRROg0izrjxvbSMPZ3CLYhju0TK+
GFO78ea6PYDUTPDPNuCU5Siayj7aYzWWXOQo0oxwWa/9Bib2TDOMPApiPIJFx1wp16I6R20n1+x4
8PZM9UHC4Rpp5fgpUKOqhArdOkBfuJ4z+sdr7WyYXP9zNcRDK1yfoiJjyBXL+7eQC7UTD5C2HkwC
BShiPpsRpvgMcTKu98g/oQSa9wPCjNMkFz2mpmNMvRAZVXdK5KxFreVDe0wSxgwYpIkrk4uRiLJT
21jGVpTOd7vX+9Mg50G3hdrnji39TAP5+ujDAtYWRCpla2ncKBaC7DVcb0adfFka3wdhKm/HvrwT
q0WLq5/i8gf9eT6W+iYcGVKsvhi1phbqQIben0znsIAjhqfmujCz6NCSbBCqa2MnL9fJIssPo7we
X1fVXr2I72c7IZp5jADpAoJj0BzzeQXtqz8fbMjhjXqaOqLWCDWvLP4ZZYPD4bagQf775n+xdx7b
cStbmn6Vu2rcOAsegVpdNUifoqdoJE2wJEqE9x5P319Eqg4pSkfqmt8JCSAzYQJh9/6N+kAdi2s0
1jV/cvC8qgdglhAS3MQueL8kRNSxlw/U1iSLyp/Q5QEx9P39qq2XP4OsA+qdq2NqtzNk0Odl/7S1
9DfRAoM4Pa0W5AnVB+rH6ndx6F12rm3sFsX5kwMrc0NMXv7e1dQQGanFXis/rxX5qP/7q1Fc2GRU
Zh9KmBxN1ZcyK97HOBtFA0tVfwGjdZjmfnhHJlIqGHuCyZFRsepFzmDDAgOvUQ+PiYF0wLn6Q6pv
7XW9OHj6BIs7lMwK9afPiUOtQIwBLuirUwdeE93/3pGp7ojc6rStyGACVBbSNwkPFasc31lyiQZR
B+7f37v9Ykcov/+9r7bUd9S31W4V6Nm/5XFP0dU/BGuBgErJyX+O1l7SOqJ/bT7Dlvz8OmL7/Yff
Q7a++5fjWmi/mYZNMth2kdn7O2RrE81FcJScGYHTH0K2BHN13UX2w0Xq0dE9Aqlt2XfRf/2H7fzl
Q1QAzaCTuSeY+7+SyDU8JVD5or9oC2RUkaiziE8YjrCJKv8oUmf7ghnmhIsU4ppyoFB/0ILE7aCz
lj3AIHNvysFDk3MEoPSsdV/21cFOxx9v0Ap3o0a2ubHwZiHAOOTooZ3GuawJAiwQZwtgZ4+GfKZi
LZ5cMDRpPO0mJteqqao/4yj0/BBbg39EGcqSHRyU0rogdQ8hTu07JskRSfvtQ6g4NULgPcZBxWCG
eIXlD1kpPkWzdauHmQ7sFia+sUB8jckTG84xGK5SrZjQ1IZ85NbVfRsudznLm/NxRPgOWW4/hTfG
crXaJZEwNl4oMICwxQ3WlWc2wJyVBx0QF+oSu8W52wS8PdCJ9gHECzDzGZWiMgfsHhX1kyV5Fqbr
XVfAhWuR3mLncTPrHWodNUEhhxW0lSXbQaB67eWkivD+NleuE5zXRVutu9h/dif8TpnoEOkqOSCM
VVF1F7CMNiIfL+B0alttcR7rfL5y0uLGsGLk3t1sk435TQEjrICie1j0W1fXyp3oPw0+yEcykyM8
kXGVT8mCnG130UXtI4w1hnz8DkCEAtkgZ5SO07xq0XTb5TFccQ9dAkzfBgRSEAHWkAgPSgOBLMzL
Eus86opPMGMahARw30pdyBBMCM+iuPlYCXEXzPV7o26uRevd+5HxAB0CIcQxOfi5e+Hjlk100ETg
6MbUUA9okXmzWVtO1dk4NskmCuuvNdiXVWkV6O6uJuSr8SPHMdQtjt04PgFSfcJigygn6Igw3UdJ
sV1AKgdQB4BA7YiP7CwiJRs/AI/uucdGB+3dGhHxwcIB2WDXz6bp+qtZRwQfCnG0Cm98z7zKOuOb
g/e2mVV3hAEIKRWzsYoi5xny8NpJ3LOkg+/Zex1omhFzuYWH1hJn42fIts1eT8Vrok/xWEON8/Aj
bszOgpmLk1/mrcfR/1I5GWTwsbkqig+jbuVMyVGTN6gPINvL98YjAToUHg2YlYPt7tDtgH0FYo76
BKHhUOriJjSwI8t0MCagOkD6HYtRu0oXG4YSNF7PvTKHGTV3ZjFKQ2ksMQVs0/nrYkyXmStte2Fe
9kLXcSoAiNY7/NLIbxoGRBwX0ofGCB6twr/seldb9/q8DWPmniNcduzJzK92p19raAh3EFHrlChD
BYvUscDKEEJHR8ozdqKq7gHcfu2x9NmkObZmAyZKUZO9F7q97Jw0OfrLdGWhY7KCUlkDHIkJzY3r
una9FRpl14UX4HmTYYqX1QdoX4+1X4xr4DMNgoFrHZcFw4wvGtHdoRWFBhcG6HZBTXZN+GyFmz1U
XYj1J+I0iOtlZTIC5AHL9X5EFwHfFg97NH07zs6FswAw7lOsAUcnvOkm6wyxk7OoXzsUql6YGJSm
eABm1fzMBT7msX2tRTWQ0yb+YufTUcdQGaeP94GbfGEbRsToHoSm+SssFfsUvtaQ7qwgOQdLcIsI
GdqV44AtWymfpwUvhq8OMjOWnU5r08ZwjQTeJp9R90iL5Ko1ABSE9XPSQV2AWuc3d12j3/phBTLJ
oE0PiXXdRxcZqrWoP7Y3rhU/jFCetBaIQ93BP9Kwr9PL8dos5luv32eMElSv5NNgAcwiLfDcClTV
0GKoVqE2nbmZ/h6pLnoyh1mK143fdOeSeeJhCsVVm8XfAgMCeZUBUbLwbEuL7s4o8YyzZyxRfPD0
26iVfByGFNSb3w/R8NSiAqlXw6ep4iatpbi0TagCHd5CPLmElFxHfnEcE4DfXp9/1qbm3hiJ3Zj2
fckMEVgAXiFkwQ1Q2kOGkhCDgDfMz4ZZ3I0jYJY4eYYHd5aA6NTQ6Nv2IaNJ19mgLIAXxj5O3WhQ
GhYBkbramiUw2RgDC2dYowJyr3N6U3jJVg8MpqyWfshyd9sE/Z5sk//kJvQVfXSNnsXTMtvTdoKI
tMWc6QLWK57dBf3fshQCMLp9GQ/2WYjQeprYj0Gsf/MC811Z2hg4LkiMR7Z3HpjDzp/GMw9F4fWQ
L9dI0GOD24DJGojy4Pyr5zi7mdnnaNzpenirAwpa5x2a3EjM5dd2HpSUGZDbvnK2Te+/i0tbMgP2
WVbcgPX8FibWxeK2+CAN02dhTfpGTOX1ABo3lq1rQmAHGFmCyln0bXGW7QDsC+04WD0Jfg9AfTaW
9sltE0G21D/UqJd34Ths0rQAMILmpiiCpwGFp3VrVAKppy+dGT5MU3yLpOu6HAAwd31tHWJXxlc8
/UMRdKQ4LORnNDEfp5r0k+cNR7NuzictvZ4jphNjsIY9hf+khoGEO+51Z7lF1x6D7mQ4lEG9btyJ
86b2hV6AzUk6NBNJv1QjQGbHe5wm6LCytvtmBaZcYHkbJjMCiebHcMTNN2ytL7nV3ED3Qo432fv5
hyLSD948fYPQt9VyDxSOdV8ZzvtiAkfsAcJBB6HbL2J81wJ+6YGErkqtva1DvF3oGtCbORgtIkDT
VN5YCA4R9D8TgNlXeGGyBk5xoXKvDbMJ1iZfEsWdX/u7tko/g7MoyA4lDxXUcE1PrFXl5meEPvqN
51T0d5Oz0kqv3pdFieHboiOX4FBvBshFTYCNEMgaSCtZ/cEBg7JCBQZ3QJ2aWwRzgLk5as6lzuhG
DbHsBtUT1L8q+x2wgXeDyw1X8XLvT/lZAxuDN/4xNob4mCzu1yg1965XAysetS8+uUI8RK6cJEJy
L0XaOIsAFNfZp2509H1ZJXvRWntcAvDl1lMdUGYNYN0vzLMYG5y+NzF1iYs7t6KJu3n92bKTO0DW
aJ019Tf4oelO1PdWqvvbpBrxCsmy8wrXl1VQajQH674caK5RJR5YhTmVuI8H/FQsL3hMIQUju958
NNG/n92ygpeR3Lp58K0owKJqLKEnL5F4gkdWiu+gjAXrGGfmTsP3x8qnL1ZV4Yse6peV9WUp8awd
IY75lbXyPuaXgzTDCQ0YPk1Gj5jb7Z2w7QTHIf1RgygBW4aaEOjhbmj5iV6Kx6lCmNfC2VQf8POh
xySvgbRE30NQKd18nVsDCajqyfGvwXN8QjDqaxuVNJ92PE8R2UXUNrmYYS2aJcaEPv6lfaRft16l
42xPptOKmpXZYRugo9KDpJWJZnp4hcxjD2IeJCXzozT8mFnpl6QO0ezGVclKbjszuTSA9Xpo02OP
rZ9ZLdLlbb6B/UlFNHGtRWnwYS58IMpL/X4R1qcClBrIYjRLs+x9n7nnLImtVTsFJIw1bObG67EM
H50Sm6oijc6c2qLfhbZK97fRCvtOgxYJytzewv1qN0U8fXASaHV5V0FeUJbGfbSaQXpuRunEHYVX
pYMhz5TvfZKLWfq1MJCQCpd3BOQYtMT8lMAuwyAN316vyHYCJtHcOmfMyDUbUngMklm283oM7gA5
d2vRwX4MovhC98N+tUT4g3rDTQkZap20dHBzlN0GmsO1u5ALOITi0iH4HNrRnSsWpilFYK2dGbs6
uy0fcUsId279hKrIbaLBlCIQ/HkS4wcvGr7OfffNXNwNM+0v0CixitYpK0L1t70G2y/rSRj4w36w
u+RA2vyWmNl+dsZzownOXJNQKGn6T33YCuYdzS4G9F6uYSslhyT2PphJjiZS/Rx1DLGzkX0aTbFx
cL/qJib0i5neGH2FZl8jnqIOA229GC8MPb3yjcFbeZH7pcMAPSi8frvg82EiCsg4Tg5SYOvZYATu
5kfhauZ+1muG//69XYovFmw05r0AWw/lJGVFDS9ZpbrN/L9vvdUspic6nFsLQUw/uBmR2E1DQkZd
sg0IDEN8StKNl9Y30KX8teWXzSEyUqbM95Nd3M1hyPC/DnKkfv0cv7d09FFK0jXqS2KfMSHYNT0Y
19qZjrEAm1r2GPBF3tUY6Fgwo+pIqPPY1ROLoNZdxyLfDWZ/Xpfje7MZo7U2lIceiqnQ/Sc7nG9b
aJOHpq+v59F40CvxMaiScw3ANU2XBiYGsXGLDnofAJIFubwRldYhpk2hXPN1bo2bVBN7YHzMB5b4
PAIkjB/Yg2nADS5bUL1WrOugJ+2rxorXaWc8pF4E1NeB54ub4TDmh8TLz6bgDtyos3IzOavFIh0O
GgNgjDE7mnl920S72MLZGq+tA/Zg8VoiyHHvDUajO/Z5uDJCLLOjOxi/eAp7XQeUQQTv3PzcGnO8
cHPv3rKjB4Hdejl6lxXlGlaQpMrsW2/qe6Mezgvz0TaHb3EUfA2X8YPvOV/6yH0IbebbvnjH+vva
rjyc4aqbAEGpjRdX+ymqgnXLDCnyS8KkzlNiFhAqp/Mmvppgp2DiXe5F6Q8Yku3Jvh9qk8nClGNV
1o8z7D5XcvvL6q6tSTwmxA/TgkUtqc5mLaVD85pF5ILwHys+eK3NlZ22ZCwrhnlfi867OL01F6vd
+nP0LRH2rg/vHMY9090+9SOQpQmbtEMBJeCVKs4LuiPpApShXCPensAeObK1FXV9WnLo9AVmYWEw
L69EQfzwKooxrumKod76VfVV/S6bQhOMMKJHfmcSRVQHS3l5wMPJ1oGS/eoYYPN+n2jo40G7IAGW
kPxUABNkRlHHRr1m2kp9zkAGQtSfkZaGREiLUbqb4ANdj+5a4jLQKopECzmNM4S+lEADO/VpGCv9
e0LbtZN81+GLOshgMmJ+V2M/TKhAqWDMGKdHZ8TvXqYzMg9YD9SNbqOkmhQ0ppDP5ThtuNFlSLWT
YVO1Vakwqtr08yl/50RmAKoZLoDMy6JsQT4ReVk25Z8SUjaCp3sptsvgPYKnU4+VtRrIvFeb6tve
LMjjK7zQaXPJQPIXLg5D8iag/E8Y5slp3eMymaeSO5VSrFUwwLJ5o4pUlUraMea3nUHURRazeieq
rNWWOnYC+6h99QdIdMZcPzrUtr/pxv5WFQViBjI8LMPLCiCgDqo/DVxqGnyGD7UsCnWTptKKQ7UM
Ol1HuGN26i/d1G6FtHtVJ0E5f1i2mm3tcj9wqHWEQIruGFqQNBaQ+J0539LBkuSWf1Dv8fZLuOzC
sCY1oLMGgp3e9i56yUX504Vf3YPa9DILloUZIRcib/H09uII6kUxwCieVOZXRtH6RisPbmttptss
S+NT4U6E+8g7v7Qaga0HuquyQN+WoFVHl2W8F9rS7qyowDwhEdEnrc/17UsJ00TeEUUvGON4oeqW
ALcjvjKCMpH3MgT1VeYuWHPpzkAONqehj6a2O31Vtiv1S3XGfzzm9xUyqDIPqWrCkGTEEkq4m/K+
zcn1DnZgrlRlUNVHfgHaAF9ArBt6/HxQNRj25Yh+Ac7VPSwn9CgOgRIb/MfruiDQg8gmDVZY4Upd
W11S3e0CZ5CpG1NDiIHHU01STyybltp9OVZ6Nummeu+Yi7cNPCAtkZddewpZ8FL9Xlrrqyp62lRf
WgiDHnwZB5GFrQ6BL0fm+qFri93prRY1dlVm2BxfWrh6PPUTdUzthrIW6kCB2o7ESOTFO/WZrSq7
+sbL799WQbWv3praOv1G7Z8233yudt8cO1XbqnZdWoB8GBCXhI4z+4g0J1ZF5sEgxr3WB9cl+Ul5
YurVr0KzXZkzxkD46goUDU9vfHTxJXe9q2LpbrwkJVwpzpEzRR2ghMuZ3sAhwT20RxeKXDmxxhvI
3WULtBFKb0eMKNWbAxyNTVVr/UGb0SRTf0q/JBtpNC6ZT3kQ4VTglZUejhuv9OCzmAHCnwUZo9St
+UR9/9ebhQhgrwmpxFgtxwxej51EZ2CEMaqOR0YBtQ+5F0EKtQkRGYAmuMrRmkYIZo4bnqkPQjAN
a0T1dm5OD53L5qP++HLYeNl9OTZZE0WsPj5tqo+EqvYv3//N5y9njieIOnZjJtO5MzXL7uXnr053
2lSon1dHT5d+deDlBl/O8qtjL1dXn06u86kIGhHuLWTs3nz48vvT5Uw55r45Pc4r4a6Ku/vT6V4K
5833Xt3qy2k6QmCr0WQt9XKphMoFKPLjKRWukpqvNlV+08xnnLgD55SnV+kXQ2bo1R+Vu1db6gO1
i/jKrg90bf9L7MasAB1hahFynMJwS9CcYSSSwFxuBhjQy36aQzgiUMUkVPX7hZrGyD++qgCh7D79
BtOh0jJuVGbGUaigU5KaAW7rtFJaVg6Vw5IQ03A9FHVkgxRjnbybTjmdUya2g5l2QCwIYyaJ1C3a
KMLZRg5FofwDcnVV4tt0QHGFKYodkGdKJahQ7WPcDvhS7oLq+pSTO9ieoCCy0aotZhL7MVoaIpUx
WCh9iXehglc2hY6vV4XqWyFBdiqVX/299eZY0+geq9AxJ6ZBBquT6D31Z5QQvtOxRJ/2CGTBGrJX
6rMBKsQeyYy9ep8K76C2DAlffDkWj0gkrRwAdEg1FMe2aZn94mJfvZvwmSGrJtNvat9tzIegLIOt
Sq+pbFuscNMKQfOSfZurJsV/hRS9SrzVcnKnttSbfnPMkvNH1j5PiRreTxm407Z60UNBTK0T/lq9
TvWKXzJyrhqKTvtqfrkw9Sq6+qCScbHCWarNOZdyqgqQksb1tyGuKsxheKO2go6+vFF1MClKYrPM
VXsF8VkihGNdenlNYnBt+W4DBcxV++GcJLs6z+4VzCIbcF88q8qkO87ux0AiYX0JCH7586tjRGAO
CDwY+0gi3WcpF6j+dAVhgNazcAH4+9hcQ3pO4CqwRAnsjUKeLPEXK/SrIzFIZzu2wwdHwZ3Ue0K/
lTqrNgH03yODA6WubanrL29CvZiXtxM1BotUb57X6hW8/PFk5/Syq1qm37mQBOf0m3oN6gX96lWh
nA0ysTTRgCTcpV5K5WKijXzJXrW00ytSLU8kg4PyPOhQhVoZZER99uZDGhRSSEYifuTs/OhoCapC
pNIQma2eAjIJ21GWk0I6ZMIF06r2T5t+6A1rFGrztSpCXZbjqbzllto1EJA9GuCZVGuJE2xPWlDO
L6gPFFj9Za0az6ktlW58dNEY6itBatrNxbS2ePsnXFekGeZaz6T+rW6mh6lASa9Aj22lYBYK8BUU
k7Z1l+pB1aVaQp1L+edlV22pYw7ecceRCYSqaQrfo0k43b95cP8/zsO+YWGu+s/Iik3c4pbw1P2r
fP4XnLg+//KjB/Hp998BFh4UNt13fWELQAzCMOGkfQdYeN5fhgGwwtMtrOsM+xUnzhIQ32wsVsFS
IPXnudDlvgMs+IhokIU/sXCBbZh89N//92n6z/BbeX3CTbRv9v9V9Dk+M0XX/td/yMsjafa3P6jt
6+A3bMtwsB+2XEs++WsPwNkokKKdJ/2g+cQNiByHz86CMky407GwMXLCtzYCHUJsAlLMVLl2eI8P
ALyaryZCWzhubmNQ4GGeHEbirBWc+auu/mDYpF/i61fF/P3mf7hZ8au7hSpoWBbFg1vsGwJf6bgE
5kXI3U76O4MBY9Xm1TUQEDRf7Q9IoJ3jl7ZFL2DleAct128xsVtVy+UshkOtdV9M8AKDbSLigfrD
iHJwFlzEcL1Gyz3OMmTIwCrFZHpSsv6VZ31rq3mVksKJgitOA+ABA7tgHRbVtTzdTJg8kMf4RtqM
O7sun+R3BiQHydtu5OVAcR9GP2A01ji12HVEeCvrXEgaM4fkV+QpaxJA8g5ENe7kqUYH2LDot3r1
ZHP2/7mpGqsWeU/yBtUNsxQrdYf1AzqX3HjM6UKS+MHoboKK75baCjt0YNi4PrFdsy2zVngucel0
16JMGgv9Sn4nkulDQoEktuTHdpETluMn8qsQ7AMMN2eSzqIj8DUdzT5f1zii1E2/lb+2cfzR84AM
XJ1t5TnissCJmhFSw2KL39ZEFMN5X3NXY+4j+khAIjnrh/ZgW8NOfiONx5uab5fdnJIW43XgEWRC
FA9Tgo32ldOe2UjE8Atc4C4CrqHui4vXBkjY748qr9ciTuD5xh5PhboYDvIjEiTqP6ZJ+pc26dcm
wp7qATiPjZFDgGmyLB757PLi8hlsLdnWRbqT27II0czayc9a9BVwaUnSO4SdpCXJg63Db2kiFniZ
7VFe+h4VWoKnNA2kNl22h/I6Me8CPFr0mOrQvYt9FOfBzcpd+eWW6TlR2sOs472jwYrAOsxOhl2f
5CTyijN5PAC6MgzBJlk+oWWzl+dt02EXI3Oacjp5CpNtv/NW2Oas5V25poFB1+mnwuzWdWITxk62
MRmYgG35WS1Pi3AST8bZUjvusEnt3mPQsMv5ubwD+bORsIT/0UDEOnWDw1DPuwGC2yoZys95YuCp
Ya1t15M6wlT/cxMOg45/72f0jNZNn95OWnDnhxrxa6v6lLb5NjNcpMyRuM2zh7FyUU+XUtKEo8PW
O2ux9q0bnNlCQsOsi73IVBq/m0L0xgoxiLGDc2KC2kmLD2aLgxcBDnjkCSausz4+FXa4ySNCuuhL
YEBsRNeZYUFHD6lnPQYS3Q3z2XWFoEXPJC9OrSs6sfBkE/1vLvkf4IkGEECQev88iO7gksdff0Am
fv/N94FT6H8BHhQo2jmGQ2bp72FTeH8xkrqOZIbDCLc8PvpOJbcMcInwz1Ff1l39hGb8Pmya9l8O
0EdfCN31XDBSzv9q2HzjcG9TlfF7tlHNsNjUjTeoxHCcgF9UZX9w0EDb1GiRXmlJmZy1VX3VTWiz
uThF7+NcS9H20GlBpoTcIfCfVCQuyLmbPaI3hMPp8FFj9JymOHeQY6nR51z5fUHSyBguWgdrBDDk
9d6PSP28Ku9fjKZvDMwd3bQFExIwmsKjgJWT99Pn27gImScY/6euEYQYlgk1Bl4VUeZ4l2oS8oQu
+KrA/ASXB3PV+95Xr8Th4PfXNuS04tW043RxXzgoAgAxxqXox2kHvAh8zHKn2zd1tBNDua8zXCib
OdpmpgFGJAivKpfBJ0X7OrDi/k/u7b+6Pq/Nt1yPOmZL4YPX0x4gZWnF+Nntc9Feo8uRbowRmlaL
fX1OWBN+z5F8Fz11TqTcwS/oD8//pv6o57d4epvqjRaBePP8E3JLaeZQ+FBc0VxqhtuwYUi3Zsdg
whWJlWV14QaPmKdmENka8USbpP5e4NCdWy1a2ehO//6Wfn1HFnNNGpdBSO7HEummKAisquv2Wmm7
KyOZom3BLO7891cx3szgeHAHuRNC6sJGJkp4by7TInHcDjUgpWkx0JgTZbJtJhdUSTASiOzCd3pY
BJdLW66FORiHHhzYtdegeYNCm3lekTdEnMoFzxjbYv/7e5Nl/mOddExm27ppGSZV0pYl9KpBOPVg
WpGBMF9bf/UCJD1dLXqyLdCWM3l6m8ypGyTVH2rCz8WOWrbpm44tDNug1/rxokGEEbGwSrJwxJHX
5OgyUDF+uf39o/2q1E0mzL7wdOTxLfn5q0fTRWuCjUt5tFBKBAkeA3MU0JiWUf+hHv2qFF9f6s0L
dm0dPr6T9Xsxx4h6ZuAA++QrKpfVyvLsdjUzI4ij+eL3D/gGJu6oegVK3UWj1/WpwG865DlKXTGO
NGjT0zGv0boCzK5+1sVevlsqEx02/wqp2/6iqsa7DtOj7VwPB7oGFJU0L0U/yLG2Y6LtwR2ah5Sl
Ovdt7gY0mzaiH0YAxylexBOmbJhUbZksPjcY5+61wLwI5mlAuDh8bg38Y+b0uhElEZPUAayGNva5
wLi1A/qgfbJrJz784cllgb6ptpZue7qB7oBn/lRtBeJXZtnRcDMTq29jim+QXgfSEfJUWjTcdHJ+
Nw7a1hv8uzazUTax5+uxGLzNhHgx+cz3GLLVTDl9A4QwIElRjhsLiv0mjJmODVQWc8DYuG2Wep05
5aXwlkM1AS3AvsBYTOucxSXOte1TnBfaOhSjfgg+zEDxEE3qzzUzefz9IxvGz2OXY+mMXbKzgr8g
mRCv63PiZ266OFm3L2sv3/b46BDO/TaVUNHa8X5BRIscmdDWkFWnA0Lu1kpznmfkgPUu3lWIr52H
5VeEarVzXf9owmHfNJXxMQoWY4s7L4AGx9i5vVMi/+nuQivz7vw+OPj6l0QT0X0+dcNq9BgntRoP
MZPerBvyGaFPHTZbhzOh3xII0viMpPfNNIgbv6zuu/7cSIGhI3UAOsq7MDvdOJLNs6ezZAkBn0Se
uQKCjYL7cBNW470YztIJx5wy77H/sN+zlL8XTva+SRzn4Lsa1Pai33aDCDB4QoUbjeTG1rzd4lXW
pjRHxlE7fgB+J4xqJTqS7SK8txLkkb3hqnFBB8dDshLz+DRXZrXWqmLeGmENLpQUlkdiVFx7UHtz
7TBU/Z2tOx2AE3Qbx/gsbe18N1X3dYzBIw6L1qocsne2DsI4AZNLlrkBdzRot0aJl3TpP0WN81R6
zbVj37kl7lN57XwyDRdhOvuDl0MRh911zA3yZYFnuatOgnubob93Q5DEidPEe5Vio7/Ck7fprrJo
/kOt+rnjEnQjlklXzPTO8970IFMbOuRXaUc9+hVVPu3FkGprI57ugqkRG3TT10FWFH/o/395VYdR
19FlNMd/c1W/oXb4S8qwqz+01njTl9lz37iXmMXfN3b6mPruhz+0np/nPkj6MxIYvuH7rm2+GXKg
SgyFBrJ439hDB9c/p29LUD3sCL9/diQWwNfP9I4VaOUs17+/+M8NF5kEU07PfV+Gvd403LB3hgQc
OY/rlR8wTUTFFtVAe0m1XdWZ7/Tu4GlfNaQk/1DMhvVTL8mFYTMxz7Usi6L+scfI0X3KyaZ2e7v3
Ln1a2NbKcyy8wnk6pkWMPTlOXc4AVinDn7Gl88QmPPvsDg/oNxt/upufR33uBmVqYTqe4TEl+vFu
UlSxDRcDnP2E98ZGl90G0PgtwsGY1ouZljm2yOB7+rAK7fKKANEGmSAEt6PxrnRN7BEyffP7N2P+
6tUwH4ZlhVeGQTjyx3uq8bJe4NK2e5M45jpD0bGShEbUEx5AIDxjtiiBtCVS0q6JM0KQPeYA5GcP
e8oWX4RUApAPrU0oXWgEzVB7Q8O0Sla81w0MrDsjMS868niXTEWG/TRK7HZ+gZPBc2QHE+blnPr3
j6SmNT8OjcLxPTTHfGH5rNXezEVCW9O0ILLaPfbmuEhuiL1dGshsbws4vLjMgF0cErjXg2XjlpJN
GN21BC4zRzb8nNVaq7ufUcqtVu5QSEOFzVhV3QZdeX+LeOHGG7NsBxxT36RhYB17W9zpZultQxct
zcme6cL8c3/yugPg05FXCaiGYXVCHCakjMoYFbLfP7KNxNqb2QCP7BtESD3LpjuTn7+a6aGY6Oez
GFsgzu26i6IDQA2glahPLLVxPmAGEDqRfYxG3OX6Ar2kMnrGIXmDzmGEP6OtHZieEy4JJhfNe1Cu
lM2yQl8UIEpSfsgnXJISuZjtInfXZV80Md43EU4kGapf236U8x8XJgiOCJKpkK4cE99jd0jfIYIW
bpHgBwmDuerS5lLVx27WWQDIx9Tb92Ppfv19aahZ308V4FVpvGlnY5eNdljO7T5EtgYe+NzAPYIN
VqJVi7CQyCFPMIyOZKBdY0jWvtnCkfec+yHprn5/L86venom4AzS9EKG97brE/NgQ9zpW1D83rAf
bTGDH00f+8DfurUxnyP7K9WNcE5ClVKy4o2rfCrTK490nm/Dj+PGz4MSMXun8juWqgic+7m1ahYN
yys5x0kKjIfs9ItjcpK4Lj93Rj8c/RDAfFC7Arqdfcdp7xoBM2/xgmwdDQhDojJUbHMRP2cI8K4D
6GRd5gQ7J3c/5JXTrKAHzPBfArLKqNXMln6MTLooYYl84+jC301+T4Raf7Ts4DO6q/dunzC2V/7W
6+rHvoMqVEcxRCKig034VRhJdspU/ZDVeJ0Y+Hl5Q5xIN2ybObCLmOCb1+xAg0mDhO5U2OlnBDjK
jbaQoygX5vS/f4u/6CShvAIaZKHMWXX5kl81rzZL3aIpIUFWYfGcVPU696oDXee1QFIH3D+MgNzG
TQ1U+e8v/IspL89oCnzobWKo+tuFM0Y8feUFDt1z4Wz7IUHoVEz2Me3aJ9PyJoRCgo1nwhdyixQs
XqjH2xzDGIDDmr9Os3JTeeKr7fTxfqkmcDpoxwJ+3gWuEf2h2/1FRYeVIaEUUDSJwr0pow7tLjNI
9HZfRNg6jDVopeTzoGfXk+bgcxU/tzhy/Gn0+sWkhogfUpE4t1iO+3ZE9QetnWLU3vfG0F/qFq4O
mrbxvHizuN55KAL8n1w0uDXfOhBluDUDcTTbYtggNwMFtLSvJ9wWN1HUDbsmAMu1xPNdbGBDrv1p
CvTzeo0X6TB0erwXW387/Yr7bnBQem8RYy+7DYaILv2gBwVQx6LCiZLn31ecX9ZYlkiCbBlM7bdj
oOvjDgAFst1bxcXYmRe2zVXNwr2kc7ZQiPNABy4T8td/qrDezyMRiTom07Z8Ibawf2wqSWuEpWFX
7T5fusdxtm8Mj9VhEHnpOpqaK5YrazRQcHCHW712Q1Q0EqfdRIPGOjyAnCYg+a0tfdjpYDSXBTGP
3xfML0JRKE97LB51GrOA6fnjDY5z7yxRm9KiNPszvcrAQga9rLRqL1g3fsMMrCNZKHauyXrNm99X
JBQCewEv0pBvpBd7tmaK8Pd3Zf/qfTFD5k2xuhX224rchUNgWoXe7Oc+THY6lMqjVjjHrF0S0LFM
XtvOx6KX7M8uRBN+w8TxiBwYfNhE5Ndzvi9MJ35vTdO3PonG970R3kRBixFOceZrFlbSIrpc6GnO
a7/GxDdwij0cFP2yYFyAQHnRCQOfBD/yL5aKYaIYmMLF+owYnOsPj219UVSsEOKJCM+x7brP8L4+
LH1WHuHmeQ9mHX5d6nibDhicjkU0XWRwO3AyXapzCX+umQP8vsB+UV7Cd12XzthjLm28meNFmohn
p3Dr/RA6kIdjHGXsBfhH8f8oe6/lxrG1y/aJEAFvbgkQoJdJpZSZN4hUGgALfsEt4Ol7kBVx6vTu
Hf1H3zAolkop0Sx8Zs4xpzxsJ4eguukFM+1fsfyPQ+z/UmsFXHVAHYCm9f3/HGIXwmDcL7G8uary
DkKf7EOhpSAlyZAjUorUw0VCGYC4DmeQ+SbpOg6QKev/vaeil3LQD9y3Ef/HlaFrum3sfLtPCK1/
knZNylOpI11bGhyLuYH1pzFuEKAvwkaA+n9/9v/LIB8yBIZnmybGY5b/H59yc0sz0U7846O3Orvp
jkfz20/RZdmlzu65DloAmWADlTijXMz7/H/4FP+XUwZosBvYruEaNomb//uHmEqpGYPc6ZNq2mp4
m0crDYUPBpxEGjOS+v/4F9MK/ZdekppShyMMSRiH3H8cHD7pKBOhNvybcx18tqYnEGmP7rNiaBMX
I0FlzVxFhuqDN83xdd6G6W/Ly/OzBwk2yVQaPAvtZwPae09YOeFnRYEKd7Gy58kcSYaANYU0UAtH
j+yPyrO0r346hN0qHfLIhvKCmc57Hxgxob7ovph59TGs8xp6gxQ/R0z32BSrl6FCu2FZrcMVUKft
bVTxtSEVYl90dXaoiUn6KG37E3siQjFTEflDT3TNjPsPso30Z+lpiZhDw9T1V6Y5Gol9lJHe4rzf
pX5Hxl/pNS0qtvX4hJ8dfZYvSIoJh16sFxYb/dfxr9X695Tq2f3wrfdpM8Sfmbm+XMydnIo3jw7i
pV0c7bpInEBd3dBz+3kavAovWHdZtmJnJ3VqW+EwNAZA89UKvqWDaBKLaKndaNr2UxNU71Qy0xHs
1HZTpn52uomghTH4QRNUXjtDiYuPNX7HFbJ5V6t402U2oYDdgphw+vV7Tt1Wr6P6aePX4OzADj5u
eNNKndj5dZ3aLzjbfpl5t/3SSwM1dvV9rLEVNqZdXFfICSylx9/dSs5MPi3VtvNrWBs1dlX6PSA9
yCDowMZqk1FRypVQzhqyZjGTiFgh8dvajqp+qj5GTUwkTvHV4yEvR+u2pXYdWbpX3LiyF7exRdK9
MiZ5PIQ30zmRvJFUTQFX/n7TgsP8597jsbRUEE/uqEzlx6K0nAujR1I77vf+vVnqjNX/wkzOd7o6
XhHs72azLa7pshZXUj+ZdUIMwT1Fwg4BmBp6Q20ELOLJH8ol3hfaKGKGbCEC4X5vq+tqX1Wmjkcx
2560Vm5PBNab2KGfHo+w+VuJUhRkfWzloZUuqS2p8/zvTY9ju6BWuZE7lUcOseD3aIPyMKwwUTyz
s78qABCH0avRAJBxR+IR4U0lLdUpmPv3lVcAf4KXoS9w0i82sULG2hgfRAC25yGnl9Eok/Wu017H
ztBeVdu/zJU3XlvRaM8GktUtKMYkVZoVOZmTvmV5CUVrGLLw8WVNiX9dN+JsByiZs1ZrOHdLSAX9
TmJD13ajIFuCkC5PB7wJS+uFdG7iEwkyPc5dn4YG2dex0F3xYuM7f2HANO8VGbPRtrqM310Y/1BA
5jO0KUJC7sFB1SqqpGs7bz/CSnl3BYyyxh5rais/AY+zva8E9u5ENm9XvOjbOyIQUIFG8FLrUr7X
P6r7gzbBSkc1NXwYOi/paV++ZiASvrhjg1HV6L/2K2kvQ0nYc7dZZIC00z0GajCf3KGwiPnkHqXr
Qq+x88CTEWYzUiOJ1ZIXr9+82OvLHwg6nZPnjy4B0qRvbAB07TFtb4hAspD1mkwcI49q/pav9xkl
chXf2+VONseisYwvet3g15qfp7bDSbfxZwdzGnydc+g9uvK9xCr5h2FuVZEylu6qreZ2Vt2ANfhs
SBL02J6nL0QdTj8yZX+bp+VsbE3z5JJWcWsH3ietiV9Qk/V4HZZ2Z7td/jt363Vn2pnDDELv4zZz
6v08oH8TzVh/2erpBRup+70WfoOApFNHTWnDN0e9O45Xv1uFvbc6jcExCuUkrXv/+5SfejChP9j/
wg6S23gYtKz8hvsuHO6Pu5AM9lUHw3hWHKuW3w5fXRvHnSnN9TDlBRa+Tbw3a/GDg6T60VhAZLry
izBb4DRG6b7nhOpkRf2upmV6sfzimq/vnd0bb74M2ie/Vl+zSaZf4dCWNygcvx5fVTb4h2bA8AiN
wSQWTOPVYPb6wkUGcribfgnuN+toE4kF+uFcsQKNOmHiMGmmMdoYLh06woe+BqlrR0XRWezb2vVr
ZROlWnn6p1rQ+vStGL5MKjeugV28SgRbX8b7jaGYH6gWfCbRPeQRzQ5j5yZYTktD1lh//1JMo/hS
NF3kLjqB3aDje195h8UNvimrKenXXD6LZsl7xPYOxj0befjDC72QlLNMXHx8+zl1PfpxJ5LV4NxY
y9W7BkJx4vcja4pF9nsOPPfiaOAwnLHII3XP9s78fn163COlxtm1wCucTRPxCtz9WaqhfFZA1Z8g
tAQ94sh6xm4+k/B51mfLOHcIvnYeWRWRq7nmyb3rJgEnbIdgrb2zxXyt7PKbt3pEahlld0bsrO+H
QQTJQpLQVJIDxop2eDELvYwsZXvn3vS7c32PHxs8Yi4eF7vW5r/mYqHRT8nffdw47A2MMtATfQAE
bQf93s8M82in6c+tGM9uTqqz6P8QjvPLxfDjVczZ+APOAYjCCY56TEcdRK2n9oU9ZmdDJ/nDaXDZ
Ny3WNAynkjZi59jFXpuDxLK630VZvpZlio+iAlWxFX+0VSYSBp2jLfYe0zm/BXXfjMew9fzDBmp5
NwOSGaA3jb3Ypab8LeaLzXWcBiZUo/19LtxXXYPgwfjrhXI+akAnhV5pcs2fHaKtqCG12r740/hh
ruPzBteDccgTufT3qy6bpdRGSUKkr1d+EHF2sDfnl2nmiT0UCcbMdA441rS/zQy30PR/b6NSuwag
h5bha5k8H3ByZYRKJyyXVWiBfq+dgbpsBCMDUKQZEiej3d6n1X0mxWeLjKo7lnI7Wmv1Mjc7e6Jl
qrrlqGAS7oQyYkytyVBo+3U2kxLxpFOxcvTWP3ScLx2MvGj1pB3Wnc0Esl4tnjZKVoc/q2uolfXy
TGrKcnG7r2XZE0wknFdh61s4DTZxCKRQRhYZWvu01qOh8H/5RtXviqIm4LgaX5ogfSVuqidCaYUq
IqhMcC/ch4ygnJjG9S0sITH5eyzkI3zmGq8dTiPLhbvUaE+FUj+LzY2ddjMiXa78QZbxo+n0G6MS
onL9pNHNyNvoPYNh+52TBMXyzzxCkzRCrklz2GsboGcp/XjV+qtZAvpEEdKicbWedamBZnAqEc4G
eArzmzn5t3VA+DM7vFXLusL4X4oBCWl/WzytiXVlyJhVFdHcWDSgZpg3R6OPaCQp78NsBufV5Uiw
vT/aOHdR61t/tcaCf+S0Fjb44FbO24s+BHTIqKB3qevubVNrMXePGUaCkQxzRSQFYXtoNAuCaVYA
AoQsXMElTCeV50VIXmLSL+3FNIqvYFnHndM4JyaBfxtGyYSt7oap/uML8dcaYJ8sWwNqi8oC2o+M
y5rX2J6Hd8DdP3qjQ2Ag5c55tQmIZhmdBTNn3aIihUNkV5gEhvsQNHLN0cJOjOfAj2GTd5G+TBXx
o1m8me5PVBzkPPZOGUsXsEI/zVx2DTcyBE6Jfh0vlrDhoeiALAxNS7xleZLdbEUFm8+d0S/nqeW6
1M3esTYLmWCmwD2hb8ehn341XABFtxYv4yqfMKIihi5yEG19p84A8gj2u98bCh3DSTAdcTdeGefY
ybJlZBgrqz0XHm0uc0bH6Lpz5dsaUpD8HDQQvHrdk/jegiZqdWbGvmiAf2Xy7E+ZRGUwACVtiW4C
MMSDk7D6MzwsQGKLn7C76c+GJpkodnof6UHZn036GyTrS2cmAFWv3v0f7O21O3uux+lpwNYupQ99
WjIYb20/fPzuea2a2PIExIW2OItMFWeX3n3XFANJm5KsJ55nPar0coAVImzkfXfZhwQLOBf+rS3L
AwZV8Ldp/TlnpG4Trd7v6nlqz9P9SSgFywV0sfBwUm065w6GlXbFWM2yvVbmcqyJhmAJdP8GmsCT
L0GzWO6gRX4wHdYO2cgCPwJqjDmcHzfsBWNvMAMyZp29gvp/lKNjI1GDXRBWOfv/XvoNBBvtQ2rp
Eg/3rx4P0YJfigZI1Cbrc9H2zXlDE3v21fbDdyiWrAlhGYOobj+5JGISnUdegLg/y/0wtJHRbc2Z
X685kpoNVau2jpAN0O/o1XnMZHUu7/eMJU82Jx+RZU/ffLL7oKDmKexTboh6G2O7Md6bKkP5LIGY
PB4XVcBR+bi7OGLPmM479M2KT7QE0fK4F+QbXiiXLmix48EmObHo5sSTvQ1PS/YfeTeo+J8vtTyo
zrylptC2nA0lBV0eXnXyG8X5cbNqTnFW7UfVZvU/D/ujDQXKFaCjyHxo4tG2BnqNFAHgNGkn2Zef
mOvSPcsMH+ApYaRlNt+skpDW3BuuPc7yRhKN0ugLG0+ua4bH26caLe1g8IrvurogNJEObm8u5F1s
lRYhtPdJztW4UR1Qr0Dv4h40HR9ymO/t4Mk4g23lG+mZIZ/cV6WUoWyOwu312EkdmmvLxw+G8Wgp
fTLe2T1oPb1qVeq/lgksMxR+gdg7+L2aIykJudqXhN0vy9iEMjBy/Ot3KyRQRqAIj7tbYbfD+WFR
dh+Pos/GMvFgNDwefXjAnd6AHZIyqtBWwop1kuMfj/9jq398n+5OvoXg5P+jEjx+/ONLfbHg2AR4
Ih5f/vPv/HP7+F9bDSJfPZHW8c+Dj+/qHr/uvz+ukx4S/HuQxb+/m3r88o/v+ec3ITXl42FRf/zc
f78xxyuwV8r+aE0iy8PHfy01h0RQxWU6g938CJt53KvI/fv/ffn4D4/H/uP7kHJUMbJ82Jz8/4+b
5ZFg8++P8rKBdBaVPz0eAsq+7WXdfg5jQ6vsp9AzgJ+ChODLf282QSPdbj2v9uMuZ/oEHRv0sV9Z
pxY01yHv4Y4ES59Gsu0vs67ZVzSUbtRtzhCXoyB+rTbSqFOev9Pvu0AlVjtEHPdXCWMMiRx27tjn
X1yIujuuKE9KmR/hMW+ARCeLtDdjIAqlUVes2iFA5CquiZjYyQFLhd2hul8QWJnl8qfSlZ7AM2V9
es8hdiJtYttb6J8+rctTzqiDPvtL7X2nYssjyUG+6+vNA6MAyE23OXvcsvozqPEmHfMFwQqyT0VS
ZUpUY8vEHirTpsX65v0IvGfH0ONW9Z+pykBmrtg3YMbS/afj10rQ0k2SPOfZLZK6LY653NxED5wv
zYi4qNn6A63V87ZacRHMd14ohE0s7YlljJdKkmPtQ4wMA9R+lpvOcD3VzlpYAhdtEMm5keHs1WRH
V/1n8YVQyBfwXPilLIv6KXsGhEPOd/t3tB0wCfhPuH7+AaECmWCk8fCtMZoHG4J2f4dxskVQKCxo
7BgWMWNhIgY81BhpSomwNFr8/7XVfVfT06Q3r2nZL4nMMGAxjAyevbn9xAlLLrvf/+6y6U0b+5Xc
y6ULi0adM5FjxYi1WsL18u+yxMmO8KXIPfSaxGub4JxJtAkFtZEBf/MwmX/cJjUO+fw1R771mhmU
M12RXjT0KWdjPa5zixrJ0i9Afrp9GYgiLKa2iPSexCW83AaX55vofrfkye7hEorYcDJASaQfhluB
wWPW74D2TA67Ggb/3ZoWGgPIwEGWjLWM8qZpMjsM6fYHjWN58+x7qI/0z/WscCI78/JiITwr6u5D
q7rh7MHnZdcxUe1gt7pWBeGhs02IeVlg66rfNX6Fs8PoY9elM2vA1Ff7za7suPVEehjM7ifdLWmX
0myTzDPnJ4BB+kTJ12ChTLppzMJGeTKaWW8iSO/ZKNYeDSGQDAg8j7BehzjYtXijoVmTgjXRTrCX
PafzCzqmgMqE2gCpwdmV7tfZxKNWYkjRIOk4eiSmWjtuCOrDQhE3XLtNd2mKO4+w7qiDS0a2Kfru
jUkiqqj8u3cniRFjWUSWkPIyMh8a7gmWYMQknLsMdfrif1NGV538z7Kd5FOfJiKVItwc8zaRMh8O
SiOqWW9vuoH6Y3ZgZGJtV6FY5zp2nSFI0L4GUV7aP5ZKhy1pQ6zLC+p9TGY41Sl/jeLDUohLi2Zy
ItHSOBGQqqNTaMib7KtY06qB6UdBJk27LIyxmhXU3vTsmJXc5/wQaDriOE3DztbJ6pyKyt+v+JYn
mBS3ymQtDLCL0t6FuQRIzzlU+s+7BqyDsis0nh36Oib61fa3YZWstcV3re3+TouyT5OBiY5K3k1q
F7lWvXVx5kBVRXeIRUuN5h7nz6+8SGPVOCTjjkUb5UVAxOuSgzuzCgCdDXJOQlYRRgfFBZ2TH3UI
trl02mlsg5c9yLbdEgHgKUrN5XdRtOsLJyBCmHmadrJX06koRQ8Nfy5DudXuUaObM1B8n2t69wx2
7dmYKcAs3Xy3NYKUanwtx9aYHEogLTisc3oGLrVEWSDyL8Bcf6fOte1ug2CPo83g4KgjxDPUv4Bo
WiusQe5GpKHy0b5/ihYLDFSvjCcvkzRxwVyzo/QS11qRZVIoX/v7zRKK3GY014zeafQgAmiQLIeg
K6//3JicjaMV/E37nAKLJcReB1ha0G8yS028Pr+0DTIVpxAhcD6yPlkar2bf0LaW03lAOH+moVSR
6bO/qLNUtijoCPGqOanu1aSZODI7BpLJilnU6BG0O3w0WyDZeETjNETjEGI+phNw5uanbQhS0q2u
YE0OLOh9mBs3rhBhMdpKwyn3c/AJMkPmymmtrYLBEHAZW59+rs2WH7105mfVoZYGJG0FRHLx6N4n
PGzfTTC4/SEoAKGN1bmwynbX5EXsFtnwa6nnX6auwqKk2GnIf95J1YCzdtc/rWnh5LeStVxdZqGQ
w6RGVPFAZjwV7LNhZjtB27IDH46tcyLBmWvQt8LM7FgUzcc2imuestTIllok7HI03m4YPeqpPWRM
vWKUV3Il1ZBTtspHBzde9p1hoxNS3KLdgb6pKVBxmxvIc1OS+2UmzUgEr5z4ZAb8TIvj8ann6Vvz
J8rUJe4m4gtxQ4mwJg85HsRXRt6Yj4J4aqynYPMDlLVEmntmUYVet9yASAxUDIG/X+p7jwUo9hRU
WkjWrHrOh/O4BmFrjv5TSQWYVZp8kVb3qyhBqgX2XF5VOXwre1EkK8OXuJ3m2GFqtqdOzrCDIoyT
a+fHwJevuU0X0mZFuLRLefZYpu8rDu0oy+AsL3I+zbky9yuT+tBB/fw0BFxcrPnV2DL0c6InP+Ju
iZm7wtiv37F01K8zCyQcmY0dek3TELSszXFrI2Dzx/ii0Igf56z8vRgZPHPDtXd8JljwVNZnVQVm
Yi+SM5ZZ18GQELtHD+QqC7Ujc5n16EyyPA/SIyW9S49avWGX9NWn5gTWuR9FcCFngvA4NJWosUyW
bSoA4Ivu78YoQL+UVR8aUyqee5seNl3NJyNolb/TplY8v8D7BufIevWQOQIcz2bo285xlXnAuSWf
rfR1llb9pauyqCLF7BmNQvMFbTwk0mYcI2P6Lqe0e3OEmK4qL77zcevfRn+irHfyBujhXxO47bdi
mvuz3mkq1O9fooyro9E1y5M1t+qYV8wYeo9UO7UYf7WiOvsAiWWgohlQ7bd6HeA3shrMco9edW3V
k48nD3vDSE/AKMlJQUCaZg9cyFi2J4uneecIuz5WuDXDlR+UBFoVr33+wyG6sCJw+qVz8+zGzvQ2
qq5+K6rpwAjKQI5W/R0dwHnWJLPYrvW/5fgkEPFf+uWTgcRwLYl2YaOGtDJvgpOoJzt0JsvciwKu
tTFMfLp07BvaNJ8Fy6wFBUxSI+pht0XZud5jDoN5YUkCE6zJ0uJgkXEepZQpDm/ck27+KnBeO+sM
KLXKjL1dpDS46fjDtNqba9btzTEYF6b1qI7OsIGAbmJVYFYqV2ghXe4+E+mc2Cumcpa2h3lcXh3b
GW+rkDpXEGOOu3Y18cxzdU0d74h2L08sXQ8uVU8NuzTfpAnt0WR4iaoyONSd+emNunUMQCQrizGC
pay9u0wy0VfCQCr2TeTW5TTxvn2pVfYHax0DUc9b9iWI3H3VLEmlt+4RqF4TZ9U4IfF3JxJwbS64
6VoxT1BkgbexN8MZYY8inmZOXaMwnJeicGD/AG3c1Z2wY7NhIqKxAkNosu7dwrZCfRmmwyar9IiU
57jllRlV/p2sz0mxSDe2GFVFTkuMqixhNrvp+p73BjxUHAu7GqxMlKs6iBtfVqEaiu6LUdV7YsUQ
p6JuSeAMw2VMg2KXoXd8ChiP78x+WCP4qsrQhyMnErCNzYUGJuf81Qf5oyOrHpzgj2Gn83EGHe4M
lrMbV4Cl4Py7yKTLDjsyLePM5zKq17CuTXu6GqVGjsDU67DG8+280c4id4UwqpziB/Ds+mj7wY9s
SeerdPZGLvLnTGEWqSaie1m01xQXHhOVju6OjlYedMTaluqby7KeEE7T+ImBlLnckYlVFAkiTBTn
rjqmpcT9OXhrvBBDFy3lsxC9d5O9SwiUrr7qQ5gKqX0Yiq2MJ1/E2qexZqlfK7XipSEw/D5cu/gi
3fZQStqEFyY9SHDeLcEBOKNhYy+/U69xPwzxq1trsgwctV5sf/aPEqCsiYSZi3qZX/MGB4xhN1/r
Rg3XdCyN13l560qY8imyhGsu/PJWj5wkjPKTEsHJS51PjIeqwr3O1c3x6eUyoitZhWcDle0wvqRU
MH9XcO83rSBffHYQr7qkCBS+xvu3Y7xAzJbcefWGm+h+M9jZGEtv83aUjcEt0F9Ye13qVT9ksgWn
v21vXT6KCyuK9VXaW6htGr3Gw6nu2N/6YfNfHjeM7Q6iNP90hDLsBxgsiFC9IqR2xwyUrW9bKtSV
68H8as86WUn5j4UxMVPrmQ1NjirN04Lhuk1pTV8AlB81EE+r1YDnLQ3YONPCaHhix75VRJNXaJ9B
OPhHKoaOqVwqn0nunRwYaGYA6t9a956rN/GU1+Ji5cN+LP3tDIBR7gtTt3YgpDmliZDXYeyHTu/k
ibGmy0uJbmRhSdkL5V/wjqpTkCHeLrrlDwzQnp3RRmD8PfzRoWFtC9KA5rzHVluTvDjlZhYbMKwX
41xWWfelcYqwRy2FaemyVvg/rCaPpdOlcCIc6vc0D8JRS7NL4TfPZW4Vh5wFAxPQNXSt7hvLd04R
uyGwQog6cotxfbLadQzZj5A3WaXTvpmEDPOVZZDhfKJF1Y4OUOxEGeQJ3me7jxtNLkHYKZ6Yri3q
lxoGK5wU423mE38SMyC9ctLn01r435s0+6Nh3nyuLEDXdE1HxFSA51ILAGradACD6zpaF2uKWmmy
Oe7d7FgThhrKus8Sb5v6g9MtBeN/JnfreoeV5/cdf8Hu2YlHkQ7JuFAd9oX/bRu2awUUYLdZizyT
rdyxFGm+YYwdeUsEEFo143O1derftVpOIz1xIgy/j4Rbv5jbJG/1XKinNG3P62qY0VpbTgze0kua
pdSj2QUja/T5xzpoBodkNewtDQFf6gtKIbF4xBTI6snJfgbm396brY+gXdD1udX3Fkw4Em8lvjNX
h0vMW2yx3SONtcvpjeFvya0eyYAl47xe3mpDyGtLSeHURTK5o7vzOUePWGCYDiTlOBcHPPZvTZ53
URqYFuFRC7XH6LvwEMDSixIg2AgA9zad9dr740+kZeR96kSms77ZQPyO0zgRQTYgVjARIdcNEOVu
HOk7fHQCE4I3pDajQzijm7Gu3X67NircluU43WPXco0D5NBqI8GlM8J3zCCQSrsYuJrEsOAhWacr
KscSUQ4iPOZa0K6ZV/Q7S06AXAvjZ5/uByDVIU6Pgz0SAFORXgzzpD109toiNCATo0NnmpDte5ib
riMmC9F72UWLD5rQ7xLXbu2/i37EPwLJRd85aWE9a4Yxn9JeO7R6tS8rBlemYv7jptNV1tp3Vatf
mckspJ7AUzTbqsDM2KQJaevTNnvBtdNKeTHa0Y9QU9UsNFmi9oYRN5ZZ7Lne3z+6TQg4RsaW+iZa
kzLFO/VjzXlv95F0+55LPamZdiC6g0U5VaxEwS2NOowWDnk3NZFcMpKhlkBfBx54bNnm1i1I41Lk
3/pJY1LLjJ8mFT1Pt9LKKf9WyW09dXqZlOnqnTMnNowB7bg2NJHXMPwynWAEBQTQfmwbK0llSnIS
16hT64y/mYfriW/1QE6IXdsvLNmqsv3JmsxN1sxirKVhraEK2mdmbu0KVz/XQGF3yprS157h0qrY
1064F87aTOSAasbXvsyhDJQZcggA5F/G5qdHePIJGey8G+vVuCNknMN07+s1BmvzWFiHFXtvqBW4
FhxG4Xhuwa5pPZVj7X3k4KEZL3ZN0kPMjvoOFH2dKi/mNDzzYil8DfCrkXlYT3NjnLDfEfdgk1bA
Ocvb0PSZ9WBKDPN8sC42qpxjvdTPgTe2l6YhJEIOUt48j5rTHdWFQ3jbqbQMnqqCOUjBbK0QvbNT
w/hGBUV6U2MhlsmHo+WbIrLx8rP8zPbZKINk02vkFGC9+9aLtLqXt8nbYPqzPmQi5Z0Ms6oje2pX
emqeuKVbaf9dLWXkabwBzB9PnHAne3VLTDfLz2kxjVAIYqsHi/Fevreh8u/NnvIta43PvBorthzN
74GmPVFdk4Za+6cph/yCxM6PPUf8Xpz7qMvMqoPAcu/4SxtBYQLO5qefptk8peIxt2WQvZrsyYYc
8+/EuxqonXs0mtwJVcD+haTyIczGTjsPjqCQxVoIxqWxOWfrP+x5abJqypd0E1y3Z4ZFviYYLHTq
ao0/mGGEgkLkw1uO6yi9U0lKPThvwavj92xF87rfY+AnDdL6KT2hx4WelyfVueQktAYRJ/N07Bsx
0aBzlFBHvjTpX8OT7YtuOytqCF/um06IxM34ZHoBqCCbcyOg2+gCbCMZCU6IJMn2qpbvYyWLczau
L13jhZnsu0uFsyAUbsuGcKMf9gdkWAvcmqylHigqhkFraf9KDUY0djnyKi/OofUIVXAdBTJyDqyT
42ufFUZiHU9rzMiR68G8+mdl8efZirhlu+nHqE5tGWWsHJ8gih8sD0kXE9ossvvUSjyWLWXuEjng
t+QzGu3R19wqEYz94tn+rq+af+7VGGBgXYqjZ99ahiyWxomjaSQxwbNfTKhUmjnwQa7kBxEVywlj
X5t0m07eM+snZbss9K2+Q0VCbk9uj8H5cVMtzu+O2Rqzv6KPGV4UR5h+z6nf2ZdcWp/UlPqvStov
DtT6W772fmzkxdWboQ71xWzsGQnNcZPS/+A44wUe0ope04UdVhUfImhv2zIpKO3OVXT39diYvY3I
WSmYKnEiPPnYl6RmZTqY4EY5L1bjqcTsObS2sme9F3LJyDMw7+g8fo2Ua5P0P9JKUpwvVpmo0i7D
OtAUdYD1VXjNoZ6Gn2Y7lG8dI6GEdRkKj9nqb/Uk3yiqSH/RAXxtTfXeUCOt+Wgd50ASQAFUPvVK
2rQuHziRFjucSwamq4/Bvk/XXT6a+UnqXEUnldIb9g4GczKtTsaGC8PIxKkHaHBBMhffhex7KOf+
Cykbc6ipTo/XNfjhIVwLdTfDOK7wHmDdmsKqHYHXt9ZZrRmxBvRio2D8VoJFYNBAuIy06Gm2Vr8G
m8F10OuSOmMXs5ZwEhmNeVc3KJOBQI16wl/Oa5y+3qq0cmMRTObe7vmUD53JhCZv0mutq4Ou7OBU
UUsfZ1KF8Y4P6J3M6pbPlXZQWczvQV+uide19SDFz2t+C7AM5gL/hJkZVVKzp2QFpYbj1tm0ytpV
tAOhFXe6HAlsHRj7cYnJLDEIQyBkeaRv65X7reKz8lwbq6RUyI8NCqqnutNu9Srn4+SWwy3IMtAH
XV5dFz6XuaWMk1O3iE1UCggBLVxe3vLRnsKhcopLmXa8PDPB9bKpOK0aXYSPg9+f6SY9jfDPdjTN
I9eOW7FSKup999xm4skyGfpu/4u981qOnEm36xPhBGwCuC1vWJZFe4NoQ8IDCZcwT68F/nM0RydC
IeleMRP10zS7SRYK+Zm91ybfOdMSRUICS6yc63IdSqnvZNqdmMoT91PVgkgtlhNRbT6XBTVK0CM+
UimbIRUbv4tEFtfYbdaqrOwPj0HLEisQ3xL+jnVR5darDuRUfbWytR+VpbdXL2kfRYN+in4YRJoV
Zq9OFn2VQqivsmS+54z+Aop+tHM0WuF4Gp+UJqx9Yw4pgG97O/mD/OAYLNAgmgnkrjI6dFbNdLwb
3XOUoikJwjJfDqpbhUaV7TVW6UFsPprYv0f5xEWk052PpSWXGKRJChhy69zWnB9B0joXJSe1jAAR
lIzyLtX8MJKHjFu2Hq720AO+7HX7ZUI1voj6V3xy/tzjgtXos+sorWHXDPI7l2m19BK3EjT9CIrs
cbiStRGea13PWTfci4DOl9GNe3SYc648zAyM7yMAmzrhXVrYuStaa2dfNXWMCQBv2ySp+2u0tAlF
LTq4EoZCS1Nn9ho+3jD9NBzjgjtZ22LbjDZmjciN2/0nCfQOFXnZ7uOyD1dtXKdrsksEDqoIWB1e
p+c0n74l13fsqeJh+51F3pSi8OK1POlKv/QDt5/ETdGsTj3+xzgtT3k9C1ts4NdUosExryVbFlI6
MDSmZ9N4CmuW22Vr5QhI/FubheWlF2V9SBVXHY6h5uiJQD8pu2jO4M72elU+W47G+Blnzt6rawqa
1lmaLhWX4YfWCwHzd4b97UF50crGIrAYyzB4RiP8avceYMe0So+VCLKb2fCCLy0/XrlWzISMad6J
UHSGfyYG3SEy8yd2tHMoi9rlvjFuuqQ1b+TpzKZgZ1XNmTuDCJtzp+sng3vGqulKc53Np4iWMboV
YYzyDm1TzwLLyaaSuWDX3kOt1G9+dGjEFrNV9idlPLUUg95cG3UtW7KVMswFNJ6p8Y4wEQO3USMw
Z83wRr+o+lMgbe/DStqS7Q+HosH4h+rQZbsEe46ZZferGBKki3OSFFGFn3QE+tGsORP82Frr2MFd
kj+OLXpynhVuTmmmoms/WI/So9azQWM+/Tx4LKhAbnS3hPP7ig3iRojlQsAIOdhJg4ooMeKjGn13
2Vb4jRqH9Ksg7LlqeQhb+m1t6vtd1nVbpVJjX/lOcg8Qxgm9WrvcF+e4pekoGGDsRhH2jGTyQ69h
C5S+Fb7WMWPXMG+CJ571AgdjxQDaTovPLKAQAdYR3/KiM7cN29FXdtvI9G5M9oSdXswcwV3eHqTn
yte8m7tn6AK12mnYhk7ECb4EyJ2/S6viCHSdq+iY9KlG528NPOvMVuiWwmvce20wrkcoUauyy8/l
pGLqJ1r0MpX6SWfWP1Man1sEyvxei/gtqhjvVB5+sX6sN7YxWnS0xtKhCFW5kieZZvUqR5XJHsrn
Jpw4wbXOxS8vFOU2EurZ1MJLHSG47dJi2AaioWkL+GdqO7s5o+cd2dOXbIL7hDlJFuwgAnf49UZ1
63GX9PgO3kXN4DNN45uB25BFiSkWvCZxeQR73H8b0ZhkPeJTEME6LZlN/TwkjuGe7dDWT9CYVuFK
Yx/0ntnVTO7mgjfSQn9va/CdKo+8o9Uj7+ugE28zTeUnGSdotx2ne4m4uBn2pq+IqZIt40Naqil0
97IJISX2vvw9siIaY0N/ihLQB9LznYNpTXMODoxIq2FVb+XWHw+p0AsZICbVgFMtXRcepi774T4S
InbU2uBrYBx0j4Nk2kiixMiimedVBRrTQkYESc3vCljeT9747braMKwsC2UnUBljCeGOuMB2dh3E
ifXiTGQSxaayDg1c65fK0P/1rpCcd9DiiDvKVLfTS2ThWTHk+7EfMQvk4efYWfFLJu++9MtXZQbh
vbd6NBdJcvN7wnMBH2xlFDyY6oxPjeVHyPN895bCtX41fnYR3SBJ2yDSG9/nI8qmp5bYYsYp6fhI
SyZtmMyOdYYIgzbHOvYulqjQr6v3KWCFhbmADPkJfVhdM3PwUbMBFuj8TdrRQjuIsItZXj459bBt
csLf4j4rzs6ID7Kw2OSOSM3XCrDghu0uikqnKc9mmX8zavC2lamjYDB7a09FzkuCYoPYIBb8wahx
m6HSXeotIY6dTy9LbT2eBAX/Upa9or7TjJ1v2O1FTbS8EsD468jugUju7s439j3Wtb+akIesuzTq
dwUytEVNqMUTsu92zVaTBWtQi0uKotgjPVN1wVGFFLx5033zdDIgDJuGC6mzNkWezkexYV3pdO0r
bWWH5cc55pozrNuhBHj7Njp5+qhCrX5Qv4ULQKPR1pHUR31Bj91P7XR2BgZl7ei+dZbevSCxpcV1
8/HGasc4w0pfdambnLBwOGwgx89atMbp50FTBssePJDML/gYa7JdXZEmBvv+yHOVHVDrGffAOcRd
l95kE1jHIB+4pxm0NcK1HpPx3Pqa+Wb8yZru7A1++BppZniBKPI2CF+uMsct8bdF/aWrm/6Se9MT
DtjAP4C8AVA6MTfYFCMl6oTxlTVxoW+aqm5+iAZHPZ04la2mXToyNq+dnf1KfLSXQyKtN3RSESK7
51bRkSTCIDHLUvUpaoqLayvtQsOACChSc2J0Uh+NUDs0kmceaMqbmIxuZytSSFJXfdBZGHuMY9aR
kV24GwYjJzoTz0ydTcXaRwfK4CS1xUCrGrlrMwyqVYl3DrdZ/RoxFYeWX/zKbDN6mbqraKN8jfG/
X09N96Vkex9JH1kNdtmfIFUcVGk5wOPCl9Cv9GOXt/bCGbVpxTnhbXvTVv8YLv8/0fT/RDTF6Ii5
9X9PNN1+oTf4X0ngszmSr/k30dSzYU7CajMRf9gWYIR/ocA95z8EYD7uI2w9ZiQln/pPpimwi+af
bHVL/w/IRWS0E7Lgwukx/58QpvAq8Mb+FzqKjX9V8D+HGDbbhqM2YzX+C8zCN7lESJvJdszLvsqk
Iha6A+xdfUOHPAyaCcPMT1/ivHrSEcCPsxLemzXx2WScSMJkrEUcVgiAjkYYBX02a+k9Uw93vZbI
ZR4QFVT75sKYtfdNb9y8TjvjypxHJbwC4OR/16MuV7jzvyYk/LrQ/GNiqXiTRezBy8RGGobiv5m1
/6T31pth9gPUGAOs2SGQzV6BfnYNTLN/wMJIkJvvPbaCdvYXEEqIvLB0rlJD7Y/HhmLLak4aeJxN
PTsU+EqFHA/wdA+8By+vtiBL9C8ThRC+soVjZBfpMdaQ1DwXpf1pzF4IMbsi2KluxkT/ZWfRNcgQ
oDSzgQIjxTg7KtLZWyExWSjGXnEKENk1ijWYNTivrmOwmWPAm0TRM3XQrSKFEMJKiXcQIwfIQkaw
ODvIz2Y9P7s92L8TVp9gAJmdII586WZnyJQey9kpYmMZyWfvyDS7SLLZT8Kc2F76YdevEJDdNJQr
NuaTBBMKdOVtmoescCcsocamn90q0exbsTCw8H8TO0sqmIRPFdpyYyLQ2bvqGF+82QGD5PIgZk8M
YAe1rmefTD87Zip24V2NoswVZK0ChVpipx0WaBz/sgc51xhvTJDVrXYodVQq2HIc7Dk+Nh1wam9F
6HE9EP3QOX9SlzGn1soLSqoVqOuri+EnwPgjMQDFBOStxOwJwt9d098L9lzdbZp9Q0nu3fvW/tA6
nfVeubXsJ7Pt/so5CrLtYOwkT/gEkfhjSCJTjIULFqWc7ZQ9e5YwNCyCsd5qqDZbTE2eGxHSh83J
xO6Ed2hr0xmqCnuNhSGqxBjVFnayGAYkGQgGwmPvj2twX2S0zY4qD2uVmj1WArOVM5ti9PGP5XyN
HRr6ISI6FkzBwqDCRGLGbz1L8YG4Bk4vaUsw9Lxkgj47gWFkmdYFxiYvGOo1DrnvXjnek4ggvZhY
0FOnJ3s7HTv4jVDZ02rHjSW/AVxp0TCDvhweg2KUqyXj0moYmTOkCfaOH7xPLaIeb8QNMyD0rRDo
eYlmHz1zOCllIQ7WIPuQUgUkCGEOMaRs4mNsPiixWE4C513wZFagPLZN1/lrvePyHYPm0XhdtI+i
alwVXf8JdjwIi3XaVt4yqZiyRqI8NalOXmvo79mMvSSDZSxiVzCvYhLWT9NTosVPZcm1OzDWh+Uy
fUQKNV+k6qeitcdNEwxLofXjssX8XaaIIDG3EBA1dLsgwG8VcJfadG5zU16s74y/2ggSoE1DBwfS
ILCyVITbRuy+oVQdi3b+oeVw9YqkxyOsCCmOq13IbHqnCQ/IWuRve8PQVnrXELYd9eHSTiu5pMKa
HgwjuYyi3zFiP7aY1fMweukFThFjPz871KQiUzGpis/hLEjY7bEI0xbU+tVGuO8puM0zZvVVxs6U
1tt5qp3wD3FmWEhL8xU5ktjNGfOLqKvQz4UYVHhVQIm02Sh6iBQ3Oau+MS+R1auqR0nnlavBlB9Z
5zobW7O7Y8auqy7N5TT8sac8fjhDugIihbG3VznSCdpgexDVGiLcLMl2n3oNaheKa36e2aCppUfN
PaoKV3g+oR2o63VlCMziyj8lrXL5ahM/37yrY8KzZGPOaDAVr1gp3BU5Oxs17/kaM90MbVTfy9DY
hwjT1rrMGlogQWK3gPNeoSJFNVNdRG3smrB4QcoSbOilt5YYyiP4rr0dxZ8coBippuAe9/mc8jrc
oE2uosnymWkN9VNvN3hLJuS82lTkr23BKkkfTgnm0IvhcaB4fvAnTzT+/TpdYd6IGFX81hI0haph
siqc2ll6hvFiNslrjk1t0xTxkToa5VmMFMfX+2yd6/LicRmYAOGge8DOAV++c2JF3JAqzHXjwMMy
xw6HTYg9IAhahr6E+8bRhwab8DpiJolG3SbkHJAac6cc1v3wEbldCZkufFVje+j92F2gchhx3hJ8
TX5uvGpN7e5MDTHUoY56rLpju+uWvmj6d9tspjOahrsqneIwtHyrRhSwWHb7aGV4s0uxITu71PSr
h5PpiBcWqe1Q5VvpT6symSJGXGp4j6Rx4kBraNqs+DDKK9lH2ZpdhoHJJGiOggajmXVJ6cSynMFX
c4nKvUkkAnfSFLweJu8scX51ZhdjcaLLttr6w0HbPrckOkRZnj+yfJ5ID44uKCHPZiindeswd2yc
8jdnjXibXPtlNB9Zq4Yjm5diXZj+syqQaJID8ZZO2R9lUe2j53VXXEu7yZs2ArcVeh646bmzrXX3
b1MSyW4L8Z5EJn43mZx7rDYH9hvtpLaRBV1itCGzh0QRlnKcjnLOA9DUHdYt26rMv3iRVCvLH4hc
N9goeBzGWd6lZ6aOJ9ZPPqW/bVKJoCGZJ5kofbSHzguaEr4lgd1NiQLRiy1KFQhP3mjxi8VXiyuV
1hSbNAklMI/c1EItKtHSOrLwV7moGcwmREikREYlaFCGut+KUtsGXFX7euIMVFoWnwmo31Wq3lfT
LJzgODHBbB+HOKA6+fjZd6el/ND9rDub88OoV788pgMGGmgYAgz1CFd2eNFKhGVLYZNBb9aasdRh
a7C6kOhuypzfjG8Oy0nm2TYzks9UU9xICJTkXAJxMHidWErfTddWGtX0S2INYYC7JSzLLT9D9BbW
r1303bSfow+PTfcbWnO3eoSuCeADX2NksWGqQTiU5Wy4jYxwXadTA+o8a3dShOnFJnlauEhpipBC
brDAj1CK6DpjRgWZJB8H7YAY7wRkalrWblsf09L9FYUsSIxofo6JKzxW2Mnr7BiEeA9sE6GVGXJp
uro01kJmX5RDPsvminVJ6sGQqPllTInBoTmZb7VZqHVrOe3K0rRu07a8VGygMjWg/lY6e1QrB+D8
6tsklcVwd6oponc7H4ytyGN7ASeJGotcqEUQKNxfjhrW1JXBLraps82gl5vOlPUqLZo/RG6FO0s6
cmciFkLps4vRgVSd05+y/uwZYjwiwfNu8yXD5MwBKnzvK9bt1ZTWK02gcxeYXNaI+Q7AAjmnulgc
fLPmYFbZvbNEixA/5ZoNw9PgUuqbQ7DtpYACaUB6GdMSJYznbuRYFNe6SFap19zYhjXX3KzLy5w4
S5Pr7NBmPTyre6TIpXFBSBa7RlUt7cgdCBKchXZ+Mi3KrPXXrFwtZESi3QqBaL3piOysXfkbhUd6
pJtnbxnzx7D56GubKG5J6sDFF5951LqE15jZzs3B/0fN8I4m5GnMzQ9nFmu3fVQsE5Xi0kHh7emh
h0ubQ1p1E4mWQWGvpeQoYGd3MLzhUubwOdXofjKeXRoyT7fTlFzCNlspgx22U3cW+aj7gdJFy5N1
wdYjLdQvKMV7jVz0ZTcGJ9DIX2gEd1X1Whn+b7dm+1V0245NUdp7v4O+/IpaHPDxh+91lzGGtqlo
N15r38HR+kvFzl5jTTWE1j52fMjP3UXT7X0QiKUK2ssw9Ls60lehiySmTbWTRRHREYjgMQyox2bD
wGPbxt6y0pqtNtWbVmu3rZhenaEh3DgxVzqSLBTNPjzuaWdbzt1qEMl4rvvb6aaVF7ZPQyPBR6xw
nqhoI01583Lx4KQl6QWvEoU31pzmDRbnpu6iFld9cJydR2gr3TmGFDV8Z5zkSjrV6/yHTKaSkEh3
w1iSld3fKzt48nInXhW28Vwa9bExkWHGBA1AouSktfxjNsL7Gb0DV/Z35/jrMIwxfrAAn+dp6EGW
Su82MotJo7E3Xi2f2zJ86+sbeXbYD/JHG14dtv3IwHCuh8fKsr+EfW0sC1gF/2BlNTuDFHNy2Y4D
n3cUS0N80K+VDWWGf5eGepEawN1cznhtxDtgP9cj+E9lFJtei8w1kA+EUb3MF64VLDQvWOc9th80
3PMLhKUpietuvxJjfHTjeF+WrP+jsFiOMt7B5VnReuxRD7RIMZlYTra/ddBcTWZ8yu2m/QMKJfbQ
lxSp/6qQt7eF8TE0zXtfNwjUN4NR/ULA+qJh80/vbmCYZ6nJzegMfzR/3E/ep+26b0EUMSzOH8T7
3BFvfDb2cNaoruN8Yvkut/YQ7WRT/iaY/apMk9EvBQumAE9E8NjB2BWD98BuYW210HzHunwSo7VL
jG6fq+e8nb1k8kJBv/Yw4C16a1xKw107RfZwVLaLLrLmcJ0IhNVya8SyhnecMDo6smwZaqyXkxJr
K44mXg1Ju0H/qJn5tQm4UqRJeahLmgfXqQj/9C+kdVNTuiUzeDq9o01c3xLtgdNrC+2u5PyCNK9V
NwM19AUUHpJ6UkAn01oa2QIpxJ1RLr+MdngGmvzwpvzJbWKyxbsN+6mN0znnvmjnsfBFh+5Rm27O
6lwjRLI6V261IBpxIeIYZofzxGjgTWFOBt/BltJB9Wtbh7yJP7pUvyXFwh1nrYggcNGx70Lr3glK
OnITWirVfAEYPNpacfJFvEym4cxP+mRzSg/OrETOP0fXOmujd3bs6isdHrWRXysUBXhiDuH00urN
tmbwTn23sD0PVx96Tsu4+iJ80dxmH7sJYdn+oey40hDIU7ttkhzUFrK7bZbn13rwdiEb/7BIvWVg
jx8qSn5umQW2tyZrPhpNvwsv+qXDLg7yHcChP3gv1rqwnnPsv2Nf/taRKBItuapV88AWGaXZxUcf
pxNZyOpw2eb53rPjW0kAFg0jm4LmG7jSTXTBp14tfG/4dNvqNeQGN6ViXbbiUWfibxvhQJlM70Xl
9gvS/L9+q/1GTXMoXLaxgb4qff8pQasteuR0+VZPQM3OFwtWiI8ywavnUbxFNnJjtkl59A6NqWhw
sFkAEmtl74cqPNkl4AHVa8uhB6EwObzsx7xBn+uFiLq+zZ6XnFvpb8XAfCp15gp4pqEa723rveSp
s240/zxQTBTSee+tasU9bRlKde5Say2zj05LfhU8J4GfPndltMa3/TTaJTwKv9h2JI1pOj260z1z
wyDuSzNWmhzWviwOmhiuIkU2mEfbxqp2ejtuExoLi7As1DfPSRLtE9vYhuZ46hwubWbCTncdmPnj
xZWg9d2Eloi4cW6LO1dVa0hUzBC05qjZn+6ZQeOFSC9zyXAMC1vcw0sB+F/hmJMZjKu0i/7WaH8r
BW0COxttuw2KZHAWCKuOVaZ2hoeVwiabq+LumqPUXjo+MW/a8DfPklcJWm0bQhZFUojaGB3yCHt/
UaXao+bYXAS5PI21eah0a1Ma7uskuapHiVY11jeE+WBxE+fWv8mkuqUOi41GFh+I0zZuUtO0TdfJ
JlsOY3g/6vfeZ+hkVZtY1G/+UN4qC2qDkxR0pjbMrgyvMnI8Ur7Yo4bajokcyQM9Nw6mE3rCiHCQ
PVz5tvk0SnED9zyBPSzi7JK3+V5o+tZo+0sxT/Idgj+BVRsprdFQrZz0xe7Ll0LI4+iqp85KViPL
g6Qp3v1xeiS58WxL7DrVeJKTli96ZO8LC5vTIk9oiUqHtShEubnQq4JpW9IG2mLXcjMRSbAiFXvL
OAdn09Iy3acqb98jC+470q7BvjtWf63d4j3KL1pcHBObE5fuT4cyMPbI3FHndNa7AWwTzB5qupTS
QGwqJzgkUf2Ok+chFxH0jZB7hBrcE6PHM0ZzXvZl89pSntdx8+mJ8EQBTKXVp8gPIf2Jm1MH7Xr+
uwp9fIqYUhSjGJZtrN1Mscrd8i+UvHVi/Vz4eKF2FE48K6xse8f+0ulow6D7bkz3UEDvTqdybfrj
W2r0N8VP13FQGMVxMNXa06uvMCVqZjThijrTW10VCFundTYFlDjqKoTL702T+EJARyVRuHSH4Wl+
vqqu/FBCvRJz/pk32RkXyRYv+rYrceTIuynZ0KMVMjmP61Mx/s3s8DtO0kWrZ78C14hRxWAq9a0O
DzWtsD0l8SpA/THXiOybLQKC+dMjXZSwieporeASau5z0Qc3w2wP8FxcWD7VRIVVPrf18xSwvR6N
Rabh73OR9pgDSYR2ke2MeNMwycZVjrTbAYK+KWAsA6CquASYbk7VhoHKrLnvToHR62u/6J0VDfpz
Yn+iFbjQuVIwZSUV23jLpr3rF8/o0bhdqem9VhZuslJukUCsHVFcdE18sGhPF0OrVqOV/02b8TB0
XyHgPG7gr5kCzmVlmsklm217C3veYDA3rTqgdVrCGjVgrtB5GBtrunpM//7KFtiFccsZrSJntFGn
kmv5kDk06OnA2jlW3sFG1aDlsX5i6kxVV47rvhLkYTPdLvFklAn1EajQ76wtfqRvu8aHxNppJARM
3D+FQWXkFM2GKEb/2gKzYgDCra6ZcIlWtPCgd8Ng4Ts467uxCLmrjXs6gIW3Uq3v0jm3HsuE5nko
zXqNejtaO0246wSWpSYKH3QEv6fIJqGxSep9pxiZh3gy3JqtrOUhQDQjiPwYWx+J8K+BQSB2b1tX
0duXpi7xhFnaa+VnkPrC8DFpiJeC4jVwACQ7Leh/a+i0VdRW9i6REAkzUCKLn7CyrPChjc4AEOS2
wgAKkvYNqoUMLzhLVMCHQAcKUIGcW7Ut3h3Novyh1cNWFi2COtTWdnV3NL1DBZ+0K7NTRF4iDM9D
PVvWDf2UZ+KWhqmPYNLzt1XV8BuKxw1j9va8CKTrr/yo2oPRtF7K7A9Lhl91f7Y7gFG2+1LLjsyU
2NsVLk8hxh/dRCmHzpQOGROSI55816ESmnc4LBH5s3hjGRrMkYsoUcIy+RXJnFdw3u0dAyhD60rA
48AVl0le7a2sIh1F09dQ/sYnIpZcno0OSGSDxihIgk+npzwNY4R3WlODwXHpOQcuJStFwlUKhWhS
QZdwhpCcIZEfnTJ9zrrsK1HEDGV+s/EF3x4bZQ41cY3q4Tv3PI67N2R+dADltMysFy2xX8sIixIQ
nOdmvpLrmrVI683cUANDcwZ3Dn9cuxhCwXCjwGRZowpPudhqJLqL2Xafd9GKThU32qyJxYFlPcjn
eI0QtNtXEMZHVxYXWXjr1OCSdRSMjiboP1BP/53srfDyHbF/UHS0YKT6x+effcElQiecLDrD5zfo
hCUWg+JV9mCbNGfcd6YN4qj6zRF30qErLQ2dDteue2JcG7wbBr4A64+B+sC+Ejj4OzebFcFGFfpU
bkxwhBDyN3f6a2T6LVIZdx4dSqgYMMtQ81l/Z28Vv5+ZKAhyMKZIwF0P+a7I3ZUeaVubnDNW3ki2
U6Rd5n5g6YDAedsP7gPh2UfQgLUnB3uS6d4Wzh7N9EtAYBKibvDGPlJ3rphz73XGgoXhzgQfFPTD
X9qqOSkLR36KTaNET9BnACr1tPgwfLX3pn7V68a9T+K/ep8v4Ys+h4n126zHUwLxYgV85I8+OLvU
61+tmKbEdddMh170ntPHr/9o5Zul7GgfcPI2rWiWNq9kRtLANxnYbbgaI+he/LDYSekuqjQ5OJyK
SUC2UGJqv91QPzSJvJO7uGQIsojUcGbJ9SaYFi4mMXxFUX2Lmfr13p0dyqrSg42u1QAppvo5HLKH
mXcXA4aInkS3ssuOThvIp77V90yYFV0iXAHm1QXb/XYpNXHAMssqRNR7htN/RRvs0iFEkwXPNEaZ
5PctrwTzVKnsV0h9T5SUc+vTfjsoBNZ6z19m7AcBcEWkH07Qvuu6c2k1onejPHvGRp2K5O9YfIUJ
A42CutFuGae7ztHNjZPmi7VpaQtkP+EChPi5JheIH2TcIej9hWl5WJC1is8/7lZST7IlmWfPDUhi
dMO/0NNyZ9Qn6hiQxuRFzhfnKezxAiNoPPq6gRJFyi+sD4eRnWI9mWe7jG5x6374yn8JEKWT1IUJ
o4yBzfQUI3Wzxihy9TS7XuR1+xpWrBQhZ1YvaJQviau8pV9HOzGRj94N5VdWVHtjKK4YBdax0bKV
JVXXbQ2s6j4SYg3FNdNeSLGB7uLZmR+gDPT/vPXzrja/+98+9t/e/W9f9vMV//x9cbNNR4vVUz4b
S8RznJQGSBp+hXUF2jww8uIA36I4FOwKWDFP9yLBNWNnAKjM+eHnrX8//F98bGB5ki0CxiJuH6eQ
9cLyMEaTWCELyOC2FPLgocP55+HnXVJw2r07vdR6p1qYZmZ5wPDLXwA9E6BjRLAnrOhsQrFq0ZfM
3649oJ5Z/7wpc5cElJ83p9a4BLY3bAIv5qbs50N++HnAQvqfbzVAVEWA4yzzSQ+V1d5zOr7fn2/z
nzfT+V/5eV+O7Tyww0YpAetSwtWHAXAD3I7+Xw8/H/t59+cTrhcqnvf/+elmfsvNoEZwXvRLKG6l
zsySD0pSlwfVstGM5YENmjy0Nvw8vDwoDNKoOrBOrQ4/b/374edjOdSsvd/99qS6Blr/NyMJeC9q
yCCBlz55IeM4hLC/J9Y3Z3wXIwUAWqy4R4Fq71KYnouc4VuGRlJ5DbMqs/9KW6+nS+UBnhK0/hJ0
nTGOK98HBjNxm7QcZLH5ANErTY1gH3rFRcVyPNT2CHJA5+Y6qnNaD6A7HHdYItz9GByJR4BDkG4Z
iJ3zpqsxOyiaAGwe5RlJFurnRo3rqUTOH4IdydJv3a0O1uDZB7/rRyRU091L+vRg2kF7jEryNcfq
d51E1U4VAegQtulNX5ybSnbn1q587qjiyJahxD3jrktH7d1KBdiyDf4ZE129lvJkljmQoZDNJTWp
y1Hlac25HLGC5ugMbdjPe63Xb1ZvNGfl1CejRDUy4T+XJtJf6vDFC7Lj7KSjkg6L1jor07LOsAR4
9VsDieHiMlny283TeM2XdGdsZKu8sE91HIvZyX6N28Hbu4YVPKVmQAWE+UwbPg2khktPml+N2ean
oqR+h/h06iJKFv6beEPAtGDkt5r6jH+jmju13/zqhxpvrFUWF62ZissUfxMc4CA7nhBeM11MlJ6u
W8GzAh+OEldv8VineXGOXDc/69qD7dJwcqawXkUyY6XCuK0gYnajDOz89OfuCck6adY2z3tc3M2w
chllVeOT2BEY9G0xIphYsS1E5RO4aE4h9gFypkYOJkrVfFrhw6RkNJn3G5J2M8rHM0bwxVj45AbN
3wm7J43tHOWNoSMVDlyv2/4oskvo5Etf5jUnkZ/BwjTfOe/0HWO6BwXIWp+fRDZKKE1YqOTs5PhT
UcGVlVbCWv987J9P/3wGJSVe+K7kF3Oc4l0hrQz+Yv5m+d7fTkxPJS62BYkAz3BzGKHVZ8hrh0QL
XoYB9tzwS1TWl94ljzEPTynZFvTRx34wHnEb5ovWNl5xVVcLzZefrgmBw5iYylbTvZ9Ud8wza2Vr
OjnJVIqGAHfOAmanucuqyg7Sip+agjovqTBXQ62MLTCbLraZWFfOsnTVm12aO0VeDmRHU+KhwyUc
IZAVAXUqKtl7FWb/g70zWY4bSbvsu/QeZRgcDmDRm4hAzJxJMcUNTBIpzKNjfvr/ODPbqqQyy7Tu
dW9kFLNKDEYAjm+499x5SyaX2FY+KeHCGp8DnlXG7D9MIIIZNiz3LZEPDLTOtLdAGLAI+737ZYqm
G3/Jv06GoEyl8TSlurdKpDNWdy6OrLYpS+YgjFy4JVOmUOg5zV3p3fSsUcFyjgHsmC5Pn+Bu7SAJ
UOV7BCnCO+5BHjQ/ppYizCvNt6HByOOVQTihTdwZ1sUnuolMeOenS2+3aS1CGd14foxSTv5lrpn0
xWqLweBkyfsI1SjBlunesOv5MuWrv53L8Y9BOo9ifVw12CPp4vvBsItrFqDZKADt2Ha+aUZ0xmmK
w9W4NWFecBBioFrJAGtH4zVq2LzaScVuN6+Pnbt+i8BP0bh2jyTeEqn66Lq3nPjPQU8WO26rlwUj
lrE417a1kE678sG3klPTw+O07sHELQzJ2VnUfv9WofjIa7nsF4/Wb5g/qqYOTqhjjXtjBkraDKzU
TNu+WIhCiXk/rhC6di59HhqQ7G5dTYH9mLehWFBg21czo6JU9mlgETZX1rBRPTjRumq2FiEZG4cm
x0nJQ3JqRLANvN0knW7q+OJRxe1SZYLiKnP0+jNOHKdsP+BnfPfQZm4GdpUmpppDlwVP+HnmY+La
eEUr17q08bcxsezXwWXg4qpzCZn+lA6zs8OO9WoZty31WVOjQBFd+160Fsf0eK6b5KdFmNbGM3Er
d8V9QHE22iOdcYxWzEgtjFzgZmoaaCPJt0XHEzhR61mXksoxL4vLys72Ujz1HUrvjpBlLMTqW+b3
TOpRim8il7aMvKlN/O4rWV3A5iBVo/nZxNKp72bGCRt78Y+ehJ5Ht1s9dqp5QTH1fRTZRza8E0Dn
7kd7iXZyjY+cu+K+5M2CPbKxIXrvZzp+9gHzC9ylZVcEi8fsrO/334jMG/Yt4+VeCqykbUCcXD/f
Wck8hK1k+dhG6AJznVPgfktIrdm7dJR83HcN8uqvkWt9tMl6J9PSBrTQ+WE2q23Fhn7TJYEZrpPJ
vd0zK5Q2ZTNDj2RpYjaag4ETIhK7xGkIJU3EwOtR846AIn8j4/aBcNs8NGysr7iN7LDzljAwyNca
QVUbxfpsrBl4Eyx9UPJu3bpPD7FpPSUuNbMNLGOLtmfceqAGMJxRvxXVx2zk00ZlC+0wJxsjXXmT
uUh0apwcvsBm0KB8CwCyu6oT7M7QfrmJH3p29zbA8TzIpntgLBscHd+6S1lKdW7yWGiop8OmgqDO
+JGd9ZHJkH8bexikVd+Yp4y0CqhzQ3kMgGSEvgsxri7weKl5OjvO8FO265eSCGD+bXkmHP46REv2
pRjuEqHe43l8btEeUKiBwZvMKOwi8zBk0T1TFvBNccv0GR8Yp40gZhDIWBRb3ztjnjalpbuFVn7U
TIA3FKVTOGsSKURSU6NJRw0pzaGV4qznV4BfKirhb9Jem4YLxhMacppq3GlbnXJ+s23X4yFaNBLV
iD8qBSKVM88BHoYvNOW5u881SjVPgKomvunfkL+wszRw1dTo1VpDWAleXVgVA2Y1PYXHTcNae41t
9TTAFcIYJQy8D0au5CfcMn0pDq6Gvpoa/9rCgcW1Y5yFRsMq1Pm78ZMXW2p0rKchsrmmzOYaLDvV
r2SckY77+R39x6oxtHby7GgsbWUCqIWtUVxk1/KoihsAtgMk2z//iubk0AkwtwA/xJ4mm+WiLv6A
4s4aivv5lWSIfMTKEC6arpt+UnQ/v1w7Bs6lhuw6mra7gt39/P7nH2B9SJyAzsvf+qMJrzfT4F6l
Eb6J/iqF6is13ndhnsotWJ1Mjf5tNAQ41Tjg6pMM3EsgwbYHLtjW4GBPI4Q9WMKLhgonGi/M4X5J
NHCYD+jaaA4xHHBgxBpLnMAn/vxWrpHFKEuqbdtrjvGkQBq3sI1x5ARHH9qxrdnHn3+MGoU8N0CR
PejI2OCIdesQ7UcanTxpiHLBGGRXaLByPIJxhLQc84mjBwS+7GsMM5CSiVAX0MyYV+oL2hL43Brc
DN3guxWDa6xgOg+wnQcNeW407llo8HOuEdDIHc3doLHQpQZEuyZKvFRDox2Njyb85wdta7UvUZFe
JtoTMDEsLrJOB4wCoGa+zXpKQ6mZLTSXHk51MTX2wfpkV+OKbC/jJ9Bav8s41qBaa9x1Dfe61wDs
QeNSKhfvoKXx2N4nKfvzmx70bC4phuApQG2sy13oa8i2B20719ht8fkDUyZuALlrjeYe9ZsQzywM
BrjdrQZ4d5C8P197puHen18RiuDtBo3+VjDA8WmnD93InWZ1P2yNCQ/Y+RYaHF5DEO81StyEKZ4I
4OKtxowb63DXl7yAFOeUzQp+h+X+2lTK3+COhFMLr7zV4HL1iTCPKecWqOa80XuM38UNa+1m5wM+
RycUG4DQPZ9pkpzjnRXFGpMPZTBmD592ZroXD+Ixmqj1lqCFxinfHFjrmYauG6baE2CJf1AD2W2N
ZvdgtH9q/P+/HeIf7BAOiWt/a4d4TdWPulJphf+h6kEAnd7/9//66//1fwwR8l++KW3Xcm0MDeSI
Ed71lyEisP+FYFraQYBNQqdj85/+MkQI71+m79jQM/kvtuc5vIy/DBLC/hfJnB5YXx1rTeqv+L9x
SFi/5nwB8sJg5sLkFA7/nIUx41d/hI39LR/cRF4C6tejF1GiiP7Rtaru6LYzOvF6TG5dqloGrs6p
ihvqBpMZlefwuBTTzX+4Se7/9GX8Z8ip9WvE5Z8vx7O1T8QiVhXPxq8vh5mKjW6HTZHj2v5uaZJm
n9k/UDYhb6i+BQ00INcv+40xNndTMP1TyOqvQXt//XhB9ChLGbY4v+dWBplcVWB74tLN0VfwPsOT
O0dYUVV1oUYosKr15Q5/0lW5eEP/4XfXb/W/rSqfP5xLhWvFJeDVM3+PmeugtcZDbolLXk7utzpi
c4FshZZ18HdZh1ndyOLLCqSh9tazkWXvsizOeZ2VF9qt/oAClrY0QZ9cTmo9/sOL0z6Z318cybNc
bz72Hs/67TqZ2nxcGA4DZotUF2aq/eoWLWj3Vmv3SQHZ4A9FGEB8pOFW/s5IS9LqGCrTjD+hR1lO
ldq0Exldf/+6PoNWf3td3A0WrFpp+ZKMvl8vmBkKS+kBSb8kY8SKuI2IA6M83OFr/WnmefwiPv0Y
VEzZKqadKkb3XLQlz4qO0jY/Kjz2R0eNe1m0Cyir3mOwHuEUpK2+M61zQHaFmIfuyQHotFk8ZggY
va3LJOd3mXSSMPuvEqbdMchJRlyXFjheXL/JPmBdY4tHI2/uucnym8CqdmafWQ/SzPZFbDfnIVge
hjj6SUvfPUQ1mWOp8p1TknlfqXtfoeoF179/t6xf0xz1JSZNbitponaXnvh0S/2HGypDND0UcSSI
SajJ1owUFZFr9WwvUKurgpJ7ndtsm9YSu0TVkTmTtNv/1xdCa0cIO3c6N9RvQezsQcwigW56cf1+
Og9mckN6vfO4DvOhsfunZc0xbC7qIiJx6tE29L4xP//9m/GrM+zP90Jb1FzXM0kodH9LOEz7pjMk
sY4XcJA/DfsovGrdzsNyEkFwL1Jmf3bzT8fbf5+2DCJoyPTnYPFI+O1qRcsgvN4uBJRk94hvAZi8
gqER+/d1VBp7VDcrOKns1u7pMfLVuzHpsfCTOl+6zv2HW8f+7/NGmlTSOkxY8EFoP95/WuP8yGHX
YeAzRsF9rclmvDpBf+MzQGdBEjyi6f7hekbKUBKWYJFO434dqxuLidCJEWK6c7SafugTnxLKdc+T
vxRhIItHxyTLtV6yYdN2eYSpvr6yRtFTDg5va2S4qMbhHzI67f8+uclj5jlm6sNT2L9f2RBHbZSm
ubhM8A8u2Hyju65j74fRjKiAjPVYFPjXxiBUjtgBwfTaHXDSUErVTfuowNRPDYCsBiP+3l89Z+tM
OCiYUIBgmZzL6NrGbaHiENpPwAiYqY6pIWBILL09yWII/iQIdLfBmUBId/cPx++vCaB/Xqts9wIR
6MvVM3+7XVizIxzJG66b3G2Ps9GUW0ToGqNKrd8y4Irn+h8yZ3/Llf/zZ0rp+K7lUYbYv98fc+N3
8AJah8iVYH4syaq8b9Lu3mpaViZuR7Rk6SeHpHD8y+cfvr0V8j1vgTr8/Y36e4ix7QthkvkaYODk
tfzXnUp7Xxdt2xjnPsqNPTSBJ1EExcGjyWGPncJFmtDMNqTXwuQ2nBtbKZ6EqnOOvg0pN8DCFsdd
/FQBKP+Hh7b764lKEUKsMtUYRR+3NKLj356LTb6iuEcVcW4Rhkij8ELL7Rksj6XLgyJYUGxnZLb6
/o2p2z0I4rumjMBd8VyJp8IO7Za1ZDw6xmVy04gOIIX1Hzt7DDCXPHIDDBZcxlXlekd6JoCmWgcb
q4ChA//HbNGDqCW6zAjXr3NbxEBNWuvWZ8CAXBf69SyiB+TjmwaNGxFcxGl2TQwn2zcP+PRM9uvU
fXkCPLHM532LLQLnAHTWZU1tHF11aBGKdmSIY94TTkNyw+XvP10+Qn3S/vsZ7lL6ejzDuXFJ2XUk
1d+vB1HlzxmLOkecYyhKiLfki7km675OpbGXVXnnzHC7inYgWgDpG5EhOm9WgvymQiPZNNKbzyzj
OdKaLKBTXytS2TycEe/mpwxkatEv9jntp2xP2fVG38R+BjB2gsGcPPvZOS+ZdM6BJx/myYR0BU5j
I1gVkm+L1TXXCjAfBvokp9s2zuIt4XpsQNCtnlnTLsTOIKFfV5Gzt5y7Blpztaxbobd1n3+fM6b6
KmD4bHaEpm0bj8YP6+fWWbX+txjHcCIw7ZJCIaXR7YLzNB8jvdqqkFlFxVBeWBRU296W/Z7ygEsI
oHjfzjDzmV1ybqQPktnPAaYVMp3qlRjFkSFe9Vj77iPnWnLUZRFYi7clnUPQAeopsdtmMyYm87UW
ym0jZXSXu+S0YwFAt7QA5iEAdYcCA72PiX2W+p84zURdS+WTWuDGiBWcYqETV8GVnKRmUwdTyqdn
z2dRDcQ1rQWY8rmh7CmN6uwowH0tamyz0BfwwK5znL+BFzCeiuItq7I/HFQbxDCE1oBvwYMuCiB3
qrdMOl/rMY5Pg4Xxqh+KsFFIAPDEsjC0ovqgvKLazR5EJczOznlfV62zEU0qTu54CzJCAv/PDutc
j5eqU1tsG97TFK9MR2XEhLbvD8EaoV5Yl5fPhNk5c462ayYns5QfKMlBLidkDhaegvaPRxTQC6Hh
HuKL+3HUG/ohZU2skre8Wu6ED2otSsdHz+YznxwK+X54lPmYX5mVyg321Cpss8KjjE+ecVp6D4kV
dVs/pvAoyw5RigTK5LfFLq2Kn0qq+NEYo5+RaUcYwcnmGJMiOMx9TzELZeimir/kTdCda86alDSL
2z7SQZ+r7/8xaTFVVt202eRdokQ0BwrVYZuD9gmtgiFGDI3heRiHMEBUj4YNZZtaHn2UvG4NHMxw
CacvUzdE80paJZf1yQrY4/Ue3E2/ubVbWA8m+rkj1xrhTh3JGYbFZ8OmLN8kNnAGdtrTro0HTOz6
Cu8qJFRlxJUa8JXVRj+DFIVFvdbvAQHaaOXW+n7y61tOMnvXJLitgKrk7CRNPD+DtHZKfTe4NV4i
52tWTY9BntrXdaKycOikD00isgsz3xtjKPZTi+JG4eqPxRTd97LfZdBoOT5KaxfIj7Ty+9Atu26v
jMTaBvlYn8p4vajCmzYC2fIe6Gb8sGTtN+GgguyIkMC6ie4SiyIHRnA7CtHe8wuCwc467xTZ0TcR
RMsFDNdPQ4xISAY8gREi7a3Jp4qqZEifY3e6zlV6Vla6fBHRU2fj5oyHwXvvr+4K2ru24c6xcEIg
4zndnaowtMoS5J9ZscgDXDBZxk3hqm+qQAAjvBFJ1wp/uJpQZywqdHOnJia9+yM1T0XReq9YBd9S
spJQ8SZ3qKgKdK2oOBafwAzQTdtp8sA1Kn7gTKAI+gWOwLVlAABjG71ktxxMg08LQBoieDMxt5UH
yrJujS/o1cqDO3lA4YBhchDUP0pKik0OOIExeXMPCgafOHoDlDER2kTJumatnkwQS3tJPMhorG+J
i6s/a1mcWIZXnNBx76J2fOvY2g+lOgQMxIF4YgolhXfa8pZKkM3WcVHRTRbM6sGBqh759l6CjdkK
l5ghMm9V2Cm4tEat0b/eMe69+HmwHBR1RfnSiWy+GlYeYZsRH7E5Lxt/XXLaaF7JWA3OQ9EgLy/l
FHyBDlHfOhEnUuYV465KTJbmjlEdUxDoM7STjRW1rzMV2sYSMSyYYZiv5Rg8g4RMud/GA+oicWfo
cC4CbXbtDIvWqUALx9fZHKmuhanY4Zq3KQKHtzFut9AdQFkLeuqS2apS6DjG3rpvwfTsSFe4Rkr5
N8Z6043+tP9szio6473dw97JMPc16MFgwAMPJgvTXrFoGE+rslE7zKI9BZxODzl81bqaQxa4Lml0
633VswXWXsB9WaZdaGbqmeEY9FzQm2GbB29RKevHUvszM6xQuKsn6F/27LyO7JD3TTajd+Jwctac
J4StPlbIZLtqcsZTFaFdNeiGNhMb3LCqDxM9wy5JxBLWMp+5SECpGxgwJGuhDcyEhFsXywJOFGxu
mHIgABVXR12XsTOOYCSGHSJ7UkYG6HdMi+Z7ha2xEw3Zyypyr41tvASdJXSW5oxnPHYP84DXVeQd
z/zOM8DwcqawU9sCCi3Ps+k5dzYBL5vcYyrfTgFo9eWPsUi741yK4WAH7VejpcyOFyDsiKEk+K8c
4DGKuSNOYYZjurnwxaTel4zkld5LTbYlKyP4malRK6qfpXKSnW+4rIQT76GXbXnnK8vYQDeeIVT6
13HsO4Br9sqPC+IwiNx90UD2KxQkjdjq6rPh7htvRtmU0L8AWXfN1dlDOmTxBWxZ7X3HDKckl3C/
UBXOBHKJAMp6upIpNucNuE2ADjZ62usIsirsMwwKchpc6iAiUZRgfmPpIXbrG2d3nptLOtpoc9dx
OnMOmxUtcUC8L/34iD8MtmdhBfKuq7FGjjV6l0wkmHqxMV1sCPnB0L23trO8pbEuwOxDlyzGzQwD
SgAPuWXThFIdjUrYjcFt1joM+tamPsyV0yM4YORlM0vl4W9nSIArHKQLx2I85v4xqss5HMt6Cn1l
YwwNkNhmjk4cAuzHcoyBw6bVm5bPn0iOynBosEBhi/lK0gUx8lFgbpnkid1qZ+41AfO24clrI+o5
O7CFtki7XRAPaGAj8Js3M09wbPoq4H73WUcXxp4noxVOa/DBzv4nq+zppHzxRnzPe9NktLtgL6oI
mbMVmN9zI0KWrcpkh/36fix7QPndzPVvB/umwyEcdSvwmfG2kgONiui/2gY8h/liLFzfpdV8CNd6
A+bB3WVLRLw4tq055dkhftTNBAJ5LP/ANJYg/Eg5ppFsK0s+Qu/WAjdX7toqeZPyoodhc0IKhwfU
kC7l51ythEza5XffG15dlZ88rBIynYNdU5cwlyuXVYV2wK7I0bllQ+VV8E2bN+U3+QELMGvtEnFT
O/enIoijfYdFuGMjy/4Pmz3BANsxA0ZDFvmROAC8lf3efx4nxAfd7HxBEYFqmY9tgq8FtgEsWTIj
syOitsCDwGddfzPL5dtgZcdhsX4AF7XY1rPJexoXmJUNRvWtaMSx7AhES20CgIIAaTRyyc59twsX
V03eFWFmoSIeUGfOfBi1UJTYATH2dUPaUDO7t8uY1NupJZJoKXICAxrUL1UGZqNryaBcajDZcfUw
mu029ZYhtBx4uA4GKL8h0WtBtI3yOenSPGQFdW1n5K55hg5BTWyWq4KEoRKIC6xIJDlC7aa0voX6
04f9uPdsC2DW3D8NmuBdtPZ4QkuHPsYU2OwVu7CNgB8a9yM8wRXvsVyoe0dtaI/dMHHZ7qW9Oi52
zkMWZzwpWjiMDXTQJekdyJlR4VhZrzkykc45MXCqsHRLJ2pZ8GFZkPaQMO5a4umcXJsA38qk9PdQ
u+S2H4wtcr47w+sOQ2T22zHgQKdT21Ej+vtAIaT1hbUZ2vSDjpcdN0v4DjfBbuzEFx4M99Si7wI3
PWcST+7YA7/vEZwmDO8BJmx6sFEVOp3b7vF0P5IBU4VOVbVk/iV7KnR8H/mprJ2SI5RTzgNAa7Qf
i0uL4dQkQ/XNa8cKmZCbAaURSeM9pjSCiu0nM+G0KIH+blaiyEVWqm3p5E90FWc4pXWIvr1He1wd
qhhzp6zRpw1NusuUU214aAUb4CLlIcrf/cT9mBDxA9w1SZZaSLSavec0IoswR5oBGRbvbJk4OxnH
V9PC1uX0tpZLah5KGT2Ae71N/emxoQjm/ABaJozgx2hwVI4dY3rWPsD55430jR9zK3fO6D6BWlw3
5hS9TJ3z7jRlfXEGBucl+L8OrPSuRdQT5GFkga1eyevDeMPjB3V4ubGG7051vxbQK6bAcHe5F8aG
3JLUzHzXdYgJGDEk1PX3ApoQ4oAYY4/9no8TOpJ6ZMW8EpBltKG1VOpaI9CaeuvraLsdEPjiGlMI
biGHYrAIEO+7jcdJOyev66Fv1a0f4QGPpiDeFkI92Db/phE1CMECQjEifgtlss4eiT8AMCfXcZ+L
hgQJMJWp7z1UY6IQFbto560CqcZXt8ML6woSmJbxGGU2oI8MQxvJUcZm8niPuXRxgWYwZce4DDs8
7lvBsCoUpTj7dBMcFd/Tt3rGjyCI+i4Qes8GFqHSB/jlD06wcVGfKup8t8y2ZodKxieJIa3iR6GV
jU3uDOCSEOZhd7pmHU/X0nIPeeG9Oha02PYwxoBcbHIkPTl+69w/Crt/N4Kc8oRkVR5hNiL0Xazw
sznwj+lynANUrWvaYVhJTDKtjCE/iynB/x9/qczmpxVzPMOHpMgNaIddf9v7BaKyKYzsMtnmgbw3
+qXZOwW6NMbTWrIEo8UMHicyCQtVjVdGoNNTHMCHp7dYcasxJXLWtgtdgqx4+uRZaJnF0bEsOMSg
SrZRIN6YeJrnLnLGPeuCCMILxjYr9j1GWLO5H4zK2BVLlCNAJLcHqbZ9mOv2ww186wZLxnXkGD5b
KYX2LvD25tjJjW3WMvQJ8Ljl38luP78q5iq7TeLyHq7hevr391WPi8WAzc+pU6d0VCb2J5v74vOv
n3/QlLAZ9yRP3MaB3jEIGMKzGnsyHdvktsEbb1LNjgu0punU6+91n99b+uQdzV5yrOcuvp1s4xib
yjyT8hfffv6BVPGvr6SjBRgxrlrg5C/OJP8QhTMeBzkzdCrUFJxAnV7Z+fBXb2qveeNyCeXQQSz2
BFDZwyYtmrdiTyIkFjmjKI9VSjjIki3EXmq1/2DkKA3RN9IVY4iw1mmPexZPAx8hWBCiP9+Vjl7w
czIAIJM++NMxIFaIpzVurwY7Xh2guiSL2roQJc8HKb0zvxKImj22WhzshiKuCQHK2KMUYXnIwUnq
kyeNd9ftrqvQ0JWY+ZjLYybHyZtl8d1QJOYBK8Oef/aOoUy8TVe6ucAKis2GLS1xmBniuW5cnlXr
fFtSJXe0Jz+HlSwmKVpuID1jTByq/zbZlS5T6i0jUQbpnUewHHQ2FJLjVRGmcT+gmLTS5GYSRDMA
CbhxlByv+qScgNTz5I4pa6vMQQU1QSmKFZA2wNBwIxV07CLwL3Mz9FdftSYQv+oOT91628TkQPGQ
mg+pw80TZSkQocE6CnsCIZW09knhsbkUwJ0Wp07w1RF6b/fJ1fcJPumIMMEuEgV3ctggQOkezNwj
gpzSAtqc5T1ZLg8TpF8oUZO8xJxa3imXwJEiLqZjVi7lMc9hk5tTPx+8KqCiabhFkxYNempl2mlE
aIsvOKHXZDOqJD10NuZDUidTeKP1FqGruoK1RQ03vZaJgY9Bmi4q3+pJtu0dQZT5te5IM21R1U1N
miDE5yVXse0feG7CzmnvK1N5Iap+6wHdXF74bThFafw6qvLWb6zkOwERhIcxdJOpt2uA8YP77ceQ
u4WsHRz8ZdGvm2Iml8GD80qOA3kBPcf7NK83/KwiR3nazTwH4iHtnorsVNiivrhJ/aPT2FFRoFBe
R79hFMjTFbTfWzDik7btmQWQVV741ZNDU2KUnfED1ZNzplDND50vJB2KAOtTVXuP5jYXQXwzLff2
6njcjVMcspIMNkEjSWhWFnKqhSNbud3y2FDe91pIVMc17sMST9xcuEeoRMbVb6sn2GcEdtTt3pc8
/3uSFZBtMz9BPRUiU45fuyb6Bq0KkkLtP0IT7K4ILl6sAjGrNQODlczozlihX8wlqR8RMp1ot/1d
jf54+9l82nUb41pB64if935QMTFvgH63uRO3h5L54U1jjuZNITLrhkiumpBKEeyVMtdl8/nNz//N
VLnjjf9UrVRv+HseyCdOnqC9qT1pQszfMZpTnMI9WaqyfxgD0Z94FKJ0nIu63Q21cK91RFBeKZ0F
I4uoxs04swlwhonpSBUfPP/ZaowOgjdjjLVecAXiaW1pf47TJJ+DyAmObVcSNEfUoWQsemimFgif
zQ6cl85eyyY2qMlon4uIsAM31+Ts5DFZwZUT6jNFAzbcFHOak18hao98BgmhVc1sbI2YUDkHbFDK
gWXSh4ZImDBjXgpeLYecXe7iLKKy89PjlEkCK+rkPXXw+XnEwYjqhnW+2LSpi/JMBOjT7gIass00
L+R5Earzw5EJAUCGsZwzlIRDIhHWEQBwFvYgT2b8pRmH5fz5B/fR4yqQXxs+J6mP+wyGZ7tdfWb0
w8TM/vOretYz/CazVUjcLrNTMD4Xk6Yfh3UEdcWTC3W5y7tS+Iw0k7WeziOYQaqx82qBSB9HvZSj
759wAQ81vB4fFvwE0ELGCO6wJGU0GMxPfOcqK+4Nk6PZjI15HyTWqXQSODRBUZwUKmTWOvJpmeQP
FXu4UOXn+Wo9YzR1D6PVPEzdMm5njutwdue7NIuZSY2bJFK8zTo/sR7SinaS80s5JGcbQ3ZOHEWN
5/QqTIaPshXzyRNgFrQ1FJGy3MnSRZHKNLqN659ulxsXTv8jU7hm4wx4eHL/QGgMjH3pTIdqAHbs
N8EL3Oz0IQWi4bvxxyBaea4XXvHsGiTeEaeK7leHTHYxEXTVsGnKoNlmRkaVVWU4frEOH+liYwDv
m5aTUydzL+ekxfuRdCRecDeEJmwOliegjU24Ms5o2JepMJ7mDigDPk1EwTIMPIb7UICgEU/BnZkz
oApIOiCKZzllKYN1q+CIGrm4swWc6QCMeobRsioz3w9FyfudmVuABC2iFsZgi72caTvhMWTrvWNh
9pnVgSk/HiTxiMbZg2UyELY8ICzBCez2aRAOmSkYg8jkUBrsMdxG7DJqEoJqiq3lrQw2DedrClH3
YBTdTS86skNnAmHnmhT1pjiwUvC3SdngZZx/MJoz6NYY6SGCVswX4RcJBpXtu8mQCCUxI9xWj3zm
Eu5V880DG3qbzA9rsojjmpv3Vtz0B5QzijWxf5uWgjhmG7b9YAz44KaB+NiONTa5hI3dxTifshEL
NQEyq4mKUg78boQqsLbiedPIj1aUw94L8geHPpvGB8stDlXJg2EfT3Q9ljhGbvS1hCEIQjEgd7Yc
oebmqw6bqkYwa3Mazh7kEfpq/jGWKbkNmaKpH8Y8ivZW810xDD/qjOM6CSLmr4+xGItdb0fvnTQ+
3NgpwjHyASkV7VuKngcTDcW1KFiltR59EJrOs9k2Ys8B8ZJY5ZNJqFQYy+jrhJltl40+IaYdU4JJ
oWvIOfaJSGFP05cecdwOyALnSxTHX4POAW3ukG5YSWJ9Fwj2UFxSTgW6Ve0URp3OMtXRwFdgm341
F+FK366UY996qMx71PfhlHePWTf8WOeeS/HnlFItwLMjf3BqLuT54RRY9z4AIT8dwtX8Y+1SRvgp
JMwix+jQ+Mt+DcYU+6IEX1DmFxp4OU8/gkaPONhI77RHJeugHBp1TJmebmUGxckVPPGKGXEWUdYW
I4o9MrIXd66K3aRIVpFdA6gNtFgJPuocNLjh01K2u7yQkGbF24J+lfPAt881cMIF93lIbl63Ze48
7ZYIsbF09OVt/HSzxQQV1xahXIR7YDjNyAM3iCCnguUrZ/zSviMR4/bw1TvsPbguPRL6HvE+CAAL
uS1DIPhF2wCjx3YdGWSYqO+n9cUo6wfSmw+kbvVH1U/mGdltGyIynu9H80IURXLD8Kvj8ZCyI2Wq
zSJOi35jK3uaaeHRKe8ctHO7hdIb62RGTUoi0BZlDeyTSZI5LVtxdiHnbUW7fvXivn/J0sS9k8l4
N4xB/GCr6Bi4U/5ckNpCFQyi/joVnAmR0WQH22CfPJkU8Rjbx8tEbWd7cb0fyhNCy+aq2kMVuC+V
73+TRd0c/cU7tnnv3TU1VEzm9Ps17bK9Cbh4Km3aJ0sVd+k6kuDmzE8lK8NNUfXPa2xE6I4r/yqG
hPpK7IBdRId1gLzVeBRKYAsg2TEAZX5Pd1Q2NtdiG9ZKss5fKsh8LeavYLBeClzroYIXUuXN2RhF
/OSu6cdgOIxy6rWCdj/fuoM/EW3ttBBMyx/VOtJiZEodHcP/hmTLRtDvmF/sGFBInzp4YHJ1bIiD
GnK/ZeE+31cUXGfiVS9CBK+1XnZEdvyGj+y1nDrAIhq0QlX6w675bfBMEuNRlqyM1lWR8OSB2eh1
tKK07snFNQ+VV847KsD+mDbG3hrDIsnTfRVAdfZjLP1VE2wDRk3bKK1NVsFsiUZ+0LMbV+9EA/wQ
LUGAZMnduLX0r046HnPUJKfOb5ptTThFQdb8wSadAd8ST2h2SP6OlGGPaqKJSSqg14A4VWwxPhMd
afqKmdVgHdDFfGcfDW8Y7M//sHceS25jXZd9l57jC9gLoKP/HtCTyfRKKqUJgjKE97hwT9/rQvVH
qVTVpeh5D4rBZFaKJMw15+y9tsdYvLc8vB+TgJyrtw36w4LEs0RMD3mm+esUY/EWKswqdio6XKNN
PFm+Fxb7z7xOES80GydmdJM2i58pyFlt2bW5hVSBs34y9hJgn2wc/RSEhJuExKdtEaau2xoHqDPA
LZ/SE1qdcNtrbr4ik4m2JP1wQ3miCVGllhFN7s6KzU9Bz5mLEEdkJlkUw5gewV8lay+mKUpBNyW7
5AjXz18Fq8gmDbI1WENTEdy0SXvA0RKdrC0cESyVzExjHV0qWUOjYSkCSzNY6+hSt/2cUi9w4cVK
jZQmpwiNnak3pInMyKP8GQiRH2Enwc5d9M174+bFvle9QWzN3ppgnht0wXpVDdaX0Un1g/RmDOYT
O3SI0xDDpz3+nOzcpHjkvZGkZDeOwqOmpdprUBMg4WyaGFcZ5egcQIAL3O47UPV1OJLdVnZAa5Co
wMnW0H8KIsmrcldwlh61gqWq1TB5o56B9tgcNFgTdM8Giq2DjyUVR2Xb1utIVFyhEQlqlEET4iU6
9BUGWrOa7XUrAmJKPXlMUjZUGtui0KQlrqFTWlMbZ4PgRvEuztl8hq69NZuUYAcKxk+IqD6QiEva
TGw+ZIOt7byOFVxi1sHeqEF5vptjbmypz2A/pr+ukZDKLttjdvV1IHTOrYZ2s008JINGfMjjHNpo
FKtpo0VJ7Q8nJtCHPuvA55XJo9MShakZ7dlssCBlIkRCK6tzL5r7vgbpS9jtnd2X2UM9w3RpZwXI
M1UuI1pyoJhjvxH9WLMoaSMmL0Isg75+cyduFVLC3ipdVrsoGKiX6+3d3BK0XaLL2MATmR8kRw49
DdQ6l7euWlAws+/Nm2DC2VPE8ogu5hBC2rB8+DWihttKQYJQlIq9a9LgGHVt2CR+iOxKqeZXUUIH
ZWrgWRl5uZ0Sd3oaHJKGmXG8rSfrM6qFblvY85MmCsDo7MJwfeIyxkFEGEtr5w8NTvZ9P4lq1Zju
uCFrji2o5QVEU12StWihkLmllmzGAMeFO6IgiXqV21yDibQpu08jnZyqp2fi5f1LiFTwFdTIXdpw
3GojCSA1+FCyJSC2/mPM4VvroTMTqNpsktDHH+zDm0u+GDI6sC6UTL3Jzw/La/1ff7G8pmV6zYxg
kbCpp0B2KprRbVeeYoVHSFwHk+zydHlxeahdj+CAVpBS2hT4W5BoBgSKnRIzaU7abHS4+tTPf77o
anpzwiTGb5any//ZBlxnEXg5SFr4dtcDo8WKhO+J7j1/nRfzXVAyTaYLomF552j5OMtTPSfhEO8B
Ewighz8fatz/2U8vuhPr0FgkXzXs/Kear3eaHf2lGaZ6Zzuls9fMdr/87s//Qa9xsXVmBcqClsyP
7wVioMVorr7i8hCpZ67sz30dJyzrgR7m5siDOuwDtz8m2AnskwJQWPprnVq4jtVPfop2T2DXXX63
vDR40N7a0H618yRnBA1T0AxpeYypsHYU4Wf4v9YUH/CnqVJ+eBWz8235c4JySggOXrM3ig+tbVE9
gcW11nwkD4vK7v9beD5M1ff/+h/XbzlDYdx2Tfy1+9mMgx7YRoT9f080ub+27fVrJNvvXdf+w1/+
YeMR/n98U3iIpFErYhbFHvGHi8e1/uPg2kC/6GLYoWOHjPq/XTzK4OO5ric85hFrCUP5bxeP8R/T
Qo6vox4l79vGFvS//9fX8X+G3yGPZVOIq+iXn3+2zfxVHuwAzDTQZLqWY/Dc0P1fpOy+NQl8Blp1
0EFilTaaowbjYlRZO80jdiv2qEr8dJD++AS/e0cV/ELnCzcmsoS/SjazAk/rPBrVYdiScNSv4Da9
mayOUT3hNyaO+t/f7q9S9R9fkDfyLd1mara9X1JcQoLa56ZKK/DLO+qNxVpzpwtNU1gL8+X/+a08
coptHLOCb2f+ItHvXVQNJRwsBEbpLQU2EmjxjSA9Lw2//Ps7/dVSs3wp3smhS+pyDfztrHUiYl50
xuoAnsXf+h4bv5YsOOJrwd7/+1sZXPN/kdhyheCm8m3Pxe8F4P8XmTIr6ZwyP98KDgcJjSzhvbqh
hU7xFR071U6dzAjvSPQgoGHGVrd3HyhkUhQofuOB+KtQ/8e3FqbJjtG3DHaRvxxft889rfOH6gA1
Zqenwb2Q08sUjhdDmy5jNb60ROVQv/7dEfiHS8jD3oYV1TMFrrdfjoBmOCU+IvZhhoYoWO+OJsq5
pITq3I0vjcSqXYTnpJgviVcDf9Hia2M3u2qikR6TiLZizQ1TL/3wmxPzjx8L3biFUdxGRP7LjQSQ
R5pZVFTM+m29CqlhC5d368BYrnSvI7rvHvc0LyRBttZFt2b38jylOctj2b96DsiOWe4GEV7//YP9
42lyXJPhCbsBw8tfb/CZCN4pLvOKNXANRb83y00jITGS8LMabO4It1vTR/lUUQf/zdhi/KKpV8MZ
A+af761+/5NLyfN8wshkVsEWth4HHeygDFN4RyNMyma84LTnUCTjYRDiSxy/FWA+f3O1/ONZ+ekT
/HJWhjRH1FPwCeYIOAgLwosYk+tMu2SdMCT8+6Gmoff3o42PE3+CT1wV5hX3l4sT8w+uxrLKDyVu
f7d270SZ3gYdVQjFGHqjlHhqlBVZTDISKI4lHD5DWuDgcej8nl6fPt15/M2UTXd+wLVjaf6JOuiu
avVLBTwNeetDqBPHZ8kX8Hejg42fAc6Pk6swqM+2/XiZs51flOcq3EsEp+gL+HfU/y8F3cTeWptD
uS8n63WaaMWU5rxuPcLhZ/JVuUDpg8E37ADRWfKhmIHyu47BtQKXJujb5YYa++HFtsWxN8U6MqJD
pgiDkUUVW/eLe7ZF+VqzASXX03Vox6e4tmkhWKegHI8lFLRVoQRhafHUudSQkHloQIch9IoIpUgd
ghSAVJsQO1jrBxAPqUyu5FDc0ZCxUK/sYpLK2VP29MWTW+5kt9JMbup6MpEUAhzjO8TFM/SSr7QG
UbpyZCgi0/Iw2101UDoeza8akIGV3kc3sVR73Pu2BRQ28L2MURwGoBJZJ7eO04IoHS/L4NGJ8S4i
SArlQwW+ecqvBu9pUzVbAWi/gHPmH5imFyOGVanL66AYE94sN2ZCNhnIeEBHXAdD53fr0hgR1rqc
FkXaIxfnJAMGMHX4Aye5DWm6NUvtgwNoCMlsfmtywJJNdEP9em9aBK3aU06ue6TfBX311UeXY498
VW1g6HFm/dLH/UPifx899rcOVMJoYJ4wZwp2PuNihcklIk24lDAvbT5J4M3P7JG4YOeL7/UvqLcP
Od7dKO35e6U+eE6VI11U4dV3OAQkTbK/+0YB5M4GYKveopiHl0jFG9mx3Kn3Y+f/uU3Cla9lV2vW
7xx1pFj8PIyVeHBT/aIBGtZs7ZaW6dVI8mvv0g+zxktdQ0ruCRorw2erNGm+N8ZL4jUbW8fIUIcU
a4JQPqc5AjnfoqU8+VyfIC9yQnzPfaHDL/GiOxsjKEql6YLIQq5RNe3qKtYotSTXBATHmtnxUYT9
d48MspVpcbIa4VORSB/K72zPjSfH7aiNFQKge3tePr2b8v1Go39R825SYyOIr2xPVnNdX4ece2Sy
z34HMhQOYbG2TWtFW/6iLuVBTc6WLh40abBJVlxzg3OD/tnb2zXyj6C/WE1S7YC7EuybTG9GXDRn
e+Sz0duXPKzUGkYEDeVgPSCOsQRuiqb+cbkcaye8JerGnXOug0bL3i0zfGZTbK4Dl7dehhIvzm5I
Hy5+xr1SHhhuMVcNFytinjI0xuJFmYyIY7eIkYQfXbuedYSdltycfkp16rWdWRMuw1avpvoIFvEw
cglV1PDIGANY2U0XQ52odRmCTplXfew+6/MIJs+VL5QXo5uLU29FWYs5kHaFSziD26RXrSayIu4+
O/Gpn7gHei4XI0yvnlZ1K10f90KqTtDAEnj0wHMOtUaIsvoffIlfmEaddPuLp8bMTuNjIdTnkFu8
lcG7wNdAeaVZDy1yAeLESKPvzoBnsGCvGte2d3Mz3ulNrG1SP7jXJcfGnzW5H/SD49PwblxzU1jx
uBsyxm3ND+Md8az3EATLzTSaF5Gpu0vQolcjpugkHL6KO31sIlIxjE6R/w0fmR+RxHWQbYL72Qmd
c4oieoWpjOgW2g+lPZwqsy3WeqTQN/URcGS5aSs1TZYjmiudtxUw3Ja09wRX1YQoYW127X09aS2R
ZwV40sp+jXr43tpY+dusSt7I9wYAW0CZ8BXXNDP0baJxX2URx0oM00WHHLpZLshl8SJkclPTAcHo
NycUB03n0DDEdR1oiqnTv0E8ek3INel143kI/LtJ4oQeeiKEhUcLYDlFU/dR+jg2EaAuF7+EbbXx
TpbUvJUWc0EVSXFFwDThYKEO2dLnn+qhWDtc1tHYU1Ke5HcZ9GSulOK1Bh53HILkaPhWQdFtJvF5
qsRqlAGF3LB5q9Evkk4V74iNOne+5iKzM74ICUE8oIe2wu/SYSg3a1orUOnB5VgrK8S/glqJE0j1
mqLY1nOpYMfVbFLhEahbrfDkDtw+jsZ9CJRwA17VwiQyw3cinMgkYS+Z4UaR8zNtasPrVnPhH+Oi
sKio1MCa3GjNjWyuG1He03sD+NezbPem79iVoPcwbk3Mmaug/y6opGzzmoPUI2CvoOACvab3A4uH
lxjMawArmMr6rZPCW1vOXZlxD/VzdyvsS9tIolm4XLq8cTeojK9pNCHF0LEf9HO9MRsqelHGaXdd
48ofPphIaCnLDwfbDnHTqDWRTbvSTxw2SX7ibyYcd35qUblWUGBMJyG8J/YX0QDbLu+I/lBr2UCS
ay+/k2Azrqn6lgVfKrFL0tzFpRi5BbCqv87F8GyqsdwRD7NOwrjTcouGg/XuFh30ODUEOTJHe44h
N6qgrbsE1jO3Va1zGV3v+yJrsTz9zR1cfTMXCZBK3Ewg8Px+DaMGzGYCOwt9zLlme7Czq/zERrMj
sDM012k47Dopz6FnOpsuLD50oooJqsXEiRuq2drMi5uZjGqgbOcWOS93OAsDyb2MOWB0zrIAzVy8
mp3XvxY1RWWzBMM0e1+nnHR11xu+JKrjmwqsj3iRw61UStNOGz4kpY0lwCIrybAQpw7xu9fS98rp
Y501TBtpnAV7q0zuzBqqbFDFiCVGHV9TXOETxN5DzNm0thDpxD619LlO0n2hocIwLj7AQOJd/LU5
Zm8xU+kGxAyEo/o4Yf/E4pPt9ZqcJS5oIpLxKu3BwpZoeTR9I2KCD2mNb0t8Bk1k3ev414tBIND7
vOzJyVmgoQdKUrp7rwUOATiI8rJ1LmLBkOmYT87YUGcvy8dUQGBwNA94YLXxp77YwjRU2Z7eBf1i
SaRhtaHoOK/DXD7pBsANx61XmEvCOzuv6TJKMIgCo7zopn5LRhmCjRoV5iAeZEFAlqJyxVaMWa4C
uO3b6HOd9MWnTerkFwLucDGqJQM4UlavOsbwKsBKESFezANq4wbLPMf9Sr+SxaYcjB0JQZJslcfG
Ms6Ba5PWqTUlVN+N7rHeoqnzDlSavIaQkVwLqf4nIRuT2qKdJQX3/+Tbhz4nCWIsEeFbvCFoaVTK
lYO8CXP8rjcl2t3Yw2ND/ynB4QGbkevL9/bupMjCaK7DJoXU1JUDez4Es00CSCAam93gTvU5Mlq0
F6FkRgK6NWE+8vzmMR2IcHEIgdsQL7kBLuyi5J8c1rH9pzbmTpvngV5j37CM8rJN4SHO8s3i4EIk
2qDmIfkQ1RQyiXXdIiTxwybeD8RkgQAPCLspqZZHAUrqCvGDhgh7cScbWvClb+F8+xxUxLm8u8Bp
2Tl1vHVEdLMa98Q9mO2Xma6wMCFXdrzuBDbRYEQJODcwIELqBAxn/j4oQIrWtrmf8+gUe6F1kD7h
BswK+xHRXDiaEck0kmZjSJsTOvbUt18yiFw7egoIE83085LXZWXvkL+0lW6iQTZaFkVdHO5toHJe
Jz54Lr1Fdm8CMll/L6b2zfcSol7znojKOCo3Lj5awJrcT9I7eGPIArFgmW4Qr1UYXASzWlJ6htnv
e+nfOWwfMBtAKjMxXHmoNchb6l/o9DF+V3DDmTB/VJcQ4IUlXULWP0nJ5cO9bq90m7QeE6o25Eyh
FgWpiwDGmLW7UquZ303WWYKAAVQNK33Askz32t8vy9YURWaosMRG+xHzMzMsu5mk76pdkw9krwAT
x2+/14yRT2pxggZtlbLGWy/HZLa8D8jEnhiTPiIEx0zObdIlbDORTwPSjpMLng6IdGH3QrxCaX4n
MoIbiQw+YqzUSrkMzEuRqTQ6TFmi0HEh6UQqxdonh7GDQTBYjSo3dcbzq/5bQtzSJrnNjQxYxCcF
eqDgkdx2DGGYidm3lTQaarkzWbk1BQsNhcvFrgQcFUdC05zxp9hsTHcwCtbYyUnaslFVWKwuPMn+
DtPpNohybtwWqZ2BnVfjNJKUyUJZ1VqkOgqR1xB0GLtvWDy/zKV+cZJGW4dWejVtjv9AdB/2OBYi
gqhgNFLrLskSsjKGbG8WHNwye3KBrM+u85p74sGncgiLWenItj15TGWgbjGHSDPmaaB8RKInhMtN
sn5V0F2UPOmHirC9g1Zn2c7w2nkjWhwAfXHWXLCnYe2N2yAuPk32AzbrS+WCfk+h9aqRN/TYmlrq
yGopDz+WVF3x7CIqxvHACqzWpxV59Gt/ZkJV21LR+Z/psml2zDnFy7FcoSHBXMDa57skz/C4IHtr
SL5ePrb0aI+VxMZgxKlXPVJy09IfBVThDV5BmOrxpK9M4b6C7DukFTO1QS/Myn2giZFBfNPwYg3T
HUizgyNdDjwrezZouzyOb5pPaGoi+xcAElh5svAUEnsoSrrLdCrvUJNelnMgY8IdMNEflsjYXo2r
Ran2Fmp/rEfTR1tgGcpRZFUNTH0v8I2VayHsXnbJVjYfCNh+AM7J1kSnWA3n8Gr0GReX+hAA1Da+
2tqiYrhXiymOEwtxtVmtkvlOOm9u4jeop0h3Ms2zqLknWmd6rrXi7LrTHTHHjyZliMmA0ATCeE3K
Hjt2/mlVUHTC/stQvtnErVVSJTpzjeDce/Ip6WHtOpTS+1z15EBUxng2Zha7kxtDp+dg43dK9eDj
Un5bPryh5pzK5no1cwoVCZOUEZu3ThSboeQvMWNS54V9R+VZ7XdJN2i54NNYPAR4EVfGeOflxvNo
4D6OrPHeSpgxNedR6xFl5iX5B8lVFtV7puNyYrRxR0Mo3jAXKYdHw9y18rL2zEKDRTB7PUkAlVW/
LtVkuvMWU/1nzRMUz0y2l6k93al52ezCVTcX35uee1pt6vuSJbvEq+m6pX+2bYcZgJQ8FbOxqkOP
Brbl41ScL1zB/EVoxds83Bv6SGQQdy2oPYN9bfat6jpnvVzzngWV/MeNtvNGLNHtZ9IoajQ73Iwf
UeV/A2n/ooYSdVajWR5E6VzHLLomxtekSNdhixI1ywqGGe1xssx73Semdo752qoE0bfcPeE4vjju
h1RGX2tjRxSvxlLdRG1rHQPJkDGrY9IHz+M8vquvKUiXXalBserEgwPck0Yq514VLmVLQAirViaS
N5O7oxYUKgbbTrcQ8uH9q96A1dXuCjQb3yIgEFkz5gspibexyl7gyuLSQyID/2o1slAHAUbQY11q
+LHTW2JMGPjIYEt0il598T6JBDRFxr5DFXycMLpNNlUNMfCpo1Y70urZYxW7QEQHJageYuTWOA/i
HNkS1nBkVhPBBZkgToxLsK1pMNGwwEk6Prkim7ZLYSH6kDkTcnzTa9f1wIUXxmzAOx8xdsUFbky7
0qTRq1YCUhoGKzPq7JgbLnmG2l1VPCw/vxaNRLBg7npqJ8JRe2uuSlQQ+1YT+7ilODcu5bNkH/sW
xAEvuB8Ia59AwKIaz14Sk6/JVwT0+oXi4bZusL5JggukwYwGxOe964375X4AmcspbNjZx2yoJs1D
DCu+OVBzAZNPvHPa7UKQjI73EYTJwetmLvHl9mvdD1bQszdUW+2ATIzRyk4GNca+ZM82jRngXC5o
tb1nvic0/SYQ9GJEn7dyYFskvPTYDPIlG8b9VJnWVqP4r/JcsDPjX67UitqhCrvstEJVKstGRoai
wsTV4Sj31PxIwwWDCPd1rjHrxhTdCudH1HWCwAn1Mas3RFPrnvShdRdxQsC3Bat6NhlIqdzlEWlG
cYUWhiIl8U1YvMZoX0uMVY0PQLqe4tdW1P4+OQ7EcO6aVDFo2SDrVvkcCVaTRddrq6B9MBP+7Zrh
tU/ekE+3qMUZYjIn+1Y0vfGw7D2LWWxjcp+x1nCIOhdLfjedh2RQEetSA9GRG2sarlfXyFkxPIQW
GOExvy1VGizbHrFT8aZWoSagzggxj/W1g/cblRYqPzXZsVRM4dpy2TpsjX3H9LcJng5tcr+5kUcy
tyrJ5YHNRZN4372ULW+Tk3tWAUtfKtlVRTW6sTh2YPQpO7FGJjPoCdqeu1NDyaT2vZVPDwlM+kd7
FDeJYNn3MMeVVBFiK7ol1VM+MYUkMxWluXxv5+6x0th6B2XKJipzGFCZ3qxwQqllxXfLnrmwuKqX
uY1AMYY+F+Ftq+Hbo1g9q9KU6XBPFlZKBk75SJVhRbM6XwmorU3o77SWBYnpgByyZX5t+piiwQ5w
sLxf7mXE8exRq/lxWc0tX5SlFyHcjs3YzCaPymzuq5Nudfyj4E370IwRq4HIIpkHkiVIj/remHQA
1Sy3K5oAQZh9dgnDhAeGILZPjB81AWGzuh7qY1mExLFy1Y/pS52Ccte8jLuyLvZtMX3SAtYqlRs/
zP4zyD2DE0CGA0F4ZMQKszjJ+5a5lKG0MQ8xZKmEr0aqByrRik1BM30LLPejZhdYXMJi74S462x/
kuvaz9+rujuF5LpnDV/L49Ii4HOXo0SO6q9VpglYvY8B0A9Nrz7NyvE24W/eB10LdyasjkXqaijd
cT44U3Y3mLF5P+q9fJ30nETFnpQwZzwQ2eFUmr+bnfGl8iONYAsEibGuVSs5Vc4aD0BzaefdPDqn
EjUSZiarPhtWljwGhN3l1B7kaEqMc/VDD0pkBQ0ICq3ZezshPaIZQ/z5sP/bXWawbEjk+NjGln5G
MUOeD5Ak3aMzVxG+fAiT4UMjLXEE4YtSkU12JK8QGFCde28QiHdODmiirbTPXQnJA79hcpgroFCV
nn5EhWjvB+mkZyMYzL3tFE/F4IVkDaO2EbXsdsAekMcooUyqHpzZqY8JNoPQHN3T8hAYPJOfyqI3
TlwL4o8Hp3RPXTKx/Nd9QoLCwnJ3/VQ9Z3UmoDrxIDIJoZs7ZwjD8tgiWyfIqHjMYhFup17DEoyJ
JDIG6gcR9WL0udwwdUiKvM5oF6Q+8Xglsqw2y762Ov4PmeufioqGQpbExhZuc7QqByM/LQ+ERCLw
nvwtIlfnNOLy/elheS2BlbWNgGLHYOmnrJyOHE371OWDfVqe/fKjFUkLHnNzihUd2rbluBV+RSVV
4Zv/fKgGVN2GXyGQrDHm39Vj3B6TomFhUG0drZeIbNOSu78eaiwwjALkPaQh+aVD5O0Gn/RcayQL
IIrPuQJaLQ8ySq1T06r7ioL/9s9fJAFvlKVUNAzNMk7LA+V+88czCXg+h6HEb9xB1SZR9XG3xvUT
gmuae5X+0qaG/lLWsEjSgtJgFIhjBD2fMJL4zRJNfba7Dk0epM8DIrTwxFl6gei8hixdveqiOfPr
8UGgaCPVBteYD5iaQiQIAeGBEfGKxnp2DM18jiO92ookirck5RWbznCIz2NFwKAz+bB2pNdxQakf
KbTXTwPvsfw0Do6xpcKvbQYf1JCUfJxwmKqX2cqrl8lGGOoRcnJYXnNVJi8EoSdbeyQErnye6weK
YkrHFX+y9RLp9WZkaygI+0DZN6/AedlMRBznFhUr5W/11MHTbowhQeRua7EFMKzT8qxXZ+Gn13TR
7vrQfveGGcGn8kgNJlRPHWA59u36zi7cENAjSIJ4PPXqYXk29tErhbMZvIkCOeNcPIUiuyU02olj
a8bT8tLygA/mjx+rBqWxm1VwRvw8O5r0GUxqkicn+swHfE57rnKz7CpmfPtheva7oKfbxIM3TV+Z
jsidR4z2Opn7cmheHa0DqFZOBw85mqnuYlfdndh49D3OW7I925DLL9h6WgGMbOzPDkGiIF9CsE+1
gw9/fHBlk945FuVwS4V7xgw1m4iEHfgZ26kzwlOjbnFwtRqlu8peDzHpHXb8vIjv+lSAd1vEeIss
r4TwFafS31vgyo11mOIpqyAJASqLjD1I9IfIS3A4D+YB1WrlpqDVrPaO/1ewoOv9VaoGLgE3cpfk
3qNMOsjhmUFKFEQwquCaziKi+FrXCP+mvS11efpTZxmaKWuMRYtJlEG/asGwbylFqPCE2D65s26f
lmfLQ2A3f/yIzNvc5b7HzCmPwIunPQFf/SkihJPM0+iPZ8trTvg2hAFxmKbhM89hm5NRjB2wrfCZ
mAGMKlNzMJAa7efJ4LDGLlP01D9VUfxOEF+7tohZjaqGhKWwezNTlzM/rmCr6kSxKcMMlc5zEHsn
E1vBmlS26lz5BJaHIjxi8PtaZEm6iSv9SwA/K3Hv2kQ/RCUezrq6zE73kQy3YG0Qnw0Pjm0l65DT
ZLKED5WnJBnoz+FiYCSJADRTw2g1jbqH/VnHUrTu+/ZbzaK8awh3Vczb7c2qNBLTHe7ZwQOyMpli
a7jIyIx040GR3yBHbQhVaN8x/H9phfeFjcnKMQhgIn/ry1gH18nGgO+2L0UI56+cHfoh4y7UyMnj
C+jmsGdd5nFLwDrZzylrvWRicSs9Qu9QXnzoomFDkWVd9eEuZkBuElgsQe2vDct9yCJGu0Z8jjPr
UzPzjzRzdPNGprlBxutY+XMNJ/8YViGWlsj7YPrhF8vtAC8Y1L2e41SMWINZwTkO2+85b95x3Z9n
6zTXoHR0k36vIPTSmQs2s1NnKi7WO6PQfapHxOYZtKfcutqbUj7B58vX3iinw5x1q7zR7K3VB3i5
Yia4uSSEWyMppXkeMQBsWc1i8carRLhqfkvMfvxR5bGxpxWlfqe+RqQ2AlnyoXcbktvYYdljtvTr
Ap905aQEW9c8Gzq8U5ft01LRS/zwpkpBMKvYUOlUWLxcYQgD3CMpPAZnuDS+TrAHubAJcgu9C9hA
WmuHjY4J4ACMGrDQ1m2e0hqDhUivxFm8WiwWqR2yZ/byDqgKTo6eugD4dEpISAkkZaEszq5mjVfz
YNf+b3iitpKY/cyb9HydXQGyJp+uoGXYv+iLgL2GtsSTi07fORQTe5UKKfLWmLH/0yNxq/wLK72A
bUzGdEZ+z1LuAk23kSay8yghTptVNwWK2FjlamewHMqQMqPtbTKLkAaT7SxLHlUWbh/GBLOEdNhc
SlDDLAtRjEw3YXERyIQ1oe4e4tKpQFvE1zIRxq6tPwnPvI5Ogol2UKWDbDczXLPkTza51M4CGcu/
i5AMJej620FBQ2q4wIDRP/6qywvNcPIoiRya3LhI5ERNypZVfaR49O4N924mktpvNuOIQ+bf39v8
h/eGV2DypqDFEcX+QiJu7d6BWFMRI6U63rmCF/BGRnRxKDNopvNQmtOLQC1C+uLFc82jPxB9yC6M
tuhL4IcTW3Ed9x+JQLK7bzL/ONqUfP79U4q/icJ8nWAxRxHQfQuc4C+SuKIZi9QWKZeNx6eMOjaI
Hpa4FcMwm8lJldcKIrlxqxM35KOrQjJWD+lNiTnimLOYF3RHZEboAztitAZXS+3lvIwKj1sW16TJ
IZXEN64JWBwsysIk+ly2MYvbp0WCGJJDuHJUObCr7Yf6PZlcODkhm8JFp8E24UYjGLMgqRZmz0be
TLNqnzDhhvN4l6pP6VmRuW57WnGw6+7hrh6GycnWOAFfyDeBiTg8flIMZ7Vho85zFc3wkjVtv7bH
j6YqMsaixtDD+ja6wjfr9401vcKB+Q3v2LD+Jo7lYDuGCVAX3LH4m2AVr2gJN0Gmh1gAZfJ1e4tG
ld2v0ps0aiSzW6WKyqsjNZp+BXoz3ySZMB+M3t6JUS+ZDqgoeyp6VCOZ7o78huHQ9toeyrmtgse7
3YyJNj9FIfWTxu9fbAK1d5VRnskAyHe9Pt/yWYMYiCplJ+pptxSbw4iKhRUC2Y+uYQsyszKoV8ec
OtVQLGKKZAl2vnXDHkVHo7KyclZdJgVRK8Fq5FJ9o8xQNpTbBFPoNume4CP5LO8gQuRl9u7O7Ijp
aV9zs0IoNMt1NTHyNIH7OSPsfLX8PspUnZ+qfyW171kyVDtqDpoBwyopuq+5v5Tr89xkpWBts4F4
FNITpEm5MSe3wYvwAGk6aWZhr68TCyJeALV+NxT6Gws96lVUfHAx31KzOWsUudAw8K0dv3tZau2V
Vj7YbnqMKu17aXL5FDi8NmXgfDJ6lnsBkLwugexm6ujKWtLZGtq9q6Id9lpuilWdEBxAu4SY+6Q6
VlfTSqbTgGwKvpBzcfglHYIT5Jsv8HGAEhS7wJb3VuUeKyUSgGLBJeATzdlon8Oc+1x91PoYltF3
TNovMi37R2IFAclIsBC9HC9W4CDWAHibDh1pdWX79u9Dg/EPMwo0d2HoOAEc3/kVpR5KNCa21qYH
S31lNRu4vMYazv+mdXdEBbFphVSMIgc7Zqmad6phViolHT4za1V32W/0u39XfPuWzyThcB+ZVCR/
BaJ3kxhEFWMEy5zwU5UnTyyfj6r0nQ0TWsTpGCjFWTlgb0J6lXtwTfX6o+U5vzk2/zC4W6RpcHQs
AgcQifyibZWx7ANRwAjporFCecNdJYkUbjFXY+tcoxT/2rBV62fnK7G55SZEct6q+oZQ+jH0FLiI
52IDNPsDpN0Ppk1UNZWwYB1X42+UuP7fZPK+rTPmoJD3DcOyf9XhssC2aYNDZRrTJNhodNFRVmz0
HuyQF0DQ9PlxNWcCLxyn7a7Q7yKYSydXtxucfJRv/Pg8pQDWCFrKt+gn3LWpqlEx0FXPsqF9RiR6
6C3CvFL6F5K1ETzoQ87msSg1Ugj99jik4xupp+WG/N3i3sxh+AapvQHp5V989kKm/mI2r1qaQW9U
NfFQi5l9mvlgkhlGpc/f9gOFtexjRaT7IasLua1kHIHf79cdyso3kQNLzf0HEU3zvd/Pq3iib6FZ
A7SIiiTLhtvGqvE1m4Yx/x/2zmu3dW3bsl+kCzGTr8zK2ZL1QjhSDBJz/Prb6H0K5xQKF4V6L2xA
8PayZUmcnHOEPlp3I2N2LfMKHDHyXVbw/DakiHVnkj/VHP+koi9qaroxOz9o4M45Ix7iY9+qbMgj
GBvjgTYqZBLbfkoY0s6VPaO0v0o2bzxVAu41EWewvTAxj47dQi0f8MHg6Bl5fkyHF8lpwm71HOre
xxj1p4af90/08f9Ho/4vo1GCrE2bxv88GrX4/nhk/zkS9a/f+NdIlCAI/zWXmWqSBcaAVHUKo/81
EyUIGuNNEtNIInuQxtn+vyaijP/Cl2CaepqE7gYp7b99jYT/YpcAos/9xxaqzaX/p4koQZw0+v8R
0M6np5j2Y0OfQvz/I1zDgLhoFC1Qt8IQM/X9mjg6ERRxcWJXgeui0MM8e738e8gjeIxq+DiqE9Ud
YXpFjWf68u8BNqCGw2EFxqugzPf3QMZbLfvp4e9/Wb3kwq/0gaIRiAVnExbF00MTZhQGJfFf//vP
92avpxcGeJ4lISJGOMvFMpoe/r4SK1xtTI7dHBFuUODbCZ8mBz/8L7x8UIhPq2s1DVnNdeSWMR8z
QB7FZHSnKTr9zMc+kAl+jLrY9pCmPO5BkD6MtlmVlvM0f2h61ZjUbfpz80AL/Zq6uoKB47GEhN9u
Xii66G4s0Fd+Gi8VP9n/vX4xa2naFWK1pzbRLMv61SwBOyLEDgtKbyE0OZhcTyeM9UszGBQ36HUU
BGXwbQXw0EpkK4qeL/uRkpX59yXIG74UcaleSgIMTcRV/t/rnOVqtvz7KooyKNsIstNwXP49CGPx
8OZdtOvbKvPpVFIFx8I7od1P3QKJRhD5PeCpNFdbV1DxIvmImYhGoG7O60pbiDmcj6DLF2GIbkfW
+oXMHOfziTQjqZ9L6B60IPD/WgrU0QHodropTXbn/34IlST7j/8dOKqWcI/jA2Ljxv0b8Px7mE9z
rn9f/XvyU9Rp+qcyzcXJX/3vlf890PXCbn16mI3g9MC4oY9u0waBMq8Hbm/rhgn8CT89jSgfTeRd
gCdIF6ziIK2FygYrWlxE5aQlVv8NjEDuEZ9ZGUX8uUuw3AJSsFvEoC7YGYspipwu0Udd+8XsVEBF
bZojXyGPNiTr+da+zFG0K9Ud5jvIv2ZXuYG6qrRVImwKlvwt+RVsSvPXbEMJl9yYAgAw2fZhZz25
xoh9w0nOvzMmoxO/lJHHJkA5kKI80KItH63ZWcWq7yzwvs3TRDPiD5gXfM4vjNtP7Rw60Ecifzpt
hvl4YeHMdMx8kUQWtFoq/7PSHpO1JjOJYuPALZOb/MR7nOsDBiymRqDJCEVfo8J8naTYVd9URiuw
bBVofk4Iv1G2mt4mJUg7D8K9OQLTAYlFHQdWiA5syiw0C35gbnzm39D3+fh27Tk6qG8z0GShU6/r
U9tafBIavEeEYQjzCWqcRNwMMCrxUVxlhzyxqiPfz997U3M+GEAz89Vsi/RVls38vckcBBrYJYDv
gg4oDihhLep3SB+5WZcVguXWG6I9YiFaGcNPAwSr/KLJp5FpVhyRiwyW1ddct5L6GBANDMw/m/za
07DmHzm4kdoE0kIl4uGVCO4RCYjLOjKbo9SvXnvxIl2fpSUo7CH0Q4G12tVBgrYcWvkpWI6LFiI4
eNapakNuZSfHHNEmChuIO6AgnnY3d9KTuiZmq6+vT+3yekNBvouJ1TtHa1ZG+W5EpuYPOKtzFRtr
DIBhIv+xabpV7RfqByO5wJbapIM13+Oh9aztl2HrZ2k9u6F+5s2wbOUP+ac/R4oZrtRlvqgX+mhN
eBzRpvuefmeVG3I7BF78xXQc0/8RtRLGXtgpfPktWdFcRubHAEh2atfFW78X7/rTBz8RgSm1WGxU
xHNMxk2sY9MlOYxGvFc5LCgldelzMkrBYBZ1dF21wnu5cqIFkoLsjGSeSgC0gEk6ZqJDFpz6ID/s
8ddY0vmsTNHVKwee5lL9Nb6wSV1VP/I3xP2P6Ns4sO/A7FdPoZNTocd/c7wEENtbU+xQFKzyfSVh
9mAJV1yzATMulcHpMJohP9u9/GBBpvNyKBR2KnOAZvUhfgBAyFJfZz080cI5j++icjtYW/Z3u2kk
u93kdKeu8pq4GplkuzFsaFNPGypCQuHADG6Y0NA4AjZoqZpZrGq7PBebelxFBnsGSaCv/75GF/X/
CCQNacqtkt7ZOwIg+nA51W/5aafaUYFL/bSBm8UL8QM3FIgE3FIcuTxdDx9udMp3yp2SH3/Xoaci
dzcTH9DeA6aGU32M59gVPrMfgy2UjrE/qC4il5Ytiibobbgoa/BsbIudFzryonN73j9a/Ev0PgLQ
dzOP3bK7t7E7LvJ9XPsCpdLA41pCmg2C7Ryk3TlYCoH3qv10P6P8P13fDsBSuuTee517cN3ciZHF
3+nXzRsVeursKOiGjlDcRSdLi3peYprGwMQKBa+Y+Gj4uSEDYZmeYxZlaYczJ/zQ0RhgDlA6YPGk
2pvHfhI46oHb+/DcxJ+o4I2v8FgHS2WnyWwg0o8uJi7lxQdItf6WtZe42CSCZ5xmhd3PXJ4mAKCG
5G221mb3angh5nKzal1+Caf6FuA0Bz9vjxtVizCWESLvmQF9YtaGSLtEiuVmT68W3qBbzeeHqt9p
818EdMy5UNVg84ieTiCvQPM+059n7M9bWxJM8dDfSH30h8Xb1k7jKWjvUP4rNlnuXjThIngZbqHc
TOGkx6/cVJ97nkOGpzzvnaTBIoCJ9GnLgNCD6z2EmcrgyoAqvT/aq9zaz3iJ2DD7TRf815qkXvgT
9C77/9wjNls+vrDaEcwzkItDmN4SeSNuQZNF6Jc33cIKbkAnHoxGsWbnhZuC+Xv5ffjVwu9lpvq5
AINMR/jFR/v0x7kr4mz02GflakJZ1Zu283h5JcxwbFRAU2QbFBbjjhdLB6e2JzNd84Jhc4/HMNuY
LVcHLelNIV8l78ZSWsZHdTX48lbajbvgoi9Z0SCZV7ObViM7YnGjYqCxeuMlYHQPNhMA2UNwX9J2
yq1SyLyB30bbl3gSDVtWlsLLCo4YTp4zV7Ell+Z4uhAYYcmdV/QW1dukZ9h+M4AcWr2cxH2rMSFJ
beUbspL8cAMRbI0pQanJbNolekn4RUU6BJwardQjgsyoWkHcKj5rhgFg46BXeMyYt7Xwt49jD9wM
vQSx8Lr4PIK0UjZC64Ni1dONGlj8PK2cMD2g8w9xTUD8xuo6shFdpqdCWbWjbqMT3ZrGIv8BVFle
ZtQfPFpymP/EqsVVQoUV/0TJAWYVXwKtfg1eDb5cXInIFwpHaexE9WYYFBcIeRywsEbyxtSJKDIr
YqIUib7ka74x3p8QdkFOW0PpAcpa9bOtTqRh6dcit3lJRxFHYHNY957+KV/JqtfpcQCIM22n9e80
8LMNjYXqlh5THa0Hh8uTnNe9PqB9OYxOuJ8Jy2ZR7bqV9F74B4wRkS/e+209Ovou5zlGh6FB/+Wp
GYILJjU2Tzu5zf0oODMdMEdBseIzAv2ENhZBSXRqM9CXNoN0kUGusMBloE3epD3DOXTMGhGfZrt7
maU3/zTe59emuradU17axG4PaFkSuzoN4LSnV+ERsyuD16geIJV0iamwasUHLDoPw7W7lhc+f/5Y
1KzyAyM55ZaDo+0dC4nFuTvD42bF5vaIdKa3xnT7WmpvwmX8efSOBD7otRkvJX1Ts8ttKswYRYVf
zT7/kN2y4mhFdsQaQgxvIm3XEv9xbBbhaXbWvlk48Ewu8/pqMGnxJjBtx6RTbZFEqPOrPp5qghJe
yQeTG8JbypPl1L/8sj1i2a1kHgj+YqVNBmgosVxIjWva+lCWwE62OGLf4wMt6yJwq8ZJ/WbuZo0z
T46R6jStp9Kifbrd061VV/pIQ5MKkvDhVMUu++achmo8PF3prTTFh5d9j87Mq6ERLVpmYYILWVWx
qy/zTwoXxk13oznKBxf4kdbDy9kgIAhG99kR3e7bY3ksxY0QWeibM89IFsl7hKCZ6dNVsR9EqzHc
4pR88eYLyel2/IFB5Y4BBL4s9iKFGEBsqjPj97WtOMcuddlgo7gbkcsRqKtOLvivo4yvgma9UrD9
OICY8X2orGCb7IIrr6gZEC9H1ivctZnXwomqXdIm4xfxRDBb8l5y+ZB0XhmdtPyzf/rNd/Fys+6W
gnGXbLrSo0s0Iey6BZ859Et53Y0Yv79qiZjzgTrDLCWIlaRl+pJ+HiN4MHeWOVyrTNCXfw/a42Us
Z7OY1LK8B1LaLtuH0SzHpvnXV3/f+3sIZf6VKj4Rhk5BK62zapU32EvVQWyjT2U4U0pA38iky0uE
iGR801cdbpP/fPWczXhd8fQvIObBCqXtqjfmGF78/SCkgPrl/4+/Lec5ruYq4xg1kOBYt4pkdivK
kGHwF5GiUjGVB2aReerpD4o6VNhI4qOG+YgDB2JvsFm+PA52FbzKpfEqOPb/vqSdXSyhTXaWuMf4
CFOUOrsCefmJYD9x+29I0ah/JxZAi7r0lNJ7hhbGcpFmwvXv+avcya8pS+l+9AVG8r4kL1ptqeNB
8akiyV+T8TBhgmSdTIKZkHeFk8IStXUmMuxu61SRl8mmhS3bWzMMWlSPJ5WZgNq0SIjEk3qSNtDV
GRSb6a5CuwiFvuY8f17XYT9zamJRg7YFsb6TX3VmzdcPK9w07+I7CRJeWN5zG+N1bs6s2meq7zA8
bITT782muJN1hoBsZXihNhXIJ/MXKuJLs70Wsa2+Q8DeC3f1VH/OBjuEvjOF5PJ75mmdKyY2156x
tFRxJr7CT/tNfRqta3pUPnVbOfQkWiOuhEeFlrzZf+IesiDwwB0wX9dreSBKsirk+lZ9S/zh5+EK
95i47107YGjLR8co/Tb+Jigm0+tUK3ivfrI789KzygKv/tA8AZ2DXfwQXD74tZDaB7bzoDnfylMb
2D0H0iRFMAEpf4qcf4fK44rUxMMbxjQAONu4g9E2rs1hP8Tmy1cOaA1h1ZrSdhAoFTkvzZQqzjRz
/t0hYYpRnBKy17Hfr/hr+IMUtW3AKnu5/BJPNR4Lu7oxvoI8l2FMUTMRMmfgJgazc7GKghMVW6/P
+DHlVO2V0X301O115nz1Vs8+Fq2Ds2ZFVrJQF+PcxNnLLQcHjPRS8kvmosjqvfpT5BJ886zF5Bxo
vfx6ZVSW8flCFHqqUY/x+z7fOM6QavIcMtxfjOpmR/JnaUUdBTg2G8sp3oWy2QoQcG38CWL6Q+9I
j7XjvLNYKxAI5e/cTzHoIMMnpjL5iUR0Uw7yS4YliY3T40p2wsNrmmomhi+OD0JDqHg0KGWTbwEn
kzypNNlsjc18IaLm8JsL0DoGEa7FUljpvZfusvvjlCCgZZT6W7OkQ9A6dFrCC70BbM24LpTCP3sU
Mlzl69CRWqqRI37LJN9kVMiMWcGw7J703czgJC6we7pyNQoPbMYuoCD0LspmcsmREG7IXpopCPSj
u5y7BolAwh6cuTNpIRwJzg852hccrzQzx+kF0TvjCD4zWQrK6MSXBepdZl25/YCq9thQfuLgfFoU
zGbCoWms4JQ9nPhD25AOPPXfXrak2UZBEkLu/kXwR3qqevliKpYJdAcRQtKBsLvir2JAjSCySMh+
9acHUJ9BwdDq7uM6aD8eE8bRgs/5qngRsPQsAJMkQwOuAR/K59PXGFqj6EF1EnNM0QlwSU3PytWd
v/WLfMckoNgTxPj9A+MduwstxBI99zh1sOvrfWJRjl6TIKixGRjtP4Xcxp4AYzTqLZVV3adVdNd/
qCLAWzyxMJIE1YRFAYgL3hyoCsxuJN/KJ4vkcRtrE/lTcZdGW/mshsMz3T6YEKcgcWt+2OIe73lh
q7jypsRqq3ZfoQ0gprLbay768KRnW14XxYmFeuhUmypXvO/uOOlQylARIxGCKddkapWa+MzMf2ig
oKnK3YYPDVo6nwLHN+NqaKZ/K+pfqQuR+nnXl3i1yDB2KfuE0bLbGCTTml0hmHLnLPWN1JjPt9Fu
vHinAcVszPH6vBvHQdk+E6drbEFgnOSQJueAnenK1NgjsdqS2cZN1U9lFrZQNd5i0fMCbOgg1pq5
4mmO7Dc2j/RNp8SBogN1goIa6nq8tvtsiS3KabBrLieDPQfKWlZf0yG3yu/kwE2CaFRTODg3o4Ra
AZi1x9ikgXOlauJKeREdshcqaX5RmcPleQDCW0DTfaPqxUkUKPuHQajgcOSUn5qjbamgRSvpyr1b
z81hk+/U/bDPDMgrpsGutK4IFgDcLyVXoucDdtREC5UfuY5Ftxgu004RW48TV55bbnZtNql+iMD6
sMPq3IyfnBpAPeOY7UZgHI6dd5Vdkk231+6y3RgWBr7zn172G265ZDX7xGcykVxsTYfH8pm7OpXQ
yO01RL4oKvcBUYxmsndRR8zoUE+fNxdGduaHlk1Af7fnc2tqKjGbviLPDrx8h1ZdEfAQsNh8MB/S
CEIQRGVWKTrY26FlB0qznA8eJSz9h6NW76xogOJ9U+MVJxS7KAsr6jaaQKpp1ufuyFAkl/nE7aaq
1hP1Uws6moFDWxRd2tFi5/AHZeZxNYgRjGuxQ6JUMx/bbAExG30jTUIG814fU9+YTsAN46rnbbh3
G+40Nuw5ta6GZ0VNt0njyxyqvmQBtl1Ids7Mj8ZyyhZkqJMnp3QhWug0Z/S5a5nviGn/H9tpo5em
EVHi7FUmn6rO577A0wW9Wb6S7krvaC87nfqYiwLbUN0reld/7nA40b8ZgzdHV0lczEvw/VOFszo4
WukzCSJVDqzXeWezg5ym98zOUjjUOlmOJkvswf/4ymdKnCJPFzxoNw94n9o+iZZDzVIgq+TYZsoB
6QZt3sySOwunZKiM00IBC2+4dXqo2WAQ7DbdhmOjZFydPDlg2NQ1tmy/Jh6Fb9BgHsRQ4io1YJNY
3Y9QnQzdrYAhNNv5hUORoiAytfY7O1ThIvNiN1L2XBTpKl/CQ3iRvxXC/227amtKm4y+Mq5lhr6x
Q6tpoAX8ivfhqurxv1s8E497VOaAZUbSoy4ChHJ+ybgx8QZmSVw7WAfmpN2hOYQ+gg+fCZ9yJ3wy
vE5hcvzs+SgI5w71WclM/W1wos4eQzs4VGwkUzk6IVvMFnFuu92xuqjL50dynDvqHT2B+nBJ7su/
gn7TLYSr4na/RumHoyW4WH250msx67/yzK+80Nc/2H5lluWFQ3KU3fmJDxaR8iQ7/SEWb2MLQV6Z
0xnYzD440pMlBg9LfZPfBMEMf4HfDyWKtEsN2TyWLH3uUbFJuIYWwFQKYXxLngqrmKYZAG1/n1ty
/jtqpUmZ9CMyq8JoP6LoS+eEb0/uAAK8joOP8QxfUKzn6iWa6u+DHRg7Lp5GMamREqkhDX2Z4rJf
i7/suih3I+Q0u3DFKqtPr28Z1z0Tw4OelWDm6+EAfjP4wQ+NHVzN4VFYSbwcaX50P5KNacS+OIY+
q/WLFxkUgBfWFEvzfDdZbi2DhUzo5inJRiRtv+tvxVZ2+hX20FjZAcQ1IY7Aw4Ug8cuxjGomPYsX
Qi/YDCQly3Qt7JRxDwSdf6WhbhOcH9mjIHaJgpvSIMvsngEUWErCKtTXj5y8x60FkC1rUrv20/jk
5kQr1F5ZLOK3WDOLb5rVpnsLlq8dd2916a8DRFrzYfPxfd/T87guT9WFTTGmfkL95hwRJjjiQn4f
P40rgO3hkqBovHMuKfIubbaP4YuDhvA/WEt34EwPdaV/EZ3MHmh6vDJePI5Pwoezcsgp6JwSkZds
piy3tXhGi5Re8Uj6QalGUrbDKPEwvymMMyxwRX2umYTQHCDVpHsZHAmm1Ur6Laa4yB1jE+4Lghq/
d+QdNMeOrIaZcpd5FzNbR47kG+5rb6x6vz92N8HT1yVbEsnSdqinyKHeURKnUfFwuRpQZ9EmpQ7R
BdPiwqdCeHJij6ymfcNMP/HrwkWM8D1EkTXVnPVJlIQnjCkQTeZOWXis8AnnsFY8w6NM0J3nkU0y
Pa8divoSI3Zw+qnw4pjQrwa3ZCLFABK9QJWpnxqMg1boF1QA0wzRS5bW2qlhi7vR0v1GWyKTztlY
ga5P1QbMRqyZCPnMIUDEIuBLWJbL+t6d28pVOlu8IdG2uehEzI3oKiSHO7I+AtNjJlnCXXHURXYh
41vREFiQWGgX/CyMTbrFSJxRXep8iFhJNar3+TSa4wJbz0hysRv7CPzu1v/OeXuZOdsUt1ntNl/1
WwAhvPPTA6Tx5sUIpqm86av5J4UrpXXk62xZCt7j2L912IjVLqWL7DsmQuJVUc2HVpnP/Rr5yoh9
J84GNAAobnLBHSg7Da4euGHRxpucFi1xXc9J8Cmn3JWHNV9T9xlOw7gGe+vpp+LGBAFe0wXBuDbg
L2EVlEmOMp64vKNo0d2i7qTIrjFYA0uH2vyaSvqXD0aDitCRy4bC0mpTCm/IbIEwAP638EtUfSA0
s29ohb/SG02PIJwmiBVabIIf7aVxI6R2xbLA3cgq9EuFWWjljqx80mBcO2KfOUsNxVRizzzUkok1
f8Hltwdaq57+hdeuFd4wl5zL1khlGn/G0oxwK83M/igMKMuJNGAdkHaS4g27dFurU1Eq2+tfXenz
w+QFk4t66iQbdu2UbId873twZW5qeov7YhuutNDMHdHNl09uHkJlDpJwozgABz6aN+WzXseYOTC3
/TGnlFxO22/ymw3m87d+1/vpoKLXp3rVslo9NvRYw1/pHHvGuVp2VkvCP9zl3z7i6lljNPVGH4wg
+IrucqdhFXYMZvuRtL+YepxjsCzn+3Hc8oyPZtnfgteqF00akgKXjcp/482CpZ4ss9FSZBxVQdlZ
uNqnrYWWiMZmNJ1ZF+FzPlov3RcMj6YlFt2BZndP1EveWN3kZFGMNN0s2kQoshuMGj1xiiPoiWLZ
21hMHxRHmaAc/AE9upvULumaPkM3A1MP44baTG/rHwTHwVZFG4yGc9EtCQjoF5L42S03wNfr/Ult
bWazW76Mg6J4EdYYfnkSDHdg7hwZ5xe2S9ORZSf+8wPFb1hCH8NWEbPrHQ0OVLsxWq6nT+JSOLiP
aNvYLUm+NuFdZB8junfEig4XV48IOGE6wB6F6RWMeEsfRIcPRwBa9XQ5zpxm89jFyqZqF5pTciBq
VkslxmPL3vJ2iYzjG9HyM1+/enpEmU+MZnxolycK87fkG/sblvpznViGo79TCdBMhkqTO2Wm56Ff
h1vap/U5Rqal4TDqtWdyeBqKxnuJ6pSCSXyFX8ct3eH0lTuzn+5Lf+eQm6hHHEitbxBs3MdgOr45
4TA0ZXNtT91W/nkewBrhI/SVIex0koc7iIsgAKXFglNuks2agLiOx4aQYE2H15qLp0iNTcjgsmin
vZqLT9h7tovSpZtMv0yzNMGsvzhAJSv+Hi6Z7kCAJ0zLNs/Enr91Tr+bsR2JdKYYr4qLDr4BaDI4
D4xXAscxR9b1zHxcIrc6wduZC05SrfSX/7inuVXs80uW+doM8AWVbQeADwJfo10I8X7o3ozYCTJi
ZzYKgg1eitt8JtR5PPzXCGm5EVRSiWozbF4LiG4+pSPWApFdbrcX6rJDZMOHS07anvEUZScuOR7l
N8nFZv4KJzyfIXez2osoWGVM3XYdUTROKEuBciMWO4Vv40lgHk+6R7oLrqemDUErC1+rqTGHRjZW
LNwWp06Vpi5CTERAMiBIedzVrepUy4RPKrYwf0dsEF+K6bVG0A2swALWg9PSIEO539Mwp2HUNa6q
2ZQsCTfwLXLkNc1T6CQWhI3deGtoU16E/Wzx3BXn9MihDvpCXc3s2JO+aRgx6B3h57Wg4cA0ip+c
5vIuXnY7lQmywEp/guv8il9WSuC9KN5fXrwU7dGhqiN9UOyu79T/8yWcgkawxFV5fzmBM1vUl+jE
22FoVQA5xLM/FlgSUXLjfT824a7fvDyGMOinxFOHDmNPFg2xXXouz9ya/ZlFxoYnFq5ykm46G/eu
b0xhweyKJK7b7B37eulNpRhTe7ih9C837enJkiDatLvzn5fE4IOjUxOiV8YRzWdPuPP0q8FnNBzz
hB7gXOAobC+drSVuhnuHvtDyjcCMm7Zocu+hYePhjT29DBcVGQbH8CToIgR//Yde9HQoUi/HSK4p
Dqm1tmpnW2HDwVIOS1pffHraXz8uVmzIHYlGP9qU3suf6MRYygsvCxrCB56eFTNdhGX1MLWOrc6K
rtWq/ClRdCsc6aa2ji85hlFHxul4dxKILDpLlLYKkxYgI00tVb8zV4f3iNPwSBh2FVeNrW3UHTIh
a77Sj9OoVelo30rswMOj321pNAplU4lX6qr9GL4SgXvQjH/pcyzqbdmbzN7jT911b2GzFSRHIkhL
nNchvIFQyqjsahvNm9MbmRPbAilTMLKx8Z8h3MA5Uq/JZs3hM7qSVARPLMNtlBAVzROnWSrcp0h6
PvXVZPR+yC+YwEXubMHuMHel2Cuz9R8Lwy8eJhxOpHo2qnvxLO/DH4FJUhOwa2qhgHf51Z8Z1duM
soQtXvl7rct7p2a1qa5zX7rQUpzZ2Wn2rh77d8akhYWoeEiVv2B1RN+NzUlBIe4ywwDQMjx6ixdt
8NgyqlO5fPSmfA1PbArqfBKiKXjYQ1bZgVHaYGyV27lqGYyiCVbhRnvB676SfU3zbbZv5iYrPr9I
7zJNnuiUynZ+0T+hOCkUf1bNmebJCIgqcUpPj8zhzHPUBywrP+VVsjN4r9i10OD806NA872XnoSh
J30lCg3URU80meFOBA7qN/Em2s/T486yC09zis2WvqPlA6Xruf74IK1OqDD4vZcQg/1ojINdCopC
FqOTO15jdJLZ8E7xZTyhDXgR1bKDo/BvFrPWGrg7Pw1+x1j/pnygxjr1Qitk40S7QG/09Axs2so0
btFNOenPcGIS/1Ctpgi55+BFCGAiIblQsFzVWxxctjObSxrfc26sVeSWx/xgLJR9Yhf73pM/JRqG
nYksZCX6yp559voWXbl14YTZr0O67Wy6i0O/mkcOuhfK8oSdB1tYvLyotUR3hqRD89HhUWahMH+U
2DxAiMAIudb3dqvybmnffk8lW3x21nQpR/uxmgFh5nMmXYfvd5H99Mis+lr5LR4r7i/VlxndKBZc
529qMY/QmVVeo5jIOxC6sXwR3lB1oImoLceDJC7UHSFmUpyNJYg/tk+OnmLNusyX6QXQpPahfvK9
Bh/kH7YIForwHiOnIbK/lhvRFojYIiIiuxAZj3ZiOjWD+UJh9bTYsnmHcuhJZLYFI4hm95iWyPxc
HtB9zmi5kVEDwwWsAnhIOrcESaMjiB6gGeZE51/FmmdCLKtL1ryxyrfuhOMezxNBAYEdupJXTOQq
H835eY5XrE+a1wzBzKhsI8Q81ZvZMjk3C1RUgIbo8pM1HsX1Y7C7BZF6ztbHS+TEJEF8+PqVFnYB
qmQjvFPX/emJqtbhG3AlJGKT/fg9GBbGrvh4LLi1RuqpNzQh9G1yi+HydD3juEc+5+TGjlnUAj3c
W3mrSMHxHU/xLnP6W0F3l+rUMnxD0cEk3YGqQE0B/s5Jd06SpX5AWHZgTPdQvxdX7M2Io1M3/2DH
Bj8ew85n+Ug7ThBOGnWJakgukKFRCGfmBywBHEZrOBBla3thsOCQZYTH5QED3ZOy71allyaLSLY0
Itu30mOD2TWyO1sZ5zRcqNs5AhJOZsof4xf+RKGNKGYV9xY738xF80iZhah3YKRe9wbPsNkJ8E+y
+zd63eVb/GZcSEprnYq/aVxC0iDCLye0m+UtDTavh60R11Ix5rvYMlK9pyH+CwnSuMVnEoaaCxl6
KUmTU+zLbUzMQVpT4Pzm4O880CD6rj/IVKPWi7fGPTjBM2NLnJeLGtvAORxexlPNoFu98i1jxOqX
+pWIJpvOgw8RQJatJD5t9OhGTtXc5IF2iKPSuJrvAJ6G0LL23fe89rNT7L+2EjdmY2kfsz0n3VPa
PcP3Ag2LxOKSyac6fz6s68kk+Rilh45Rgodb0GolMIWSag5XYgjgm4QZGWUsu6C2cgm/egjZmFyj
kyDN4Q7SnWfmdzkWPVafeE15BaTAMcnRVFBOg/nYwsiguE11mb4rxSt6TaFJEUzcZKvas9I7z8Vw
NIi9ga2ldVQG5t/hQOde9xm9FhWWlL66UgCe91NCLcF3fk4b8jibIhrMy58c1o/pAA5Pg1//9J64
YmQta6fegnKurlhpjSET2Ws9sBSqH/ghS36WbiKUGaHJzjejrY+ID2Ik0NgvnDPXjG5E4xTCkt1Q
twyBNDkPzirmEw8xRfPura932kKnbdr6koQMdc05TVvaDdlwQkYCj+FoS/2yQAShMjjuEpHwgp/p
TQiQjOZgHglEmRTObNwjeZKA2FqcPn5My5Jd3i2es1XbH+rsGCU78bnBR0ACldlDgrDHGQjvRdfu
XwPGV9aTHmRGY2LZtxsp/QRcIOuIxd4Ghn/nL5+whLiMWIggAV/DkmIIITtht+jokcteyeUYY7R6
a2PmBYjqBiZu/AB3KtVGdpfe5KOxR57UMF0GOJqGdebPmLShH5W7QvYRyouqXys9Go43NuYIOv1F
/Wz3f439Zur2/7vP//e/gsSurj6F2T9agL+fe+jhVB0p0cPxC70aJhAMyqDzFPGx+PveEKiyq9Xa
vg2exoIJU+fZUBhjCoogeEZRTh2DGtOmrqGUwldajqK+GwRlUZRrfSaTK/596+8fRYBjdlVT2v77
njC++GfcxJt/fs0oZXDGsJpqGYn9M8bNdt5H30I3ae3/vldO/1AkSO3/HoaK0YO/r/79D38/98+v
MIb5YjePWjjGMu2tvx96prrEjjc90d+PgnoiMYnFZNkqabkL2wVeHnYlDwhVGhzReLGCGule2VWZ
G4S1B0bHEuMa1HWnDrb6cqJL0gybMhwO/X+zd17LjStZ1n6Vib4edMAlzMTfcyGCnqIob24QJakK
3iZc4un/DzzdXR0nZqJfYC6KIYqSigZI5N57rW+Fsgsij0+tKizyGMvkLofP5lvFg2VrP0x96EiB
se2Vz3gjydQ+IWm25Xztw7upnKxtXBkp3d63kCSlGzfNJ+g5ZK1Hw7SdOxltirSiyKOD4JeMGnNk
scpKYZ3ChURA6FIm9+hEcys94616K4Zq3A8J+1McJ1z6HK6bTp8wuJL9tCscJtvJ+KPSK/Noh8ii
JFEEnr3mU4Huwnsk9GEjDU9wDNIaHS9FZxpHrOlMN1zx7enM4j1rU+ODV5kMvFZ94AqRIKfYcPQD
6JEQSZoWsTHKE0aWCfpOgdpC4tFdqx5ZI1RWFi1Js3nUp31exW9DSngn6tTFSBIyHuixU+100V1R
FhveEIDZVVQi+W4QXvpNfyMSRF4kJCOmG4bbyDF/Stx2TPhQ+EsQdzPz8ho+/8qc3e+0ED9Kn35G
nohwVUHiFC7KhMlD+9LSvklRU9jEjN0MlkGsoLZmwYOy5N042lhSsd4VMWI7BIGq/PamEqSGZPaW
PNTUDxK1GNwq5E4qCiZ7HmFFLb8e+/kxiV+SdigfAGgheIpNcAVcOIQl1InQ6XJbFniCdZkXByk+
J7UTpXaYNdZAVaUJFDBrLYkQBJQIey0p+rdQj+t9XfzSU5QPYYtg3Z0w8c2ZOPjMAgZMD4lBz6Ht
kvScdpAAumWtgQ2YNLgtjHNaN4gUKg/RwkySnJu5H7HrdlszdD79eL5VZk5TyjNQHutioxLktRmv
KLLpbcIwmc6FgMSUV+EOmgSbXk61vWv15GJO065TM2ru2KcfzEzRcqqXhiNxbYwGfchmjyMKcWTG
YpZ6+a8Wq+yx9tTdPNMTgdjKAl1yfoRjDBtthlSv5+xd3Q+WwPqXXUTfqdPSWoO0BQiXFpXJIdvR
QzMbbTgBGwBuYnGWpOwG7FS+ax7XgpoOWtMxIGptR1ubvcNiYJLj0BS0utr0zU1ITidsk5KxftQz
SoIBSsyqH5iq6vQNo5RLW2r5j70N9tqql6RGlrK0LsSdQfVvjpeQA4koQZoRZuSBeItQ5+aov8tf
kDT6k5GxcpOQEPh9w448KZKt4zPq7tnSpGE0bcO5WrInOzYsNjpDvUQ9n+tbMGWCC2o15NVGCefo
8AYMDd3DoucwIxMTS8QY2zvPROI/t+mpT9ioFJJdX1ln92P0I5HTwbDRfemIDFhio50tvBXwREwQ
2fhdQDcC4Bu9xTiiATrmBsg2og8sCdy5zeat2dvlRnqK0wSlagTtevxqgfVSAGev7Ty/2NllqhlN
dcwQp0whfob9gc3Uu8k1mlgVg0+8mAG5dPo9NNjurjIpYbLpS3f192nis66Er9aayojkaj5lRW1/
CGOTj1ZZd55Ny1GzX0rH4Fp9lQApBi6pjti2IJU8FO3DVGj2e0a70bSYVbr0gqN42OS2dhjZRJiT
wwVHegDAhuQj76HuYKI7WoTsoYqcmVpDK5QTMeRhiEqErIF73+huvD7Nj5XFmDht2Dl0hqUHQ1O1
m1JTd2an1gBjgZt64cIdsh7zPi8Rv9MzdKfKZctAui88dew3bnwHY9k862b/1pr9c9VynvRzBXFI
p4x36U/EhFGei5oCVDC0nwUoRB3WZkU15451zd9lfSPE8kELI+YUDcHAaBGbjsgSCItB6jMk909h
2m8q703PaFOGRPrdODgUjFR1OzAoa83Jn32wqTeZ0390XhwSoMp2eHQ+c6f4qTrH34ppHFaQmX9V
QOkdEiCyEGmJaYLzxP5m3PUVUnPfqEDe2NRL/UhLy4yc7Uw8SVKTp+nH/otd6djcc/oUnGYo5UjS
JUJoDiKOcpR+K3z1zqIKGcvU2cOUGCL0hqVOCgRXoxe9f1CjfJHVw/IUD6Ebc1DFjra1YFkaqSU4
TvIXqJnxJi6FcTATZjRtqUbGOGg8DJ/OCBAdCI2V6jZ+z2a6ZPAxOFqPBFpfSUNBOY2jcDMM4i4L
2Y26YgmKbud9b8TwvGR+XxSF2pWMeUZPbjGHz4Eezwgb5jFnXKFChPY5PUZY5JsikxhE+CMTFU6f
BkbR3pURh7ybSlKnlja1ZCNuJ3ymPmnw2BLQrmi1ceO0NJfrefBWmqL3ZYY6Q4hOvJKLGSNKPM2d
Nq/tBvVENUrCgb15V9dDeqim+hCKKF9XJVtIv8Dal0Z0+WsR9nCYvGgTUoVlWpIwQaOEQXgyIlmI
PLqG8ISzjdveW0atrWOhMyScKOxTm66HdKj9Bq6wkBpofrm+woGYM8PU0GKjHGnUMAAjlvU2KpHw
uY44q4meMdGSamAW2zPfT1x7ZbL0b+IWo0ymVTIAGZruCPJDTJ1vkhCBfBubr4ZHdxkacbHuaKhV
KVnfGCef/Vx6UP8KhpyjoP1hF49mmb5ohCQZEwsyjOeRPjzFiF6aQQ9j7FDKFN8SFxNiIF5lJsyX
hVthtYIL+RICRgNT6RmOra765h2nZPf8V8cT45vqva8wLx7B7c/noh/kcYz25D0jvnSS8SjMCKW5
T1E/FHShWt87+WXxQ4QhiG6dKX6VXqbYcw/W3D8rjkAOVrY17O7qUW5xttJ6ZdKYhrq7Kth7oeOa
8d4wfyoc+40YeiLCEbGlbkjhS/jNjaXnOWo049vKxAswdSOYan09jeqUhIg+B+qXQAxdHtSGvS0z
pAuxfJhddw/aJCCF6ZntWbP14AuuigjPjxU5H5YcG6qvbp0T5RIXWnmugWyBi8UwxvCgxlHva4Z2
1/P8g05E7blS7TnU4ncFYHDnwA6dA5UW9r3d6btI0U0qTH/eEpK8HiAssWlhsg19ZztNMt2HCYHH
crw0eUXUhhVv44TulRGj4q9ScvsIAsCsuJRAWptDKtwbcuAynfjnaDTU3u3pvrQQBDKN3Cu9Zkif
x2lQ2reOVoCiiBivCgcjo278EmP35ekdPxZdkEGrI/s73rD6OSxmb09y7tTZj7Pp4LsFzllgSZvZ
nGznlzhN7A0O8HnnG4c6YZhjg9A1jRnubCwYpjRAGl20Qq7Z7hNBl36SS4zKfKkjqC2Rwkoqxcr1
OoW2llzkeXbRXY23k89VYmT2IxvHWPkKNeTYvwDkSfd5XlwQIkxmi+ESQX1j8FEn3WStda2FZkKL
fXAbF+IaiL3Jjh5q2GaRGa9ki1QRAIOzsZvuw/Xr8VT4/lH5lCu+qLfD9FGKW7NOThKr8FpzPUZA
KqGOdl9jQzx2+VSsep4rb1OKmrAIMzaQ2ZOKvM9EDGJnKcvfyBIefjdAw7NZykqVvYtM+0nkO6oJ
+qS+GPaxqN+BcMCWKORbYSbMNfTqnISNQAQ8HUbO3KBw2hvVdbwLCZw0V4Nk0liPeqEHdTLcRTW9
PYMEbE/feCAd/I6dU1POp1HE3+5YwIWJPsOMzk6YKbFmM7awVtSZdJNzEWswcDtUChvbqJEc1zTV
eqpeFn+/udd9JipdUsltvSh706bf+26zAPDRf2HYFDNcMRGx95Q4RBqhXuypwKzoJR3mY2msfdEc
G7gyAB3eK5Pr8Jhr28ygd1SVGUoh8spx/mqXFmvBk87QbEzkezGlchVbI7rJMXMJBHlrsqMzmAsE
cDg60MLoS5mYTMqCrxTaOTDgbeAm6NMEQPIkQarRku62Gr70eU5XWlfySu+7Bg/0iKUshoG9dgTm
0HGAqeeoKN2EIaXebGWPYewkQd4zq+XTqFYQUNdDrsu1UTAxooqmn+/Bx6Ps2FuaczHchn6X3GS6
OmjoJqaC8RCAOLbnJe1TEobWXLTgDIx7zmT/QdanNt/Eql86bmgFOXnQONUFvO5xT0rZNg5bxsoq
7u7pKTxruYFvg2xwciwWaXBLD2TqP7IeLrlje2t280SRdfopVExrdVGggqTdqBBLC+feoRo6GOJ+
1BmIpeoljfqdn6W0DmJyU4tI4w3jZDe9dTq+gt60ydgxkNX6i19WvmDuno5mjd7qzi5L4iuqedfk
do8iVsRby5nuh8Gg8gYmdxPCi4fq651Bz9QIX6LbOVw2ywYHJ/tSBDnyluO8CLwITq/yP722b+lG
paSRD5c0Mm954TM5FxRsxM/hYQeA6+rpR2Zl2VYK3qEeNt62KlEJutkDUTXNerA6pCWK91dfPvcQ
PallhEcz9PNX3YF7GQPbSbvFp1gMTCABldwUDcSnTjDr05m7TFCyez5Ku2OwIbIFgbX0+WStndv4
s5/EoVVddvQ9ydHh2Yx12giXD5JWwhVX8JoYWs+4bUfL3cfpQ5UjY4ji7ivW0VRAi0bVT9HjM1ef
7C7QXbz95bhkddKc2UAESjm9GHhrFcUFPCu83Gpqd1wFMEC3Fjpd9IhO44y3ceVuwDSOSysDj7eJ
KC4xQyjrk4VglVTWfd+ir+vtuaTaBqFpoSbXw9rbQo+kEc3oubIdTFXtL8XSK/xYnYo+nzksWgcR
I+qj0RdhYIfheJZZvBuG+XbWzexYeuj+prk++n0ng7oN0Q6GZLak4T1kRFqjs3kkzJRIJpuFyS4k
GWYuIziygcbXOYr0A0CQl8G2EHMN0iWDHSUQn2e8s7UZVczEyL0UxdEqe4xSHdpppTiuCw3iK74G
9WLlDlZUot9WaY2ySnI5iDjqR/I4NlMZhwFV8CvSjFpvza+5eYxNGL/Lqu/ygWIwXcnkbCYQ1kYr
ua8QdtQmCsNaNTuZ5aRtaeEj/F7S95gL88JyI3/NHWszzHtL4q3QIHGzLbynYzIjthi3pW7+YqH8
jonrW7kl1R2UcYMzoAhCaWs3bWcxXgPvKEqvWjuJT0Hr+U+lEpyEDgeqy7BwpIYnGSImWUZzv+Yk
QROC8B0KIdWOM77joIL6b5FjogQvNkZR3dTltNGalDmH1sX3yvn0ogcsDvXC+4l8OD/uaH7oQCRj
wn9uMvXmjlQuuSM/SG6Gs78hov0trPCWYsE66B06j7wnMwbYLR5MujTABBNzZFuVMqSUTfPGKUeD
KTTwi+j2e2v1hEpYCE91pzSRueufljM+zi0zDWIMsrZCCgAWnLMeAdmYfcfA1i4zUn2zYlRWLXWs
oIQz2MPBPoYkhlR7pAUy5QQozYn3KFoGIiPDK8jbN5GVGGe3AiQmsFHJAalmVk/l42zpn15txJ/U
Nt8i5JQ2nKfSF3Q1LfnN9e29cOi9EHrJLuuuavoW6BEM1AgqaLOwfW10WfueYACmGZh5ZU9bjaXh
VKBwUSW+/c6E11404MPZxMBsW7UW8UoQwk+hXS18ZA+M4/AZmmm9MlGKVyG7ExW2Ia7rYRfbubGZ
PJa3UpGQFvrP5ZziX8mvixXDp3A6J1P+7hkA0GankKdmsj3mXZpBnJYOnd5vfgyjvV3KjFXVinmt
HHs++iSU9Sn7lmpuy81ghLcsdOnRM337JqpLmhue8VT7DbVhMZHtF2OKEz2BHTK5z6ZOrYTnP3pu
5K/DOUT138hnD7yyoxoyO6oGW2plPdod619p2G2QR/XW1XRti0bVXBK5Qi8vuM7R45lY+8pJb6GO
DM6mAHLbVqWzc1EeWLnbb0l4WsceTk4rJEiQjQp+BHZJelLhk6fUG2JWFK+z95oNRVWLamJRUn9n
sbcA82Z/JYXm3yXg8mcdU+doWtPGL6j2Zg/HS1GykbcdANFiEzb6ZlAkgtl+2Z2tzxHhScHCv6Ii
bND2ZkHhSqYO4atVlmtvthDpD8wz4vRHW1fuxaMdTdWgbpzBffER3xVY/fC82Gotao04PIIbyXKn
ctPu3L79jmi8rat2wb/W1rz1UWLMNc36hnyR9dK1r/Si2kQu2RNjHLm7MVRnb5pIY3WZkYpQsZFr
2By4GoriUEODoExWDIBtQTS3JlLWSVu5ff8eRdpLWrkigGDIeLku38gILHamyI5hKPWVGrEfWv0i
suy6oFD4+LWRhbQyaDZb8tJqcIKtqKDPEcViIz96rT+2UjFNIhyEcrOFVyB7ycVKk8Fg4OXRy1kG
AuAjgSy0IyaucKvU8PNdauruugEjDe9G/3J68UBYqnj3NTRWXlp/pM4E6FU7m61z4lp7GflkX+oQ
irpuEaFUShQrknOwyO1NWr7BmHR3YQtHRkPNUJ6yESN/ivS9GFn8O2xZXEgmkkAGrs9O85VHJRtS
w0NeDPuyPPzPX8aqvR+7xVAFaRd4tqjSu+uPR43rKQbVSxEBBy2g8C8Pf/zQ8pO/7xaNAxPhev+P
L6+//j8+/vvX56Hlef2+73pMGMetoY2/+C9BfUOqJ56Mm+tX1xuNJOlDO+Bm/X33+tX1e9dHf//w
n773p7vXnwuhzdTDl9GGa5VhFfaLqTiEWc2rUctL/OPL63ev92dr4iGtgPZB0vEj9Ul1uN5wdOG4
/X1fm8N/3LcXny0+muTNLWaxy2ay6jRdmiubVuaBlKOZV6l1ezsEjF4rbxdOFrQcj+kpWWniEOux
OMxx6AW+x5bmerdr5r8/kC0/4jo2kwcwcr9/4fpj17saTaGtM8bH67cSYduHyfRwsvV6ZuNfhttz
/bnrI9ebqmj5zyk6H1LyETaZQ04otRVP4/pwZwqxr8wvZZsCwbA/4G510AokUMSObBygbC20Irdh
mB/mXIubmumvnXaPXcqAZmhVu3IqB5D4cmNOHYKIuGpn9I0zChGoM27VfU8aWovSE3Q/UyM5ZlzA
7ZaJWSwl40JNA3AZk2OxUJzSBRRVXg/w5e71e0UxIt3u3bbdtVEXVMaAveH6yBCVxrwO6/JnPtKV
//17uYy5oKreOYTA0bbZ9S9c/3YdaQt5RBuOvJxk+/v/++N/uf7ZP37m+tDUMUkxxhJX6D+fVPbP
Z3b96esD//K3/9eHf/+F2kvl1u+JJv7nn/qX/7NKvF2StcfcYAMMM4vlD7701hF+GsSR/zgC0qSj
gM/OJXU3o/UMTgp6BoF3DMO0hNblj8w2mp3bhEwFqnjvZqrcO3EKtrQfmSplzPG7aDfEA6DVfK9F
6FaaCpQXiJUg9LUfQ6v/cuy4OAwNg3hSZeiCsnOh4hRU2ZAKNMehJ8bM0gypPP3SmiDAwCCC1LgN
mX1oDq0A2bU03vwnNmDVORtZ0vxGRzqr62vovGFQR0ODWYlh/VC2CD89ahF7AmogYXiUxc8hSrR1
C6Q2Yy8Q9Jm69LToAuzyqIuc6qlzGCA0MWQQAyXFQJcsYNPNvLvDr5jkdrRvJuPRdMs7trdyNeU6
QoQk3eVcgneDY7Q3XQmDZyHV6iFZxY2Hn6vqL7lRcTFLwv48GQyWeiaYhsWYrl/U4HnkH4ZqUkGY
YdpKNbTEYq5nTi2gOC5aZbgfCqGkV2vtpWK2GKZ3cTgDE559JDRG9y2izFvPaeMGpm8cq3jskZ+G
iNFleIg8DCC6678SVQhDAzRmFCU4iHoUPaWkea/96Pss37Sl/CQTNctz4s8BB+KDyi6yodhORY2G
OsavG6IGNRmuHW3x4Qrrh5n1mGclzTRbGTvhoB2PidxZVXdDhtzQzZtXXAaQvD04J20XRTeNR5/U
yBLBJVDOADlYHzSb3PnGpXaImMFmXdIe3VE7Mydoh+6p0dkXG1SmXQnDREkopf10HjPjNMJQRT/W
p2sCdW6B5jebUZBlaNqfZbP0bXk62pLZOOamBgK3BxlYYozJwvKXmyfHPBwxjkeNdhuX9NC4nMEU
SjTek5wkJCgjlg5lt5W0AxokMKqOCA/LjDe9s346mbYrI8wV/Oot7QBOmHi+FJrzODjtdKH3aEZs
1jKBAswRrr9z4dE0NEMOmq0rXFNZtjc8qqDS145u+AgOVdx3uflLmLj4k/w5YoOCo75Et2u/D1IH
l9LNr/FOiyBf67OZ7uxs0fU63RfDwKXwG4lHhkF66SpMfFafr+uUVc0qjJnhCntWq2SkjQRWlgT0
MsYyiZZ1v6KhjV8q2lth6NdBPCabZgTcFtLX3YRFeNCzZE8z89ls7HDf8A5pvqXR6qzEs1F1p7zw
0cB5LKJ2MWKrs8VusGJv19XhrYyT9mDbJetIVRxoCdzqmLAmObw3efuh1zyDokYEW4T3dWVcZDxR
+vF+E0QzCLaCVq++jczRbtsEn4ApaeFpsYGaBh1WliADT0X4FieIqudSh6kTF2w68QATknpbzZC3
4bp20CO0L8o1FBX6vvQx+Eb90UZhN2LskS1IJZbzDVlQ1LlaEaGpLZrPwqFtICEkBqD0jVsbfRvI
Z5R0UybJMbHHx6JrURmmCGV4bxEwd7F2Zk8PwM9AdKvKY+cm0cXtuSZHjIVsG+rzZBkfXurrqGFK
9Jdm9qzspN9Kki9YblxxHuLwq6OF1hsCJAa82+PU87yaPr0kXQ0+cLZwz4Y9Z/c0DMhi1I0/0JkS
EaKpYQyJO5jMde1241NfjYwtx6dGSh1tafzTtIhObWgWbDqB5ncyTIM9PH+UKTEal35xIo6+D/Kb
TD5JXEAZpeZaG+54imZgyrBDMUrrw55ksy1hVDLGRwk7qepYRmMHOg81KUKO7axpYj2mmCqgARHC
2904UhR72NPWURBeAVl0RKO1kBCY3m3C1Ov2XaTfNTO6MIZVz/2cY2oa7kcp55Xp0ftQtYG9UI/s
w+j1XymkVBpt5feUgiQc23iJmNBfNL2RvOtEZGgCUmbTqaMuPIxtPSlIaU8Lv7Jo8FjuggEtMVs0
0+PUmejB7YRusRbMZj0fO8Q1cJyL20VkxpHrVgPRQPVcrNuiIHxluNP0qwA9sdckCCxhn2677Tv0
/+M0ZwfV8kH7szzbUQKcph5C2gjTu5uhAcmn6S6jb38YawYrhYeNa0ohCVuVv9en7H1E8OpO03vu
MEzXnfS2nzX00QqrhWNiYdJbaxUJpPBqUKe+TfNDs1FjcZ/XBmtq6f+oS0kzv8Pi67QvmacnaGbq
R4ehVjknUEQdrsyF5n47y6lK6BeMsuLUjpxA9OzY7c3TJ2jq86irGmgOrz7F8W7oWLK9AgtyEz8Z
vhQGUl2/2aPLKRqECFBA+XPFYXSA2zFmxga1fO/6wOzBxmtc+6mSXXT0Y/GW5JAN05bsl34h2IzL
jTFmmCmi8jnW4vgQF61/UPb0FmuAKmRpqYPBbg95CTetJqK1KJATpOigjkSYGvuGaHAyUG6NUJrb
aakBdJe6oKGO9GRlbPWF73m9Mf/51fXuH09x+QWZJAzm1tdvDJ3Jdm5anrk3Gk/gn4H8uKMeeHjL
0UW+FlN3rAmz2LJ9nGk4qaw7eKbHlwzSCaVzSiswfA0ASetvS5iIRftuRWj/DR+d53VLf72xPQ4F
c7m53iU7jg46BVtgd21/yMKPiHyr+Y8nZUk5zutOyft4OcIz4NoB5Pf5xuFsobikiGhM0CXVcnP9
6k/fGzyf66aDwag1IeOnS+WkaTVb2sjqUV9m4hz1PQVduXyWv2/kskftExGtdCbOK5s8rWJnLGTW
KyI1yiJqllLfTrKDlbDcpK5AynS9n0RmRSAL3Rg/h2JNlAm6eneoUbyE1aFoH4bOM/aOC7GISJLh
MOcIebWuISVZHxdSFbDYQ1/jOmsrcRu7FQsEAPaD6ivrcP2qXULI6tGpaGbQio0WRmxjWcteTFBy
cO/6HK5fOZS6gWMj4SLXqxaNceikZxzQsQ+xE+5FA83EzBD9RjXpnrQrbbWPrQfGItWhNLxmG6ce
UDb5Po/s86j1ihVjg4aPsNKDMNKw7LhkVdUmWVXSStug5xpKuB7qA9dkqVzQybAufbeEFgDxJg+h
KdQISmumdUrapB0M1DLMMS/EzCVbo3A5nHxK3nWXaL/GpY653vTLV8YYIqafSTv4JyaXUL0lr5GG
SNt65ZF0OOxLGhc0qF5k5aVTmqBw5ob+6r7qZmM7MR89zMvN9f2/3rVoKeYFzRze7giA3vIZsHP7
+40/wVDx0AqQwE3G3DWyyowJr6J/W/UoXho2vP4CEv59AF7vqhRPeaXmMOil92hZ43td46kb5kUr
mc4kccT69Glhj2fdd/fjVB//s7AHGdudNp1NYISzv6e5A3wz4spLzxr4ZLatsnW2dnGH6R/zd0wB
kdImXCOvhue49p+aT+2pOjKa0hGpotRe9oIwl1M2xIQMrdxT/Dy/gxf7nu6YWITP8VOB1mPrKgin
q+IXEMXlpJy2tD2ZINb4khgFqBvLXi/hX8uwnB7rpnsrF+AYCJINi/r8CE+6HQG9bnp9C9UxHnb6
A0mQXxV3FbLBGxsxBIgjZoDvJqevESDM6d74rxxmcci/2hv9ATMaQ8ICNzjCG+eUfBpUMdhTfX5p
Rs6A31g74p3q0jU753ba4gghWi4WX4hhwNvWgEafjPd7AFbr5EJMs3ODzRihxZNGp1TbYDtPF9CU
d1Jf0cU8oU4DXLDGHwuRgERx57vmckZQ0CPprGfzUfuwDuEj/Xj2ehI7lgV79yaMT+wZWFbM9/RV
3YXfE97w1xEGdreNTkaytzHw96uRRduhkNzYTaAxxUJOfgI+O9cU3TfVG8cBDviZ6QRTo1N+TD9x
XJJaEK4NexO1OApwxKK3wNgL4KHXbpqEEdYKeRygqPHCTox1A0m8f39CbbGdPiPSWx5++t2mU0jl
Twqft9dwMSTjaOe7j1q+/Rdc++UP1vl/lH1xqZKyk3/7i+n9Kc9A93Shs50g0ABpqiHEn7IX6mYa
09wyMGrqh1pDsrLOfhEfv8s++0P0AOU0R7ew0cNL4gaq2NJWdE/e7fzFEcK+Fo1evrBdlBMYG5IG
Cj6KfOGkptE29vZheYHZOdYwVANL22q+yYydfcPWRPL3BtEEZeDL/Au636bYFO9QOG7xgO7ql+E+
fSie6heCnrH+Be3P9ACx9i3/QQa5tR3O+YFrPzpMnQMWY/3O2iomElv3nsUMrcEO2Qx2auTT+PYt
jE1qa44rO+DsIFc7QFk627ijuhf3FgzzRDf75Axr4hN/tsO381ScwPEu2SbYKNbuLxxQYl45R6q0
AGDae/qJGFL/pm+N/HV8ZLDw1PChY7WBVcwjnNXwGsiu2iEl22OYDU/inkO2Y/z4gNiseUVi4Z2r
DUnRG7y69IZz3r8Dkqh3N2GTvcs/0epvtHvrBQrmxl9HP+dPB2O3tU2e8oXTaL6R/Jmc+j1JbFv7
jC/U/iAuA/vUGut9dw8GEMFz8VpBFsH1grJpjdwZcyTnqYsb4DNdr5J9KcC1kjNxo+4WBMCTpa9+
AiZL3DW7g4DgrWAHzBLYJxPsGAPhsV+MF0d8CuDU18YDw0ojZqdzokUOXXyhN3DYIuM7q4BdRqA1
O4gMe15itLEuxndR7Jvd9IMSnKfKBXwrDs27Ovrv1JVbdm4b9uY7DcdQsIAWzu/iAyUhCtH1Id16
639z5P8pUeqPA98xdcN2XMf3zT+lWQGylyi6zPFsesMZz1IcLGsMh9ez67+Zi8KUBLyg/MA2g7IJ
o9EzjiS5EL8XrfK/eTJLnti/JhEsZ6Fh2yiedZvsgz+fhSLtJoeAofFMdsfN8q/TidJcK94iEG04
bLh+BPjsUugYzMHu6u4uYoCLzfIZ/0hyd306/5d38W/yLpYUCILF/ve8i8eq7+L/CH5kVUfYzk8C
oTq1//7bX/7+i3+PvfCdv9rsgR2mZwRV2M6S9fOP2Avd/isVCToi4duu6Swf9D+CL8RffdvWPdf3
TMN1XYsDUi7/39/+Ypt/tT3icVzH8g1HN/it//5/X9N/QYn8+xov/3T/X9d8Ugn/fOyT+COY8BqG
Y/imLgyXw/Hrx0OCXvJvfzH+02dO2oVhox3p2dF7jEmXLT1Mx72Jem4CzS+p/W80Kd88RlQrXYWH
dJJvc6FdchW6GOp1xT6mvbEHx4X4gdwDJn+2VrkN/SoaL1gRcheHUWgjoWw9hDs6aXcWEjfNzhG8
43eMjdTbMpZRN4xFcNoWD+gi36wZ+pDONqHtyzPF9rZpvIthsQroBDnuLXqjodOj3DBA37buo+9X
zymwCRrBX15dsgGw+01fKPJT8Q6FE+qW8iQy5tVF7N5mvqKBYmYPiAM/rXSOVvOurNHMNbp8yASx
qmbD6lf3zBE6Adsrzde5OYkTPLyaWmsppZC4auWvOM+3ug3rp9qU9bCeZX/pp5y5aC73REkjC65+
jTE/nOSLOsm2n/vRDsY+e9HcyLopLV6zCCEnjvJ+rlg8sx5Kgh+hVzBsIlBpv2SN+dDk2A0d1GXY
NrCldg3KVR8DCAnNAkRDU/7AcTNgrZMqRVDXtiuTDt1NVgGundpnQ3fQmLCUz6iRxdIqQW+5Qs15
q7nwzozpRU+HW7T3uDHH4lYUvNxsCZfV2M4a5XAhBBv3txnSqUjiXabvnbSmnzntvNmktdSTXJmK
hXUWokUykx+NikEDqYTNpJeBkbxkkbgjc/vR7skF4G9ssh73a49aKhih2prWgvtGmEyHTDvTWyxW
iLY+2yI7abFGBykH2+bPDznOD+dLnyAs1Dk7et4EVVfTg5rKXaqGbI18KEuOWo2+t+7DJzHNF3KU
0Pom1XZMhr3Q4Qp6ExoQg/YjVx/sQIYisziPn3tr9HZx291mtVkfa3d4wq7BBiDvd2gVs83gIiUV
kvRoPsybQYIzVqnxWuSTFTgWOqDIy04OOcgbQEK1Pd3LuMx3QsZn6qKFjxni7RvKt8Kr3/4/e+e1
3DiWtdknQge8uSUMnShShimlbhAyTHjv8fSzAFWX6u/pmIm5n4huFACKTBLH7bP3Z5Iwof4j/gKx
9FImi9xUr8K1NqRfSZ5/Tv1JtBZHpwR9arTyK3WGHKkboBBGr2yLp2LQiSTRFQpV6N3lcKgD0SGD
1aGQ4l90rbmX83tDCBAnijQgqwuauNhpM0UjgHDIILfEQ2jntSOJFKVVktPPodEjmIM5PzEDkoXG
WsIChBXYK1inBkKji9PsrUsobyQmSbA5rZCUrLJrSbbDknud8DtAwkX9XSkWWiJhT46abJdTgrHK
e+UhbXt1F4gC66qofFV9Dd506h2rDve+1kIVFnPxoMAPOQwg9b/Pfu4JbElJyKfLpnE9dCqb5PWs
Wc6WydgFNfH614sxAUaVZmDk8CT++1yYS82BVwf+f33tHx+3GLarpdg6pUwWbhxaaUfH/L4CedUq
rhTFBCpy0ZL+8jH9rTJEVHKNEpDaYNhrdtGnIeoj04dY1bsmWNRs0hCdbPZrkW/tQiSRYeEt5cHS
KlCDnbEdXs8GpUQGLJHYvP371no/rmWAIdEC9Pr33+NJ/Nc7J9YSZ9ao6K+6xKsk8YJByGZDRtRZ
BtW33hMXreL1T9YDGFhtH4ggzNjr/rxz/avIWLCAUUGOSFSlw3rv+5Pa9fPWG30UPwZWX3tmTe/W
+uKp6TTfS/JIfQakdZymbTkk8TtVIiNduOiBqfweiqs/dyBcKxh+VWFUF2lxBhjaEYv7vt92FcC/
oS+eh2mqT51MERQayj1kRhSXWxhZdZlHe3bvOTBmOQzm9zHsoY46ljyzvyqF0gOfs1hfxvdz5qt3
49Q/Z8igsKMEZ+6D13DkOTUPtSFXlDiKa2MKg20o4p2A8jPKKmgHpBEVmbA9dvPrKLHlNifKUP78
WiOT32nC7xkLKaBW9QwGO27vi4SqpSyiuzs37zDQjJ2QK80O7MWHOqJo1JJ43IVNb14jywdVggY6
+RCUuwUz2wsmZOWpu+Vh1zzqol9c5B6FWrN3DaHtnue8i/DwzS8dfs8bfUQzWoeZnE3IrcWh7wmN
XrtlqMduY4ivfRvO2ySozENiseA2EuqpX105slEIH2p6F4LnQMiLqWqwDUARbsrRvoBjSYYHjQKb
mWTTBxl2zyNuSbpMnWwZZ/GShwpramm79drsSbr3WKcOJqJG/ZJhWw9z5J/7HtVmogmgFpEIAgLk
BYk/2GqoaPRQAFUK3AglGr20T+ODPgLf+cZCzF2kO9pogUdfcoDrAUAg+bgVmPpzPZWivC27aRuO
BWYr8ojn1XoAWmySm6OHokbfIEE+AjvSBSHfl2pZHYIkrA7132frvZ9LYy5/CfmIJtSS3wMUVB6m
nNUd3NfgRsQKJA1x2YgEiTTX8qpasqmKQCDBS44guOpSg6b1FO3hJVWH9aCtCbP11NSgv5qK9qLr
velOUQfujKhAVvt8L0EgIMvIIZIUGubvSykcMsSFKHlnpt6TkwQcdPg+DSUL+vByLQwqJeuk/FSD
Gc6Zjsj6khylR/IYUj9H6y2djGk3zCaFJaM6FBMEFiuGQbK265wtk2O4NDHYS31b6RaUWVo9jGfQ
X3K565d03U8rd0uBvlkO69n6QjolN20SyVgtEJNiScGuh7Uj/FyuZ3PVTXZbonewglRWWMt6+EHD
lJlB9OLXOgRcvbquba9KM/DU9VQibkD/SUAFO280F1vYci9GH01Qtgdf9OE6BjnSBetzXB7RvBxa
sFdul8PMXy/Xw/q8Fzw6RCx8aQSxxiv43weBhPE/LtcX1nuz/rsqYgrX7YCqwfpM1+62niUZynqJ
b5r4z9Pffg4/ffCnIxqpusfOu0G4SSSLGKTmGfc5JASX6W49YIVOu6yJ5/V6iMqS+am6wVAiNb22
3fcYFQuy1uspKSCmtmRyfhrOWCEe/60NFURz48FgR780Wr+O2e+R+32uxeWnEUMMXxvrp4l+0Eg/
94wcIGKVgkD/Ga36kn3W17ZbR/P6iiyEMBFC8Ze0mLh9D956MXVbr5vVwC7qjQwaB9NSniIntw6Z
dSiFivzX+Pq5JwXS1mhkdTsuHnqNrywlMlszmnHbSANF3CXPvb72/QfLvSJoKexqeEtZVN4O4mLQ
Z/x99h/3hLoKHJAigEfMpVISsXPwqMFTbw3n+mhF0DbXiaNnp7Oe5VYokfKtSRzQhNIyZfy0aKZC
l0XwjmYuIwCSTYwI2TIE1yFZNGEIHiSQmCk1gBFdQja7XoFu3/PsvTVU8feQVHRD2Qxz7NvrkNQb
bNOkJg3ddXBSKCPkW99UKtJDHpPTXRs6rxZM2zpav1FhJms+PEefztsl7ECWqpKlqbx7bel/XDem
jqkNgBGmxpE+993CSzOXy8QtrjezHjmypI098e/pWbOIP9bL9Ww9rE2/3vML0Op5Ze1+psvUn9E8
WGfO71M+/3duBQifJw3yjn9X7nTQbdnOXH/CuGLYvl+Tg3p219reKBEf7dbT9aW1UPZzGciigRqE
Lnz0ZRmGH36b4Lq4/KR+cXlYz34O/+1evppO/PxNkC2P5r99xMhexc3m8M/6Men6Pj8Qj5qmoOLy
87b/9t7/uJfAkXTmBoBZtHzX9VUxNd6NQUMtd7lVoH6qL5YVUt0i67DUb3KJ4aMGLEDroV8UHX7u
kQRmsMkiqd5aNrbjkB4zocvgdCxtsb4jmCJO17esb/5vH7O+8I/3WJMBL0C5y5cfH9bKixTCLVn/
6vvjvv+2LxcZApOnISl9sl1fXw/68n2/X+1J2YoZHQWQOMtzMyyWl+CnwCeG1bBv9HJy+67I610v
UdjUBQO+aGgSFlAwWIt3YMjwk1wX91KJmXXaQkoO81OxxAZCzKxdrVFCqPNlAj97rUUVetQyImDf
+J4JJ6xasJE+fIFNnUV+TobeR9l8WRS/nReXs/XSXGfe9WZsZRLTBfoC34W9tbq3Ttvrdbn6qZhT
+6BCs/MGpfvK1BLxwmXqWE0h16rjeqmuK0KcX01DySgpGZg3LTNPLwY5j80/rL9lvbX+oPUQxJK+
7TMk8S1tLHewseEsLVFCtCyNpoXGHNDN+hAssYXAwsBWb1kDxRgAUzcC+AvNiLkvXKKUaVlT17Om
RTG+oyMuE6iW4jsyzKrbLfankEf+8kCVtN5Ro6bbtcvUu5qhrmc1Zfta8ucdHi58kWVqTwaZLrhW
JtfrAdT8boLkpbaaiBfSEl5hXopeiQwZIQj817afB9Sdl2BxXqab7zNRCw4U1IZMmSU3Xn6nWTX1
YT2r+GEgpLtTXGmh7Monf5mk1x++HvQOg6bcxz6hXIKKLBf53eISUBTs5XHDCikomJ0PgaNhGwfX
irqVCi87HQLRXSuHkxBcKq3AnGydSpfKvTbnzKerXae/FulVH/viYCHEg8YFP0+ObT3tlpA6l0Wk
4rp4txZI18LpekYbsS783BT7UHC6Gg+AZPkRP4fMjA1UUoHE/X1fW1acdsFNtw2mXqWq1R5Q1If1
09bq93r2c1gL0q3UvHRZYLrrB2FDytq1nuojdH4oLYmt1FAbW5XN2NHvIZOFSuVoSwy+Hqq1q2FD
oSAoshOBeEI0Wl4VCoXNQVu9+0vTrL3NtGAfIUXCtQbMnu7WKqjilYD1evmYZ8FEMLB0vvUQkSOk
5JgHf0j2VS4W4SIfTWFvzqtovxBjDlYwjAdRVFHG+LnOgmrYJSXc5zoZDnHcDofC7MMMWa4wQkdl
uRtFEV9Oyz8XtNDBh3R9CHwO6+X/di+ubWh+jZ0Nd72cF2cobcN95yNDhLQjcQ2JIrS/rET1vTkb
KM7owhMU8/gQib7hhTLa/6aFMgnkRSA3cwY0RpwjtxbN+SJlj5OYG7jclk5aVk9lM5tUwovnGVbW
rgHdsGkV/bcsTeHdUC3Oe7N46TqJWmSwK33zRLgNGmcSleMIm1GKDQZEELpQgFs3ghSGRM/FIpv7
C7VmHKr6ModWYzzGY7VkYVoFArBxGBISlWPc+7vanx8SiIW4QhhgSYb+rld0VKMx8RCKQfOiQByd
GeBbZ7D9mJq42ulGiKnOoEDKHxtljzzGfe6j94LuTr5VJ3o0bDb88zqIiAEumUGlgegw5rs46gRS
wfiUKZjMDsYAxMMYMOsSMNiTKafskRk5k9mqjnWMH9h61iXVrVGyHswPvEolXINcqrSJgCxrQJ7T
nsul5NpBD84XJEUOa94WfHjJWqpG99CHSXyyG0cACMcz1cKSSMXvLg2DXV7X93NvgCtrhmelQ3wV
7RagFAZqT4i34DOZDtk5AUUbyvWSBglgT8SQL2tj9CYl6O5kMxftvuxQpVXRiSsLnMpRTTkpOfQd
o8IOMCQ3AwU+JVX4oJVob1pKuzWNxX+QRGqmdJ9aVECuk0H0TOEWul6zUTsOfotwojJarupjVYDi
YoGuqjnjzFb5yrOWZ+MJY3qwl9p0HUU5dKsYL5GxM7VDGc7QPbvurVDHGiFuLJRqMutTLH7oDUnc
vP8qAx9q9yyS4bd2M4IbtqJ3p7xRkRgGgejVikgmOI0fK5DEW6UKW89vFCSHtBH/SOTM6iGHcb9I
CWRTU4FPmkFtgRnuWyS9U0vDywmc8VhNGuxeMLsCBgCGFqCRLMKoTLJivgumoIOZCxpVmbJhX84y
oMkRaa8h+kLTu8V/QSGEvZuF+AbSjbomcR7GNBh9NCEa40ZWnBRFiEk18Q+XmiJAqpXC+1EoYftE
MGtkpTCpDVPMiMzq1mpLvKmEcKHZYG5MltouodRdywGrOWIKZCCybaRgbAr0futrluUoRSo7PmRD
pWosB5DeAFbePPtidgR0ktxVZrsT0zLbJ0n1UY4USwpJaf+/W/13pe3/Ur2TCI/+j9W7ZdeYF1Hz
z8rdX2/6q3JnGv9SLV1RMJ8XdRlT+r/Kdpb0L02kWMdtU7ckVfxH2U5eXuK+Sh6eb6BSS/urbKfo
/7J0wzB5iy6vn/j/UrbTTOk/sBrUFGVDscBrUDvUFABX/7NsF5Ggj1OpCbHtuTaFZe0nf7EsamC0
v05qjfBFpsowBoGAAu5UWUP0Bmi1aHpqEn3pY/lnrlphUQyqkEJBKSwgFhgi6zI1fXaAnmcBCEUA
RQDHCMf8zpQbnDqZh7HXOZZSrP0SYelJn4EyGE9jpTHWRuTWqZs9DqxM5OeBZ8hMnxeNVI81YqGY
VWnr6RVOPnU9wQGd295TGqSP0tehKCvgUqCTevluTBPRzet0Kw3xizXh2p2YAQ6caUmKUlMrNxBh
UiAlBeIggh5datpdE6e/zCmYj6KyN/Jc9kaIfK2MsxoE/tdBPwgd2Jopz+uLnOX2pCkWCpPzPvMB
j8DZRBhcAXsRjCi/p93iPdAolzY3fawSsFvzUWPRpj5nQzhsEiuuX9iwIuM1auyClFDcKiU8wY7t
2z7ElWA2Ytckp32/Hlpd3qMNMLmJCAkbiw8rlQdvYmneJSDPER+PFTeLAcXgo4j4biQ8qijq3Gv8
e01dzltNGo5ljZJ/NDHXS7PvWrpWoJqFmzfcxpK5u+vdEg+HKZ+lXaJOt3qY9iLzsZs2AHnMtNjq
xXhWF6JnSsKUktN4qdPe2MSDYI99AYWpF8DdxmhRJ6gIgem1DjPo7CgA5I01R1k2z9mw2LuNWHXk
0AQjKqJeqCMNqgwFvt/WGSCiXOcKtiYQM7MCBLSq6bu4yJCwaWeTFgTbpsXZSxQGZzMNe6cISixY
jVcRVxPKn+qDMCDyDlxugdv7yoX0c0/lyHzztXDA/lbAViMtMZdmGawKgGNZFHcHxRowwtDLFDFX
oTklBcR5lAacHKm+doxw/epaHEZGPf0+8NO0KUyf+igFFg2ctakLWDflOZDz3zAosaL3cVuTsXwX
TFiZg1/ussqMdmYErVEJQS7lckc9vgfGYzQI+mh4ZjRo/I1M5qdAlB4NnfJrOLdnk1qjpMjRKUFG
owkUCSE0ymatAKzdmIJ7iHZ7IUmwdWDF+UgAR+l5fJeVeoPvLGh95BYCUDiOUsl7JMjim26GJ6Km
DzUs2JD6AOoENPjOVY0ibQX7H1j+xPKKTnwLO8HudKr64ojUi24d8ix6gAMau2MH6rtvpU8zCzBS
gDMqJhqEgzHdCZaFXIbQUd6yiMFmZN6D49jYhVpINrXdHgk8PI2jfk7cuQWPr8a1l0y6dmey10b1
M8QvEzHzKUjgd6J+YPWHAeP1eZY/tTp5BuYg4IiHGfBci0DPS/Ml7sFYVYWf2KFq7s04xGClmgEs
STnRFNi5qSwu4oAlTs6WYiwiTE8ToMjFgnOdDIOUCZt5mTBooNaZYQUd2bqa0e6JcA51mKvlNFz7
IofaUFNnFRp+oh7hdIxtuk7d2TGk4YMl/5cMDB0RiHZHPMgGREU9VhfGRY61au5Bx94rGCRU6SFE
I0jVcIEZEtR64Ihl7Is/6vC3oeqjd9MzHIYH+SuHx48y4Ua9tG1+TsdyIGtVvU6E/G5q9gj0zknh
wTMvN34REgI1OeBHuEBaHs4XMU//VMHwBCy/gtPsZBVQ2grwKVgGtsndCHQcyGGnhB8pAhI8vOSj
Tqt9UEIiltvhD9yhyBGT4rNNsTBEnAHxinoEtA6YSUECZNNX6KDMUb7tLAPSdoY/VQHONA4lSOP+
E0WBP31PuF6rE0hkCQO3uagv+TxvhaG6pNZzaIKzDLX5xVIFosLUR3xL3lX0t6np7vWyuUZp9ZaP
0aVJfZSkdCEAQs0GmDIZwEuze8vYQhxKNOgBvUyAhykQgyNhqZKRqDfgq425YavhLDp5f2ixoWTX
hkJy+ZXfwiG4pGE6HuRJvNdbjYE8Ksc4M0+yMe7DDCUfFa2TONRkrKh7BERLNDINEaqLbiovsp++
pakf2UYwfZWRuC+H6fdUUiCreuU1AACAPH30MorSfRh22lZ6LcUhwZ47kB2USkM7i1DRAiOCiZPe
vESYpvqdP4ATRcmrEtEVUZr5ac77P+jlVIhJ2YrvP2iSiKiOjGiD/KeYw8KGsGLuyjYuzlYTGDjK
z8CiQ9zpzFc51eO7woBxxli3vDHECgYlmLNo3Zstss26jMKPMOVuX9ZfCJCMdh7Htdvyb23azo1k
ZEv6yHxnE3vqJagtko9CFXPLVaibJ3lgZfXj9kYC4GjWMWQ1Q/BGKzgH2sGvQO2XOTN3jGjnkVTH
bshrxM5l08eOSjyiMsFrjI8yybB9mfiS0Z+o0d7VbkEbR+q1klsZg/DGzaxe3jcZNDTrNRbVxymo
1FMXAjrpp4ItfPTE1GM2fHqjV5gOsG6goHTMrfk6GQVS3ug+N5N+tgbznTLIL50ak6+oN5MVyJNT
XBNB9sPcohI3IfqsCE6ZTLUjyJQXdXI2DZQlwohi38UvRgQWFIf1wM0rI0GFWf6d+X15z9fDi0WZ
HMtg4TC05I5y8LiHTg5iZ5nDh266qgwMB2mvNsi+GKrzXggH1mJQRjpNPGUyoUxlbC12OLsRbX2i
pSPsVHC7fX4blHRvUeUF8NKT5tbF18bXHmGmYXlVqp/V+OBXChk0HfXcLgPOFxFFBY0WHjsDqP6s
G3dlNwcbrbal8DzNKsDAACRVqjB1xdKty1hKS10CQoXOTegCsGHi6Qw7rLIP2UrPraackDL5kFvt
LWh+jT1aOJG0zfHxRJcL11nz2acqHWrXHglNt1u8GnUDuC52xOQiE+KPOclORk0xeKjf5wnt2mq8
WKn6SLnyBIPgS670fYP1odxCScBtvtPKF2kCnqrTxcQKunMl7OiNXinO4RY9t55sWZQjYW1+5N2f
NsRPqWhANWYDsIwgLT5H/zAln2gZbMMElS0pMF6bHFZeoH0hlYjBmG/cIvyshl44tXOPeVgMejvV
rN8UQH3IjzwxyGBlXWq7QRMCOKj5ZUpbg42+8Rbl5TFn+4rQeXsKSg1+VWKZNk+pgOMgn0Nqug2h
Hx3WlvuPGZNPKHkPRh18BH171WMBpAdxpVgpB/zkFETRJLp1hKs4KaTziO8CvwklDCTn5lhWbakR
9gUzeCFgBiOEXpS9CmWCQ1KHvgiSpuau6CdHwrLRR4JwHOYjxNQn6LMYewbitZUWZlLG1DJm4nM3
1fvK1PfJECP5Pr7MGT5EBKf+zkRbl/q6DJ0QNP2sa5hVttZWsmJwKNaQI5pv0arsBADb6cS3pgjd
F089P5Re0lpAhKnHc8xSUUDvt60qv1lJe4oD4cMIzUdNQrc/lzBKHhZqxQwRW8GGukTmrynM3Zw8
yYkwoHGlPUt1XtpD3IKgbU5yE0vbNqX5oZfuchWT5oSJTo1w94nQA9ERSMSzKB7cRqTmFzfBli4T
URJaFhmR5G0n6KSrq6Xkup5qJuCvRVUM7v6S2w2WpOL6ynodVVXomB2ih+u9nxdknj1OfMun/RzW
t/xcGnLo+RL5rf+4/49/fv3j9Yv9x98kSXxU5C7fUoFsJcpw/EOssGierafM+1Tpf/6pSpN2pjKE
BOv+QSu6p8LAH3T94PUgWWTkfy7XMwhx/7zXIVl3qNDu9f0J8Lr5TnVpQQIsf6X+zz/9vqceROJU
tslU+VfQ1IqhmjNwOUSMKPv7S4b5B1i1/qFWU3AGnZzZjf5chGAm/+P9P5d9Qm6ta5EJ+Ae6av2H
pEJPthVPaJXQWNUxwgoukbQwf9Z7Rj8m9pCilJSMke81MMa+/d7DpZ4VrvWx9bQjv56DeMy6bTWE
d8KpUe9ZrWbtxH4ijq/ksnSE3Dc+YLfNAfn48ffwoDwBIz8XdoXt05HIBZLsNdvmvl2+zC9EpNhH
F5+oQaAQaBNJH6Jnibw6opjmHYqoMXwhdkE2NelbfLbucfKaX7rTWBoP6bN5UcZ58wnLABvwerpD
0Daz4cWKmx4nl8Hrboxf9iq4U8n4DLyhHBEdgSQJxi56H5h4MlfMtjom8gdsHThtP3PNBiUIKRhO
XdG/4Q1H1SFkaXGUj+bk4yJjN1vlhakE7TAvhaliI+P8q3xOjiiHSrg+Z4ufGwwd4WlBjLKkndIt
0oTSs6pSvNmO6OGprg7wHa/5S3o2L9iORUBOt23niWSKAzaz4Rkwx2PQesXj4iaFdQaCNXc56mXo
R+9l+RUv0JFqsDkBUDlxlIyNiVHQDfXjWYdRxMf04559j36IttkWak4j7CDdsGVFCRUvnTo5MI+2
ODIjZ4fxeEFY1+FMzqpuq88+CuHP42MsXoX3C/IKre/MoCpt5Zg+ZW9M0OklAnZc2OlT/lQ9hLaw
Qf+Hco3pwAHbyAS5G3hI75b3alhnjDYQ7/cn+PT+Aam7zsGxrBXtiEwhzuOohfWoxaNojK5c/I72
/652p1f1XLqfbEyDO+vUDs70miMi+0YV5I68pfbwgmXhmSrsHdSHEf4GlH1VcdgeblLfvuA6Vu9M
54LsILcBFy5HFLUEW734X+a+h+iAaA9mbOaeTP5Wv0Qnfa9/5R/8d6Cv1S/o9n5EV8RG/S+h89oX
FRnjeONfAheE7Ybwiweg7PAWzt5CwK4HUsi6cxMv+QsC9BdWxQLr+L3govzMZtSJ3vzfn9bVvJgX
9B8WiRQgk3s/OFgogYKr0y4kkUA7UZeg4LDZQoKC6hK4xbW6JW+tYHti4ijOW3F/Dh5fNSSBoO3Z
RwPl/rNRYPtJ8WenY5EM4cTfwKcwcZ6xRxv25FZ6nNDBvsKFub8pj49gcgX71mJW+FHiZ1U48TnC
A8c2sGW6PscOpsTScd4s/lcMvIcx3KbIjTkZYymn7mM3A0Z2CT59lXDDJv48ue1dibbXZt4l1wE4
2xFn8mo7H6ORJ1WcUmc8ogeyL64tyaQ3tAX+fZeEhhcAr3LJIE/5I47tIpRjJXbwNtkEhxmL6iuf
G5+rbXUDY0hfttsdQhD54Ix2+au5Y4ciI8e8Jc9CrseeP+lsn6f4bvRqp6dWsYnuu1N9RikGVGA0
nc3TiF9x9CvaIR9hh95NxVgeJypMQSM8XN3vnnJL7K1lp+xRN8bk1C+fybbewSp6JufD+k36von5
Kpltts4E9ukEgNpBOwoyHlm7ZTjTmPSyI1LQwWF5mM1tT+p6M1zhHsJYy89lTgF0b5DjOATZUTxo
nxDORjvZzw9Ic/q7DrNQfTdW++g+vAS4Nxp2cRo3wRtJEuojL9B+NvDb3iI3OZBUjw7sc4oHAiae
XLEFANpnDx5QduMDiZvEFU/zPgyPXqF7SFtl929FeZEfuj85AujTuRY8yjNUjHDihbVu8dQKy67e
m/voEfIkIqS4QtVv8lcC70v6RaRLKqvq3WhLfnJ2pBIHRRww9e043+EGaKnv/ZcGg7w9VUhSjo61
eUNeGs/VP5F4jpXNB4xAHeYhnrFa5SVX3xlfcBymEuYIizpivkdulkxUuwnP2MZiEl462a3Y1oJN
bIW02C3X9jO+jNBczU3kYjl5orMUW56KGxyQO5mu4Wv3MGwpGvF05iN2k3ayOKabDiB79kZyDuLT
Q7eEz6eno8Co9r+Lk0QT4ff3mvROjv0ZUnub7MAoRE0MQ5r5jjESuWL+qOzwjLpKDkVj1bxrUT14
jMnXYOeMWhdizyhobVE/H2n64YaS3wbz6k3+pHywWLIEVvZ4REeRyQE55uINGXnU9gOXZ1Btg4eI
hd4bPyYiVVQ3Sof0DxO0vbQ9qZriPTvMm3GH0YT4pWAyQEc5hV6/U5e+V0I/635l295fmj0ixIvl
RxKX6fNbwyr4HjykT3jCnR/5iuINR83NsPzoE1PP6O9hGjDe9jHct32DP62Dl+gORPn6/2DYzx9Q
so6B6zWUslDC3iCc7Cb3qLbY/kN+wf32ChI9VHeIdvAk8AgfCht2yqhv008RN17zNqtnjWAXN2++
Aco5yG0QgGNZiWgrEP/EjoUtzpzDNbuxMjCNvHSUT/G3QPUPCuGZfs7y5h9QRXVBbO3oVvGX+UfH
ohf5oJo1yqMLNYyVassC5bGS8gPHTfYgfaDxr/JUpA/5htoA03lqfRqZjbaUT34OUmP8hNjyrJ2j
w15lIfKQtqFqfuB40Kutg6MNYvww6I37OEDVO9j4D/M+umkdnkVNCUH3vkQrohd/hc8W/F/6wH3y
zMb7o30RrwzUW+jgJh4clGP1FjuVzeTJnIEGF5qsH8ZxwJsy2HjBsXvXD+WeYfAavPtvwhGN32Pg
YXvHE7R7jyX2UDQX/LDJyqcX+T04QoeEpoK0iOGuE5PD5OSMhoceZPrrgtI/cnob5HGhut3TOM0V
3wseIeZ9SyPiyM3vjZ3npZtW256sES7z5iKV5TI7LkpuG/hY6TviRjNzXcCzabZm7DDyoZ4f0Rmx
2TQIi3c24dBcvMGXJuBZWNPZbsouap8ecW53BIzSU0f373BalRVPynZG92SYwNafUI3DMRIaswhG
3kXLYq+pxxhS5iPeLvZta+q2sDs64hYuJ15ilrXB5hzeMm6mWKDQ5Aq83033Vp9DL7Yu5c5wt75H
NsvxPQRFbHr5o+JEMMrd4WHE2/scVB8pApuflfBcp9RAvxR2k7JinQTEGsQDIiFC1DhGcJG6ErRw
5qIDOBe4pdOXAb+9A2OFyg2Letca76lJ5+j2JcpS1ITnZ6BSrrhHR4nlijTVaDyR4tT8O5ifKqrx
WyH/lJ9rYLn6BqEMGXEUc1Hv8U/+zurfVOiuDKAAOBlxBqbm5xji7E75YG5jPSGQlrDUZmpj+He0
XPaAaGpteYQr1RWR3mokMbYnUGXgnZl5QjQQD90Nm+ArUtHoGJdMHLjy2gTUZc/k8diojkYR+Y58
fK5hjE0E6X7Ox96nHIO5AaQUR9IAOtkJqWT5ikEOkXXi6owxp80fZIys7PppLnelp97UmwDaydZv
w1YxCSN+l2fGufGSuO1ebDbYuYYuLKaJ7zNvyK5sskcJawtEXlqXJHG94LK3SU0GejOSgg4QxmSu
sAvczZjFGPE4a8EyR1eAeEdGx55aBJkgqLb5Xma0yuNhVM+kVOYUJSBPePTj+2C0KVa8Ga+glU31
fuw9Hl//hdDn9/Ng7kPCoUtcle+8ZU0oiz1POz0LbDyOCL+XT4QupB/FYV+piIXx4GxY/YngMvyh
l2E2GnuMZ9AyFJ5Ye5/VYacFdxpcZFs/TQcRlBw4k7siuYxHBB3DpcXa6pClSOndBBXghZvlzlsk
2oLkioRFsusjL79JULW151dUGbr7+jJdMZqh9C8Wj33lVjijJQ5JFfHaRDv0wzu+gU6Qtlf0k9I8
TcIvf/xtRnYRLJNLin/jWytuiAhfWjLMhOCImDa2jNrACFjGMywPNWcCjGkbdGcC1PkI95w+r51J
NBqHjlVAJMSInYxN3clfnh5dqbimT0LyTFHnMFVYX+w1wOF2OFxSb6LWjuk5mzAUlcBF7vpyV2cP
engAEqf4z2mMCDpbODt3RopuOHAzm8kVsmgkOD4WxSAxRd3LS5VLJ50JZ1gfWwgDmKPczNuAkRUp
2dqJJ88ytpUKz42UVPEcBpS2BK/UUAS1xdIFMdGdKdIGGIIYzG02VusK+usJRqA7IzuCNs5iZ+z+
sE8YmGefyIUgEU2qEVIwNToFVWaN5LeTx45Y4hTo+ZY7CXe4oYwo9BoOTtjnpfvtrDNoi9zaUo5J
Mkf7LMPHeA+WSPJ0qObx3YTtNUEY64jmUOmZHoLKS8M70tG5xb71LgFqj7AoIInHLEEDng2JgDi/
2NvEiPwvTpFRJdamAeYPosFog6xGkrAuV8klw9cGCmhILZlyyTFkHlTfTeNSi14lgjtE4BQQ2sfw
ppLb+ijRjmQvc2NVkjX7JmMGVmDwsBMvuNlT/LrDSofZK6CpIGe4043JRkRkLfYGxWOZpnSML4Ia
7SbiZeGqeW3mhdZOB4DyUktuFn75SC/cWJJQ3yj20fjMl2bOQaFJKQ8BuRCWIgIm5ro5fRixlXxm
eWB92rRnxo15UChhe2eJl/dhRT7cI+5on7D8ZUavNvivvyfv7d1buS82b+WXshtfPmd2Yiii2u1X
qTKDbyQ2pdF7xMQ0nWiEF4OYhi76i7RAs6kv7GV30Sl7iHHOI8dOZpbt3bvwFONw9aTzkN4Vpz+P
uht/EnZBFGIZM+6eS9yiHVCa1dXc1x/9C3Np7lQPINkosZMxrLdNz9aIahJVZKJUjvk5OyUHftCm
fdJAXW+abT14y8JL1v0jFv4Xe+ex27q6nuEr4gF7mUosoqpluU8Il2X23nn1eah9NnaSQYLMAyx4
SbYKy1++8haX5YZML90Xl6LajY/TT99sCWliediE4g7VbI1iBKO6dvL2Y2JUVmBkYQBS9zCdCc4v
I7NdLyhVCZ6hdaH6sXlM6ec+4D86ntaNZLoxt/gmMnevfmYZK6+9x4RD+fuCaLvJmnUsbkxeZmTm
0iunXsCaPrEGQZ6hRLAD7UYT3JeO2CsxyuY/aG/9oIMGc99wjMBGyRW+kUst6ld8lq5Md74lJ2l4
6ADy/MAozv/E1/xqHErPALa60U/34wmHS/ItOsvRctn2yhNBflXtskvQX4rkfTH2rexyUugi8HGo
1yfnkhICYfHaMO2fFQIq6zV5Iyc3XGjD2k7+Q4FJ+EqdIP82Kru/yg6RDgtkAcnT5j4U0wNDq7uQ
qUqvhJf6tnvHAgnKgeJeRJ87bnjNhVoJDFYqT7Fb1I5IRMvFiWlIbaVvCkcxHE3RoVhNRz8Dr0f4
SWqx6lQiKPChv7eVy6yBaIuiYHoiaNKspz8Gfo6O/DyNLkn7oGB0Y2PL4Ek2SjKlT5oB4ktJL41+
ifNfyHuvfHk3uhYjmu24XmEhSeesSjGhIz4Jbom6BFu1duweQmPTP47nLHJxe2+iDdGsqjxgYya+
69Q+9AeMido/DCA/8DgHGU32LUtWj3ucP9jpZ3Ns5E31hK2A8B0gk65sc4ALg4NI2cNAE0fdBlRe
ajs86oX7Wn9r3ngcn6JD8No8j2yYJJ04HyFnbG6i6xanlltjvKJ3hNfn57RHMh2A6SZ37RK6DCGE
jcpZarPZ12iLfQa/w620jqg7ShX+kps0vo3QSXWbmVjqT7FlG3iQDsdqeBs/2c/4mo/c04iFuvfX
6jfvaH5QbyJnU4XfqqWpuk0/sttTCU332F6JRvoPcJ99uZXlw2qpmgPY24G4oMzYEcdSHWj/zO0m
Qm1ig+7kgpHZH+XgWY/E5ofcIcOkL2r31DDld/k9cbmRYnoOz/Po9zK4xAOiJslyBCoiuyQTbM/F
jVgg/5Bn78mgG8ZIxch9TegIwtZ1ehNTfcbEz67/JDjQupmNgX3q8VtRPgiMockXaGi0J3Gh1uwk
xzZtGdy58VwFzqg+YP5RvUIoq7A9YOEhDjXbQ/5idpepeeSun0QawP0hHTjVi9UQCWRfJRtBTQ0u
AV+HtGluHMX5jQpdoaOEdgwKZAG/+EdFxgKCs/53VoIDho+bsXq2jOvUHvQ1DtXjB+w1dlW5e0Km
14x+stwehAPf0VPx94Lf4sKo/6Y2YsEU2rWDbxpOE9gsaEdy/LU+gt73LsDKlIUVQYRy1z4awQGV
ToXsCrHud+p0hPB4nL4S8ZItUbAEbx5sUcSi3bOpn4OO8vm2e+1e+W+tuO20V+uxLh5xmz2glK2/
98KOxOvMuO8IVrwB5Tinex1YfpbKIQxj1biQaZjFpzhi/gOrvuAE7Ck7saLyNZSvydqYzBGrOuEv
Pte7xF29oFCdxU3d6b5ILhEoAcLTX0LydQq68kHDQJVsczO9Cme2odJmUUUVQKfxQxBVOXK4y6na
eHJ6hk7bDO60Wy/IB0fUjiykNMLQbV2zaHZE0GFYoEBNuq+A+Ynl9kauXt3w3bT15Dx9cbWGV2It
ljW0frC3Wkcfix5xafDeP0ffpC7ExdRyWSBjl2XJ2MnJgcTi8AfzrOA9Vm+EmEDLY3pCLf3HL1a3
6S2XvIHX6EhJHBCeaE+gNpMbRQ2m1pmoPUOz4oRPRD9C2vejVwmG1pdEExsTQUozgeSmnk9qv5li
sCLQm+3hVUQTiCzskBrWJnlCiTNOHSG+tPjFn7nIcY3QhROqIPed/jQ+o8uwr+sNcbXLJFO+uhtY
siMFj5pqDQGo+U50jxkiD6n+kwoRUkjUrIgRdO7BS0iuCKrDIRiRlJ2UXHpQUxu8fn8zyyWign5F
yR2tyNHBd6P2CEtARmCbNFBV+jNqr0jagrQK94n/JtyoibJkeGm0p6TEYXGDVG8Y/4SUc35Xz8Ea
0aPSLSFIhJsxwQyKY2BAcL32JEnB+zyelNfikjrsbe9cNjF5DYizyL9NKjQpGvO2IH5NG/M9/khD
n6VhNUt5nr74JJYV/H+oS7HDj/0lAz31pJPUbk0E/cuj8qXKB5kF7iO6oWkDVZaK40sA9pazPyXp
xdA8PixrsYA8y1wZcoubshtu+QudZLw66+34gt/zB6+vwiN+C90XWvrWbTowkSlWgwQ7mycGOJUm
k82nrKgoOlwQ1q6cEAtai75d0xGwG6NjmRuM+9rZE9MXrXnNZ49WG81Q8tf0iddS2KkJLjB+1vBT
87gbg0ZzyZkoCZFW12CxHtDD5wHvG3EBtKcd+m1kEiOXqfH4KKvwQ4qj2ivdGRO51vdS+O1Ax+Cl
R4Up3lNrn/SPwnJ1gPmqT+TcKodcexVY+jlmIbCLxpvDXdZ4kzivgydeMw+WbFJrwC9AJBiVBb1f
h/ugYmdwWQbSNgcOiMBOwFC5EZggmq/cFaQ4eo6VT+aBIjGeqadzd2sKpPV6bTjfTnnmC1nJuB4V
S8r0xF/zZttqdiE7VBN5TMpVPovTVpWeEi3bqnhZpNuS6R39VNMPF7Uf33k737OmK0i5bzDSIc5S
DlxWzojzQoJZGbgjNkLuHJJEv54WGH9egNes/RxjeGAv5IpzvVTEiSHooFkJsZr8Cv8v28BDpqfY
Q15ccRcpUX4wOvlM7IbY9xAjLMU3zjqj2FinL5T9ecLhU1nv1nBE408ydWtWSnY+UmoJdze6mZpN
ilKuo4R7xrmSDSLUTeTITWWf56qiAC5Q0EATihlPxxtoCw6R6Ichry87jC1UeK3A5ug5Rm4RqwJD
KdBY4a5Ce0Owz6s/rHzLGX1HLviEodyJwq9K2f5kYrRHDW1wqZNQquwhhzNoTUeX3hgrPKXkKmvr
Z//1zXwDmtkcgkpaDdJtw5kxJklPKgX+psNazYFyrjOIIJysU2+qfC4/X8/GX9zmZc9l5f10xtcb
Gm55E+cOK43byOkw6BWHo2IS8Rdewu0YvQkmfbyeNmcrY+21auzaXDouAceIyjnnv2DAhPKHsOVN
HC+DYL1JGKFApQLZhj71BrQ/SWO0tm/EuT0GsLHo37H3ECVRaNmavT2fxg++eLjRJRDImFy+l9Ph
39Le+ECdMo925vZQF07JmlX1ZmgXZoWm+kz5XDl0mt/TFdDw9KQJLNrg37iJfNg6MeItE7XW7L6m
WfdkHFTyH9PlxjJB+A5eyG3nDDnN1cLDHmDEX0N5hyR/vThLfkUPlReJCzBQol8b2zydk7Z2ebVd
Ahe+JVGh9KTDmywoMFJMuDHm+fIA1LMAlNOZjYek22aijc0I5zMylIgHd1BduA28FjXYdSwCTKH8
jNEAySnQVyruhDuMVWCdz+MfrcHCZcNV5ih4HbdBguKobRZKCsamMU4RiEnlmTdE4nG0jvTrGB/c
yglttdyrJY9vouceZQTc+0RgqtMEtA7jOvsM0j6OisNejjQ2mBZpte36A4Ose+gfaZCGzXadi0gu
PyF7StWj6jAXJGwBpePRYsOJ1nLDwlaiT6SAOTrmsRY5RI5T7yItJ1rbKpeQoPMfFwvq4s7qr0P3
DofKalGgReVXPQFpE2UXj5VWPuGnGC0uciSl6NMaR+IFxFgqOaHmitor95jDHIIn5p7R3njK6a4I
rmoLhoO4PJB2xgA905YGxi1trvXCoucLRAfyH7oXhNaVf7/8m9yhgoMrLWPSrJ/Vyf/rCgPYFrod
mEquD5bS5MJpsx2xjnmZICBRC9nOAmrp61zk+mh4GeRwPug6bZsH9YUaHlcDvfgy3UkyTEgwazfs
XmXB4YIV7S7KXW4dF4qutRI5YHUyAJ9cWFYgnjeasyZShVNx3AkwcXxxoJNvV+qWvA4OJiTyE9XG
pSb3w/lxXxmWAX07da1PQuO1vuprwDmRODEYY+SkgAuvh8T5r4AgA3DRNtIduKPo9JVrbgo+MsbB
J39elgNfvw6CgVLmFlsRE2dZ5BADT6XKSVa2oXMhF85kISpMSW3TD/NmtOqtx+q5xX81x/ttfIz1
NyajdYi+Qanmj+t4xTOQJNX0MW5Oio/VOpAtLyXN2KhkbeX4lCKrMx3FCcEA4RUCG3eOaWeqrj6s
VxqHBlYyqnzISDceoYXSAoWzK8ZYgZmkh9h3LjnrBddtlY6UtdVeInIH1nLgXXQYQU/ZM5NiPgzK
FUh//USdDSSHZR4kAd/zggrR1cgCj2mwzh91WyNdKdsV8LsHdI7LHjqPza2uIaDhHIaSEY1zMCzn
4IUrKsonkF0JlXvZZgYgyIWUk9XudA3+w64xv9ZxrVy5lxRaRRqitD0RVOoo1GOxImTIPTl96wK4
pJLLClRQJgXOlVvrdZtnc886LMsWqz8pfn02wPejtG9t8XHKh52menmHHIbD8lyqe4YhZ4GtHAm0
QKDOBG2chKTkg3S3TnwrOnchAHA3FJk8Tpegp4CIsQ0i00z8cvwUvkGssIypf+BuWvg5Pual03JN
CW+sN6O5Vq0NBnEdSdhniVs8qTSClBNu1C2XZzko4ZnOXlgfhugwF7irolnztHa9KCVEThQTI2yz
Zs9aJVNy6tZxzVxMIf9+UkawaNN4Vb1jYHIrGLIg/ilJFbE3n5mBGrU+giwDi0nU35/ZjHAqYrTT
xBvNA39iaV9jjshvr8IXz80IA1Wcjp50TqHyuWvs5IXIbr8X0seMntm8ngWvLKvt+lS3K4zMAUbi
NwPYGjqkhYjQdp33AtjPdyoifL3R2sw8PpmOE/t2xna6LWVGI03/eV1A1j07o5Lms5IAUF5iuyhc
hk2vXZmWgNOD9qVmoW/datjLfBTS2THeId8MeHoggXJl6nYxi53NgMJecOKEADswKzBtWmpbx/23
g8sOvG/ghoGB6Q+KtgvHnTC7SMhFCFrB+qURg8vCcMCalUIOl1sorgERFwvLfTFislYP2TtjhinF
kbESLbghcgT35ZzFiJWDW4SMlJj53DRWnhzQio7BA+0loMB2+wkghAWK/U7QfF6OcRZ5M/Ey9h9g
1nKobxeWsT4+NSY4Y2JzLP22hA18Gd/K3kexjKdcQ4IzZos4kaM+0MHRLMr2a5OB28q78hBiDpjx
kyWx2UHJSSZs3tQXfDXoZ67xHh9FCJJ6LCErYVJYhTxQzkGVjNEfjnhB+cwZ6mmZ8vkIJoCWDJEY
Z298s8g/UBslWSdfXbdvkCeUP0EW4ea3wgy6FtSfD9KCYjKbc0OFCevWpdl2gmS65l3nqMVLAk9q
Fg/NQgsjrCGsK3U3cTHX50JT0C0aNB3iZ8ECW9dLu4fYLYMSToiQ9PG8mBkSqEVn7DWcG0IlGXB5
B8k5j2LsVbqKKfik7LFnUfbW6lkvJoCoCjX3Iax9JB00iryb5X2K1CFC+akvjhGNbgFSS6w3hSM0
0J6xT4bo3Achpqwy9NQC0u52QBiFwU7hrNGlEZeA9FLFuuBKC3cEb5rnUR+zbRi0BsQKWMPbTlWQ
JX+qVZNEauWf38VOjEX7afLwcwzYZCqF3Tlacq+HjkxcE4YmskWAppEDs7AeMaTbZColDi9/q+EE
uj67QWpe7r9qUiUnyBFv94/OsbvfTVRuipUWVMjIo+V3bn4dc8n64XjXhUpXHYD7D/kul3R/eBfu
6eUKJcNVAOUfUai/1HuU1tO0kq1knGvCDfHxnxckevJtznrv3CWh7j+aYUaW4p/n90cDSlQoAOT+
vMr2QDJFHOT+MLvrPwhlleBJsRyElfYupM1sTysJtzAM5kgM3t/uAhW42V3FYNVoaOq0QyljfXj/
5V9vXN8NspO//PPLKg38oSEH6/Cs3DYGSMj7N99/YK+KYsD9cO4P77/UqvrVgqTvTApspTAXMRpS
2engDf/7x7g+/W+/u//1/ju5j3ZKoseeYmCebOB5WAxhDdSlrpzVugkmOFJmaf3SiHKLEVdkYAUA
vSBsR1scNA0hFlDm1rFPTN3RMqP00KF8HqnMLIDFNHMtbydUBorpF4uThswv+EKnICMiQN0qsDpn
rDUaIwuYtoQSWmIMAAiGIrwUAkAZRV1I/VYiXdSudHozISRvYTYZ4Pgx68Efs19dK8aHqmNDHkRt
2xcZ+o36TEqUnZtpZROaagpFHot4azK/8vbWaBQEtUYqnkRaITg+b8Q4H13MixJPkysaIRRJ1Ea/
zrL0gGxq6SkqwNd6DDZo3xGCgjn0tAbtexTqdVIC6nPl7CoRppyxypZWDv0jWnWbiqqVmWbBqcp7
H59oERErmnANOm5TT9fQJNfCP3rXZiN1qEp1LMh9Tj5xpcMZkWZcARvI3XZjHNMQy+c5rX+mXmCD
xmh71QV1wopmOlqJdOvZhOAeGlu6CpEtJWSFOMPTx65aF0sNLupg2uNAfdQSFbcaQYTkEhkGfrwv
pdj54OljHfPmMiF/Lg0j9qUFDFJJldmkQKijKECbqP8YSi5aU48qldcXxSJ3KCaiTRFrHsiK9pDD
aJs+4AcizW8MIP6VTaREb/WMDHzUIyxg9KXqZSW661SANCnVdpMisHllBI9RQQOmp1ilB/SjFmo7
YryMYNoSSONlX5zyWr5hsW7rUCF8kxIiUC8YtAbIIwtVfUy6mkEwPDEa38ueIxZQDcWjzTz23aSd
RfYuo4/2xRQuBPaAPasofTc6olFR+7ISSzuGPRtcrkE0reLwVdLJDMEx974gz4c+Gia7Rt7lYCkD
RAmxAc6mlXYmreG9VAZOCGf+BB1sLNFZaJtBORVydV3GHoQUjV4oKMtBMrS3WlYIiwcBbbwYIanR
xPXEy+QwvI7FpVV06zVeS4iaY6EDdMgn7IBRsfL7SkOvrCoPmtCcDENDFgPjcz3UJHcca7AqTN5t
LRjXXorZ9+IZE+zQjNdBRJ4TGwPVHOOnqJYRCj7ctkRVf2oMo4UQYx9ELlpQdEWxXcWZHDyAsSOO
xUNkSJqPb4udLDO+mcYIeS/p39NYoAu0dKmbSOy/s/pjhMa4GxuIfdA+0FFN5b2Cr2BYZkT/c/Cp
oX9FJjKe2iHESfYprw13UCXr2FT1ET5Nd4C3glGW9KvMLQSaisIZiyi9BgBJnYbqkpR4QoKYpAjz
KJfqvbg8djrk2bZt5H0BOAKan28iRuYN8kySVCXoImCdu4ch1WOSpv2IOIR5eal7gZSxEzTt89gU
H6OeQWnrJW9RsvM60mHqWmjDCJl8NKIZndoqtuU4cswIytsIRaWWWm8i/lbRNlKk3Rhj5yPqUG0K
C6xHg8DBIWEfsbohtpcAsvdIVryCFoGBGDUM2FozfKEn3tLkUnTl0Njn1cDGYgSznfZRvYU07Eui
sPijUsxXNYp2SaUdGCL5VxbIJ7MAvN6V0zOW5p7RQ3PTRzprY0vZMGre1XbaqWYnHJYYmAamZxDA
pgVJd7N9nsVs8hVROdbcGkqOoL/DyNrOvfJHG8lvYFyN1ASIiiRpPk/0d0fsmXDa0ZaLpiqvjSW1
VD6W2G8w2KW0SCEKg21yQkhYeoXnjtAMk19KOrjBiC4y/g9469qlAk1HrPXbDP91P4fq6CGxGm1n
ZJL2C4GMnpXHPq6Ua18nT4Fk1S6LcerLybMeluK5C6ojCjzKQaafpaex/NTNA00doFhtg3z/aHxM
s/WDsQheRGP8OyMRA0Q9ei7tEMqpX5ofQrwMR6sqT0E9Zx4K7jHsAfETEySy+YB+llk1R7GqsGGS
opdCH8jz6GTMmXSShIVl0xxGV0iNyJHy6oVRuq1qocJVrFtFWPDtESwtc+JWoAsYajdVaJxs0XQH
SumfZAqOSSsrwGnzDE0Tws5yjHE1I9vNUtoutUobyEwl/dAHw1OHkJ8fwtCh8bCWSOAOh00Sn+K0
dlUj/20NCX6A9B1AUocEOiKnpcQp1hfya5eHoxOp2uSNQ4W1rzH4tYZ6zKjKuquNpEdGo7q5mL1I
gwJGo52vKFzTFFMGNNhMbOzLsoD4aHVHecLIq2Zp6dVBdkdR7o9ylT/gHvU+ld2lyVtqBOmkYBg1
HPEXDb0ujgZq0OMN67n2khhbLl7pCXKORnEXGrahawWlzhmIi6DAjJYDX56GjNRCaPadBiEJUWM2
207OnqD/XMZ5OqKgdRYSHW/sJYcFQUBfV9jKaJAlEcihgpIIxU+RlE6WaA7xu/oZiHCfGeyPhSpR
KjdMPyZC3+UhsA496o+49j5K0JDDorFomZgFAG5bKNtkVw3ts7WaKw54+yHkTLK1hOZ3vBBtlmYP
VEanToWiiK+LlDTTwtD8bkRkxU0nkkNpAGrSRSBNy47anFkzZ0Sp91SjBGWeDCdYj1Na/ELcxxNU
1z6r5a1uBiQokSYju+H8dRgvy2LFpzm6mFoOtqF/x6MKMOtMNiAf5iU5dHUzHRusfMEN/4SaTmAe
Nt1LJDyOGnj01EKxJUiGnxhrxptFZ0ks4x45AZRrwnD4Dlsj8ARf0aodOks6RMCJMsBS+nVOSJ9K
+SFqcvWqpe231A1eIxNu1CZF8MZc3uIAIEYNS7iaZ6bxh9G2DoKmnaNJA+1mKWALWtKzNJ1mJY6O
fUUL1UwUd5QsGoQGSQ5pON5nJLyrTSQ+VjiGRMZ7E1v+KPfvbDiPOlaem3JVlKi8kXnq4FKkHSsr
QxRp6WCbrzUmsbxNVlz66MId5mziJGUIvhoFesVSaQ+2CvxnHW/G+qihUX3BFrE+IUxAWR+BfIsK
gRkNrSNN1UWRsL1JLVqvE0ScNMK0YUyWgLUp/TLLIDk2QQ86KEk9XdcouU4aCg8jEmcjeuSyTY6k
HaQJO0djll7x8bss/aifpKx5gbbOPmmC3kwgpMsyS840U9ybC+sh1bmVCEWAapIVjDgi+pwi+j+6
dKVi1mU5PhFdna8qPKdCbRMq4B21Or3SnCxs98kw1C8tsEW3or+OusOjrjeUL9SKW5YR0A0iXfpa
KigNN2oBeQ+j4ASxzVaDcAejy8duT/ZVy8J7EwO3HnuNNfimcma0wxOpaeW10LCBA/M0N7MOqXnt
Y8aHw47U5jBCMqZoKX00an3JV8e7flkQMWTy6OnskDxycTVdXTG5hKRC7hb6NLtYjmnwsQkjBFam
DIv1saQOEiTqR0ns6yi5+CdvcISbxBFTPEz3DjFusBaTtJJDljHkd9KAdm029pIfDLm5VUo0jHWW
yWKEaaGYcGWD9kkRM/NUD1R2S7nclfFKQwDwWUiadJiC5SyKg7STEYfYkU8r47JGBUDX01B0J3UB
zgggjIR6L6VNeu1jK/GinuY6dunNrixRYV70WTmKQepJ+aBTNYuDLXJ9vj5CPzIN9NBM1BAQPB8i
9quUmhRKuWjjKoQnnqlkM9TvOXwx8Z/cLimafUkpvYVvaBd324Sg3taNJT22OF5CgivY82QxOM9G
uvIFaJ8EWvYsrmJ3uipJD5UJGVYltEH5MV+cqTVhyitoQahG6AIDTLwqWIpd1JUHeIx/6tmI99ZS
xlROMBbXK38RcGjNu2x0l1LCAQLktmW0SCNSRitCTlY0w0uncHPbhfVZXEgMNUx7EJYGRjaDzRAS
UXPLon0TBAysFHmwiFmSxm9m4OhkEZScYlD/3YKEMvyXtjsL8hCeTDG5yOooPJHuKuyd30vT1ohP
HwY9pmJj0mvshceyMPAmIlEwerqaYsD2nXV00QvjTDJkF6nyPaYRkqhpLG4SNS9oO2CunHdvQzC9
UHbQSJ9MVjmt3ZVGU0OgsKpj0CsjDYnMT0nu90bVsLbU0b6l0y80YuClNRLzKIxtTCjNnrAgNdaN
2pqFisN+bhWAkyE9w57QuchAhkoK7BNpzH0j75QHdRz8gfLIEAbxKZqRe1atuj4zPllOE2XBVFRk
7TTxfFd14UeGWXAwpfhtitlWxYjZyGhhQhPCQh+a0NuXSrcF9opw+bid9VDfVKFq8oLmvVRGBdO+
5kMcNUx9ML6I1Kqik7O8SbH4HCW0CpeBtrxpYd4pZ7T6g3nGc6KoP6IYy1xlCmlSgjVvK+D/UU33
I4oG0q48PU+xchOMcfBE1EHpeyCo+DWGwK/nCI1jBNJzgocmc5romi3zy7KgZIbpq+L1ZX4u2vZ5
iYqdkIXhLdNe22H4nhILEG1EKllR5sBUEMcNmdqt3Ir7dsphh4AgwbwbvIK5H8z0FDVHRRI/mgVJ
hlyxDgZqAxtL002wt8Nja+XDNRXHP8oIjcTUYIUMsaWhIJamNy3O3vTxpSpL7WdRb0WcXvOpwVSy
WGgDoZtH05lOUGtRbk3V08SGhCNl9zvU1rDrLHp56NYM7PSL5aGghEavBKIR/ZZPrAkCQoTRGWa4
ZwIYPkdKX1mwBrdPApCSBet7NcTfcZn9VEZYU9WtH9DQ7I8FWMqBXdVYzB+rFSVHX6VB4m55+exN
aTqLvYBANxcJ3YrSq5UAHICDk7X8IDXDzkhzcpqxcwtW8G0vTcdhCBVfDhUC/ui05HhDWYNB66Ja
dhPqGttpnqEd9AhHxLqPGic1l5WYODYUMeauoiCOunw0LgRTcnWB40vrombuRrX6VljWHyUXSjfp
269C547LcVB586JflEyiIp0YbisQFRnkdpUJlUYVYAP2RQ1FH8D4pKIEYsHb4q4zfdTIbicDrEeq
USoYIpkFG6qAkM7BebCqn5g2Zdflv1qAlVuvw0FF+U9gpQks8VPIgRNJIf5tc0YfOaYZJ6hYy7XN
VyHBgsJWfG7r0m/UkuVVJZULhui1xxZnGpblkmkPVg7TGC/pzEPzowC7iKgSyr5kkdTSLT5DyNpr
lzaRG41tv/l/m6a7pdL/IvSGPZJp/U82Taey6D6L/+LQ9O/3/FvnDb2Vf4kyJQJVlCRZuYu2/e3Q
JOn/whFJwg1PtSRZEvmmvx2arH+JaK+JRH7m375O/5Z6U9V/KTqeToaCnZKms0n+X6TeZOXuwPSf
DcE0XdQlhX+KZsqmav43d7JqKbFRDgjadYjwgdQA2kjLYldgNrzJBdFfitJwMe475D11zGyIP8zW
7PbKhBhImUZbgrJDLxYDhfqQ6VP8mhjtoAikvctm94i8cALuhlbCPGgraCXbGp1V7PraeGm18pqP
2sWKZLga1O/Fp3TuvpZltX5MFlxQwFikjfIepdN3IRceqkvdJUtn8RrR7kMUEjp3ChAgoJqq6Qv+
CeoEtxbu81hJtpI+1MvyAu7pVUEGxit/wxEu1EzrxJwplvfEllGzmtlnU09jIfNC3gapXSfojQlo
sgG2qDH/TCvGjau3NRvoAQukcxFx0c1szftw+JwQq7zmXYmkSQM+d2mSoyEbB4idYG2WANHJfoZY
OKosilb8U/cmtqMZCFNNRIbMltg7PNEsvXKipxoDeM1VvN94BU0o1mlWbjCqURd7EWUZdlZ4SyZn
rqLKBoGGnVTTXV1A1SaschPyxIotKyM7keeHCPx7NmmXusB2uIJy2anYKMaKdRPiGLxjIz50A/jJ
XgBEQFaDAWZ1axkDjiABvZfV7E1q2smp5exT6lnBSIyIyiwNtmPFsoMHgask7buVgEXEaBULlF7c
y1Y5Hqs6ciWT1r0ErTvPGnSo9Kb3Qq4AzGWIrJPxIWXDo76oqisn9CAKNZyRspHpnsL635bmfEF1
oTnEZvabpAJs49zE+BfD2c5Sd/PAZyxp82JQJNvkRm7R7oMYWGrTTtEGZ0oigvQUUyAxAwqeaeSh
kT6dBaXGWmSBT00+SA+F0K9AaNCLjdxlppzyxfqS2HE8PTU+igVSIw5iGnsevHvxHNX0fTE5+cw7
tiGho58ltsm5lhqi3mrR8S8/KvQWBArcG6sBFmGu3kV41ltiVPlR3r+JcbY4FPhDJKmwESoBtCgN
jIZODw8dMv3ldyp0+T4pyCT1CLVeVQGlKIpIXcSRfLVKGrpRMxSPUfQSRGSWao1JIM38keMhZU1y
NHpaCToouOwppm9Lzz+C1qh+a7iSRzhSis3FEMbCDSV40yCE2YySzIAXRueGLHoAv4RE72yWr5aS
wwvT6Hwi07RtrAKYmmp85k3w07GA0YOl49nMsruKdrczhCqkvP4YxXRSRICFXQKWPa/7HijsyFAf
SCaGFrzD2slxJUgQbJzVTqhLe16F0Av4KZKyx6/trdbMyTcwGXpoxlWBEOW6ZsDwUYX5QcYtYata
Ns5CgdTusY/GIpdKoRF6+CHh6miKHzH1hHLtt5iKywoMUVT74YoDBe3kVQ0QzTS2W8nk3nak3gId
4blQ/Ykx24TQtCAnFmIJvD0eKbTJbtn2AK1x9CZ9apE8EJUSraUclNpQjn4iR28V2AaxxJAtWgPl
oWTIxWkFuyLrKZtjSGeVKuxU6j1z14auSDXAq8AxCMh6gZixWlBJb2EpMcKKSfHqPrjUIl3/xOmb
dvYnwIGZisiPOHSurAqfppI/pln0qRXxpQCqfhGMhvw/aDu7Dudr0s+n6DmOnQzLaGrfXbedRBCC
YQdSE5ELUccfSY6wX577YIcG23asJlvofRIVOKWJnO47HbJp0Q+khEU8Yw+TLUirxyWS6xmtrT0h
e+ZZoYg33d+/ur8CQqiIzPpf7/nrb+sb/9NzOYrQ3VsqxqgpDPt0KZHIXh/hIPCwCPqPkgZIqymS
J6/+HdKqua6tiuz3p/cfaQN3XwvV37+02evViWNuLTr9NNi6tEQDZNKYC+YYXtql9XWZnGgIQHjU
EaqDLNS2HhkyzWQDDHbUbUSKgVsiegAdq5S6eddPvz+8/2irZlWzI/i9C6jffxRktPu7//c/v5M6
tCqKiHqlMC3GVWIbHY2wtaN1JUyW5lGhd1IhC+aG8vJUIuSB56B5XrQFB6c4281qfxGpzmMXwo9K
C2VsFCJ8nXHOQcATVrWG4ATGw5GmP+hh+NoF+bWdsBwOKeWAAT6ZnWn5iiGOEDOrMN81KSDbVRQ/
1qTabbrwNukl+tD3390F9LOGQvPYPWM0F+5NqDlpO+/CPN7pchG602R+dnD0ulX8Ohu133KeNdSk
dKDeRvsf7J3ZctzAll1/paOfjTbmBBxuP7DmgbNIkXpBSJSIeZ7x9V6Zde8tWZYd/gC/VAA1sVgF
JDLP2Xvte0V8V2HmitiuizviBJaDbWk4TSiSV1jPP/wBereYy23o0sSq4YDdhDIEQN2oTIA+b/nA
atNQMVxh2W1qaxZ7jSVa3bm0IJAHbMYUe05lExnuquADRbJX6QdWmqZH+1E4E1XcfDjm0HxcMSE8
iDJqJPo5TF1pyBi+6YZeUjRwD/FY51sd+n9O2tcqH1tjndt4S4YA6d/lCLD0HoWqDU7xmul+TWD4
4z4zpC7UUg6EMdbl+iaW3e+8haC1yDAn9S01MUuRnIAd9d1cb+glcHzL7+u3GxmnIhAEDLIfrm4W
Iu7XIHXpOi8lOdU2mQEIu1GA2yPgXXRbIEmUBkClP8gbK4AaKwzzrUhBcMrDYdE4fUMbw0Ktm5/m
bA6YvPpALwJ0THMc/SCt8AOSOWn3tUwKoOoGtlfGoVx3ibEr8r16ZBITOSjqoVzFvixDI/DEqdQU
9Qz1WKPZW5lXnqza2d5f32kohlySMqcb9VxLnn5q6/I2lz8hP8H1rS5/Ru33ef/ijTXH6b+eorbU
21yed/1T1+eo+8rA2YCG98JdntCH+dcb/PGCP3bV8/647/JRf/tYlzvUd/bbv/HbpnoXIJULM5Ap
nc6Q0crL13l969+e/tf/5O+P//Wpf/vQIpfcHa8njouJeW210WkCQ3gC6T6F+GeBjTeLBMbwQDAb
FYIluZmHMbX0Um6qfSd/4SThlI+cZ0HayyVc0KM8zEVdpgj+b5ttxRSP6h5aOIOKg+Fn49qaOiuD
z+MiKzMzwsvVS9W+ujGiYiAXwFhPxmA0+woCwbpqp57S16kY5T9hL9LdZSLO5TK6sYfBr28yN0ff
DdjrEiVkcyFaE1xzL3JYbwkHtAor8uQhp3anWGbKXffVnSpkTG398ZISjth+INxORRipm0bmtqgt
kyrN2k6YB/gys+ySVJaXVPHV5hBEpHGoP5+re9Xmb/eOnvVWOExIXBlkMftokr2yfr9EXUX0mvtE
yw7dUCUQAjwfNU1qvsRD9D00yYa8RnF18gwmYQWlZOAnG3POfhRItPwEcZO+YEqygZG2PpEacrAw
JvPYDainvapbR2W4CeR3Y3U/81HLD+pdWZgS5CXfFXpC56FjQNTxcxn9hzoPkGHIq2KQus9BPSJP
VwOCuk99DYy9lERbKle8Xt3QxjFotaNGvn6Ll3w2lQhGaw9HiUyfbGT6EzOlNwJSLMgCPgw59RRa
eOT5WdlbRQzTRm+ydrlIkHRtqnezJ+CXW09Tg9rUAUjWoeHKZU7IJHPnzL4u0MYaIVgpYRr4GPix
IBLeNRZQZfX+6nMFLs7EzrxfrKJj9mY9Xp74r59W7RZ9/5GgOruhHJfezGUCxkH9lV7m9ai4NK2N
WHqo/XSZ2YQKUpXpjMi4HXVatK4kiHfFeNvrwsY3TRqNiqgaaQQdORY+qyjPL7+v+iVULNcfPwyR
ab8yFNL2DIzYiVKfs0RYq0SJwbwhoGrGtbTiK1O/jDqsQ31Ax8jyIsDMq/4b9Zi6meVPft1Vj14O
aPlj/21XPVk95f/+Vl1B133sbtUpp4419WHULpRvL7257quty50oBOYbPRTZ5fcKtd6FjYNKVp7T
6s+y1uRMVpuTOtUum+r8Vh+Omd8/T8BU/aHrRw4r8GsT80TN77+oyLtLQqUWaKhh5WlC2QTDWzjT
/WkKCpHRkO4vqWrq6ZfNQH5rMT6dnjlFJwcGdaSqrevN9b55ye3tbGA/MuLVH2OQ+se6weCSrzZ9
NT9Vm5dPXy3TvZPc0uDOtgPbbTkvOJdk/GWdteXBtX946oPYzdH0TP2gvmwVu6a2rt/99T4hfa1F
6GgYHBgF1APqT153r69VW9ef8frA9f3+eG1cvPSp1jKG8dWogbMXUVMQscG+OvMiLUi7k9q/fHhS
VSikaIgW1Hup3/S343L5Hso4TnW4km4vZk4lfoOo75nKqAPx75vqLS5D1VTOGDgQuyhR6VW0qHav
msbrrrpP6UXV1vUB9drr7h/PU7tj8DGCMUX5/s/T6BKKeD1nAhU6dzmY1b2+WfTYPP71ArV1eZba
/HNfvejyrr89688/8OerNAPndOd+MRY9WalhRl1G1JZ67d/uuz5FPWqqWaDavN6o3+O6q7bU6/6P
71qpXMLrS9QT//hTf7vvj3f94y+FcsCf9E0jg7jUOdtRSbCGetmpc/16s3hWtaxGOae+3qm2rvdd
cjLVfq1S1i7PVMOtevPrU397RG0GdghK0zIZkuXY5aoIr+uJ8tv+ZVOdV7/dq/bV838/PQHoTfQh
+3QxKOkxOa4/aNrRi7UfwMLDFwC36RSVv6NTr698SH1TQWJ92+svDCdgQCRzlLowpN+lr18qEojt
GhvuYrjzO3TdvVtb2otpBP7DYEJjJErhOU0I6C4bsoFQhUeHOKbi4DpPxYQOy7ACinptVsEwjAso
U12CBSvHFU86iEadZBVJYZI35PVuFFTrhsndamqM+/MfvgwnS0EkhlxUSXGNd0mhlJdzdWG93vjX
q+1vl1y1qa7G12f+7T516VbPu/yFvz3n8hfG1D+77U7XYT3IU1PdeOrcve6rZMhLfqS6U+2PcoD6
LVTyz8f/eLnrdDNyJAG+pZODmnp57okiuVfPHFLJSZvqR/XArE7Bv2/GIRQwJys/jLiBF1biiGrh
pWZj13PZxNuSjNGHKM492mjTKF/HxIYkW7yleYaMtm1II2rJ7NItZFCBQ7+zs1/bKqbV556RM91Z
xfA99pLqm4c82Gxz593pnadg0j8qE06BHJ4h9vnZfjRw0bSLiCStGZFnQaZCb6Dg0EI61HXbt2Q+
5Bk90466JnXGXaf1pwYJaeQgQmRmWGseJK32Icx0CfChM53NJXy1BS3yGJF3CwF67wMZWhlOejK4
zu65xL+lrrms45JEJk0LXt2+fw+jCb9YlmOgsOB/U2eTRHWqYBTCbwhVogIf4K2H486JMU0gCIL5
bohCqhQuCS8FSk3sAwjsAooWM6rCldMDZA3HZRe2gPPtNsg2hV3C4fLvbdkDXIZu51baZ64Bos81
E7hMxCfPnNfMxWIiKMzVFUbOIUq+R/MAcHaxMMIVMASDr71bP3roWrwEhEDm8q0OGYiTH5ZfdHf9
3NEarPWtkzhb0QQI+vLi5+xVB0fDQEckxLRlkdzjBy4e6lL371n3fQg/0o56Kby9KAEumdSvjZEU
YeQg1UrIPMyi2tY25bXFBZAfFKDwCPShcoPLNhNUzlGQ1iWRs1ljYxAakPJNaOjHErOpThPB97J8
a1RRtR4JtR88UlxDyhaG3aytjoon0ebPY1l7J2eu4cIVxbqpEbctARwiEZI75vnPiYyaSfU2fkyc
/i2Kkl2aT9qXEp0CuHHji1YW/kqYPlI4ljyn3ghui6Uptn2Iua1CPYhoST8VjYPdbTCQ34/2zvPr
73OOMLpaUsx3kw3EyM1bGJjtuHO14r337oq5hcCadUjdU41CuSFe8tn4zuqTVSUpktuiHfZT0AT8
u2gQg4IyU69h+jaGH9hXPFihJL5mmnuurXFrCYQNcvSPLDnqUW+CCIYzp6cmmxXnpg8xbBtE1o34
0y3ErzZpdlX8bk/htE0psJIut8/v7S5E+erSq/CNhuj49mfuO+0mM1yMhrR52uKnqIzox2zpP5Jq
Kp6bIU2OhVPC5igNnIaxcdfN1Mrpt6zsZjz5S+w9j5lxFiPLk8CuSPQNz1ODi3R0uK6UdNh6s0QN
3f8KRVw8pGP60zPGfdx6AEaakuZc597NwBhNJJVmr/9AKG3eMlIAkLL68YbL0HuK5PXGrBj+m7p+
QwNpb2K/QWvdxCwOwSFKlwui4u9L51akv2VMP7EqNIH9RixfiXczddtv7kgrIZnfwlHMN0tnnt3R
/KZBbt+UGoJMf9joZN1UHwUxnI+Jnjd4WItpG5KvNjkwOwarac7Cw7SHIuLdFDB+emrEc0zwsq+J
DyOIcGiQtHLvYt2MXeyMojTwjuniC2LgfG20Zrkh14Tglxm3WsuIYeocs4lugEail5hVObroyv+Z
U2rLpxFF07ycs6h4FHV6ohw7bYQ4pC5rTSP76sMmplBNVhOHn9Zozx4ROlRK96VJ3bNwnJ1tpY+m
l+EiAlubrFwnRbhWi0PI77iZ6+eSXN0PYHDVUH4diwhSrxfp2xFOdJvxRWpGdhoTSEQNf24dzq+m
M3z1x1zbZkBNJpPBnwnmQ+7kp3FiILW0BQt8lUd7zwbeaNSctb1tWXxo53VwSv1YB1+XhfZRJhDB
ta82850b00eNHSwm0R8owuwkeDSDeFM2QbL1+q5dj0t1ajJZJAcEf2pK49ZD/2w31XRnT7hvY7vl
CjFzXSKRBZvCBO+c+QwU3ubTLm13X4Od6qIYR3zl7QYrBUOMBaKzl+LQNfAI87GHYWGzInRNu6eh
yVkeliQYZeaMBZ0fda7HkajCDjYaTeZtRdMm9quG+FdQBAlppHLk5wzsR/rZFHa3TZkwugjMu/Vk
d2vPf686eqZmQyso1MNPLew+wmXAmWY9DqMlDlaJstRugLjZKelDQLILJwpvLXiSjl7BSpih2PWa
dbTm73VbaXeEZ3G4RNntqGnoXtEIHWjK3ZTO4K4mwrOymsGSoQEv9BCshgF1ctcg/w6Fc9NT7//K
+HhyyXTCL8mBWsxIWCwGK9MAnWaJ9Inq8rrDO7PT+cbWqYU40Eqjb4lR3iUeYY5pS8euI9wTdqJ5
a2rDw9IlJ1Q2zboP3B+smLE7U6xF5ktTHIpr4sI5S7kaaUF4a7p4sPvau4PuH6+sBkppPxh0q6BU
ODGArSqz+bfKZY9lzT8djYpe8MTpeNK1l8zg2yX9kfjOwMV1HX/VW5gL2XciM6eNtiCAnRKW0THZ
r/H8OuhuRbYZsIQ0PpqO+zgRxkNjLo1CC+043h/PnM8+ublIgP1Ni59wtUz9N7rbnKABb1TaubYP
MgOHqPGSkrv8GAZNg/gflWME3SrjGyoYXBp/Sk6GXvvw3DdNdR6n1n8KY/DADTSjGNWi6cLLEYit
xrws14E/kuqA6JmOclaYmKKch9mFQt6NFuyFuj6aud+txoz5+OAALzEBHVVdPm3Ic2ToW+Ln3sRu
Pucus+lao4dZ+DPe0haCmoZbv62BQBkPYsnu0hERpvhm+Uu6mi18Pp1ZEyG2TIhXJ1n4cUCsRKD+
nBg+TD0B1u9jMAsDYcdVerK1t3lMSbiyIECamdagP2vfybuFLGwtX6ZZe4hblLxFkQILNlA2c+3a
YQ5CYeo57zNKjYlgmFHLDMwCWntjkZaxj4fx1WujvSGK+tAlDawOkWJltQ6BqDU6+xiTfHfGohoy
YY4jPM7aQwR4smPeVPmkR2Gee0J6TWU4izQgGaF+J7RgguRbQ9Oh+WQmPlny83cqbQF+VhgxqIUn
SwQb+rV8EzFk6gPZRnDHCDFachAd1jMqCYAhsaPhy+GCmoERCtOGCWa1HLkq0Qnua05BRKBB3r4N
qC/WoVO9I3Q9+KTk3Oith+89+szn9B2lCWRU6hLnpuiezNnyt5FDQPEU4rfP0y8OotkNghhidARx
CG2GUj00nOdIAAWKcfwL8maarHI3BraN3LkV2jcRRvUu7lk7zNpJGxcwc7JXNWvuti2Zt4QdUzFG
07JII6j27UmUiziIIKRrD0g2nhmUa5Kt17Mh6PqOEDuAYmf5g2lZyWEcezIMvc+G5FTQGK618gfE
fNF8OyADSBtCfV2vm3cN3M8Iq5Wf9tUh1h58060RbXIt9szmYIq+osbWazfh5B7MFu8ZiwvWDDkA
wuCIWUffZ16JS/ytGE0m6qVfnkxC8orcO3A1tJ9jRgfhHRjRX3JS+8iOn09685BO5GVn+fix9PZn
UBDMFyMBihPkQ7l922UR3K5q2CcaOJQ6KQGYaJzCSOIPYxDc6S3+qrA+CNkrjGWDK+7HXZHUzVqP
sCKHMear3JIjEIOf1Y4P/URuM/MgZlVI6toZGn4Qctz7I5PwVN9pUw/prdP3U5Lbj0g7Eb3QCI32
vha9F3Nz1zphc9cVuDGmqNHus9DYNlWxdZGW3hEwdWN4enGXxhPCcbk0GUF8zd63PDdpEFopzkHX
qzn6vZfIrUmKEocpqJ4SMe9Kw97ZQ4c+18KdHhG3tc7c8ZwhpQ5pS64T13yda+OnWNDwVg6AwVgE
iOkdizSQPNmxbHirS1I5UIquM92FkJ6OmKZHLp9k6+x9nLpTj5LAFxsi18ejucB7QbQAvvqh1y05
QwcR4RX59wJQnogpADl+DXkKCf1NT876iTo88W4hKniOwtHsljs/y5/J+P1wPGd8Kz3/a93IwB4r
+xknmgtrxkBtIypMkxxfmX3XpI75mjXia4uyhwapselCNzsukGSjwoJE3bUjPnx0SUENv6hIXqsO
oEmLjHmdk4U8LYidklh7KZI53rZouYMSn5/uUUUvjOWrGym0EIkLHr+l6yQcOWW7DhF1b3CxRluX
+UAzl0AHEKbhBjuS0LvGx3o3WmAOaiurdtU8IIueVkIjpGk0M2MXCn/e43646TPQvY2LuQLnLNPZ
acKQ5EBWEU2iIZx+NLnebNEe04eBNdelaL4MB5SsiBCrGOSamOG2dOBIxWGHb69uvZsQg+ENwWXS
uFYeM67+x2ac92NadZz6pDLNHcXnDGeaXuOm7zvna85yKQlp5Zeo0lZOQ0RGgIRtGbDSo2/P91YM
o6ihLTY1IxaiBHYI9gaYtjkhEQnoF/jlESNZlrZHR8xAyfIsYJk4B9INSJhGtLgI9VklE6IIPZNR
M8/nPXnbj7kryk3k4xtwbEDUgdSvd+K+CPIAGAFQBdeF0Vk1w2OS4xcMEG9FwqZz0qBO00kgXbM6
54TjCNwaMaN/WDjGMfItgpHm7FVPsFmZXLTGyAV8ISK6I14UHJvyaRrbVy9+iuzuNemwfPVhKkmB
26FI3AO/RhO2wAcSwtKh5AnbW9ZpOyGw6mtOaAGXpdQzwBz+a1S10Ya+96Nhhu4ORRnZ6NCaMGxC
2GpsNIKLATrCzJHTBUxmjIZMMNS9s4g+M75LHEOzv6vi9Fc8uj/o3+/kRzwkbv/NocpFDFv20kwj
1bCZzMcuhNiToMkPCrwj/ZsZtNtB+OcYjpFj9WtMsc7ps6619BgEaOS5RDyZLEFurDCBGReSDROE
+G0WftLKGbasK27CsI3u+pKMB2caEiJJCWEomp7LAMQ/s4dlGJpkW4jovluaO508bToCpaAKAsY5
7TOYII31nHiyB+uKcG10sgYx3/d12SDXhw0b1xP4CssIN6JPMnT+3f/XFv8/hkj7HrHK//V//PeP
6b+Fv8r19+77v11eefc9//Wf/y5pN/9rgLR6wT+Exb7+H4YjBKnStiV+y492/4PT0TVcUxi+MF3n
t/xoS+ZHUyu3Lc93eR1K33+KinVExcIHbOB6tGvlq/75sR4uWuH2j/1/K/r8oYyLrv3Pfyd3XoqG
fxcV+6iJbQvJhu3rprAsmS/98f0pLkL5/P8y5103FCL2mFelXyd4NF0TOWCvNJYHPtkXQfLK9Dw+
e1p7buOlhdvt4CqYze8QZVgBS58rjvHbMMH5WnnfIumEtdZJm8YvMf6mvso+Z+mYnaV1VnzrpJPW
xlLbS2+tkC5bC7vtVHnWqdKbczwQ4tmPL0Gjp4e8gL7bj9kXU9etx1lUZ62dyKEei2McUrR2C42C
TxH4x3T0nu0Km3zDuLFO850ZNt45bMRNIL3CjnQNW5RHGd4Y2cLG2mglqKHKgENQpKIlk9j9GvmJ
fs/qHSWwBQsnCZc7B7Vl4kI2DSr6yHXh/hIuIIE2Gn7FTpeRXeswLHTTwfbal1o6oEWGqN8KkGPa
paWdbHve92P3PsYWrFVWZ8NIHqkzwpAqjOklhataWfYtK9+cWqArw9D2YbnMj1NQ6Aej7w4YueqV
yFO42aWZ7AI4T3gm9W044O4GNUGmtGyBaaS6GtX9SJ2MSPBV7U+sUDyIz7MTn5pKYP0F4XJTVvNy
gpayt7PDjMF8Uk5zZ+9HOM9RDW986UX3MKUzCTfPs/SpC+lYxx50Z0sPO/HJKypM32zM7bMZ95s+
sHdtFuU7AwM8CuZeli/aYyDd8aPyyUvHPMsX90DAQCe99L2Lq95Ynnrpsm+5KElru+F4zIlicYL2
Y5pYo/2JZaVg6o5iyv60rOJkUTE+FVpzTibNPwejt3Vf0w6+/eJPt6xrBDyK6Ic91sO6MfWjLRkB
GKXvbKfEHOjE0z4uf2l8PC5FeoqjNtd2OvbXQlIHYskfGAARGEXgEGaG4xsYw6EVUAkTqyloM2fd
enHI84hhOQ8DqIMSr5awcUjrYfDTQFyxt9IWsqGkIqSSj9BJUkIFMsGR7IRBUhQcyVPw3OFboUfT
PrO72zRcyhMGVC54Y3fACUMxgfrAYrqbGal1Sf24nO9x7IePbkLny18bUUPflQNsV0udeeW9OZq1
nObGY2qE5RnG2mMj+RBoXodzYnzaDdDgCAWrzBTWV40WQBVBxlsJjJZgfIoTZ9y0Bodwyu2qP1R+
A1aqiylcV9QaUxb6kcjds16iNmvhmw75ezh3hKZ7BC1RWcHUBpLLF1AwzODcaFWCeqeGzjbO75aX
g59AxbjSHO1+lDyNHLCGhzQ/ifRD7unrfsA5ldkQOAzqOZ7rjlA/0ctXNkjpGYQxLjbYHSEOyDTt
V0jrHC7U9XYSaGTcgYpLT48kHjOu3Un61mU2l+WBbA04IfO3OOPa3RZUGcmtbEYGLmOeqegzKzO9
mHBN+Lt1wFEDd85YnHg/JvjVoxxwmmkSl1K2j1R8Pu0ACikMiTAeMBFM3ppJ2y/PxapNkCdZa6xD
g7mWC5EPPjeZc6k4VCXL1AIaD0lwzAko1ZNLSGIIvnNSc9oIQ/v7RHZXGrTaps2BqAwLpE89eskZ
tG/cuQNmlpXUjeXMsiELfPXUlEx+lgDEoeNOWNefQuKsqL/HB7PK7u12xB/muB9DFC0rqjUog9wa
crbEe8xpTwhvhyKiy0A9uQnxbi5mriwliGKEP9ixyMmxUIyuZNXZ965PxTUBV4BQGul1H6S4E4ks
9UmgXnX5W7Uwf+ZCVSPUwaqgU1whtPvcmkShZeWCAXD+6YRAvqYUxRF8iW1uz956dukKTRw/9sR/
WXeikn2lr/kvICvZLi2a5dCQ6JjqLGLjkvpQjJGyj4sP3BdYYkV6l/bkyHZGp611pFg3AZGGkQpO
HcMbuyn9Q5GbsMRNB8q99mthdbyNp6iGb67Tvxh/4Sajejyh5m5jK3zlmruF1/CwND5h2Z0hczvm
c5LQsciK/Af+yRdND07G2MK1xHPhhkgxO234Wk8ULYFYNkZCimDDir7A5x1lbfjs58NTPRTOdmE1
tbFsakhULqztFA3ixiN5ZwZDAxwZN5todfNeatRfZ8sLjj0zdBilYlqPM6XgtoIyELR2fqcLugeW
iUPbbmmShYLpYWkvD0HadEDY67MRwKqeHB33O2vUB7z2JQc7tm1W6eeO1PWbgMXR0bNj6NINVrWJ
9eiaYOBmRc0HO69fm7vIBG5OZA6m/oM2U9fWfSbndQscrYjgXfpt0h0HcBLu4Cx3llvVwFFpxVVl
f4qDkWuCN4FT1rIXChnU24caJ/FMhgCz4I0YYA3QGxzWvW5yhJsgELqF761ZWHs6Q5ndYa5j8A26
7eg2t3FfnXM3tE80AJpVaLa0bzlNHCwZ96j6dm5o3S2Vz/KYHmQbxSzh4pwKXLwfAoF7WSN6dfKJ
U+bKXh8n1g52BVCLWYu2pReynpLR5YosneVl9IjqCNaGXaxTDYqjYGnm4yXHF0Ecu9cI0nP7eKdl
lE39gnj0Oqm6AwivdRYTIAIaggPBG8kNMb3bvrLNfYOFpwLzblnVzRyHXwJBP40rfL1zg2qggiPh
uv3AJTe9yRzXODtBTZJGkji3+OxJIaGHV2kTlSeMitngHPq0JAJlbAb5KfP7NmYa4GMZ0khoCzPa
EFh/DiRoQkTUXCD2/ZKde0DXcx2GlP5nHUd2LS5yRiVG8LIs6Z9ZdpCAXpn7cBHGQneSCmsYQkMN
KheGYdQtFxha33g/zW4mEMU8KCbalYBmS/WjMPuVoB5AiO3wPIlgIRp5phkM2IejjDyYiuIztmHJ
HucwO7qV9S0hp5vsjAG+aQW5mEFsr1PQcfR+PqqbJesNoL7+9xTlN6TX4UNbAkmWk/IjPZe/dkbs
qNJn5c7S7wNqh+4E1dmOQoxssU9Jv08LiKEAH7pW6l3BoaBiTQXXgdRBNK5R6tFDbd4YXfejYw5O
zbHEDCw/5FSMQLBNt6N/DgZ16p1oNQ2pfmO1L03uboMQX3GoNS9ooAAW/UsIaPjtOSnncKdkgWHl
nc1l0Mgu4UCcpUhQbZmN9o8ttatucpoXVhX7+176AdRN+6+t2bS0A9nlzRDEp8hDa1n6T1agA3sI
gvQwMJ4UuHyRCKYw+xIXGLr0sHXMX7eGXT2ojzsKEKBRCu5bMvWU+EndWGOXYCCRenh1Q+9eUM9y
vyqJhZLIDFWYFftAnvaT1Lc3SvfjN8MhaahZKZmjrfQMarOVmvwUKtBFD6cbX9EF1wclQBuUTk5t
Zg5RTPUCQVX9rEpVdpGSXW7VHYZdPiwuZQGofu+hpCZyfJYXfqLaVTeWD0NRiVDxFyBYpzG2LCMN
YanctwYbj4q8UbvNnP7Sq7beXO9KcZBgpSdUmjTs6vI1OOprUd9VazpnB4vy1vxSNN2Cv4P+ebAg
EfCWBB5wbGK0lDetuvE+6x76ZzSSK5LqdkXHhjVKWdQAdOnueUx29gq0eL3xJXxRB3e3Tf3lJdcq
7VhFdPuzUR5zMednTQ1/0fr2qG5gUjU0EtpfmU5PYLWMaKOiFqmDpAAGkgyobhQj8LJV2HiF9MW0
N5PWvSvqoboRhkyq9sg2YuLI2Ne3NaO6TzJjzX/qxv0drZdwB7+CklrQNk+0D+etenCQJ7tVT7CJ
6gkouYIqUn/DsFPmTMjtSoli62MTiX9sEQpf4X2R+0MXvsZYgLbqR1G/hfqhBkl2dAvx3FpwWKgW
RfWxdokDiw2gdPIo/eP4bceRNZV0clwfEKikmTYfLgpidSBPjBoZqtsa8i4TAk99IVzHf/++kFbh
pcqTPjqwnLh8Beq/VP+vDfPleP3PGbZJ72miQw4uohoaGCa69RO5qizcFfZedAYeI4AjNgQkx0Sl
Ulk+IS6L/d5KqIA5uJuuI6htLl+0oodL7UFKMRdsSb7X/cLC73kE+kzZOL810D4oMIbIXQo6cylZ
ZGsQWent9WbyG6DaRnxqHUAGWNs27iJbMeDmBREvZuw8DZEXgei9rbX6zgyDB3xaPehdLvR2fwwT
g/gu0z3Yrf1UduUzAWZcMeF82YsJio/Ju5Gn28UvbqfhNimKD0MYr3pIvlGmpaz8xvhrrr8mEerf
zKvewqF4Q8ZLHqXFKWDkyV0TFdm+tKdHvVk5ZU1y15Sf6dbBb9bh17mDha+elWfD7B05TrvtBbVy
pMPpNsz6/RjMTH3E8CWpzOoEnei2s0ZvH2bRS23MYi0nqroNzERPYwHqjOtrqMO4Q4C1Q8S3MuYJ
r773BXE95c80Pnk/NOoEmzknGBIz2pPTAzScveEIq/U2az4mEzTzU5VlUHQimn11np4jZ/rBgoSe
tqbdadQ38eLmyU1os1r3vJpKBOnAbgAiJWw0frHmmSbjfZE9zF76M5hjEnLmiAE0C7+3PZMVbYZb
q/fp2XMmdM1i2DtJ9eQ1B18u9dDwwHYn2RBFyEMqgIVEk0Xyap4RvpLf9mVNFEoy3OrTayAINqBS
fzszyaDPzilBiP1Ni+mROfNaVNWLByAGsR90yoR5lZfGh6Urc/KLOzv93jrDl9b1vg18CUuEWKcf
YQX7rvPcZOnRy/WnOqMhb83WpmqWj9RkTT0kxCImY/toEzaVuDTCoATR7cni136y1tNgvsxBQAve
J8Mld341jUW32oKUYdJanFu0DNWwicrtYk+njo43J/xnK0Mv/M6PsJCAMp2cc51kGxzpq7KPMFnW
McRYh7pqhXwkr2ghzXszgWoCVuDHYqZPiS/xFKl7m2HYQ0FQnEWA9biYj10+Y6not+kAF36wsa73
xl2UNy9LI55Tw3/33T5YmZxHS7k4Bzrx5U1Vew/Uc3eFnt2NKQ0I5qQ7+gtvZZk/8SmRQ/ozjrnE
w8LLwsvO6IZb9HdmHaZzwCeg8wxmNV5wASOuHB+mzGbiSBIy4Q+Urq3BFduYOBvLHuaVYyPjsXL/
IZ7aNzwIR+GghA/ATTRhRMkdfF0HlGqVex5BjE1IVtSU0vaJ63gHfuQdjLC/DoySS8EBFM0vUbZi
G3j0pqN6+K6bPYOf1m8c06fuvjAcuL3R3ogMtn/reatAW0dpQyxWyFwZ6/rJLYwvrVcAfa/HDBks
wehmAx+pIbmYb61mnhyvmnwYT33bzmuvC/cz3IGb1u7QsYx6vfPgJvdJ8ZnVTrwa3OrNs9EiVAMy
IMP41c0+BswSridTrJtFDwgIznzUsRUy2XCo19A90JPFT3MaAczMB+K4B5QREzWinHw/PXXRXAgN
5mWtnXUzPEc6oUPhqCcPVZ+iLG8QHzjiyY9owZSDOayFRcZIBpImmd1PZhbhxuoHEnCzB2GGxnHK
4fDFj6yLl7Nhx+fSR92juf2n1fvEuhHhyFt+n5xG32HTf4c4XG6WxT71OFTICsIN70WIJK2fNk20
zZLQ8ffCkZDTCtA5qZKWd+vQH5gCYhftBf+yjboCVChKJL3QwIMXWIPnh7agGpunFoiczjaOTGBf
uWq0HFIUAufi3IYjSzUgu/gAnvxk+YHvubg1UayuFqG5NDqde3o5EE01kLVx7tw03bAfUnqDORZP
qgxEWgXeZ4LbZsMyxFlBXCEKRCBNzslFjpzqraVifWZYW8cTvyZd1U/KHvO2kWhuO632ehA814xB
x8KvP6NsRF4TcPnMm18RVRREa59eMpdrrTh7OqwvZHiPwPyIWBtcEmhznRSO/t6uQdnYFBAYyLY5
03s37t76wfv1Pyk7r+XWkaxLv8q8AHqAhEkgYuK/oLeiKFHm6AYh6ajgTcIDTz8fWDVd3X3xz0xE
BUOujkgRyMy991rfYksn1nSAROnZFqn2pODFvxPbGdc9MDTUZOyNMWcyJE9gflz8TiAja0jJKVsa
N1LtoNcaaHiRYoUjBGlopwWHDBi+6z0aXRutbI1VhlNttDD1XrAMAoBVk/Yl28pelfjTMegTRldF
TwxFswcnByjsZI6/bFvGtvwmI5WPKYU1EW1EqGlWT0AjLvX2jOqMfAbroxpkzjmTiXeR2bhgfuDd
IUM2vI1XZP0CSpy9dHlqRYMjSNA/R8zeHlQR/ip0RdJYgyrFXoYdFFeTUfjVt6EGYv+dZroSAYUR
aRuWeQEDS6yVkrxgkS0K3cBnIpynOi4lcpAk3il7Z5qqP2kOIgjPPmtUYSvHyhggWbc8gdKTxwkS
4oIFLWi7Rx+/UVsR/RgxrRPZ8DAGnXU2uarB526nuB9PltnbbF+i3ZA+BUdiNdQpXDVI4JqDSslI
1cx6Ct4wuGZNbR1peEP4wxNoG0+oP2ZJJqTNjS3778RMbkV7rvPZ888kYZW28EO7VlAzee0SfBMd
uNn27zYQPrXocey2YPv0A22ynJBrD1ywbXtEKjvXCKJRmJHqk1pvCf3tBbPb4nB/kGi1VJL7DK3L
m8XC1qNznWX0DWgLoNPLsiX7gl5wRJiRvx6jhM0/QBjol0e/t/St9EW3qFtnXgwHOK3pmW0OXVPr
PYDegLWPgjPuvqLm6AtlrxuORAtZIv31TfOlAi4myzFeNjL59PwOHBUC+92Ydr8mg0CtkAyqIP3Q
0fP0SepefaQUZse5pYquZsrzqWX/G+PTnk7lSYO4sc7QGaEB/bTtsTw0OYqVgDB6HRtS1KQ/rSWf
CpWTmQ52wDbjr1JYiD0Z8ZYN1LPBotSckzpcVzuLqIvXTeGTBt8SVcV7wjKcoB8GMXWoMHDxdobW
QiNQrh8Nl+mr/WQqFS8rsqjtDE6Y4e19p+jhgMWKBMG5ldRnr5WBArOVNcPpxtw7Jnrw1G6P4wAi
MnSsizTmBFE3xhyfeQDvoqK8NOTZ6kmF+b4jKFd25PgNVaJOoeORBZERDydD0pftz7zrYIjo36ps
iDjifczKUGxaxwDuqHuffZmvYzDPas7hsCZkoT0T3rlh3hrjSaqHfqJp4VXFLQNfOg+MW1TDZn1A
4QunoAzKBt4Fn+vYuGk1UXq9pjNUvrr3EbIZiH7//O+HqAxZLmxWei2XhwFb7jYEmwDaSw9X4/wv
aDr/YHSv2VyutzBCSTD/onzIr8xE0A7P7Pr7l/5+6PoeogsIEDKm+aXxYCOZvzvO9fgcT9kvl1bG
Gt51e3AlrCvUu90hb3JYfbk72cs4goEui4Q5dRME/aFl6nDo5weewGkyAlJ65q/rzq9YWOM+ypz+
YLZDTydnVm2PtsFsvagOiCFaBm5MRu6fSiAUS/D1ztwsU4dobnKEuspI3uY4E8De3zPuqhdRDtVF
zoyI/wBF3GkRaaODNBZIL7S5sLfmSn7AEwrJnpNalN7sXlQbe/D7w/0BvuhwmDok62QQ7Py5cI5J
N8AjzMP9o7+/VujQRGa+TyUNmvJzBR74Y3eAx+pBzpg///uLeRWuChvigB73vLVTs64SBwaKTXE0
DWXI7u4zLKrsGFhb1TSHdO4UqdwVC1/FhKkilCa2m+kWaNmSUDUJJ3qOcbh/ZM2f3j+af0JBYNqZ
nrRWdWNVyGUfXVPGB7tp5+A04PcHXRi8RKeylhzYxCFzhDiU80ddrIK9ZPLZ1S5YxaS3YM/3noaP
ILncvxYHrJz3j4zBAm7dkvVS5+0PoKlhnduK04QWGgfL74x9or7un9y/bDV5s094xxqd1Pn7Q/XP
j/7jUw686BRKsjHvz09DVM91i+aaF6zPGRT3h/uXx6bx9wPhvvVkwzx1wgSxV/xgYEpnPZif7P0Z
JxwSltIx0cDNz9EaJ+PgzA/3T+8PjkIao6qnpGQnzsB1HtDG33//vzyJ+Y8EvEtmi3F+HvfvjFwI
EY5+csATGMHuzVLVxetGRLFhGVBzLQqlk5xMsTJJhZQ1rBwgPRReo3SYcYDLcwNCukvrYcpg3GQF
LW2to5td+83JEARsDm78CcThizMQGSJjvxgFQFi8Oz+2nb8UDVdJMkJBLgxCVxO9ZdLTYtpC3kPz
FAK7P5OvNIaHCD2ztUGjYmOO1rGhommG3N6SmuqsKvLT/oCfSr25nXyiA0QVHGn6VnxlX0XGS2F0
P1rKK3CQBZGFo/FXkLOMk25s1clD0DjQHzr9WdMMCNEOVsK7EuJ//imF+DfNwTez4yoKwuZPCcI/
P/2vW5Hx3/+a/5+/vziLKf7+7Bx9V0Vd/NH8tz+1/SlmxUX9nz/0b/8yv/2vZzcLNf7tk/UdJXdt
f6rx6adu0+b/aCXmn/x//eZf0o//C5AOSYXu/neikbefuvkfr1EVRHn0b+qRv/7Pv9QjUv5DQks0
XE93HQ8kDjKRv7B0rviHY5uWwUzBcgQ/8C8KEv0fjjn7813pOabrSPFPBYkp/2EgC9R16Xi6JTzH
+/9RkAj7P7F0losgBUDYLHExLM80eBb/qiDBWN2neQz4ptdsPAOi+MlQtS1FH11q2UDxNRFTpCWY
H/hSnzjhSD7RTklvtA9kQIaWs+/bjjDZAEUtIHsUzP7KtjJtUdMMLB35GcX+pR30fF04g7+g6vGW
iQJ6nMZQ5/rAP0fOEVWDQ4l9ECbhMVVA0FMrKoJF++mt/4TSV67xRspVO+3ctmT3CTjL6oBkqgLc
uQ75u2vM1QTzu6KbvrcsjbTgkTghppifqH2JdHX7TezkxPv5w7EL0unUT9hYJOU1YuBL1k2A1Cna
yGpYhAAc+lQYZGgx3839/Kxxl+OtoMNniOc2zECJJS35zFZ3TnXQWWB+tHU2gjJmxlYsarTY0LiJ
Oyub0lsPpkeHzEBhYYGVAByk6es0SmjFieE5aRlc2mQwdJghxhwTmGg/q5H5txU14yX22E5TgWIM
2N/IJr52xvJc9dA4ZCQZkqhEss4Atw7o5wCy55iu2mgDwiCG/c0UX5TBJpzG4WZ2RHy59bIu0mI/
2ExnhV3PNIAFVJ5S3Mqm60+IeG8gFGdy1qsT9lfbQqreOxu0zAunYtMlnKSI3iZBEeqRQq9rx770
LpQI5671XnRZflo5SvESy1FiVpuG0RCdEnc/f9dMccvQpp4BZB89iFcmHLROm2zuoxrWQxNVKDGc
hqystDiaw2AsIwOfItvbLmmcQx8Qh4P6nswIG4Wc3p2RmbxHRZ3gdRXuSgzwb0PTYV6vI2tmMMkI
G1Gnl1gGOWkTdS6jCPopTrONrXpTdDQVs1p064ILfNHYALV1JW26/6l6x/1XNfmxkbLigguKlXJ1
QCjG1C+VINdgFOQjQmghQO+7yYKbLoAuY64jQjZIzqKCZejr5lNpiFPi21eRYvvDNAGr+QPyEePS
mb6GBfFSMRlEMNhTgjBiT1qJiWBw121W1Wut9jZRRVTCoCXhia4e+2QUbvrc2CY6JpYgR4DTlRRg
vbc1x3ZcqcQJ14GJsqoN/HXWtm8CQPGevRC+GTAwVgJus4EaiyMMeF3/5FfatRM2sT7soqGJVweB
iFF3/Qr/mc1ZHnB+Jt0ZE/mMOgZ+2+TRlKyNhSrlA2phdZZRt+mapn8Jb7SDnqLqyc2Eti0suOZ6
Of2OG5qdYLZ/2656wOy88XKde9GqAdOndHKY67SLcar6deE24XtvP/r47AjkiRhUTnCUG1/uCA7g
tnmP4ydl01JuIaF3EhunaRAiWlGosLkhNX5DmPUzap3chp39oJxh36In3Ug26sJ2x82UkJgdDt3j
ODL3bQvyBjoXMGDVaiuOisAtvXm4G1yrBpmE7l/r7uIL0hUrwii48B4ksiEWAIT9gtY1AwGploSx
DIyFUYZ7duuhedB3ev3pjZzXjfpzGNpsJXW5GkmT0Kf5DQrg8hjC2ki/3Uogt8sqroOdNvfm6Mx8
t0LHhptZCGOQUijhiRM+A0Acpv80KM9/QT98UOlzFqqCQLn8c6SbSoRGGBzq3OHFFOFPWQI58Xrz
EvUwbFJTXszAp54I+1cJcPAQWq++Q7cKcfKi64lASEL32gGHSkrsVPBwM2DQHAK9oCjXaYiusC+b
U+baP078B1DnVw7V+L9Gj4I0ET/4wPDlwOEdHVRPmq3fZJYRh1J/B4g/HkwbX2qRgnTusO4CbwQA
I7/cHKpzNtK59EwWLPLdzBiyn1uyMqli2g7FrNVOreDqbA0aOedGIxqijEreXaJktr49rhysWcQx
eBrKFf2ELmQB7ZvkyNY+hh7tzNB6ycqZ+x4y8MTviJsmOvg4idyCAGLChchvMxDHRwZxCRBSdVO2
Z5UFL0rf1a669B2huSWRYlqcB6uOXRLfqbhmnr6E6MMgocz6Q43VdwUTx8YIVGu0zTsxkPczCx2S
AfpXkukL1KSo4LGFgoFbpl4Qb6fE+3A8xgTZH17avMdEUWH9Vdd6LIe9sRsmbKVuMl5S/cFKHYcV
juWlKVvg3YLJSmPSzIPCg3yt2iLjyJa+B7o/SgMg7r7+mOLOjG2TaydCgx2rpZ/oyVZqgYGV2tx3
Fdtan6lHRG/uI3aIZcZcxLFk/j4IKzw6oUa9iMSypR2xSqumOEVOea53uelosxt2EYdO9yCtlh2y
04+W7j0DaDcPRaclj1qr84BhZU8BtQvLmnM5AOymfeZM/mJb3i2BMM6U/g36Jsnqbv/mGVyWxqA2
fdmO2IoUyXmOuSWWgyxf09srcnR2Xb1nXVWbUaP2ntTF7UPg3u6x7GlkK1k9eD1qxGIibcaV/FwF
qn/svOtkanTcWlXNtcjvdqS3GQ3K3XCrfZRV/9SiitjXAde/B7o0K7kwOXPgtfXpJ00juEyBZ61t
1ly/Fxt7BOChEg4vTceiJ6/VKn8KisuNGoof1Y4ArBVCKQOdTkV1T4ujNxjKuoeauoF6LvyVDeat
at2ElCOLHpqGFz3uFq0HmhZg1cJrC3ep0yf1x4awqCxbmmxHUaWNq04n3tJwurPs3iOEMv6EmC1T
I+1Mqh9Goxe9congFMGHkpL2Cm6mnd7RyC+m8KUDIrAcM/ER+tG2n2jNMXH1vHp4cypkZEJlNyOR
b3Y7bPiHlw44It3fmTiboQPmYud4TbuZAt5QWv4dxPBPW5v690oPvovQyKH+ktctzKMD/pIbiL/Y
TFgE+O+9dDlZyJHrnATi6o0X9MYKuTTbmC1esxmc5TjpZ9zo+NHISJAqaBe2IrFc07qnbGxe8cFM
q0KReVnQJSKGbj8GxNAEA64pbAEvyqOCpUlPFnivJeeC4SDjhKk8FwNCRMZHovzSfWWCTNAQ8zkN
AoghPkwjss0I8ZBBhlJSkrrS4ZY2qukaoTmO7IBZdPA+zhBRV304lXZL4sZamaHvgxwQxcLHk7fD
rXCuraQmEHS6ppFNdrkZ21ffNf7IshBVm9MtOD64+4rjE9MUGe9nX0TqQi9DIprMF2ol4o3kfd5z
WklPkN45IrHWRb1fbbIaLit2nZIJBPOzKOnGjRoHrq/qHCCV2kzyiwxMxE49phpMJWkivjSNEDcs
dmg3hf5VB+LDEoWzZzoA7JyJkJF51iqbMMlql1xnic5xDCP6y598pS6GJMPZbuOneHqgjX31rSRb
N07EkTJlDJx7pIQaUwUTlhpSotwraus65pVY6cjMiOAzN1WtPxVDlz80c7gbUauV57KP9aR42mJe
3GNLgVqnamifyIsgGKCortK0T27WnP1kwvrZDS2B20yGejozC0ura3bZiYnkgAadFaldz5TRX5ml
3jjycrarAUqb3dwwK+vHNh9xURoa+XFFuC8tU92SpnEXeRe3RLBgPapNUmJDwd9bgsYo+X8Cbxjw
hrUvg2Qgzgti0uMO/maaZ47oc6IVxuxFMpjBvpmGnnASQY9J+4M1BrOParMPvIyStodvtmQj1hst
lhxSLfHQBcwhLF7zop8KRNNltR87s1sNHgDN2q5IwWBdlSiPFqU2uZuaucWi0WRyiX2SWDknqQ9V
DjZWkbLdzdlhC1MLCBDJ1Bwo279akdxOMj+PMqYN0mT9O0ru7w7isB8nwKqQvrdmDaHMcoKVyuxH
nWLjZLesKFG8GrLARf7uGPtg/hbXX+FbNZEl0VdtdkeiHQgy4gaYIdCwK+lc2/wqrYig4au30R5/
hEqYVKD75MSaL9pBnOqzpdnbXBFSY1g8p7pG8hwj0SF4byH18CtIWgSZsfrI6mrvOmR/To9kWR3q
tvykiro63fjaa9VG1xjECnHMUvXRaH1DELcB+3fynjL841gDggV42VCPrRWWPfixT07pPdlD8Om6
SOU9AAhkX6RCxxEafPogeGeRhW0ZwFJJ8rX6M2E5NHaA/HsdoqyUvl0qaaASDou8Y2sTTeDUzs7x
wy/PeBlQx05Ub91Q/mK6tTQc78WSsJnrtTd4N3/0vjl9/pIdawjS46VW/hLG2SNtsmJgFrO10CKj
NsjxfrP8Sf9xCsQxD8vXSOvWJVFPk1s/Wl5A0z+VT3aMyzCcakqlWY4UJ0xr46VLEEYddDDd01Oc
ZtcSw3znEBxLhuoq85kfCQ1cmROe6OI+xhNsUjQkcd8v7Y5Gtc8Kjds6tYujngcPhT2nmw4CLFDG
SDnEMjdriYZAXBlDvZqqQvBOBkiQ2F9Jh6OhOE+aqy8ildw8yzzHZXUZpfYogK/Uzi+wQcywilPg
+ktZa6uystbTHJ/2XkV5vMH2dAtznWAhVmWiegrykSc0y0NlfaiivOnExQfKf2hBrZNq6ZYI2Ybk
wwa6wXjM/moz78T5VzCzYXBmWO33oMANcMRJYCCVUBcShR2YecU8MVcc7Zw4f0DhuM7q8Jsonms6
D/b8mLJPyEfbdVZm2d2YOS1VRtNgfmtyPMS2l22yCo8FxTtjPk2o57gIkpWBh18O0kOE3i9LDbhQ
gV/BM1GLEnJsizeXySapPf5bz440/8213r2h/oblHN788tz15afUt1EusEJ3DglitlxNo/fYiv41
6Jir12i7/Rjpab6kDfLCseKV7kXKMYrqWQt9MqLgG8/Kbauz7OenEj8mDgujXYOUILs9SzD8atHe
7DlP0XE5Y7nVT5GNH7yA1dx0LBoYBDqSPdakJImFy9uEl3UfwOKJnbqkUNYUUWndlr0fWZHZnKNA
vwwtHQA2rhiBa3Z2eu05KsRGCxmBab71iJ2pQnvPhV+kpHMR3XHMmXNNCZCF3MvWVaF+CocnQPt+
aXIPTRgBLrWSb2iuux2N/kXo9BM88rrhkvDQxWjTQxr7BBH4O9GSXAMA6rPiWIcJfuGnBZZUwz2Z
AG7oXHGMQ1SMSLXdyAfHPVeKY0EcCor5EDiK+pKd+aX1+7riGBf37BbMPuj5KlgqI77cgRINpVa0
Ayb8VUZk2meIeZc0+PqlQRRs6NWPZYCRu9GKN8eJj4PE2g316KvS+vGmRxfl+mBNwNIs/ca+kQZw
Zut77MyYVCRdbuWo3ZxOu6DpeBU1LZiiplull95Gi8RF2in7YjF9GIlCo2OG1qZxR+62dsd1uRGV
jrog84JFnyfnSHfdhygAte6LcOOWITrsKCR5mKGxz+yqIIdsnXLd2UbdbsNSfJhFwSG6/Mb77GMF
clZxkdrYsxHiCPKh4S1+Fj66vr5ZpRPRsp4oHvQgam5E4+xnsGkYVs2RBEhqGz08BNOW7Gl3EXXO
RF46olwnIWfeLI8gZ4nECSzqdqP/ncX1HC1ICzsEdUsQDIYnWp3rLOlPZt8h8pbiKGxKjmJ4JlVg
xXHLX2I0+TBcES8aDjY9c+ne0sa9bUAPD+zmSMCQt25a/z1AvqkqZN1ILDe5V5OdXpnGzqj6hwLa
A/UozcloKkoqij+yjhu0lcwSccO9O01CvdA/pynB80FV4RUmLWBRe1QlfSpNsBwkDohSu7apwFWT
EHlJCs6sgZLbwWySnRA+1d1k79hT5ZzWRkOgq6kSOJx5MZttT4jsPrHt3Tg46CdxbKtMri3L1+ij
0N7IjLF7GtrfpDRhGaghahXMpkzXPKvWwsMf6D3psOjlRMu5IBtODaw+CCb1Qx9Xj3Iotgat2AU5
RIRIaPBt1Dc6dMjVTvx7GshVTSjoiJEwvqVv/2SoRGdODcgtV8bHrtSfK6/e6VpZr6w2eGz04GpG
2oPvEsHhexjtGF9wxOvx37VDi4ZNR3QdIMlJre+o9mYsVneKIKKT7sfMs5pvUTNbIShiyInqcBkk
2j4XNxLGCJmS/MNpDa01fUh12pd53FzTwrzBb6I5MGofuYZ+MJPMrDppUo1hkg907QxqxPS1chPp
gBLgfCxqJF1bO8NqJreV37wWdUA/NnDWpRdnayvplpYw62We0RnNwbu39TrsK++3posXZ87qIjcY
GbvdTVsaqjui4nY+jgGYbCk8sGrIma9E2zKIERUYmVrnksMv5nsUHB7Arr3yTylyq6ZS3xC3yZTj
Up5LpquXgv2V80NQl4JZZmrjg68fIS8buyg2EKvPM8HCgeoW1n99VAWgvfs+n9cNTTtwo1ARUuus
bJfe5/0hC1PnMGJLPcAt4QK8f7HxIpTRJrd6zZp5aIOo3Zg0rPZ3IXqAJo6GDMFrKmOAOY+uac2Q
IjKTfO+CezMIwr+gqX+im83Ai4gLqCg2YmNnjdG4pZ2sDuXU7Xpc6ds/E9FnBfb9o77hUOOOeyAb
LPdOuG+Jm0HYF6/rpEJqgSOIeRy/PZxB9KXlr5y88NIVPXn3TwvA/cncVeO0xAve9rtuiCd4/4hT
KCYPrA2QIJiEZqpY9J70V301uUtBQs2CNjQBv/NM9f4Q5pStTFbezJmleudxh3fw8/1DeWcF3tHf
d2h41LD/5GjC1Z1YW1v2sWMyTy4EL5C4UqbgZUeOV9QiV8x5GfeHlrtm3Qv98+8vCduFFAajFlM4
LbW/v1GOyAT+/jQeM4MAM5b2v7/RFwwwTMVhjindng5gvaWUROnyzwdkagie758TubFWlSiWscdd
4NYeAXui1bay1Q55TUBBQzAsqEb1LFM/OxcB5+FOYzftaWBDjj6Sj67vsRAtUp1IV6M1DExYuOUQ
AyzTFuBDmJDPC30hgwhY5BQrsQc+oswS/JZBdM0gTS56Bp5PqV89RCVnpJi9dDGISbCf9tFJ4r5d
ZBNNXuIg/HXYOT+T0JpdmXd7agL71I7RtmrcbF3SldKGZxEQGZpxuqULiSbKcm89tyEZkHQVxyh7
GWPgcBZzWMlFeYwt8zsSbCwDoaKbZIxvhg/xUisTGvTE77JGEz06zJsA0YS26AXksPbRSr36qE/E
8xZjtSkRfE+u8tlvzHjX0BpaEsJ2mPDxLlnmYPKhWaINg6Q3S/Rdro8tmfTdL6WBYR9qsY7pB6Fx
aPvsSp1okh1Yyj0hSZRL4NVYJMHE1ERStzwUHOJE8EXtmz6WmhFtHD/1GNosyd5mlpuXv5UoLrX+
EGA6UtjNKnPcppK+Z2a/JjiGUYmbP5nmPFcU1akqj2k6pnsToUynWT7ytfhsmuIlUehXbXuRJS4g
4rZieBJhhemGWz3KQ5zcOpHTbzH7i99aT15V7nsvftCjcVWq4pVmPPV+Pg6UkvnLCH7ORDuLdqv7
CFGxzr+2dOECNxkqU4fMFSQvuGhRq9HBZxA3vvtKX2e+Sai0nj3blnyzNCY4HU3ZNNTf85aVFfHe
774y3xteoR3TGIEHi0pC1L/CkR52IZ6rBh1k5KBQMiQa//ptfnVLi3bDOXGcaetNzafsgkdP43A+
J8XS2j0AU+LP9BAHLpWbhQjdvpU+55+J2yMt0xyfu/6immHbiYkqMWp/133D8Yo6947niMW+BPx3
rJubIIx5jeWmYT1z95AZt5Go1viH2eUVZLs+yn4S8GtMTLpiBR+V+PVqGQa40qgqFiMwf8SA460U
3reD2/AIhr88G3Avlgk04os2OnB/esW5r7Gp7sOKjsPWbmnTu5q0l2bidjsVRs7jnJld2NgOdGYZ
aQH/K6uadplPvIScyd78p2NQZH4qElU7U/t4yAi/ARLLEEK29rvmEGLcOM9GC5LdKXCqM4KLu0Zb
+oKet2/Q8PXVuXJMCGe8HxUogk0VVh6I+PqMv+Otq/RPCPImKanmr66AlmfhPc5VhVGgG7+TagR1
l64DpAvbpk9xhPrVzSHXKGAgysHGvAR5WW76XlUb+jUJuCH7ZNCs28E1QfPXxF8jDHBD1NfIqf8A
YKVh9gHpnhUdfUGtBxY3pcuEQYTOu0h6QYCJ0fyYSpe3hxRbZXmnyVNPPnJG6EjAcHx6rgUa9bLB
NWjxwfytKELenCT1b1HrJDVbr07ETepHHbdj8VpJ4+KNpHfbSdevK0vbpuqVIstbMu8nfTm1nKXV
V/HeI5u3Tigps8y+MVGfZXQ0f71eUrmZCLMkXLA4iRdR3XF0JmdT/dJb8msBVbGrRrwlbnXER/ym
axjbI2irtBHicHqrO7UXVn9pjGATNQ6/WbhY0WcLZ28bu84Jb3FoK6zn1XxMZXjnahaewZGzMUYh
/q7z2Z1qyxPk8zg0RkRL+Y7/sXvXQjNAN85mfkykcaoq5wNUOUG/eJp7L8Ek6D4pD+4cbEeNyyY3
2x9RTNdSoaImR8miDTj4XIvzN4Apz5Zo/32+4KtwWreRt9asYE+u42GoC5oTrXVNErnSxvgTrebO
c4oNT21atQ69OK/XH0efTgyHBfCv4/ASFmWFSVl7ypL0VHZfGoC4hds1exAs+1HF1pLgYuiuBsND
212b6NYmCOtrUbrokiUSeVPbJc74QJ/q6kjn0Uyba95qaMKcVZGal/vvHZuUDOiEKD0Hcnsli6ew
Jr5doEowJo7clg7HMnKkv+CANEcbjZvWSl9kOHhMXQPofvn4o3nNtnBhQAz0VCBb0mSzQcHF7VMt
uZc63DlLt8rPXu4/OUayQjpUbTPr06OPu3Bs+7tk3eoxWtaVeomJ3a2r8Gjn2gNmokMUsioO3qNL
N8nExsGtCwuWKexnnY4HbYS/4bp/uOmXXuD7YHZ2y9E+1KjV9BxuWlIwda/0HYvrbGygwzroO3I4
PmjjUiy6MWVkA1Wu/kWq62ccZE+IKS6VBygKyfau6fx01SFDXXMGQXgfHHTPutm69VYSwe1kvADO
lvtonLMAeC5jgJphZoeWSClKxjALjfYpZ3IM5h0Eb2fNOPATN0y2btPyJe6GQxc96XbzrQeccUSy
bPp6i8/0xEYLX6C76GwGaEg3FbLFkmA63hf6km5pZEtlMG2vNMr4kZlYGYttpWN5HQtxJjZ4Peqw
uMjBZnrlHwu/WUHyQ6o6plSJzFJ0G3d0+Stuu7c6aXTsU9HFDKuSqKXo2jf5b9elg4SZ5J0cuXXd
1F+KwIFM5a95yrGgjV6U0/2yiItddPlw5awBvVSiSJEqGoCyJZ9hY248phMoeBk05NWXzfvpu4Pg
ZkCwRUyKmxrJzh2fUXE117jQT+WwErqC+VYO5iX1jXTJTpOvqNtmvbt2KMwVqYjIRECorfM+4kqw
K9xVUflOQ3+FMEln4NUwlzSSz0ahCPDZKBiLmRunUWeSmUY2T91CToBmvuuZ34rgVw3lTh9Jcmk4
+VguOyUSkiOd10dbg6ktw308WJ99l1j8qW8u0F2aZilo4m6Lvp5uc5Z/z/e3XwRqWTdosCETLjMB
AnmwAOESOtKFAO+imQnSm+PJBpq2cCsygB1BTMDs/QpkY19qEgmg22rfBZlTS1t7xe0K+g8PFD42
Ioor6w1pwM7KndkbaZBHSMv4ftyXzW/h0J9qAg0bAAB9tuZL3vkcVBRLJmxyI2m+NYtnUWvGV417
ftLIcYbXiU157cQox0WFwlwGSCb5/3baQRnRSwKPdRMUiU1h9agncXRsmZTM0XyAEJjIFAxIC//m
Rc67HjIXCHwy7BP/tdG7o1O7KL5VffTbEGhxXv6MCj6HENM1j6etjJJsUWfJsaAcoqvAKKRx1UKa
Maom+WnC5sHLbK/kEBO5V8cEgg+7PCNchwk/yPDAQc2MNJXpAeYDzX5TU9TvVZ3RpTOYT8roTRFh
33KI3PouZkdPJFeOQGgURvmO8GZHvpAHRjSslr6ONrEwmXG3OMj0XK3T9mGkuQrcYGDJcD4G2hXr
qWBd4c21NrkWPikVqLXhF5iW4o1TBJcirN/FBE+ux8O20hAm1Z5JJ5RsQIP0P/767cEL0NUyvQE4
NP1mGHQsSc5ma7YfDB99hukOL1wKQAnUo7D7fo/s56rJ+KXXQa8i34F6kLORQRJYx0NfrJCHqRWH
NSxIOa+cJWqfox3ySR1d1nXKrcK9shhVwiFPEqc9Ol676eNc7cpgj4MYtxEFoa5MxvM941KjsXr6
BM6jNyIMKezonNK32jJz1redkTzZpflVBkl80u29l8w5NeW1NabjEJKmzMiswYELMo7oMFDUGE07
+AeBSz5TOfWLUrcXUxmjlaKbV7YZ58gQRpw3vDS0hXqRPzXkdyqcHUtm+K9NjXnPtN+98ttpIBpp
NcRNXURP2EOecpM2XcXMEnR//+QnV7cIjngDoFnSFivo3jstyez/m70zaW4bWbftf3lznECiSSAH
byL2jRpKluzyBCF36Psev/4uQD5FW6dOVdz5jYqCQRKkQBIEMr9v77WTSftRTRMtpbAn+3sa1Co3
QNva7Q9DoTdNvHFnRfqzpX1OYvldR0ffk/d6MjOUM2a3qMenjfINrCAE/4R9dmdMyYtlc1hn2DI0
im0RzPjUBWimSdi+LXJbEhfuOjEQwDgaFAfx7XiBCDfUowGGxOV0M5k658SRwBuTawjfGmOb6FC3
49wPDFYjxOQpVzs5WO6eHPedO7xQnqFGiMB66zbdl8ygLZMW3lM/OJ+EMbxQjnhuMwAoaGGqnZbK
uyFrqUWP30RFRTYBreJVdG38RIartPWwZGmHqdDbXey2/Y3ofXvNNZTDNKkfIgmBjpRLwhLibttk
9qFU1Op9FMBTwqytTT9BFOfgbz/XgdpmDY45vfBKBlT9LQ3x23Ggc4CvQF7ozTpm9l1CW1/BS5mt
RUO07pl++pDwIaTcuyFBO+mEi27kko1537gnW5GBFqVO29wGdbgDMRUTsim+9CNYxjghKs+P9lz7
/F0unltlpSvaxIhPoMxvTS0AxJM+RHYQMDrrLioznkAb1Xj7lHJh/3iUsJv2k4xAFlbpbWKDB5gR
AROSJfj6CQAwbzqbOul7qYFDOTMsPNn+Pg4xNKuJWnqt75n1adT9Nj0TsWrYyDzF1tbOiB2cm1Zl
rhUBV+smWHkEE5dZnAMz8QGGhPKLNQK2i9NIbrpQABPExAvEY0aIyE/tFzc3gj2ydZrZmFQdoYML
Sij3YA0y4N8HHlPauH927fI2MGS4w25/0xBJsbbL59CrS1B/0xMMkniOywwZ8EEub4zCWgOXrrdV
0hLJCCjBaABPETIvzKZf0d96mnzP4Md6b5NRvBZe+CpdIzx0RndfazgbqwGmByzZaBWEw7ieLHun
ss55xDC3klI/RxoErIDyCnJKwIh5RYLxYCFXTPY0c7xNPvZ4f7W9UXTtJfbZMyPqUOh19HB9ENH6
8G1RH/+fUPsfhNpCIkddPqr/Qvc7vWb1a/0b3+/tKf/m+1n/sl3lOLbu2palDEE6+E+FttANgsMt
A1if5TKVs6Hr/Ts4XJ+Dw2cVtqFMxSPsQ434J/j//8+U/1L0PiiCE0fuiv9lcLjQ9f9k/CmaL64p
kIu7BkfX7wptrn5ugktMnoTnHcwo0c+91epnp+lxzuAc8fWQxNKxoAfQlt0pnPElVj0Q9Lu4dFrH
DQTeQvrEMkwOy30QKUG9zB6ebq7sXm+Cz1t1TWXvlwcz73NIKsGhn/NelgTOZc1M3OxYtS0KshK5
JDeWu6+PLfclb5lrfz7coNPdFSYQesdIplWA625L+MnGLpNNqoV/IKsSW2piZKZxrp6zWhCrNcy/
me5CuWbCsySQZkYXEsOXB5tJlsW+Unqir1L9A/3FYS8sjRgSLThBl+YsJeWPrmnLHSIOIsaqlLip
tqIYmtr6cVnUHo4TEEcf8aNaSIsH7BQ6n/eh8NfL54h/d4t8WduBUQY4Mmfk8vd+BuVebw5QcKYa
C2dNHpiTAIq2gyYgxre9XfxkovaOBR2A3WJ3WhaJjX04g6x2Y1nNOfEgywOtUavIiKrjstAmTFM3
yyoUnWKf8J5zqLJrr6Pse92NZdemef+WtWXBfgDD1vuLml1Y5VxVvy6W+xqyhBAKNXvgzd4eOgjT
BCruEbgJmSfgXQg8SIKNpcH3Ml0XbyJX45+eJx2Yl8gjEjiaCbtTWvibqUm07dQFT4MKh2M+2OFx
0hGeVQMOYPgg2MFHhHoQV0PQ7yWx8e2EsWCYQuAQdheTClKfF6tWmJpb4DZEdN77QKiPkMqYdYio
I/TcBNKaU37SKZZgH5yOIeMHkYY0kSYFMLCgUZiXKsP2CeenF9DjilJ8Ubl7jlyTGMW8+7ngqo5E
1+1Wy11hnrtbtw1uaYVyffbnfKhl4c1RrMtaPiLpEckjoJiPzghASfKrCqdgrkAI6R5MecCyt4VL
G+4zJpt7FbX07nMmAzIZ3/yCSOVzZumWuV6cg4EbVVys1A9VpghyiAmiAj47pN62LlJ/BCkxewyt
+vtQ/+ERsUvPa99Flsen214siARb4TjofDvjKxO/kUO0Qk2GVPZmMc+h26cllE6UdwumI2kRFahC
KNUH88chR5ffUjm3W5aPwY4FVdyieHz33pf4ZSRm0O68CrQ9OUJzzYmTwLxY1pbfpr2kQy2rEJyw
qmX2vnVW6cxusULtW4UEcaulAMAm78Zo8Ez2taIXGii1rkt6Jt6IT2TyaLMnGrkjzCObG9kGUKza
4oMcItTbnSOPTtU9Iwgbt3Grgm2Qlbs4DvdVPmwHw2Oc1fT6sZ9xNjLZ1XoJP33mAFFzLPDsdTEo
MR/ViDvWyXyQG6uemAk43DSWPGq3G8qFgnIaYvmys/u9A4OomuFNlmVopMZwpoCFSCcrHQS4Ef81
/dPlaVQq2WqD/8UfOUDzTsGRRi6370J3H3chnlgbqYbW1fYOdPmOiITyaM6LxW25rC33ub3oNrGM
vi6/frcEA1SWMWcDLNhALqVA6VR0uN1tOrFUGhEhm0yDMVF0UM4Qyb3tUkz0ZtnRxq8xui53Ifxu
biymzAQMvIrZFLo4Q8HBEA5OASQixBDRXL53SnttLwlpy7HwtmrN4LFWdvslqFvE+WeVheYmNr3m
GCsE9b4BDIQJzw0YQGvd2BPD51gNOAK7u6DgDGHMTLCYkSHghAclip+B2RZ1Ffqapz6c/JvR9p+l
cZlSbRMS18n5JVBrHc00yQn/PvUCwSRBl2Ds5WznBligPRBrdG3DbK+LYs466i8aheA+QIZmFcVt
mIsa5ThdPCqxQNYdihEmBqK1PoX+Gms/NdqoOsPMAUrrhS3uXqKglzUzEsxVaF+lrULLlfN1CKVX
2GM5Vy83PaNlgpuj3A3Qpozzn1pah7Zjfh9jU2zIr0hOfaDHJ0J+MKYfbZ8L7xDN5r5ldVk4851v
awZFAE9y2qxwu6wGBCo3wRgiy7BwJFKPzg9obFMmgUl6GkWbntpeFpucQKabtLGZjmfoCLO58ziU
bXTwUgb7FIsZ+3tBdCyhTJmpOuo6Z1ifo2iLsvMxq9s1qXoYWl33AjONokFi7NKcWbwZkWzpgLhR
xnwtWO4bZWGsVaJTk+o5z8OXGHeCqTLdxeFol50StHfLYOepAmZOj5JOJrfdoA/7vh+mY6sR5DFi
QOg8esJRPVI8M21/48biQAAKiTOWTxdW6040f7uTIhikREukjLUYCm8rgZroq+X7SSv95ze13AwY
CO1MZ8B9vEobCAe13z4O43wmnk1GFKTb0gqwT0OQOwIsSUp+B8uCdku0NYvspZ37ruE87EnmAcyy
yOY1t0hJTMqglHgE6kA34T5Ip5wW8DEl36uhv0+doj8bIuT8RdBGbBgZ3B7xGOW9cQMS6NXAdYTZ
hLpp0n0M/fx1RO6/M3uCU3qtNW/0UQfQRcFwdJ7SQokdpnN9PbfvQq8Aqt+/JHZAlUi20SruP45x
Um/sdoG2IjAOIJVC3j3GGueXgLp4ZZcf006ith+IeNXqaTfjge2k2NRzvAg/Rjzh4W3j2cnOQD/Z
upaxS4iLWtmheklFeG7wyu2lSXTPaP4Ao3dH4CkgQ8/YDB3pGjByp5eKWg9t225rTnA0nap8kV1I
slDy4lDuuANxlJojBfkwoUYSBSZzYOeujvWzHubd7Nz57OR049B6bahWRZsOawRW83QfOVNHzUfH
a+uW+6QEJ5Y4pM3lQ7LGkjpfB14LlB8UJ0r70ORzWZlK1X6IG+OhDORzCiqIv+wEaXHvYYW5sZv5
6qO4tEwdXjFy8lauBayWiOB2QwmgXoMTprRgpR9Cg+ZIEfbTdpgG8VJzTXI7/QeojelGJdrXRjcJ
rUrKNYQmQPKTxFM4x4QM8pvo+Be2NE2ihEpRi0LVL6D0kE+wjiYGGQqV2SZFd5fnKFm7mh+d8E9D
cfAiBNWJj9451NPPQ21+GsdeXLogRdRo3LQDfRhJUQnwwufSzgNEUwCmKPlwTpvl2o5zb9RmdrD6
kY9Xea9ubh+thhqw40QxEkb66uYDRdboMQ5p5BpkMGzblBglmtP0NfRmM8iIZoVLFYKcWwkRCw1x
sdVsGyVi4z8bJf0mDoJkVeNYvGnc6MBVdZtZWDIJpKM/PRBCgHNkFwYZTUNtG9L127ELaGgqgX/f
xt0UYHGytO4zDgFrqwL9pbexAkTysYeos7dy9494TPE52tZdRlzBTX0rDaR6lgkZDMlTf9vCus2Y
p8PhEPQdiH8Rk/ojoSqjKfa0+9D6l1iCWJQNKHQ6qHSrKuPGHINnbLE0PShsTHiOb8Iwf2hMHPp5
TPfc6tl8IAZqbYf1Z4f/+6hoVmO1sYtg4BB1UA95BfF10bkhjAuKZAGGAxS42ZsT+WHdZfSJUXFG
Wq0VtbTBVt9qv+JEaOG0sHIn3snOIy5DH2hP9eTYyfsuyhW/YopTSWpR0gec1tBc2FHQpHam4pUn
7B1ZizRYPGdcB/De/D4H10VjJ+2e4NF80zSiNARvnPwcYCzRxlf5R3/IvvgBVdGpxy8PDkfdtHwx
N4YTfMmdQcc93v4hdCv5Ihr52pXdpme6DFi1/VQp2BvSwQzfINYdfbSpcBaCsUgPImegvUTBFqVk
zrRkzXZDFG0tLhtMsezC87bLBtfFstH15lsIcN7/O4/33cPLhv/7+9KwulVk982gocZkdOTPsxpz
vuKKYWaOLreXRTg/cr3Zm9Qq3x6WjBm3wLBvKyIkjjEttOOy1ki9OJBAdlPBI9NS5gzL3csinbe6
bnq9b1mTsmb09l8fvr5MRI/n7Y+NT3HHZ3N9IRrG/mGca8jzXl03/OUPXF+ni715uGjJmNnxn28g
Z+S88xIaq1SjkGKXH6P5GhfOw/jWq4GeVxaY2mW2vdy5LK7bXO/LxzlR/Xr73TZOR7c7A02ZSNRz
183evR48WKCG754bzLt0vS9ri2havW35l3vWKhM+qUuAzC8vl2DW3cZ9hCCehC1SnJ0HAbhrmwmw
Jl1N+eO6kPOoa7lZjlQhe49OdbiMtbpiLqNcH3+7/dePWX++yrJ9XAWApIacuaxFMRolZJxKlPKd
ji9lmQpju4/7+2V1shwmFQOhXcOcfmzPSNdl7boI8Rn9cp8O7TzhZLq/brGsZRqSRlkTk0Ow3K9P
WJ7/V/fxiyGw6Pry1210pS5FQairjn/rGKQdiyr7rsmU3mqhubv/K2Fy9WjGfyhhom+3/raE+fEV
7HXmE7Hzaxnz59N+ljGFoOwoTFtyWVamjbLqWsY0rH85pkQuArnkWsFUVDANy3VoG0rYni64i58V
TMv+F2BCYUKDMBzLEuzdv0kbvxFDCFP5efu3lJKZIHHNKLFcW1EGXdgXQpcGQSq/1y8RkDGIh7N1
iXVAB1kVjxDsMU4hal75bYqkybTJB8Ce0SjBpbHPT5muoxiZLw114RJFV6l9lLT6rZbEP34pBv/F
3hlzQsq7vVOKCBcdMQOFYRvUxm/8C3sgziRorItE11bS471NFBp0an72IUzEJbe8R1sQw5XlUbse
c22m2gixb32CIpzUDTeMoGvGfhU1FTs6exPSKx0vIDWrPrhvvXCbIjXOJ4nTIfe+/MPuzx/ef+y+
SSWaxgc0HQJlftv9ym/inlRP60KERvFHNeXRHfWychU7zEMLHGdrXwTqgasGXoM/8J83D40wTql0
gjPGgvBs+BjJGxdfTE5YkxZv0IiIZ4UvLcw1d52lXroNjbI6oGh/NByDViAzhtwjDNksdOecasnl
H97T/JH//p4cwzKE7ipXcQy+f0+GGfqZihLzwoGOnbTWnRU0an+r9z7lBVJ7nUDY55jjY1vErrv3
CG88AtggudTy+l3ols/ugMTBoZKoolLcoSZF8QHMK4qtRzlrHHGOUaPwm83f7/r8o/nPXee3Y/GL
4ldlvjuasiLzWr9QxkXgF9elFj2OYofFGttZGmKC8rvglE1zrNgYQ8xIhs8FlQLgJLatEbpHSvcG
GFWIa2IiM7rN5wlaj0sX9kHJWzhpkXGrdUAnRqfGd1Rlwf0c+k0nWT8FFnNZ7L4jpcRYUdHDEsqx
gZ7CCtAjugY6SVEPmyY11KYM8UPEfRCA9iCpT+sLaj4mvchcJzYu92drYXBhFLem/4CRSFPiUI7+
XRhIdbssYka4pAbs0EGBEYt12qBleLBDjWE4swocbxgS/Hz8rHKABC484U4DCxhpFokcUgxU5lD0
u5Fg0Kgj/lnW+rh7wFsLTtXU6kfTmK0npYcYWe3ckmJDT1+7l/EHOQEmqYZYEDgLV26MqvIw1ICg
e634NspB4edFn5D5mOgG17oEotiD96j2f/99G391qEpyoWwJWkc3rXe9GRTs1M+cwLhoRnvunBZT
hltVZD3MicqEebuOQdAdFo58rJ9R4lIsS90JBgxcvsnwxC3St10L70Zg/z2Dyb/0GrkjFSh94BHI
l9UtyjH18R92e96t978wSTdBOqiQDf79/awhNd2BO1eJy2RrK6BFwaMfy3uCa4HCyNTdlpmB9sPz
FRZ6NyOCFqu9Fj/V6lUnh+ok9fCHC0Ju37uWeZhFKBr1lI1ZzqDcgICFv99d8RefMggl03Wkrjgt
vD9Hd0plMaIOcUk9t3zQR2bhY/yZtJhz0OYtCPasJPrFPUIBR1qaxWfhR89h7DaHv98R8/dW3Hwp
AyerdMdymU7SAnt3KfNG4jt0nW+pzbqnMhY0lT6SmCnPeWgibNDal7T7I0Yx/xRO8a1vIMBoiG26
Xz5KlL/bcOyTO5JMaUIBKKRooc+yY0wDRMMIe02G45kvh/J8lu27gTm5EXaPaLHyu6wcj70HapTo
3nqFtUY/axqlDS1KPkVxoL2Bv37jfv161Tb+4hAxCTpnSCEc2/yPM5lhaYS8655+qYfwq9X20amn
43mDq8pZg8Z7HOv4h8zdi6aV0abwhuRzJE0Uw0CSjNCctkXUtLsRGuohmH1dTQqSZ6ImBXFcWxO2
69/8/Xcj//NCDsLKmq8Z/OfYxvzd/RKFJopIDzWzMy5V3cACSsNux0kaL3T7tRgJTKT9a96U0HOQ
GUCNax09P6VVZKHwMtZtbD+IYEJvlQ9fbXxPZxHE5PO4+WdLFx3VA74U/FjxITAiUrpQ+iJBMzFR
fJSN7+71wGT2lwcoZPkL+7YGF0E23DrF4b9FsU+RUzjpuU3H9Iw32oSpcnKM4RGIj3tuYiZj9ILE
Xhvg3CFCySa3uytdpDta595HA+RYPTMeMHfYP/ATrLKwEBetdSjLtv4xj8STUL75nA4I4oSRW0eb
QpCZpcOtJ03tmFIUtOY3ZVRmt/37z92azxXvziWOwU+C5oIN49B9dwqMEt9r3VGJi1IFfV3KdY9j
QCDW5FTVXmpyeNRUh4qb8cV5HCdEI3hRZT4C7dIQ+dB49bZtbdHKFjsLISx95Qb940COq+4TSYED
yncJlCn8Z1JQga9SnijKtlhLsyX6sWFsSP72k48UdttF0X2soYsFg0pJ1jhN+Apu3byAXjZ6s7/b
2k59jJwlT566EsSTovaUkom8xfxJYytyik1qx0QNIOn4hyNUMNj+j0/KtCzX0lFBWrb+7pPSBqPt
pGeJC1HcH60SZwotx09xwoFYl+SAuZJIJK+vcMSEaXqyR2wKLYbj2BqKE7ySmkiR8TYzqf/8/Xco
3w9bpG5zTmPioAt0EGgQfv/tpBiGIh1rAgImMz9FfVw/KDiHkLOe6ca758rRzoNGw5rKSrUWcnZT
lES+u7LAwTgfvjT2EbyMFXYGQzNvKxdMZ9h2+nn01O1kzB5AUjp3FjbKrdXE4Taup3jdtMG4ycy9
31r6Y29+7FEWYpKeKEkX0trHTvOq0Tk4CI9iwhTu0sQuyUuC4zaAuBjLiaYI8XmI/PWVXc8Hvymz
ld4V5gqZ7HrwgvamCekRCgeDRmbF0Jd9VWzNVMdnSXCSKcR4F8evRNi0Z8LwioRTM2OPnLG68RKn
Qmw716zgLhTpzCvB5aEsHADEGOE8sQA3Y3tcO5S1/+n8qyyEJ78dLpLvgR+UyVnNsBw0KL9/KdSI
FRXA0b9ocZ/fpdrUbS2N6EUS4GjDaWfbLr+FHn1+ZxrdA0rmozKz4EMzadWht8lwCOArAdu9s0dS
iKn4TdPaKuiiMPSmlVMhDuubsdmiP6tXkfxC5BVzm6iDlYxE/44ow23bxDEUiD+aphSPNBCem07q
BBU8EAt+rwPgXvOB6bsgqr6GrdzBQSdlwLXt4LFH1/iUNtoxNn0izyMgaxlhJR05zS4/adr4YXub
jbylDh46cDJoO8rX11xxolML6Xc9JI/Qy7FHBIySOqn20vUJ1UDmUASUzyUkpZ1e4UFKB8ugEA08
3UQ1e35bM9oL0tUjWQHmxg8970w/ZqPHQ3xvlyRPww2Em1HhxMZSUlC5gb1B67lwB7H3Y+NRTb13
oT8o23Mme2/dlNFH0VNuieaiSqWAxMeeReIv4QRpMtW7IKNmXzrhvR+49Kmiots5Ue0Aq9fNG7+O
4Jn3HpOxFjNdbCMK1HNKTQOD3rsy+TRWQhxaXPOrqdb9jRzwOYIwPiuk7xswcHiRs33l9UjP3QJw
WtRGd6OL02LwlAQenpLmHY97mLe8T+rlg9WeNZu9QVHQ+tU95OySII1arDtq1HShaC6kepNvBuGi
O+y+R0afnPS+vku7RN9J1xvWFfpMSTzNxeo5evh6k12ROt9EpHm7Khi124mobShTWK46ZT50TfS5
NqfXzM2CbRQnEg4MClvmSofOlQ9W5X2qsLk8hGClLXoQtNQ5IKALbLEd53uwdcnWzms4+4ZxGBw0
H1Xn6h+ATh3yWp9OfG2EPLnUctUo9qZt+qukju9CbcA+U8wOqTjBFDfKh4Kfyn4oVHNb4BHNPZR7
wdnN2+8411xqCXV0mwiajYY0awSGdX1Hkkd9l1QKZVALgUS46cnAP0A5AyKkx/WW3iOdnZqQDg8y
WRs6ZNJb7nBxatmuC1QBXcbbkjOx0U2gZ6RugE+Z5gei4hxEXJ9iGhtbue48ZmH+dHB0Ed/1yY88
4Qc2JI7aC728U+yzx5Ar92uU5abnr1vbkmuUkNhTSkbgnJArd62Z8tRIPBOYmenqxhXYvsmv7y2A
bIhtCQUiljE5kXo/J0dZZJtjjh9cYkVAEHFg6DTTCrgdHweN999N+2K2kILagRjWNJhzprF/mLuc
NH7Chg8J8jwolxTZdKoKPGxB6N/hiT02uWWf00C+EisYbkjx2IfNIO+B6pS7ZHZgoQKxEdJOxUo6
JmipSn3Fp05MnvkZO5G266LaI8FtdrE5HPmbYYjJIJp8zrVB8x2r53Cn5oVDmMIN/MV8y9zOOXmo
wXbdkHxDfeFDTyF1k9TMhxzBrVZO1oc8q2+ryvNBi6LkaEm22ougeknL2HiSvnEKtHG6CyHAU3u4
6UzkthqH7Zdwmr6Nnubs8imNEYcrnCmFQFrEmVKgZDoV9nNQMBeKpwDfuEXwhJqch2UsA4Pjvoa0
cedBICPbI9j7RertiJCkCZSYjO86AD2cCOQmqIHL4BeDROA5D21OFw95Bv3n4MmKrY1nyxor3/TJ
DoAGp9ibbkRbxmhRnPxDb90XkXPD6Uvcc54i/6eI9gRagQwKam9L93JtypTCs4SvLrqhgpqofQ8a
YR7aynsA/QBCX7XWsxDGM8EKw2ZwoSSPoQ1FjiZJBaP/z9UFCz7uBgPR/CIRXMSCizJwuWksIsNl
1Y3UPWflaWspgN82oHLiDGZJ2tttHU+vF9bu6p0cLRig1TtkmgwaH2tb0vu4LirkCWExywksjo+B
s+zGcY1v3hzyZJmMi7BqNevYdsZjOC8cfxqJE5vjPQzskyJclVzujkHfdTvDSCHtkw5HutPr293A
0gPMyTtcgu0R0md7TGcdSxumuOMtYtOT2bNOkNvaYUq/DweABbhrwL4viwUmv4izmiT4KlFAbGWC
GcpT9bgxcn3c9lny7Fv+cyXbitwUZCgqow++CNHw7nIBChC2mB0hT8RAZkytOgLHp/HJCDhRp0ZK
9kJ/zNrBPnRzVyC0Z03CvHh3c8LisJ60clYQohrpyUe86ersxdD6jMEBvYRlseifrjerUbP2HU4z
NWdyafOCa3FxXG4ua35vYqBcbgPP3lZCq1emk91Xg3iKYDIeUEZiZIHpsUOqPq4NgL5VYChsfvG0
wxr9QVjUQTu/rdddPD7oYQQM1m1OVQkv1xHf9ULeEveFvE+3JXNaVPGxizW2IUaOADLiZ9H46JsG
hMk6QZLv9lF+l6gPTVOFW9/x4o1mJK+9qnd4O3DtWGB+2i6Wa68vto4EcBEUaPADNI31mEP3TlBf
Ybvlg6Jecewr/QfYyFe8MutQc/h5BsxwkVkdqggTKOE3Qx1bax9HqMMQ5wyJMTvQcD9gGrduACGV
e8ibmQZu1wVs10w1Hh/UO1D0u7MxJMtcHesUqY7SDuN14DWUM/3CXqfC6VZoc06UhvaLriRZOmGL
4iSe+19cvg7KBwOw3BXNDbplu2Vtue+67dtz/+vD11ewA4qDTacFxOPMqpbr30yXlt/1zxSlHu7U
OJx+ee142cYou2QnCEQo3jqAS7Nu3r1iHhV5Qfm9gnkxbZa/mr/17pCggXJmrvfWWFxajn8+b9mV
tzfjA3mIYR0LH32lXUHmT7JhGxFldspd2+TXxwTJzZtvUeTttMHE5jT1IMGUN1NnZs3WspgMoyKk
SDfxOzWc8EexNcauWWXCJRJDCaR/dsz00nb0ky5jdx2rjhmHBXwGgcXXgCiCQ6gH9jGDMkU2uR2h
1LWVjhI4eOpdMqhQZvDwsmiZBxHUQIceVau1UpkZ4gOYH+YqaB/HKDpVEQ6wZbvlrmWx3ASeZpFI
ADF0fpHlfjtxf64Vs7Cq0yO1vj6BkTzOKGbL8ClHd297KaAODXgh5tqjXXHxJB6wNlYYgVZuCpAm
+uT33pNNIvCG8hMyT6A502pZzVK0QMCxXLp/yx3LoqfFrW+iuXeYI3C4aUtzTqDiCrAs1CKg/fNm
MAtlEWjQxL1u4/758PW+5XnL1u9eZvDrZKNql7NPT5YeZrhZHG7Mh2dsme40j9k/+E0fbg16AAyA
0iE9XhdvIoLr7XeCgXc3l+0a3Oy/vII/Bi65Un++7F89heFABwImLtdBS63jbet0QYosT5wW4fj1
mXUYNzubSw48UM7yhrf3FujIsvF1s+sf1WaZ8fXmX223dMOuz/3ljf+VhKJXpbaZzFtlFg8V5dPG
evvkhpYCJwLFWV5feFPdPBG1kx4h1xCbt3wyRdyhupp0B7uiY++X7+z6jS43VWMwAUsXqfTb+nL3
ddNlbfmiEXf5E0WW+QldJwizAaIz7cwITaxuMO7vJ4UQrYWuzUS8nc8j1djbE4GwHAHDZET1pyXv
US2nDglkFJdlz8QHpxIyvPQQz9pW0kR/Lqp6Doe93vZsX1tpdWCD3kQf6Uw2M4z5pefzTzBfTG0D
azE43RP4J1ghcAZDHZ7b8qku30vFwHdrlPkHNFDdYckrNeYveGqeE0gsywf47htb7vvlK/pFJfPL
KngutDNh2yKB8r86WkgXyw7z05hP6HVaZF6qdLJLO3inwcPAmuDYeszjmLi7ghmXjmRdQ+oTkguF
YtUjWmnuYVpxH28cpw02RdPUu0612SpnKImTYCKN2TZvh9IoP9oPmvTMs5tdUBb5B4RPs7IF1WXu
Ax8LxJdJ1BbQT/2D3XfhwWjA8OnVSaXWpXQrY0+h5Uu4DWt7vMMXnWwsTsFc8+gS1WUFqKqUJD8H
H6ZKcxgiWB+iHrO7LN0vOScrkM4RWoi+CzYaDN/VEKrPZZWJu7wlimtA4nrQR+2UEPJ8qqX+mdx3
dHbkAu4bV/xhx/60GXFztkaqrXK/Ke7jCdd4m/WYW71hm/VM6DVrfA2nAZpUl5+IddMo4jJ5osNk
MDZA71dB4gW14aDKNPPhgNrp60QDeNunmtqRses/6ACjHMJWrOoS+eOLLXPngG3vW+al41avW0VQ
cQ+SRlePZeaHj049lbuii5671Go2NIcB2IxYSaC0uJso7e1Xo6NgZorJR5MaHnp+DPfQtc1VGCTd
tgzzWxXpH+0Ru5nIPLUK08EndLa6y0bUW2GVfdUyPbtFhhJxaYz21EEfOCGVJ6LngkMSJndRJLtD
IuOLpfT0A6pDQust68tgjPoLbmodDPcp1xxnqzQwmK4x7tBzE9k7dWiEXX/TjzGXwqhUx9qkZsD3
8XVyzLtOQcYNMUwil4yhJUU/0pw6JQlOcqXXGRTNEjrRMaUPdE5bN3txY+Zi5oehrtzXxA+1G99o
jT1G5mQHLr0Ao3WOJScFqHSYf2ts7nYtgAEIdS5zFwiqNjDO9qZNmXf3HcamvSOG8ZEkl71N0AqU
lPZioJjhuxvpUaZufALWVXOoRUz0uNBprnM3WR4O4YgmJuRusQqSXdtcmjaK121nueekK6AsOuJg
5eGhhH6wbUdqiLpduOvKIxXU7Ub7NPTaZ/izMWDbIVbnJECTqKcBRivxRdPgk+AosLm6+igHJyKU
PIkO1ZQYBh/wqE+Gqx2NsLhTFLE3Xu7W3yD3hXeREi/0bxjBMkPfCtFv+HXnd0PJgTX2sJ7TKjuJ
ynkKCvjd6etEy/mlUV+MYnwcw8y7iND6bJbW8OAPnn1EjnVLCy+9sx3QdYxVugN2CFD9ef1SDZX9
BJb1NjGq6FzrBGVW1Kj8NiBeVEv7NVya8ahgQ0001z+40Fx6PQI5kMbVPqvzl950iwPz0wOiCGiV
5nDurJH+RdgdCvomMs+qUycmtTGMiL3jA0aiZmn7ZJyeoyKpPpDbF3nG8BCbkFb9+uKmOCxzedRC
O6FUTFeU6D2GSFgxIqIqdlVIPBtNG/DfHebpQPP1sxvIfJfjqLops9E/YcJfZTawboNBQRU3EPmR
npyaSX0cOlC+Vj2BAzDaCXk/NcJRnxC9epZ5YuA1gIQzor0oAfMVMGBE1q7sNPo09uw5s33Q0FXz
SUMz9j/sncmS28yaZF+lrPa4hTEALGpDgiQ458CctIFlSinMcwAB4On7MO/t7qpVWe97kybpl/KX
SCKGz92Pg30torPmVt+zrN6Txt3yWwjdmhGfbjJZx3YahiesB89mZzJP4KdBtDQWasu9HtT98ovF
uFSNdxmSvN+DRv3QuRVfZIPrdIb631giPeTFQiam9H6ben3zp/4m49nbxo0bgv45Z2XzXmvdRTjd
tNMjtFZ/+tBlbgQ1VppN5nd0ICI/Gta3nu0VjLVP492MquWsJdqm6/aNOxi3dP6Vupa1r0f7lzIH
AXR1fJJO9tfJM0xkBbqJUzPNLRMQIKq79SjUK5SGjj7kJy+F6jROAgaOqJZnNTJhtCreAEv0tBfg
GBSZ9mKYeui6JzrjzFsCmX5CDjg5wNAopaP+s9Sgd9DHqx/nWN/XSbcdnfltsdt+08REyJ2xyvBC
t/7Gd591ZXenmAjDekom4sCjt9MiboCzBl8gYx5FawHxhlSdaHLVzs4Q2HJons3eY6RlNdcEKBfp
Y2M4lctXrebuEcLH42CqZ45ygElQD36amK0+B5tVnGinTp79WCR45rP2QOCmIQmtkhc6OcZHl/YA
MMPYfxYxPEI9Sk27+9KA7AQNIIY7KmZi7corrtGY/F13mtfdGCtmQBADZsmeBvEQ5OSPUlIwTRiW
x1HSRPbzK5EVd9SdVN955hch1C4aEWqxo0jqRHGPFpIs5EgM1TPoMemfmzrbpQ3/HxppmnOcTTAO
HMVzAe2V0XCevcxS3GMjROu9MrtCNgOxsJQoHj7hMDVV14mszAHbX7fhM7HuhXkcejYGkF49fYLz
H+HICyEWYxXP6Sc5GHcfk2lbNyWz6LkC4txxqOTo1flb+K6M7mdMD4MMF85QDy71KgdLr539BM1q
oxPiYuu1tWeYAyvPtv9W86BeGycj4ClI/0VF+tQXMfnUNAZLmy0PiZ9/Wslcn0k26eC5LVCQgCEQ
AQU11tmdyojswlXednftDLcYrz57GFNRU+zHWqgXRit8fDVSjR0MjNqK7YMnxP2spD4Zzuu0D3GF
J4Lqn+3MxzwEyMGf8unSqce4+eB/uewVr8J2Npb3RHSEQ3VQPDnRLZR7iw5fm5FpxCuzbir3RdY5
xwvNAXrbRRTy5PkbfTwRip5J0lWZJNEFteKWjrbbREmFRTtZL5xU320IQ6OyOcEyYvWjVgZ3dgPn
gemWO5WJuczOgWfFQJGZfmaCvwTZc3edekUIXcXbMRZmuIK9WScHYdXGRXeHHS8k7Yzqw6p6YyOc
+DvuUOZqdKbHadI4Vsrk5PoPUzzSKVEVz/BF2oCQ2hj0Bss/Rxg+FfNyNRYrO/jclZV0++tiOP1G
xOAXuDUzQV7SGyGUcxzTJ9A6Mx1mtDd5kR1amf8nJc+300ceV4mBaJO5/YVeQ3pFqZym19V90+2/
nOqK0DeVG1QO2IVpaL4Rc56cwdT/WBDqqWIRb+xezSanEZz6KvOxKdyXZCmXzyQWNDJnC+EaWh+o
K6ECApRHt2rMVtv5rgGOiCI98AXwGy39lQLWL7dpNn7aq0OUGstqtheNMVs0nJY48U+NKK+GcDnX
4x7ZpMWQhj0GYsIK7nDiKo4J333U+vvJKyrCIRrATBve49JWXSjv4xJyZKhskGm3BaC8rcLcn8T2
wFgYUlRSKgwQGQAhis3Fh083qJeUdP0Voj2R9gMSMcVHXYJmgXeghxKQH72M1oNXld6DU6kdaFLG
Nio9IgmGjLLxRNvLR+uX9bFlMeiRYwID2D0tMFAU8LZFh3awnjI8M+vCoU2n1XpOyyIv9ohV/OkJ
wa7gsJ8UFqXlNMxgSmBebE/6KntpXI0Egg4HRro6RiTfe2gmn+yeqX9MZUEdiMGGQtNmVU3jiaOC
5G/QWGHjTn9ax7hO87ZRgrUarvmxJRyIC/RKCaIXGG21z2neIi/VBzQZuw9tVn80Rk5yndyeDglu
pS1QuDLUt12v+OtwrMrwRMhxnxjlUwZeau97MD4mzfvLgcc6al1PHYpvL/vJUHvB3nY1hb/vWsWp
YvQge3jTp+gRYGwNmJOj59fSJhk3RRybSKNu067NN7l0mS5ZDg89eVBZCHInFEh4IMeb2f2u+ujT
rj9S4A1PItOvxWB91FhLr67fvFV+bhykaZdAyWjOzioVoQJC/NWM4VjngEGSFKtfUhngsltuwGws
2C3H8oIX65Dcv2fpSBBQ1Ib4xm0smtDSohKlbfEOMnGQvnTvKWf9LebBORY1qM5sxjuHubDc6c1o
7gyb1ijctn+ZjT8lScWLVbu8fT1Zngaq/hIbH7WKzhyP+oNniV0HpBP0I26DbnoY85Mblx+trYwH
MyHmaLRtEzh1vVwn3olVY1Fa69HPHgHIrg1p7egleZilN+xzJzrU9rNoC/tsSDqQp9ioz2YyPhak
ovJapGc/KuZ1g2tqWxjU7fhGsnY9L9n92DPjlB4eW0uKLevrmnlJj8jhdKhBhFnqZGyC7n4Yz7Xp
8jVa6DcDRbA/9pIygbYGpeGi5v634dVrG4H6NHqKaHe/7AdR13CT6hkJeKn4zum9zOgea6wD+lMB
G6TqLzZEel1b/mxOE8CIWLOaTOTqdOJMqdvHdii+6YxdAmw4OoejOj8I3KMiKqGZrOLXxNNOqDT1
JZ5+aQ1GTY8h5AOG6Iw6NpwRP19yzK7ntpzfVO4OISe/8gSAICy9lvtZRVLAznAiFZ5cJ/Zchlxv
br0HZzN/7zsbq6RP4pdq62hr4xvZKMUd5Ed2ImxEV3oEeT9qX/81Gig0aw9w+Vjzi1N+4vdR1Ifd
dHEa/1RxH1llXJyDnM0mzH3vD4p/yGIwHNs+f2zz3DjGBCW3UTYfZ8vlDdcd7Wz799ba1hSEL7Un
omXf3K/7UJudL3OqiiDTqiRUSU3vq8bF3XHeEfi8vZcnPoZc/U+9NApvUKXRmgdOaBhIGvLchM1Y
Q9Putf4urUSBDsvKzOxhY1U2c6GaGbzdFVR3qJawpV+2e0bAkJclP02aCTRBTW2g5kIsrolsbvqq
HkEo0H7GjRgkEw/XmrFNcaxqPSOsvTyIoiS7zxx56MjGVimhb4O6hg3+BNxXG6pDQoQI682p/wCY
29AorU6S29iec/gbn5n+2FtPkqkGhEP/ojVMaaSul9sh0aeHGSSRlIlY8zGFPhTb9qPja0fmC5B7
s+pMb/K2iksrFHpEgCr2ku3S+BwRIuq0TSavBzPThvVY9JznsXVtY+DVQW+nbz0zxbPTVRH1YBL2
pzmldHK5/i6h72CND1PtNJdzZoPr98g3m20qENy5nUPRC9xuHX1RsHQJ1sv+D0j76Dw18YMZj9ck
jfzXSRpYlCvdOLLvylXWUDeaclvUMQYeKtvgSFrYZehjFNxYboFPzhk2qL4tyc663cncytYaybCN
Zt3bbGBIaNJ8sufsu1ZorHFfTeDpnOHkl7kfOghl60oafzVwBmeXgtRl6NqrUqoPRAo5gk8pZHpv
CCuBfJ7fxe0kKoyLVoZ5X9NlgeSFEVIvKdUha1y7vnpIluwgmM9oibqqXrw0jXYW1pxubdeQweBD
PJ6M+Swzn6hNGQ9nNy6uWtuRIb5fSOLWyS7lMrwtQ7J1x9z8o0YXyidVXpE9mC+KJdEny38bO4nw
C8W87c32l1+O284ufpumH3MfN59bR0vDPMJFATmGejRrKB8HwYkElvUWfDlsIH/pOZk3PsOK6gH7
pbWPOp6GAnY/hzFiylKQcGT2ALwCuDpeyvuVQQ2QM4TbQxRU7ng2J/h9VOpt3EhEYddENrMshHPV
wfeV+sxt/X4oyQwjOxA8HbbIlyjtTQdYFvPlkmJ2bCx1sxw4fREyP4LBPdGbkcWQ+SG645PMyAts
KKK7bDAGFAwiDL20U/Q7/dPnBOVA3D+LHB5hnmuHwTGzJ8NCDKGhyKbi7CeSQPXKsiZfKHhe4yoY
4/jLBrKKzPgUs1xcEq36W87m2rG4kntw6sGY0xAxjxgu+4HScuLm+rrjqrdGR9FI26YAOXp60iqV
nbwZmG5Ct2g9RyuIHISb+xd62vxN7qXaHgnews20uKTeaXf2ajT7vrTdQy5njmn5YG5lnRoITvaW
J7rCKMmDeu9Yi7SreU+UjVSWxJk+HPXcA+qCu6l4iOWUwKpjmVWzba8plWh29dg+54XrYQI/W0j4
IT5vUKeVTYX5fb6m90+Zz4m6a/z5Oi9cFzqtyLZLFb3NTdfAz/VoiCKSerXUA7tRetJ69/1nBFO4
yl47iUkJ5odVFwZqLoagei153BZ7QkQciYfH+bDTuu+0c8jwpooOjnH845Ti6BeR2tDIg1O/UHAw
J+fZ6Stt3dYOtokWfKyo/UfC+vM+pwctjK0Jtnre/OWf/Wi1KQHq2Ax6RqY0dXTcJBuHw9HIFEXd
LRxJpP+SBqhAL851bLf0ipbWxGcnqcTVHHRS9Dbp6Y4oKybuQCzVsqW4pA1NOswJK3OytqymeDKN
4sWDD+pPdB/HMfgee+QAIvSx3Op+bW+JuF6m3h0oi11X9OHV0XxwGut7wGJxMkonmIxMwjzDPQFP
j4+bLyhfKbWJthp2uJSTSrCktCy1A0lfsjocMEY8jn3jnBPqmI9ZHl1VpW89t3Y+VXM2gbucLIgs
6zIjfUL/zp9cgyVZ6hA9ZUf52JCmEWfu+vvHDB9N3lfViP5txawKCK7jRTtwsGxvPPBXoWCWmS/O
NClqomrKsRxO05Y9hqPxxYErvcoF+JLVTcXZ8uqHUaQMG4HXbrMae2rO07xm2rwu1dCd6ZE7ObFR
PTG3NdcG0NqA09SLzEgMIzfjHkgd74Th6APyRXdsYzISg2unm66IzFXWF3Iztz2OB4+aK7MTJxGJ
9ayXeJKy+hiNg46y7aPt34tqZiQJrLr4Q+4d9FkrwLHgvQ173TgByLMpZsj3d6ShPT/PRdLsnaSL
t4yVHBIajB6zGAagJh/MfGJKr835ljD6e8tl+JQJ7XWM0F88PJ/HOG+ufXo3L/paYFqop4Bn4oPy
nxo3c48/XwoNNnPSl0+FG1k4N+3vhDsqxmHccyulUYSZXTgl16cqF9Nbnrr4TkmdGwnxhir3b43t
P1N8po5x729AVt6f6pxh3FQw4soTecUJ11/Nxtv5kV6wxm90j7GrRsjG9Yu/rT/qG7dZ2Mj65mzR
6nhEZJF7uks5kNSJPDh4/o1cO7XFULxQLpc/dl8mnLoKlskLu7NxqmbIhF27szUze9Zx1t/rP5Bs
KAk/+0a31mgR30194WHi6Jbdz2zB6ChVbbWQ3rR0t6Q4DBP0D93r0lD/M92JV+3Iap9b2nMFT/xo
Dg4VA4Z/nst8Tz2Xi+W+aw8E4H6l7QDMsOx4ojxIMcpjypvCqVUcal27mkIyDsywEtOCXdGCRrDT
cM5KynoTIwpxiGAXmkERzKXnrUdRVZTsShFoUfus99a0U0aylYnlPlXgQCwKL6zaMy5llf+Sy91B
Mzb9U3Wv/VCKBgPuasemdrx9VjEoNNJaHlst2dWTqV+Tqn7lJWg29sIRfLaMBzjv6a5CoVxjbi+3
rZeB6q8I2FqciHd4dLuDx4Qloeqd2hDzNBfal6ao7gLssWxdGI/bJn2VcTmFSaRAy1T0V+LNOEcV
WOi4GCFxeXFDn99QXroccFQVpJ5ZfmaspisL+wqJn/jc5FJtKpPGUsfIWI1EWgfORIhDU4b17owM
h3P5ltdFdCh67WZRA33pY9Yt1zaiXdsZ9M/6y2NHLd5DNP2tEOU3Y8LtgpHP/CCSKLtOdxguRZyd
3vSHmsgY1jwdG00KDUOPKnkeKuA5o8P9waT7So0Otb2FcxZ+/ruM22IPPlm7IvY/+wXSB+O67jKp
ladHq4Vh0DN7jg8ptXSPFBlEfQJoipRmOPpPzL1z+uT/FrOsd2iGtKjcrzqqyU8TkxEaVgqcOHHK
py1Lk5PIrWtm1/XVN9zyUvQv//yJOfK5wJK91lIMe8Ku3KNmYVilDcDepLbNi8zlDMCG4kNixOPJ
ko5cjQM0eXo93PAncGEqTlBmz40SqajeEelGmhLeqR3ZUs1Yq0/wY94GxSRPN/SHGsGqTwaxKe5J
arcxOiZRZvhzU+SfgOs300K3l7y/Geu950gMtsLdmekColYH25hAEjOmbHpwYm6ccfTYJcYETYNr
WQQhtlBmscmjetrg+d3RHMydliRhgDvUPYul/VxgwG5piHEObWzA1Onyj/i+nrhw5Nat1B7jfszw
p89TiI9RCzhGuiHkyw2X6seistQZ3UDbtYoy8PYuOzY9277y8ezZDVTh+4m14liMJSZbNQObA8Mu
b6WRv1hVMudY2lPkBuFZTezDrdHjyXKrTRb1FMJSBgvxhTKGkbwZ/yY8iXLceQMDuRi4yVhzLWvV
bwaYeTjbc7KNVAmYv+noYEix81umtGiRM46NvmRX7slwLF0YL17ioEVUDa0AJa0fnXSMGwN9KuwK
Zqyh46r5RuNh9hizZMXzfIekz8+qd/gdegpDwTAoIbsfz1JjEy3mieECQaNMQyKpqVCNugFfDhGa
2UjMG41A+KSzc2mbxGsoPGYFa76Fldtw8t3xUqlmzSAuyLVU/LLIKLqCMpjBkixMg3c07osn3UID
lCjWxJbi5WYWHP5gtdM52IVm7TK/K48jbj5StLQeTwSDVjio/RMi1gHsdfYwMs9YU2ePSUJm8tBg
t0DTFJfGk2mwcOE6dcJ8iyApx0K+8ma9pMpT6BWQ1xxrwF0gJu6dOs1eiW2+jFb9ZZutohhpZ5Z0
lBQOF6Am8jl/iPJpuffwTt2ucgYqBF0Nrnr6XJqq2miDkA9LXe7te9OSkxTrH2UO7hf8YUN5oTRm
3j0zBVnRmsbFtLOjO98GGwP6XBc+C2Qxg3KeMGgJ9eF4Fv9IPwrM2go1bkqnwv7SsOPu4iEOECVa
ts3BDVAwY7C9IjnKWmflMIBgl4nceAnpkcqQyMTtojaABZiG0MyFc8GOIRjBVq5KRrBSHQfKFh5u
MWalowN+t8xeOTq1AWZm2Il5p28GsYReZCGVaMIC4Fa+YJWejr49qeOMUjT1jnUYVN6eOwwrO99b
vlwrro76nYr186Paaaqjyo3XuO2abWTVyyG2+fLzo2mxSIZqM7OkogejzGCb8oCddPAJdEZEo5KJ
bcxLY5zTQ/2kiA+hJPM2V2OCLTHzKZFwK/IK+WLcZrqb1i2lpesu9uzVVCUT6BDgU/d4WYW8+rxk
vzFiXVs7Eh8995XENz6ayR2erCJtjq5qCb+rZtUIzT1a+T1UkDIM7OuFinupHq3sF7ZE55lOAEpw
aF9P9QGux7FuIHYBY6ECUf4FMfaecPLfIT8w1cW9zqa8uFvOtgckM85fZXpI4+nd1kuWucSbAt+z
uESW2eePP2KKZ8bTKm3Piw1XBqc07nJVMcj0vAZq1HhL/Mw8aQkrJWOoz4G/SIZXb4Wb4q8hnZbi
GR7jThd3v4o8jrYNP2p6wp7nB7Ro/c7SpdwZkRbMpmNAuXDOdgRAqpekd317CLJ05mLojccOuejo
R+WpGehZVA0xXrvm1G3JgbiGXx/QjF9icu8HjkkikKjcTE/ZHaS7rP5pke1Miolma/uD8aw0r0EO
LOS93ggKHDm6Df5u6lVLpiepsjRwzAlacnMbCq/dxB6rRAVphx6cIl1n1QyIeQAf308MzAHjMFZU
tOeNHSyivhxGpL3aeUwBnOFPdfbZGQ9k9GL10JEcVvu1L3CkpG7BbLSaP7GGt6HuHGJNE2dGWRz7
TWB3Pb1kXuF+03AV0n407UqUFyqY6LoWXkrqkpnu4jjsA3MdYqxSocKCUCUMntsxtJSuh1r5RdCl
3tFgdU0YyK5IllDx2YtND9YuHzL3twr7utuoRQ1PtdldvUR1QedoRaAG5p+AJSAK5qNFBxTosYT9
59qO8pzZxJbL+r1kpLYiTuSyvtB7Yjau3KqIW56LaWL2gcmHfiHJvQgXGiM9ujj6yuIMnvv3lNEq
m0f53prdl9ZAImldKgAmOyMtTlHtRjbg7tAtiAjWZiA83zhzQXnsIgPYotN9xJZ+Meu+fJCOubVS
FZ97z3iYh2RhUFtEAQvhfEhiAvV6paOHoT9x/7t7HtVFs1193y3900+eQNrGDYtmvZeSc5FtZ89Z
V4/AoMSrtN2Cq7U7k1LR/jiKnaJM8pZKZN8nbgPW0EN1WovCsE6VlJ9x18pjOkKgukOif3J5/x/q
/D8QUUzLMOCX/Mf/po4En/Lz375/WCqXz/L7P//98q3+7YCR+Hv+r0SUf/2xfxFRXOsfZNGpD7fp
YnaYTBLH/BfY2QVw4vDr3h0zQVb4/0JRjH9YAmCqRybedF3Cmv8HimJ5//D5brrOf9FtQzfE/xMU
BZDKf4v34YnVHZ2shOF7Hv8RXPR/j/eB1KgYDjpg7qdp/c9AlSQFwCOTrLOuU4QM0ROrzqLsrUxu
WieiAKAlSBRGwgPT+1vsy6chbvUgk1l+qmgGZyljFcw7hoiT1wMTLups20+EWLxB/LJLnIRRql+w
BjlbIlDWgUnV3tD7fE/7DwzC94yk0tHvGeDWJB/4MqQBrVrl1h586glMpkV+as3P7WdkZF+dV2eP
vU0fpt27F0RFdcKT8mrWqClK89sj5S5R0PdUBxSZhjNDaTYunwZRU8qLNxY3rmVnwLr9rsMIvI/B
/JNOevUdlkPWn3SdTPPftIJWisegHWLWG9wGQrMP0u4phoBZtYun8jqmfnSjSe23prJfOJZxCsH2
RViE3kep3l4WNFlqPKLDnB/cnNYjmhWy9bkrKdzjHnfOqA4Ner3rA49Nl2bvutzOdaztO7u6ZYvh
blsAmRuHKGhktwsyUoY2F6uXeejKEHXWi1S140hmsYdTghWXNLnMbGfrmpIrgpLv8T2jhmHixsmQ
Ea57q9tsXpV05ZUkd8C7cjVK0p1oKHofbMJBqeEzzV+ovhijG1NiVFHVNkCQHTbdu0baAepLZs7O
BK83FS9i0I12ui7iagyYTf+yU3qidQs8/Uy9nbL5QSspSZAUiN0LOOuMpIU7lVu34ZsXUX4sLPEh
8YvuMIXUUPCeas7nK4261HXfjdxRY64Ypc6Gf/8TSnAUzSIkQVKMDMeR+FflVJN0dPoHKedQN3k5
Op9B9z0ZxdE0BmjxqmsTb0qyx1GFI4LhQDD5drgMyyvV18BQl4IsPKf8ZXa7Zwk5X6XRmcIwQf5C
npQy6i1FEyqYHSp2LYMqTgTzA8OlDfpNtZtHXt6xfDFdDh5dJ7bZ3FjsaIfZ86mZGw25WRSPRsOH
LmUNH3vqgywUsKX1iNsd6mR5NSc+akz1abxppy3lE9GaLg55V2LLTNLl0O6thOHi5Hu7mAKCLRbW
uaIXG6kh5fDce4E7dGvBueI6p/l7tVxrSEzH4t4WRLfKxXIYnzq9S2Mr7KDcZw5DvJHP/Ki+hHhv
MmN8HrQ3bCnZ/U1dDvag8aYiI2Rd5p3AbnMPXZL3oc+0g6UWbl1zLPY2N+xNSQVMQkz1ld1168a9
2DEOrsKp5i0QLTaL2uieYz4KJy/S6VGW3pYK7O6RDlsOrMa4E6V8JP1u7iIzGtme0Y9dMKp0ozAs
S4QO7BLSICDolY9xwEjzfAeT29oxccFPx4eH7tVxnNaaaSxhVzYnjXKUZEywIVgMx+aySzcSKb6p
/dDClic88xenx8eOIB53huJ5Vkt84q/C7O5hLtHDGq/qnz06nPGjMV1zxwJGMwN8fGVFgA/3W9SR
H2SezoeFYCgRdOWgJQtsvC63wUndiriAuTMxxImKpF/7qc+yiMhWG2O1a+zmcXKhKU6V8tdjWXyl
IxpeOWd/qPmG2Bi3t7ynxQj3lVwvOm9v1imdHopiCNyevqCuIkqJ0WhE7Q/tv1g9U27PvM+ev9D5
a8Ce7gwA6z4IBNlb9EwmOXPmkc5hhF1u0ssGocFikua9UtnHR9Qzlse8QunVvnM9fyHahnMC34NV
jlABerKSFKXELaPnugqbqHKOpq5xAUu/tOnebJsUWEgacy96LOFmnX91PSdMFW8xc1uB7sLe1SVg
C6fhAerM/Ap9NV3b0MvXcEcYZw3eNk/J/3SU3or7b5piBI2JHDJVJnB72sLf5Vz8vUow2FYZoVPS
ZKvql2mRjQc5iYw+t8Sk4vLmDQz9711QvsVHoaIUfo+7WbLG2R7+mnY454Z/8UpuQUpFWWDXKN3M
9RB1U4iZREn7QKXxd6Y14cDNcV2nf+JkPMdNO641TR8DzUD79WaJiFvOgRJ0k/STvZOjrWGhGli2
NKTTqo4vuU5liagcGnlT72/qaiYKuTnuOPt99I0uTkxNzG1RMqCarEi/TGm7s+yy3xADAHTJue8U
gX1fD9ZYbEtTtg/mTPtQVWhh3DWPuWs3V3fU0lNVxPdBNSElZi0BGtTjNGDLZUahnby4PZRGx2y4
J6+YsatotcZEONYifIHzxbey9kh+G6t16v2ZNIurghmdZ5lMu3Yw/5KLcE4Arx2s2JTamWnbn9se
KuSSszRJHk9aXOgHTqFzt95w7Gsso7EPMB3gDx8DjrS0oE30qZdjlaOus1Dj2oaW1V/oa5EbjeQu
EgFrnXvQNNq9k1pcEoa1K2vS9VWUfLHbc/u7f7sJ/ujUfY462NoRrZbmvrtnR2/z7UBUcO3WqDoL
miKa6zDH3Y6jGf/gNHkhKZBsUYwg4egYqX8eRuTX1dhIM+hUtJkYTQBhiTcNXqfQHidgkROH78n4
KEwqM0XhX4j4z6S66VEnaaB8HSdBXK7rjqVG59vyKc5RO6fLUOlLaIjoNxNtHTK2l8Jr9bj+KmJ7
BBVDn9eT0VCmh1QhPUngZ6gcz+7k7myBM5kMklzbvvO5mJTT3i1blaRnb4ZsFVDzM6F5VvB983EM
8lYDpF1R++P1xl82Ztsg3ZLhLscHOFxKapXne1F6KqW5YhT/YVmSDwarbR41p96gedD2unG9zMZX
GeVvNc63E3r+z1ZmJZXEUT7B4uCA5Cha6CZ2c9eAleDq5g5TbnQwEgZ2FNsF0YxujRSK8/GjT3VK
rLPJ2MLduNEnfkEeT7bK53Zr8+JSWUSd7FJrc4Cs89ZoI/IA/vRVCtIBM+e1WyTak4FBKjEPepKs
SW8XnE2oBGBhYKhhDpui2Rtc3uxOC7AmHNkLuT+LmPsiTRQnmk95QweF4Uy0d5u0T4tZOuE9qNP6
2vW4FOgN8Z9mT/72FjxFTTQ+GE5GWCPznsrquZawnIWZ9sfcSNVRUXLoD86pZm8u2RufqsUCc5ZL
P+z0wtrFIJeI0FGa56YPjd0OhzhfWFFjdI2uCUwRqVt3n3rlrfUnwzT9nNeneer15wFqfR+Pt58v
qsFUOyEtKbcfb/aE95kNdwwjJu0boZvLNl4iLOtdVmPdxDZ1t0lLu6nAI7HRY7wMauEYrIEMmME9
ofg3NL/Otc6m7UQ3tsT6YhP938Zj0m4SZ3Jvemy6+/x+G/UyJgTY3yA0R6bDwGD5EDCFN0Y1a2Sn
FD4kYNn+vZFUd2bnFuX5Vq+M/vGfv3Rv7auUXh1nhusOqMNbHvNw9CQrwjphhtWrlspQjDWgt1HE
seZML4bG42sAP9g6SKicw+3fzpyQYVW8uaakDLr93Te+E5iTWZ0r+rDoNRLpxS/NA1bTbHSXUw41
DNoOj2uerpVO6iKGCD5i3bnXT7v1Qvhh8Van1ku8J8OgMw0+wQveEALuFv4BqzG2E5bV2c2v7qBQ
VRaNWWuXrUlzxNSBCzwGSt4s30Hu6ftXMaH3dfle0Aq3UQNe+WVooiCq0tcinrvQNhW5Na1NQrY4
UruqoOehNt6UTvtnooAWmNwAoqF+Fzg48LKwlSSjGUraJheAwjFctmxod7V/rMp2B37O3xt+9aJW
gK1yEfMSJMRT8FUKXiGD4wJIDnO4cOF4rOJhS+yXTQ8JMRjY7FYAeqFIjOArBnebpB7WZpsSDFrv
byWeqq26N9QuFLVQch9vuxT7JUPcL5TPMSBgZGAuAfNUCPs48NzIykPqrpZmW601m6h9azjreVmy
95SBxQoQIKnwBjZ6nOpMXYS3nqdBUtfN0E+fxj/gO8RSPnIWcSHy6zt0wZNj3YTDPJr6pCyQ9xPK
qDWnznRv9O+113apdk7ifHE4l4h0PlaaaTjkvvrq88Z6ZLnBKiISdERlIeEwF8bH1p24TU2GIDVg
mVY4ali+SvRy383/lgmEdeyy7Ua0+TNstJ3pzHsSv+3Kg4NHb7X37QieDZ3bZNlP+BJoWvE0j1YR
9TilehlOJo/uREI3sQjkvMeOff5f7J1JV+RaekV/kWpJV+2dhhQ9EBA0CUy0gAT1va66X+8tXMt2
eeBlzz148aryJZkQIel+zTn7oMXCB+c4oOq79sjAcglaqrjALtNHlpqvXs0nUmQZCWUMRk0m1ptw
iG5JkadcHPJHslFutDZ89+CdBcnUPQ5l2DLO7v9GnLvL6BJjTzqqP7ji1WtoUPH1kYgz1djO4zg7
JIP7PtcDXSwEqCM6oGVrW9E9EilFfELBNq3PkHyzQPJ1uMUgOZlXF+SubRqRgiVi5ReNmnvE64de
17w21CYcg4JEHY9aNkp+6qjaiW4ZUIOHNZAznBzxX9cd15gRJJC5J6YDmr7h4PIdw2/i6A6zeNwU
4Ow2sJRo0zDEb+3KdbcEVBa+VOFzFnnMP7P2OC22Swc1ynM7gQtQUM4AOs1Pw+LtQ93MA+wdxiEc
Cia1sj7LqL5xjKK/jJX1tlInnSQW6DUq95ARHMnKQTt2XX8b6sxNHQdlN8Eqtd9LzHDj4lwawoO4
UKoPyoMv7HmgOOgfpHMA+r4c3KU+6273FGUogijhQD5aWr1By9P7kW1wy1vaC2pymATcXAQE8rhI
RMyJXxQccy0aJpCg2zQzeEh2uQi0CDFRWScZc/NCbR0DNWbq9i7UKnHbLUl2Y7efjqv6sxWrW7Px
TklKsHIpnPiOnfW4pTpkfJ3wfMBb5B3VqKaA0RJyx5CS2mNrXzEmhStw62ik2HEeHbkiQ65Q4zbU
XDMAJXpURuhtSva46CBr7lElnw3LbAIKrO8yrT9B52XAv7lOBHdsEA9UYWOfCHzuA3EcEptm8+W1
WDMA0JaHolmlNnZBkcA3p5flvuqcdj8oRWIGfepCVnG06G+iNORpkhWxASMuVziCsFEVVaO1eqVK
q7vHt2f4TZu/QQllU1b5WltVOycKhHedVeccLDQu2xyxHtkTExDEmKCuCrLngLt401vU2SycTxPL
vsaacZqf84xHOVWYoTMmjJi6t0EyjH3QWDR4eSf3i4wj6hRUalVn3GYNFN67DocNjesLJ9fPAAsN
7I18aEyHgCydrKOOmzuMFCOqkTnV5JUMuSVcVBKIMWpZj9gyULNYlOQL0a2+mMA26vpeEQdvGEzQ
4H9QMCzflkAZlTjJe0gBXmql3FOOfAwsGBCocbAT3Bu+E1cF0BQd58bMaSbszuOpsVhfA324SlW7
NR2k3nr8aRmFwXp+0gKlUaJ5ZFZsiXrdQawRW1q/Nc6r2A3qYrvqsW9J8cwnfGmUQkFqdT26EPue
IC/u9gzoWNykL0lHL6MoDRDjZOHJzgDVVO774urtW3YpLYKOw6qNg9xR/W7RvuKesVQXvRsmf4Ck
zt+XWhUYbFS20lzuXYIqg4El+zLQvTrCoTmI0mXnNSVtybphbOH0lRMWRTrKzjcWiiYT2No4ado2
ytPPJaZlFjqjmLlKzyUxNWwswBIwX2OMVodPs71Y/pwUf367uBTxCfyiu5DDbL9Eswps4oks3uff
VsLrQv5UKsa4ee5bnQ0C0s7tGE2neHnARiNBa7AMXrUxq/+36IiiidKm9Kkm2r2F7ale636A8VxF
TQh2srF3Yc/ti07CXGdoaHrJHmFUU7hlfWB7yUqao3/bNSOa7gLzLArHz1QbaO9JkbJieuRSwOH1
iqObP2qG/drOqM51l5a4bHJmYVC91lHlPLSkgusR6NzCeZR9pgUZFDQySBvjEFnN0+y5EevG4j6c
ER3nMdsZlhkEOdfhJadxuh0qkGZRGH2NuYpPyDkeLTXnZ5GmD70z3qghFjdtB1+kp/HGAM3lVoIt
9GUWz9fCTP6oBpHK2mpgNjt3yeSdK0eh1KmI2kPBSfhaDRWuwBoDIgZEKXmeXCNdKsubiLCK1jPs
8/9vMP43THfDARH7P20wzqwz1Ff2L/uLf37RP/cXnvEP6QIjgTnr2EB6/2N74cl/2K5wHcM2bcey
frMnAYD9Zk/KfwALhJGr66bjwPGDKfhPqDuxlBZkVGphnMIOnMf/0/7iF2T9n9RPm9UJGxABENc0
Jaox8d+2F+Dm49Yj6+Y0TlvywbmWs2YN9XMm7cj05jaU0QkgWHvKXeupgBK4WQDDHfTpIdHyU6qN
05Eg3WEj2zTc6YCcUPejq5lInN04Y8sVahYkiNU8v/PJYxmZPmZaT4Q55qNAd3hohDodrkzC49iM
360ga1AtH//lI7n/9x/nXyC4lv6v6OH15+SdsnWPTZLgRBL/jfiLymC2M+E5SLQXw0cyu5uI8j6E
OERPvySqxMMi1MvIDXDUt6cI/+0pqoghd6m0uKtpAQz9pQzN02LrNS0ih/KyZounLfBKJ9y20sQH
Ko1nB6uOj5r0sdT0T8ox6/73BUuuw4Z90rehxP/ByTuJ8Zhoaw5S3azZLBD0HXwpO2TF41nLK9SI
mjqwa2+2s0tvrYdiZKmTRXzv1kdm1uQVZTzX+X6fPI31sbO+SHL8TgV8oHV5+vvSrU/AOQN6sGgP
//nL0kWjsRQRuqLeDDoploOZCLht60uc4NkFU4x4cM0Y/X35xYaZYUiBTsRnaPdQmAxShXaUCW8V
ljHxPVQQ1WaL/QIXen+K5uaV3QNp0zGCgljxnpXSDYPI0fVTvSYhQ3u9Q1FJENev3MoEG0b5ly9f
hkU6RV895LAeT8sY4/kscqDv4OrqqghPloNuCe4HkJD1/y69Lv/Ly++vaTXQB2t2D3VRxvjdu/tp
/V3o0LZdNKqDQHAZpITxbJDnJptMEA3kGvxmuGwzKA26tlBJ69Tkg336/V+0YUgV/mRaQ8A0sXu+
Y4c95g4kHvkaTr6QIvnv8ZgSBUS3cs1Gje7DQ1HgWyaY07BvPkSmjC0507wjBt4VBJEPes8vLbrY
4eRDk+q4hGtimNr+vtQOBgkzqhLkuzZh9lU37bJavfz+0u9LFE38x2LRdtI2HyiNKAtzpbTT70vt
/RhVseaMyI5T8r3O8uGIHcaxuagafXIDiHk29sqlDazRNjYEHVPNLefElGo7NOa5rdqbHO4Qhbqg
fXrTVZdtpxiY3y9D7RefVieU95WpvVQaiTKYBtNjX1ubIk9EtYE2aJcYO9rh/BsvG7lL4leDB3Ci
ky/SSYtdWKb6aS0E+mJxjl3aQ9hnGbIzZfIUpS05T3YOGuVeEWWG5xkMgiqSfSMjRJiNdxDSxmiQ
RQc3JV9dQzlF8SL5qxNHk0E29fNe6/ObXNdgSmkgA7R2HhlfvytLGbsFWSCCE/JLf+F5Zss9RA3A
QLERYFcm8uzXANZagm2KYSFvneoPX+8e+bjEaSHSEoOymrYUA9Ohn+nXYts6pZJbtBgIedMrsN+i
IZs0tWDrTdAlmHxhDwhE3b+0Sf/h4Lk+TeowsTKA4AHbQLnDWY3ALuKkeUR1OpwB3dYId3fw4J6b
YvGCGgkfi0DGsA7iWczTWztCZejk9Zs5xqgK4T25jd2BQYlB3qLc9CPeIq5iuRemwRMPF+dL2TvF
boJecByir2p23FOzvuTyyoMDN4EN91FS9gFl4aHIgdkcrGLYho3d7JepeEDMj5ZMzxi+WCraFuUT
i2tIrLHt+j2uNWBwdUuGzmT7tjFoO2wCF20NOa3oKo8yAsY4macpK89On/3IKIMPQI5RFjLzFzBN
K33HJindeQLsBWEcOy2XrzGct9KA66tH+YtZjdUxRnhFVnGDhJ6142zHIUpEDT5o6nywrKHers3h
FDcadIomexrpvr3GfGbyfmIro+1JGIZb03R+4YXfs/toReV72PPwhfzye5nPOay1BJab4xXv8OOd
bZNHiNGkNbA5cseALR2XcOu8as7Cd4n5MHWtnutBMVHvULaoGB5Xx/pbON0u6sRLmGgIB9zw6pov
ndFGxHlq3U5WLFC5IK6Yofm9rn1exAxNui+2danH214AUtT08ihbNKQxfg1E7m5APot9Z8S6b8E7
xroKGGb1CvHhgBG2DwmMA1/h98LxAvNBLmgmZ3Fo3LY/UqAO59K8Evg2BSVs4CI23yxsnehguwRd
5hyTvoEhYSVfErJJo2yUqJRtGFSFQq7bA/LOvKHZ1HyFOffunUGkPVjlHElihvdCAPLcVJB4TKzV
O29yXRzUotnrs/yc0moHFTV8oMMEyhLpYSDt4VJTZ+MuODZkj2KZz7e/eUpZ3NAVCvo80Ix9PR9S
CF54/yi+wzwDodH8EavS02a3vzER1LYJ5Us8tJ9uG/e+GTFP0iYNPrjGDjjJh+XIivGQRvUhNsd5
C5003pSxMg5VuNxOLX0RoQVtYDdBZw4u00yyNxZN8jxa8n3YJ3TasmZfLxuS+5S1G8CMYZ3Tnt0E
/QVWSe3B6db/npK4yFhV1AuO4TzQnK8wjPh37dh+hwrWxuIJrrSmfR6S+eCiElDZVG5RkbIXkDy3
XC/3x6Z8S3Qqs/E6cTMjvzYbbDDh/eiIhkF7fmu5atvnuC2hd7fb1tR266NsZ/bVZRJO8QwmpRPZ
H0eySM8cRhWJsJmZtS0S1LkJMMbGC31TmUW3S50Go2sU3OfqAe4Sq3QFy0kN73ZvvyRr2wzYwGVD
xWVpWPRKbCNzHy/kvorwYCXMVaqej79OUnOb9I4ik4KiUJf4d4geYGasC1rKix1fw77H8Rd5b03Z
MZaD4budW2zH447Yn9dckt0HV77dqs609oJIAqzH7muKYY8tMl1fXDioyBgF3TN+3OMrQkVZeLgJ
xidIY8TcDNZPDmWmghJ8k3n6LpVUZAl6FDS0TDdzw57xR5XOMSWyOeh+EP8zkmV8kfbhvvcgIEfK
3AIra1hEWdVH1bHwG3u2K4mTSjbzaABsBD37CIYInBRKYBXWpzaKeigNDUfIkyUKcXDq4saYmltP
8MYkMJqgRR+JCj4YxO36gKPH91m/tUZvfvHQBHuTsli0a0GLBfSQ2kswOLV7dkm9I8fvb+fVPg10
+WrZjDnrrNg4VnXb5waiI60jhjkBtuxl5gyPBcSvi4IYkvESMc1acRXw19qsmXxVzTc1KM495R/0
zZTO2uZFq9vi1k0RvavXqi0+PQlE16N2T7u/fOiPlTk8ZHbM9iYv7vF+k6RalLtOpDp6Fqvwa+O5
+63zovTApARsRIl4U86fC8mgADZi1NDmrmlC34msB3cRl6VkCFlgYUUPAik5m+QlCstDtZjbQaF3
zkPwwOvAwyf6+nuq4chFzgPpME6gSnGrERvpOVm7w1nPPDeWuB/V+5R71FLZ65xj7nDTD6fvRiza
5nEg5qbnWw4y0nWQ+3T3RgUeS4yRHeSeGjd6rat9yKJbhQ1rbAG8usX34+ZwC0Rb/ennv3PJPjUq
nbu5kczmSszDbBeehZhepgnzXx0+VohPsJ0Onz3KYFiuRXuQ0wvIkb07gQ6FfUXEpuaXKW1+VnFl
t0dgyoDDTNwowmAehsyBfRgOrNEi0JNCP+F2Avo+C0ixxqQHxMbdDXV0iPiUd6WX4zVbOqzrEn+v
Vfs2bm1UGi/QAO6Yam7DSNgb3WCGbQ3JDSh+hh6lgFVlYWOW3nelPsZOPHPe7E1ZOIFjq59aDEew
S1yvsE3gRBAKQs3546p83EVFeca9wwrFkbeyis5a9rBQZl/xKK5rICcok+VqiOSatgUeTz3qg9j+
Wsq3WuFxSELKoEFgA6Iwjez6GgPr1HL9mb0pGwavPOpEpfJppH8aHQSKM8ANhkiNmHtgnb8qU/qi
3SmdcToarDmO+GyN5cy5Xz+E2Z1hHxs0IDdObX6ORnZtHVMHm4GSvV5tQzOuEDtz7kVvjYg1Gp7D
DeaFmPpJh0m7aaLjlJbNYXHIhh9djcaJIJt9Q6znBuCSApuZpr47osSKk6PIGkw5zIv80GP2a+pG
FSTRsHUG2ZBZnq7zJQrJyEufmfE/mPY4Hlvjfsyox1t+ZptwFqxw7p1cB8FOZZ+1WvxdEEmEmMbJ
eR7UacK/FTKR37sdmaoRLfdkop9dUmML2vrVZUI/pVz7FbLvgiKmjfmhp8LaQeZhBwRHaytz+W6Z
NdNxQowW2CMFluYgzy9Mo14ESO7NYLMzbCObJzmjAU7Mb7xFs7mG6SL8AMkxYCPtDV/q1kRnp11x
kbZEcMxgnmRb7BbM0H7bsqls1reUZyECaLbNbFQkXgVwyRJMCroBsj4ulUb+48QCOVBde+epvPUn
1WIcSsQHWrhpaxrigoOKsg22QaPZz7lj3uqt9xWSEe5CT0TNy1MC8jyqquwrJRAHo5X9ZlsQq/S4
yCisZj8ypupETgg4Pj8hD/0AivUQgaFvavBQueVUO3qzjUYI8h0PxyWicowMD9l5f4e1h1Jwrn1t
+lFz8jayTYGIZ7ygUGPi351UPH7VPbtzbcZkb8HeHe1wkxF0sSXYAUvmuBYlBiD+bMy/VBdjpJdf
VUiQgqJFrHJSKCrF7gG5DPF1HW+TBLdinl2yv43qZ8y7+UnTqDl0Qfh6xwaip+Iu2Am0efVl4ywl
b36GCambTABQx69Ihtg2m52xOHuHFdCGJdJmViIJAIeOJFijTm1DLya0KDmaq5wy1ocJ/rWB2gYy
G8AOSngXMfvGtMHDZ0u2h43Q74cJbJ8j2wfNiZ7B5Xp+Cjm4y7JrXdbfQF++Bb2IVbRiq2Pen98H
9vGbDun6Uo7vufIeE8RUg5bdiXTge8jbEgyEZD3svKPp3eijyRE2ubovQ+0175ZDZ9E45G7J+qd5
5A+mbAJ9su287FXvRsQlDJYJkp8C3aPIw3CJgxGQ/bnq35J8LI9FNJ+MWRNbbuOSVpcaOsL4xrKs
JBKKoii6U/RyfjrWigCgdfuGDAYUI55aM/YrcEu+xdNdG2gunRwRrRaN5JRQYduyHjbC8dKgmoiz
WZaaxT9xu04htrGBGV/FihowXO7Wf4pjjnSNCGg4QnFZZ7vefmOCyOU6JX4/I8hXFCSzWo7sYV7J
KuR81aozlgaQipyx8N3QRVUZFQO3A2UB8Sh5QoRB4XL7r28kmrE/mNjrhTfDdfBmE2xui5B1Rlan
NN0TjwBoMJpEX7pkSOIyJuhjBTZ8RFxS5/Inj7PHOsGEmX9rzALY5qUonERICoF9b+uy2pRD7xEv
vTgbUUCC07uXtHL3nh0+S9OZt5P0nkqKSB/iTI3wKHzQGg6yKcx8m7bI5w5n8+z9DbWEFPurZBCv
UjJEWED4zYg0Q0/x0pco9gieLRffyi256Q+6GCq/Y/DI4fiVGDi3Uf5ijkJ+Rv8v6OU5J6Jpmg4E
1cT4YMivyyrPDztgfyOGOOZuDR15jbeKqbu9W5QJXCIFxjXacUTm25qCU4BecupPKfiBtTi5husd
GQ0gLmSdnuF8mPs5jBmfCA6k9KWOrJd8IPVykg3eOu1rHDvO2P49wdSQrATAfrhtbcvP5lueIYPS
Htlxkj6RFE9zdKkdMlUKRL3hIPlt4wFYw107hQzsxl2YeeY7IVZEPi3ZPP5QWmAku9pERpHRgoyK
CB/TD9FqNZkng04z6UPOLWHnMzvwDVX+82SUp85a4o3HQcmpZ21Sh8+ujVj69jxEF9IzVowr0SdI
PLxqNoIx/KGuwocn52vThxHkzDA7FVKuDuSTanGjyOoGdRqXYzVMBzgSz2YzPYZdcuk9Sw9iJ/6u
LWvvVF22GWf7aufNixVbDyn0eVu9wMu8dAQ7K+hZEzWFO+VnCLSPvcndMlD1x4W4Fi18G/aSxFeC
r47cswQs0eLkL8Fjijx8C+luQEExqprO9rrzI2/CaEe6Fh3VtFkcVaUOUusv+nqvmdU3cv0/lUsv
sZBtbg/9FzopY4MSG2CNcO571dXbQfZPbSmeQ+NRc9hm4iD56fr51sNPxLWoLJ+rZwryAgElWpKv
bKnZZ7uRP7CQMlrtY9KwuLodzAJRmJ8UbP6Y1MVGddFr4yTHmeQRmmjFbmpI7rF+OanzI4aM7M6M
WZkRfcSmvA/pOJOqvjil9aNpxWO1/sza2D87VRoUigf5KpQ1XANoGJ8UkT8W6N68OjWldyskBth4
3A1W/xeg1DHnXbyr9dspSsTRTOtjRpnqAxANd20pjZ2rr3oHHKd5nYy7qWVwxnyfDiSfMPPMSBe6
OWGEmHrLid2v2YxIvA0SEpJ+YKrfa8dIk48JvYLZ6JzS6YsWIhvOKTlALhIV34SIBIpZHacWrVDd
1btIz/RL9Ku3KKATWYhV+xCjejL7k2DLm1MyexmWsakAAxGqvttB4XwDFASDus6afVaXIGOK+JCI
jGm6TqQpWIoNJTYjzGX8KnpnwYqcbT0svkwk6c2dAqFBlYCzWnFR/d1oNS/oo0jDovE2xE5PrBf8
xAYwWN3xpxpyQCZxqWvLZ15PSCm5jDbJUFobg1Zi5w01ofOwDOWS/enSNdOluzZhbgZOEeePk37i
QYSPudOgLjB9OjRV9V71xbNcl++QEf9a1Lq+9oAH85bkO97psk2CuB8mQKnt356UKx/TrrGv5tVK
bGbubUiRT621fEyFnI4hAQ531sKF0HjzfbFYy1mOUaABRr2t6wy+RUQW5MwZwhO06L0LQhZaDNXH
G9fUiUhB7LXNzWj0w8WYD+0hL6b+LllYVi8GWYjKdQKv1wEWWLdCZTVYih8zropA9iUBMDODyp7S
kp/bZGjbD/yYU0o9zbhZQuL3x+pJ6AChFsgxO0NLapSq6f2syZAOZHoaY5eBA1lH7ImWbcj+g0Cm
2cM0zdfV4xhEJY5rMnfr1as5BYVnP0pRxOckMv04TU+kfsxnqmQeX7Oy9p3bfgJb/guXlbSM0j65
dX6fl7ish2WoYTbq9t7FIboNU/ezJYSsc73wpfTMOzdSnxOzn3NTLUjW1kyhaUQa3xGoEoqBDMTQ
TDfemjrUUCM5YuIpWHVr4li4GXAa+DSOy03nFd/pbCNsN5lKCY+OAG8k2Lc6f+jIOAWzw3yO8TVg
DSPf86McejLQrqjhgFfgkEVXN97pWvwSEkhx8urpAxpIc9NCPtiANKgDa7KLwO3DjYnF5rKG8M3T
OqwEN6obG7MXoC4EmqC8pYoz0wF54mxeEgjkiImRUGJBmQ7KbSj3Y7m1gMj6MMvm61xdtIGNeKrX
6iEp9a3eiiPHRBPYOqRByz6W7U8baeMNH97fEfrmPq0WlhkSUaqh3bj6kJxd79VkJ7JHNzZvXEJ8
blVnP4/ChCtQ35UkNFo0zjsJ6o7YKr8A6bIdoYNhPu9qxCWErxSXxsv7U4hmkYLTuWE02+1MT4He
0pu/rpqv0Zxe6zm+7RfnVef0yCz1ClTOxm/PJ+rSg8p+6vdO8t30hfVQC/VMuxyeQu9nIFkJbYa1
sesE6Cst/aTjOok0VW0RN8A3WdSV2Nx7RkfjnkchIPneeywHLdzZi/cUkkHli6oaH7ox+U6y8tDT
IwVy5ogfMxDLCRqEilvSkN1HmZneft0WBsk42dBs5Guyhqn0ZX8JpxqvDkIHZc6YikI6Dh009UIA
C0uWeGAJJpCvJcmfmi3BLpr/REt27iOGqEvtvinDvHZpHMSSBEszx8g7KojwVBDKozaE8jr7Sdk8
pKY+0gMBxMdtcRCeNR+H8cZFmsj4MsWO7wFdIDsLM1UWb1uB+Ani5u00zgfbjrytV3eNn1RLtkWt
iHOhWA5VZu+QH0ZBm493o1i4J5s7+6SREAQdumm5BOk5ceXd1LcZa4krkFBEgYzAnbWbjLMpWCIS
NjwbvR2eqW9L4/uM03pXDWkIKMi6bQ2moYO3fBXoIjPlxQczxJAum1drNL0NSMZUFc6u0rBsNGYX
Hyzl3NsjLGvqO3JEDNKZXMPQ/DSjKo/LbOOZ/hKhgHZbvFp6+BNWBLK57OwMZc3M67K7cCm+aK7i
fZpEK1f+Y6qFyXamEowSsTRHSXp02+98HFLse2jRdQE51sSPemeH921hWsBFyyuW7XSD8ZvbMx0u
nlTvEVq7oZtheJPU1RTDRxWP8U3GtjuAmmhzNWU7k3drKJqWvUfNcKfXB+bl1SWjbd42XYhnG7uO
ic50MPv5WENzhP5A9Tda05Nrv2cxMViFle9Yv6mTYVvEiaDHyspm50qYXGsszyEqWEubXbfTpmg8
9ksN2KOusCclL7UaD9KarQ2DxTwYah4CBeOZVK1ze/ILN3kH4SALWdc7U5kFbxWj6j/xYPHVndq2
OnjEBFv1XaHXIyAdC18N8d7x6HDSj1AxEGMXBlC4Jam6Y9w0RiCS8TpmeJ2ypz7PiH4jSxCfVXHG
sDDtep3AR/To4mFOwfvM8jnLre4wJa0IGh0RoDZXeyF0Njd68kXZsAS9l1S+cM2HrAnhkTJu3iRo
kVcwIS2cW1wzbaS4t7H+jwumLtZiOWLa7G9kgb0HtnPt8TvzvrjRPTkI49YbID+SkEtj+rAUlnNZ
klog33avNoyaWSbLnUVDyEMb0J/luifLFV/lSKE+TZjhQyGiP1l/adVPSG3+AJNd3nXaQkwm6VQL
ooc5I79NCcXl9lC506MJQOQA38wmbtvsLkrHNDDP+TbJtEunBtjmiEg1g+N5yPv4tqmzAz6wQLfG
5qV1Ft/AdrkfS+NS5tm+FS5cfLxSSn5n8cfoZsdC525COw8mhGgYt7IO0UgNqAxQA7MoWywQWMs8
SK97A1xGbGUSR34KOs7q8jNklp36ky71T9kqSmSwBnlrvkm7Kv8CtzjZxRZ6NKzK2MVtYKq9uxjN
vtV4vNRtfl4KI6i1CU6i7dIUhZTecHt4pzxuAOwrKGh8bQF1MIDWZ2WjbfJxvFYhj59+QpNuT7D2
OnQSiRl9unMKdnbAn4BC7DbTujWVT2Y7fJo3thORWziR0asyiOU0Dqw3pjaYMYHmtRrOBplWStnZ
jZpe27Lrjjq1kd9ryRbBsn6TFUSXFgVzvboCllFb5FyNa9RSMwIPc2ftnZGxdRqL5cEZszkYxuWT
akMDpf2RKyfFX7JuhUrnFOngOui7R7T11j6zUg6/2UCZvdY3To+eo8NBV5NVeweG1g9nDrx0MPPL
BO2BGUO/b6ytyJwDu7WvlADFrdsaqY9Tk5EY7YcRLmgBPXFyO+s4WmyC+eu7XV3m16Rb7pchGy5K
Y0hBeJfNDbZ8sq68de08/UZneKTH4zCLtohRifwaVHed55hQY8jhtu1+4pewOUwQ4eu4rWxLcfYR
Z0LLuIpuzZ3OqOiWUwMAxdJfHGflXUEX4pF12yb8nYJnRad7AUMC3DiCrFERMzpxyXbe5o1HbkxY
E6fDhgdiyiqAC1Erc+dqRvkm0/JiV7jXOtGyfElv8snIHl39hP8nv/l90bS0uLHdkM5iEEFccy10
aDgoYju2klkeADplh47E99RWNPOkwSVsjrw1zzgkl8gdsMs670nlsrsFPXYv9YanJntFVANsIroG
Ithkv0Z9CXkvHoI0ji6lnRZ/ipzPGg8pa9JkAHNgoyNZN50G+yoxOOI560/mjMdGkzAwKLhm6WU8
mbuJP7kqz8px8F43T6aawZTWINKY1BVKngAF4sezxb6xHRINhqrHBg7fL4dfSaT7dJ8BITenfsaI
Ml0cL6/2WaftFmmO24YykCLueyoX9pbMMUelhq0p2R44UPkJ+LWrbW0soJFmCpSWCZFljGd0KQux
mnBhxJDeRZpHkHXB1HoZNMpkyeCutxh+OT3qnmkYgXAwJKuSTVdnM2QXcZRdSNzl+qK7wLYTe4sA
NTlaNRLhyoz1fT3xmGUmh4FQpu0fuCYbCOokvoZMcZoYu1rphXcK4hjxmUrcxNMITY+RqzngSyrD
HtaVu4DLwNtjFrQCZdneRwM8jsk5VRA/X6eeDQgoba8sxc5ATzBHy7lPc3Axtn0jyLjcs2nPUTTn
H55tNTCf6ozdTjSvpioRiDH9U7HYnPNM3zaDuCEgcDNVNYjalxTd6KbGOA21uhkPScfhLsyQm2wZ
4n1uTGze6pDoDirvaMSbbshhuZp5D29pMW8wLLqP+Iq/PMxNwnqpMernBMfoZY3hzFHFTdp7J+Xw
+ZgZfF0SH09W4t5DYMTLCb9EmkVDFCaeRHuqf8ws+UtevLdrdOCItQvS0k7gAikYSgFR3TWKa41p
mP2ZFxKhTUHwWon8TNfcm65FilJGLiRf561MEqZLvbxVxRI9piweUwCdlMU8GfNnjJPjHeIvkVZb
EikvbELo6ErQbh71gMGDnzXstl2i0ucgYVhYzbvKFZPfFSTZINHfd3QLm3xgoZa0fImKvJ2YnF2/
RPeKBRnju7nT9h2uQb4/FhxNCa/fmek2u3O0iF3IsBB19BAHbcwMpe5bi6IuyE1P7LXZzXdCTXyn
FtO3AluJifkBiftBY7O7a6srovxlJ5PEOuilMgJtLt8c74m0HrHRwWNXuc2+pmS6wVxdko8Kg+69
yAXdNjMg2c9XWv7wSF4pQwGQB3MbEvARtu2V0HR6JfgGzkC4HYwFBhX2aQQeTu6g/UyPrKhv9fmy
xLkkLvSB7FQ6pSk+xcj59tIymXCP3cAWlKbXQe+H1eff2DuT5saRbEv/l14/lMExOIBFb0gQnERJ
VIhShDYwKaTAPDlm/Pr+oKx+XVVtVs/aevvSLGWRERkSSQDufu895zuLJLuXGKXZF3n3S2YudEAi
PMI+0R4aeySdAJM5Oj3aZrorSc2u4+dBrlEU9XIFG4rr3QxRYVaDtultEqCLxTvDewgPa8t7qtNk
n3TWp4dvCk1AeRjGSuxhkhHUns+ntBQvmUjzgAJ+Pnnrl+9fWXo/nzoZ4wVddPzAU8jAVEwtvG0k
LN9fvtUYSBOGZZvrE0PoGI2RMlMIk8YaQEnFwcAnqTiwxtRTqMPKriGZWjbMhfij7z///tJOTRRg
1Lzx0hn5fidrepi4g1C0jzHX9/T9WxHt6GbwxkO6StsSIjnj3IEikGPCV6wZNOKzDjiFhJ7uAZWP
29OyfkFTiAAktXXqMPBj09wPJzrc/V9fXoA5zyd3VZ+VWvrsKBT36SCXv37L88T4VyT4f9Ng/gsa
DIQU699qqS/vSfn1jyCYv/+NvwuppfwbcwPCP03kKC4oGEgs/xsEI/6GtJdAZ+FIQ6JxFP8HBeP8
jf6qY7gOFBnXNHTzP6XUlvk33cbypjs6vXb01s7/EwpG/gsIxnUcz9T5Rh5GU4kI/J9BMB2OY62b
yKzu5w0xdbg9MI10vk5s+m9xUm/9M01SnyxG+wiV698rnAVv8B9C5tE3O66Q9oqh8Xg3aMP/+YdX
pV01UodSYE6cMxLshmfKc8TEhLjQHJzoq8ovMf7//ljU7fXv96ekjNr/+T/Ef/RWaA8q4ceqn6jA
4oID537X59uVRd2e7Zp2zn/xI1eh9j8J1v/lja5X4R9+YsbAMXQHfiKka9J3BI62dheFRB/7Xfry
7z9VyzH/rx/nCuFSvVFMOri7jX/5XNtcq1OOG+oQkft+iqFMOpb5wN7JxLZ0m0vS0jcBftIyCaVk
ns0svXgF9tTYQexcGdnFKUrKWy1kD0RxtS3ngsNdQ429KGDHwiWGASdOz5qov4ZE527gxevBXLSI
cKzPASXBxIVn33DKQxllpq/MotvTvmdm13CeS8eHUGsMv0jHiyXpdCZLm4IxbUtfNm4w8A9EnGMM
4o+ANAPSUGUBv5govuaIbdymS0jgGEI2vCqV8tkaXjNU5jj7p5uJpxIgvPNjcvLwx6VftUFGnRzG
kWDo0NEjP6K8FnErDlK9Y+7izjPf4xkZb1XOBHSAEilx9Fm5fWolXScEzxcQHVuGnSdEdsfR6H4z
9L03QuRAhK5+UVxfkrp5M43hNs411KH2QgDMK6gYB+YKnywSB2a1UJQyILs9KCIGoAwvFjiUufzo
EwKa5Eyi2DJY2E378Ta1ab2Fn/ymR2vcgFFRF2hEKVDUFZXDDHtyJ99cs+t/i9L4oqfTUMFyJYws
wSS9hpOBNN66brEV5XKtRLWvx3zeKbzMOz62A/Ttn6V2khVooY6upN/XW1FgSi4TsdaRyc6yqjcn
oq+SAAju569smW6xNH07YoypphsuKARoYY16SKIocZYv0yxuUf1ZFu173za5P7tuA5sHEivGqTlL
aV+N9VuIQ1ZzZGCUuI5NXNd2XXzpY7Vqg3J//T5AvG/6bD/M1aNs8NRlrQU7Hd1ZbaNp6CpKg/iJ
IQTQQgbnqBX5X6pqZxkthRa9d6hvJMvhZdwU+L/x+pqYlls+Nbc2AHTofyDLTRuoAlDAi8r60oBy
7UUHgwRF8CbTHjEtACROkz9txjsoWliisdbdZaaAU2PSjzVy9TM1EZCkVfvpVUjotdiZkD4ybsz4
v7XF/MLfhTc04p4zFoxS2IyFqOpt4/JCGkuG1AVLAZA12qW4jS+55xwarMf4z3jNTltePaGerIXb
JBfirkphYg+ah4tPx0CQazFkKUgshrCCseH+aTLqjhiJDsMmpElMKUHHKW4Z/sLQMNLkQnswJ+Ym
fEcR98j3irYIzt76kA9jNNS+1iydn975Ih7hm9DIcpK/bt9y7RuGTfWbLiUnQTe/0s9mPhG18P4t
KjAFkxQZTL0NNUFuChRp+uBApxyZEbgz3ZDQPWfFeD9zON9Sa7yJRkZMxAfo+TXUf8dD/+7R6BwM
iCoT5JzS7r9yjY7cHOuHoSdcYFzOWJPSI3opCKMm6s9MPSblJPZt317curtppcL+j0KBthDXTaev
xboLkSaq3wyDxzBPmmJPgDOonzDa2esTVzl0tJy93sQB5nhaYyjkt41FIMBgV5veIP8pinBDdOuB
djUZKE3/KkT3gxrsntH9drF4UsX6xbTNYtv2rPGWUgEI+NsAxHzb2urNWUFijtdf1YxVHxr/Hg8n
ki94ltvhJRzQm/T2SOZDV9TbqJmsLevn2h1bOFQXx/V2ciswTDMCPer3xHfq5JabL6oxUEe5DM3s
Ql4BiKI55oGMaTLP1fzS1RRtoc6VjykvlpIl/3s5olabQX2gg+4uqKuRmec0L4uQN4XaS2dQtEkj
66trWaiGmSuSuyz+0+iXRvjEGZ4/5qJai/FFQ5212PMOiymfYnMGIpbcuonfLL3qmljJVQ3jvlfl
TTMQOKpkxl/N5HL9+9OCFtCpXj1jvDXDfFMeqUxa+EClCBsKdvOWgLkbPdogcpIf/QII0eYiQnH+
MipeZz+ua4wq3lRi35oSRBhWZ0+ZX1U63wybu5G17KhP5nW08qvQiyvggD/QcPzBxhtprM8xs0xY
rHxcrQYbfkAVp7sYkeymoJoEIm5pJBQv7aXX+SiKiavTI+iP+VhxQhH9hf27dkjLcRh7IqRNa2pq
pCsJ+w9KdVCsucau6aErJqXxC+QPa2eaPOfdA+O5Zule5uwwDayfmsdbQ11H2aLNx9ZTb+tHMjds
MYaFXBfy0abISDLKhuX7DRKWxiQBs+b3DW/X3VvTpiesSvXeQ1/Ez9zOgn00qRgftt0vdmSahAYT
k5QL7tG62+ltcXWs9sLW/hab0U+V0TpIHPQPzpLdoQwF3N/uBEa3PWRAZBeGuetV/rEISRTcuqrZ
3044mPNICJYGfgotwmRMdkhPoLiN2dUd1XwAFQsYsw7TLQyTazqXUJQ8JXaukmvb9k4hvtqKGOyG
GIurKnkojGl8tKr4HsreBXCYthmZaebrzhd3hBSk3dXCjgs1IP7BHn3mEhK0OlQnlTGGd8dbPTmA
A20DI3Ba0SrFut1F5b5Q7AAxLX9frOl+Lm8B8WOFqrPeacs68+SJxYJBa0F28w31MQCZRN+xymqo
sgsDSV0c+ckcBigK1PgMoHinwwjpDIwQ5Kktvju5PxVAXtYORI6EPxuNM2CnxioPQgypVETquG7z
rdhUP1vypmv6HWlqCDbA6S7j36or8WSFHZ2JwXgdcXy5drHPB441Ydqfx7Trz6lsuEvtYCBP9G7R
MKNbPXUoHQSGBfYv6XArN9XIj5qMt1GMp7YCNRBjDq/U0h8H2eyqMfIeFjVdYyjPrLHW+xQyDc+g
+G2HsQ23eY7HDTXo4sely8eZ47lJvQz4QoUmVC7hNsvzD61am9YSc5QzkKQY95rOor1OPSxkWxV6
k2khA5EmXL/Ba3/EM20iFCRpMHKuvQw/LNpYQIS1N3J7OOtoM5/GPBzgqQC8hslRjFiuDeNJG9yj
8joIaMwbXLIzEItPgZNygOOt1H6haM/r/eIeNEvdGYS+maMsz+2SvUQaiw8IDG2H2nTHJG+yB/0A
5bUIpKhRhiYEQSMu4FgWovIX6/BxsWn4umsGMZqNlZPlDlifB4Qxczc8u10P+t3QfHYH8lBiHU6V
7mKMY09X1kgCevvJajeeJbqIyFzErptwwLhj/5xitETGGb5XDRvQXy8iaeItqTsHa34wtOXOm5I3
UXgJk6MxwoUH9l6ggtjGFZYmM/EMMGRRkGr6qxaF9Fy7+iDNST8sCDlRtpLnCAgaF1Gn9hVF6CaL
refZTJ7M2FkH8UN0UsigfNUJQcc1LAE5c/ypB1PtmW/cW1A5ysQ8KfbetAmrY5LGOBedI574j9C1
0Jmj1sBQ6otl+hwcHqowFvUlSXP8PRgsOoIXA4DkySam33bojOqJCQ+npKb93fJo7qr6Mym4IWDz
/QbiiSlvcWbaTzo6fyZjHideP507MFx4dOzpk4aO2AGmGThoVazbTHeTdcltNEa4ucmL/76jWCgS
B14xgr5LUsnU96YgdMBZJawe0XwHfQDlX1/i2ge3cOCTwJsvC4wYaGO2aRQmd5MWPub2Z5RzsUE7
pDui3i82Ztqd1XOntdMCGsxOdrMbNniFko+sgwk4FQkVSEoolAfIwLOXYUNxy8mGMGoadx1MyUaq
lYnITi9a09cM/ZYwCO8jyIOAWDLsao2zzwjqLhCicNg6LnC4HgtcNbVhF2RvhfuQLTxIW5qv5tj9
QZXEwW3KPqiKhq1YiZd1Y3EWLtReM3tYBHXEjj4TRuyiLutMxqcMlINSN15sg3wNbC+uDzY8QQdy
D/GNePAY5gCtyGFbo72udbA5KwI0q3ry8gRqRQX0FahcU5FWx3rUGVsvzlgVUcj4lW3eWUn2EZdj
yd527B1CZQhWHraTZd0jCf/sKViZYoLvU7YBs51yS1nOZxEZf0okndCbONrWFbKSxuC6SgsixySb
o7Qxp7Q6cnU9619zOTw5KwVUoKRiC4qPEWEkG1CZ3RWYrT84RFoz0rvXov6PjSRxZ9dw1qo5vcFq
Xk1uaNc5o97bgI6MXLYkmppVIIyhObccLToRaHrTUWxC2OZMiZCrbkmfaYGrLAxsYtnnq3cwkLhy
9pETBqaahm3euj+JRrZ9Rd4s+sknox6IINSKdo/nSG7WWZwFv2aI8Nw0quUQO9fYHNODN6DnN+3w
R3jJoQM+tVmF8xFKDpOoE0KXrUWiLdScgb8LTgnFqu3bS1ce+a8PZ+li8IzkLngDeVEe4pd4Tllt
hr1pvXru2L1PufdDYnA7crKC/jCRXsqnJv0UX/OWO+6Og3CBNprn2hs9QDiMDBJaBnE/zlvZqnKL
KsRlwm08o/B40Nzpw1L57CPj4/pG9yncHpQ2nLZzOe6LevoA2uaxKPKciVavdmMIng4qcOzz6XK7
E2GCol/6jhV5x25EdYTrq0UFN1HFtd1fkFErJRFKAutcCqYUxrxgXwsp7RMPLuYUKTwNkHaGcb3T
csSbwsb20cC9A004xlSMCkELRXGC94MaQ2eKd+qnAX0qZ/0Y6VnApYoRr9OBOJSuTtKHQ++hpd+w
ZqMPFWtNiht0ZfcxDjtXY41FCeqGJ+c9JgXmggxlYgsHsh4HiCt1X5bmr1LUOyWG7LTCPB0tfiNk
J0t+Q3g5WZxqNrXdvFeo+1lJxCkT1qnRw7veIE/Lnfba0Kwew+KqL81XNs9Hiy146ylmYjHtdtZ/
7l/6hSTrlb/0GQNMVYrjXNXXKtHea/QSG87ZsHD1hu0Et+lAHqvkmLNpJdbYGB7gg2AExR2rPvUR
41VZ5/QKSlHunYQmd7Zq23qkrVX11NtUsmFHljN6j4/UZCanl7CFZgs3ID/mR2nROcyW+RCGu8F1
LV/2JohKxz0rLDiD/fJNxV2kTZ6HKO6NlUia4NaLQ7Jdi5LJm9Zsqz5ZAqvuvxhLPQ1F/MMpUbel
EXq1HFeMS5YXHBMWVUfDWYlwqYgtdUzs6hWMnYFBHPNDiFOKfhQgW4SfwLy2KnOXc43EOI/QkPHp
3k3KvLaJdTGlyrcKQ8k+BfFGjMl0tCxeTS7dg2Vbd95ioxeK0guO8ARNCCNqDBqPtZbzKqNZ21io
Q9UMTNqiQvGdrMD/3tyY2tTkhaOGnmDYZO1g+ZD2H2VrsTLTTdrNNeVdN5SeDykFcsvIIhjWGrCx
4bEzJ0V3iEW81+ULNqEuEOiCC7VqPtAJnU1XPyaPmu4OhznuJiIr+j8yJrMi3TtlRYOu5uMy2ogz
kgPkJl/QUJt5uqc4GrZ6I8gCCidiuEL0v+i/SL9xtnSfb/UMjHat7zK7UTA3X5FLwszD7IMAKZBp
ukK2CFaGPgUJvL7vHR7HmKCtuzzl+DNb2qnSjad8xLxTdjpagQXhUDHfZ47yWFB6dDyJ3APRWwLM
5X4vRLkdW0Jq54QlbCW+ZkzBfDPONjKbhsuE45qqLW42GS3Bw1zMI4m41XTQTLX1TP6rymvzlSyB
u74ZRzBDqtxb1lKRc4vBHfbOxtRr7TjY6ZMTacWRySJBciY8KQ5BGNi3SUbmrR5WSIrSlmcu5cTK
SJ7xHp1fM4qKbaNF9oFQ3NaHUv4Rt+p5bOsHw4kdH4Sst/Xm+ZyLUQXoxSweZ++CsELhf8mP8J8f
csLtzhDSfCtqkOMV7K4FSio1xDScmjMLDoX9ulfL3sMZS5mWxlRNnseGbbcxR93QwWHk6LE/Ls1r
RWwFUG7OmjErO057tj0FvAzfBic5J3z0zMovRsC+hc6DVBv5ncrpZE7L/DCN42uI4HEjDZ153RwD
A0AuUzmmOsJ8XtfF9AaCQeGMplMsmfK1qor2Yzh028Eo8p2yaLU29mu4WhmNKdwqqT7rQvsF88z1
22xCzZSxK+QgIcf1AzRsKHcwkjhQukHt4T/IZsuHleLtSydV24G1V8ShHbSlh2q51Ta2xWeKY6Ld
2WgOVq1zOlmnfFZnaRfXGM3EjghaFvKp4sSS+SmdNj6ZMvhmgHPXIGvO4B0wB8Sjq0kktnMwow3x
v4nCHU6JPTS2eSMK7GAoV+5yDXUmob0ytGjX2caLBx02yUsIG+TcZyqiNPollcDU51NxT/tJqWNV
CNAkgMmJs095VtAUlxIFexanfWDbK2mg77pdK7jnubmnMx3fT7tvaAquiaqIii45SO4hRS46TXdl
KQrk/Eb2aNXaB/q0JMoc39Drdw9pGmoqlR/YisQpepPaH4Ok1r2TswBHoP/wpZBsa6egHsyBoYID
kS8x9jlamIsACf/NPeWtcMrqxyt2zDvNooDwyFDfNl72Wa7WhRnw9768Vcu0K5yaOBEbEGXjQM9v
Jk5sGUi4qben7TflvHUQrngx7Tmb+48k5nt7pVqlRqk9r7ZWPzGJd0QBF+8WRPFIFgGSKEknyCMT
F2vaSJeW0ff6nYF+ky8MLpkBqp8ZGbaTyc+8ubgm8/vSeinZXvVFalgwYzD030hszUNoU+J9ahfI
k73todVcm4AYGjfV2DyMBkpjij1ojmN1GztLw+PAOCAU7BKiX8/WhgyUkA+jRgO60/EyoeQdimdi
NsLwvAA4JWV2cbZzbF8bRvJdbeIz06zAHuKgqetjbzXvjX2cFeaguKEkb+3wg7Rlsordew5XAWDh
3eIxpneg528i6b6akwlVrd0MzoxYqBN3mqSN3bRBgfgLk51H4rd6z9TqvcWEv6E3ih0Ipcvw6Rm0
lBOR30uU73ZGeGmUtvOuepoksUwzKcIIeHadXXBEdNjzOhUGtWzvojoklboXz1qts8K3wBnWIiOG
gqDb8TUq46OtKkFnYOWIZeYrifAbq2neXQPqwNRrV06o77WR4rabX9PIvWNOcIXyEBgj/FNSZDaL
od6nbK7hrVcHmfDW1FS90xh8TSbzedGs5zHLg6QbsTWbLGQmjv2IHGSfO/4dzOcPcNi/LMVvZNqa
99Dr/myDBNdIEpBa/UQULWgaNstvXjQA844+1s9ujQ+oiaXEos5R3qx+IyUXvG/WM2XyZX4BIPGG
i5OPxTJ2TDWpEjOLhmfFSo5oZNswyLdLADnf+45KqIFzJMXUV3posYs0KQkMBS65aIovpGztBGUt
8loU/Dk+Gdt6qiQJjkghN0R676gTE8Q+jb6ZMPPtVc2Z22bMIlNFBnOHV1EdZx5JFGLhgHRcIQJ2
izUSOh2vRLYeHGd6M1APU2g/tPSXdqkFuqmWiKbIM6B/fihDPP2JIS8ED5NV0Tqvi418XA4gWEDJ
buO4GndWeQ9pj6S8GLrcd4S4HvUcOlccR8Y2E6/k7O8iL8cxIayBI52eBrGWfKhsnu5bm2U/0VAH
F1HKa6D2W2b4UZ3jEFbnVT/EYLpXO6OjN6MLRkI210fDqJtAhp13HZHFF1/j4H3gSHjUDB5z9Kq/
poHVolNUOy7xIbh6YwjJ6KmQ9tnwOOizWAud6Xx1GXHXm+lMT3ktbDvzYIcoOASPVW5i53CKK9p6
LmHKAjnFKxdAUu33HEsc4TwPInpSDdJHDI6xP9eQsfiTpqFFJMYhP9vatS1T5WuN84gdmtg+Jg5X
qR8HU38pRpEErdIl0ZnJa9o30UkTeRsghg60So/PFbO6ja7kzW5G65Bbj7QFkr0i9vhccHaxGDFh
TjcOqsieBmdo7qXbH6suV/sF3dXeEnsESNolq8zneJ4+Ww0qPUzz+cxhT8HGiXHlFp5fIpFFBwjD
YFrYTUCm497mQhihZKXiM4MxCA5yUM/KvhVaEh1Ny44O2muDSFQQMrIo9xTW9K+a9Zz6vRdGGt8g
NZ5QACTbaJL3kc2W7fbZPYJrLjZNVSgdl8Z0cQvaJTag2nm2LRMl6wQbwfa8IMEYxybFGFHn4n0v
9CgWiK0dw2tn1wRHxMnH962rkVRg3eu5rW+yFbOYx7T9RoIcBTIvCx2cXriPuig7WLcDVp0oaAog
k84YEiZfD2/W5JDJgoT8+zmnXvljKq67Qc5LIugrN/WfPop3bsi39doYRWldmWjhYlDB3A1D7j17
62us1uNWk63SaloXuBA4EdFHbNKqIiawYiY20wgFFClrxr0IN9BnV3zLmt0MOX/rp+YS9MIFiSts
42Sk3jspZAh3QguDqQu4JeMEgDQ7hkOAPaAyUzjnK9sSyNe1t36YNBZP4KVp0GHoppaF1tLD81GU
arq78xZ25aXtGX2jHgv4hFI0xRh8McKW5eJLB0liSvAv5xNepEG9YSyjduiAY3kN5RO1FyfHNW5h
0v8kohY7L/ac0+CcRCc/lzb2TmYb6RtUAcRoOd10//2rvh2IHKxxmhpySgIvTHI40CV4Xo4Cic4W
0UXDeLBMizBWTsdkHrolKrT6ZndZdhQZANyrofHMpl1hbyKcL8hf5+o0u6zWkXg1kvDMvDI/iQH1
G9YI3rOni4daNyO4XWTorAy1OAWcH7I/HpRG0KWrOzQsCsyXev6VW+wyk1Q9LQXw96GR/2xSc690
b2/m1i+M0dN1gQMehMljTGcG7Hn6WeoOY1JSSBHamL7Vr4BUzWHcb5JhWLzNI8TKYQSxkzqXMvaX
pfeAPXTpvecRHtgsA0mbwHfgmdKNopjSTnpC4APu55/Yp6MVaJuebcTjhG16PvS9MmHTvqsAU9PX
N7td35AK61TyN668jW3kPLM1on5yAwIywvNfTtU8wsPatov9YNZKZ8NLCcjDaLFjDAaLLpn/9N1w
Tjsz5g4cHwfqCNA07a+ybPa0/j/DOrloHUmfuanTeosBFBMMT9RctFAdRuFr1Gna26oNNpEvp8tz
1Qz9ZnLaL4+5PCY3Wp30e+sOPhsD+mpjpQMHZEarvpUmKBwxYxgrPk8H4sGLotxHOPogEkzBaK2Z
EQ7tEeH+fVGDai+NBlF/1iIOZoAlwuEdsFf5vIbWcLTM9/S1buVcV8cRPrDBiXU7mZm51T3mn4mp
QxZFBktj7N7JSAYiMGXec7pZu+DTcIcEN95B3ylrK7wZlGeQw+yNFsbPwlIh6EUAKl45W8eQfwnU
xUQ4nUKwHPTWUu8U4SGdBSqiuhDvedfTwQPfsh+5G/2cmxdXMs571NNqX2gr8q/M7sxs/gM2rvf7
YV6INvAIOczKnyWaXt8zJppDTPmDeAoGQirPRuMd26gK99LuOB0Zxn5KyUDVlwUNo6xyJrZYXFKN
DOtxxHFXR6t2QoDcdmiUzuX4o9bnCi4JWygHG2hHzPrQCjdPjrWL+0bu+8p7HKGubiUCQaYu8lBq
Jl57jDmZNYoTSU4uek1jVy4hzRTqISTDpOjkzoqeEpQdHurB7y9wkdqTKcoYdkC5/OcvDZ0bTLQW
IRx1bckActH9X3+V+SF/9P3/NmSMmz+/v0OiP5M9uskRK1BZJOWpswYypLmO9OP5tmnRJYGZhjc9
qu3jUl6eyQ1RD/loojctI3NPZVNsw8HwUKAs3tXjCQBIJRAsx7V3EF6QabAmpjR68GJ8yE9yqWB3
tF54PzvcLKXxUXbOV3bFDSGORFMWQT2HD3U7njPSzUlWkMkJ/x/3tb1zXNJXan3wHnSjhgBHfMcc
Gcm1TJgeQ7bNEMB82TbrWKFb0McwWwGHqNQPwYa+uNqPcIRYQzipNpKeaXdVkNb1rwyzMJ2E8VeK
0Jwgs+Giy3jYj65VoA5IcJN75iVSVhfMOdfQTJbbhHU3YK6PD7dPsnNRTHvCywgyrQuKl8IeLk2V
lihapkONkvtgcGQq0jJIPPOskhCbTJI9AQlTgZZVt8lAmJGGBfpX4rlqE1I/0v1XTGugIOofM3aS
HW7wR6mgQ49yRHPSqjM9Kcw6yzBA1oIGqRmgjmJBWK2J7m9r69NaYWHLgmuQOdUfWosc0u381cMq
S2hFAAak5vICgyLRW0ESEulZL9Yn3UKe55lT8lSa1f0wOs4mpnO4E1HrnZjiH5s10Hg0qqBTAKVK
zL0Azxi56xJJ38wu7CEFG5PRDYBmtAAsOEFFsIBM3QDbtXgknWGd3beM1eg+2P0NlU5K4T0TVWDU
RxqAyUOse4eRuEQq0hNE+K+5dLNXBBX4Z8RpiCPkxS3ajyRm2tyU5GDONr08rB0wbQgLCbKSmx21
Fsj6ojmDNWH0VWfRjjh6CNcaz39W158LaeJBTUZEXZNVmdZMcZuZ0XS6ypCG2E7PeFuJ7FHyNMMp
A28y/oGSDhIISTGu5q2zVH9S037B6ve7j4E4OImFCcQ+M3sj1lanGSlW3k6oXpHlxdDXy2duYpss
HEGwgsrVoYvXNJJHnE79tU90yu6IhqWO1cvUl9JvqxDUkQDsWBaSAXZR7HKmWyeFHpVHZcB+7Vnj
3nZymmYU5AfVFe45pV10jFsMH8MQescGS+JptHkb3P7FMfKkea70qqUGIf9F9uFC5IRhXtKwJpzJ
HOz7KmTCnsaXlmDZe/RQBlbMVH90RFjuysYsiVXTHRQuGMxBmEdPgj6kbwt7eKID2/ujZmtP5ggC
XOMA50bF9KOzGK0rrUueG0uzYFY1+nPvNeBvLKe4IdlZg24rDsCxZMjJoPwoQgoqiydsK4lFwMlK
IVikmVrZNtzhdlK/RCFn00nvy5euYYhUTzJ/Ea4L62xkLqwrqNS0L9OXdv2m0FTjF3qhiOZEFr0A
WCm2HYfU21QiIshTz72xMNGQJzrphryq2orBUo9hhpdwrgw63MijXMijKAT4zzReDJyWlb6bkp99
jommHpmth57GaLHRHtF328dEYl0IV3JP1yW4U8vavOtj5pjr73cNgVy1h5kD+499aUV3VqmDA1S6
L13m3roRXWSJ0X9ak4CydbxAIjIa/ehXupBdnseK8XHUOr6cLMGnlE5BRbbHru0hwrkDF0KDAeej
dfvNvHIOEqVs2tSwPZqK2ajSxXwxOJfQGMnMXdYV79q83Om6qB5TmY77pb4fR7PaA+FwHhdesZbK
uzJKT/hE86fCZjlmAozfOfRYz4YSXRSvP4RTe85GkkNEy0TQqlFKWCVUAUSO3baKFQ1w7BpJLNEF
OMPFtgamJ2PonhDtmD5uvqcuSs9g65d9045Ma+zsUSXJoVdjeppWzVcIVmAzDMyTJzO/Cyt33Hbk
LzeOxNqJyQ3ggc4m0AHFJNmBIVu7K2b16YYpDTfwPuuqHWF82ciiV1DaCuoj4D1JuNa1TEm2I3JQ
FncWkXJo7xrF1kB4CFM/CVweIRZCMNzvBlALNzahCSeZhOXRcmDPB527yl3uTFtKzIfoX4FvBa45
92dhYW4uaQE/OFV6x+Tr3Cq1rH78KqhdOBgsCNOB28/mhWF+nxpErAScDQnNc2eGsgBNEPfcwikt
j+1DLyU1/YTlcuYcAiORyiFlsGilt1aK5jGaJ2Nj0hRj2V725op8pRQyouRlgXb3FNFGuHMatC2l
Cb+xxQa8NWHN9x5QYiRxxJqZFrP/nKWEHOqsJxFqnugJ8CaXYx53yyOeSoNO3cXVRXbfujKYgVrc
5cnAOc9x3JM1yGTTJ3GxyfV5P0RgJ6RtPDAVRKhqmq9aWn/NubrFCJm5s+YHWTMsn2xhXrSFFTdu
IXqBTMsPeQRlbqro1fYqvdPDlqZAitcIQuEDQgti9qhCdHyf7P3hbpYxGKR5eK0m5iOz7uE+73GU
WpM1nq2Q0sNwHjqrx9EXM7Dpa6M4aWRfsOr3d3hoqqM7A3RL3aq542R2TwrTAMuNmCPDyLAvx7jm
50SgNpJnggGmUzdZmHMU2Y+11e8Yx0JlQxNxsh0AkeOMEq+Kfmk6Zl8oQ+1+7pvHeSrYGpSwDuyh
Pw2DMig23bX5c1COuvcMDTBDm6dBCX9gH2Ym9iuYJVUnoxMxP2yetbriMVyzpOFTFjC61qhP01+m
iVlsqN9xsgG77Qx3jkOY8pSr89TKh+/CkU9yowpyH+OG6BNS6WgXoCAYbMCa0As1qYxt04ON6Hk/
QW44F9tBjpuXg9ytSXdYvgyU4Vp0vxQG0WLLGrpkzsWukBZtndCjS4gYbzsW6MaHNIUNHeanbCmx
bxry7Mnubk7t7mCl6aNdzXRJ8khuzcbqj04C8YmSNRfnqOrFeRmYD9br5v/9e99fhvVPw8VDlmar
mWZ10dp+IR3zoGR7iGxHPyNjc7WtVGlghU1xNCdCw5L1D75/ZZSM+UvMwnTEu9B3L64KrOvQ7W0D
Y76PUkGSMbVBJepeh58jcvfnyG+OhNY+lj/dt+H3/yLsPJYbx7ps/So3eo5oeHOj4w5AB1qJIiVS
miBk4b3H0/eH/O+giqmQBpWRkVkpgsDBMXuv9S1rJ9Eu9C8SuB8Kvwu2VeoTxwX1CHFAUhfd0Rz2
7iuIjho2Q7Gy0BISbkVZZZhV6tIHh/PstUuYFY7oxKt0ob/zB3fZSeefIqMHWkrAYvIkH4PqMD5P
HuZohshOu08hyFK+fjR2BH7sBXEpOE8lyPCQIrc93iWA2s60CMU3Y80qpcyUU0ROBanT8zG3xVU/
L6J5+pGfAStZxd7I77C16UfvSU2cqnhr8z0TAkhghXWEViYAxmoxEHAqk7K1JBOw2aOMJrGcsjXD
zDJXQc6JIV6GOzdeIYWRH4q3jChvh3Ru04AN985XR5y3VDCizpD2UGPqPoo1whLoZf4rEIH+oCLT
Kmf5Jl8BQk5O7LrVFEPwQkSuyNxxxEPSrNMnID4vSAkoJWF7WGSrRlsoT+pbLBNSSYDgbPQ/673y
aG1ChqrTJGiPHY9mot1uix36triww5f2NSHN4ujPzXu+3DBT3/tVd8n7TXv1z82TtATtjdR2D1Mx
H+3hxKqGhIhIF1taIBdpD+AjgAjGqDDs9BGmMWoS4RwSfRXapNG08IXrw3hXdfNwZ0HnJk0ARwL8
E20GsgsL2KlzsL+A1effhQu6W1vDB6JhD5t0lzxJd9o57WaqfmxkHHO2u1c3uEVbCIv0IU7i0TjL
+KMZOMJaZFwX82uzwRswAqgLZ8Iu2Zp7CsccJM/hOu6nEeBx4hgc7zIBw5bpZ7kvnoVjv4lR6K+S
NcDN7SPCyYW/x+FcXIIK46RNNfm9Ysv7Ws6p/R2kj55yv63NC2wOdyVr3At2iAsTcKKsM5inwQrX
PkoM8sn0g7X2EV/DCF4PQM+VdfiIUZHgT6nfGBSZeVXnzblYpgfO4WgJBqJ0Nv5TPOmq5zwRIIwe
wN2dbIcb79Q/kk570FbB2ngs03stWBNV4Hrzi3SU7901e9OosNPLlE/9WW6TGdMguZhTbXXp4fJF
CfpczbNruXUpA16apToXHiCDwGUiRsjx/SVqEv/Qv8abcm/c56tXcrKrnbLKF6hygXfP+0v0giHk
ZBzRuGRX1c6oRXsLFX+/t/Bhun6FX+RQIJ4AMo4I8SAq97UjbSn6dC9MZcobfb5JUI8CfEX1m3we
5QDqXESp6aQn602LZsVL9ijMaJnkK/Vcb80OuYMjvVUvYrSg0Uqmwp64JbiUqHtnIBCvxdo8Sf6s
e9ftbF6umrvkNDl6kOKOtuhEp7hzhDO1opD8owvlIPGsLuX36hq+urSpFsZKO46gdy/wNcwT58Tx
C1RYHTvJTjwpR+voh3ipbXc9UkA+cIc4rIcb6N/Vm0B8xortRrqgTaRv/E12p1+7pfHi7sotAQpO
/lUtfXcWvpE+PDTkB24NuidTKh34fRhjLubtF3fbGA/xMabWtcQoGj9St7/CiIzuQjBobJpw2jgJ
ExDmGdRAX564V9HrNiyJtvGBjnMYMMAcOqQ12NWZgc54FgrWGgaNjBzMzsk2SOcae8/EdpU1d97O
n/xXsjxHcVa9c2LtF/UACtOmGYsbe1E50r2P+nhFuLe+JR4NMNeVwQSNY1qaJu2Dbd7lR0hqE06D
JSvYCt3KAPpYQSqb6Ytq4z5CtlWHmVg+IIjsx3vhJNN3fAgf0XMLlILtOFkB4pP2g4PxTnXomZLc
99a+ewdzD9u6nYuLeiec+ntrN94JNFHZMewtCLR797ODaLkDbkQFmI7omRVRYu921c7GvfHsnVgS
noly/BB2lcP7F3Kop2AA7qya+U75RGRKbwcoRWfinbXAzDDzn/Uvb4tM3KP5asvPwBxUfOAMVXqk
jnSwPJtAA29ubSoPncIMAbCozC1rYZ7KZF5+id5C2IQvIo/0QVpLd0XzGu6Sy5TSxB4cvTL02Rmn
NmQy8GY7LucOFCoaCKdgPhS7lbquirm3ToZl+GXVT7DxzbnWsWSqeyA1NHpJSoB7zJsFSY4U7edk
XeUOLSU0FQbjfC3sacGish7mCmIZGiDOePQx88t2uvDmNUhloDq2cVQGW17WT9ZeggBAetNcM2xy
Fnf6yuI1ke6Ea7SoHbbu8n3w6e3DbG5+iO1aZ069HySob0sCmZMVOmE2Qeo7lKUtPc6Er1g8kps8
dDNSGfotMl9/kR0ARlzZo0u7QrANA0DGXHilzo8c1/3QDlFny/fRxDgd0bPY9ZslotNDYLwvXaaF
OXT2k9ce9X4zbuN5tSL0GAPQqtiDv31LL/J5uOJRN98o/fgbc5seEnVRPftP+bCo3nnlCH6ut8qb
8MDdXYKv9OfcMKO740YQBBjAojlHvmNZx7CzG2kt00arKWvylHinbeUiBhvdXPRriCTQUB1pNSLS
uNZOjXIXfA5YnA8XTns/r2a6uHXFubFvvyCykYopy9SCVulThWBw1j4KzyN3GqAWh7E7EyQi/aZF
OjzE2zjduo7F2d8udr6jvqnWsblDmJj1w2xYVu/uWhFmVrBsHkLNATlZPULMxb9Yuxho7ISbt8Wg
OED7o/3sdHdas9P9FW4MeWd8ZYztwNaAK+3pyWvHhuVeOA3sN4i1fSqPHTL5txTN5ULA6XEvLD0k
NShrDZTJoBUXvJhkd69MJ6mdcrxjhFX3Cemz6dwXZzSskD80W2IETKxI6UZ+4P83BBs+KNWn4aFv
t+SjT9pKcLV4JsFM+UslXZrahjN7oB/ZKYTZo67u63pegQEAAN5AcrTzz/Khtk516LhsQ1/CZC0d
maCQP8nBI0XB9KG6C+5SPJUbEEbeqblMyEEaLxpzFMahOSwFNi75u2jMfBb9J+2uV/CpAI9aoAwA
uJQBD4SwDgnaRoUUHLxX80XeM0nEn+GxfTGo3TlAOl6yXbH2N822flYfckAUdITRlJ4UcgignuGB
8kfHT+b5oiDc+KVOViaKomSbKeCi7lJjjgXQn5nunTeeso/8JfdxbkBvJO6Xrfmnpy2we6RfeLsS
9RNv2XDFu4gNK9ZtVHIIByfBd27XS+OuhJCwoUx6TlcBadMnup3uRRDscT9+ZTv9lF1DQKqOefbY
fm3SJzyoM6WGk2jH+1yb5zwsrCM6KGXsqLbBYDsCwS5RoMziR/ZxdfpKUGBGaRTE2Ky5cJ2YQzEP
sHyB/cAUZpsPdNzc/KK1R+E+OeGU6VWb7Tjd6xCp6Btiz/GTha3AGLH12ErANN2KF3QrJ2jI/UZQ
YLvZ7sF0KgTT1BXHmXbU9ujow6dhCWRGfWPgC5s23rBvxfADFWOWvkCDKz+bHaGavDIsT6jqEOQ/
Af8XNq7DvmWeHKOtQgzEMtvES3Md7M1djhfMZBc8M/b+HTsH74V3Jt62BMVggSG2XLTzEySBPFxO
flsCus1FaZ1drDGMNm2jHQzYp1vq6tQpVJI3kfIvI94IeBMn2r/ei8SENTGT5xhL0m1kruInV5qP
2cez8JL3L2J2bOM5WDQyM4W1u2QHFayQKCCkZnvWl+deLVbmA7wmgv3iIznSAXsf0LYfPAxW1Yht
PAeatWwL++TcP4I3bV8s2KQb2B1U2T8GzdbOGFroTkrqfLwvafkti4vo8BjdBxdJUcd6t/XZ+MlQ
OYhocfxHXtAM5fhS3SRHb4XI1mT+3MTreJe9tqbtbeOzdwBfDqShuBATHn5SCHhQ3+jPcBBlw2ou
sMlYOxTLnh0hFt8E9+kDly3diy/iUTlTzOBjcUdxRnjG69OiSEbOvs3mPFxhG79Qu+OgEH9W7hYB
ydRlP3vw08lk2KCoqg/mBcPuW/hVOlA1zHW+UN/dnYlZ0+XMxx7ZzvbWA15G6nr5rtskpEbOq4X/
kZBpzxrVOrWNSuZabsIFaxTjpblSKmC9bq6UPuqC5I0Zh4a5d6c+CM/JUnwXhyXYzopX9T5iPkT4
yS2vX0lYUN/LL1atrpjX4yyr5t0a2pCycN/dbXXxym2ImHct74S5sYE7VvhzwgEbcy0ui2dLZybi
DeVmfyGhFzTb2uADgR0vzd1+qa2sY3msHxFzXkyII/gfEX7yrqIIXQ47/5VddfjF7CfFcz2Yx28D
BT7P/mxhebAqqAv02azy9aU5+sou/tCujM6H4NVdJY7lzvtgbm3JecFf+EFvYUKGj08+BcyFoSCF
t9UXYSc6cN2UhUW40pzZX9/SOpn7e4ZVXy3CdbXxscDfS6dpsplEYpzhjLV0n0+HWJMOw4p6nncY
HqXrtZBoy88p+9C0xXPOwli8kB8pz/qlemDg8JD8o7z1P7G/mg8xwU9f4bl9ZxEQTtIyfU7PQwJG
daYf3VW/Nk7MUbwUxgddt52yg4SCUfg5At0Qz8YTP6x/rr05BG4V2ixxQmDR1+yI3U+U4xzX0d6G
n6CBE3ZG6oK1ByAbgJYHZnnP7rFb7EM8MOfskL0iR7d2U31ToOuzcB+8k8/7ZLuX+JMx3F7ZQhOF
RGbwMbhjOpKZcrCckSg0qy7VRXuuLkyP/oO4xUhwXyy7C2dXdZ/ugPZu19ERlNuVSOIlERplBlR3
miy1Z/bWj+1L59CNueSPCNSEOYCZbNOylV4OVw7sLhgnEj/mMrk2S5GWH82+J2vDaHorj4VAWWYW
IQpL593ZvA791pq3B/e96y8wxoRkpYmrTOVsaaPqd4xDROmf1waHD4e4zsbyLT5PL1B/KLpt/gU9
U3ZGdQmbs2/g6zveiv8xW2nb4ZDfMQuiObQ2AxcLyP5B2/Qr7oC4UxYVDcFHPMa+HVEPSp96sh+o
C7FQ0tw6TNtnvIRvKdsyf9EvxI/CBIq1YAK/CEzkk3DBhs28z1+rK3YKmYOndBQegylkDnAx3X11
ZSCC7qzY3Qi0ZjZ/fhf1eosDNYemPYrh3Ch5pRHvY2h68SIA5fQ1u5FCA/jxLV5ZX4y2wZ8/jxBh
JVFdMFSsaFtJrbkIS9ZxPE8ugH0MU2RwXIUYuqxRa3xvvRLkjail/NYzI6A21M6KEHdJwN4LlTIK
0a65j8SQUPOU6/HzFqvzwMvQTb+EyG5mDZ0NPN6jggyu2qlSz3apz/7/L71Z7hs118k19+NN3wH+
qlU2lHFJrJ/1aX1mldXuLKExG/jvGUVY9AmLJBc4qfz5RR8fY0PwVjQXKGIiMM4XdQn5LPbNCyLL
0vFzNuboHrEgUnhW8Z6i5KBEO4wfohaehejeo2JBVK2JaEDC+lyCXZY/5Eis7DTkMKebR5fvuwlg
zKNlauZZwZnLFTh/W7i7C2/4VKYoStiIbGG9BvPYNdTlileF1CsMlHajyg565QQ89sjy2B8N8nVX
I1YLKjM0ztz8Sa0ug4p6dfp9YPYFapHqQwjDsxXnp7KvHmphJLZpVEl7i187PaeEOlyGXFBWtSo6
VNaX0mDcR5DGckE+KBw8rdZ9SCX1ZLgcjgxZs0le4MRSKg5k8qNLc2fR1eZT3ozaMvJQA7n9+NgR
ccPjYAOTqS51ovzDBLtL4lMzL8X+3ZQ1YWO5Po4+33GVclelfbVucFkxz8TxujTYugLw7UQSuUoB
0wlmjGHlFs2qFb1gFqhTF7My9mZs9ds2ZZNptRQDi4RykDAS6WXJ7wNF44UpG6AREWfMPcnFP3oZ
G+1L7RA+Ci5vXdTESy1mu9CIzQYD+yEsfE7DsKr+6//89//7n/f+/3qf2TfZnNKUMPovoIuJeMnQ
dEvFncmH3gBd9D6WweuapdOpcAYyC0xBy3ohu8G6Smqb7JJVqYabXJFZjMvh8eeP/5vvMn26JSki
CDxdV2/4Lkav9TVx6aUDBvjLBQkvVh6lg5AqhjAJlNxSp9ol4pX++XMlsEN/fW1JVgwLoh8iidtA
UrHS817uJaBcHojKEqdYqa8Co7sfdLzwo4iaPin32PD2uoWek3YyJ9tMWcM13PxyKdN3vH0CkmzI
iqpaFld08wSkSBMH5KGl44pgEcJCAAshfPqZiSryzr/zcvqTExCG4dvTPWsfNRIHZhY74dYbfhkO
xjfXIktoURVT1WTr9lq0wJVkIQvolRcphqqQBX7CCsRD/urjRXMFU/3lSSjfDUAZi4eBxUTUVf0m
GjaiYzfmOTl8ekq5z+iSR0PR0Emy02rGGvEmt9+Q6pc8dwHGEMONE7Xo2dojB8BlEm+U/6CqQ5DA
HGAimb2+qvGP3GiJ7RbHVVk+mWhA8gFlap3wePOGFngBOYIDEeKwRWDWx58f6nfPVFYUA4usOVGv
bsb14IGJEyOvcsyEhVAHD2PrRffLy/NnkN6OHEXm3dFE+FuGIfM0/wFj6nE6D7Ull05bamfYNMc2
MbadQfG75o3JKcEaXXoccyKaPIvfdCYxStoe/0ePfT0+6j4jipDr+27nquaOZ7/KTfXTqidmSf4S
F+V+HABo5HqxEiv3Xmz8L1LIyuXPN0v+i57FHKTIuiaLlilZknqTgmxpai95ssJxwGJr6hkZtAKw
/Q2tliHhmY5lkDiJoax7aE/iVFY2l2kJYnKCGvsRhBG9//Qs+dOMysdqYi4oHrSCsfPu3cQsf3lH
vp07FJXGHYuXIet//v4ft12pLD0zAi6XkTVrJKg2GK5m44SdkpL2MaKlPnn6X3ptGyrULj0EcNRk
7NgU69+u5bu3R2HiFlUU9QhDb4aAh7BEEsC4OpFG98QogMlOtJHBpyZUkO/oabxPQNIBx9DG6Pzk
4+dn9+3rSxq2rIpw3nQG4r/HoIXf5D9jsEdQNC8lmSJzi7d8HB5JW514nZDjpzcPX1YEEGR6OK18
Ck3qShNOpscmh429/yQ7iSeN2H9Wh9JnbUQUXL19Huewe2JO2VaNvX84t777Bidii42SgmnYbibK
Uj1hqH7+Yt8ujIpl6garsayaf81LaFAZQCL5oNlWI57P1hVcgajWlkTFgHpHS0yO65pEUhS52eXn
T/9uXWSETcQzEeCecrMmqL2rNmrCmjBMnB6B0kSHwY2XNlxJnvEYaikFkq7+5Tt/N2upIsQkFb4P
JLsbnFzUN2k7xF3pjD3PEsHNi25mLz9/s98+4+abBVot4xNlwCLy248EZ6lm8svk++2Y5GWQeHyM
SuOvMWmFsFrkmpeikJZKRwuATG/b6hlg8LKP/R9MkBostKLZ45c5YmqiGY9+OCah2C22QdnuWxF/
KLHm826I6VIZVAz8wX8JclCZFQrgVmEkw3cmPZe1eZiAUZ7xkAfu2wQcM11UGj/fOGl6lf892yui
qJmKydxjIdm/WVNULW8UAViQ4yFOt2uWcVuNk4WMCArqKK+ZUcWPuLtpOYC78YSCrknO1jcnbOvn
S7G+uxLDtNisarJk3E46hW6I5pArhVOkX4JHs92XqV8b5Lao+nDsy9rdKgArfGX78+f+vTtBNWki
rDN0oonNP3foHxOv5Un1WEbEBoyjPzdk3smKmz3L8hY/GpNu6f62H5pG/M095/uRhYBxXlPU292x
VUFoHgYTd5hqwo9Amc1W9pqX4dPP3+zbz1FlUeIBM5ur0zf/xzcjkhRzWWlkjkntZnTh7JJ7GxTu
L3tN8+9tryIZ//icm82WoMQ6KS98DkiKWrBICsDZtqhIIuuRBUiZSl/xIQ6ydVaFPfN2/qySu1CE
Z74+tYa2aZeCNWmulGShoMeSgEwvQ3ZC9ugnXHE6mPwd5IMOBVuhArhpPGpGRG5jv8/FdAU/VFj0
moiiF7pPQ5wp4cneyUvwgckux/xQWWtF5S3HdpklfrLrVDp0UmtkM7jgCOCzeuFn4zs+c2HdcaDE
M9khj6SXnzfv7ZQgY0Q+mVEFfjGAIqD35xxPabV5fY1ezXyWDJQSYB9zzE1dPSe4mpF2xse4MT3/
uUt0EeEqdB2tV49e7n9BDTdJwaKDbWgmNcxRMpalpl3FpRyO9xyai5VLhTWzaIC3OnabkMxU2+z9
J2Ldz15w9/NIkb5ZmNhQGhqTgYgyTLvdLcXxKEAWbzKSlwECyH53auP0qHTyySytN6oRrS0O0RE7
z8VKwvvK8lUgTR1W/10WaJshVU+Y16+aVCwkP38chfhF0hWowUpNgjwhBuPgU9gp9Hkgek9lq6c8
XLeZYUpc9a74UVb4q43oiK2NLpXqP2UtrVMBIKhivREbcNJq6zDWzYlYKLtq3aUaEgEiJNahLPyF
io2wVvkHYRyAU2/mfoeXMzwmsrrDS3KU6/aEZc4rP8IhXSuK9DF4EgmwxgEeDFzyUn5tUmmV97Qe
A267S3ijGgSEHieLohwRV+BZmE3XKatdNK+M5uTr0seff9fquyqrjqhv51ULoUJGzlfH1qZXXEej
LdiU4msVto7bM6dJ6lWR0zU+C1LH0/3oy/cemWleBBvCLx+FMdvjdoG54/uPfhc9l34+7moijWXX
I80irfZqY3xYmj5ltpeXDDvifdRaeLfSe6xx2QNnUMaUi+HqlxHyzUIhW9BSKT5pqDKNm8nETaCW
yuWAOhoMGTnQkKQhl850izpkUmrLILE+AgTsSDJK5Cwijz2qepqgrtI5v1zLtJzfTKCKbKjgJixY
HtbtEYUqS9t2eZI54ECQp28i0jMno1qyMNHLNbrUbhDeiwQ0da+9Ub9LmXgClq5hCDXVRdbmdBNN
wVt3df/LIib9fepQOKGJui5LJlTM27m99AZyJRqd9FEsA9S7chOpLI0XxOXe1u3LZzcZoRMackxE
PJwtX+jWTSO6vyxqExz59hbBt2U9M02N/27PivUQmZ07NOBlzUeIAMkK/18iLP5wQzB12H3YD9s0
RpyoZOtyomnUk+dcJfWlDOIQR6P+riXbGDsBZfn+Ht7fuM9cYcpLxOejRjPZQjnrlvV81IV7pY35
LkEtQ5yDraVm49JtdFLeqJj/8vD/PpwonI8UkAwatQ1ZvjkbVFGdxxGeKgitzaGWLVrv5SsMKruN
yzMZk+e4GZD+KCOwmOz15w//ewetTqupZICENixNu9lnRm2OuwmyOqlLtJvwK0F9H85U65aBXuw6
OXkYBcRDP3/oN2OKXTu4a8NgY6SI+s03zqssa7y2iYlpQvKJlpBQ1NdRb4B+hHcaAWVKikeuf01C
44iK+uPnj/+zBfz326aKCl9bllRJ17XbjZkXxHmqEhXsjFqt0ltsGR26jPROnFFavQtj/dhiDqC9
TSxEKoC26KhOFMS/9qJ5KRvl3Ex/bQbR3VDh5c97k4pJ9joMD0qzB+O3CTMs+kb529P6e5rgwjl0
sGnXNC5/mtL+sf8pNOrWepNw4ZjufQU38Gh+hJjwQVD+cjr4bmAoFP10bhM7Ie3mo3ykwq5ZW5ET
RXANDBwenrFKtGZvoPPGMsaJsrYuPz+YvzfMfD2I6QqQ82myud12qTlgTcGMUALx4638lYjPM0iG
uZhLj39ueeQmC1U2fhmPf28rVZEjuSJOm3U++OYl0CqKGLVrRI7QNJshbh1Vje4CXdz9/PWk7+6p
JlLuUkzIgvJtGZdtVx8E/GzHS7Wj3nKGz3jRKLixVGbPhaDsIlVehqK2NGELqBWzbKngtGoGAvec
FEiVBgduNC6C+9vI+ma7xD2QRPbvpizqnAj/PbR6Qe7TMMT2W+IDGgP/pGg9c4C7q4N627TPkktY
lx7CiJJ+G2ratNLevo/T1GdoQMJYaW4+mwWktqAcRY6lAZdQMfpRAYG1IBoZ83pGDhhMNxuDJrgG
SCQpMdh8A1TFiXfnY4K3u9YdZ8AH93+At6aEEdDkpVYkvMd9EkGsYSXwApvXnoKZJJdznHGIQvIm
XbpV+hCrmMj7iSDzBzpW5yoGetwk+MTiydF2/sMyEApzoXXAi/787wDxLNhJQJ8wkVNqBQfXdS91
pW3KFpjimBErFPve0jeVYgb7GCRH8EZdD+Ub2YgzIWsdQFzWTJaKVwDPy3w6Bvwy4KaX9K8ba1pT
aUYyLfV2wI0hDFdfZaIbOuHFDdHLkbGkD5ukRI1WAERxtWaTpZBIME194M5ZKHl1//NFfPtyETlA
+8KSweLfTCSJWrB58LLYwdOJpIqvLUbS2TTqXw5t39QbGcGWzrmXSZ04kptRhNtNSfMijZ1OoemE
NtFsQHYwT1dFS3yNdIZ5gB6cZ1Mr2tEnxqd0211HVOzPX/jb1U1nY2nKJsVP7v6/X6UxFLERg2Z1
pAruRcMv875cVd5rlAxXssq5oip+KwvtMBnhE/Pt58//7oZzF1QWdNUUxduKHK+B3kY+s9kQuR/T
/S7RlyWl+8tkLf99SKYIxsxIn4HyvXz71vZVlEpjxoyhR7QYLDj/NpHfqLOMYzRIUB6Ys0KldoJW
t+yuZpQDJLdbNCZyCUU8wvDAycEZLba8U/suUK1LAjNHdgkb6JEHVhICp9+n4e9mG2IoVE741jdl
GVMvTRB+bYSys9mQVLwR8vyVWzlLZXk3iL/O+t/eJ1mBdQf2wvyrcxNzkwyd6pcz9HeC1IBEjvLX
hrIpSEgTZU0cvDXxmwr4pRPAVXXsSPViE6QIYH4eGMb0BtxOBzwomryqpBBOcrPOke4E4MkrIgeT
MS4dQP8m4AcIlAXUygDtFyaprCbMht0EW4KjZVYr0Xw2TPWcoK3JPnsP60qQtE7FdilkgQQ1TXzS
yC+tJaFs77W9Zrn7oZbPZk8xI2cwiEr+qtbRk6XUpyTPXq1e3BGMjOMb5aRaPpemtig8AXUt+yVK
1ZQgrfMoFQ8KtKacEDJb1j+DjGa7bybKIpP1HR7jh1YBAZMb5dZvFPAW4pIO/9w1DICn+iUNOOYy
7EUUpz35s1NmF8PBjrQA1s7Ln98berL4c5fzgoqKn72F4m+rqvrtszeosDL/4e273dqXbjWVFBJW
tqLcpMCWzKjddDQ559MLUXYd+iCfFFOpKTnAvOnc6dCSzgRTvoZe+d741XoU1bMQsMusOybsoixO
sDjuR7Xs2JZas6j038M3yQI50viIEvThHoeXk8EiiybOlBHrKKMF/aNlcJk50Uutgu5xmosVg78S
IeCDl8px67Q4CTLvoa7oZxnCL8vAdxsMSVQ5RmLwtqZj3L9nxdho+jAAIOIItWRLffrg9e5GDBeS
Vzxm5fAq5mh13PhoZcMvZxz5mxlRYjKcNs00a5Xb/b4s8VaTkJg5oyt9gGu7Avt/IkF2UVjpKcxf
GklxFGf41CdjmYZwx7+KmbHLXOXVbOtTStjyFCSxyvOpUrWqegQUspsuqfdgqbLqk1/G65/f1e9m
V2paks5+n/3YX8fuFtpqX3pZ5nQhijYjXRcN9Z2kO5VRuh7zaCN2xlLxcWih0hxSLg4did2JzSmu
UUcYPtYZ/y42xvewV6+JKX6MsOBC81FKhteoEn85U337eCWJtiS9GM50t6uvKlhhUJpV5mCnOxR6
VyIaevLqfCuKwdFjs5XG/WIIvdVgar/mCn2zseazp8qzLGkWc/W/xxZTXldXasHYIjxlJjOapV7d
8dasyCjThPCEs37jj+JHHosf1KmXENtWaeceNLk5Yc23o9pExgx8WhHT/c9P8rvtABfHcUZhD8bJ
7WbWTdxSBTjPkxzr7ApubDmM2jXUmC4937A5n+7ElNqSp2kH3bM2au89/XIF35yreDKipZg6Byzz
dhuYG2pQJynVpWJoT9Pz6XTL8Sog5vVVtdqTKEZPWaLv+sg8BPjJ0HlkoXINq/GjNryjkKrXFMi+
oOKaNaRf3s5vlmNJQVVjKSpr0l/d+Ra+ZTpSh0YJ3XCuzj41rTjHFQMo8Iqj2aS/NYO/GywKMVuy
Jskyx72bwcLIcDO5GlOH6sCSpNBZCc/Ehrw6z3X/FPoDf9j/8jpPz/hm5aVfL2qKQgdala1phvrH
wT0fu74UXYpXOJYvIzrGHm+4Ue+9LP2t8G1897T/+Vk3480SwihU1alQZsHHqgIXg6kEqYsTjhS8
Fn0GgM1E1qgqK18sDmOeGZhwzK05WLy0+hzL+nki+iaqsfTo55X5QPqsegFUn9DJJ50E3FI8rnKp
CcDwiOtKyM9YYn0Q+kpNsRaKxNbY5k15/kM+RqKZ0H6EzZd/qqnkDAr7Qq0FuxKO68qX1kVqLAgG
vBuCD082FlaVoqQzNiYebEoucp85dTasxMLa5mV7sBKgL8KwKsfqIHTFOQLg0whYTTGAxu0+aYe1
0uBSK5qvMKzPbcVVeumhTyGYJO540mI6JbJFpFGGSXsWGCBs4n608zdz7UcczzKVlN/EFa9E2TxH
le6UIMuEQRlmgLStft6KhOQoEGmWBX60P4RLi6+yVFFJ4sZTNzqaICP0imXSo5QWk9ccaRaVxYoc
rHo7ekMMCzVlHdELknwyRiB4gZWqkPxoWl6w4Q3GCUqrZRV6HcLNuoNNByiqG0ICIprooUnYJCqW
ChgkFmN+xETdR5YIK0E7+L3hryALIRmngm0TwnB1C3TWoaWsUmKBTCE/gtHDo8OoH830COp8ruTs
xwyxX1cpS6EGNS7CL9ySHWRFnxb2ICOozqZrbjWz/GyD7OiV6VGoarQULponFUt79l6Z0kWO8S2m
ZMyH/RqWoW3o4G5pHFwM4EhujskbSLHlO77Gz4rcvUioVQM4QPG1ZS2spyHR68XRGoytqQ+YSLnI
aR4Akr5C37pSIriHrr/rguaaGV4/T5th9fN0+e37IxmGxOSgIFu5ObDqRVXUg86EJFfuvNSZkf3u
fshJvEAlpA76ohmtLV/xl3nwu00K9Q9Or4gp0CrdfKzmDzBUvAEXGe0fSbQOaZRQz09/mYm+XY40
dph0OCk5A77591SkIg4CXk/EJmHUTtORYE7SSJvg1qWakiGnA7rpH61S3gfE4hTS7zuF72Z8FlVD
5x5Thb09OFp5UiR5p9FRwMMRFyhOG/TvnaDv+OMDQgEOfabteuMDk//CD1C8gkTciSWAZJPiY0Mg
T12XJA0TqWXqWzeR6WBpwJJdgmg6yJl2IqW8gpXreHH6kXn1Q+N7G7jiW2togSmQNtVqJQ6FlGq+
R1CIh4E46Zr5kP0vaWfW27ayLti/0tjvPM15APrcB0nULHmMnfiFcGKH81jF4vDre9H73Nt756ST
C1wgMGI7sSyJrPrqG9ZyH60eDFzOctlPS42w0NZmB600mZZJJ316tap5X80IdxJvbQTetUx0Gvnf
TIFmelYM4OP1WnlWet82d51f08NuMzSgy/l1eTdryGDMf435xs/cJ45SeekCbZjAZ2V3mLNPkHuJ
RF4ibaBxYanYJawbFhy9jRGnJGpUdvEJUnEV4ENNyUKJ0pMbM0P2OnZgHA0QwkWU7lB+YCGgQV0W
zTuDVIBJddjcowLLT2PEENsoDaT92IxDu53o+fcaGYN3CJjQNuBQUHv0lHsUOkOURRev+pEZW5U9
zXkDfaNcmsSZ+UwjHmDBCv76HvzZfulaHNED+t24VJd79C/7ZaoLp6xyVUE/pMZkfird4jQN+i43
0NX8jx7qxyOaauAN1yAf94kHSbGCL1yRYweTuB6k9pun9dMo2eVcRV8K7Wgc5/7+vPTWbOrW7nhe
+V4k2PTiKkzGervE7ZkxfTFi9GJMsoMb/s3T/FnUQ5aGlBShFuewH6Iet6OtoCpYXkbKvhDQy5KR
FymvXhKcjIb3l89//cL+/BEdMvmL2PTfsg3AqelugWO477KOAbDuEarMqxFNz3XRvUv2EKhO4a8f
8mPp+DHOWvpjyXXSrez92PwziwaqPwaFfTYWydpGcqjocWTYMkA0qnerWboPAjYTLrihePD9xzaH
4thNxAjdsJT6ambM5Z3GRiUYdmXOtJREpIt/fKK1wdFqqBOYR7zSOeU0vZHoihiKmw9u47nruZt3
cdTItedzvw1MpeEaILd9UnB0N9wrpzSFL0XxVqyN6KErGIyTMOHKwNrXpflpDNrbSqumVUQmlobm
TSLRiwfYhjcm/gRys3jG82X6vBVAk2gARBJWrzl9Vms4/l8yH+qEAxzv16/qT69arlmLUhClaXpQ
/37VDmiVNch75X5om/diegqgjeTRfABfdzXtUPabjHnH+XeJzJ9dQPCASGSS0LX/7WQglDYljemW
ewjV79nM2xfM4nUq5Gu59GCMXXMH9+fx10/2Z7s/lSc63vXlw0d0/ZeVRw+6nIZkyIc5W0gNrmYd
0Ke1bP1d7WB4Nm6Kun1c4pNfP+7PVry/PO6P5+dstgtVO3rJYPO48wuuscwX18E0nrtaXX/9WIHB
G/bjbUIKlCYxjqWsCj+kyuXgI/RAyrS3qux+HNWwSWlbj8nGml0h0bg03x1kblSf5t2kJ8yy+zAz
yBsavNFRJLyVI/ZW/FbU0I9cd7zJYusOVuVYRgBOrYImP814Q0B+jYQNLC9yvmT0SIamSVveiHZP
wBhMMsA5zvxJ9iBN5vyBtRF2L+SpbVIdiGkZi2baRDCtjbnt+WO4xPUzHe0TY3fBNa+ZRmo1zhsG
+OsVJy8SxjWxvlY9otkQjISQd46MXawcHHdSYNNDDEkrVVg5wxc12wMSOI49hnR2tHtdIzeG5DwA
v8RpwhYsYUzk69iEIZxb451dJMclbm4769knIh4F1wZKhTBOxmc7ntFgyces7q/oHprQy7XTmDvh
AH421ZLv2txNoZPII45ZeXW6BFsUw68Yen+zxfzspgkWATWFB+7WH5s6i6IR9F025NUbTle19azA
UUjdfnYa50TB91miKPvNSm/+7OIN6MlgGsKjVPzj9cT5MsZbyALhFt7VBHhP221kbgyxbiHhposd
ylhKcCIN9m6UoTQso+uYZtk+zsqHrqes2ZiUfUusHWb2vYqaz/TbI7dS84KWyE+weOEl9ADVwWaF
hWIE2HCgQfz6vvjJpIDNjAV9HibLDbnKH+6LWJsKeioLmEdRuaV/igl3nYz32BlXu+RZ4d9qVilD
fdoEfz3XEmR7QUBj9lSTIY8ZRNQCuVM9q7CsHrDq0b/FqNMOawGTuPDbUXoUT8raRq4FPL6BeCk1
BBSFvqihdbyvqUr2v35SH/mlH252on3HWIIpn/TPcsX8ZUUL3MkvpWkV+9HMwpakOig1/1HWqCw6
c9waQdRs6hJ0eGkajwl8Bc7wFeO9MW4QWeW7NOcYALXST/zfrEM/a8SgaZvS0RIleP+WmI1HZ24i
xWLb+Mm5T4tXrWjvkprBaMdmEFniOOngeAtnfAT+eJOM8uJQ+lqpiJOnFN7TsC2T6l3mvFFQ6mlz
K98nbAXewI/oK/+EtIZuH1v7/pvXVP/JCkpvBK0CNLhR2PmxqqlnUeySNirpz+4QKeXM+/UTy0ak
HzE/0yPCqzvOdXoYkmMwgB6os3y+BDrshiF506fWvKGARnW7gBhkRYufs2/pejOm13jmdpmKr/gh
q3Co5A10VLgnmBWDhhxH5XK3OKnSNhlcVbyd3GwT1HHHT+9ZrABUVrW3L/LAxrZbcZbyrWNtYsix
EvLCS+ULbkpyBKAGpK8gQaHUwjWN3plTvH8WrZXQaxhood42dJ5q1r3vpM8VbUgrq7eN1dAQK/ma
f86Db97AEuxm/Vvs6JvIIZqp1J5Gtk3rvkAsfY+j+DjGsJ/izNnEVn237CfK+4QG82UJCmVhPYuu
ezT6/s2k1kfd/FmlpkH1nx9s6fIxIeYfBnUIGkmBPDlBrVebOB2+XyLdugbsBrGd5TuyhYykdy3K
lMC7Q4fM8REiIEusgvnVyP1cLNzRSX+p6unbb66Fn10KNKRZOk0rHGp/rKpNFBMKIa1yP2Z1ARbS
WoH3vS9jMe44z/H6pMGdsjUknsv6xZxNXhq/6Sz5SdDCgKBPn7mz7Og/JnjRXbdtuQRoQc3bNxTN
k+uBGFZBy2tDO+k+mNpwZo50lcJa/t1d/JPVn1QJNR3SuESIP2bfK2rs/VCm1T7vkUg2Vba3axhm
HqD7jdUyXlUzjHT2nQeHe2BbRgnwULGPmhrvcyL9nVll16hvzYM1LQpAFQAhxMulOwfVj9EFWuYG
YdJj6iMOJbbYEdUQE3bdn7vY//7bkKf4GPr8VjeIV+NE/vDpfzzWJX/+z/J//uvf/P1//McFc1st
6u/yl/9q915fX8t38eM/+ttP5tH/9dttXuXr3z4JK/pqprv+vZvu30VfyP8cVl3+5X/3m//r/eOn
PE7N+z//eH3jLYBGzNjzN/nHv751ePvnH4zPLAOM/zUOuzzCv769PIV//sEzTtL4tfrJf3p/FfKf
f2i++Q+WQK5/go6lf2hp3hzeP74V6P+gTcBgOI0eXhocXa7dqu5k8s8/bP8fVES4YlwCFhq/lp1L
1P3Ht4x/uMHSKuUvOQDWWeeP/3wBbv/c2/585/4/07vLg/w14DWpvXB1cvDmCrWpgSyX8F/2wHbU
RtkWwjhpkfEgu7a+YLx0jjW85HoIvo7G2B31HoSbV0idEnM633TtlJwwKF0/PuuxWx3LIrgDTGpz
ci0/UxQcTh+fOWNhrDQjKbdGE3/DKP9emeKu1jRatSu4gbMBTy2vovRoDmQPp6Q8xbmLgLpFqquV
3DSTUxp7q63aJRj/Qjeoe/JcdS86Ed+wv1ifogySnzbq4kiLzUiUWt7wWt8KqY33TE+nW9eNarEK
9I6Wsb6MTjIb905iihvblO410nelGcd3htNjFJ8YXk4dAeFnHpJXV7b7kiMAxUSFmGc0qoc2p9dr
inwzTMfKPsgkilaBZ9l3VC5w/kburYpM7aHMnFeL5rm7UdkdGE2NX7r95tbx8OCV8KfnDNhwhn+g
bs3pJdZ1htGB7JKYcxQANghutjmepEmuoyiES3VQp6kddFPc+sHZ70eoCglJ0EghHeTtY5qHTuUr
ENaFgbIMuBpZcsZ1cNPYzrqr5HQwpKau2AzZLOLqnS4UANiDCB7wi6x706x3SuXeSuSZflOjWmHP
SMp1qnKoOKlQZ5f0gKsn0c60IWY2rgG5CMZ/7i3FMYnWWqT+eRBAhRLLWfeO8rc4Y6JrxoC/FuOm
x2o6G8DNggyzpqlZYs2zO+h+7N66M29L4sQIsvX8Unrqfo50794Z5G5yTXm123iElooJQxscei/w
GOC0yy4JmuQCy14oZdCeognAVNE+xeQlToaa53WiN/dDGzDd4XGimFTuc/CAP2eOnnlQ/jJcC3zG
z0DU2pNuMOgA1GhQiP7QLjKSZd30RvPbaW3rxxvOXkYtlwMILACSXT/ccL4Akxx1c3caXE8LVVS7
m5JuK0uSe6JudMHdCH7KSh9Q+hqHCvsFAF6mVG34Ywaz5r9JDNEauzziX8Jgk11RJwa2GWP3XQZj
f0i9aWlhNRrA3VMQJ8OhyMsMiVsD8qkZ7vu8tA+6oj2Js0sOjdd9Qf6mURqB2g5Gsw2sZTShdddR
i9a5QG2D0nZep2UUvwz2cAZGvirtcvji8b6thJXFj8G3hnbGDYXx6aT6jLSPw3izbeTujoHxKMyE
wyFTaWtFPwQN0cnFLdxNWwfTVvb8x9htCHUCanKxKYYDM2rQTzywstLp5xtvyi6qJ3CeJu/QKoRs
VXNjFLZ7SpSVhrqBFTqjjnm19YO0ovKrpmZnozMgsnO15NLZc/YY90vzdeKdQEP49McrGea5wfC+
gX9KM2JAaTpd8Q00rr5J5IWuwQf8NC8YDKd7v7NCp9OfcjOzz7Ulji6+jdu5i3ZJBILSyUD9B4Ha
yKwxH3EZ1Bj77GzUD0Y83I/4xvYJh99VnBU2GBLA7oR8ezV8LyNL7tqs/2R0Ljd3upwhLQb+mc+5
ThU6gd6jvBjH2RlZZRBa5ZeylHGYDpUT2kUgNxIVCI1LYlVXMzyRvn/23BFp0mK1yeAXoWMoDhrZ
8dVHwpsU2wZhL7TAuTzZgrEBP667fQfx/q7y+lAw3MKvVO/J/3ehn09hli0guXYYz8ynmGHkAWBo
+rbfZ56xMg315gUDtu+sZgIhmdeGEdshJQf4j5p3xh9Qn2ju2PuegEiVo1RUDrodhwuklx29VsAI
NRdVDehjd4eGE+KSnLW1o+UDs1v80Gy5RzpH25MR47+TUFUJHEU1ZVtJnMnE2hTUp9YOSnIUZrSe
aEIsgiYIJQVH6MS2fTLn6ZHndDN70YNNwBVmNjRxYbjXYm5pW+1H41rY6YImW6hwPj7vBP5aFtjp
1oy6dGeYT6qdALtydzA2Gnlbj7lpt5NISetAnhJd39fI4M5O5N0lbgZjYLDAphXUjtso8EFXpjed
AQRJ+p9ah2vgT+mVFb1CMkh3MVXDrjGSnTGkpF+iB63XsNMnXnvhIET9BLa8U60TV9YAmzFlIZOB
1wY4e933vtpBFINSJh6FNMZ7H9aQBzl8TRpzukw4zyr46AfNpv1pbBwMToZ9g4WrMWbrICzzm0Yq
itMbzzNPo0e6Tp5qh5quZlU7utHTcJFLnSGvNcaI7bgdb2kIFmuclNcm67RNxAB/GFXpEwc4a63c
htshoUSF434MPbwZTAwqkhtds8U8HYQJnQ/IzFKMdCaxgN9UjK6AZaACAnSWXaodO+cBP2S3bzWh
4Zm6IyYRYUW/1Yb+OMhslGtCmm8+xWr6alN5x+sU32ZdAJit1dNdSpQ5ppScW7t4CTTQmx8rTzt3
L4lOXk4lmsl0YPeErfaT6B1tZaCd2Y0VvffD8jrUnXPSMw1tY01uvZhprIkevf5zF9Bm7Ri3Utdg
rhmjt4r7GAuPRS9z4MoQAA41Rj091wmjFEmhObuhsb81aWFfrW8l7BtiBri/7bC1HeP7QMWahTFa
tKhvqUjdMFhuxiqKbhOXWegKT7ilBuhxlE4+1rgGR86qswkyhGedm1HJ0yTTfTHChioNp8Uh0L2Q
ysz2WokCTKBywwDApBUkPR/K2tyiic2UuUNOxHDu5MAlXu5c054WvcccNgP2JqbPtk5570SoQXqd
9Oc8Olc5VNAyljuytNI1U88Y1b3u2AgCqk4Aa1EdycAZ95zqIFTac3dG/z2tqC63IRuHi31Tvpc4
G69l328Nr9f2kdlco87wbwM9Dm59iAXrJh7ECtw8h3SrP0/9puV3Q3ZQWkeXc3Y6cXxnjjq/p4vv
ZDeTOBUxIWydJgcZNNPaWyo9rabMteFC9aMkuK8aWDu4L88taOc2NZFBaADt4sq8RFNmr8SM7RIT
VQLLLzuU/qxT7x6c7dR734eB+49e/XlDz7wOu8d6d1mN9zmq2xCqE5SJgFlnKAXzhqgEZGLkVMci
9hd1QvxGt0Z1RzaMTEldf0HDmB07q7+rvVyeKhaTa1c45intZ6gFDc3AnB4OBQ3zB6mj9xMyYA5F
NlttcK91dc31FDwb5DyrLI4CHXzIHGx9kvTgbJnVfNXmfqIvw6LBePbiWy8OLqTZCMhQwJ8V9PQp
X0k2oxsAQxNeAdPfTHrLbdLbcDEo9K6rcqrD2sB5oSfthTQAWZV4eO0llrtWchMquYyIxfZ0Ao9y
dlnTtj78AfJR+bDWFf5iEeEyLP2EDcIGyNJaHs9N42a0NfSiXoedWstaTs4RQiz6PO4gy4DLXD4b
0PyAK2/SHVsNjDu22IfCTPbOPMOsc1S6o6a3UmUMqKSL8o2uWMsNupey3ozuYoCAOoZ034+eS6bi
15Nqy62kH5aZ2WE1Z2YQzo7/WnhNEVKi6sNu4liiBIi/KrY/Td1LEwUyrJcFNl2W2h47ROjODkl4
bqWD0U+frXJOzqaPCcHGrj0IE+lPJoAltz1bfMf0f5LcS+m/k+SsT7mpGY9CGcc+IGoqCGmJW7o3
g1EYajLGtbGMR36dbF/lKd3GurxVrnOw8oR3cHTLXUyzqGgMGES2JI81ggUcWjFv1PK2p4OZXudh
fMqHvtmwFOnpEMalEyBV0Q6orW5sK/+O+64B8E1DEdeqrendHfLDqxI5m8FsfIupNDu5T6cJFi2N
m4ybcMMvSvPi8uJOWbYtvEq7Z+uy3cm4Vp1+q7Ps7u1ZUFAfwRV3SeEdnKD84oGGOS1tyHPSVvcN
lSUGnnvmNcu+Je4klewE432qm7icMhYLq6BakGsk5nxk9/QoWZ+EZ4YBrb5pUMvbciTpoUgobZO6
rRBL86Gv9Lc6wzHMRAsHMMY1T4ncxDno1awPHHZ/RGTmrA5MPHe4JxeqWsIzgTY/OjsYDbCmXQds
6scBsku9+b6iryBFeQBcyz406QI8R6O3SYkGN3oVidXUWXYYJeW4T2YAfZlvxntSsjdFl1TbZgBh
6zXkNs2GDH05uaTfyuI9itxgrZEd5J/mipxgYh9Sjy740ZSrIO2bLx9XZRnH0y1iz3OuOzdYGpvb
pEXRLUZc06Yzfk04Ia0zPDDbutPN7RAQeTf21Gwbr302Od1Rk8nEiui6OfppbaxV5dqv/Gb8erIZ
NtRnnU3v5uUuUxNYRhzZ29kajt6y9Et6ERlrhxBbmfmBrgCXY2izYfIoYt+ycI5X1rzxqkbuyGIt
V/q8D7Tya6QHAvTYqqeKeu38w6TnbYhozjsI5d4jq81CXytOsRZ8w5CuH7FZvdtp/ZUjro1+A2Ku
YXJuUD4gvoYOhLHLis2Q44sMEit/GXCsF5PjU4zSPTY5bmW+7tIQtajlot5YVRYk3dbpqUaRRlPK
OKve/GowGq7FdrC2JtMM+2bWQakNACtxjtHRFbUbldj+StOJrRw/SekedwFyK7MI2wTcnQ0D3B4C
4OTMp5+dF5+VDV2RcW+RiACyxsBHVMVbvfYPBaXzJ6dOAX1WS52986ybEdvtUra+w07iY3bv5109
mtegW0AEkK81u1tNRtmiICL8YK+wjt88Y9SvhYphJwSM1ldM1VsmfMtUJ7imQvcFRFz3kEvzgene
Xd+3xTmeBg+rH6kVDvgmnTAxHKcMr4sXZwZcdfs770p6BBiIfmvJj8bdwZ4NxPI98ANTiPrgJOVd
32ZPUVq7a1PRjZS5y10QuDNJBhaAoGy/Rrmwzk5P77ewvZORZ9MVOnhV+ZdiKOh6TKji650mzjR/
XOo+yulY8V7BkXl3ToTlrJ8lh0TT0S+0Z6gtLik0yfatrHNKhKJLQqfl9rbK1H4iyn0Aa6o8szuM
lbwSA+QkUOkISsXNBE1imzj5dIvubWV4jIs3KWmmpMqMNdcm5//i4pRdcxqcIN+UEPac1nYuENRI
ki/RHOpmaNBZfCkiT986LicHrSN5IInd0YyhT/cmgcEVfv1AxZvMNR/mNOyWucgoMfSwy8w57CXm
aa/WQZJxqM3M4S03uZMGxUOYxFajk2j3AwiGE+l5tSSi60vaLImvOSiIFUjeAPNAedsZB62e1Kmr
mcKJ/BwO6Ogmp5SBgdPH31qD0Q6VAkO2pbtpaqQpiY+FhwjN31uGcZOmenZPfrK6cfqSExoLwTrO
IJ+YfG3jjf2rFWX5LfdKfjvqSbexeg6P1By3Xmw2N20+ROfIlBT8lDESi1LZOxHq56cKqBicXAC8
hj5H+KMRlA+mFAge/Ozb7GY2pO6qvCcBauyNqTdCUwJ/rgewJCV4hCr6QndbuRAPuLMqN9jYfeYf
e4djhPLakQEYU3scciAUeG2WWhug/LKlTYzEFMryKEQ3Ot0Y5dyFMW1dazW35Skn9xBbY36v1bBi
iz99m4xIVoFx8hOzvBmWpJc2WldFxyqVMDcGlR2nj/FYOcdK8rtoqZ48skrP56mO3+CHpN6D3nre
Q8JUEqF85R6SyenWnSfNHdt4RlklX6empU56XXBS6VgbJ4R0ADJe6hmqBy0EipyZqndaWpq3vR89
KE7sW8bHsn2R9Np6GmvtkOf+4eNJZ1gua4Br64leQ8vvjMvHtSINg8ab8m4gFr5tmsUFsSQhaQTJ
T6jAoo0dmW8RRuwVcXKxbyN1M+N20qvhltMXDTG5OBrZSPv44E/Ey7hFSAYSBgv9krSfZq+bzx3Z
gEunufcM/Q7rlooiFQt9a7SBfW5BsNNtktTndGBZottIktwz2Xi7Mtt1hF4bhzaeU420ej0FB9z0
8QW19IosYX72zGxc534ercd+bDaxL6FkxzwlIwXgFdSYUYUvHisCin03MqgjuvnqerTzJEU0XMq5
j9a22aZXxPdiXVTWcLF0rAK68NtNNQ+lvUpRN8xAPcueZGRu28AZWdDZbfVxl8zGe1UGzUkMwMCS
lGNSoQxtF/U41LIA/AFiI9KuE7NahYSCt3ywa1Pu5oVIokzvpAYdq3g59vuPAMTXuuMcY3YQYjSQ
i0oefDZwYzrxWlQ6xDG3Zr0wycRkQE3n4R2Q0v3otacBj+maFfU1tgSmB3LjockOtQ2k36/zeC9I
eqxsZfkHzSH3o2cA2dSMZcK2nHYfZdde5OIpKNpP9K5deoadPlXlxcTDuXLoQ7mWlWFcHC3dorX0
9mwZ8MEnVtA2F/7tLEE+TMq/670ASrc352dMzCuKpBYdHM1Nlzj1aWzFZ6sB/e4Hw8VFdb+Oxtg+
IAs92k79GJX59uMgWYuSc2NffmZKZEbsweFWY5rCt2VF9yhPX0xkUmu3fk3F/F4naKMCAdqXOXnX
Rb5hpZco1umy9Al3SprN11nmzru51tz1hKN0P9fHNBZByJtMY/eoDo2mM2+nKWDoSXpx4upzkmI8
KLzg1VmOeCUg4yWUHiuo4lFaUlHI8BBFm4hd/lidBFNnaF44q9utSb4p4qItEZZw5CWZR6lmy0Ij
MDctWmFbxic7hSgNrQH/hd+azJ8XnAALLeyJlD9llFIzw6WPrrb0x9hZGOFNJcjQIDr8eP8J3aZN
pM0YrO3mWVOy2vnmzFGoUNnWcDviZutpKgnCprK4KrKg58BDjh3H5nkuKC9MU7r4toV1weq5NXq8
QVpQ2RwqSGR2uUPOxBDNWbPRYrBX3iRTOORmvuJ1hM0Ck/YW5/sGPmazA4aKdNydvg+m214EK5Po
GfkxyHQusrkYYcPgHMuxgrpbZntySTC4BhbCrqczt7J8ADeQy5gW9skRKBeTGonKJrUe3YHjzMgw
FjwoGvPiHilg7OM0NJMdxwQYHV1Jpi7Pun068cuBYO71QB1FVPEqxGQxiXTSY0ijHagWZX32c32+
drZ7X5U5ODk4Qg78UN7agIamPz2aMt7bInrLM7XhPMyepZcdZBg42oHTQu+sSHOtSLZr6zzz2Hdd
0ks+meHvXmW0Z62ItYee4o6LTu3PZEoftZ8pe9w3Y67CWUE7KGe0AyVutwlb5LF8chOy4TGv0srq
CK1st36zuvQ4TSa6O4vTRaVp3tFpZbmBjLQPmFBcsqD6Ponh0pc13cNtgD6s9An/U3tXjIz7ei5p
G9cmv0P+vQ/LNhGbvmG8QXNf8kFYSNpZdwbTq+4UDclx4xyJvGx6xxBn66ocAFuRCsoMm6aIlqGW
+jWRangJpPNYs3LMFYWoLLpYk6rudGxtvQ+sycrbgGOm0XzxzQFDQ1DhICyMlKaHmGDKfJQNcMLY
lulp7EVLomdG61omn2FTaSlZ0I/MvcV17cGOvloyvRcuB+1gLm+ZlOUvtYmvLI2CJxX41y6fOTss
RALVDdqprwUtYsvRtLdYw72MaMvPZlQvCz1woP4Vx89ZyoiJp8PY9+2RjDd9WyuG6dO9sq3oGCgC
P5YvclwMJ1Wx4a8sxgQ4xsR03ll98iAmm4keZkNDB+7ByVs+OKl3KfQYZv4StCQmqOlaaNtgQfaY
XDrS8GdF1kiW29gQGb+33+KuSbGcmAF64MDNDw6faoFZnsHblefK1Z7cmkkh2WEIN4JBv9YYLPuE
pVpK4y43wJ0J67uvSWtfeerFijufbAYONxSZC2Ia4mUhYu9EmvQ2GuzqOOZNexYmfKWpiemacV90
LW53dY3xyG3H6E4MKSaq+WvdyuAhZ+WiXoJt0l6gXvlsizVZm+LRxZigyUyt56xa0kcBo5DUTVcN
w5FEL8p6Tmb5LV+684mKjKOZ0V9td+iZxxzzeDBWK0gB/orRc8E+zlCw3U3tJhtpFZj18tiafnmQ
GmPIcuyp/0aUWPMGKS0h0F55Amg4Pt1wpofrkvUd+RkzPfKTrQXbNj8Kn6AfYGuYBZ7aD47n38qs
fOmaATKEbiK+fROgiTZe7Om3c9aegyEttq2Zljg2rBr3Elkwa5afXKeKtlbXkOwwButkmPUn3edy
DgCCsMJFKCvG+TM2ahFazmdm7V221KGhXMvAFAAbk6M4AQqc7V1JMfCoi2adkddk/HTj0ihzP1Ol
Pc+BfRvjNaciq4/PQxt9j/KZ4yBZt7Ovxq3OUvq5asz7OCN3k1dNEoL/xKUiA22R/olbZStCFOfM
3WFcslTrN1Ekc3o6iWrnFH570QNIrxAsjziHwZPrUOxyv9nCb5pgByafNTnFO0/hmDKKAoGvsBYR
iteRjGOVDCQRpotxfDtGbfOl6Qv/FETzsPn4LnsmdVF9TRqzOrtaDSyd4uO6mTlP2LDjUa7e9CWH
tKyvd60z3UZ9og6xlpgXVSD5cKfhlvsw3XGrrymLMaHuY6OOktdWm+TaNCJc9D5JE85EHf3ZQXOB
okyeOiCW76uEGYlIZM9O/TYlcUatDRBfFtk4p9I2OcX4oNn7y/GEMRVRZuvfcXxbZIGo+uhCD91y
Rprgym0x0Ca56jONu9GDHz925XmajJySDWbLdM4ISNpO3DBcbp1147sZQJVYytp5RoQf5P1jJNPu
wR+eGS6+dfuU0ibLyGZK/W+qYFSmS2d/RUeYfGDeKjiRzLkFBf829JW8j62QBH6wcWwkCXLGzqWM
7PvIQrXpWuu1MvVHN6a51tGDfLsZ7bhkTozuxime4rUcrRtb0EVYJPouxfGeOf2DbapDxuEjVH1E
GzeXuetqb1Es7E2CvpiSMEeJ1uFMromL5GzLa4mnStvDt/COo+D2SXTjxPkGrQZEW7embc6vSrHz
Bubz1J2XZ5IWgIzfRJVvhm4gDSHcoZTiGvOwNSrmzIxSf5EaoTnFdx/9PE3NJVLaVafR8Vk1dApy
IIEN9aI1qcktQ+gCFSxrnGDlDu1ZL5lXw0kbXD7+FsfaORdDcJDu2Osbq2Cskf6Oz0PsfxpisgSO
FVESa5OY0j4fPv728UGbhX5UpravmPC+xhUM/VEmb61l5fQwF21ybaKB3l2FcOPja/3ytUEgIpU2
+wTV1gyWs2uEQ+01yHGIwK8fH3TTirc9/Th/fi2aJyZcJRUSzx6zqx772ZXQfz7EcXmbw/u5/r+v
f/zN0GuXmAChpe9t9VQjndI3fnZ03PpsM9t8Ger2nY2cJbb1piWGzNdSq2hFhLKw5ed70NTAelkk
hJFCWsAp+1w/BoH9Yk4L6sbAXKfrdKZpOYAj5oY25tx2oREQ/OopKgLNZxJJN6PhISc1eVZps2EW
7t51mSKd7DRDWoDxVJLvIxd/C1wmWWssgsIvrmlFhsyK3JeBk9cK4uknutO/V0P6ZA1YCvr8SD4Z
8WEwcXhuSeXIydp1FhNWWmefjJHSCnMFK7+WR68uKU8Pb1X1xXXVq0Hxr487g/mHnWl066zwngvD
oayWCIaF3TP0IjPkbEfU5kJySKr4XlBHzR2vByneZv+XsjPbcRvpsvWrNM49Ac7DRd9IpOZUKgen
nb4h7LLNeQgGySD59Oej6uDgr3SjjIYBw64hRUlkROy91/rWdqFztjGo4ojYGhoXnYYWYClz0m1T
6N/qCb9qCobgu8e8iErKPjVqwhQrdKY2Y0I0S15cgaX4W3t09Q0xtdrGzKEIBYhEyRc92HYzPdqd
odOUfl+MEp82Ft/FqJBU+N5T6ZaMeNvu6sALpWwdcHZ2Or01O64YRwekMsVE1QxrJzp1hqeYljg8
JdKC0nK4aoepnNLPltN66FY4H+QcGrXepo/XkxWd8gPRMLzXWAf1uZYsuyJi09jSOnYgfPMz9XKt
CuWhQGC9qZvv5Ug8We5YDbkYdR9qJDvkXsR1OKFlFIDs59sUfAcQSt5Ik64HaUT4+KmMrQoK2jY7
plachyuvDM2BkELmeRQ51o+F4HbOecvGHJ2XoPXCbMl+TAYq2fW5wD+4zbM0gzDl/bVkgsxO0pj3
qa+ey7a4NlX8xOwYfkBv6hu9mMTO7eKzCbyPwQfFme2TQ7cqAIRwXn3GRLB8afGkhtp6qfMzKH4U
A3mAk0zWhp5Vb+gdZ6HTuIcqsQgjjOu922Jnn7EoRvrQn/ivX9Qo5FYbxNnMZ9y6NaHNqrRfUjMz
N4Yr9ajNSaoDnU87rfsM42E/OZCM2Tt+Op5+4Ni+I6OEaNa+OLLC04xPd2Zd8w3UyIerRTybnYMV
mXQPP2aQZGneU+ApJgqJ19L/7XEUJoSl1OkPY7JuQ0f30SYj06rTPtIJY+5F9hO2Bl9kRuyPL/2d
N+UhNsEk7PEQs0l2e9OpHyUNHsudXKb0pHj0hf6VoeQ7n2vWksVNlGTqclNhNOc43zOgH7SIqTV7
TEMbpZVkcyWKU73G9xMjiYgGrCSTWcgjKk4S4tqaKZvDEKalaV+MJgg6dWi0BvvznN/IqaAmLRxj
24ogCOmgseGYDSRrS3YvK9pyI0m5ze0+wr3M3BCKVy1J+l4qhEkl26EiXJaqnHjfia0i8cQl6bKC
iC9SR02aTQjgK+ES7s3tnCFvinK/3Rpa8dT4uQ1Hq1y2ixZEXsZYZx40m4WwZlZW09/CZnxlHArI
3SCaWrnw+lWgf+9LkiINwdG+IDcYw3m91dofM/EZ26qlab+4dx/6pybAH1PRS+kMQpgZuL8Mhqg3
3a5q7L+qBBggRA+UTd8KVrSN5whQYwhqStm5OxXrX8VMy4cOxkZM1tug4E54r9Vg9LsF+JnpTwcP
EEFTMaqNXRpx9lxtawNsxnretJXTH+FJbcyFQ7zuq2I/khyP5AV3ZOrz8ciXWWUEQ9coKZsqOTkZ
X6qru3h8iiOF3ec8L74bqWo2DotxjQsmyFQKVih4naezsOJ3k5Uo7BlH7fzJftZp16c+zWWbYA87
K740C37opDX/apvkbeCpy5FBb6AHc1Bvlq9VUP30Rtnu2+Ycj/4xabv3yh2ScLFgBdDrA7FH6zQ1
aUYQ0zlUvUO07HgzZJVSxsfZA2TM71VMJG5pMzdv8+ZCv/QH6oCvSTOqo9v7v8YlALzPhitKbac6
X/+DgeajR8MEZe1Z/MIvDAgDK80HfWpTWX5etvFpJcpls/+5dbERohnF/qsSguktUjiHziSBb4ij
osTeUGgPBYV+OHh05u3ClYglibtMOB39h9j3/6lp/6seKFizupf//X+MD37t+8WtwnJgZgSwAM36
58XZ8ZJ6KbOEUy5969it7S83yEhihJhMi55+fhk8BNaQrR2tcjv6qbdbsm3lMpjVDM5lasElLFG9
9wNKVHN+/sMFflDg3y8QqhWsNZSGJiyff17gmDbuIIMkPtmUecjNO04TdborlkzbCy4cC7WCbhUz
cdRXI0BJci+BC3/Qwf+mMeY79HTd4Hs0LDwhH75Dwx6kliA9PKGmYUixAN3OXJw1ztfG5dBZrl9m
C3M7boDU/vsnsP7of2obfTJB+GZwIWCk+UhxFUngtaiD3ZO1jqQl48I8y1ZYYUBM3PqOExc3n/RA
dP/7C5vrd//hlQ24VgZ3Lqk0zkfbouE3eVOXlcMIKhOPyL5OvdJglUvj0INKmlXFsiWn13rxfzXe
0oW+fZvvp71q8OkYZr+qqSzCORjpv9WTxQyeSLCcZAHHab5VLod4tA5/kqdaH2AL3DF8UqvDkzgh
bpmP8tS5ouWDX88+WUNHf0VbTmpt0zQMHcLCssebhQ8bacYBgZ69AHCMzaW8IMCFf0Isww5VYq7M
5pIUzNw1MsO7Qc6Hwuye2r6Fl6m30dCh3/Msgt+sBhH58qNS/rBXMmfgwGhiUyG4uLRmilYO6zCt
6Bz1RG7uGU0/cPA2Xv/9m/r97vSxRnGX6BhpGTJ+sLY1tS10Pmn3NNA33kge4I1uiUiMwxdpcRLM
OhrAhpd/7txC3/37a/8uveW1MccE1CSOiST4n89nGZsK9bt0T4buRvUyyR0izSFqian11rbpv7/a
78sVQQRwfYAZBxCNP66lbm+ZArWke8pM7adq2k9ovIER0t0vjOrX1MY///31PrrY1ptphdZirUNa
jGXhw0dbiErQ+cAdXMSxF2UaIYxxtzekjYF4WJsd64gga2j7QzxvW9z/sUl+QdyscWLreFR0nn20
kvb5LhqtWrLda4uqSuF5hBexK1iwlj5xHhMpQIPTyf3DO/h9AfVxjHoeHxgQJt7FP7+gOhvjWZWu
fUpzotDpWdT7XHY3Y/AxcHnBdDAM7Qt+LNZ9LhdB1RrgPtFjW+WIEDSJLyRxKsYZVtpQRZbGfQAz
82YSA/K61J9iRyz/O0jL+pkHONEN6NHQ5H5bdwJTZfrSOuaJVgMNfodpB7EDxMwzPDHixgjr1ehA
Kzyp9D84te/evg9rHncyTi8a0LhEP+6HHs1bXrsyT/A2qq2ol3lj+Ch3xq44GxbT/Lgb5wejJy3S
zntmXaumtpsI3ELj9yd8xUdz/v2TgGngw5dy/geY9ahntZUGLtAPV7BereqhZdX83Lj/0v3SfqIq
54HjfKh5WvOHJ/uORv7nZxHg0sFtbOOsWwO2/nnnrLMuX69T/dTq+js9QeKfUwvKqb+vrPJ5yRhB
Ww7RcVW8jnD0nFRjouQ0lLtfvcw8xKVmfO8M7wDp33kcrROd+21mdG3YYaMEhJmPu4zB5eNkG7cl
5YjRxvYpCQD1FSNYV8cBB2OO+r7H/7np05XjhKb2mmRJZNFn2WAYcXaV6Nj9ZjeIsqYMQmLznkfA
pAP4vzNDiXVpcGaw8DEr2MFuUc0ac5Ju3dRE+iU5pgedwV5m1F9zPXk2IZZBU2JQqAwAM/2WJBoj
zIARXZLcdPdqIlImabWLYY0zIb/WQctRJWlV8dxpHNw41F7kqBbmYphtbUlFlQ863GN/9C+1V770
SXEbAGNRndXGHxbH/2HDhv5ByYpdz6SAuC9m/+GEqjOqx1mLnVOibP+8FM4epcH3PJU+LAr97CfI
MApi4YbcoJCRxD3Uef2KD8856kvHcJkWbCLQFZtDuSesij4BWkaGJW13HITzyVlqbYNDwfzDhTu/
b2Ar0BaXJZFLpPvc78T/uPCkHJGtcAY83WWiDhqTRZt/DUnifCeD8KuvzaeydLyHYlmIqUhLZtL1
cOsDm2zelu0UCU3F+Ys1K9MvMXgfus8W6sFu2jLstEiwaOgr5m8J06poZMq3t+M1QKhl1gDBtzKC
L1aukNcbWmWfrZJJPri+5GRM7e1+suqp+y/VDbECC2MwmVFpZvSQmS2f7cp6mjRmIWX3F8b45hxO
ZcakkCXzIOjgdbCYdtpX3yKD26kyK0SHxfvjdG/xCT9WQKw3HW6wQ9Oj83JM9f7vG8BHdjKLCPZR
B3ccCyoPsfnhMdaFTJfRZwsr/UNAs+cqvV5EyNnwFwUQk5O+Iph3VY0WjU20uPCM7ZQiioDSnuy7
4g+ru7Ge2P+xrLgWn/7qrUbBAzDvw/WITDK47OblxNerjp5EUuF50dTo3RUGErL/p6IHOuS16B4n
vd2lC0r12mPwlqWNxEpupH846f6+6nNJPtZB+OTEnf220vkLDtyE5uHJTDMLmam7oUfPwJB5Q5Ea
tGdM5HWeq88P9PvnowtHo9JH87xyuP7AKfgIkjf99VrQGhsrHZQNez2V/8ezUOHOaWWszycnMfAF
4k44SuBoGWPAjRr40mLTRPrK3DPsXc0IvYFr01RLLEtZk1lT3Zjrx/w/gx0Kql2KySw/L9Py9Q/3
1e+7E+xxEt84jfHZQZ9cv+j/uNLSSrMJNo46aZ0ZEOeLHalK9Avq2IA6rfAPNGDh2aD5f4zj4KAF
e9HwaAcEy8LvfLYWTCjKcz6lSdcduzEbSK71q0s5q4d0NyH0fW7FVBHdYV57AhlfWCGqMxNLDEeq
jcyBZbgpZBvOdtFFSxO8x3X/U1+QfzazFe80va/QWbU1mcU1gnAnB8B/F1anAgTE6DsoC125t1Dq
2xJUoCNILOvmyot6U0CtwCx0dlJa2yjTdvbge/tBlquKzKsPNAss5EFusFuaOguHfJkfeaYx6S7q
RG80Rt6o+fAGnfo8WYyF77+1BAXuxrmx9/cCpGGgh/rV6i8LbkncIbX7uMxIEMaoGjzzkzFznM+L
5FNltu+lpMQl3iLS7N444uD81enoQUZrgW5ddw9J6kA1GYbg8b6I5jQNz7o/vsxieNebBW+EFimU
VpfM0J6l2WPEmdBSeHbykLSfGfjneA6C4OR28+FeSWdx92siYxJr0MinwU6wrZfEuBplxh5XxQdp
EyPw7zfVb8UuhAcqffzGgQNW+WOxmxGe1aLmkqessKjWuu39DN2qiNxHQImCAYKa//dPv2Pw2Nue
zZDC+w1v2ye62Y9TSvpVUfQ7rbEfymEMzrlWl8d8JJd+8Ylg7jO6NKiyKsw8f+sVnMH1/2D2Nz8U
OMSrcdQyV96Abzj6b89UjfXDEJ1jM5rWXoXn1xceIrZgh4Ytst899g376Kbxg2YPc7j6NRaPO5EA
4eAtL7Rd2ilGZb56yLL6OwcRGscE07UIHSet4uy0Jpct6ROZWiJsUGZvF3jhDoHlzTSZf1rp/Y/t
JZv3AjTBtXgvJoxsZ7WS/scSYZdMKglCy0/pJDICHlLjtFSOfqpkTl/7/ncsi8bp/qeiLreyneFq
ePFyynuc0Jv7H32CMSuyQ6tyN1va2zQVy+n+W8YpHon7xMGzc8L7PwLjRfOQ1sUmEf1yMiESCdH3
BwshHEMQYYVFgYHikdyNTiwMU3LXOmVOTnR32k7//486yhQtofGMc9w65akP4ceVv6pg1k5Zs0zs
73KALitjh4h56IFWPCJbKkFF2E5xyLWWuXYOVLdErh37LW97Ij6vX/84YxZiIHGq19/ufyJkj4JS
r3V+x53MYdXSwWL2mGW6/KWPCQshlDE5UIuCenHtvenryGym9EUMbFqsYijmxGvVVwiNNXaB1Fz2
HqFcVeLsPYGdjVkCenHNzTZml77enZl/26/QC2K5S4atM+EHGmbGMm1pi5uWfTP67kToGxhZm0wv
2APTzsKmtdFlkxyquCi3E1oSk+HGc26MxmsNo1yiZSFFq2BUAP1ka8x2d4ZUke1LVuntXPn+xaus
kN5zvGth9N6PZ7Nqb3aelJs2Kfxdaffpoccodr9KZuAPNbP345B1a2pI7byAhMnCoOBuoHxhMo9E
KHRLrb9oVjNccsRPFBctknvTXrYd4drf+nq8xbEA/5TowT5BO9zZQfyC539bCJ4hXRMW+5JstZBw
hVXtZz8A+CkfRY5gtilQYLnKdY93uw7blrZJFKMrjTSQTdnX2Ntn7PK4tQ7cg8lmqlPEq5ZW71NA
ZhtoIckmcBJwjvIvvLOH3lLGq7ILa1MAx8cDSkt+bpzqgsplVTs5F6dAeZbgo9j3iFz3OLdWzBX1
UyDkGsXnviIYM6Mcdc2+qfBDFkOD3TLTmP8kb/SIHrFa0YYy7INfguE1K/uQUOyjUV/MqI+705yp
LaOPohbGl7py3uy6+uLLBGHpANB7xhV/NIdup42eAw3MwMqXNEdXx+Lfprj6utH8jHCWs3Nd2pHq
7AzmYaR40XzophuXueld7PF/dyj1Atmh3z03cJYURrLnuzF1XmW5kwheTfRdDGHoZToc/S71NDw2
xjJsay2vI18hrxrL7DNKWLEffW6ju7s4RmF7s0cmTFrmwvVIv+nJ4u4DaZR7laLvm/XS3NZ52mBr
pVzHZcD9uphPC8qYV4VGnFyEFZaz/rUkBhUjj8Fqq7voRugueINC1JJa0y3rOPVbYy53VebnByn0
S+Bo9cEa8T0TKIVmD8NfZIO0w4UdW8/oBXj5pXuZzdILdUePcq3A7AV+apOz8259CNFBcwQ4275A
Zki2bScGhid2ubUWJqx1ueqPsN6GPU++juUUAUF5sJMmQDSUrFvvnCC21ZFAdumFZkl6tHNWIanz
QNTWoO06q5Bhj2okHBlgPbimpJnjcX5SPhu+x4QangwKPZwFZ7Wfi59tgVQUbV970bNsVaZgOCkR
Vl6IzaZS6S+0esuIBmSwFV5u7fzG9rYloQJHfyQ9s3AT8cq5dtv4tf3EiQnLSiAf6n4wroGl5Xgi
njHuVBvMUKwxUi5lOPYBDRV7Umfefwpb2dxmuj/dyPYl6cBnpFtjuRqVJ3aELPo3LZHGY8vDJChn
twlizFOGD35t4KrTKLQLYe1FnDAkG/QvTTvRk6vVa2HCF1OY6cO+TR4REPsvRfEXGwMTVmn5p76i
6qGSFImJbRMxr73vMVmM8YgQ6hZMBnRkzzF2upitbZHW5Wkqk3M1neYi87CW9N9Ab3b7rCK6KGkL
uHbIks7Qdp+lTv61CL6lQ3IM8MmQe4UIbkb8vssYa2/c0iA+shurT1XxaZDWdsJtBUdymiAttSem
jCBjHba4LnBiPCAtukbP5ljZsqQ8a0WyazX0H0YD073XvR0c8m4fF/mTXdPq61se/Kat7VDT8aQN
KMyPWVXrx2SuPrHls1ChUeXT1mn0BXLAkIS+bcuZOMCCNI1hyTB4n6zBeEmj7tPUvEVFZPvy3OLB
zTZDsNdEy9OsO/CarF9F4oazlTKPNZnSxM7kRBmqqTph3o1wtjnPFcdlEYdubX+NxUz05OCYu94n
yzkrC9LhECOLvNVDCemBCbDC+aXtE/I+N7jFlisjSRpt+hKEBm7iXYptOcIVU+3jReCVCIzi3OkP
5gA/irIFrRp8mkfVWTj5kbWiTTKtyKdnv5/6Lmwgm14Q0A1R4zTpDumWvudzPYx9Oe8aUUxHxxJ4
ztcfzVA42xorrQXpjs/DMb0oVqHIYwn1WYMAHCZkUiXDhHjiZjuW8yJYKitP1rdlbuq9gvQNQ9TF
cEKAz44wUX8rYt2I+CTzCKIyXspZrpaRjFQuhSpvmfJvevDmFlc7G7x3F96GdESJX6uxN/mkxhdU
atu79rcpMsYsqfOt8lxUhXmZHgOtj0Ss2Q9Vbc9RN3Y3SsofZiYO/hgsR4Mcb45SFEbTD+QcuA8r
+QTSWW70xnAOxHZeyyK5mvS4H005v892G4dlUl5MqQcHs6v07WIhtU2wJ26HRBFf4ahoyBaXrHAn
BiasZ/TiqDpS4rbceQ1mkmNK1eweKyKpQ0i5L/exzNBbxdHVOpfrrr9agNxxf7qXvhZnexVbT4kF
zKa4EB7aHc2CROo+TjBaj72NME9NB4tXMYBLn9262WdJalyc0T0vfvlD9HlwjZEFWTR49v3S3cRk
wZtOyEhu4oVUIiMO0+Vcz0F7RV+GpNiGpcbkGciL3gVRwceRAWmgFQRBYM6fGwiTDw72CWM2fHBg
xGMvlhN2sfp2d5bDfdr40LqibpEX4ff+hsScax7Am7wPQ/rW0jbDWIRCGEY4IW2FV0uPqKERHTHP
R9Oqq2ORt8CwK+OppTuSD3+RGScQI9hdHBwzNCUbctGI8dYx3Ns11nu3xfquVgsjDlF8wp3FoC79
jrR4OrS9dUPRSlZ63rWIAIb4RJGHTh5r9NYQfneJsWfuM9P5lsWW9eAscjUq5UdTL7/Ek7J3zEON
TVphXvDw+mTkWZw7z30JAIEWdq6d4koINHtUoEWrXmpL6ufBTkKGqPO2n+2aZrE8GNh+TY7mz/T2
XqvZ1M/lgl5FxQXp8aXDeHsco9kj3As5yU4t2JsBlHgXY+gxnqgxO9F/NCJMGeWJtmBFwezcXC17
YxnvTorm0ePCZmwhbz1afsoC0hfXYXGCR1onboaAMmMiiMCSsZ+Q41e6f+2T+3QHnJB9Ot3u51BE
07sysNIL532LZRxJtyb6LtJ48kOtW3TUhQmawoGbc7FD2+6HIyIPCf/OH5+0QB11fM0P/aBJlPAO
lCHHLfZ16j3mut3ttarENLMgvINZgFBFZt+9sQCKrwYcq0H13BkFG1qlveiJ3e5zSwYs9zniE0dh
Bs/iYzCJ9rleACUYmrvunAmoNV5rGovPoyVfRDW9uYaKn+kWoYdqC/NxxGRNewjAzJxLxHwFfDVZ
ULXgbcKaNy7nTOrLozkAHujIHvg6W+UjTqTB1bxfcZrzbokEph7WQvLkL1nHdFQsdEH7wjiSV8P5
xubeKFdTFQ4w2WI6Gl2pLhb+0IMr/O/QAUycY2fRMyVb4rk6FY1oI9sJLIwb0J3+FgFL4ASIRxmn
Yi7auGJWJzg+n4RjRmnQklBP0DnpPf7EKGB48q3K+6Z4wIIFW9BQyvqUII58bl00N6wmxyzxsR9P
Q45BPV73DEqtqUpPuf3FFRrnwVoiSW5la4Q9krWTbEV2TKv5loil2dn2En9xU9Q2k7tRTT7ektHm
mculdfUWduUO6fecpeYttuzHAFzpzlBWeZnxUgdZGbz6Fh5H5H0Pg7DPrZq7J0e28mkcUUSO7WJv
1/rhft8qNOFb1cFwkQPK38GzpudJQSUFVRu8sfsEkTOjh8fos5tbgAQj+tiw88g0CdR8XDTqPCrs
NztQ9lmrdAyWulnv+WY+T13tMKNjtY1zfdsGqEPrrkqeVqRM2yGOn4vJBtBkTS9VD7RAFSOUV4zd
tA39F4LC48UBgGIELwr8yt9cER7rbiuXjG19HRcMJrYn7jbMi03MGLEG3CLtNiLvutvQOENzVU/H
Sifqwe/AcdvjOIEDGCPozs25FBaAi7IAwV0q6AZlY1/Yamb4ECYCpLb+RSsjiJiqmFvZVWRYmdN8
1A1cEfHkWLsckd6D1Vg7xDzFuWLYdOy9/mJOqThNDFl8p7vx4xD/5jMS5qJo932AVGPSe23fzXNP
KpX+UjMDOM80pO/trUWmf9UjM9wA5+umGuL8gsWapdl0XxnBv6p6vnZEX59sTnBzLXMcjw5GUZl2
ZK/h9TT2WgkEvF9ZRjJ33jJC0DdCljKKV1cTVn352IpR7uskwGdl+GcWknGPv9rfmTS/wmyQ38x+
gBsux4VpAsqdzZisa1g9a5905MuJQ2XgznpY+uaVYdn0XjpYUOZdVZYuR1sSbWOFvD1pa+qtGtZ0
3xcno49PVV82Z18U35NeaPsymXB02EzBGot52B2R1KOfjZBtEUpWrBEqfn2FibOrHdkRqM5BMs67
73MazBy10WX5GYkBcYX302Tu4mZTGQJI6c9j0lunKnNomDXOcOI4nF2IaG7jJXmYRKp2mACAQTIq
QQIO5sRlyOqkfIY1KqotfQvsZhNp017nHrJ4uiYILg+Taf7yutl5qHT/MpNZgl0bT4qYc3VIkWWG
umZ9tVEcRy4VBUXTuGzJejYOXvemfJYG02JbH5R6voOgOBvpPPjBxoDMdsdMIDU3rvGcbUaRdg+a
M7wKVItbwItV1PpuTMGeDdGYGOUDLeRYNdNFOdPJp4Y4tSDABpR1EYrfAqqW25293Hw0lC+fqc+5
PVeDbJVdR786kcFiP+LLPTdDOSG6tZMb/ftwzAMReUmih72HrHLWUnHpREtkQScejXaYPw87NOWb
Vk+6R4kQ3ca15o3E5XiDc07GlG8ePMQOYOtX1fEf3q2HjlrqcBrqR1K+JVETqC8FropN4fdvYrBe
R2zI2IxmYCf21stjMGEwiLas/N8rLcWDVpriQfGax0A5b1oTfOWsshG2X+6x1XLMpamxL7saA02Z
Pwho3Pcqs6vnvxulZetax9ozdtJg9Lo47F362rUMxvIqzJQD71C+xNZPAxgX9nAxc6xyDrpozM9+
/A2K4vdkwjNje4qUHbPEH2lQ9k+m5UfYLI0wln2yw9l2SHDHFIslSQaHHZMG6QPOwR/2wEHOozGw
cQ3hbOIeRxCCadxq5mth0RIzjMH9sWzd+qu2WMlDk9ZUO77xGpTuRibuuzU646OZlcdO98pzLqrn
pKPwsi0b7ks8PanZ1lBgaUXUF66/lVnrH0kXP8shmSOpLOfbaGROpM3O0S1q65Fa9MIt37jkEDA6
M0Mtw2N8P8E1rK5GxvQiQ3XMWwoQtAFh9MYaTUmf7Bfd+5Ua9KNwZWL0HpAFqJlnVaJYTT3q10ax
7ATS+iK51zdpMvdHa4GUS0lYR4E+RywT2S7riUWfGYGOhrj+DYJcBWTAn6YwB7+LwYGuxESqbOiR
4bGLZ+7NcUBnXDfYWQqalVX+ErirvVIiHETtu/eFrYXo39qtpcU9J+eYGKw4f8A1psigBZUtBixC
yzL99FzgfIueB3QEp3T1Cq4LuvzRkjN3gCWC9Xxcvmt7uDw4fgJQ+YM6ucpUxA2lkGVX0AFUAdhJ
BJzsE7NvT8qkWXsXTTIoLk4uzUsSIQG6OMm0t72OLixlnV+3cm8rjt1BSTnFFuSO6HlrjOWbfiwi
k9Cu09gX34bezR44yhMg4VrsXZybjmnTP6k+sI6W9NhSZv3eNKWTt/4zvZsvRmUkoeXU4y5R47uy
u36nevIbisKl9+l5XRT4ikJvWi0qvUJok0r9cN/xhx6SBIGuu45qS1j4wrgnsaECtZvKSn1xpXnM
bFzPnn7FRKs7U3usJ0ZmM8AhoCtb4KbTDYmnRzQ5k1K9i6bBtI4xi+zgu/K86PrT4hfGVXUAQoZO
w7GtFM8Ohai/FjtlH3/vFNQEvxu4mwWQDd+RDRmIKj/ZoL+2i+/uy3WYqOPNo4xSyOkbsWd+Yh1b
7EEk5BB0Hy8Yq4xYfOXfYX4xh6jPMuMilbiaanKP2owBnF76LTg1j8RGOS7dopbuFE6XY17oMpRG
64emK1/a0pTPZZfbx8ruaSVq1a27usqxn5wiuZC/85ful37UjjbRV4gTaFT4w46Or/Eq2KqONVOP
pmtupQPLTWW4+QCSgzTLj0ia5+esBG9RzP6q38ge8udS+M7ZHUojZPm4ee4MLkCJZAsDetos6exe
OImO8yM95NAiw3GTQzslTFVnSCcglDuukjyNxfxo4XLDONyWG3yQ1pPms9japvQPMZCZbTvgaKRW
dhhFrHeuWHNpmnbYAz8F0OXUCYNwaW8btlx82CqNqsn0doUxsK9pJu3qIHPf1fzDT3FnaW1MiWlO
5VXvqm9xUH8dHJomc/kqK9P8ZI4LblP0j2A92rPpjD+o+dMQ0xQUbtS/j+xWoe2a9UUCKtlZuLY3
tLVhKiT2c+c40cLC+dKwGM2pf3I4NO3Syf7eijl7Q2/wxTdIl/KC7qdDvzMpPvm1b12GQU8fbBZk
skubi0m8O9Ybzzw49fJTZU2KtaFkcmWN9lscv1MRvVZ0jJ6bpLDCLC0e+6HUmWSQV7ikKQZTlRUH
DvQXRfrBRsvj+aVrdR6ffnbweIthE8eKBMyFnlTqJvIJj9cbAVLwFdqLZmb63qgB457mtBiYBom3
wiEOXBSdePdXK0Ks2ulRiEZ/Ukb9BT9de5sb+aseoJGZKi/3hdK8z8tsroS6Rbs2M96PQi32zqT0
OsghAEduafKaTLcBClKz98o4tDwCqFpabFsIJKxV4NwLjEmiuHSop09xttAAnM3TgkUGPw8y2SNK
ThpdQUkcrlm/qHz6HDfatEtB6F5iQ52ttTXizuPIaZtiriJb9YqObr6aLGWhNk10dYf5UzEk9m2c
+cEbm0sTQnHaLcHqT4MYX1Ismwd31Hk41r/ObTy86MHRdkud/JN033iN8SlJVeSZevXeMV3Zl2Aq
dl1j9J88UR05+Ieji9t9E8V4lbkfIdSAitS+Ge38roCevKUBNnASM6OxCp2yLy7VgoyMeL+j10Of
oor33f7cpAPwYV4bB0ixWUfSOX4H8HWDG+2f+fXz523cjBv87/xiv47QWu7hhZydq3nzX8vP7g+6
wWa7kWqjLAz+kFwYG4U9J4gsJI0di04UsApDB5gP4I27i/IfM/WCjr2FVdyFqGb3dhhF1+j6fsVZ
tvnmb4xtvJmiKTJ3zonA2Ft2G9/8L9YvsDecegnHwpW8QlUpwFgDnkUfDYSBOFFR7fzvE+Oqg34k
0uqmbuarfCd+iWFkgSfKg/20pXEdyxAnmNbvBkWk0AH3KkoQHCT6NZ2JZXPa9DUd2p0EiIZb6v+y
d2Y9bivZlv5FPCCD86skUhKV8+j0C5F22mRwHoPDr++P8q06VYWLblygXxroFx5JPs6UJZIRe++1
vsWgcmy85gQIUR3jbLSw4nf+PjMX7Ux0zR22u/rOG9OPqS5nLlQnYG5t/sjZCOzYzmqgQXP3lFT1
TZGr6bNugAGMs1bfLkjuHsZJf1uTKuwnVbzzIEOZVCfsMWXxTid5b3dIEHI7bfGWW9a7qRw6Zhnb
zay6mBg+Kt7E83sXODs8Nkv4MEwHHJnRQw64Kn5+cB/xVbbN5Bzsfmmj66G1mjZqwX3+eepuWTFJ
g+snE1kXuVDborjtu+j69Poo7zk1xrK8MRinRUy+brT0pqRzG7YkSEZ+49TMy3n0H087piOn1VaH
zDOrqC5dSB5p0nI0mJeFc+E9Xf9kjR17L+2ODrFRVlGcmTcuA8Lw+odxraoI0n0dbe9gmoT2L683
lUsTDg9ONRlldD0kWVxycXP4+7XrI7A2222fNbvAtWxsv7OvWK/jNW7X/fWt27KhrmSmu0+MBhvO
2ERxn9THZSi6/qI3YjzW4N1W2/6vn973svrze/7jtawF4GR0xZZIULyuVZuGnUuy575P5XBgQYMI
pbVVROVTRTDq4cxk6xEdo+DWI1IcQgyqRaH/6+H6WkL4AC29+kKOVh1dD8xj6Z1KP+c4OzO4Gw2J
hKlz11fEa9HTHuoo337RxHj/j3bw/5P9/49kf8r+fxHX/Ddk/6r61dfD57+j/a9/6x9of/8vRO2o
ZG0LuTUKLsT9/0D7u39RPuH78BwdzBM2kL/R/v5fpJSaNrhtsemzXUQ8/0D7m39ZeJzoHJpIDn1+
8v8E7c+v+XepoO4bKO6h3jNUhJsirgq0f5GPmGS2EmNYgSjVtTptx33j0t2+1Bb8jGDpcbFe8FKZ
v/C0rhBiPLfwzB2Rrqn70maiTH67hjnZX5yJtfZqxXQj36amG/rfyWIV9efqmkr7UhC7u122cstZ
zRWcydwoZjet51Eu7lj+4KfWjVP0z53tLoJ5bt+/SVFRLmR9k47QFlnUt7uyUYc+VJz4p52OM4E/
jkjEpUlVcZ9rHsns8aRhn1K1NpQ7SwcQeDPCFqAzWrFD3uleuqDiG/FWH53Cs8VR4OVl1JGJRB70
sai+656HBYzc5hy3foFze09mg2/tQDhY7HLQQBi/xDIza+7BIc/IOJOy2aXtPGykG0xMNGjG3rkB
TJSr9H6skJ2hChsKv+/5bdmiY8lMbCzRZVbY0vh00y5PzmCAiBfR+0KH8DzleUbyTTkxakytJ2vC
YJKZa0s9W7vGsPEIG8bPdZz/gG1OAIJm+UV6OySqBFRQuDGjbd2yClAVawo3C9mQH39g94croMc9
IUy9bZYATaWxbPE6ZnZQbBw297O7+A8jhrXp1Zy81nzmf/SbLyed09fEn4qfOirH/tjnLfCWrOsa
QAU2s7j9YpvDd4fNH2GboAjvSp+boxCx+VIZ2LSlwZYb8DNmOzqfEA/hFc4iyi1hPVZOYWIBoBfR
7hujrvJ938bu6+hi4w8r1Qzzoz/Cd+Sel2XZQQgw/FHX8U9lCG0iNToYvaAfapFO2Dxgj7FlIJ2F
5b5r+2Ybl4oRqkwPzy5EebH2C5FiqnoAjaV5v213Mvud5q/TFidEPw6eSY07Y+fKzmXvr2QitQvw
JyzIpXAo2S1y7D1o2Y5yhz1G3slFBuNa3jHzJnofTQGmOYj1vgROQDtJnEDUlCIkx4ntR9Mo4xkv
uchoBdtTe1uge05utTmZ3bfKhhhzgv7jeVHMHcW0GPw545oHUm/4VghlAplAeTayc1oYajpYa6N8
TbRvjVUuz8o1zScDekuAMZOlD7jzg+4uyQ1XAJOSwbZpcOm0rOahkF+FJfIXreun41RBYEIWLX+0
CtTdrAn7QvuvoTtqxRTUZXUUzTwELhrsgBK1bnarXnVBWgzmxeqM9paMYcaVFY0XLV8xsEltfik6
RxzJyq4vpdu6N3Oq50c/nspDYrgO+w+rPHd2Mj07bUJQ8MB4FgQakWajKc56nNhvxDzF6Y5ILRtP
nvnLKqflE3lod2dpyiK7cIofJ7Wy1TWM6rGpVMLn0ae0/VX/6NXJ+EMVRnMedWk+pxS9KHFGN731
ipn/EdDLsZ8n41tZ9ZLskIwJ6cKlAk6MQClfgsjxsrKHbVMhBZFJjraWvRjQu+QmqWPp7RBKUs9y
h7zHa1F9r2aLeLDRTx4cp0PG2mVx4NrugP8CK+G6zB2sOtEz92XQ4qMAwPIwdLcmp+JRQasLLcwE
D8qKtU8hAZ23Y928wW8YHrwxo+KutAV+WQatDxXX2cn0gnuDM8ACldYDRnMBnS21yrscP8EhzTL9
d6ln1XM3lv2dMXspEA4sMA6yjVKcrX7V3pG2AgtRbkFjYFkwKetpDi7WLHC4K1qvUNGTg2AIxOzN
Ry6rmJ9kNYIvuiH0/0wCD6AocJljhp6fVqcdQyfG+OdQimFwgNV9ihPh7QVzh2NeeugCehs0eknj
YMe8HVMHDYWfoyEyzhBMzB2hFs9M+p27brZ7AElpHcR8PyeMUDZx2MgFRDNoUEUyLWxS04xaacyn
vJhsZrlivtUyUbBaLdDTBnDMcelvIGjb/dlNlgZToZU35NHRwu8aRA3CbI6TR7KGKX2i5ejs3Xnd
wORwadLXuC+W23REk0hcXxYiFZiPA5jvwMdrHJGgNOwzWu/w2hxxQIcnjmNqQY0qF+8NJUMGBy6z
LzhqaHDkGGyQz8yPcYkAn8/A5ZZcZRk1b10ffX2b4wNlpq+BcMwnN+a4dPSUarE2IT1Aeag6Kw21
xKjOragxEjgxwbNLg2erWMaIjJcYNjz0l4H7ZjAnLk36Whmn1VEx4L9EIenE0cSC4EFXsLClJ2t8
bJuGjqBFmMoAQfKLXhN8i6xniOVCl6i8ujwiD5L7Js+Qt5TgFD1vms9aDmkuW0cmWBkGSNMd+caX
RZ1TJqCnqhxBIpkm5YNOtH2JBOzdRej2mneeuNdidzywYLrHySd9uRxwkMYalm0ub26iwxLTImO1
QGu1hK1ler9TS08uhtTzUFu17glKHH1tG0xoNsG+QRGJcqAk5DBfvWRjJTNNgkcXjStW2UyN0z3c
4CbQxlLdGdw5jisY04CQwni/zgQ8ZwRiBZV0IT3oJBjYGlRX2gxyphViKpIXkyzCHN/fNn4h8bCY
4waFLA6zH5sHsyZVxh+xre2Q4K2XpHbYtq8pTD9kgCD01MYUc9bzmNFUd1bSDlywigdm/HQODa6M
0qqWEHQcyYiVzzksuy4cMhJtnWoC3JTp4zGdym0BmRD2sN4xWNBtEHoGZ2lJpHUxx+ilshU3KqSB
LMiUzhra6cWNXMbxSdOA8tvlSpqlUTvnYcF1rtkzX3u7ov3suM30pq+daNzbATKKOZCVMx7X3FH+
zlry/rPuGlheurKOVT2bQCbmccLh2Dbpo3KK5lx4XoqLw+u7d1D+a2hOa3NnFdlUhKA1hUuyLeVc
2Od9H9/OEln9QZdJMYap4Xj2ieCoab3x+JAYGLarM7zM1tpQRxE/NxwsGnO3LOpFvTeNrU3tWAst
QeAUowwzyzdasUOIv9hxs+uSUVv0m5FErB/JqizBOOa6tf+/XQX9P5Vchgvgf1/foHQaO/nv5c31
L/1d3ug+21+XnHFHUFv8o7ax/3LJy/wTPfbPwDL9L8cwDGcrN+AMmNsv/6+qxnT+gjsgsGobhu5t
TqH/SVUjuAf/Z1mDSnKzdOJfNl08Wf9hye0MJ2vHNkkjprxgO5PHxqiGY54I3FepGBAWFlj38vh4
fXY9OKnBUFbPTvqSN2dlfF1bBdeDxyCErvbWOiA0ptmTRn+XS6DKVspofiicU+bV3wc9Jm46qbob
g8Zzapa/nL7eJxLdDg6xnVT+FC7wpPdoCBHGltkNvNRDMgtafaNxj8pHIp9NQGVVKSc28LnKH7OA
jGyMuOMKDtjIj826XkaAlTsHEeE51sh1aL1yOqBvxoXW7no85IfOh6hNOml+TzSXM7lR2/nru07w
FpoP9qwFrh7+chX/YIPsIDGLIdftelOyhPc5WwUoyYcag8heeEt18IiLIr5yniJhx0Az40YFs8Yq
PiRAu9Oz6ojxhioJMYwkEqGB0zWJPpJENyD2YV+tGBAZOALmJP00ZA7Xs+MuNzf6L1O80PzmLrhU
IqCgyoPeSZE12Ki4Vo9cz9oioKXISgJ51eu2ed0PsU2SkFhCvNSN2eRHXLG/ncx9ylshzkOeHCRC
kmAw3YciTR68ZjkPEI0PuoPek07e3mp7+H+jOsJJ6T3680lBxRDoLrIh8iq2WrE5QLKLb6cY91Aq
EuKmWvfB1YCogx5m9pr392wFYY2gutqhNoSWvvJ55HGOGCQjH86YFExacKA1wv1x/exFOLfTr9lH
YgSrhhQvKKtoVooDJZ8dFHXxbE8+9TX76LpibWuHMd3B+gSM7NdzQNQQujc2layaHapLYq5ZcYto
nR/xNKWnoinIQ3atF7/saO4NaOyUR+QUYjs+movLbvWS2OYv0mKpImLuw5PB16vZ2oNUvE2buO7F
OKLa4MQpAFS5XY9adXTVjjCE7ATMvqKFiOiCDuZynupFBnlnPAIzdvd1JtIXT4O4hVhjLzaPV1vo
w44FXrvXBR8moeBnW1cf80g0F/pvb1+gMqoMBxrpchDA2SBbgHxKtIKQOVwXUdVXX7J4XNLC5x3o
WL8ma6QEtF9V7fPuhR3BZyz3NVPUg5qHsyaM/WCa3RNxqdDcRYuGnevM6yY+cZtZVMNuefSsryI2
yu+4HfrWRkZXRtbCyNQAFGoZ2G5d7yVZqw+jGhncSUkrWMZr2NdPCbaZsLb6k29WTOY1msbCsZA7
LMcsZXRup7l5ZLPM/JFvL9UQUekqPfhpHQNWFqGRjhclaTaAyAOWxcXTgsIcll47MppV3XFckwdz
dohpcELHGtd9qTClDBVZKkzw8WhD221cMe/brZBtdDTsjLrRNaFRLsq9GrFi0E0626T+3QpD3ou5
qQNrL6U53ZXL69Br69FuunKveSdRasmzyf9+m0G103XvA6jfmWZCezDI2apL62EuOZHZTqlLI+wf
Ouo0SRrP0QGytb+RDclFksdMMJkuJPJVTv1IfdqlYYLQNTZG5DMgG7Yph7nWw16vGLAXo0bdUuac
G/bDQv7ever7b5pK3zMrj5Ga1EuwEux47mKyAfkZjV3/6DKH9oBThCuTSJGsS5CwTaFm1z8Tgwk9
eplS0ryIpyToh/J3WigCUpqvGMDenfBW7k0KurVNj33XzdBCmmVND0LXiLldLOCb6BZ3jGHxFrbs
kulFDQ2638KdbgdNkhaTgSkrQPivzr0p4+ZYO00T5GP/wypBAtS+/wsa2jcSEJDPVvAUJEx8Y9lS
jea1BXmlN+gwOwT/FjFB3NoOiwQPn2EhWJblc0EmjBV3PcXgUE96WUP4kumtmZiXCcwuK9F8U0tA
GG01DaGXl5HomIgVUjx0IujMmOQ0vT42Q0JfB88CU/rlrt1lw/rmzhaEsR4NtLd6X9Oi9rVgiTDi
8Sad2ofWTdoTqbtfrZI/s8rLQECl467WGK+ny7s75F7QLV52sL2ZB4j8LHv97GTH9dIRpNhjwT/C
2lZb/Li962QxnXJ9+g2ovg6M3LqdeuL45ICIKptbokRWLQDaCJ5f5o+69dzWtf3lTm+OLL4Nbp4/
kwdvY+Nh1cSCQXdPn34NfkmSXKaeGGh7SF7nhbQO/9KveO4w+H6X27wpv82qONLr+TAPNd9xuR7G
2IgMB55mUzRMAxL/QKNS3+G3bpAhqJ+l/Z4QlvKspxVtjp67Snm34Po/6lAf97Ovv5n948gMOnAY
NNB6HxtKq2Xd+T+g/+4MfwHW6E3quNBe0OsyvxMpaHVJm3JoZgLdjALpBCJbwD5GkNTtdw39W2AW
AmgrHbJQV02+Z0xhBqkzvzrp+k3SWaJ7KA/GZKMrycbvNT7GoNaHD5wNHkSzBI+Y4U57ygiEPnWI
kJHEGNKYQLrjXDJSdEGLhIYP6PMbNV92seGE2t6QB7mt90FHF/Fgea7a236LKmXRCHFKgHhBOgJ3
pM7UteZDbUzlOan4Wt2WQVblEJGduWQSNQLpUw82gvhDdPlZxezddo4lm42iJZQm6fX4yFp7b2M1
8egCY6yp00gXJAaO5nSAWNvcNG7XEnbQn9ouQbcxFk5ICMbbqKtvptRZQsiQ0U3ms3POdAMq5M90
UQens2H6N9bOE8h9G6NA8Mr9nOHQ2R21J8dTDxOn0d5mhtP1XMay134CgjGtSXvx9eyeei65Xfvh
DgxLMaxD5Eu5BCmpyFw067ec8AMkWUx+SONiAln131h17LBauvgweyxmro0aqNNXmsMwwkfT6Hbc
NpP7OpHg3JmPY0TApj3bm76fkIhiCnUCxEPlNOdu7r+jSpb7bnFl1NnGL0n+KAIxCPNamx1tNwnR
aRrEDXn62aakDewSZmOLFmgPPdB4QF1bYFEtXmeE+OHq5mSVCD2+66ZqDQaf6tfdZt90RogsYa+w
hwNsmN94l8u+9yFaYUlO3nrEBYHrHy16BMcRZ53T1RUFv54yWbWziMuLKZM+lTu7XoF9VQTbsFof
+rLkDobqwCoJLPJyySrYJBqjtpwdKYqWx7oRkY1miXGHH5LQDTERoU4HCOZYMbwlrODUK5OMDxvV
rS/FRZ9jMnpsC1KcX5+cfjgwRfRuR/uF8xMa6KRnu8UhMsmqy0hTJdXyNBpnFm/ODHM44AYZAsbf
FVszbGI6YcMmIJ1ybNnAaOIXOoc+KA3nuzXgw52vNXY+nUmJPSRQ/3cZ1oiwyTEMWuQWzxpwRJOG
HxUwWZZkATPf59ZJYgD5Pv292VjfZ6is0P67y+qXmPJy+3vlFQOS+l69DDqCeEHL7nh92irII7jZ
ShZ5nRXE9x+ykc3pYpPExsWBmZ1BelbUz3pnVWHpyvVm0rf7d+FjPbIadaQdRat5qp9a094NIqeg
Rtn8Ri56BBGAcr2FVsh2BKmQXt1mAxt2206JUWwPbfuo6RO0jMpNMR4TfSwpU3qnzTBwuA8GNcY+
1joJ6JqdX8adu2xkzElYv5Fw5twSSnVPLtl7o1k9i7AG3ZXgJwLbiEg8eUjEAtex8SpsyfHxyG4Y
7fPNKvIfc0ZboUizfIeutDzAEr9YxuAgFm7ufbqygeHDi3T8ZW+ORejh+yA2Qqz3PbTI2YG52ZtH
y7eoP1wVUnP07ytS6R3j1QvR5mwK9PqZNkQcGCmOFQIEL9g6HWLeVhoZeYcGjR8OKEd44glV1Ecv
/bNI3Q/4p+Qd5ilM8domX14k+2ziNjqTRpPgqgoVbpDVlCnvlFyTNcfaxD8EMNPeTlZOs74P1uR7
iqgw6mj8xVQwFA7fOs/Kjr1gWRWoi7k1/sRaYD0WRnnpaEPBmcYqMcBX6JrKiSy7OSVR2rtkvCbq
J0M/79ZgYd9vFoBssUjpzNQXc6I2nG0myFJ7Ukk3vKU2yW0y/epB1IWoEeebFXl8oQnkhdFqzS19
7Q/fLmkNp/cYt+St2077WiGfZO/KFKRDC9eu3xTf2ueSmbt2zqvfSYD/+pbvfNk7ujEe/Xa9x1jA
NZ16LQBYIQjvWDHm+2goAk4ldCU6GMqiE8m5c+Sp8UYg0cz1d4CLfwoHJQyBLxYpU9wZ0V6/Jk2f
nWxCXAwuUpK8/YNYOI9W/8lNx5sqQdyCzYF1wPXOtWUsR1xvT5qeMXGbfeuTeOwAOl4ggQR8iQzh
szK4tJu2ZYdb7flyuJKpgQPINHfzAj0oIRN1EMULukJu0Db//sYgfoVAEBjFIj7Dk7CDrtLZK/O5
EJyEc3TVwYmuiF2PRJ/Z+oJu3JmeycdkiZQ4f3Vd3cQ5Eu6+ZFld6uGejtWH2QCq0cV4oywlQikg
2JWoyYq62jZWPUJSq+JyNNaAEL15l/bLo1DmtCfw5a1E9xA6FPezJZyws5chAPh/JoDVCSW4B1QY
yRQ4jngfTAiqaTxNZ60QE8KJn72HHth2y99Z3sIhyOStoZDNUmyzy8zxPWWiP+OqfPFzw7l01rAe
0pw1fjZp4rMvuKnExGasbDHBmmiQ0aHcNk3/q3E0J6gh1tqF+yzxSKB90Yog9zCx0cevDn7VtLdt
lu6xTbwxF5OBz30gnGGZhYaujFuv23UDeicU5/V+IAZ4LlzcYxaRab187xyM5TBmMm6m4jkdHPaO
yo0WzcX0iD4DbhpbrE2OnfDe+NrUr14ar5i6rTMhamaXXMi6lGzmKGH0AFatlh4Kxc2k8Uf7OIr8
yVrI5bWWNpyYtgX0ICB1xOT0GHNVX3RCjZD5bFhiNG3E2pF5kC+sfIPYEQzwKmr5axUby9aEpzfi
TCjm4gc730983hkdh+EmmTi3aYK2yHJ9Ao+6xrrzE348+29ncZ1dxeatdbFy6jDpMWTG9a5p9XeQ
uCptMBGppdkTUXaveS+S0R9Ye3J8FmN8qBwholbXRMR9yi131+cAvczo+uh6aMpdPCKv85xeoUd9
bLs6O/gb1uF6aO3WiOrtcH3KzRutmJgKkP+FiJrtkBaTxXLUpXeO42RHYaUYhQufTK88Pl9/W7+9
heuhMds+Utjk//km9EHHRotWNJg3cITaDtdH/93TfkIjXWn92d3eoL7BKHr3s9Yr43x9cn153iwU
uep+6R0RY2xBKL2XlY3T9mavj0wl71FLayH0LLP886caWhdO++TM4F9EMBXEnw/JzCprbwiDkPYt
H8wZRsVeBHlgNKYPjBnozwzCOmCHh1vWVSCo1z6qt8P1kU9/7s8j2snN9f8Y2ACIQHSxPDiTJTDz
DENEz2SIzD4Zd0rHr6uN2BQIzpjGyNz+3jz3FKB8TVbs66dOJYe6alW0MpH8c5iZLwOg/+eLihWF
s4RwWmrdB63Lp4hQe8U2kkf+dvj7tYrdOkYS0PVzPEUDHrQ/h0JTXZh78mVmLMSI0HhKEBNEdP9q
UKqTsWtGJQ9ik3X9fTA22RGb7CZqffRknp70eLAcMkn9Fs2nljenheU5KmDnRy57dE7oBmN8p7V8
QziQ2HiNf55quW4c/BGHorV1CLPSwVXGlXg2nA98hFNEmAC69FTezGaNh3w7XF/36pz5ei6Vtqsx
I8C2Rvi+X5ZRRb5LCU9E/Mj5nBOrvpYfRnaL2nuM8tku+lMjszHSXBJypmlCcZU0Q/T3oRDzEOXM
c8N6rh6vr/P7M0D6+0xfce0kBonrqzb2UVPpKV08lI3EQzRwK9zItHOiPVCd7MveGeCo/ONQbb90
c8MU3O158cHcfoLRJgM2V35gu72LcSlIH78+77QFwEJB8kbc1S+1zXnH1AI58Ywaz+U26U6oXXXK
pIpkdliLcx2mw5sPcmaP1It7umF9V0hfABRN9EVWfEct3Vk3M89Trt3Gqj97nZvutBji3ArXYQe4
k8gcGBB7ZccfpAs+Jml3VLqyQ4h0z63pvy8lwH/Gu6jMEaK22QMRyJiijXa4TQfyoUrH+cq0Z2i5
bYCbD4+Q7b0tdnJjYlUIR3braOonPyyXrxIr0tHjOi4VXTqGr3eFZtkhMzQdMice3Iqi4QSiRRwc
L9JEmQW1WbwlHr446AV+XpCnO/ogTcpEcUstnusGV2hSDr/Z0o3An9iVavmbzLG1ORn3S/2oSPI8
gHxiSLa1y5kM7Naa+Fzfc8f7rObHeoQg0KWsb/G5VvsSNU2YdUC6iokR94DVfjS/Nr9EMeDOLBzM
NZnQPiyd86JeHJerCmVdPMcHgpTMneM7n1rx1pekf9ido+38goJL4G4cHWBA9URIqZ/ZkZd1qDjR
PNy6VYe/WL35lbpVXb1EbU15ZvEvI8GnHR/6EbeTZr62CFHrkc0yltB3QBEvQMhXJtdblVmpowFl
EC8f2kX8TvUHAp1hZ7puWERl1b2TNzZG9O7pbWji7BrGx2iyqrqOcIO6msU5md6yYepe6GTtHDEd
cx/ah18wSGzj4nFOsLdh3AmxxWf71jdIVjfGb8r22O61G2Le+WRgU/xw1PhRueQuG276Y1hduWvg
tO+WiS9DS8YZ32v1gw/8XRSEtBYuxAy0wi7+/0SJL1WqZzklCAbqXZLED4CsF1xS9D198h8GnwYI
bYlN0SiPnYv1qyTB0mK8wU6GLE3a7/dg6mN9RtyqYF+bBF0fiT7O9l3SpSRjJb9QUtjkVBGXmaRb
d009rq22ngyR79d2pLLTG3dn1PhGraw94Pd9pUIABDZTYuIZd2T/nV7B9wkjziHZZqMTHUZGISwl
qawflgpbZd7gITE9piFL+qq6SuBE6mhU0V9FX5peSuOhe1oF//AcLBRb8I/V9IYQJYJBQapohLYH
Z67RypvkdthCgTW65dLi7LKtu2yBvprY9oeFpOlUjU91iY1uNuc33SitMFHD91gbCxLViAtk9wh+
OEvpXGRsfGpwVGn1kfDFUIfbhzpJrTAbyL0YqRh7cENd1cpdtTBgNdptCFXGL6jsN1jnFurmIjpD
n3XLxbXbRhmFOw6gnRYw5OWWvFc0YSGRwbhM8p+shwbNMqJ7EmJpbaX0YiCOtt5n4tUwIRHxUp7b
941ooNVnpF+MtPoWR4N5kn1fLA8je4ON08AFnZCsKNPCeDRi/ZuT5d9pbGMSSGpwVM258Yzkwr01
qGqSghf+sd2A5nqmtEuhDh2gSO1G1t6jPZArtYjuJWWwQmnypWn8N07Rk6lZszEtt4deN53QK7Sf
tlWSo6b0392E4mWdjbdaghEFbZ/j4CyJp5uI6MsV0/g4HwOXGK8QdCRhSIr+s89tmP00Ynoa3Tts
Y839rO2KaomA9bxO+SAedLg1QV9z5sUN0eR13Sd7gLKfVV+/Vth5chdQQt6apIZ57am1rWpf5Uin
5VKdEHmRQVkQQ1glXmAmLKdy4g5OvFLoDcsN6K87blgouCXFjQA/swOD7lBc3qXFm602KUrXvok1
iyON4JjWTwb6s3J9mwBTAnQQdNZW+4zFFm+FSYtWhA3q8hNpbjeW9N/yRqKc9xCyGIRa0A8pj4QK
3qo8MSi6EFOio3DT5UeCVumIIy/fFcp5YeP5rqemRhtrPqJ6mKI6xX09DGpXlAmEtK4PdP99hK60
J+3E4JqZ3mAr0E12I30yKUYa3Lzu4oKqMJBJ6UdoWeYO2FVOwWc3lMr1Z12o95bJwc7YHN2u+pT1
hIWmM576GUsSue6IAohRKetkulH6eN8TmE0z0CJ9MF1W7GYWfTHmlkBx0G6ds+216x9cD3JTaZeb
eBpp1Rt9zQwgJruU66Ft2ZyO3HS9MqUttlTJSTrW3YTbRPe7p7JEP5fY+66dokJ149Ehnia6HmKd
7cr10RIT9bFPDUmQRGwcmjnw0PfIRjBaGTV1WWIrOSJA2nsGahGpJ4GkJ8mYziKutcWiABGZrON6
jVwLekoR57dlwcLj+819OrOM+5nhGftq6uYIstg5J06SHb6co9mfWm6vDRqlmv0ri2TPDoVNrOMW
iLfIbr6+DqVNHJGbUtR7jy3t+2AdGU/K/GmKByfUzdKHje+zsVa46mwZIZOnU1jiuUIPlZ1dj42Q
00MFQr9DRKBWVzuhQ3EHEFVewCcWl9UYy4uVTHREKK+SBczabnIGHyZQbW8aW6490ZNqhDo3crbD
9dH1gD+Ikur6sBpxCdShQkx4qSSNoTk3DebDxq9mtOC+eVzbUNEaKitcxHTLvhIdy8OgOXghavTH
16eUesT/acOpWzALXr8jF0jHn28Lr+90tLLupiWG9eAJHx9ll+UHEKoAcGKJTYbiby+3X2XNFb3z
pNqtfBxoXR71ktAE03JKXKt2UC5sC/8+mMTARb2QtHKvD69/sjgtOSLUC3meloTPJ/ipK3lXpc3H
VdC/6Chj9rnEK11NWNS28/TPa4ND4p6xZlyoVH4OiPNwFoqBKmf31XRwfcQ8ejiP1du0Ufiu/L1S
JVwJsNWuVghfNpG1Ha7Oj3W1chLu4+HgmyW9mf/G/GFnM9k6kOEP/dTLi1DaMavoU8sMV6RJPy/S
MN5jqoik39HLM4mXFE0LmIuTTkVYOfATuR3n2LbVvx5cSbCtSNy7civrBun9qhe6pCzrZ5fRPKmZ
bMPZwsFRiImFYBvuJr1L2TLTNtg0HQzsJM6IHhfE2KAsNByEYuT4UPP88wDbvzgZCSUs7Lhix2dY
BkRc/Ebp3kRalrZ/Dv4/H5mtb+9Nl3PUJqwlxAp6l5vx8EdA4oxtgLOpOUEFWl0db6UuToNj7dVW
I5ZbtejbqCGXhD7u9YsApoX4ZN2ybvvOhWvD+JrOxzAxxGdL3tQzKyo4iUtrGpeBERANynLWjlfb
SZKt9FP95pS6A5O3pKnVcVys07i5U8omfop9vyLLh6+eTDs4fxO8RX5RH1thbE6Pg7cyznERDpcx
EVm2RTKRo0DXiRFv5lYIkSIcqLz+1m8+HPMqdZGEFFvE3u3/w6VzfWpV3XA0/eE8bEWewv5ziE0d
jzUoQ3yPWy3opy16dGukAulRHA4pgycPpq9ljj8csTxl2JzCqwPG3bww4JBITrw+n5Gykw8m+SzU
/2LvPJYkR9Lt/Cpjs0cTwqHM7nARWqWsLLmBlYTWGk/Pzz27KrKz+87csUsuSOMGBgcQCCACwv38
R5T92c1wDqmAFRQFZ0JdiY2zPMRSXp+/NEjq0KP6w+xkzVHpicoMcHiNT8qN2/IXDkpGoxQ1NSy+
hQhOYorOpT5bx8g5qF3O6Id+37tq62n8/N2UqogPkBOznTjQa3uAD7suxPKg9emniLwZkm69fTvM
XGamvLq4QgysoBftQJ49Dxe5rBEO2jOqEBt1xsLti4wiE79DorUfFmw3NwmEZF0O0qNLARnn5KLa
O3VtuyaZyXq+N9UhDhjQrtDSUqeTw/Im974Ec/k2k/BIW5MGiS7qTrXwXfg2TPmwdZegxHlyKtYi
CkhndwduFXlY6n5RTTVZ5Iqxx3Zy8MHc1ZFPs1ZD8jQv0AZvQ5HBLuHfTVxcw3lBQt+0dinJhbjK
9cchz1GKW9zy5G2vQdA/8AbTCIrMs32VNg9atsvq6o1F3OyB2MVbo8A33Q2DFV4G2DeBtaxIGrkZ
Yv2eHgRgJE8uM+twwBjwCY5rfKosB/i6NiLuQe1klvyqZjV8rcA1VxD5H73K/JB0zkf0Hrd1Zfgb
RpRij90Neba2fcmSZdlXScLrXO9ONnYbKM8/2pDQN7WtP2q2gATuwsqZIzgGbf4p9M1l3Q9mvs3Q
jxXQH0FK9NVgeem+jsXbfj5bdXBTZgwnTZugMLO/hQ/5qWwznrPiph/zAtVg+RU4vn0cwCoHtM/N
FM2PWaAfOvpjHr6qa3qFR7fWug36HfjxmXMDTH/vYR2xch8MF7JmJdKZl3t8N2X0jKGK4+Q4i61F
/vmaTiodlW48Vk35lTtyWQUanTIzxtDD1LF4IyulwXMN+gPVguI81zYuPFZxnIu6/1Lq97YbiK8E
cSC/nGWJp6SPOsBA9VAzhkK78wEutomRwpsfux+GT7++joYHgliIaC81f6duRkBn/BtQbeByrO9H
x9srrZ/fmHguqdl0Cs1jPR+hIfBcmzvjzsgWsnajwj9N0MKP/0dYnDe4WZZt+aP7D8kP/VpWc4Ov
Wfc//+MPrf+buJ6YnhMJ8D/UGYTfyz9p2W6/f2k+t+kfpWzPH/qd6+nbv1kGSRUo2WxHt4Xc3+90
T0MXv+lABY7lYlBseSZ0y6JsuugffxcWzE4Ls1xpSS8gcb2Qsun/DskTYwW+8KXNve4JW8fM2vJd
xnAyRIP1L7RrGaMgfQ6i4VIMopt48jAIuFFC0L8Sh/77y5TO1Pdi/GqvQtO/2g38fKCgEC4tpHQr
T3ZqI7zHgWTUJxHTUQdwYzFXqF4AYAKJxGQSk3EBZzCJW6USrYnGd6VXmkeMJHkbS0THA9rJgXjY
V0XmI6gPTuTvYa0BBSWVHJR+7nt8R0ogAzuGpulAbMQ9Qkr/l/3oV0+BF32oJM7UADh1AE8dAFQu
kShbYlKNRKdgJ82nAMAqA7jyALAyiWRBVDd4/IJuVYw2MDsBbQg0GQ6qb40m0Fb6jI1OmL9zAclG
iZYJiZv1AGiVRNJgTKDMB1zLJcqWS7wNGgj5ftY3AyAuB5Ar+B4KLnhiCInW6cB2vsTvyEno4JWD
6ekS3eviRYeVGq3FDHE0MVp70+5ciQgmEhvsquKdmYSH1rH7o9CGH6OIgHPG4k1KlROsAIwRM2VI
et0Ke7OCdGtgSP6orYtjqMQnS4lUThKzNA4UJitbg/uB9LuQyKYPxFlIrLOYvwUS+xwkCiokHroA
jPLSfueHub8uHa/eDs1TAYQKNRZ3KN4pN3OsT2Cy2X0T1dG+JzhQIrANUOwAJLs4pb0TeNG1bv6w
VN7HQaK3QuK4RShzCvthIkBForzAvROwrwf8a0kc2PKtr0Ncz1siUzogZ/EpkagxVgsJwsh3DK8h
p0lkWUiMuZdocwTsnPTJRnMZs5D3HTT6pc0muhoC8kRa+QsEAhQFGCyTGFnr/ufBARskp9rEoAZq
VdUFG0P/Wg5DsUnszzijtbtMz6tN7IAKNmlNzHWW4+7B32ekDX7uWcq/V1Z3Ve47GzhmGpd0VKPQ
E3f0ex2op/TvrBzqRmcx+B1hC6PK2YZO+a4gnxf7s6reScsHiE6QWXNr29bYj9fEwpqL/ThhE7kK
I8SGWSRQOtLvt6bmVNXwHB0XqGbuy5C6f1CDbOvJVjej2xwOIYZU2gGWeL/mUDHrqN0vWZN/iep+
A+UYSwThPiZd9l3XNexkbEZQlbN17JmhgvhcuAzh3BbDoYHQbxybjozXvyXDhPqxexCDZa61pNxM
DNYeDHwJzDD7lEbpVjemL0s2fEQW1BxgZlAi7IrPMJQT/K/ESrOst14ljQNH/iuNHK5t0p01/8tk
VG/k83XF+x2/zQYLqaG48Wu8Obse2CAwcXAYhb4vpqA6d0H8gxi0Rx6PWIsQo10yaN7Go7/WHDhT
Y2SWq3ErcKUyi+oJg8HgAI2cjBAU/M8TV6O/Jt7HOaG+CTzDpMHIsdPI/glI4LZbQBfCrfQTAr+E
ELp7Nx32IxUDWM36eYErBz4rTkTA+7BEJqz0Cs8mevEmsdKnLu+/JtxdQlt2PABQRj9qJcm/fb7O
ofSfaw2+aPzeXuiuLB1a4aSmkDm32TnLs2YTn8LFRKqD6HgFAXi+JLJDzRNlCQdxY+XT7RQHXBpm
fcAXcB12032dhTF9ytY9uDmkTDd9O2vEjBLgihWKb2PV7H2hhzdeGhQpXooAIGhJgnW8xzL2sl2Y
maCStbsllifGtemOkr63IrWA6n6KQEyz4UCIhRo/adjFXVDb6AM2lV5TojCTj8IfGKBZOU7JFPt0
wNQET5V1JKoRdSGIEAz0lbF8r3L7ANo+IktEj2QK8akKpnXb30DZSurG2tDdqzYV/l/rCPKswBvY
aNx1DPd+bY49FnGpnd9aTfxoOP26noGrvR7L/mbRvvTCg+WAbGhtEvgFHRKSISh0vKk8/74INsGg
haesXJpVZyEPJcyamB5i2SOYlBCLwYoifWcuET6vvUDsCw1d3lqEDY4XNNLzNk2+mbl+DEhVaBYz
YvxNxjvo9Pd6HD7wQGIpUVTkTl3KqPxWleMdL4NLEwIKJBEP3UhkD74OmyosL34yl5tm/BGbJKcX
efM9Am3F1p+YYLP7MQdI3to0ekq6tjoM8JVLI1x2ndP9SKZugtvsbTrPFZfYrj4UGJqmLkggPN5+
4yCN4NmWTchjvR9Ll1urIrJXWDKGx7YbDkkOE0oDLjd8m183s+90V3MI4CIpep6i8iYSxhdky484
9Fy6kNFNNMwFrlc7hsDtyjezd0YnKGGn1rDvCogQSTzfe0Hxttbx2wwwnlvbSb2yF8fczQFotAOw
KnUGHdJuaS/mBSOgh01toiO/Osi/+3HRAhlr9B2gt+uLOPsMkrfEsX/sxlTfB431OagDaibsO3T7
HxjAuCugv0sJ+/qytPHDnL/D8hp6QHbvCmmromfhNp2dH3YGTdWzKBAP5rAJImJIOtt9ZJe4iBEh
H406xUGpRTHM8JKOmH8PfYRFBhJpDHj9g6DvDplqz8YxbqL1fPa6x7GSZS1imJGLumvs/zN81IJ2
VfcgfHE53JJ/0G4qw/heD9jNCLMCOqk+5LWNv2VS/PAHY92OOp5XdOkwsqupFXXhAZr4TJlwGNHB
kVHQuJSbmwHrDbPxyBHONymm9BuvbgcCWqynMI/PMYlUuzjFgQ1BuCkrmVY63NOPhC07RcQbFBGD
Rx7H2zYeD503fQamnXBRajEQsMbv4UkzSvfQFqm/KRfto5ngHTq1bn+mrwARN0MMPTTEJVeG5CNO
OGZmaf3FyGQXz+sOAQIRZJD5uUQjPHc4qy3gqGRh6/DnSBXqc+FvhL/sZwqeB2sCcO8IhG75s5CU
tEgXSLzS54QSnwUkz+9HLqlXf+9Rgq8sCy85N3YZEmsYfhBDEN3WUjQz1PW0ErjB7zs3L286THiQ
R7tUK3UuIMBiRqpE/s5WegHQ4ll00Mf4WyEd3xdzpn+VExjFiHY3Zj611CmYL6Pb4EVvQ0+0NZPb
SDO3cz3b+3HhzVqF7paMYhMGMP0UwJ81DN56BynRBB8ssk0H7aS0J/1Bay0S/eqo2zVQxPZDEj0W
VYNfE06kO5TmdGWd/oZrgD5IdqwXnfjoMODyLIZvbpt+WxL9C8DZmwBrNDiSE13mvv9UR4u3nXvP
PiEpIhie9/sWtcdbDYrAwSlyCH2YECDvrzZlCbOb0Ao7GL6JycceKII02S/tasiYNHME+xB2oxOX
Zwz+v5oyM9IHgMyBPvb46T3luVc9UDCNiXPzauhogGDFLvS9m7qMy01i8CJfMNrZWB7GaBgd9pfW
nXZOgiyzpma4AcfSztkMFpSN+Z1d6CN0LihCM24P6wYq1C5ctOGJUtdd2TS3KQKmg2GJkrggaJEF
7zU9gCQQQb2GlBTfJiWI4wLOsFakGkfLh7VeGdy8JVYeaUTPxnLgPSYF7A3DiUkeSNADD2n9XffT
GvNUqz6rud4c79DRkWOhQUMocUVYTS7g+BjZ1josx/fanKNUSeeLsHv7NnK5sWEpHuZk7o8jr02i
0zNyL/VB29JJv53y1KIuILvtro/ZsEVXziwBabQwuIH2hAniUNk7YMpVIubgwIvi0rS4mmZgVIc2
WB7mZAgOUxq4q1F3YRt1ZHkAhZ+QrD9mA7arfizSY5DU+jvE5feJISB0wqZLzTDamomLcK5eDbNu
nftqwjMzQA/Fg6Q3yktbLvo9FqnoSmccQiznYwfWudJFEBzSqXyq28U751X9xvYrKIKFi17msdW9
5X7RiYuul7zeeUWON4KP8XwMFR1iSeDuyPKEceTgLp1j1xswssDAgjyYTDfeS1them4rsghG3BaL
ktL2JQwoIiwenVNFCiJh5iVd6NUyL82+YtE2Yy4BR6jyBl6LYR9AormyhKh241nG86zCFPikqELQ
uFMSZ361MQmJj44pxw84kK+GfEZJVIQ/nqkxihWjJsSRzxQqwGuxq/0cd1aPLln00NBr6ii+n8tZ
amCn53ZXfw4ra9k6LS5URqrJig3v2kNsR5tGWlGpFWoSW/VGG8L+0IspGnCQGOyDnWCwOOWQeTIJ
6OciwOpIzYI6edveaN9HEkBHxF68mIwS8lfLZg1anLCbXU+0G74ZRbh2JMip9qEmOg92BiB4rSkZ
6K/J0NRUwYmd3kwSP1d7Q1gJfK5mrwt9IlhKk9raIFF3nX7Bib4WVvdqtvHD5RgamPFKJCuSHlWQ
IX7OIjrD4yol4GeOtLtOguwMPDS4JO3k7Cfwg1Ryivw+IPklIpOjsgac1hS7CHoQ4w1FLyoDbMZd
icdGBj+9mmjyTJxLWtuRCVeKHmOgQ8KXVl++/KvU3JRbi0G6LlyJKXxmh2FzQcdMIuiVbuPaKCb3
Q88THJEKmDO0n+qEZeJSHmYPIZektClOWATAeCJIij9YtU1JCqN/shwsjXyNsKTcVtvNSc2JJu0P
NrL/3hibUysnai5Dc7XtzOnjIDcNMOPtcA6Pf/Gy1FzsyVLZMGFyayRZius2pxzS1zG26sT5k+SF
SCpl4lqYpMgzpshQo/7CvPMwgjFHieHsw5TijprYEuKGX1/jkxWcoNwXe7VoWdxy4zMMJa3nra0N
1MAsWThCPFaeDDmnmoWokO5bPZIavdv5c/dQdxbFlkRemQlal5+zsj1L1zXclYxVLwvMfqhxLbRy
VrXVRDUxEaSy0RR+celzhuGxHIjhR3BhEBfs1IWjMWSACpx/iPBZylaNPAN1Qupcpse+xNceX42c
/0RVt0yJ2/OYoJoAor93KBwopiMa1vbU4NbfHDyR8CgxH20xGtlKVYUTWSRWFeGUGwV7/gTBq7zW
1YR7+ve52ZFFqGtbrdbVQn9Ix60/M0b+9TlUHPqyVe2uN/Pmw6u9La2VH1v9+1TJsgqex9XpeVbg
08hTvKdvIhcmA2B73uDR+mLLoaUgM8mJmlMbDhPvYdAbPN5k8ddMCMuGRH9QLZ3ciecqsG81H2pc
YSFps1UD29nY6qFeUMKq7E1FGt8mKTHNs37VjVUF+VXTMYq9j8Z2P3oMUiEF/Ny9ZeEfmQpyJNRv
q37WawFeLcPJVDIGf05ebRKVi30YCp7oyhZO1YYQCQU6sWmNc3ABPBlmi/yuRHLBuw/Wv47eMoNb
zdPFtXuuTDVLDMxN7Cboeaf7craReUnDvUA9nJQdn6dmgXHrzVLzTujKB039m6q8+GJW1SLhHB7c
OBr2vnpIPlcaS78QhxR6qiqLWc6AaaymQwvjUXI9fNXEipoamlyhJlFVf1xwsdqa8nmkinPPdbpr
Oxghhni9Rk2NM1OVPTVHdtF2Gsz4AEzcbIht759PWK3E2nVaUWPCnz2cGeHNYH/y+cINhAe6mkXE
jreE63XrTLE8JW80kXOqOYUNI9Bclpu77DNU2uE4SAqqmlDodng2yfZoaIj/qD7/8SKUTUVkUNek
Df5GgIG4f3F9q1kCTYh2ojSyVs0KR7Y9oVDnF9upK1snl9mwNWv34uJX21y/o8bdCcp3RfayJFDE
cGcYQU+yhC683w9QfaR1CHHAa8CtVp4+LpukjahKK1qMIsMoWsyrplpBRd59TmP93+2r8f9eRcYy
rH/qvnH7ffzbzfcp/lr+wX/j+WO/12RIsJXGGQ4ubDJZV7ywFzR0n5qMBU2NOok06MB58PeajOXK
D+nC5VMuZmKyXPPTiMP4zTJ9zFcsg6oKeJv379RoPP91icYnLtuwPTzgbMTAtnidRJyIbBnDIrm0
FCUhpqOKsOhT7NNsIkrMQYLIQ4R+jOlTYnUwVQeiNtaaJi2NYuh0dWR/FXkEJmhfSslvaiP45Wpi
SYJTQDbzVsvnT7lBr8Sq6Ir4BUkQfIukqnvACVs1iwkxUiC5UE1Slz63lvqoP+UjRfEIkD3c13k/
7hS/QU2MtqUbqGaBM4pjnH9Tz0711FQTV/brrs0+t0JeWVq0UiUg9bxUFaDS8H6WkbpFkI2SQ4VV
/qC97HSqB+21qeZ8Y1xHwbzQhaY7oegjluz9Xid2L6goCPusjE0U/UVNFCdmxNxhR4rIRS0CVp4g
o3jxula8hEF1ExzV1RnK8jEzsKYOBgsSgpCdpOdZl2HhMZ0esQ2Ar2XJrn0t+x5qoppJTICgAY2m
0bx+PON20q2W1h02s60l09mFfJhFFJ3tINhg4fGtI/9FiYEd7OJWrZ8DUfR3Dcnwu7nFkoO+1gqb
f1n4iDsYvsMT8ri9QaHiYHj5Ux8ZRDNEzS1SDBuxZb3VqyS854lXdygziUQ5CzmHiAojCcP4HOCA
4lpavMUDbNhhF4iZO3oC2L9LFlvwKTNIcKrQp/6mxKnfZgtGWstNYYp3z9ybZYnpnQvcwe5FOToY
cMnuD/mGWB+hO1qXuvO9w7WDSBBIZFzPMMnkHF2B3+euy6xqFHLc9HON2ubavH5OLdMxmqJLBEbV
zH0FTP/zY/9iN69Xq92GZiSjrOSRPa8nym2h53P9Tlsd3LV9/b5/fxlxO6CtBYxZ9Vk1ybF4e/66
V8sGaBh7zfYBHjCR+/nTvfgJXv1Mr5pTkYwrvUdErD7Mq7raN3TwM3m7xPL+UpPiVzNVL7xrW61u
ioSqm/qMWvO80fWTIgar69wIc5EOeu5f7PbVsuvXo/PhBftqtWpet7keTdFRz9PojEAN5tjVir/a
7ro/qPj+rkl9fL9+nuz1o9dl13O7Lktb865xnJkrXHYCTMd9S8ZOuIuU+TA5raeqLRudEbikWpka
xiSvZ01Pdtzm8C7pDWNnOnWrU+pCGgX3O1xrch/Xvb1qqn2luGhzU8gNfW42yg3yy+cgEYeOeofa
5q8+p5Y9f1htow7keQ/X9vXTr5Zh5m0eU0TFR5jfACrBJ2JWc8Z6MOMqyIvZpD+348whV0utejFr
zxJdyCSX8PWqqj9Qadp3cgiEzSMPi7mg/EZgNEYjchSlAIRGvRJebBSqTa/gwnVTBTD0Dmm+c2rf
JrIDraRZnhykqwlcb57Q6F373TK3D2qZ2k7N2Yqxdm2rD1+b192MUvWlmpFuU/nGrmSt9GuvoCm7
9Id17S0IbK6YVUdZnmQ77J0kB1KJ5a6Tv1rWpYAkuLersbDCWdScKe9TNZcquqRaE2L1WIkBjyIl
oqN+TNoAaag7A7bs642fP6eWkhrFZd0t3i6hREyRh/6DmuD8y9FX4bBWmMELeEriCKqpVjxjWVX5
Xm+m4ahrUXtSExM9NN3rhBgt2w8/TPKnsggPfw5bC/V63E4e1TZhIEegXNaBNfP4Uyq260Qti0oM
doqJ9D1Jn71qKgub8y2o+ysNmwKI1FyCFcsgyuqogO9Rot/G1M1qmB+BPWKAP5jNLhTLYxOQZTkn
Jflx8qpR/6+CbbJg4YJRC3t17SDZyE8QtamW8nkLelhaOAQawkthRChhFQWwBMI7CCoKBILqArzK
Fyc1F9nN73Oz05fY45Qx7kGIDtYKZzIVsZgeIBZqSosYlXBFhZ5sPIiLB3NqNzbmf+MbhehRycBP
RjJ5bbsBVPSbBFJ8Tu52Gukd5mNkMZOQ5p+ynCJ37GlwZT1Xg/K7ULPQoFfIXp1QvTdV0lZthbo9
L1Tta8W7WBAa4mJDnLFVTrAPVfu6Xs09L1Q7UW2MfnFrglv6vMuFnuHGD2ASLpr1xsNEZUf85LKQ
qM3jROFHajLFGBZVo3Uw8oNDzthRYTVqQloHg2K5eauwHNVWH7pu01FSglaq9vlr8+s2jVNjSrXo
AdImCLJqsihKq5rlKgMgqCTo95frZyckK7ME/Hm1jdr6v7BMbfL8LeojQTx+I9yzoary83DU3PVU
h4lSPnUnf61OSv1a19N91VQnmmp7e3no5AvpOjHkS+jaDOUbJJBvFDLZdlYDyBqoVwu0P95m1w3V
3AS1Fozz12euq593G2dWATXz5xeqhfA/eFO9+lq1zX+6zKEjvya6eoePdElMPNi1mnSwkPlPZfvF
rGoXFCGfN3q9urUl4fY/X/9iT683fdF+nn2xb4TZ3HVaD9tefvWf1qtNl7gsj60By+mvDvzF0r/+
putBp7PxRDZssntxBGr2usmLXag1r9tq4YuPP69/cQxWthct2REQ4s0Xk+xXMy/RndTajIqJLa7L
rx9whR5sqyX7dF0UiM7EDzHDR13NqjV95hnPX1GisyWcbz/TVT2pyTSDXpNBAyCfyDKKmlUL1eqs
qxgNX7dUcxHJ8ps5K6Sd16/V5PhJPrLc8Yvdmfi7n8yxAgJSs2r98zepdtIsTws+trsWOpyxvX5c
zb3Y5/WQ1N7Vav7uRw0HzZ2BIoGqt/lO3SvXO0I1RQgYeni+L5yBkOntdSs4Yi6GepI3LztA49Aw
HI5UD2iUhZTrxCs6bDSLXqceVCNIDnwDVE4i02pCniqonJrNsczW12rW/9706JIm4GdeavLCpahY
wiCmO3dt5hMZ1Lg3e8V+lqKH1os+0dkBQZgtDZuX/vvci28BL/KM1K0pLcONbbwJCQE6lf3wARJe
TpbrbOw6yHYRXKytGlun7Kb0zz7kGRzCOTs1fL9O1Ah/iZsIdROvGa0ndFzvzQ3G/3Rw8Q2EIc/L
3OncdVonDaPDHjqV8zbjXGx7OlMbp6BOF5Vrx2jybOvB8Fk0e5M06d117KqgCDWKzSdUWLUjQiry
g3H6/xRqVLzd/DRX3//x98/I1slCJ28y/tq9Qt4c459TqMe/fSyb9C8+9Dtc5xq/edjnergQE9jl
kGn/i0Lt+r+5DqCcgwZAGrGbrPpJobZ/0yWGpusOHnWe4159c4X+30kDMTidl4Rq4cHgFjJtEF61
7znOK7TOGJx60Hk1HWc9zO4GCFmPAWTBBCvSkdLUZjECyBm+jCUIfthOGh5wvvaejZZhzsM7vy+z
mYC/vxV9fl+CBbX/+LshadvPi4/f/vF3Wx2F5xs6PxO/heG98u4d8CBZag+38yLz611lB28Qv98s
2N/e2lBo8NBtbhrHXQ+YOjqhoW1DG17YVEX7CK9GUuCIK37xP/7FIZnunw8JvNSkS+8KglK8Vz9M
o1mmW3l6cTTnakDmjyxD7zFZyTL3W94l+j3G2Ie6bFFEWeEXga3Surdx1jU8LKpt7TEghWjbF2O/
t2yy26EiJyvXX1IcgSR3Q9fGPegjnm4EUG4lBXRTus1Bk2F3poGiN5ze/vMzMkB/X//Itu5ytZGx
AmkfnPcP3PkaV7OJulZx1P1FP1sugw8vKpstTmBrq/LFwQxIgGzTyTwYlcC/n9KKhVSyqy4QqJ9i
subuCtN7H5i6v/0Xx8al/qdj40JHJgmnFVkl1/tLXn/Xdkkzem6OtGx8DADcEApnR1C2eR/qsGBb
TFXXs1V/tP2eWo0NP9Mca7wcognnhnS5yzUSBOd/eVx/ujAhCOqg7RyYr/NHyd/0hd4g0bWpMttG
Mt+OdVe4BDBBpbc1QmKxl750sMvnqPO3i0HIl4kDQ5WPpfSAgY1vL8ZNPkT/4sK05d/0h3sF20HL
8Uws5PgvAbv/eEhzizFgGJCQZyXGuGMIp50dgnR109Nu8Kxv3mTBTWpa4QMk2oQsFmc7Q35bL8KJ
iUGAWq4H1XRbiNJd4RiGymvKxGm2wmMBReZ9g3eDC2vlZrGyZZVh8bu2U/GEs4pxId7uJHqxK4yk
uTGmu8TD3I7QMxuiqblsYvoJszdZkF7mL2UPHdTT/Akj3fIigIcZ3LVH2yo/Rh0eTFMLyomIFwZB
e4tVKmKKktw9SnfePP+Ik9rc6pFDdoALt8oVBd66PZx8x2+kQRkq5LEYQZxN7+mfX4mm+PN94tqG
wXLue0q30G7/+AMXOd6KSd71B5MwUcfMy1srDLCI9v2zmVjNMalJ50tr/CcnIpQnVIBnsluL+yQq
wLmRdDq46WwK3BfPPm5HDbD/bq75geb+2xiVnDspJ+eUhLJzFLhfqxqSIc6UPr+vubEdMW4cV6s+
Eii4jiLPx5jKbInUNt3TaIr71MM/e46GY9S6+q3WMFFzqR+GwFj9/eA79doiWHPbakZ0pyZZ5N8a
gQfsRTF52zvlGevKR/7GHouBaTq0nW08DWQTPERYdsM2uS+63Njr6WI8LS20sraJ7nzEJyvKsji6
IkzftOHGMUsoYbgU76GTELFrVOGagjlGZbwQjlVBijcZJzedX2FPbH+Ze5PE5MkIb4Bl9N2y9NmR
ctVGd/qEwArKRbrZkPk0t+LijOEmuaRG2V0cokxuuzrD+oz85NwMw4c8eT9r6Mx4tbV0KZf5TCqA
cVtAvIJyfeu4+r1n1xqM1MbbGGbhX8aoxu3Txuwn0ydpD1IZR17sGP/q+QAqgQm44fUzNg+UT/oY
26BumU9aJCbUElhi5L11SNvgczEMEPZLDzk9/5FDXXldR5axkWgPCkn9ox35ximsgQgZ5NoX0lKO
Vq6RC4RWz9UyVxI+jn7txg9Af+ccSvIlMtL4IdCG+IHw3mhV6jWkbnqjmlYbb/rCDXgye1DLJyEt
EsOLDbZ8i1HofDtqXC2mwAuoz3CMcBNX4BpQP/hOnBxLCwFeX3Wf4i4kiHTCdGv2SavqXbH2oRyf
ZtcbSZbiLZ9g/rD1yFDgS7LkIuSkhUd3CMboNsWJfEePHBQca8g7vHwek7HA+dTGcXrSo3CXgEpg
HaZjO+I02XGIrOW+LBBwBiiY4jiJkfv1n7EBnu/7XJvuhy5/h27ljOWARVDFZD0KvdaIkBT0N2hZ
Qn8qlokf2Sj9u3kuoE23/snO8EoIffdOTWwGokeSwSKMO1m2+IX3vCK1OY8OSQlSCJbBySGvaamm
fW6Wy0VtbPkksNhegV9dHns7RIcDtNY2fGjkJMsX78hNgne0bM41D9PGiqYb0Th7tUjAkUZCZQDa
5FAwfC/am2YavkmLyIV7xBCGB4z2qCY6YqoIAuitLreIPL0/ZGSsUa5EoWw592rSQdk5YQv9VbXy
xltuOb3NRMfxRJEMhQzeKW/UZBowCVncAidpC1u8vgO80hLicl34VU2W54jL64qsq7GD9ex3b8LC
hXLWLRetwu+it/x3xKu4aLHa8Y0FgGWU4buK4uQhst350NtJJ0O0SRjusYfR/Va77dsUo+/FLNdT
UFcfvZqgFOcbZhHx227mItYH9EuZ/c6wW39NjIx7NEQEn77GnhM/ga9Z2fv3jYfXjPnJy63hHuun
oJ/f9cSVwgDeuzKi3qEeAClxOKAIbVYB6SgJsQWQQ5PjxH2x1VqxsolBONqZjenK2NnAg/albwKM
Ndym2ac4dm9DdxnXs4f1NlqZeZ/l6bILR33CmzXFjK6Kf5g82nY+ZS+eXD3p3LDcNw2yyLWxX0oN
qQWy9ryZgocoyz91Vh/tBA/fQw4Bt2h675aguWijBSPRoijWqUWKNWbvb5POmVc8uup7JyoecNR9
CiYsFkeowuvJjgIqxmVBbpAfbQMvvMkibEDVr5mJRTsuBEMbNtHSFQleqzh5b/d9d48n0yapieBW
zye80K2nmWu5aT94ulY98Ka6heM3nv3YJ6TVm964zkimp30GGbX3S8ZSuu4OyrMJSfc4fRKtIHYq
bm8p8iKRGnlIYDO9EQs+aW2Ft75IlkPk4VVjWNEaIRxGQ9nyxglD1BVh68MaxecpLZBOT6OPz0us
QTLD54RMZT/CBJX/794L4/Hche49DufTKoUlu63nVFt7kXuws5LBruGRSLHg6hxQEBYeYhpOjVji
3MO3FxL/SosKMjM04wt+yg39VdhcSZKvx4IAiGQgvG6Kuwh3OVwTIm+8iHBrGcVya/TDuSgT7f2y
HGY/F5vRjOYDPhHpAXuD26X3ih0DsmzvEviAHCk6LSPG+unwPi6xdIX6/qRb6VraQL9Jw3kjesIY
uBy1dyR1e5toIrupH1wK3eFy79UPjZ0YZInG4c6tpoqvNxf8xjxerMNy9qYmPUbzJF8ERnan555z
wknsJk4SqJURRfY6R2bp5fTAQ96sc1X6l0j2A3Jth+UKBYlQ2KcF20xIXkUic7nLdIPNb3Kw+uqm
zszyVve/R6M1nILA+kCnxj6mdvM9lth/jTz3qHX+ndFb6DLnpSE8ILe3IVE9z+nojliMc+EKXsce
1U3sfN293k3NfQMjdTUUjviMjqH6GLvROyh+NjaIKC9GQUxzn+Xa2jEs6yj6EH5ncMLvs9p7bWav
vHhIj3rt3GIq5lZxCJ2wnFdai9FV6twbSV7ukZUh1i+PtY+QoXOlrgHF+Mpzg+aoDl7rwvah6v2b
Mqy0k17HqLDmUl93WOXc+Hm6X0IMpyP/aRjqhsfAEB9x3eXt74kIT4fkYx3NGjFcZNlzZrPWdHci
iVrSBuL8PEWoH/2kD5BKUtHqB3wIrPouQ1xymNodFYTqWA7VcBim741dlDdj6WFaGjQ/SAG0cE/n
BZ7Y1Tpf6qOR1NrOgwB7yErSyXipFVvBn4cdO3UgJwTGi1IX47WWR2EfTO/NoSKqYuYUiINBw6KV
2hFlPDcN++gC6lNFYdR7rqCj1eMDjZE3GlvpfG1h7IvxrY0nfce7J/R9BBvOhWLclngW7ZINeCQs
jZ1u+vZ/sXcmy40r2Zb9lfoBpKF1d0xJsKdENZQUEROYorno+x5fXwuITIt899nLqprXIGgkRTEo
EPDmnL3XljtOExOFLYgW8Suljf0E6tWMJJ5e0OEH0t83qT0p0Ckd2bSRig8RtYpNjzGhcfv03g0e
rTRFNa+uLsPgySK07jXxwyqoN9nYFR8+/gpsnu7d7NCyRjMm4IGkFT4O0Ds3r/dKqBg0AvAtB4i9
P8n4pe4yPtxkffa9Nm/nhWtuaMTJhVpPknPbl5c04v9JHS7dtkuYmtr4UTSStSnO3aMWYixcH4IC
G6/MLBziXkHQYY7qYby9EiZ8SjR311eDeCAkZbiUwgFMNQkcV1lsetJMsi9G6D9pQ9z/siTs3EYH
ZVuO+OSA09VZLi6mcp2LS9F0p/fmeWQbtz4TDYO4KJM8qmpGexynUUlszfLacv2trrzUPbmhdoZg
IM0j3IVdUHqdDpsoz9rhIiQB9lHINsmuTR5q/k/XMNP9MJT6PnKybzUbsksfRMF1vbfeyJBIEewQ
HWDqQoOzrNvaxY2zTWX2WO+W32ii5IwfWDuMs/uXbM3I6/XpUXNiqoyaMH/f5CnfXtVXPlk5Eioa
2y+4+xuSHvQivak5+qpXBOVpOtmBWvFsV09jKsSThkliKPzyRU9N51hRwcGVPJUv63OdQ/Z2AGz6
0JSWxlJaW4BeYf1SJOFWtW31tD7ywbSe4fUTTr/8MCCxPmj3nMa5V4ks2pELVu44ZaznRJjW85RE
uMFT+MEhqCA87G18qiykryPG5Ed9aK+dHlSviKEBdlsv0lDBGXhQdrRxCG1rwimvyk3eDH+QV6NV
J2UP0rP1MtjrQWi8tImhv4TC2NoNH9BvXRuko84OzAx2lKaw7nbL5QPB2izlke1GcQWWmpOf4AC5
07Sb0bj6eZp1/YwdCvH2+liWNsngCKU8VQj8LcV80ehVb80sBcdPEe1sawH+XEUinTUqAmyh5fQs
7LphnM/rDSYC0Op/HocTMGMQofPO5DgzZU7iV2Q0004YRyErbF6V85zCeiXem2wB1uXYZxMK1lkJ
8mSs44sMgxr/WvVo+jMpIZHzRdOBAqVSzz3WDSfM2NDnIpXuuiC7ml36pS7Ed4RXsPiQi+suMSxZ
Fl37Qo/4YoNnfYgf3Tl6rGu2I615Z4V3jI0OAy4fdTJs3pvIPKgi6bVlFlDOAPhlGr9VBNRsKzP+
0HQb56uOPSmO7ni1qApgbWeN1vvYmnB2EJiQuT+c2f6UszwOqn/Tcris/fw108XsCQhg2+AeloQS
9G1cYH8GIR2qgLO0wTPQDMBH22cWJx/hMsOk9nCYIP7r6JzL6mga8YksTbMOn+h0wyfyWeGaEGeM
HE+NPwAxo5h51WDZDrLxGrw5eqN/Ft0L63x/51cw4IjDxStbS+MUW765dfrx2Ns2Ct5eM44Ec2CV
NLAi6kW91VX3y9YkEVtO8jkmc7nRpfoAWNOe0LwB9cVuF6TiRKkN5GC6ZELmqLgZLtebzCEEA0iR
Ebu/mpm/M+6aQ2WJk6FafWfbzrOIRhfCc7I1CyA6Wl4qks90TNYKW4OlaV4ZkyUotBfNwrVfVL3c
Ibj/Prodi/ilvEPIQpWodx3k2c4XWIarZnQ9MZEN5tTY/4htqTH1gG7s2Q4VmfGXz6EuBz/3Zo15
WzNYCLRJ9Zl8tWIQ6aWe4Uqtxmy/VJDzcm5/MnDcGIbQ8CFDJZ0xwBc+SBIcsuKvAQHA1o8dspJG
13kPhPXoLhzFqHWpgAqMtVj82V+F1ptwyy8IBNNzVLIFtl0/24buEF9Nor2aqpTPCX6UDRm136K8
KD/4Sh601H+vCbrZRHX1KboW2KWo5kMzYDxFh+rDo0z0jcMYwqY9udjSwAuaWhTMpBU+aqnrtZFZ
P7YJkNOm1d57hp88YtceT4vWvWT6Un6JCt2wFuCvHx7bVHMPs/7izo9dGRWHRpblcxRRMUSYnnUJ
rnEhJZtybPQ9VMyy8LNrn5Ymm6U33Wj1KwiHEjRD27AXqjiI5j/VjWVtp56T1hXWV70/uU77Ladw
tBkUVGtzJECxNhi/HP1mpYZ8CilQ55oAHoSAfdI/S32o8ClK+xKnLl1PPf9WsZY6JL161uclAMKM
tglZ4gdQDQagR9fZJ0Pf7tL7QFEZQEZMXlfpV7eiil6lnXja7Ksr31q/jYnMvuA/kjuVUFKOi8yT
3SwudsLVf5Ij4Hqjly3+L+aNQDPf3MmxTiwUiKQLBmy8fPrUjp8VMbJvRZzvYfPAFyE9Jg+A4OsT
3DUV1hB+EZ56xpA8G5rLuDWi9zDmjWOU8zZa0Oegz/xtxzm9gaZ564vmMdGychsCHkKjxJo20n2f
bVF1HBpibgjDw9QfnYYWOqxWzCQVlKN1NhYEushksffl/LYKoxxK1/N2vftbdNWAZIra8pvqUn8z
6vcid/dasuDWh4Z28G/8esmespQ2DtDvak6/xxQjzjNrwHzTm446r4+h125wJoenP2KL1Z71RzpB
RBlCgf/xx/4iYPjz6oFgzz3W0ldl5gejHJD+iq8ywRna2OQQ7YRmg3HOkyOxH+6xXl5AZeo8I/9g
NgHT6pJPtyp/1ps+pvM5/QzZg1s6fhOtvfppF5GrkLH0unUl3ZouIq3JL6+JC4Y9z6x0ix36c8rw
F2tWozjtO+08mxA6QbKw11U7mdSEAotw2JO8M7/41YLH8ucMs0TwLBcZZ/Yayf6t1pX1b8Y7soQ2
Y12bl8mYPetQuoN87WraKm6vSDrMirsLsOQ+Y3HIg3EDmuGEWjA5D5aaHsMpqjxHanjrybIOXMLF
qz7Fhhbqx6CFcEOWGZUMCFwzgcxUtNvMBNutZWeFZJjiqv1Kzk9elsnZLeaffNmSIVtzTvaQK7C4
McpNUGfm0LqPQzhbh9QVJRtFgAAzs3HdFOwAJ9vrC0VZN6Wy0qVBcSN+90FB2rpUHZ4izmRP03OX
V0UUiMYQ/3azI88s+SKyrL74OcUGP2pyj2C36pqk+aNlFNp7SQLdXrJGOKUkwj+7ZJsv7Yf2B4FK
Bzm3h35u7Vcpw+LAJZAffQjC70XuX/I81j6BjpZbWxk9Dt4wfWSKZqNE/HPJYhyDJzUeOG4FwWJf
+yB8Rm4rf2Xh4PVtjexAE7fUt+AxBWAOan06VnYjvme5pdh6OXyvOoV0IrZf3JGGDvCGaMuGWoIt
bhKMx4Plycyej52PK37OGTomxDLMLW1DaW72inKID3o1Hihx0LzPG0L0wk48BlWQUg8sDE8TnXaV
tRZ4U+PaJOqmf5FlcGRDKU4CfxzQj/yWGL1xp9iGCwxBWZq508VhBzdZRfhat36Hf7yEikY7rsta
+diaMBIAYWjH2l7oyFN+D9kjbOOOXXBADj2u/L442Hj3SZyIMfgXGoDthyl25ENcA2bSNfGjVs10
IjJobNvHDsTEOGqbyNHNCxGWHBjXsE9DPGr7uuzlw1BnYH7y6Gos/ASpjxe6k8WJMRPgZ9w9m5n4
TMjDAJtBTicV36dYb7StGTJJEfa9qUT30jVMxk2gK+Kr5p9NlfVH218TOMBJ0LfKESHRwK0J7Itr
YM5yjJoHIHaDF5NnIDSc27i962PXTV/DsGWJPtSLA4myFGDLA20j8WLon5Vll/u8AAPRt+qLKGGU
hGVondNodqhilPvONDnHxpquZzC/R1OVH81peOXbmk4iJ0IjSvp5n5sdPD5F+oaL54CgVn3eG5xg
DBHpVsTuFrw9ISwFrw+t+sNtJYhq2kjVpBOrmLZXypzOdTS+yi675Vi/nsM576hAB+2DBnMls5nS
6qEZD870dXKHRzd39WtAuIDD4T1PUf4lndVw6YW4xGYsHvNp+AgA2T51lX8lsIYrcBAJBAVaNtAz
bi40IugTWLfmoLnNlLYDScfGHsgmnokuv7RRRyh6QiXd+VlZMJQcM8aJRjo7IP2J4OV82alDwa80
xfo423WDJQ9COIE3Du0PfZjCCxqPyGv6sTj2R3Br0SErxu4hrHoTlzSVNG1+GCrlHKwJPoxeluFu
rRw0GVEmfrugM4L8WMshP/UJ0PEIZsFxSjgcsNQeo0zJr/XbxKDs+O1tMnuESn3ySiBtBJS8NC8J
MaECCc4OSZCD8rIsHnxta7jsIl3TFEfNjsgJZONJyMx26Dr9MDds/ykVlx+M9qzCiU4nFzX/1s4n
uB3nDs/Oo9DoNbNIaohKwal8i0jx2Ug6T09hw3Bo1a12jWuNNzWDp8GhGDDW84OyfQPaaZcgQWKX
GNCVwN/N8WNhKy5hobpLV7hvw+hWh4rYjq1R59abBK/JwMMvlS2RvH7n9nRUYvMy+vGv3iJ7rkxj
7Qx0HaYP/PtJ/9K1zLAyn/NDCCKKSrZtHMp6Dk9BF8JVoD+Psmt6NmJhHQpUmNtB1/tHAY6iLFn4
xa19BQEBnHks3m0jDq9OQxYp8bYuwEjiuqesAVw+acmz4i28SI0zPO/YB9q2RIBu+1EeI/b/l6YN
YcW4k7gUrBn9lsJR0pvtgR1u9eCgETqPWAVzpzAeohDcV2Z3R8aqd1oVoLJzMGLggFlaGLAlt6Zq
qC+ZnH1EF2RbdxrszdgO0Y7ZQQMuEiQUTnzjsCa7rCpkcEP9wY6m64qNsFhVXCOTEZmk7Ys/sCIs
dVWh3MZRFQmazWVk3HFcA2yPtcjTqguV1OwSWPnCc9H+Sv2K5MnOL++Wrfobqe8HR33Vncm5N1ot
7jNFf5A2XyO9B9aaGvXV6fyjHIh7A3HsnzkiM3W66N5OpfOIl5l+nmqhnVE4u2SpDTo5SNU2xxG7
rYwqv4waqRML/0OLWfKFum15oIrgTphB9It0aLIsQnBFQk/VyW0JVivoHBgxulmZNNlGMLFTbjW5
W6fBfI4SMj99ShYb0TBg8AFHXNF0BTZuY+xHkrqOqYwxA5la0J9i6kL1AI7wWHZNBV/JGYkyHAkh
jZhfZtMPTGbEcngMHWXs45RGfJ+3b6YFuSEffBIIh5wWU0qAxgPwqtllSE4aeaururkRHNvc1mEn
5QpGh5Ic5XijaclavWpV/iiXNrU9Gs2DM97MwAmPKmaEj3NEPcScJLdwuScj7VdSsOnO20Ech9Sg
N+r2Xl+nPOfnD6LomysIhwOga3WpxeiggEzSUxhn7BTCkC6rZAfqWm95nTJN2jrGZLANzNyBeBja
McaBrz8keGrdJs8u7pCEJ9zF/ZFxjyRMXIgUY7PmAHjqM5RWwA45c18Roz/kba1/9S0y3MOBiGB9
Np66ho1/lnUkZHIgt01U5Qe7LjTYBem3wTBDLxncS5k7BG8JW5K+gaEkK8+gI4N73RqXaBgnIpCR
3YWx7AgHUj+m0K4PyASHnRaal5C+0deRNGFy6MWmZkn6aJTASuwRHF7l9DubAsq5Z6lnyML4DhAJ
d11G94BFaE7aJWtbDezwZFLZOYCAAyZVNe49zt2DG4Jdw9dxHVPqCX1mng2jrm6VXtwo0e+SxCw/
x17/5QTdD6fIi6PvNtO9pDxNaeEelVZ0HFqKS+v5sJ4ZPpmyNkuOXdmmhWdmGfFmgeA6DyLO+CZ5
s2s0oopyxqHJ7foZ0g6gatPf6NbUbitKZfShvvVha2wN5o0Nzfj6GsTGnQY4UH7cKruevdueyhbb
PtqdZD1CqyWg41QRnLGJR0IwSTcZ33PX+UUmAE+lqY4uuzXf5o5Vaz6b82EdhEEVKcY51nTO2P4g
ajQimLrRD1NfFd6U09msSWA5dJp0SOiU72FRtPdcd+0HUBPvSfUs6P+/isSJ7m5tUKHOIwOwg4tM
YNHA2qvmdfXdr49Xf/56b9Wvrg/RaiKziggmz5yWKSGK3ZO1oq3/UJzzfPgw6gQuNBKMlYjeyZLO
/Upg/n0XuIZ+GqYHis3Y0Jeblb/sLtuu37DoVWlfkBPhccmDtllQDrhjwV/SCMWH8vt+HoloE9RW
7CBRSE9/Q4r+Jo6K6mKQHnlqwE0kbVaRtbd4yFbE9yotXe8ZSUEyhis+4hW/3C84lN93V2XqagSt
JKNR2DiZR18ZzvtiHVi5zuvDPzeODGHbJPRqV8Pp+gbrG/5+q8WEut6r4VbNMiiOGRswDHNJ6u+c
cXhff5isz61vkKxAjPUj/O0NkxJxliWd99VHWogBxvhKYP/9eHGYBgsDZUCU4eU9dG3YQvl2tequ
aPL13p+HfqixUA1a1kqUAf48vx7+vz335+Gf11mrUeTPO6eBg+tsYWmv7xD++RbXx5pW8k1EEO45
+YEu+hHOFxv7SzqEwtq2cPgqis6HYVAupcPX9QWa/d01m/I0yrFsLqtjeH1fOeecHevd32zkxVC8
3jNCRXpG3P5YX7w+td78pjcsCIfGVQ0m2OL05+3WV/x+z2Kk8AdmkFi7BWxABe+fdIP13nqz/qCL
2IGnSUemQflKzuZ0asuQCm4v0t3qzk4rpOWsi+BYWulp/ZrD9XT787VC+eyXi2q9nACLweRYbvrl
xhZTQpckCuFWDOO5KiETmZTnKerx8M/N+lwWzuwMNarmSesT1ZxmxW79Q1ad83ozyToAvViTyjir
/M2Ne6RO6AVSUqE26FxIn0PXBALXSuq9JKsbTg3lPlefdiqTMOthTiXqjl8ZxpovDnGWj0zRpL1U
FeLg8A3gywusOPJpx91EK39D6VzbzIGB7AD4zyjNi3LY4hsJfH92eCS69W/kcd8yM1Z7c0p+Kpf9
Do3wN1HwH2bt0llE767lxYeCNd/npEXmfhgcGst6sDndNqjAHpIA8ChV0Hezcm4tQNtrYGPEnJdi
c+STQynCs+QDboaNnJrv1OLoldMY3SAAS0qfb4Y3RJMB9r+ddq1P9X+CgSmo3OFSzBC1JOLkC+vB
t0nEs7qHcekNdy2xKCIGduhe7KnxyZm+9G1Fj7SbPKfpPuy0fqJiduj8N0MPiN+Z1I/S+WhFJght
czGnJT8YrT2agPw9QXSINYVeq5p+zBBONTvj66YxqyYXUmvpvJmD/NT0g95k8XaU7Q/V0meZXIl9
y6Bf4De4cLOJDk5osllgGo9wTIcOiblRl0BJBYDS6Q7cTj/6VkVkWQ4dyTKGOZ4KxBYxnRuYVifh
+0+Rop8YTCzlc9vfyFKWW9ezUrvb0s2hIAMaYT9QQLVbbVz0KDNbN6NF6qBeUzLvDIsj17ATAzPQ
n/DYkpbdTOG+DFP6567xtRAHwAXQ+DKW+GUNzLP3n6P2MSdiZ0cmOOkJ3YLYUJnXWtuePW1KJpPH
8otGoKA5aBkHH7HNZqyqjo7VArc3owe3tl4BBrpbX7SEds3JCyWqB/72ZlNOEYriiH2VjDh6NVGU
sTMTTyjyd67Ov4zWa2fqpBA94HPCf7cDTi7DMI/+bNPDsMLDDDN4Jzr9OxuIhkvWBJ3CuR17rA8L
j7r8Ztz7bfkxtRag5CL6HpUDoERFwDF29N3swF60MuNlks5PX/ieM5zLBHYzRCd/09W6CVQog68L
H+1Qj/bRRuS11VHu7HWtAgYctuObmXYm7jhtwpZfmYc8zHWvrgoYnMFIzCBBdPdxKlEl6Tlxy+Tj
qixz7nNuNM901aEus21YnwrgINfdYLzo+aQxCzkueOD5q4mH4yGbW3kipTjbxjblgjkw5SlwRknQ
GgBiy/f1PX1FBJ2Ofx9RF59cNombosq5QK1IUjxwDOQ+tun5/AWNXebPtsjn1zCEJViTU6tNZJJR
w5n3Lho/dC3olYhUEFQmmv4+QiF67Mv4jYmiv683LYk8Y6O/xsWVBNr5Na6sn5WyXPZY/nCXdk21
X8cxHc+/0ggXvBkN0VNkaQqH8d4qfXC7EDWPUs7LZaJFL0Eoz6FtXQsas6p3+ks1O/QIWuKhMvli
tZZ8GY1oP6Vz/4Tj5LXK6x8YRF1+NFGrnqz8Juy2ZqNuDCdlJBajRo3YpjBGz8jqEvRhfSBl2no0
2Nn1Rd5eEH5/st4hVI8yInU/wgzT3B6uMn7Pylix+h/qnd+MnAXDHaFHSwTGMOCTc1k6lSwLU/2h
Esp+cMzJBrKAXHFE17AXAGe5kmMHc6RIKfvDtg1C42ob9nPV93SXRDDuKFcR66B9EOorHqxWXUd0
V8d5riIvy8LRcyibenXULmr1LNyhD/81peYryorwtaU8T7JN9iagiM6N++qEgnEl+ciMabj67lQ+
xJrxsqpuqpqqZFTo0IbrYy/47/+zsthYHAP/RbitUF1Jy8HNYQjd/LvVYu7N2I2kVR4TQyXHoafp
3WYg1dEMvilEi69jBkS1nqe9s4g7RtFG/4ePYP43twfuaAZUncx1EDG69Tc5u+uHLTF7bXnMNORO
fmfeZMAIoA3AUZnIvqYm63MEAeXeLfrw0XaDrWtm0FkIn9k25JihjAvCyyI2JQI4u/UquLc0l09s
V/XHRQW6VqP+84EzF8H13w6ckrqOewIdPhlsfxNk42ZIrbgA75a4hMKljqFOQe8/GqS/7xAv2ADd
YI6MvXHqBURPtk0JcXxHw06+R+Ci/cZ2P8nOMFT4XZj6e0Exh+KP8wuBimMzfrEEphrz1BQwgCEl
zr/dU/+ju2Xx8fy3zw9Y0RbKFfwZq+D830wEUxPjmTFEwVCXs3S3tcKL2oY/AnQhMZ/6CVVGvkXy
1O/nVH7pRcTwYJPw7ra7wizsHdr+66C+O0lcH2ehvrhLBaSKy69ceU/xWJYHcgmHbZOFRCzG9qPd
pt3/Zzb9+r+zgInFM/UfUjSW0Iv/tf2sizTKP/+rEWz91X8ZwZx/2A4oDVsJR1IqXawk/8zSUDYE
JkNQLTHsfwVm/IvbJP6BN5H2InhBy+TX+K1/cZusfyhWC8o1Wb7qAKqt/xduk2WYi8fm3y8zGg6m
RbKGI0xSvi1p8fN/O01lMlZZnZLgHhEFchBj+eYo1oB63JMGYHbPsSXD5yAeaPIZKUpB1oVWqVsv
GL+Iwczm7uzQbU2GXLyUWoUnpjHzfTRr+XWYqDeAmXSeeh/FQ9k/iS6g+ZfHr0ia0AVHQ3Ztlhqy
VT+45HAmkT5/I/4693J3QL7S5uUlAfWzCeIGxWBkyOfKnd3t5NAqlEnnJYEICIDzrReFA2DfmoZ5
cYrIvbAS7vYGFCrPDCsqmCP9wmJqxh+tqz2EytD45CK92LlIj/PoZ0tbfvii17WHrnP8GilkFRVS
47JmNgQiUXxMkzluqlAi0EsXu2nQvY146DehxmzStXP71mSq2xRL+blUpdiAYQ7fKL95mZMiSJ6p
847F4wTu1g/tU6+qT1e6ZCtQHzWqMd1nkaOuMdEXh7rTEIeREwYIzrKiD7iXpLaK0ANH219dpAMq
mS4NYRY+B+tdb8ENl8g+Y3e+F0tugub0NRB0+5eGGr4o+O/0ZqYFOlcSR9o4bKreI3YuPJI+8oLg
zt1J83WQJvOwne1z3Wj2mt0g2CyucdO57/olftZdJ38KuhHIezbssxFS0ZTFiK7rrji6h2SANkxM
HGHcOINHRuUne+xfVn8GkaLjhhwo4gv5E0xx1RSC0TKpdm3BcpISYIb6WxFhJanbdHYdv/tItJEv
4qxRZMjaBGeDBPnJdVQdkzizQSIK+gmun3p+Yd2bBLDmThL4psLmpszM3ErHL1nm9SwaHXM8lGY7
7h2+nH3rAn/Wp36P84v0k7HStkEMKyrPJpJXY1bnbYLmRSud8GJQzi4a/Tt8w+k4BZX1rGtn5iDr
tJpLnM5ll8+bLmGBLKh0EZwtk56fYq/isbLU9hos+EMrsHHExGo90QFU9K2zBuxG+q229ORaLjc0
ay9+0kfHMEdOqCcp532IAKaxzplPNUa6L0wR5oOKRpNsWQo8DdmHXmTHr0lU7iPOrLPyJ+UN8XSm
gQLO3UKpWynxPFqEERhhzsOGLmyd1UQwlDkbfj3yd0HVDJty7SsG6FIzTcqz1ut8/WiTtCKSHllm
ndcW03s+mVTiOeSU1+bqQDIo3ylWqdiH6GRmFry3SfR72ZU7Ama7zX0Y8+4y1uF3ovTSU12xRXRI
pYA3mnqFjrJNVWTeybo+TvPLELWXCj3Pk9QzYC3G8udPsBYRniPP1arZa23VHtrlZC0BYmO2E7bX
GGWyo5WlKPom5JPa9ZNbmAjXk3Pks+E2A/Ueaj4BPEOIGHepZIqg+JIVJJHWDaJbRuAHrp0Ppw2Q
ujWG3BNK9TyP5nTSpcPJHcUXVA7hHuIt6bR5gRqno5LQtbQ/4zgEt6739H2nVHl+mnCh2QwTdVFi
ZcTA9WhFUUUYRnggmPqbTZaJR+pPjLR524xvGtDT1o66h8IEvzrVNPLdLt5putWeQxWxJ3fn93zM
y5sEOS8NlNDNMKJNm90vyqVJOOcyY1dIZjrMtUIAoa6UVnyN0A5Putx3FWYTkPP5oyDY5oW+TbZN
ZRle5TSLTaWoVdP/l8CeHUEQTdbdWlmbz3ai30xcjzc1yOd5puNHa5tdRyD6xwqOHnJ9+X3ow11V
OKegjN+DIZgpuJRql3sFoaonagtE8mJvOvVy0dNlkpZYHeF3C5eao6nFx7jUvjtxMbzGvnkrUlJC
QsoUQhdYsFIiI5mHiqtAG5pP3Yc+MfIbv3QZmreSs38X6pH+2CzlnXyBwQRj3x0Cdza3QYeVMOpt
lOmNubUr+RlEvvtu+ZP/aNcG7Ff0RWPpo4WP6YYNcTZeBalL+wmf9F6wO8EUND7NoSq+xc5g3yDK
veGIumS16N4KuWtM37bIyFbIvwi6QObwV0wMCgJas9skTUEXMKcug+AyOmaJPV0qlXxJI9gC+CQv
yg89uAXJvZ5+lL1/60JTvcWa9iWT3aUsZezNS+knMcncMMOOFA8sB7ssQ9vC4F0DH83OwYQvGQPD
N3Dl3ybBK4neC/dEMLssLXN3GwQTwYFRGx1dzngSgd0abQhVcOtnUITuOzmzznHWA4omaUl8tApf
4ykxya6MXkY9qQ55zT8kIiRXW142WgQBlW5/sRszPNKN+eKHTrUdkgxgWBL2217NGRpkggh6v0T0
SI3/IELz2MxOce/SztrmTTYeVlOXsvqjbkC/l7VsEVE6+tWt6O3irlEHNYthJxFgnAJ4+Z4KbRKJ
yeHF70aLgPr3N9PQPbzr5ttgFOM5io0nGjPBtraF80IevR0Mw14UBmVCn7CUzjGdAzN16ZkI9Dzq
D3+Z0/SJIM94n4yL3ufu+5QOLyyMPmcqE2Sp4HWxk+Yt6F10tq3eNdeZmJoyUZ+hPZF5rA1fyuas
GRZqyWoJBV89jrZx+T2RyCk+4aNhVowljKcKlmHdMCfi6jFZA9BlT+qq3IV2k+HUSmvcF59mpTvP
CfvyU6pX1tVMrGgfV8zUIYnAG7vJ1bFuO50+VVjciUSFkaSY1juTENasQLeRWk1xqeksnwC5w6BO
prPup+rI5b7J/eGHSMkbxHVa0Qo/tAaSr7pKjJckDTzZ9u7FqgAoDrULAQZot7RuQWfrL6hXxqYM
LrYRnesJCEyJLmND0suF8CMkG6EgXaMpm+fG9Sly+/618AHHhwkeh4aW/xXu5FlUaGXikrqXTNNf
1VyxKkDYiwXpuSKbCQdMM74EevfaNppzr412k7YCsq1R6XvVBgcNm/w1i7+lFo581U4/a90hFMX1
qXPS0FocDA/jTLpF22Az3jgJmO9JL7pNr1LKmMmSrxFk30BsUK3V5205BGorElN/jFLO/aKsc3yn
o77nm7aQVHxVboBaoSqIJLdaLTgNc2yA7V+kWaq79cRWhKS5Xv0JfYU/EHbZ1I7t2apS4P7N8Cqc
4leHi2xfjMZehC1cZtvOT82g6if0Cx8DqdlwK19bqRWv0C5NPKp0TwSuiBeq08ZerypCypMu/9JX
u25kaNPmJ8NJfkjyIE+22Xh0TuSDYl3o4R+qD+FMWVK6X3PnBdvqcEP68+nYYXfI5iN9+2arG3Hz
jIGUImErLypN92iJjatO3qad5pe0n/6yHCu8ktZLJSyYmRRkZG1d7KM0krPk0lJo6SJ/2pHYGbJa
i9unjKXWaA8U5+PuiTVrds04ijTUkTjYdpAeQ/ibW+BpxLNbgbFPpXjPzKZZiJz6MSuceWvKxNnQ
Cm0vCS2Y3kICbqdFAIJ+erObLjpYpn+XWh0d6Y1FBycebjjuWRDUMyrqjuJ1yzVP/4LsJe0OuRmz
bP1FViXv4JV9XN1KO99ZJDW7ZlRRNUfhGROvQVSD5xqTfnbMM+1H47GKheGxkJm9ukag5Yt+fMns
8j0khyPpnPKk+oy5s5xfEiPf/G/Czqs5biTNor8IETAJIPFaKF/0nnxBSKKU8C7hf/0eVG9sz/Zs
zD4MQ5qmJLJYyPzMveeaSTzfVkm7mdQ0PVQYBHonsU56Es7JIGoEzAGhIAZFeDtWejfozNzHefld
lly5keEkN1k55wAi62oTd7646+TQc9t5y4Guq9hIw2loMwykx3IhV2i9UTROtQLvzulaDPH1Mqyd
5G7o6med9PXaBdj3SFHCaFyCGz9jCNcTWXpo7frZnyIVJlaS7ps4f2Srm97y38+5J1H8ZPi4ASEV
YeLiE7PGgZwkMaMYXouy0R8h98bY8iLPbjZ1lwYXcyy+GCShlDDK/Kbp04YNB64C30iIdxlL1LkY
0AN/riHXkFcXgNg49hMmL2/AOtMo/qkpd59bB8ufV7EbNLktdwAWd3ZoVeOTE8D+IDN5c/2PySBj
vqx6sxT1zPbN2CEXL5iRGzy7HMexZ3anSpG/NA91v2kotve9CxkusZucqjI4GQ6Fb59QUxstMVlJ
UR1RO2LlQdF0YOl8xI19WwZrAnPgagLvBrYXeECq/gsFDm87+oCN55q7VEx/fFnLrWZKv8277Jew
TR5IpyZtucarmWaxQTSwp0OlnWU7LkA1gkC2W657lkIoSvNgONkKYD1IGvsOJ3q6MIOOI1gINm+B
GK9CrtKPNJOKsapk27EeA/zodjp/S5Gw3+vFdpn6y/bUNVm4xCqlgxrHo9daYmvb6i7AoP1i1eVH
0FIBV0NwZPE2bG3UCNuIZKuLmKZnHBXDoepMeVglnDRX3HQTDYuZr8aXPsH6TygUDoBqT2QNyp8A
45z/XGMOZpsC5q7O+oIL3GuppqP24BvGcMjT+T1IG4IGV8Fersm3Cta3ZQtVxlqtikWW3dZz/Z7E
gcfbD8meLJ0EHcf8SdoT4WOrFz+tIm8vNfv0cYn4gSbZRx9IsQFuQMICAT77QXrMk43y7I4VD0oE
Rjb3UnUWEzHxtmhOVuN+W7IddhNC77BSHv7dhATAiQQW7lXtbOehwuypt9eGO5FzhuSqeJ7njFd8
sP4w8CfAJY3TXayGX7Nb8+MmGtJtBOo9ms8w1rjvg6KRx34d2WG5o7AtINKPs6H2beOb2zor2Tyi
st9WceHs4VXoMG7lUeu6PAoriLeJj7w+q20KO8u7zaykujUEAnSfakUkLCwsLJbxRru/EmcKI7Op
dnh3bUQsHZ5pNMNsAOOM677j3N5HAqeDO//Sy6mj7zwuegpu6yFDwFuWwW0TGad6yvSxnVJn2/vO
hEd98vgZzgzI8dhvmXUQtQRNu7SX6HaKhi86Vz4hH6LzIrt36Q/eqbbd7qGtHvC4HbjFu/uI++gg
GOVsG6RmMUOrQ+9gMcqDm2XEv9qxRIFr1eV7s82srcnKBx7T8lumC5HPzYSht6YJS2d5k9uG9eLh
BLlJUM1jS6xJp6Q35fYon0gnPjmu3d2Dta0wAKn44MlsG8hCn9ryDqWmuGHXmJ8S0ugJPivZJVo+
InTCGvXOCrj8Kg2irYgQfBiCFGaEX2wiXYIxza7ewyvZkkoSvbHIPfRmne1Vimrdcqh2oD1j6yRh
LSCnPKuzOzqC7oBFnVVcTsIXySV1iB2+DT3HBgCwXoFTa5usGdJXr+2mG4KopmHOjsvcPsxFNyNi
IyEsjfQL1vFCO13ox4QT0ncc0q6UD91kPqE5Xec5b2iqnI3pSQ8CAnlQEqj2Dsd1jkAua96rCBxN
xIi+B1jcEBizq/TI+dLaw9GnzSywQp6MRT5ahbYeKvk1aAz95lg91Bayew3BBiebuzW4Dk7YesO2
FxexlMZxRhULc8Ob9kSFcr4LI+AxTk6zdYuyL75NsvEj7wz9BhmWgUH5szOM5FnkyUeUrmLAKP66
3lgpsrlIQyKwUOrtCVd7HRjELJbXPscZ54vTOlBrUCDHfTccOOTsE8cKJfujo7r8LXaceDv7YIHw
ggOK6RDfFociGez70RRjWOlIHSre5B3bXaJfvEofAU5BL0GIQCNiHgODNzV39Z29frfEQCBdLQUE
iXQE4RT7zSmZD/5EvadGaz6OEYtBoSjnmpRgycxSf7zFnx9YEh9NmDVPEyWgPT+RZVp/pkz0ZZcy
O3IytZdTzmxKVBe3TP+kojVv3djduQXaTnhT9im1YAIHE7rOTpvxnbdjZSxPzTSvO/mQbf4Beb1x
0smSXZLJKfGjB91eTY1/i+raODayf67YtxyWNmN3ULRHFNrlYYiDiCEiIaRijpPbfHTtQ41SZ6Pm
aQ6DSYif/bDmqpxqd9Qflg7g1DLV3HCS37Oxj495GlHiax8LoxHcmtW3nLrDNDVz2OoO+7sZfMYG
r5ZkPhNS7Cn8yEv7oNkMm0uWIC+gm6GyGR+aLymWaj86bbNt0UORslXdFIXhPsVxTPaE+R4PnfOl
jI8oMvpL4rjgEbyIjCpfXUgVO/PNjPeeFqyq7fYgUmke84Rznlvc2BqGwTCmMB+NlITBGqsIbPhV
gYnfKEPP/lz2zSHATcCpWU/giHjPVuuw1hn1k5u0DDOJrKWmjf3dQlhOWIlyTUks33T2OGF+Y5Ti
/bKdGIemgXtACISi/fiCbNm/F+MJ3Ih7E3Av29YYHV09FaH2ZlqbQJSbhUQ2GvEp3RVSRgcG5ysw
2ecfSUlyniK4tbi4Sa1UyjgmGN1JSZ3VvswiGdbDGG3sTqu9Ww/W5jqxGJDWsRX3i4ORwPVloN/t
BmUU+6Ztsz0ms+Dg86gvwCUYAsUPlTE/VQ7deO6Ju37qhzf4kwvaCAD6Qv4awDg/Z6kVPNeCCcHE
bEKKh5FVLPgezGuMnNO9LryTgck2NMgpe46BXBkUd7ejyt6B4egzx2USFswZHpmPhNVUZbtxmYrT
RK3HWJ+ISNQQ2P3HrcGC4Dxb+J6NNWY0aQq0pfanzdQcN6O36/MuefcIipNZ+9a4v4YBtBMTDrmF
SkekbUBM1zr+kIrKOZ6Ck+9lDRlVzR0KQQpbXeaP6VQ9eyz+D1Rf0ymfxR2ljjopM4uPAcF5aGUq
jW/JAIhc2UxcG9tDb4TYou+tM67qlllwKzbRwHrNwJEq/ZL6iLsitdlFYDr5OdQJm+ra4M6ZrYep
AEknDWJ8DaSJS6YOCXFc3DgogA2O5CvMupuAqeStjZOZ+8gjILtR/nhIlX/nm40+k2Q59aaz0Slj
4yx/MljwO1kwEaTGB/N7ghmsi2w+XsG4hNU9m4xQ9iACvoxmtZBXHJMk220o7pfQa5m4GnySUabm
WfbxcS6kGbbNiKF/MO+pQJz9FUHta9EQE2u0IQq46uhirvM6ri9fY9hE+2VDHwmo/L0emg5V9RRL
IGPBzNgoIQirGs+9UuN5QhsmedmY3bbZxsdQS1uBoMM1ED+JO1MhFzcxVejeQxW3NI9EbtPw5tBA
DYTXu+vXmZGoy/fr0mPnHamhDq9/UL36fXWbCmDyU+Nt80FOR0pqDtc19NBK3GqrTOgkv64OtSu0
O53RIRUziLZm0QBJ+IDqaENyjXmaG4aD45jpXYFKiDDrvTtk71Wbk0lbEfek1U2x5v+UCa2j4+Z/
/Kpf8EP3mrZYIsBvy24bY3HFA0Li09T8wgfGLWowqspwLQSfS/RxjX6zF18cKxQx7pq4dY3dUisa
XcWzvb1SjE1DYq0Cn7C9xsxdPzDyxRHC/mVrBPNwBlGVHaJ+uMlWJPk8EU5ZxePPLg6Ae9vZM6Jp
K6TcI+Uat4g14hESpgxVWYw0DQMdIfv//VhmT+WMIM1LSnLTEyIZiQNjOljtkUsCkS2KmxXVRihL
6Kw+ypJAX5qszWST5QXModobZfATict3JZZDV/svS5r/jkxjb1aDYnnDIoNbEsxUcJpXPrrlqHhv
x+bbNanQRqeNmnD+cjGLbLCjUwXmBz0ZD3qS1mkmCHmRSL/INTbOszn1m0hNmrEbP4imfDWdRWx7
09SbxIP5LqcHQpe4Aiv39gp490Ra7IWOLtUIjc9K6+XAfII3j1Jvgxjs12rprBW8cXQ5BE5+gwVb
4bXdL/X8GuSOs73uSBZdtRenXP+tuxsrmcGpyT77lFUHEIvqw/U1YnPLfYmNyUbK5DtnNEdv9jh5
OzPpjM2Etpc1hjpkxsiZ3SvxMXvo0i1EJFYkCPZlys3EajbDmvUJvQyZTyImZVVDod9Z7oQHqFLO
pmFOv+om/2K167rd02o+/fW+XIWcM3NGZHXeq0gG0qH9lyL4dru3NomfjJmItKVvfmAoG5lcBFig
Su9eFuR7L332ZzLh2AQooD2DiG8jQEBoC7larI1VNEiiVRahIKuEc6xL3z4b/OHYLteB48ocKzt/
vYxDB5HoceRNSVgMM8S9Rwyz94syJfCcXaC1tU0McTPm4omJ41/geQPZhbTrLzMZeHjLy5BRAHvP
k35YFCiigAg6w4d8wbjhA+v6u/4lCWq3vJ6w5htTI8Ef+rWptjGC6mfhe2djZCwzD0+17FeBK6o6
VOoRsyCv77emhbgTV+trBnU3MuQrQTqgEWJrNzppdnTXqDGy0sfjuBghoeGqaZyV6difi9jmJSbp
kiEdsXqHnop3YULWNKgImWizZIZ2kOgNKoyOdrCxZmw6c/Uos8kKbTZJhMraBP3SsJqbIkO/qRSz
O5gHVaKeMrthGlFamBl0difQPC5c4XPyrBg/Ub5gXwm4dpRDLFfsDKyOl8BcRxomLAD0eLNX7HQ/
fV8jB8tjTSa3RIXN+QMkCUUpCeGk6bWLOMatGxwUDRFxNePRmVE0x0ocr2mGf+VhpuLcN6DQXOT3
R5/wRgV/BLNdeRzG1djfNLRJTvBN/hLGU7VQMxc2SjSf0RfzAeLkU5rKILhNPP+DghjnGp7wa2Zi
X+O93EyudVStgqdhEbxGsusnmwlajJQYIndWPBuRmWIt6dVOA7qjUhrFOaibggwLk2BtPErUk8zw
sJYppzovKzqraCirJ0hFG2+a0G4FxPrI+a1e/1ikNBdew09HG49UCGRl5tG9yfnzd+ICwcD9Wayx
RakrHxozvkx2zPcXVWQAr9JzYJTPjYscR0UOBTG2mu0AVIqzrqFXsekL8+FcsaFev1rEOlMYK5Lh
nbLAA02DioyLyONe3Zkmf0WgzrXo7+sOxJWX8aBn1fxDjvVOJezRurKlaV5v6fUrv/5qzH8MSWRv
fD3Z4VQZHywwq9Asi7fpkXim0OOFrWu4ijOFb005w3hWkgFf4qRp2rCGu5Ei/uO+Igaha56CKhXY
3PAwkY/HEsCyMBQV/m0wWROR28O77Rc/euVNYTITv2pAG6fHswUdsvMzWKsTdxc4HM9OyVJNIv43
KE/PGYlW58gfylNLtIkAe3DorfHNdbkzOM6rzRLhrgSl0GKgwgtPnK7Y5VKmoZunapsHEVdXDmgL
3g85Dpb9pxEYqF3mmBOO6eu9zQCrPxn6h2MaL6R93cMABY/rRBelvGNjiSeNDufgaz8K6y4je5Yz
IPSH+b7X+YQRbT+ZHsvJ2jsIp3mbh1Tx9iZWuZsuDhMhXLXxbnZa8eS0kCrSmjSwwptu+El2CAHG
FzWM91S2j3RrcivdtkUP6eEJTMo/rsUBQa+8JQANa8mSv0uepKaHYRVh0wWMdezeMzSXp0XPPmmU
WOE9NQCEMn/rsaF6quBXctJFhwTl/G6MoueWFhBlum7vmYi2wNI5k+UxAt++CfJ6Oo/9dMhzNOKA
0fOt41dqn700qdGHZRw/ck5EjBUZY7hstsmFsWqLk9FS+tS3SMg12um08+WG4S1w5sIki9kzDq3T
RAc30/lRWYkfMrFbPWzGvi9c82RKvS+VZlxQyM+EXNuTaVHE+PP9wErk0iaSaQKKmz4Z7zuFCIDC
JG/7H1Fa/jT5EW88Oc+ha/V6i34DFszQfJWe/WWkYe50LmHyRJab6c/SQsJSzR1qAWmMp8klAIyG
XYclnXUI9yM0hqeKLDI6HotbcpMG5gC7zrF33I9EQWfYqaFKDZAonLcAQt7R6r9Nyzhqy45ODu4n
8mpDNNvuQ4r3b9uBHThYhY8jvElfrr50PffHbIis8+j+jiqkmLFQJ5deMmy9vAuD6k9bRflHUDJe
0cXJ1nH2FRyIKFVhSgV5HEUpcLu6v4Nae7tUa3/TzRum99ElATu58ZZJhkNSnxxtVTu+ARBEHgMy
4RIPJIlLZwGahR0xcxsxwSiMhPfGmyAUy8oS1LVNf4QwQAFpWjfzUVDAyMzV0e6ezAHpjgGGB1oS
BZ5QPFRhaaofOCDKdZ3yywtIsTf5zZiCv0wUMMQO++YQoU/PzNbbY8PgAS/wdnsjGyKLaLN5VEya
nluyV05IsGacPgJYYDo8KF/vazLfi8D6ZnzvPsjeL2ilbrsFAfqgapLCE8Z1vWbonuf3Fg22W8DD
1kodOKDSo6xqN6SV/ij6U52b31FLlo5yJtBjQYAmCdXpIXLLQ8RgiNOKKoWkGHh5AEmgQfrA5MC8
ThPJNMKHJ9e2OpwEqi3c6O+OLaAut1BpXEnMZef63dF2/N/DLWmhCfO/toiGzSyEFVZeyrJ82U47
kwXaPkrFl92+OD5g335Eo5BMMBbYX6H8Qf2xM7UH4YkhV+Ugc8nKR8QVcu+Dp2KhjIShkESgGlxH
GVJNQQflLn3IVoY2Ht7W0M0j+8aRdVcpLpO5dmsodCoME36uLp5ZffgTZh2yGDacgn4DI4uaGmcj
a1xmFhwaBsk7G50VP4OxneEH8YW5dQD+awb4WkbimGgIjElsf0vmwY15Mdyp3Kk4e8nrxrrMFRFF
jUF/N0DDazBNGVxzUMK3yMHazYyBMAUDDGqleaLL45I2c4wNybKzMFLnST+fRI4OqNXWzjXGTVyM
mDKW4hHrY7p1kuGn37rPS9cOIWP+bV2np+ierMmCoSlrI+aOYR70JxPmgATPda60vfNmMzt2PY7B
KLf3aTSyPXTrTS4c/MsZr52yxiejVUEY8+6oM/fMYjQPm6g+pMLAPwEo3p1MiA1AV7fKt+eN0tYv
Vr/gymvf2eoUoshiTw8m1Mjt9ESH0+LWW0I0JsleyAUTyYAtPGo6hl7Th1fdqkC37G/Ez3wkqlyO
vgnYhOe8qIZPxD/FuqOLMDwGFxbBxiGHuC35I/scGm5bTj2V3oQMaf1bRs8U+wbKSCNQOXVV7jMK
AhYFsdMrwETnwI3Y33hbEc1/KjOejk6Jsl0GJXxT1hH0qlvHjrl4s0rsbRXfYzzdRFEn4Dbaz0U+
3KhSWhtHDA1hVCKsm3rcmkbFopm9xRb9OjtoxEj1WOyUoT5b+7HsyuW1Lg6o5ndipLQebdvaw1qs
Q42thOmkyazXH01oNsENujEH9EY77QqMJpAgP8p87kPSMhC6TKRjpDT3rg2RDfRcaBbru0H7bOEJ
U3LBsbZYV3emmb70nvUuWR8VomO+gkxUWlXMM/eao0PcI9GgTef9gYjM0Y9OLOMLa6rbEeEhCYjw
ygPbukgveo+DKtqS27zHLJJcPEGgSoHHeZ3id9pDGNMrkGLU/4uBs8ViY1TMI7RaEWcYh4aHps7v
Ix+4o2XxtpGijRD3QW5siuRctDCO23r+TO+mXvwiCZ2FQF2+1l3DlncIvhIo7Ps4aDbQUWZkcNY6
hiwu+UJrUQ4dzwRqsGGDtb4/Kyfd1c1lBTEkNvdywCqMej55i1xQa7NjqxXjcPJMl7S0cn0SJ2po
zj5yff5ybpr90EEtfJW+353M1b3pr4nk1w9//dancfJm4W2v/lNjbjKGHGsiXUH6899JodYaqfb3
b6+/+s//X0Ec2Kaj8VyCXGz/9icOqQmCdKLPnL3e2stWPpu0hFkVzaiNsP+3GQFraTeer7+K/+dX
19/+X//f9VP+/hP/16cIMdEsJG6/1cLKOGkakjtXDHkMZ2inrAWHUdWhzJsjoDma8Uy8AIWK21cx
im8FlvQe8PQI1SzzN6KRGLbxftSeWe4FcuTQ47PEgMy0c6BoRTs0RPVZ2gMDwZm1a98xLRyH9IZ3
3oEjFu/STE3SB/F0PxoNFBoYlaU7myRrdWwqGXO4rGo3ok8uiv9OKkC/R8cS9sBtjDb6+sI6GGD8
+8OZOZEfyjEHCtPdeU13cEUAdtD6oVKn384RZPVyZIpkpZySjk8J1W8YvltnOMSgn6G8Rt62nJyv
2o4eZqggB58Wfl1iG/3406496xIlHfBMlqCez1xoxs2VxfdtkDrMDB3EjwOKItuThIpRUXqR8dYX
f0yiWZ9H67Oz5t8MV+PtYkavqlmzqp354OiuPldZBrhoQleztLYIW3nIagIBopHOfpyq72VOb6ld
uAZN/YYemrn0wlEwy/yOcmEn6YjwSPrZLrH6pyIK5WA8oSIC+GO7ryN0bbr0hM8wQQvZyS/NgAJ+
YDLt4YwVR7uVL6UROzxq47y1+qQD1jzcYwP5lP2IfYbCwXQTKp4Chk5VC4YtSl1k3DuHZFkA2DqN
ex566Z5FJV8ICeqpeenopmIiKTzzp60/zXKPn/ku76FWNZBpwqj3RhbD343Lg9s1/IWVdoxzNaUM
sh4VE9jGJ362grvArnrDodm3u5yLZpsU0BhnYtJxphaPsCyfY9y7rNftYduuEE7DmnxQY021kTN2
b+2W4oSJEvk741Rc84eMU5Cvjll6UcyHoDU5UAL7BBA/v8xBteuyYjyKtccbqjpjf9BF8DjRSgQV
r4WlChuq3fJOowjQiggoFYzxsY7aMxwrNN8TfJX1+7fae8fzGaFM5h3b8rO9zB6dd/HuZ9mDOzkP
6YjuLX7DrZhdpEnKU8R6ER2++9Sn1Ds246frXxS4N47H92SMjJxjz9h3zAyGmOh6dBvzJl+YxQa+
pVDzyYjMJPtQTMF4bOIB2u4M1cY1Z5ZWNlv16pIlLsfZXVqm56ro+XcHZvrkKirfCw03OvuNwRuH
ehiNK91/Fuwp8j7bmF5wjQUo5DiEc035lsN3S5Nb6Vrv3eSWoRNEP3Rt3Tipd+hyHxdN/jG1A5pG
sDv+GH06URyxxU7758GJN+Zixuc+LuhqWJkJRyB5zq9kkw+r6c29D+4mbJL5E17IzMafedRANNgu
Som+lgDGniu3+W3iQ27jLH0ii0tuzMYL0zE/jDCdnsqYzVa/5G++9AOohdTrtA87n40Uq2mZ3hdZ
ejSNKN4blYjxBXkB6E7ofUFx7gGZ31RTYBzxdLNxbLGQYnRA4x1DfrZoZ354dp7dlAvRBf1ubvyn
iVGOYuNYI+rYY259zNcuavQr8unAhLaSzQN7R9yh+fgic+YceZ/62L/YOlR18DPFfYCaqycEWubz
2V7ffp3LqD7QvOyqXHTIevkS24RNKvKuQpOKNIyoM3C+6rtYeeyt6vQ9rWuHtCqYfrgpGvgEZDxw
b6uF0w8/Kz4qbJwKHTAo/pFROFCKwA8hPAS0NC7sEDQz7HbGzyFIprPTA1S9fghqIoFGm7lBnbS3
pTUM4JS9O+kgCsobIoaW9Bx1tskaoX4cLJfMGRYa1w99jUDFNQ1IyDJ6m7LJ2+A7IJ7aTfqdM0zf
hVn5oQyQOjc9hNfjXOFG7Zys28JofikLCkWcE+NmYGB9xnHL2Gn9sFQDI8KOzeI19duyk7cF1gd7
hIFbzbP7i03CyVK033aSgela/wwKABqr9UzDTPiHUB+AIol4E5Ak4Tiz0G4cdp5DeyvRN33WNRu8
GqFZCWS6XTfYgOZWWnj2jVwqPg2yNu8Hjfrd76EWqMR4Q69YLFHygMi4CyeSJOguMrEftae5NSf2
ACaO11qW/ZZx3Iqm+jMzr6eTEBdPJwCxVlxRuVjtb1nvyjB3BxWK0eJWcT7GnkWxaSLGckeZ3Gei
uWF+nh9QZJTUZf0tMQCnNiirp8h3f5IG86xEvHwaVXUJ/HH6XTiYomFBLfEniL8KIpybsMGpUSfL
lOBQVb3ZwJnSxR33Q8oEf8YysBA7jmGxTj7sPvh0Rrf9nvU72DtwzOaD6oRHtzS6W1E6fyIfMWpa
KQC1rUx30WDTG5YIthy8KFsrVjEz7+h3tgh01B04IbLfNqpaytvZRyLaWkvw7K8S8KBq5Rde2q7W
D53pPnlN0gP8U9lJE1Uri+aVGRWLq3x1CxRwz6b5h5s+iCmJX8rWYoyekKHLUp8ng5PNb9Ifdt6q
iwsR8abrnH5PlV2fXIWoJKuq5wqNXB2ZGn2xNmlnG1jMqPYDZ/jLVo/pvn2p45rI25anqHzy5h5s
o7Xsmhm8bJpYEVoBhF1zUyscMBamKH6OXuzXJyWZwdrz7wCAL0S/QwXT8o/dxCfZIvmmeff2ycgL
FYAmv++xmp44CvuDQGHxjOeLPhdP029XHa3FqI8LFe7WV0t/UbGLY6a3HlqI+Q9Ty1rR9zyIwxV0
3rG5vSaG9F4fHzI7ZgTMuO1WeuZjh1wa+bIub1WTsV1NGaYOYCE503vrU9uktCcZwTj+uqa4fijo
Cc/Z+xh39W2ZpTXcmcTbSYzUm79+yyD/oDsxE3yS3s5iGR9kF3/EMx4v6GgOB6r9lEriuJxgQE/V
JPUuJ4fl4LcB9Le4C6FD+px3U4b3HARihmP/1Pn6A4t2dqPc9TWvmdyIzBI3TWa8uj0cMOYA5a6L
/1i+t16R8xvroIEedUEPKVBLu6yDe/zd/HhQOeo6Q+SaL2cdu9HdgB7AycdzEs/Zg3wevQwJEeAL
kjZ6BBIBWLS2tNZEDNgfRkFJbAtmSTWmmYrD+GgUpdzJCKrev/gcH/5yBv5rapv7T0MzhkEXP6ON
bdD2MQ/+I1CsjyMQ6IB1jp6tMfEs2r4dOpPM4C545OXa98ymzplwym7D3GbngZrgFmfzv5SYUiil
ELPnc5KjaEnfhhWcWhW5DXcrMY7IV4oilF4B/6Z2/tsK5eSxHVatn0Nq1UdvSlLwdQm1c5Z7L10e
aLwfvXVxMnT4lWWbDBLMZcc8KT7adfR5ZSnpoElPdu/c1zCxb//+IItSH3PVvyirYa9FjkA9oIAz
Z98Dptnreleb1lPvB9H/8zKKf9qDeRmlY7HvEr50eCn/YW8GIGOxY+gUMDT/ux6U9dm36RBmTirh
eRseE44h+Vg+6hmC0oIXessY33lC7Qi6IM+rUy9y54n9q773ifdAs4CBRRTYXxh2P/PgYsbp/Rdz
1sYpC4D1MZJ7mLLU2/La613leb9gm+kz4uD40caGiOQi/srbHE3RtBSkxUzlFigCg1MR+yHyz+jO
t/qTJMfqgiT0obPx6QndnDr2ztRn2nqTgv35f367Of80r/MCgeiiBLQ9bLL+PzPiSqePqhhdwLG3
o+0EO3znRfpQjxXfbmrPlJJuCkuw6S6DiZQ1HvYp74HD6ACsZTx8F638x5gNhT8DN78a2FK3a46u
AiFRsG8Mv926UPdy10zL/FpMyd1kFnBiMrSMRlR8gpUbno1RXNDw/OfvjX/33823fHPe+j/kwsRB
/m/zbTnjYi2HBdm7l+cn5KWMT/dj5SRfca2xQKqq4VHiB8H2SuwhnE6b2kiMn/AdubsqiuA2r48i
dfNdKVm2sj8F8zb35msbuOQ3tAWjbt5WZGjD+GJ0pe+V4+f/8qvMjcHIOd3d3BN1Y9hZ92vgiPTM
uXz3YETsofyvKwlcudbdUgGhVcr0P6O6OBWCbVw5mW9ml34m9pC8Ut30hxwHzFEA93zKEYJv0CIh
xBwhaS7KeGfq4z1jlcg2fZoQXETPEVZVAJaXvclxhooOKpEnx7rY8UMrYXs3ypLkJ+kz0vI+HGHK
39QByDaaWQ6ECC9lm04RMPDyfdDe8Htg2UVO71fVzzMad6SgtvvUDegYMt9tiNuBiUs6LuPpYgLZ
RUMNzhwjadEg5/P7wftopureahf3N0frkelndPGgPnJhR9Gm62EfpJGAnW+53h02OxwXRnHEdAlJ
G5NhGu+5t9v9YmBRGfd6qfUntjeE4/rEs4t/dwy6GzvF5SIGrqOxrT9K3ws2hKK8osUS5zR2i2Pn
tPPB7ZBiDqlNZF/VObucMiOOKuvzP78LnX8/iVzft1zfgVZg+tY/nzAWPIkBeiQ/BgxMjybSZYfR
5q0/vOeD/ZCsNDOhWm/HMNG+5IDIGPkBlEVCT8cvx474qZWbaNo/C5c5L9FO6uCb7MnN2WXTO89E
92HvsDVOgX5V1S+d3PidLoD/MIMkXmbnVAHz+yj+RNiGaIPpaCiK5dbs+Mxcju4Rbvj/8/A5/0xU
RFromrjeoEv4jmVa/wifNNzGWHrbj4+LX90n2Wzf23OiQi83kjvwgZeitAmvUeVLBS1xIwazf6Gj
uTfGngaz1f2DFngsB99m++OqWyPKvXVY6SCTwbNcD6i/VTGgHFyFkMv0w8L9t3EMHIAqTV95iOpt
wE4sa/Wd58Rnu3KP/8XemSy3jmVZ9lfKag4v4OKiM8uKAdiTkkhRVDuBqXvo+x5fXwt8HunuLzyj
suZlFkGnHkVSEoGLc8/Ze23a0fE6GTzm01ZpLBORGuvS2NTMv5YT46z/y5+AX/hf1h+IBNJwTPwe
dB9/ZVRYnVrgCC6DbSeK7jgmvn3bVjrzMvFiWk1zP4Ea3Jd++GlJtBsyLJ770FtWlj+sTUulIZc6
xWsSH5tOe0jGGBVzKvRLavnSLeEy2lxEDkZZdc9O+OohUzh1ffdRDqq6FeWIz02R6pMeEZTTmJxp
dYRfZcyPje4h32eMHeTJU8bg7Uim8rPiN+Ei9OJoD0e0fXAs4o+y4tLSEVqWKZyQts1PCcj7Y8UI
+WbwxzdbrTtkpum6LkbU4Yb5VANrPjYAyI6sly9E5KhLU2gcpuQGn9EP6bAR6ztRtgZbwxR7SK/c
triKgApJksf6qTjWjGqWzShur9oS1uxdnbDl71R4zMZYTufC0M52W+SHtqzOuj6zaxBEnVM2g4Uz
oThGL7lh1npQ8gLPSZOFG7s1cFNMNmBY59CoJaOCXg1Z8ux7Q2vjjWI26oyklateQZCKTdEvJAp0
q7BvhFEriJaQvwxIy9b0P74sqIgr3NSxiwUsA7aTeCciOo50HJJN1AG1KmyUxHXmE6PE9n2laikZ
XLaF+E5T4nUo4uykhu0WySnyvZB9uTfR7DY0P3anoI8OaLpr11RomhuB7a20UhMb2cQsBU8UV9R/
YI3I88L4XH8YGmGeAG6Qck3dq2rp9WYKEKHgjKT2azE4FuCb6Z6wb4C/+4OIqxO6zVsNydaxT2mO
ShymxJNh+GDbdaqS1lmZlqGvBui6qxDQKaP1DC2ghdpiDNULPvP8PgmGcNGbPDPwTGr1yX5CKebq
Fvs+FKbmTdqODHgKT3n89wsqtNR/Pa0sYUlTs6UmTefXzN1AU2gMdZYCd52G9WwiPCYWKQUouoU7
TvKrYxN9zorIW45anazICyApPdDeuszyoSfQuFMAM9/mjjOcakUEO5Lch0VK9BVxzuG2Almw7mDm
bnXdfG4yIP3FmN4auQE0dlSQ7pVd7epB0tw5gJwdw87Z4J3ACAenedx3T0GKt0IT1irMUP16DOdB
iEYbu2saF4odz/NppwxWlnAV0mMYsYgfOqNvl5BrjFsD1pcb5JrGZDh/Z2xOp9rOb1uIWaj7OR5D
Q7PuRNKQSWqG9Troq4ikGKzb6dg8p72wTn0crnTcZrNPb50G+1Rp609od7uQQCaElichPmhfdFsl
Z1qew5emiLizqHC5kvT9FngI+hMT1DYL8qrveBdfmAZzKW/a6qZ/arIIyQ1bMEZz4w7uBbkqsw/e
sA66SVsvAU67TenYkA/SO0/YaG/jsYROIe+zCegChbe+DwwHO2BDcAn2eTB7vqOvJDZsd4Iedowz
SnOESTfoMBeaUswMu3RfJShjeqxJBzPz1TUy9lnUNishEFejdzEuEc4bOl/Q4joPLWYU59PWsePy
LkQPMoGtID8eMx4qyciP0k8nRhjgRIL8GU8cBDEbPwlR/+svsKL6H//B1595weDSD5pfvvzHJU/5
33/Mz/nP7/nrM/5xG35WeZ3/aP7td22+87v39Lv+9Zv+8sq8++8/3fK9ef/LF6sroOe+/a7G83eN
FPz6UxApPn/nf/fB//H938L8sIel5P6vMT/HIMz/Avf5+YTf4T62+hvqH0dVBTCIGcXD3uUPuA/o
BMGjpmHPpT3VxT9T3rXfcAoIin62/fzH0P+A+9i/0cxUWTZ0YWrWnIj+z1/+9535z0/t7/PVJS/0
F7SP5TjkjhuGBUlIQ975yxbT6yFU04QydhkibcuW49FzBngBBm3y1Dc+9JZWmv1hd9q5cKBLJA5Q
EXbkL6VDZKIhZbdoet9bVbLblT6ixYrHHT2a1rHdnZKcpoPWD94+pwmyzbB0Gk51X4C8ovqxM1fr
AbEQMcMYjzGHj/NvN0V3eSPixZggZTbU1zhGmGVlNjuES5ZvyEsNtqnGuJSuwl6rW7H606f3N80L
8Td/EqHyN+evInTT/LXow3JTeVrvyN2kWLgjBU5nP1HusMuOm1xRNmYmEPfXBQXIpKNnp4UwxW8K
lRUxTekSEe60bQpWqNYhMwRwp1MQIgtd0RUACtZMtuh+O+YL/YNi9+9/do2P75cP1IbtQoQ7NZtq
2aa8lrR/YjV5gQBW0mJn9nzvJS2BzBc6U/iBDL+0ceiqTdox65+zELjCWJQOM6oSMmRlPxOP2W+0
CtHxQPTUou+Re1g5ooye7Feu2yZzLRee8FJgQHLTEu9DYaFHYKaZ2z4+SiirtZEc9ASNWgrxRRPT
faiVBBYp1XeKrMwFy3IgrpmrWT4cxs5/lmLCbIxKkeTFF9H5j1bRSBQTBLJOkKFwFGpxxFzfPvkB
aeJ10bZrFv/HiVBD1nClE7tU8bAM2hOjH8zUEp+tjlePQdlCneRHhfndDUxcmhn6VlsuUp636APi
prRqVVO7uJoJAshsvkRAci+yNteOvJEwML9eBZT3iTSfy37g++oSBS5jTpNcFYafi04on4QRcpWz
GoOuXLvlij8uUAYwLPe4ANDGuinRU7h9gCDDUK0dw/lLJmgaVwNErIYXUXKfoUor77lqfWKKi1zR
dxsrQtyJ0fk9Hi9Dh1gvHuS7Hew0m7ET4pQTJCgUi4Vk3EocBTEOhzi110R4vk4T9mqP8OO8khK2
ANO1MK1vSznpazXQU9eYxMbKsvcpHiEdoO9gFFsu2656KYyKz7IPCwi1RKqXuWhdaS+bKjikDq5e
ODHoqCIUN8j/9CO9f0KncDB42o0/lu19rDzY6J1mc8uKWbybTpogMWrYp1ZDeBypwwF9zWaS6wBi
mmKm1Cu0tpYenA1oq9O9b9MmGlFcpN1j1WEzT8rsqRjlG2rIDyuBey3bF8umiu6a7KuOwnsRMITR
wvBYxZS/Yds9A914nYwF9Hl4YDR0FpMyrXx04Yb0DsXE5GxQ5Qv8b1SX4rZUp4rKQWzCkRTNmLQY
fBLsTQtAOCoqeToPNl5wCewngPEe+G7csAvq2k0gmpsgrzYNV2176Hd1XH1a4p7m8L510keS/ZKV
rw7vimasyhZkPwKQeddHZCg30+gOcxI43RtGvNZbMNK7VIJ2Z6QEwKHAWpDy8mzH1iWhVSqV6SYq
ApVxMbKlIPLVLT7yRZuivQzzc2TW7/iXXoOElAY/WRucScAj27fGRkFU83bE/8LBQQCpgaBBbUsM
TbSkY8nCal6mnO27lXwwlfiBbvKtYnaXSf1dqYNiIRoWdKvGfjg4p7AzXiI+T6IsjrEXHuISXEhV
PtLv25edf7IM4xOlHjFL8l2OPcZvBBqYrM82/fbIUZAu+xEYYOOcyGrVSJBrVM6B63uozaa020An
+c4481wbwTazsuQRVsmaMRemPBOZlaGGMbPIHGIx4dZhjW6utvKzhX9YiwFCTU0SsWpQtBeJfgQA
RYMTWnPa3RNpfgqH+D4yxztHV7aF5Sy1Al3GiLRqhYuZ5Rqva1/fjWGsE9Cay4Wei13ttbuoCmo3
8T6Ekd7gan5wRtr75jg8FokpyH9lY+b16unn+8bNtPTMfN10/pYC+T2JreV8fo91DlaFU4mUoJ0H
Jl2P1JU2okyS/iv0+9GdiJVNUn/2rCPkVnQooNrJK7T7+YHIsV7inqnA4HyIxjv7ZrKs+4q0Ma9e
6Lb9hmnnxrdhhO2s2pnnE90LQSsqaNdSQ6KEtjhPpmEVOuwSS3qwvaIScYgcOhc0EyyzArwQGKR2
mcHF6xHrR2G7E+Tmsqlk1FprPobz/qg61S5rtGfdWMmISLDYsu5MK3/2nWqey780CUuYPUmmV++q
lbHvZqM9hXSMYCisshY5akSry8rqwi1ajPv0Qy51Rd6loQWLfpyiXe+Qj2ZxeVsA6kPNrT/pIR7U
ROtXQyb6NQ2bY1JUT14wnEwLEzk55k8acukorr9IbihdplBfOlCdvKHDkHEH7ezsveyq60OjU54L
SUlOAvdY2GxnAv1NEEs2FQm4vcpfBs4E90LSzh3Q+bEfwysc49Mxp+7HoLfEKzqLwU8/TIQR+6GK
2GswtXIQuuLNHKp1rnfFWozGcR4tQsFLESu3F+JTexelAusL155R43eOtc+U5oere3QW8eK5lm68
xkw9lygS3wvFe66C9lb3kIGC9sjIRlU3uiQxwFNvUwtVuBCGQvjCCMNiRCftjPK2EBjrRvshMoal
YlsvKYM/t01BCrxFRUgAGy4209DfDQqRqCEgUBENCmOkikXYZKu4su6Y7bB/aTkUi8Y8TQBt8Db7
5oJ9BwrBeBuETXWSIchcldmSFXq9axd6gz9IZfpEx+eWPE71wEDha7LVSzkgOuR3QHnCAa/UhIJb
aGBbNV8C1YKtbubfIX0mN4Fg5o46lrwx2viawwS+nHebdHts4wKBzccJsrNACyLctU6qRP/oyP5r
CnFnlGLcCALXA8yfMAcYJ2mguFvLuvTwtWPf3ouGKDPVlcxAzdyAmwxb0Gbd8qbmnUxbQik4JG7X
mBJue699nmw591VTZv0Cg498mDeIVhM3r/OfjohQnwWcOYJhvPhl+zUpnMRpoL7ARUGkhVKLYcWz
r6UPKWhGDnRGcbn2YlWiWFsydIHrfHUZERsF1TaSmdwlsOjgJMqJ7eobNmmSkBkjE6n5aGYj/gyo
Z25Z5k82Sgh64XeBWe7Ifj0roj9GBcafML5Qfu6Vdrh4ASIZQ6J89ICcaI5b8yy49cbj9bfj8rgA
p+ESQgvFn7fVTRSlsfNAENF3HQ0c84P1VFjhfcdvaMp6hSBla3t3Jttxxan4wUFcBJD+PMgXDdIQ
lFhOcmq7j6lDzunHJJJW9QZXmb4yC4JSDJwDsAmsXTOQi9D16b2eE5XBUq+NYlVmxWPfjK8Tjrx9
S9cC2cGw0JNR0JsfczwT+BGain5XPpWYLuDDke/muQ4a0gLZ55qc4pUsUpjUTn8ChChWSo7Qvszg
IRWC8MaKQIsqneF8HZGEMrlocHXWkWAHwySSCXmkHfp0AL6PZRRm2KNQ8FcPSpgsA2lfgLeYSBpq
PsaWUW+sPmDbyrKQ5C4j2uDV4/Rn1k9d0m7JE/sO/cpbZTDUFmztJxeiTngzikks45pBMOch5m+c
1wODmHOWgTPR/BDiVaxsYgdLa5HJ2QLV1gsgMG5S7wafYY+S1GAAyPcqbIhEg2B0rxIYCC1C3ZWW
ckgkUQRjR1pG5sulmXgp3VZ82oEV0zZLUI0EM6NZKJuaeBn4paT7mJOJCsILkm0TziY+fQzJkauJ
fGwYPOzBfhV71cYi98eX13saYVTVbLW+PtiTe4gXPCuX1wd/PkE/JdU0UBmpf36J62MjccNrq1NO
ZStRD/aqsxxLlWu7vgn8aTaZWxrElxBiQ1Dk0UIBi0OtzAFzvRHzD3R9oeuXxSBOGTO4dVmH2X7o
Ktqa17uxSpJC7xUL37ZfB8NI91mge4vMoAto4XQDWKLt0kqh625Z5YZ5ptwxoJYuGziyo5uMRFOf
OdToXaQB6f368vPLXO9d34LZE+92fW3kAIyLJLx04Dal6ytxCbYURYyrpSqfV9nfgH63QB72K+Bm
pIRBfNgh3lMPntP6LmOx6Q6PNTsm3Sg2wCS2diinA4cMGk1FC47QS7W1MloW60CdESJGMCGW3+gu
8PxkNfSiAvnlOJyV00NP63MxoGc6g/LGgU3u7poKhmoO2xAsixG5i5kXSwZKxr0hgLiJFASLL0lA
RfeFiJ7E5lWIWCDNR+U29+ySuh2Rfx1Hs4hPWZld/kY9gtHYd8KbMKieGvj+VInZigbteqRjzHxG
n04Yu9cac/RVgEhrrWgFGbIa718bg38D7/yV/sLnVE3xLsU2weXB2wO4TZgq7sIUA4BUCnlGdrd3
xhbdkDGFN2bN+pAVXCqaFFAWeojkbeKCZEcETCZFVx3IYiqQ9Hf6qvSr+5SYiwPxBnBG+upBAre5
7adZw5eO9RrLgXYwaXUEZuUftQHxr8iMHXt8uas7L7oHuG26PqcMpUb20RExSJj8PpdcwGpUFIdM
oxLD/QIXcAxRjCoO1SXh20juugQBiH8P+s6iARAN6zzs/Es/ZT/0kvW7r4uFNutenN4DiIBorYxB
IVq9Nd1yiGA1g3HMZtz3EVN01JiWfQDKYB3IO4RueQZ4QvMkyV7owrDdK5zxKM3uhBwX4m7rfxh5
M+6KHPvCYAWH2AOyNYB5Xc7yjLsGTOqdovdI8H3Gl60w9+NUjhe8YHAIM1JPjEScDSBVF1+ps53S
tekiF6Ril7V5GsYZmBUXU0djfrYeRra4KeabTpWnsTfw88FsXl1zoELLPMX4DrZhO9zWo1KcHMe7
6yMt2dp6Ux/8oX+Eh4CeHfPHNFkne5llbXSuMJ3ehLBVAp/JPVuT8zhCSYkqA3NWIV9CAAd8iHG3
7g3d3gWDD7PT9MWKOJ4aNeWLRzXCPA0SV23gSU+6fCVJM7grSgNRdurLnZlgdzT0E/QNdavMtIPY
SfB/1IAe+osG/Z0a3aS/HfhHIRhq+InIN5Ak9qHMsnWQel9kmhdnbVDJzeiszRhIZiCawR9Mm167
aoi3YbNRcPns2iw+6J0KAoYjFwbiGpTrI7SafRAQfYy+rV5bQfbsTVp8ttDXaV5VH3qMhKWagvOz
OCC6iVZ8m/oHn66MhTUOEWsDxfHOIAdhZ5vDPeMOZw1BD9+8jI2tOrGP14wCMFgtdFKmAuXgyUPT
2SOK5MIHidp+Yz4Jju1gv3qp/tQ5VDLDVKGhGKv7iiM3AMy210gEmNoJtnGA56sL8C3PmFhqCUEf
InzDCt6d0UGvlCbeV2nm3zOhuPN0BBkhPhM2ICCgJtyKmXIo7HHGJ6XRSk5PE/7AtYM3ZxNGpLfa
gtZLYw00FBDWjc1Bwjk7EDmeVfdGmJ5CShpt4WEb2pgjNCe71YtNMGTqAdT2kXo6WudVZu884MFx
6xxRG3ZcqxNl5VuoPeJJ7K82VDUVzoZEcfPOMBFXySobUSZ6KDPN7JGp/gszS/W2ei4rJbxATFnS
/G9PXkCMxUDBiJH+rPo6Cmo/katMaqsSsm9sUZ03VV5RZPfxMtWZd89G8SWAgy8IyuNm6tvyMCTT
0jIQ5RTQwOmVrgvfprVmysfRSZttZ0BHaOnADUnkbAu8H4uqyW6q+LESEXN3D7Bi03v70VnYTXFI
AZ/sp6Q+CGDU9/QsXRvr32wR73V2BaXjIIrm5novDG+KkkuyUsKwcav57lDdXEFeeEdnfDVpfSOy
+gjBwcpT6SUpFfC7RaKQgjUipV2kDDL2SVD+yBSN/FJVEYgKU9YFFQoTg3LsIte07J93wzk9m4Im
wa+9s7Ne9Y4imcN87bGh/uBcI4J93Q/xtJcOG/gmjVLSHKxxD0htGVhk7bDDAB4w/9P1Bgrr09DS
6oibvEfcFoppz5i9+/1uTBb5Tu1mB5Kh7sf55npPGMiWXJw5v3/djEm4VCFQ4ZXFEyMrEtOu9zL2
4VT4khmPOfg6+50MgzLf0ob+zLXBkgcIq9iXJvlpIjLxU+bQTq7/5l1Llz8eNrn2rwg1fmOZNxdG
7Fh/eu71Ba43fzzhly+xS6WYeKpILCqfPegfTykt6llAuNOvL6jZKk+5fuPPuxq+Pbpv4Aj+ePaf
vun6j7Ziolqoscb++htcH/7l53NsrWALHFQzEazYB6Vnuo0YrMUfb/DLM/7uVf74Fm3gzA0bFS8p
xyMLIZwJcl1XXh7qGNFNeE6ALvFQzQ+XEkuz6B1+yag6hz40FzOHEHK9sTzsVjRPoWNcv7bnRwYw
YPAsknyF3YDNG6nZ3dLs2jk1WHlIMvti4ixYiPkI4Lz6dGj5rIx8zNUVh3i+Z6zBA37FBp9QHDBr
Inlwmgn2+lBuZoLReEhqJPYDgwVaAAXJe1J9G7JpV3X9V5DmuD2xFhEh2YqCnAQLokQHly0YDTKE
LZxGHEX4Y6nTje5RxjhIq7h4CEPrR5AXR8col77unHLNfydvB2BiF9/Rif2BQbPuwlM5oJgcWmDs
hRnu2Ha/YC5OXUYFCy3VP8yaTCsaPo2rVsR6zzYxCA1opIstyKDPOE11eh8D3AyllQvLt3n3ZrwF
bvfDMymAHe0h6+VjFPeXoITc2QobxB8TBNLs6PAm/SeS6qWfszMyRfFcyW97oJNrEO6aqt1WpLtu
1gypVU/gVdB8S5CbgT4crCA+pIq/EZr/JubfmZF/Uevgs+yDZTD6ro2Ad+uXDfVf1OL2aXGtEg/x
gG320A8O3IXUjSEhZ4Y8CqN9wkevBzTTk/IJ28jZyGvSFqXcNKHyVRN8gxUhBF0+PNja9Bjn3UAY
TBa4lZPfNFW9LZQKCKezjGMv3oME8rckgp+LmWveeQCAkIvFJczEoGeD7EGrrUlQK309WYbmrENK
dJKriT2u5ESuBaJq20keB92GrtZPa/tQUWwBx4QW7NCHcMpJJ4ZgmBbkq8FMU8pzUz6O8dj/EGxN
GaTFtv42Kv0aMPNOa7270ui3TufcNlnJMqnP5fmdakcXgJGqawHwwqkUjbelAX2m6W7Jg4bEMy6d
5q3ra0l7U/nsHfLhO/QQuS+fQLMXInoePBy/vocbyi6iA1P2dOX0sMNoIhCbgajSNouPXE/5kdGV
dCwkGz3SrcUI2Xbdl6YBP4fMiF6UsMkITyJyISJwPMKhUTCEgPxPQkNh4GfF4RPbxNzKnELenzcy
Zo6Ds0y/KqUfFpPoIGZviWUjyE7JGDnENRCbiD9g0ROm5YzsBdmp7+2OjI+zo4QAdCb7y2qTo7Rk
sxCDB6yzTDkYvXuin8kNy2J/QUvxYqOuXhH68BiSw5dhQ2NTtmMvYbppx2cnVQciE0kkgAS8ZYFk
lDN9OuC//M7DNciWhzxxfqCJKVdYqvYO8hVXJwMXC7p4q1XdhIszAGfH2ibpqC4EdoZphqNGqsQ+
Rv9ePOcJrnvCP2kEYaBeGrXZuuqAJJUlJYb1CQqR+RMmCBv2XnnAeYN8zo9f0OrsWqQqNIog3fIn
KDLFQOn6lnCRW4v5XCvMlE3LHmHR3fx/YoNDGKucLWOhr+KG6yv27gsHPCuNGXBoVQ2QeDI0qpyW
XZnQZagmLo55FlIIkRI9zCitMCLWD2gNLQaiiXpMG80EHKQCJJsyKuBqZllUCP4NWpHRBAOpjopY
JT5X7oSk8ax5rWn3HOo8DtaTrWNTH6phmcc1Ie41SBI7foEoQABwWuFGr8oHLwGIV8nkGNcT7Saw
94PFgKrnvDItGnYA3nOE1uX8h4Suz/yLgE12K0y1vIdOjm+14XxW9EP4NLQ3e+NXWPXBLrjRNHw3
zCGrOD6HGOSsPrPJ1PMf54E00y5sW00AwdBMNtWM5Lia76wYJklf2shFPUp6LZ4GHD9EFY59tNNt
srGw34FsbOZfv7HCpV1SqVc62GrH2iSlx45Zsh8cdJM3NNAzGeoJDma/6szyE/tEvUGf7K9Kol0Z
pJG2zCEoJDM/+aMDsJHCJTE65TjMDXu8jdEia7Ep5f6SDBFzTo10A0f5FEF0Eyf5ZzX30wXxCkw/
qvxwC6oc/wDkDcgaoFHMrTM0xc4T42fJGVTRdlY07amD1Ik+EfXd8GPAmrmIM4zyeQU6kfGuQus7
5qBTaZ2q5o+YlsG6KBgd0JFZNAlwdGPK4D9hzEzZzMwpI/kIeBjYkaQH67ah8RpqTI2jGAe1SFZG
MtERjIh0cyBvT5X9GbOGForxaMXaIZ04G0A7HpW0wy+pyfcGdKnL+V0tsPHf9QlotgyU5MIDR0We
XwuJCmAlQMolZzt/fROeECVCVF4/CnlhsAb22qlSFqqRA8JTq3XqKGeb0xIQDYz4Znb8Z56zGXSH
MAQsBsp3BSKEvgGTndYg8E9LkYWlQ/kUJ8cEIeoSrpxwK3+h64W4bduS4LrCWsUtnJ+sXBUtKHTC
KhwVx6uMKJIQfDosCf72OvD//6qcy1h8/+//+U7EKm6EmsbuZ/NnkY2uqwKh6n+tyrl8Z9l3XX9/
/82z/inN0X4zUTWrswRHNwxpIqX4XZrjqL/pmqGjvUGho9vc/qc0Rzd/QwirmrYUqkQSbPwpd0v+
5nARcQhlIpVLhzr9/yLNEeq/aARt4Tim5uC00k2VJssvNhqL/ooS9LQRAnpJi2mgE8seotj3UsdZ
pD61pQE3QxcFK6RKpIRSQmuv53+8PnK9UdIR4EpD0+vnPw4zk++Ph68PXP8ta9kvDchAXctiUj+X
sNdQZNX3QRBcv/551waIIhKn2WSmZyKP8Nys19K9NWcVX+9db9oQzyCpFtG4Vkr9GNl6hlqnVmL3
ehftmzOtrncZHLPrAtw3LTTOJjc3FCh3eOX2ARS5UpLfxWwuXkk7fjIAUrllWsA1YqLSTIdep59F
YNFeU9nAwpmCbD8ITE+WmR3CmciQ1uW4DJmARjOtIQ78d21osM8OxSO9JVa+2PpUjrpUX1OYJ3ej
iBAVD8o6lpO3DRSSC9NW0u4AFNEAjOhncgS+eYDyM01iBCsRMmRJZs5EQJuJjkq0UYUfbg1gFOFM
pWjAUzh96y3VLHgpKv0wDn5EZ1LXXJlPt5afhAeFoeKQ1JtQQi6Qm6GcaA30j4SnBOu5A9r2g3TV
nqFiKp9VM7lg6oJxBVIjDGFrkFpMFD24jXHmbtSMm0jroctqM9DxNWpJWkAESNgv6PMBhmFFN2aS
xwjSY+xUlf60rWxViiu0vjQkc7Sk675iQ6+UAOTJN8vV6VEJzj02jgSKTIZr3pUJ3BiPxnasd9ra
majTAd0uolly06OvcVurvxG+wfhLk1s1rFza9ugG4AJAqqC1A4og0ZJ6KWbCCVPhW1kXA2ZC7YeS
4W7KQuHsy6Q4QS4q70W8xwtnrcaEtupoMmJSLYmLsqdyxde2zNA2LAplOlugVtYB3XFltJHXAmbx
Z0LLMLNaWn14FSEtrxiN0XrQEKRlnvmBTrSCnHFLe/Ylm9kvxUyB0cHBAF8LaV3jPJjPoOmhRtK2
JOftpGYkQYQGYxZ64jrsRvnpN2gwO51ZS2Jx2HhRsWM+BJA9rTZ1CxCrob+qyXjDGMpZIIw+Oyqe
3aH0aq5N5Mll/ojdSF8PQUN4TGzHWySesBHMaq924dqo+t0EcqCo4JKFCtJQj+SKeMc2a5nZXQfr
1XgQYfeRzASeccrvm4baTqNoUZDJ4Zhhd12JcRdgZtVi1AcehDpdEeHCCmuC2JDujlSZ+QCnTTG4
ZCs1J2KzzbjEuhHBykhmjEU804MUn1GjqmerUCEmZ9qWUn6FuP0p2FP2HLl6ozU+eCKMZu4QdqNr
6/nHFYPst30IJNMEbEnW0DIrR2oJSledITVH8TIMq5cOTQZI2I1CuOxeY5zozZQkDSl5i1h3rc0E
pRxOhj0zlWD6BxxZ8apmJxlODmk3bCTzutqYc1uRA+geLjitsPGlpmXA3kwXq3H+wcoMkUerkxWP
sKfGrHQBMvkWW16xBoFjqMu+TN/Mml5jpgW963jM50GoEq9mfbcGJCmo62QdzHQpOXOmqrh+JsQK
T4DeEfKAWqOZWvS+NCZhUfYrAPMgT2/xePHxwHHDfwgWKttEM+EqmFlXioBr5Mz8K6vXvkpkaGn1
EvstKspCx+qfBZtEcmoEqMvKgMDe+U1y2MlT1yubwDIbxFS3sM5S6K2VcWpV+ZXQYch9gBbhcBq6
EBtXgsm1qyp/R+6tNzj+U822iD9QOGwnBlJM9RYqc2UyRzFnBbPAD9fLuOlmXBh1tzHzw3pAYmIm
iqWgxXwCwGbS2AByzAM9ZoMiWnrBGQSJshEBK2enmuxeqJAbVFH17IIN2A2UOKIcaT7pA4yzIVSY
tzKqWgwzAc2H52X7zBsUBO9rK7Py1dSXO7MRiDbwl4KMxnYVzBSi3sJLTqpI19vfyBjkGiUOTjGH
87xgQN7Fb6RJ7Aq8WZldpS+G/KGkZYMamwlFk6DGAcYJFeSHnWdYhD305JXWkouRXAbyAJgBV9Um
mzPgoyQwT0YAfSAjs4xIwd0EVk5tv4rSn0jV1p+cmZgwxHN6ZN1jr8wcJhGD1a0Fy1RBi9hPxp1l
YSQOFpXigU6ayXb9zLgTM+0um7l36UzAm6KPibodxApsPC9apKDyMLS96RXsPKlB0StbHbUhgziE
39kHuIz3YVwXkAYWrTIcU/JOlrrqYBYr64NOF9yCSDJmcbKzhPfKto+U56DlKhNoOy8NNshh5UI2
mQWOb0q2SkLEZ5UE296QKrX6BMG9UABUkIzrqcJbpVaO1RzH3TJoqr0zHEDZDeiySNSsguh+HLCq
1k9VillaoQZZFhM7zh5gzIDEfu8ZJVHzhrPVIzY9OVEOk14doYKpaCyDS5lyLZpE720SFf9ezPwf
BcIPY6YmpmgfaFSy/YxmpmL9jOqTrsh4W7RsAIAMbugpP1PfGwCw2mVC4Df1S/Yjm3mNzkxuzGaG
Ixlm9349Hsd4ulRm3axjMxpvOoV+gzaD0zRdnsEgriJlMshanA6s03ehWcDzBSBZzSTJEaQkVPRu
JkwqNXGTKMXYTpRsaOEHLACEh2gnEGgoxpYWXjyTqkFL4ZXEq7+EDnuINPXOyowHzpwXdYZmlEUx
bKo42DvUMz9vYgqJuIZtZIlzYaACkDE66qCnfOiMOXE0r5cREKS07PNdOiNi8/lGD8RbyiV9qdr2
7dCSsGDELOq0LO6DouDIC5y3LkhTWqr5dvANfeOhV2Stk2QbMHa9oMrMCMkeX1W7A0o5wz5txqxu
wdwERWX2fqWnEsbZ7rtY0aky0/SsxozhR/SCfmSCCiwMPNyNi3+uXHvOl0d/eWVoCM5CB1L80Ns0
zQb2j4ryMSPO1o5SopnqjLVfsvSbigTc1jvBIjbl/2HvTJrbxro0/Vc6ao8KABfjojecB5GmKZqS
vUHISgvAxTwPv76fS2eVs/xlfxm974wwkqQkTgAuznnPO3DN8lOk/pVXQF3BdySdlp0JKVvazec8
hmiYaQhkFwSAERajq/VbDpit1cpYz8wxbK0axFbK7fenXXHW9/CeYuR4g6CqTsQV4XRItjhAQ20x
UNGZqtNuE7+g5/ohe4wasAZqto49fIr1ZuWK1NiB0eXYP+c3IQ1nyfp/GpTtiCvMfjs28oA+DsHu
yPBeeaRPllljkI3qJZKpuSvQjbXK5MRi2LMxU++aN+28F/HzFN3DWjKe6IDEHm/H8XHjgNi8d/0s
3kCARqpagdkCeR0kfvK5g8NBTsQD4xmDmtDHwVdry5v0lWh4opLedKN2mv3E3medObDuERugavew
jJiET1myNqTxA6v2dk34bbSvlDk9vhMrp8IEMg3Attu4r1Y6irBVFHTlT3NqDKYqkPBvGG9/kTPF
csNcdcVJogsPZQzm7UOEiM90mLQjc4nwxB8QxGHN0YHeAtvtpNGt5x4uWls7r56yv0U9Br/Ihxr+
kI4Wug6E4mXfshhW0ZzmhxmYkmHxUmtRDthh/q3qnzPp/RhgOy8jvTjnyo6vMFOGXuLLyPQY5PYW
V5q57EvMXIhzSxYY/bz5MXyZh5uw77HnYUxWCuqiNud0MsL0PmMdwBvH7iPzX6kDI9zn5BPkUmDB
Qt9g2vSjT0iemvNDECbDctKjj3ZMj48JWKnfSs8U+7AV08FSTYRVaJvIITIGX1a8HQogJp4GW1gf
LjCHEaStcJ0j+oSdCcE+h7SqVXa1tRmjEgZd7TQ4mAdGGQ3cNWgaZd5M+8y/1pPjokhiM4TvqetN
+xmjkI0JhVoIJq3YFRm+SgQiXEIUS03NbrzKbrDlZ/Q1RIIsn/IrFQVJRhmLjWut2tbCObtUA6Zs
Rqs65l8qFtsNAuyonNBNxtVzP0Tptujc/qiBk02zZ+wnmPBzqh2auH2jerinFaCN5jRHlFI4hGBB
DDqkDxEWQUTsMm0v4Z9HNg7UOD0RjDvuGrsb17ka/JXK+EHDsH8PyTTWHMx+WMt/ntQWJDKzIqbD
H30mQeooNGuNjBcLq/wRaTm0BrwP3f6bKxE5IEgXS+wMawbe6VM6tiwdDqmPpP8Au2Ujg0RP5hod
YbiDNkPBN8XervbDVdYRDURndWIMGR+mC3nN6Mxbng7X/Vsxhc6mhUl5xMUFGeGsSj6pHwIHM3o/
cu8h4uJl5M4seBMHiV2h+sJqCNllnhIQsQAkRzVOMCSObYwrmG1WsUG9YIjm52E+RdDWWXgSwuO+
urH5LUpIluyn8okgiqMjBB5EYNVpCOUP6u6CKLp6JZWxWa1TUjNigGs0YDqS9vvI+pblPuGhBROw
yvvIlJ/ZY6PrQO6LwBafh2zmGFW9K/YCf27SsrsTlzFuBgx3fj5eOTozpqgv149N4Lj1AvZ294Qc
6lGkr2dhIAHhYxhV2B5E0hlwA6o3W8yo2WMgzFEbew5MaGvIt/vDw9Uf/0R42YlT7AYgCQeLSPLx
qpHxc9Vv2peYxegQzLp1IDTE/nkrGRzCcCpWa65D8Pjtpl6HuR4jPcEgWIyRtmrDods1+E5DUKOt
tKqLn5MSpTuVu5vxqHrMx2G7+Yry9ufm8VgqIeqH2liuH9PzqsiCgyPlNcdCD++/IjkIdAgWsUth
HkzvFuAKgxGs5GSRcAEtHP9coSrdPnzbC98NVm0Fuzav25aJs+dhCFO8DkaC07xFqgn5jwlhFvqP
Ej828bXswAqIYonyRVpD/nI97zOtWHUAgsKWUG0CdZU0IqpdWTGSfGzIZkdv1SHOwKaWZQPu+Qgp
7PDYaPPnSmjO/nFZ+/Ww2VKicw79mpfPXXnLW8tfJx6u/lNsvQUNhutGYA7H2eWgkjOL78xSvAuz
Yk8S8HDMnT4rcLXHU70cITBgW7HxcxzaSFkJTH/DGqBzdYFNKXBKvDw2maZ/17vi2cYuZ4kd3ZfK
F1hmOpgv1v5iUhKgoraZ3JttCavUPIwUpdtGpluX3OcT4l13aRlhTq4C3jq6hKOTynsyifDrmF81
uOdd66jqC2a3a8RvFtTjRZPazZHEgs9RXrvPZUlpQF4G/kic6nlgXwI/Zl2N0j/aWtsGfu8d4hLq
A0KaYoUWalpjt1MwgOz7WxeJo+2GCHEsGoPRLMJjbZK+m+29xO++5spyAxp5UUrx0pTSXDAhYl4L
X+aY6FDu8zBZDrIZlp2nj3vbsn+0XXqL9MwnhkWfNqNwt9FAexZExXid43g/I+AJssx4zyus8J3h
ZTIzca1TJ0SgkxP1F5rRYfBw+kCIfy7j6g/d9+ZVjCserHjLBSuU/RGHlL3dmu6p19ti45PQqczx
4FuV340hFcfy05hmOKK3NsOJglD3OvZXVsSKWExzuZcmnW+opDJziMA2DKknSEswN/Xgdlu6W2Jf
ciKygrp+GoIxeAotebWHtwmV8TdlRdTqLe7Yo2D47rx5LymM7zNXxXBVt7Zxi2C2o1kz92PJUKqM
8umpTQn4mzXf3iID9tHfJFDBGjD8OhMrP8RJr4/GQ8kEbNWXybR1xUcdMYR3CAfdzpQjNCCetiZ8
8IYEhypWp8CQOBecqqaZ1qJ1euxNh+8YPDSf7Lx5iQolgDDUBVfTgVD90F2BWmaLx0VYo6I8oBfJ
dqHebALRwUqCBbz01fKfqAwbryaepNDk7fEQtdB0uFT4HoNrsZmmrj9IfIUXKQlnq05hTL3Cb1u1
0QqPcbXNyec3G4EGYVkYHICpoRcb3G6+JGrlrntsEkOhHAD7/OCrzWTWF7r64edD5gN0LU3nSztW
4eYRGvTY6HA8Dx65TAX2estYXXGq6NIQ57F//FxwpSf/QJFPoAUx3tHHkvF+Q3HtKOPZR27EY2OO
jTInBTXQ0ZQjIKlRmYEgHB5FT9DwoR+3GDLC2MmN+6PTKWhryKUyCBIz8t3IgeIYxh8GoeNbHPD2
We/4cLxL/2iGhFUXRIWEPrBKQCLuyppyuStDdl4/ppDoWr/b8fEARbotJ0y+cIKI9UO7jEYC2Twg
VnkGL1hYo/Ojn0bcry3vSP6AAfyH6GMxdOu0uEahPESEjhx4dpVan9ycWUiaF9Dj2ESshNItWZVF
9YnpEqtRZSFiqOxLaKKA7QOnIchiCE4crSXWqgVLZGGuorWGjL32ZjSH7ZopNsmaojqGXlosPUB2
4COyIku11ISXTrgXppp4EyfEIlRkwrnSvSah/ADUSrbs72QcNyjBMBKdkThOZf8lkXiQEASNmWrH
jNIGM6jZBSROTcr5IDfXXmNMmxpv5Vj8QCWS0xxBIRnC6I0+njCnEc45M76oCdpN7culCbjI8thv
xopLtNsgtWIvJYYgK4/JH+hivxZ2MOJpOw7ks8GTFN6Ur0qUU8QfMH13Md1U/rndhlmoNXgQ7nWs
T2b3e574+9ZPn7KK+MCZc7X25xd7cA8yUfS55BNeHmB0jmGvygb3ORi2JSAvPig6xU3i8NedWsPm
+dhNsBhQuj+PxkPAVsq1jEGvGwGVuhIlQdkZ0KYmjU+KuJGZGgeoFz8JvhzHgD5cOaiJGGegVvAr
/IxwKtTkj1EH01UsCdyEsPqrs2/x4NuQWALG12m6wrf2bDTaccKSalG12jNA//O6Cpi/lMZr3wD7
qjI2H950umuiwvTmms3xa0hVdMVlZGBEQ66rhRjilFAOYib+TCMgxamdMIhEBP3czCXJEgFXvNm2
YTlnN8cMTy41cc+U+jSqHV1NOCe6klSQEOqBY767BC1u3Pae+6mzSDP3C6MfrByxZ486GDBo5E6D
CxTiO0FC4VeeK6JCGCxoGFBKA2JO4O6byDB3eWCciOUALSPcY4mPqVePL3gxudBZp5vnobVzJn+F
GyvYY18/VT1chKkbdolgCsswrdx0aLkiTQa71HaupslAIGYOvdZD/BgMqLRAcU2jMzbJyvqQNYgT
szT4nMCOmjRc4MzaWOtMTfRg6FeTY+WrSasAAgZ7rdlJv9SxT1ZJ7lhLELNuih+a3/6BM/rZzPEt
D7UipTD+GkaXiEzM/RTiwW1CIdEpD2DBKbqz7QIeOxPBO8MTDCmihaEjuNkAp6OeK74snUUlOHha
/c2urY/xPWdKuEjD/KRhbvGUhdFLLt/pVNGs2Yij24SjuyUh1zFp2crLFAsoVQjC1mQAjFlT3oiE
XWruTJqM7tEvCZy7rPzYxbhQtZxpg0NetfMqjQGbiEls2maCUZ6EsLJx+i0TZ6WXxbTpByABKzIw
8sdRYIWpr0Sz68FJWNXma4EGgkG7+GK15vdY5OW6GnSMN+binmdA5fjgJAtMKo51h26mxUVkkYAm
5hNxmMDh9URGDedc2Vm3IPbrHZEuT1mR3BILWpgv5xzKHMVP5nubSE4RC0X+Fhrjoi8xrbejel4K
JidLo7q6ACMDVU8DNWLjQFnAxPxLYjEeirF/zIt+5bnaFbJt+xxZEGMm4smTEh62EfnbliW9iZyz
GcQfobQU3SIUCMzQlXuS6Acj52oUUUHJkBiixkPFAnMc9vsUHZqUmcLaTLR9N4Ab+5M01o7AW0or
GOYPho8+vMexLsUirdGarR1A9iEqdyPjEk3IaFhrD3OghdtvqT/eOdlXUa2zG0kfAVYwaa7J03DN
TyI79gZnWiW/VPRnC6cui22hM6xoQuPuEl9Ivrq3n70SU37CbGLyuF0cAFZWUT8l/txuh3RDTfOp
MT08caCGQrjBMKc+zXR3fBHJc1WKD7Oed0zWeP/u8HVwW3cRRH4HMyQ9RTcc+VgNj46dMwGCX7lw
fZ6ij8rqRJzkotHSb3qSUKzE7QtDBHtZCfOTBBzcS3JrK5uoPmvuvaVAbJSm7acxipBS9HO2TDJi
k+d1aSMxLC1TW3HWI151lq2bY6qTCyaDFZlxqf/eBriMRnPpnEI573t1QjVgRIGGMhtTQZyRaAds
xKwJ14nGAerNuV4ubDM0Fg3R09VEtKqV6O7ac7zVkAfdmraco5Dg9BRldNG8V0Vek/CCU9ywd6G6
3aBwMQ5KXXoIisRQvMewxInU0/esNauZxElHZ0bku0QE/eFuDTJBl2kO20yTCjJCrJBhUx3p+qfU
lG9M2KpN3KqEFpe1zNLkc10kDo5JybWfOMT0kYFdzilNtPakZDcQrhKVdeM0481yi0NGlO3Gq2BQ
jhETyKjUVxmsBs6uiEXV9YoNeqq49QhewyM0rImkVjRBa6Ku1CnXqxGjgdB4rVJoZ6npyEXVG6eY
AeeQ5m/WO+594myW/Vetq+Fm2oW1tyvkzoOLhSkmFiQNNAW2o56z6LzmgzUGIq7uest87I9tyHRh
ZM3YGj3IazR3ay/zvxdAVO7MKFgONWiPd2aW62wMBR0WvVWk3rbtrWgbqBr318ZVZbA0iSD87bFf
dzWCX8hDCvNwWeWNgbYC7mzeipAkA3UzfoQagCJUWPqhzUIey4+4spHDqjjWf/l9zGyYf2cpmQvq
zx+/85ebP59OPWehwATH5PR4JBl4ovtkzMbMFE+9oNo8/vbX3Z9v4tfr/eWpf/v1n683DZibEy7A
Uh1I4nHUG0WtnB9C9eSDLWE2PF7acCJjl82EfWeh+UWfBcyrUGULhO07oJjy0iiTbVV4xS6nul6X
0nl3yH7u+5e4Io0Ef2NYwVFxdl24qFX+Vc7D9C1KWaYj133yzM7eaUjggYfoSvzBH0AnfruZV1lz
qDwanLbrvgUKL6R++nMjPQdGyOM+rAO83x83I9OvGPOo32p0Vx4yG7y3t/ZFdvz954/nc3MQ65/P
kqpXe/zSY+OY8r+e6eeD1kxtCWuZQg4q8X+/j19v6+dz/br/d7/zd49ZWuuhdt8+XMLtBhOCAahx
4VqTgFvJ3Ugdp42C1x93H7cej/26+3js8QSPW79++be//e3u4/eyrhio29gXtRqOMGgDV2JuEPJp
wQDV/b99UJQ1Pcevnxfqj+Jff/S4//ixU9H94Mg+qNFB3XFIM6/mJs5R0583Hz96bOx4BUSm7X/9
+W8v8bgr9EH8NGD9/yy0f2Chma7jYJj0f2ehXaPijx//C3O/t/yPvxLR/vzDP4lorvGf2L6ahgN3
DMYZkuj/JqLxI8+3oB4bru94LpS3/3KIMv+Tv8DlVLky0jspNlxDpRj97/+weDrL1h9mUzz8/+AO
hR/j725CnucJ3RK8B96XcH8zwKzqsKsz3y92BNcyoQ6jbzB7Hf02ea251YPiUjd6q2Lz+mWf4wQw
+KOzKXK5r0ls23D5PstlF2YXr+pvXjEfY9NmvAN1S8RPXiOTJWB1kyRvWZCcXGYp2CtT4p3QS+yb
4izs+HOVu6gE/XJpD+O2B6PwoU0sWD49sk3mazw6HuF2n9uBoQKF02ouBhZiiPthlp6hR5Ng6hUI
tgTasyohQxqHtXsH66r2rFWMbGJZYaiaoDRfarKh3wTb6Q37oyUwK9e+MYse0eXqd42gAD9vMZud
2wViNqyQqKWLHjFAbpLmPsF/9xr3XKY9KubRuJC+twNo+6MnnL72KVExmDeXyFZ3vshOZki2M6wl
oQ3bqu5uLS7JIFkr381+DNN01ap6DSnlByJZV0BXY1y+sLsBqwXtGZYHiWxmf0qC4hg2fJvuqKGW
7D9T7J9i+rwiJxEqZ5yEZtmCXKwN0yXG1gG6/DHWIbX7+sUP9HvEXFrk0yXA2WgAtsuMew3nx06w
p2imbeykp7qNPwwEtlDtX8ixvsZedzMj+xWAYp0dmqBZu4V3dsW4zUY8ABP5ZtjzcRr4mEl+Goz+
GunB3gz3ftJSwnUby0zo8uaLJaejdAbYLsmBgemhlhr2lvIUk05tG/GpNJZWmjC86Tat1a6o+HZm
OmA1mMAI8s8DpvfY2rxWyHddbbros0P//KKn8JV9K/oQGcdB6BRHjDVJxSH4prJ2Qw5KIhWtzUIL
gyParuOViyaYmUITVNuihm7FK1SPt9BOn+hWkTldysjelW10gPSBo0R40OvkpPawEQz3rkG+Myff
rSSFnBB9VC2pX3yNENHulcdBbc03o2Kgr79POspSI12m+ridcgRknrFKc6Kpk24ZCshgOWyaugBZ
dwifBL9dNMI/jMZwGWdn100xpcEiMexzMdtnM+IbLMejEVm7MJxIFUw/vBBnRh0bDzI6NrqVnIQ9
39UxOVeIQIl4tOwY3sX47sFZZu5AisXNwXVUyWgjkeAnSq5nmZxqggYerzEBM4yTABNEzD5gE99V
4UfQUGSm+bgNx/TN1UdCtyjf2SuRm6/ozQnLPaE5vvRwK2M9frU7+QExikWi3ZCxeNCn9ASD4SA4
z7Mp3gUUBvCz7iO+DhmGuKOcL/GcINtvN+Akx0Krn5Ni3UtoEVV/tfBRqbXs1KvlwPtOuX2HeXjl
mlaE49Vkl2A1+db0XzHpQck1391qvqs9CCx41NLkZEXZm/pi1PFohMPVjQnYLuY7kY+rntjdHmK3
+kiguauRllGQ3W2b7BomDZehgb9vDmhnNiZNRihqnq9eYYp3QNcHn1Ulituvzdis/dnexZb3HfbY
HLEmBFb33GHtq47tJBmP6r2Ry41auW9vMdadcDS3UuYnMCxCX+CbOHaHuRDnepd1m6xJP0bLWsfx
69ATxRuPN9NoN+pgwjBgU8XmPWjRBWT3lm9K9O7rWBIenejzXUfErvnPOONvSFmgJFH+NB3L9Hxx
6/ES2eMNKesK6xf8ri9aN91d0HLSPVhlivjNw5MbA+jPT81on61af49q2tMgXPWwXJcCCoxwx3cf
YQ22CvDZ5EebT0cTLLziYNbCeN1OB0CqM+SnUrsEQ/Ek6P+dwdhMZrur5uSQes7ZsvvbXOkXZqHV
qG7aO8aER8RrMvmsF/LQ1mJXmekpq3jvI6fHFHFI8E07KXn23xroQx3RK37Z3hoy5Ga6QxmMx5kT
Qf3T4niDVbomOLxGJnd2aNABd+9NAC2OY7O2uhtzOUAXi7jJaF7Xrr1Ti1XccFrNBmYgbZgeDLe/
qQWbyEI0RvKTz5WtlfPdkNlbW1VfzODeZeMNpJigN2tEm/Gjif19ODpndUqqNUH33TM5Zxt1EjWm
wmwxMFv2offadSWcjpwrjW+9YjC845qIC57eXnFoPpssVIukv0StfGt5jTRndfO7U0RkBnMNh1Mt
e5P+wPkRPdXRWb1WZrrnxxlnjGfDRLDAsPAbCpSzkQfZWtciDMTwXXWIHFpEk/hC3FYMUQ0S9Ki1
aMUnsUvHMFjqdvviyept8tt+B1z4LkPoPTgQ4NIdlE8CYu3SHByGGXn4lERTCvI86XgGLgSC6AOX
O9DnedrJvlmRoNtgdJqg7RkvfpFMx4kuozWab0KDXCYCcPIkUaPofADKlwSS49iBH5iF4ck+1W8j
fnoHQw7dz3nx49bjsWmGDjRk7b5znc8kJZmbWToCakpsHR63HhvNqv+8awn1thfkKdPAePBJRiJS
IF2FL0iJxlUv2ieXMIuDjkXuItXSALVehB+kX8/G4bEZJobRmWREHcz2C3ziBWlewSHAHHMs0pco
RsoetsGAELAMmWngCpnCRJr0+I65Z7QH8V17EdN6v9N3mApuDMZTM3BOPydIyrX10DULrgFker/S
2DuksyaoYidyY+TUrmB/uQxmXR5pzSethGSaNQydq05rjuVUtD83HXr1I28OKMltzm5UjxuKIhSE
5NdGmGynWnSBC1usqb/uHgHD9tsMNS/iKrCuIu+tzg2yDzo1As27byBZy5xeYm34+EpJN2bkM3I1
Tq07EV/tqmTIAQWJMKfahlre2i22GRzYszTfUy059Ll99qwSm4ye4Jra2+FH+9qVmHHMnOayZvHg
FCCi4Irr4DWspyUn23rCI25h2d5XCIHtJ12iUESXSq6Rx/I3mhUZhIn76mqI+bPhZtYTqGVxTh38
zwJvO9vxW2zttAGvaic5/KWo/xvLUONfy2TfRPThYIvluLb7u0c6KjmrkwM0us5NPkhdHIz0Bn/p
FnjjGUbgrE3HijpqdKv1P7zy79EXnuebDFh0AQnTMjznt3QI3xq63JncfBeExmUScNKn1NmnYLSs
LxQ6sSQMF02HhsmBKpX+4eWVPezP/Jf9H//7P2yLl1d+oy7vAPmKq//28swTRiGDstiZLUU8a00e
teg9SnyfrglZrY6I35oCy6fPsZ0dMaR8rShswY63//BGfnfqf7wRj76Kos1X/+eN/sX2NBS5TwBE
kO/UzscI42pTmaTa0XP1T1NJYZC2Vxe3AwhPy86AAZp213yq1rnB1SelYPXJy82tdem+/Pt3pnq0
f/2KsPjVVYCCQSrO/3xnZQJFW5LpvPM7Wig9P4pIfNYaWLrjMFCE2g7gZ/f9cXiXDfV5Or1Tid3C
5lLY8k33x3fBUHLxKA8hvF+QSzvaS5nO95ZLl5ATVoSUIdR2WFZv3WrcqhLE8YdtIu1dxAmgqnS9
5UxJMaqO5MHL9Mss7F3NvhhCb5WCyUZRj8K6XhvWa+rpm4qLX+B127ybtrXXXJnW7VKkKQlyHwPy
ddQHm9ypNzouqZWo0eCEWKdP78msvzijdfYnxY2qLx5xjvCuPiq/4+nlW12QnUqVaFouaDVHzSLV
UUak9H8ZugPGUf0tqov8J0KBEfXf+xz/3eGBWsskvsDQbdP87Tg10xh1v2mhVjQbtMf6pfMxo0i/
Pyrr8W609T858f5LZIY6Ii2EW3TtHvqy38Vb/mB49KacmaEzHZtUPkMGc6S4y2K4Nlz4Np6VwIRg
UZuhHOtdf6PdBT/KDoK6Pu3tvTE/I2PZ58UJA8ur73dLlE2fhKsOBhXfnfbTRQwES3omQ4Qj8DL2
kPnEl8ilY8jxKHJfO0ox9byDV24YDNu9s7MoQFVXgFHjwY9wdTHHoz/oeD7N956uKrNr3FuZLSvt
g7EkOXRLf7+1ZHrK434TN9+9aKBMAf72HRIqGLGvTLfcxZPpYEHl2Xtp2NrKKgHmFQaKgL8mCqz2
glPgqQDeIHlHwbHQqaTMqlQRvZ/yZLwPbnCL427Z04JRgYtXM6U6rgsIf+JrTTtapPGbKlrbcoDz
m55xbnqpu+m9NynH8piWPbpW9Z5UAajE+57vOLTlKdGzU+RZryo8g9F+Zk1PoyY/NLPcoU1aITHY
TGX6RgrbwTVXrbiMJX4fk72bWLURhr86vXFR7R4Vy3Faa5yutvuzTyqcndnNLLsEYOSfR5OLFp9D
G6jfnPAMJrc03G7lGhBtPP0dvxrSkYAJ/v0C8y+Gz+o4cz3fNXTPNSGA/s/1ZXa1orI0kROqRjQD
Ld3IbmcAFZQv6iPnTrnL/2G1/btV39YpOT3PdTHKVj//y2KLhCh20ZCw2CY0ZA2NKSS4f/+pePP/
um66Dpbkltr6+Iz+zxfB+S1pU9S0Oyy8CG61CXw1U5j6I+B5iMMZUNBnyFPXeaY28Jr1aOjHJko+
VJUNp+AooRbFwl/7tqGQFqgL5jmh7elN3H9ZCMktQBrB3xQ1TgXyO6g4dVOfnAhOOlhQ/tRCjBXX
vQvNey9Zqus6IRuXoRg5Cg1xPKPbXQX7vwuSN9Of0Pm1x4JIM9WXuWK+w14+J6W1GwUlOUl1tnud
h3Fn0+ioN2lTh1QOAUHCuRWAFk64JszgSwnC4PmLGbVOIuQJ4eDNcDGYzMaj58hTXotTZGKx1OA4
QtvURvFJn91VYtdPHB7HmZiqAOijAS8wifhagO4txr54McgoYXaYr7uR0ks34w+bywUckVMFsbUf
k4Np+ouUPemlYqdwBfVyes1C00v7NXe6WwarErONV9jwS9WUqIA5ZODrIBhuagW36Nf+6TD4mwKH
Q4x8DLoi3bLs3xDI3CzbsZiyfIdQMIcm0C+LStbM0uibavI1FlqiHwulCUSi1S60Md5iqYYPmPZs
+suUXJD+XNPm9bSGneWcO8s7NO3dxlyzokNXrVvfX5psvEZa+NRgXlZ58qvf4k6bt8q84SxF/DJ5
yZs0eX6MJTH2QIVvxcGmAPjL7W7Rmax5FRBAz5lPNaqKiq4er11gn9WqWs39e8HkTdObIwxiknIo
lljMXFGcrJJXmrwDJnwUH+PWAFwAvQu08ep7/dXoulVnj5us+KaaVJdom1obt1iqbUrAkUZ028ym
2gF/ccrxXkX6hQZvHDAvBixT1ViQ9BC3NWpw+5yTr2J0sE5hpPTD+9SNW1UE2Y2CLMSrL4kUFfwL
XBwthzsyh3bRhZwSIvhcAtG13vfE1q7U7u3q3+/ov1nFKNzUf/i5gWz/tpuHsGJiPvQoQbx81agw
pdIF1xyGrTrIRTteLOcQlOE/HF+m/bvbP5dpj/KZK7RhmNBlf1s+K0tMwrS6fNdG9j2r05O6znkM
0dNuPejsjDQ7BUO7UvgZ0pZVIKxdTcFTTgAvIJykUu5EY5PSa65gmW5UkZ0Aa9a6sVS1mOF8Vz6l
DP0Xql7yAErd8aLQjTzxXnuYfUMlD2rJGOJTR7xA0zu41fDR6YdSeEdBNuEL75wjE8oI4J6cFCU/
PWHcflfrruSgk/hyhfjN1pm97qp1I7PT5HfoEYcrJJMd9URRze+muhjl7E1pPTmDij9MTrmgH5fz
dUynY+aybqhzOBTJm/rMYtbvs6Hf5ayfqo79knzX3JRsTNo+/jaJ23WEk7FJLOxYp/DtpqM74vrL
Yd/Quc6Er1bpua1Xnh28ggdyxvbeq0Iowl4nKD3icmudyzn7UHCI14+fcirzP4rK3/bZeDLaYmUM
H3UqN+2QnRyLqmOa5/dMX4uAlSjR8H5YavF4nlvOSlXWkX75NuvMFIbpUwgtmNVvQMNUGYsZKSi0
Xig16WHSrUXk6acS2RZConM3Jm/d5J4Vam2A1ym0aYIrqU3WWoFw9F7v6kOTpHozE+NSafFBd0HT
ZHdVV/iYc2Po7XMYTBd1vzSnI/PfGLio7uITPopv/eicIryIhgg1bpxAaAwIqW1Ta6dWX4WsFfSL
Ft7yuFw/mtipu3nT8G4U8lmRdo1Of9YOatXtAMn1QJ5MRgcGBuNWLE9G3tFsRm8W4ptas1mhQV8z
wuOmQOK1SWYsHsUKaSPLclNz9ua6TbQVCHzK5YPqsoyeJcE2qmAy0ulupdarDKM1ufJrXE/e8fq7
CqqJPs8OWg9L0gdH9OuNif41dA+xB38GrK1tU+BFgjwK0u4wUCqn4+OAZ+ihysiYy/A48H2yeuFU
u8A9ca268bR0zzgursAQl2Y2YC9owWhs6SBtMk6htoTv+sOHhANOoa+Si2o50js0FWjNmDGCAF5o
3P6ezkx48KtZ9xWL/9xv+wrUmeVY4YRzGfz496uWIdx/rVLoNm3b122HReRRxfylFEongfLOIo2v
caf3vOGLnIe9QAbVA+LOHcpk1Yx6XfYEjMmMhkRSTiSFPasDq4l8HEtbeoDWByIuhvSaJvZj2X48
gWt+ryQFbh1/FP70Lj1oMfZ45uL9rDS4uFTAdByS+gk8CHkxfokmagrITmOMI5+l2B55rVlrPW0X
/thNO1GVKIO77pJBy9kSHIycs6Rk9uZTXsSv6NLMJ2fmNBmdrN4YZvUGPzNahbLEXgpQoy7AQtsC
bFMX5bA454AFSyfq8FwotoOMQMK7Z9lOdxizUd9/6LXATYATXK0vEc6RMNSWMCmWalV3rPa4Nlmc
1JrzHGr6Wa9qYiugpXpUIf1wF/p4HaW1gzGxiIxDr0wVuYanGAcEotkUyJ3x1TqqJdDv0pPPEanO
v8b1nw3x3DPXSKV+Uc+myqTQVK0xwWOfNHwECmYC6qhAf3ZWT4LiAAodPQ7IgMY4ITHHg+o0rOb/
sHcey3FjWxb9IlTgwmOaSG9pRVETBI0E7z2+vteF6onvVUdHR897UAhkskilgbnnnL3X7p9EYu2B
wX3g5N909O2zCUE6iIR9XbIKKroH9RxVtroW07DrE/TRKO+CqvmVtt0Tsfd38oRu7X8t/f9/7v6/
zd0N02Kd+D/P3W/1z6DI/2Pi/vtX/p64C2H9ZVh4yyjPLVJ+DIqLv9EvVBx/mZZpMgsXlvWb7/Kv
mbv1F+lglknLC8yrqbu8hq+ZO0sXomd1moCsOlX3/zJ3F66UEfx71wgTNY0f29TItKV3QHrUf1Y/
SdPhpWE4eZf7RBRWzTGv5uZokeDgcW8jBZWEh6L7FuqVf5xdEuCNOnl2xuiTYEx8gbA/PVcCWb42
jrQGAP04jxbuiHTUyZD5lzaq1pNTCzxmF9Pfxiwt5f1jW9pbgV8UQ5eG2J9NIQ15cxZTJnMmun2N
HV+IYtOG3G1iAPo7a5yJfQlCe9sk/bApmyzZd3p/YtX0EaeKf1cR5rVtdfdb7uBJnVEksti8g59Z
B8you6qK7hMnO/itcRWj45y1hsy6LiFzotffI5ImiQ5UToExILxUhnxbCceGtSuR3Dj/cIXKvU5i
ui1t/FYOfbCuCuum93m5M1PzmvRqclLCOPf6pvnEk/JBJo51HFNYuEVJGRZl1nA0nFEwl0NSVvsd
y/nBPJVy4/ajjkbtbYDMjB08UNc10Fgv4N0oYGMkM0f/A875QugIXJ1j0iZ8ZXwHOb6EPVcDrANB
cErmBvwEIfWrvMeNIN24y3twLcvakwO4ahPA/bACeHMq/xoo1jKFdNBG3GXTp0GPz1Sx6WmaNOgd
haOttDqxjw5+ynWnarfIqCXhG952PR6FMjHtCDSibJsQmX2v9oy0e6tZDwq4FrJdj1FrYUN0ml1u
5hAYWIOVIPMtDemlXWOX0jVyKnCyZ4EDiyawd7RxxEF3//2j/8c38fXtFFFibEjm/KUb+U4tJ5/l
FtMnOmXlBrxtR4XBZhwJh3EK86cKcDGlJdiwtCSoD2NdfbTkybDsfW0WfpGWFv7OmMytzj9/XDbL
G/rHw0i6ROvZN7xaIxUhBDEye4k01P3enUftbkhJ3IuE9mpIs/jCXVr2vh4uGKbZrimSs9RbvulC
2syXva/NcjAsD+dprNbCbHpuG5yWy8loz7nLfU3ax5cnl6NjoNbWs0hHgMFBvHx0X5uv5/QQ5inF
4JcEMZ0nXBCLLnHRIS4/SecBeGOJ1jUKcF0nfzajVFsu5zmGaqCmTRLSNrPJSNCk7afWpe2HWSeY
1a/HyDGsqb03mobqwYn87BjiAGFSilwiUbtj2xdoarABrzJScJjwCwJa5WZ5uGw0N26ICqY3mJmv
scj2Qvi7ss9B3aCzXDtjgdREc7DQjhOOSKcmtgBOy5TvckZY9eC/OAVcuEJT13aEHYY4NMRI2JwH
FP5Ed8kXhcUTKNJRlSfb8oSQH/my0f/sLQ9d8jgQoKg7KGD4puQvgG7UdlkcXbhB4MDJxSFpg+Jk
ZcAzFFWh8aIXM++bjaooE+byIdrOxvg9ynCNRuSZHo35mU82gcxvgHDwdTY9mm3g7tQUPtqZsmkx
CNrGE7B6Irfla16iBEIsVqy8tAzhAZex5Qd9FGfVd1t1q8M0VJa4iiF+mqaWgD0BgSCZ78mtB9s4
GPRZ++YK5/C9Zc3noSwaVmp/JogCuwt3Og+Q5yfYhfQwV6UAQ4FXw68f6fZHe+I6kAlUJEzCMtJy
9y0rMeDM+KvdbedS20WZeh6yKN3mFf9HFbX7gHySdYc0i1ZTeikdO9854/g6DnAaxuQ1MPAW6iOQ
qSajLz2WM1nF8lAYx5teJ2CJOvXVh6G1KQQZgGPXXbFCB9siZrWm5R0w3D5qyMBlJdlCTtlgbw/W
udaTPJCfU4pGLhF9dDYwBcw2R1OQXSQcVtVKZGb0n8fEiA6sZy8wEh6dkE72YPpIuTPbXQ0xPKSp
4/5mOuMeqOppltPkUtpkYV82JzdBkIJz0JtiAF+Ybz8TVv8rjDcfihowPS6FvdGd1FmNaA28qr/3
HSXckAL9HM1Vsivj6abETnsIpoGW+YhcrAQa5lkM3HU91k92Y2YHOgAttnV48nPoQZK0oHIlRHMQ
6RFrBn5gPGRK7SJtwRvtmWNTwZFKWMBj1NqYEe7eYLgVQaxtTAOejW4AcKtJTHLGOSaJFbRep3eK
l8Yojcyu0L2agfcWtzjY/iz5OYlZ3QXu9NSl0w0DAk08iUaadWXbFroN7KlFRzTNeDrVfs0Usttr
DPu2VckfRRZ/11Jur/jiRwa2iUKWScgvB59M/62rw7h8XfklIyQ/e6blOLLSjsVWFMaPIgaiMszK
MdeXdL42uJvS8kQMsrqd0SgoSq1cOytRUR05DTFnPenLZjI+DnGNOs3opjUoBs92OnFxSjRuGQYO
7iJq9Z7CZ0GsweuK9C6FuYzmDonjy+B4YSd1b6Asc+1QhD0dnegzCahdBuJgyfAjxbnHBzRVwJG4
n+Mn5ATq8/C1AaWzVtHa4ymtxIFgn4nrrIvJxFIuvJhPBMekjmlC2QgQn8b8KXL9zs78+7y0L0nK
Z2qpxY/WbV4dPIgQly5DwWXK5rxNNErYMJbTgtBB4GbvWVwCC0g4O0NyW1am352bTJjPs+0r26nw
ycMJlAMVxnMCMQA6pWw1iq1lKKBu1HirxXG1HsLBK6g+v+E+/8DiwO1EDcTaUU2FZsmmy4oYB63F
OSnA7gHdgctJoDqeze7OnTVl07umxcpg+AjQc62S1I/3c2omXnsILfGCDEpbl4rxOlqo4G0XxdT4
3EYg7UfF+JXUtnmf10/1FJ5LNxg3dtAmhzqx4PAZEJZw//ByMYc1OqQu30xA0MBZgH11p5FAxAu9
i6Kg8xplqC6xpNBOwaHJrJ/xpH+fywAVZaWeddXHOq/20Bz0ch2FxhWudQv6iS52m3WYIEE9XDJ/
IGEIwJ6qV7/KgltE3avhtkgtZQUfJF/pUnaQadWmru13OP23WHGr7ahWsB7meFP0eF6wPp7bbrzq
0PU8EhzuNYwhtZpC2uvbJwPMUhPeMPzUp9DCu2hnNs3WYjwMSS9Q7DUzh0pkerUzmMSYQxIlSoWw
AHLVsa82L0My0zO6RShhPMuCRj0Zk9hbTboDmKBcHBnVZf4gl8c/1T7jUxxs3Io469uKMjRLkrvB
Zimj4jBg4ESXq3nvuyTd2rPyNtPvCbv8exhErMRnA4l4CCzAdl9CB6l8FzXUDwYWqHDo9l2pnhTG
R1TxiNkSpfrMZ7c98EHQ549vJS0bF0L23exkqGG80I7NS2pF2IFLbkdKhL0mgYQ6FOO01tMAiIKk
Deuls9K4Y58mWltcnror91LIXN1d7VR40vxIWWu5xgc7kcxpMdfJ1KjY21FMmaP2mwTcui+19OGg
E+dmyvXI8njZCxJ+sjwcZEjhpLAkk+XLsmFtisX5z0Nuifl2aPJvI9JJ0pXyeMPGhKsYE/smq6Fl
M8i10T8eFt1oIuI65hrrPXxaYl3N06Ou1yrTEVQX9dBEJ7uznXVZoZZczNhkpaVUSZhvGqurdyGW
7TFPn/UCR7/iYjeHJM7iRpQ1SunwY8F9LLCMBW2zbOJxZAXssAyiIeavM+m0sA0zlhmsAJ9CreUa
6rfHVG6E2ZNyHkbn2sBPkE/9WxIomNrBr0dD3++Wp2uwSwFJCftMxbVbVNPRCubpSI0xYcyBw2Gi
nP3tbncc7XPCcL9xFq+HAOZ06NXj4lL/2rRyVa5hvZdl3cWS5c+yKeV6OCuhLLsLE1/ynBb4UmuY
KMMC+dhN/WmbZPZt4VhkCRUNXkaQFnoqEb5/MBciZonkbw25sh+SFuj3wnnh2hWqnsrCkOZiSjLY
dUJAgdhLPJp68c1Pk37PXQST9qgGl6CvEAJmxpOBni3WnTslKzi4C6Hc0DB9wnBgsjhgLJuaDsB/
CXLFR0t5deSG0I+fcwrKYomfUAZ60KKmPprDzh3WaQ9qCEPijyiX8HrrA1xeuTEm6DxZZJueKQ8R
cqSr3TRk1k30097PWS/kofXWEZuOhdY/pmEUXHMX21uPIXWVKIBMLGuAplRrbyMllz00xcOZW0P5
COkVhVX9Ito4eLIcxV61ZUR4uQA8Z5i5+YwbnYkQOSDC6H9NqV9cWkGwPIlKwSaR9aLK1INJNhN2
Jsv1DaNsfRsscGKk1DCsj80TR57DdZVLphXhuCQFarbA3EPIMpRwvDDxlMTSC4jGK1+Euy/wrt0Z
4qfe1MnVqA5xPhNeF5YWeS9M7AZu8YjnrQwpq11sG3eS6YLRhB8xHHAU+16fCHp3xTjeZ52uIqKv
UPlm1P8cMHBtGPGVlSYD/caNqs4Z0tKsPowk4vi5UaM4iZprVxCggwWV+/lIWxxtvLNVh/qnOdE0
cAN/R4gcAv5L2+jzfpwMpM1OcWJUhk9boZLJGl66qQeeQfjuPnA5llnfk0mAaJ6rAmFQpBky0otX
BCNphE40n5U2p8TIIf5SBn+r9CGY/Qoy+IRWQnHFdDeQ3Gk7Bl7kETSShHEOpnkf47XcOsn4Bl/o
h5Kjsm6nqr/mgENzO1cupqr7O7eDqglPaEfSFGgNaqx7WqLcD0l2zFi17Fg+XHuRp6fc7FnPocsD
5LEhWZqJuU4TUyRcqWLOKGxDorplXmDZ0a2N2rM5dcY11hQGFcm0N8bso9WhlE8yfyV04viqOWkA
bjwlhacK8n3PTXpgQ9U8ne1RO6qsKDaYPhpvroU41On3CZ7CVRR8r6k54ifvcJV2gw8CocHZ0PKO
8HY0NgdXibk2ZMidVbyaiBV8zmVm18yIhtTE552Sx7BJKFg1mg77ropfCotCdk7as7UqcaXfG4H6
AJdd7PmzpI0FHSZosjsNOru7vEiqFd8bkwt4AlpEmFDk+2fHH/XNlBlHW9ApV8fhXKPROy97lCia
lyixurasOt8BUpK0mLik7iETepjAFELqVUJy1Kb0oY/jgGQmNT6hi1ZRj8eSs24IqH496qKou7hx
hdbfsoctnBj8gv1GrVyUAZZ7NLLKekySLnwQwbh6qej3u23xkTqpuktkjaME8a1zbyMpNZA8+2f4
buqDmr92LecXycDbqs/Ua28V/oara+Ll9btQyXoyrLrd5q5q48vOZoLFZCAAY+/1iBzx1qRBdnPK
MLmmzfugSsomYLZD2NrBUzkHRyWtnENV8yfSuPgcBAHbDkwlPIdeRlTANg3qAgWzuYv7SRDEVaF1
aNs3fN76GaTXDNerNtYof/hWU7/c0Ovo6Jkrn11pT9sOBqOn5ta3pC7QDxvxY9e69VWEJpFYhnha
LrTN3DwEJn0NJTCHK4JqyvsJkJfkFrVYvtUiA6GmAo6bkcevW0fcGdEQXDpT2+pFk92FukpCRv3a
+KI+5s54j2wGF62EcLQIj7qSEBmzRXE7GXQhCAlUUEuOhHHa7jMXmvRAEuWBEvijNBkETwE54q1l
j1s/be3dYXYhu8d26ayLQTtqkp2ZOuQxZOhy+GYjwRHzPTEoduu+RTWuiVuUuGIXJ72+pmtskfyg
kN5nJdnaDQeS+rT6Ns5D9yC7qeM+RUr70TI6bhuLpGjRkClbgSYpCCyJmmIX5O/GoKqcDv0+KBiH
jOKdJQbYhXwq9qpprrI4JHEeAD6T6Kba5gnxUYxHdzCC9m5q/4xZtj9j5mZGTBUZKop1ESb5ilm1
n/LpLbZTk0gETiULRoqHI4kgq1Lzn9HmuSgcsANd+6Qw71leE4tQJ9Cih9aHZDyCMtHcXw1p90y5
25alLhRCG/w6MAbfwUbAArsT+VMFmmOaySVEQob5a9ScbZtZxmaMCG5ppClqtljNW3INUJFuvB1q
7bosxcBBkGppMn7qiuZby/xojU4QFbapP1dcpw0y/NYmHDpaDcGAADpI1tzKzr3MjDWHkXDiiWYM
i/W2pW9t+g4gg9m8IHgXNH0UEuPnbAcY7mOsgVtATX+wW+0bAc/tSVeMkxt3LaEWGkDxGVM7qLyD
Q0LNU6d2IBiHN2OYwxP2U65Pk4BQkUTZrZ/xEwWucYGsxKIegESf4RZRmagebfeUkxl1Ec217Aub
ha/fbyE5T48BsCdwn8OeVpSxQnXbbxD+YwqO0vCamqy9MRUlW5fytYrUVS3gEXRILGs1DoheBgNr
1uVDlJRwv6oE35nlt+Qj+E/zBJ4lEuCwEjIJLq6NeZzB5rmLZtActhIeZpY/kIBcqlbtkUrqVz+r
49lu0CNQMUoKj/bLbWG7MVM5EGG4USclWgcJGRihUwj4STQ6UMPomxLewQk+0data4gLwsmfa1Ud
b53u3yxCHeK4e0EzzZ1tTutV6zQfTpKGYsVV8qq0IZ2o3DRPkA232BP7+6pW8eeZucMVxvB3GNSk
wLCm/dmIh5wbXVBl7jnow5cpdVkjVrgYJKeOMJ6iOmWYKJreUMDBpUgZKI64H45kQYVaGKyKLlUY
fKuAoCCH7zMx7Eth0OmSB6xek9hqwCJEXXMx3IZ41rz8rlZOfS6Yd55sXv2o2IXXWZm2JvlW7NPZ
f8uCsnyeOBGj3uEiC/PsQakgUJVK8BijUh4g30K8Y/4BcJMCtHGKnYl5IHLbbg2N3FinlLYb2Mqm
13Kj2YR+TQBwQxZTMvT6fnDz/hTWoB24zStrv9W1SyT/lYbO7SoX5AqpBYt5B8hykoHrWYBaehSE
oMsANTkMaygfKhwU8UNh5e4m5x/1nL7RyDpjhZpUxdUJrmNam6c6qf0VjCjgqrBjhRIN4Oz5AmyX
6LqBue2q71xuAJTYngO/5cCc3wtJDbjQmNgNhqvs+0qDQTygP2Kcio+fHHtGQbY4tFbxoZksikTv
tDtfMUkYdmlJpJUI9qyKtvoQ8InMTbSJZmQ5htaXB7NAJBQXdY3bc+7X9qDAo8yVfLd80AJ+ni7E
dFXwBFi6r57sknUw5VnPnWjOo60RV86+tbIz8Nf6HtkwI+mSy+1g0ur6oRguiAqneFLTeN6bga4c
44AwesxKFxhor306C66yAa2L0aCjmCH92bJWpkHaJN+NaiRGOpv1M3g2d1dN2XubJbA8J9cGUoxB
U1Q5kxM9P0cWiwtSsWt0PXV8KoYC+kJJONnIxPKQ2KV6MFWGTriMuCcHJ6f10ws4RAz7SXGFnbbV
eWe7cowoDM3gwae3eQF6yFX5e5RHw9lJkLFZvl5tDEQGx9R2KdIK5cGMY/u0bJwasq+r1DHwESO7
mWVJbMtAEBomXdSQmVPvIkT+Fy2y8gtv2+ki5WbE1qtpdu7Bl49aO36FPV2fKOqhuoxcC/AivWS2
kl8rEr7Rz4EtJl70hJGHgDlq1o2djBtEMsNDLjej22zSvHtweypVopDrW0Uyle12J8MsAPTDtj0r
4Iu8uSKKM0nj6jRHIj4UbjKs8xR1bqiMj+occqyTH4+rd9Z3whAkk/HFeWFT2gelix0vUo0taDjM
hKRV7iKHtavLtcurOj8+Jtl8GxvOX8Dy70ZfRXuNL/WaB5UHSCm6uPjwwfwLwV/tPobRNO5jDkOU
0+pjT85UmKpXBdzolZr3MKs2RZ2VeEY/szhPD0ZhNjdXSIpKaatk0nc3GoREPAXRRH/bSECCsmw0
adymSLcuTr2uFJ2bgbTXpES85gg8D2XGRThD7HhB9UJ2e1TfOS0Hkd7XCcvMc1fnFYnPuGXNQVun
pf40mNqpBJm8U+IgOgB8ylZa1TI8qdzkRrrRjRy4/pjSDoTYBR/NLSIyeHP6NP20Ggzyp2Lmq42Y
CFBvYXpNXDy9MWPE02pxtBEFNBjTKnquHy7ndW/9goH9U42taufmzntIGvnQ9Nm1aFNCIeKm8whF
6jZmPV9rUsG82dUHL6Q5vSqZD++mcWx3RsqtPqZs2g4ShtHlVbmNlHLnVLZYo33tviFRP3eKpR90
m3nzPNklIQsiAs81hCcTq4fqdKXXFy2vdWSZXjrdU+m7zpkG7lMguJekPggXmHfuxupAyyqroqnK
gzURwkrNzcHRUb1NplRX0tsVM8KUTssUqkfnvh1pTw1mQiymohjriSxtAJN0lCrR/NSDsTjllQ2f
ySz2ERRMXeUm03TNS24VryqeLM+fhreuY2XrjPFmeR+dU5k7fbZfhjDnAEY5th9E9xw6fbcJYfUy
drvNPvYqI9j2GFG5BKJ9QT0Eg5rB0xGk41OZnEgWGL8j247WQ20Qx2R2v2d8y7RvGf59zf2+niP4
7SmsSLKlm0uzN5O9pFIOYjuYMuRWVMciNLzZ6UOP4VO+VtDacCWIiWXuyT8TuZp5qS01CMvjuGnI
DctgsUoK+eQiwNNxrCPlA/hrGMZ4jAHAbSIj6leOGtwHHUymNoRrtcztWznpZg017EUdQr+OkCao
2VumOx1tWWXv1re4RqoQSObJICHQpDxARQpK12ssMRwDLSfmEgPmKo7b4bhswjS++i1IJoVWzbGZ
jH5jjBzcGVOsk58Q3syS5p6TpV71VvXNnHHDd0YUlkBQygKVnCBDLiM+E4ombQxLlOVp4gwhwHA6
pDIRNQAD4i1cHHshnMzcebXZxVgeuM8iVsgribNGSghJjJNInSgMiFokQ+A3vWV5O6781QWnsjxc
NoquxVvQRs//mEP7OqukhGrEHLEXLu982SvKfPy3h8sP7HKCD6YzSaI8ZBWMMPS47Dl/9paHyDCH
Y6FpT3NbXcNK4pLLEdhe0GMwNDFCDnLjEvO+SvFqrvuF/S43Jnevw1wXjIMYd86OZO5bcreUnMtl
szycNRajcVxg5szGc+9g/myCWWUdwIchX9sse5r086UMI1lECglXZ7rqDI2ZVrDgjbEVGRGUyKZU
UazpyiaUhGGClBtJR6RfyhoEP6dtfuvwsWxrJsvHDAfkcdlD18VCPk/NbdPGt+UpBonjIbS/tfKd
FFH896Yl4ng99JB3vthBgeXgdpikv7FEpG9V771D0yy3YMyl7YRQ5s+m14tzR+I4SNIE1YjZR9RV
siPMcBDojh4ne6W3aCPS1IxG4458I/Hbn/f/ArH/TSBmWhpC7/9ZIHZHPBhj6f4tj97+Qyb2+xf/
lonZxl+Wq1kGSV4CaScuhD8yMUf9y0QKDBrcomlj6lKw/i+ZmIZMDFoLjkhdSHskWve/ZWK6+5fN
hcSyhYPMHbvo/ykhDJPlf5Of2gYjW6w/+OUQtfH3/sOJk5IuPWelOu3HtGQ6iizDz+JHg8Ex2Z20
LS13GyjilqcqcVKqBaJEQyGcgdhoOAP2Lqr7ByK3sibOVzMMlR1cunpjRQZwD4u4e+TcHLVpP54L
u7kfXNzMmQIlYwxHORZnmX+G0+qsaha7LIT5Tyf+O9CRbQ6MbVzxkvtBvPajmTusMcm/RRKkoytX
LQ3BX18Bnvl3xXtc9xETQhjJJjXvTOLDnusjVqsUBCfZP/G6qRJYJgRW7iYbcRsY6heX9AXmUNzk
cPNBRRus+NQ17XMcPrAIYUng0mZsY7olmv1KWkG9E6z4pib4NTTWrtHRHoRTxXqrdM9GQQAmlwZl
paTpkXn8RPuCdUDWAxeoLMSmzUiEsko6FIROplVpbKgrvxMT2UEJ7D7mZuSq1O+M6X6FzPfWha48
W3YPHjumtATfQQmROljAQzQylnaxfWy5LsSIQ2Q0l0S/DCP0ssTgvhn2cBVyd6AZM49remfOYUyI
D2ZJXB1mTWWM5ibRdQon9OykehdWf4kC1LSYDRpU5mcIhxdd0W1ELGBvRpZdm5qlPXEudF1Uq6JS
He1kK6PJDfoOnj0hH8AFR75r2yMdUA0Hcbap7PQ4ejE0enrhOLUeUgNK1DJs1kh6obfaDYDc8tTX
w7x3GeGGJIo6dE5Vpf3wRfFWj1TgWCxpZ9oUF4ZW8qGCw1FwO5Lm2F7mNFUOxFnezAK8ix2F2tUl
oX4sjFdb4PLmpn4eS7c8KT09MwYVZB+QtTvMzo5s4unJ77hDN2PsxcngnqbZtFeooQ9p4NgUVv4z
dUnmWQUZpQ3YD6LD9NUWdo/KnJIZKuL1nkKnQkVjGQzEHG3cd2lB8WMPJlCxz5rQUwaWtPiypkcj
lG3NXPlZJQaBNOMs8x/5URDoDy08zEGxDzHVKPns3TlvgmblD/QWyWoTgPeNynNbjhM/5YOzFap8
cpXvup7s02HUusNc9hD7e/sHrohkD2l5YtWPI6yp2sCbW/X7iBTN6zXCjwzmIqpdfUJK5FfG5tG1
AEUHjf8jU4ZzpuaPcyg44vLoYjgB1Rjj6DxJrA0qUyTKPT6fOn1sZtRDWjCh4WnqQ+0rvNW0bHbF
ZF2Kt2i2IKFIPuikPU6RCuA6H+5dhWmKqPbIAbV1M2XBLo38p2BQfjoRCW7JiEFDN6eDiDV8yMkj
/Nxqk7Vq45Ui/5URkD43dgsr0ockXMLvVO2tI4L6bDogjhzi+Ly84bo15c2JF6vf8ym/RzFLkjwi
l4YL0ibV7PfKBrSZudVNd92nWtTnBl3LGjUtOSVu1p7a5NlFEz/46s4o0Qa11pzdy/j1/jMZsMfO
Y9dClUUREqnKaihbHDPMd1f4kwkCmef4u18JYqZNkt496OHgbGkmI/DwV/QqT74j8ZEtCtExoQCd
KuNdR5h7FFW4BbdY7QYaDQTGtunW1Nyn3ILAKuzIpB/LdF6lZY2yBo9uxblUCajfUuswQ1umY3Nf
60F/Lccw22smFyNh2LthjvYN4wQSuEbagflzqjUuXL5qV7qnpKt24BwY2HJ9MN0dhAJtX2uQ3lk0
bTKn+m46A/LOVK/wlZHXp+ovRVqKVTt10bbrp3A/kGK8MoXJoGVMSIPt/TXDbFoneTzAGz5MILgY
FpjNt9ngQje0T60k58aDE+zhIcbenIWnnoAYz9Kz26QZ93avbYdimLwyKO1VEU/PZYpCmMBw5+H7
nEJhJwRw3kBHnfAgrTImpKOarG3CbbxJVxPPIb0oTtVzThSJoR+HIYmv8yRJOEg6L4kVWYyTPip5
uXYh6bok16zdjBxHyWnOM3+naHRc+1rVNk2LY72CJgI++KiQTTXb5qeRiQfVxA/J0lLZ1JSVljUT
R1ZE73Or58gi8hesJozY4YUSahyAR9ZFvW59yzn4e7tT3wnkqzatHu6U2WjWJX2DAFQ8GXHdQaFZ
tzLBNq40PFSB/osYnW+JyQWDuZZY6XVEFCOBzMKhRulMFSSnm178OXnQiolDocW46Nf6o65FzD6p
2Keq6vYKofErFiI7otSMVZQH67LRYykdhi3qqZOerYtK2hYzOPHFpG/i9tr2Pq1TBucIXDzd5SAi
tKpwxWsVpowc4OVuEUDJLN+ePNEBthtGNOp5cDKp86gWYJYzW5u3Zkt+/Kj20GwdZi0lrm8cQp0n
taU2MCC0CZK1tauoUzzLD+5rQC25Fm6MsGRIPB8YpQmyx7rUC/3oR8+w4kLfcBN38PsjsyPyOaVg
gIIK412/Zm6+Vxp8FLTxJEWZ8txtHVzvw/Dh9FXMeGGHEu2N/PBnd3IJ5auI+zCz8ajCYkwqfLuK
E2AuCyj4ZlxSrkH8R/JBS+FAn9byKvMlmpwPktzEuqu/NeREIiu4E8bwEvTztI6rBvnemYuCL7Uy
p9aKbz4vsM2JNTc6+FVSiG3J6PfEOkQpN1m7bzd4KckTJJSZe9u0aX2ijFlt7NLSP0T9wawrlxwR
lOvO1LwTXphFdBASNO1a7ZxFWbEcobzvtDg4ExRwK/qeCAsJjhudS9BycDGhveAbC3bxmBseCqBD
UBRY4OnQ1FzdPLuwd5FonvHB+Ct9Sj4ZoTvbUdFvZd4/z5TNaJ7Qpbp0hofR1gjGnHYc3BBoAoVh
fMn3Tg5TXBHWlqYPeRQ+51X1SZWCSCMf165voReUaafOkwHoacU5t/NVkjBCFMZ6yNFnJDVyx1XJ
2qrUEZ5mJjSazkLr78f9UWUMEDgAKMGVIERYsqeWzdCahHMSf42rD54QvXtAtn6VHvxgGI+1LGm/
Nstzlqx6l+c4AFhyWvinFsFIKlUjy2ZRktSYpBgobqc/op5o8Tgsjzk500MvpxtSWLMkPMy9lW46
mYflyySEuHzMks7woCQpq1yWjo0sJ5dN0lh/7y0/MMvBWi9vRFm0yP7iv5Ca4lDKV6Y2PzSGaHbL
84784bK3bJb/o+mqDzNmif311LLnyr/x+28uu8v/LEqfu2Q5JcRwVO8L16joH4NIdQ8WmOkdU/Jr
CHiaEv4P/cieJ5W2p3+wTQPl+SJSchYR+u9/Qv47fhfDmeCe5S25ZrUM560zG2n5srs8+bX5x3PL
X/zHc36Ew7QhA+wfz389dPwo9+KYEXZRcCEPQ/K4SilhWgRLi8CrtAYbE4R80qCuT8vJ3Swyra+v
NZba9nRBCy8Dw3REO85qHy2XNQ7fMjSMJDHK51Qbf2IDsfXrl5e9f/xBQvioV6QkXs9zJEl/Nouq
7HdEhnwuQsq7rm1i4paXsPypZDnGlj/4excH7wsaEQAZkhncyR7Xspcsqv20JUan1bvPXor+XQZh
aK8HzlYrt/FwSjE4RNlDIJoY4BaG9NXvry0IKr6Y3/vLZx9bXM0Z/Mis4REnTyu/vkWJtex9qbOG
9sKAUOKyIRcCDST/7vfuostKnWBnVkrC2wL7JYexy8YmjIK8U3lGMYmd1g6jwpUoXZM2Lo0rXWK0
JknQWh4ue4w9aoyIMUTg5bHbxwmVaLvxc/Lo9bJ4VQBvnYqoD1ZgzPZT0tR3PI34s6yfGM3mNZcS
rZ1+NJWPPmIeH0RzhpudPDiRuTNr/3vto0+3FVD7FUvpbdJW9ba0fYbT7XFAT/OUFzoeWCe7z3Uy
koiKi3chSIF10aH4+i/2zmS5cSDLsr/SP4A0wDE4sCXBmRI1TxuYIqSAY57Hr+8DRmYrO83Kympf
G5oGkqJIwOHvvXvPZb2kmHMi7D/zsvMQcJwtG/yDwoy0qtw03jez81sYRrzvO7RMC0/dmKV5tGED
YGcyfC8y3XVDcMbBGNlFhLDnXULr6UY2yWnoEJjC3c5uhSi4QjqIqNBcdKvSRKEVkFE22mF50VH0
wBASp27s33uxDKlKHLEqrJsNOYGmX4UTgq4h/8MZ/oTauwSxSl2maZECbainWyK8Jj8lMw9Jzl3b
MPIMHBBtUEyYP7vBGv9avVJhH90Kkx0h6jVGpDCHs30iAB3MGAfYUXD4ZYsHCYkSS1aPRgL0Bl/+
/PA/7nP9rbdYGH7uVzTOe10jOqLleHP9HXNxB8TFcre5p5ELv+8ObDzRRS4OG2O5uX7794ayZO2l
Cdf5Dq0n+jCDgSAZXQel75jDwvX0Os+Hd19iRvbuRh0q9/WJmoHj+PoVwE0SHet5PGC//PldQOvS
77VkWF1/Vi0lvj45p+sDu+XRP0/x823eIEADepL5qC65lCWBIl4W8lGyUMBLOFuLRJovf25SlE67
wRkO8UKkRpJnEpHBqXClzE1LijklqPH3Zz+/uH51vXHqhetd52G5I7nzL5fu+oswmT5FE+ssJDzd
9aZsSmttsM9bghvQTSzvS1zKaBcH1qmMlhx2y7HOqWa4W7l8BNfPAZkIv7h+rmR3eURhLJ+7WK5L
0MZejQWNV+vYiK83E/aBo1AqJDh4dtf9EmPWZfxrtR2K4xCXAtnt5F+9TuzL/+mEIiP1n1/9/AyI
nwsqUHipXyBpvfa4r7zyvyhzhs2nSjpRvAnm+yIj6kqb0VSgLT8M041YFtyrI+n6VZ+BMEm1JQAJ
V5fllNPO7sWewjXc1JwaK4qcaAl/RZQ6XxfEq0vr+mLqwSIXOdeXCGrWrZHZz7YozdurX4xZVHNw
+49psYUMMLDKUhe7q0ELpQ9ZBKSw/Tj9anI6UIksf2VcZKjrJvDIohnDKCUSiEQIuahrrbQeD27y
fR1wXG+Yg1gZZFeuCDpqzuYUxlOx8/T0eDVvXW+aNsGTInm7r66u6+Ouv+iuyPm/rq/4ehXBJjn5
ihy91b/da3nyn794/VvXh/+XP3MbxTXl5xmuX10f9/Ozn29/nubn5f38LK44WYOQnlkj45fg55mv
d5bZwC7k72v/eYxKXUUMNer25SJ5vfl7F23hVzhXBVBJfiecRaYLPdGLZY3KbxEMF5OMNh2XXkp8
TmWsfSgIbU8V+x/nXjGPz0NL0qgVxw7MpJDAIuTiBTmHvlWbBiSu5ZC5HrnX4+TnZpTubR1EcJLn
mDCA4T42wctfBx4R0b2rgbwnf84zROo5kV+rdrkOl6iqqP+X13N9EXrdPw7CybcujtMwMrO9o0lE
3VhFfNctSThhkHnkXyjqlsTErIpIbKxJu0VdGh+uY4xoMu6wOnjRmkv2ql2SA6/PwVUcs9ww2+2u
NlLWJdXvohZhEHqav9Cp/x0s/DeDBRPZAFbs/3qw8Lgw2P/PGo5dSvbNv48W/vnQf40W3H/YPJXE
xbt4zAXUwH8a0F3zH6YtsZGbECUJFfq3yYJp/0PodGLIizUd2q4SZta/Jgvw4C3sOxLnOhOGxdH+
PwC/C1P8J5CH8Zhu65bkSR2T6cd/GNC7SCQ58cPFHuRDuDOCXoI4AAFl0YGU42sNhPgBxkW1rsee
zDzLsM8AvYmOoUljO+4OeYNXsE6y8ZHVfSC1wPcYh+4KzTgSjj0SYhQEm2C6neqy3ve69zuOIfaC
+aCLh2oRN1sMQXdhIQ/OWPjhLU7bGOyFvoF9Zz4TAe/62YhXzZi7wB8d+hbo23atHha+HbouScxQ
SSxSeZAv9DMCN3CYVKPxXhSwYMrR28o8RF5jL7zniua/YWwMXuiK86XYeNSWhyKIjpgayTHUBxoo
dejt8jLaJMBgttCWaXrAemusfts0ZfoIIIOCtzedPaD5fUTKjE+Oa3nSx54OxUDvH+H2TqjxGVal
QosW12fN3nWjG53KUThrZuXNu2aO4woZ1y6MY2+rpZHF5JoBaMDxsmwAv+oEKG4OYtvvC2Gg2+js
lWbQUjRAHWysqHlLi+g89ZpCJpnv45g2gxlVJpxo7yA4qk5dIY1jOpi/ajJt125T5eQcH2Rk2E/g
q9CvRxXdm9ra5pnKzuEY7LsAKhlWAvRKGziN0+fcN+fMfLbZgyKPRPoXB8ODqcdg6FKgJ9SP7g2E
x7CXEZTA7CFoMUAlWmNdhsnKDo23bJkULuwglPrJ7rQT9rD0qDB33Ma9h8LfK597B36V2U0k+kTK
xvRZTCulNmnXB+egqVlxAyZaJvaBGgfA/Vwwbirn6qzX8mUs6DSbNpDCKdDlA+0dXBoaY7Gqm9Dt
O4Q0dmif8NSqtdMW6zkK7Jegg24iAvMg6vCBcZW5rdKYkORSbaosv9MDJziZTgVfRZA3PikHcGhC
ugnd0ftampjCGoKOveW60gxPpeal68aj2NFShRCgjx1/Lge6nwm5IVoSmtuw/jL4d1dCOvLOSjDT
FuZ7mRnl57TG2U8CS36PpSBbWXrT41jvHZDCcAxj+IR5qed+IdOLdNIJlxSxmTZtEBCn002GnfEO
cIkT6uVJjdmDSwxg1LWPlifm41SrpeWjgBo4Z68JTHzLg72vpCnvA4RwpUC9YeThHgV/fY7GcViZ
rWUeFAow9rPdpnWZICIgQQhrd82pXQJliz7ZEy2ONusrhqd+lASkcwBlj87YMu2LpvsiDL6yzs2g
Reo6n2tOyGDY5VtVecyxMmcR6YHfxnCxci0x+lqZD3vN0I2TCE6G9iEn76mK6uqS4ISKEczwQWFb
c/0pds8YqgasxI22crvGY+ufPOtIuzTb887sty8EtFPFmt1lFGN6yXch+TrOqSDI9TQSCbqOQl3f
WLHA3uQCDdQY+HiqHLZMpo7BiI016SEeNyOa7QEIh9dWW8/M1VMtXnKyuzLXHYEqGdFtGEpjHXtY
mg1NLkXOE0uQvBuG7o9qTPaCeYA+pqDVBa7VOes5kEwCyTdeR8modMvZxRVMCTcp8Eg71S27SHku
Wi+AhKYRLh5h0OhafIGW2z1kZYXCBS6G74LKXqOVNDcAmEyfmWbE+yM+INJaqCkTb6er7qsByhyS
2bnTwjTZxyZIPUQP37ID2D0OieG3OrakIXazO3/qE/eEzvM5jQOxjcyEZnDJLil3UFoVU4HHJtTu
ZmC+m3lU/UaZ7h/LC15qIn2XgY+5Iq7b2hWvyDEYVrr4HuMqCHjd44W3lunLlD1U+XcGJee57oxV
MWIgoK+41624I3CNOhuZ+ugO6zaM+0NtiGyjBWKpSHXg3H2K1ZCLgHLJ3ZPTd0Du5q6pAGsgiZ4J
0KteY9tI1lFfE57HfdCtvFFe4BShAUSO7/icS+Ilp2Xu2tjBWS2tgEHPf89udexofvtYfX9nRpit
RQJTvEZHKycVQ7pON6ZByHCWGjtm8+aqM0lHiPA+BgYJ9204bSkXOSmV/gIojsaWuQixZyRjS6VC
bNq4Hz11gNAuz5aljXByFaOoGTuTg8NOIk3KZxYOswbGOoZDxjI/osGySJlutFeLML2JgfTGLj3z
MHkM2Kbhlz1mIzMYFzCd02QHvNXvIpx/uYpoxbqmELb6B1IO8BHZ9y5zqLswMuhetDBALCe2oYfw
TzRWdF8rePQkOuYkgpghwYbaJk+YKAcjPuxcelsjCZfiHjismXjH1GgZfCCO3swp2kNdv3F7e16E
oaBRylzfu3n8a54xjg2AYVczCBBWOrLyaOlLDIhhY+e3mcWItM2yGVb4MrlixMimmIgpO4/tDaNu
NrlztQnwWpMsgtN9NutXE3TWXrRYL4w8ygkyyz8n1TKsohdDGLW9jP5sn0kaRwkHWFrhDUbIwPSs
vHOcGD9mpu2zkRm9Cmf6PNbXJKW6mWNlInCyWXzaP1PmGk95s9eL7M2QQ/mQ9eHrgtPDeBlu5pZj
Bnko1gMEnoTWpZqJU2IHMF47Gl397jpJta/SkART/FN+gOyWRFXp7Dw5Z4+GaA9JoDUg4ZgVV3ZA
W4R/wCQb5B4CzIY4+uhtSg6MeYM9o71kIxCDbAkjDI62E7avSW89utF43+SGeusFU1K7EmgpO/vJ
DbRnliX8CKp9lQa+fIv4XEKrIcBHkJ49djDrsC30fYIX00/aLn1kOFkQ9VfD1dJZ8/TKzNYxubBv
lMcfYmrbW4Nhj+/FZycU1mevhyT2ySFgQmLcutgRTgozOX7XVn7ayn0LyuBTYZ0/6IvxEpEkcvsw
lWeiIq2nXtZw9nXOFyPsqYeq8MEGW72qFePPeUoNJnCALKBigtO0xweLqO0bpK65L2at3Dtk/MyB
+q5Q1q9sp44fkwDOcO/iRgs6077EA++HbRUOJgSh9malDmUyWH+QMbA0pudBTN9gAM9SyfJQjRRJ
pCptgWOEuwFd3zqJYJPUk0Hz3Zg58zvcZ/lDktXYS1R59GjAPF3nUhCj+t8jKYilUxGQ06AYCfTm
AN+GVOHikbeK7mcTlYeOHu/WCebsbKY1gm6CVqJQOmv06B0fiu0XtVEh6IvUk4PXi31WnyHcSZm7
SAXy38uqZ669W6cOUZtUEWxQ3X7oyuZODIegqN0PNwBT0Riz94g6w0Q7Ouc3EdtV1up2aaJZa8Cl
34KL/9pCCu6XIBh8bTlwAPHHm6RgEKTJZdKYm3/iBsO6ai1nn+X6nYsQdW5ercGuv8zOew9EGb3p
aF3W/VRygYstaCT2sDXRzjhh8TLSAgPdVwrEMXa0abK4gGsyq/fgLjejm0AO43eIuFJZan6fGvNR
k/avxsuLh9zsDxNjNtYjVhDXTHepVYGsdKOLwWG5Gruh3TnDmw1jmwkTu9Ji7ZU0cI36O1iKXdng
YXB76zSrTCPl4o+JUuRUEWnix3q86GlHhvD0ZzeGTKztpFnkQoF3XedzEN05lp+Fkfbidhbi5QEN
IGbgSxFgkDGG5Kt0k8RvBmPaF8H4WpFAUJUaDctp9t6Tvr4JKl5+LKW+txnMj5H1EriIY6Uu/hBN
MSLMcFufEXIHKyrJcYwWX2Y+rhJHdBheegBNxF+vhIhertMASg90RwUCGKLgu+P1gcMiVFQWRm06
ZMxMx+CxHLQGOwQSbWqsGKI9HeAXHEYSCfr45UIL2cSiQM9KyMRqcNES6xrGjaWT0oXh8PeG9Zke
a3nPsEn3i3QG9BgdXMkRJ2LntjD6fscG7AbBCtDfEhcs+B9oWcvN4EXjMeqHdwP368qKEMyaOg1q
RHVyPdUb/IoIOkMHLGMvlsB4xuP5FM6+LrGWcM5LbPyLujgpS2KVy/jVIPF82yFE1Rp6mYY95mAx
0MxGYgnsbrpTKDvaa8oictyu6MxDr8CWl07Hgb3lBhv7sm12frXVqAEZp4XikZm9Igz8qRrRwzZu
RE03h1t4WAg6iP7020ndV7Z0CIchdI/tyVzJhwINtlS/nKRPzu2XwvJJ/RBfMrvDm0M09DowmhNh
muEB+4p1Hpf48AgvZ+sQ+1Ja6sbQApQhCQQN240vrsRYHqt4E2YxIcSu9G7wCLwUqqgQlFjRQzKk
O6Ny1phq2CCrJH4wGLOWdvXt6Up/JFWZ7G7iJvFMAI5Mghisxty/awQ5r+0518F9um+5gEJQXBV9
sGlRXsO4bpYIK4bTg9k+zrFHDmrovsdjsZ/qXu31PH0jsO0dd8euLY2zHNQvZXs5UbDWq1bfKAuB
e+tRiFb420TMRasP5kvXTu8YA7bIiVb6kIaUH7hxQofs5GVlU/qE5rg/UJickjymCQq90V4FWXGq
UuGTY0dgC1Vxrfp+n6PX2nea2DWTS4YK1yzMdoyZO2rAFXZDB+9juU6Vo23DUb9YzijJszr3WJeO
Zld99jEZx11kP2gN82hYLzpAnSwhHOslGdxPZzTvOHfv8i55DczSOXot9PtRv7UcOots7K9PRIPQ
2Fdlsq8CJldNyYWjNI1NQFq1LedXSAfiFBScxwqT46bqMUAORYmZcTn8oPMMVEG0D5B0nALPE4cA
RESx9KmnjCydijDnevDSHfTaSz+M69bOrQMClmojl3Y6jEp5bHoMEEYqej/y3MbXp+6Rhec+6kz2
OBmbyCwQkd/XlCMbc5gDJF5w3mich3Gxmi7lGBsHxCGQYRbCHB364KC1X1pH0Vt7slszKtIoAutb
d5zcbZTI0Z+yscWdyBuJR7Wj6nGfqKzso2VWNhOY2SYqoDN3Ns9XlhYiNPLR1rqhIU5Z1jSvGx6t
OXtPnfYiuqhdd8Mw+YXGPoq9DAlojJlyDzu0zvQcCnn4m91Qzb4+JIFY2TuSG56HMUDK02sPOXgG
YiPQ0CabpB2SVS8zxELprU4a8yacy3jN5fVFdyb0E466CWX6lbloQd0+t7aavsOQarFlT0H7EHKA
XTJhFgTr2upROJA5/SyHSPloN7+H/L1BdfIoxLczey/ZGBHslbirAVQXpFYToNrkil2qLtk0MAPC
0Q3iBs9y2viBGo1TLNtfRmXsIW1DBBFyx+j/Lg6Nj87wm7wj97nT31t6gMcC1pM9zcjRui7eF0yg
gib0VQx21DQ+PToSK7tqMf9O9iZMqG3qqcJWIL5LrfJubrvJ8z4EnTKASFVHINhAZyx0w5PTuLSr
m6lfVaLdFrA1VmoKLT9kqNcl5nBpIQ1gfSIMCdPrboyy+CzY6q/bugkhw2IB7Bt659bGzvgwJuy6
k218DWOqaKEtNQCdEY5L5xRooSRQxsWPagITGLhXbBfPetnGGzLrsIvZs9+MQLgA34zr1AAio1mh
usgmE/RphsTvOyiFQUJEQ1LAo9KiCUsEFXDFYb2vU1xhc3qX5BWJMcV3Ra1LbnG4jyQZ1Vo6Xspn
JcnNHkmKU/WLR5AT2YzpXeOlzaaJPvCBFQBtU8Zac4IJTz6rlgWtoBUyi1vOa9z4JQSy7LtsORyE
WZ2sANyTXQ83SuvB1gWYhgWS3h4XgVXmnzo0qgq/fqXHSJcYyCbBQqaw4LSBofqc8nHfIwDH1tEw
Vp1Zryjj8D1vtHa+kdLmulCwZzFnXKYGeWBfbqy+6Bt6Kn4cw6zbJKbJB1S/JU7yzrjwu2kPVs0n
Z+B5smRHPLl9r0L+4RqINKZvQP1YoHOEUmkw+InSDuRv7ckX/nJxNY/FSDp1ax/RhqAPAvZvsVPG
oe6Qz9nqB2vJ6qKoOumxdlfCkqLbcwnr+CnqSxhp2CRZ4bcx+xs2Rw+cI5DX7gn9+HZEFrOtdJBH
jbeFw5tDiwKOwwMNpmMktF9RYDorNGHbEigh7iudLQBHTRvuA33TGFW2ZVHTVkDU7urWwXc3suIS
L82u9XX2ahJvrG8UIM+ZhfcdZFTsDi9N4GADHn9HQQI7sZ5utMj8pY0VPOxs3cfRV68bD3IeMOWg
TEtynJkGrriC/pGdwD7r0s9RA1zsDeMXHEsiM1tOHz4HCpVbS9A2pUw4eJFTrAiDezYd+zCVySEk
8txrcJyU7XtR2U8DVcBQxNuUxZx4hD1O4jXCIdAv2i7LpK9kQdfV3jOy0Uw+UFQjSWnE2OLNL1eR
C1wY86qV0JG6Nn3BLMdrDJoHSRWi9xW/guoMG6/xJ7f8RRv4Th2sDAg6Eet1fWPWAKx0PSlQxWPK
h9lNumL1qxUIUZHaFgPmM+RgL6gICgopryGOktGTvsBA0+/JOuRawBGeLtWNm+0nazca7lcdDO9W
b6fowdg/Frm7ccr8UiHm1sy7FICiVr3k/O8FqjiPYyp010yi/KAienXGJhsmgQBNRqi14B8w6eOK
vkO7D7fSkbJYjVaqVlXdQFno2FsrW3vMFVVQEFsvifmcJC7GffofBQ+f6UG3OWSEsB7/lBYi6TLx
nkEYTiuwHO/KRQJnB+Z8MGMdoTfdFm9Qf5rcvG1t1DEVXe3O7dCIdIg0VQ6qvvie6IMtEOaIsKVd
3kFzc7qHas6sg56tFD0OxrLJtLGG5RPpHpolySJ1++DQeuomwHdEVQ7rZw7yDbmBl6wP2JjSzMmr
aPEisvSS9QQ/KQf03+smxHI4ZHMw/kKt9IFfcVVHeMMVIU9U4enaQPTtTvUC2ehI7WALs0fKBJ1c
D3JqxdDHGoZUsaYtZZWcdVon1kKPO7SPXPHchkZJrfBIRjALSXMqprPGaSVAdmCUgrSTIlduZGkd
8LFAas06Np6YzbQ8/nRUOBxGvUrWGQNDjUN/ZY+JjsYdbb6IbOdMoIo54qIUmkbDPKPBL49Z5LIH
6kh26+3n0OBdHm7BBn/m6e8q6M1nVzEhqJtuJRYKSjMZhFxKG7VDEeagQlCPaSks7q6vkdEBeQBr
BTjT2qicnVbex+a2EdHDHHcF7XILTGJF87OCmOPVIX6uAPldbZdIxuru1r7M3W+9NK31MBcuV7mJ
baMytkKbCuxZ/dMk9EUI8zCXGNAbSUtCl54iZQxHBwpiBjtQ13EZYF1IiC1tCYIVYwdAoE0I3LUR
sJpB/jLRhatDYCik361wI74mLXwne7AuPYuWZ1RiFznenV5ZT4ZCRS5AXNw4tRIL599ct739UDZx
fZiURdmS9L9qFT61DmpQqwlZd6DpD4WoN3rTPLpp67IaeNKXPozRFcXkoZ3ycE1QgljFJVeIkkY9
g2bOTtdDW99YOnsRU3l3FkQ322C3NoUVR0qgn0m76QkZFPuE4E1el/snj71sDQZn78xGDgvf2auq
mDZR/FpPWnlnhbD9ag7DljzcLgWQQ6TeRvXFOvL0Fza49VqWEgwnPRF2IOnvrtDQSojnMJHVIfEo
wmwvMy96OH80duZwXJvFba/qbZZWz1lANIIJa3NtTylF3lD6WhZ8lt2Mc8MgqKE3yfcop3QnUp42
6am3q/6Fbj9G/+47bqbjaGZfQ9v7jSiQ62vOu+XklxlnkVOUuwpj3Sru57e8SRDoefnjKHlR+r0r
gcciImPHO7Af/hByeHRzWhieMeib0qahEKIw1/K52lJVVDiSsTc6vgXSHZegg85igg+pR9vYytO9
MTZ7aPKc+BpQrRbqzRQg83oMaOlEIwu3xEa/0rErZkNwrwXysQFuwbaA1v/sbWhj4oSBfyo5x71G
DNSaeFzxrNOsN7uHqbYQrUt66Y2efirujPfnTzZ92VN9I3WwSUbJ2A9VyYPAaO3FbL6tXTbFt2VW
f9RDyxGbvttsd51xPOOWAqdC313DOWIDeWJV7u+SpTYwSfqY0ps2e3VGJoe4ldhz6RU4s54yJaNK
od1l7ha4lBiHV6aLG/Safi3kEafvn5m3pLetb3dMQZeUPMsQ7jOOvcj8NAmWE0n2hYx6DL17vCPj
2lhcPt5wFrrD9BVQKQax+5p42blJ1l6YbKQTEjnUfDQy2dSwXNjlWduoc2+7Ud5oTuyHNT60lW6k
T33XvpV2cFyeq7ZJKymsEzvWXWu+VV69ZmJBsQXWmmtrZA07dKQnKEeVzN88AXhLdx4I3UO1v8Pp
8yaEPPNJoqvyBTxh4C1+g2EISmxYmZspN3aCJXI1sjOpC3uTskjV7VKf6ABfiplSp5xuzJKlMsqM
R3ean6ImfxtpdLTo8EfZnzMHiOlQPKfWE++az1l6iHQSA5iH1KN3sYfusnxenUZDN4sv/MlbJId6
4dwHbfMxlHS15rjvV05HrT0OMFeseaUF+2AY9vjKYgKwai4tRJitLHrrCKwB/EzVvZN2rxBJeLsb
rgDiQTjuSmtt5KPzHeDsDU77LePs99g2G+wYFcjg+9xYAiHVoXanraPSXc62eDVU9kvUiS1KRITA
+U1Vd+aqTLSnMa8BxaF4ielUaRIXQ6HqeJem8cuojV9MFddp1gBoA+Vqdgn+ewKuiULfjy2Bmylz
gwanvFrYXmVvXSpBXkinvoqUgauqAESO0Qu9Z6KVjPqaCwjjE3i5cxtYHzS2TunUE69DCij60b3u
hbt8EPuCKjmbfVgo9KHuQmfctBwjmjHdRJaxi2J16GL1JGI23pq5ndG6J025D8Cowo/BW8fUpUTw
XI5MlQyfbDrCNOzuMaAJvPgdWHZ3o4UlkUXxLIpok0X543Lgtxr52CldD65pRX874HnozcqvTfmG
u/FUa94tKR44T9xnBu1v5IL6sT2eqLBZrir91SAjDx7In9wkvmPMmvuJU35lOFjGin7Q1oORn9h6
AAW0DkKvd1ljoOALngTdh5L9S5GJW4BJt3lcfjK+fm9Gd28QurFSItvJ4Xdu5X7O2NPSZr9m40JU
2NFttV+z0Xx1mfU8Cfe5UfTdaUZ85a3zNGEO0zRwdm31whzzAyiv3QUfug1nbW7+JBU+gDzZJnZy
z8z5MMBnSSYGregrvDy+6P2ODDqixDufIdU28tJfQmcO7JiPOenP+Dt+04bZz5iuuuSz1vSHOm3e
M856LS/PnYrfRDm8D60GLQojV5/IfZJldzMjWBARtDdFva0SLkALlyTzCBrHUSrR5znhszCNu4LP
xHTdL17rqhoUwI8af9izziTN4fpZGdldPD4xX/oOJve2CsVtkyYfackwTsb7VIXnaAbzCMjU1KCc
mNaJ1JLviKzeOulPtta9mZxUDmJ/ZzIyP2Jmmuj3aRO95xmG71rQz6PA7VhMOMFebc0+21EEMTha
lZIclKi8VRKCXM8wRW+HizmXl0HUx3Y2b7WMFGyN66UbHpsgOcPVfKK59FhzTVnNTEQKI8X5NW/a
gkOb1dM29NWEPyrIxB02hUPwQPSLtmrXIWq6tdO1J6dYqq+63oBAn+XFnmBW9TbiFy+f1Ho5WAKR
3QUh+fX1VpU42yL6V6wzSNZkU6frIKdphYgtyMwJ9US5hbSTr8KL1ad7r82fDMvd9CYG2cI2CYNB
ua6X4G8npHePZjwcbEKjkcncBKF4s6fc3GUjLSA5PUpn6cYMGEjs+jL31k08iTtPq36Zo9qHOHZV
Np8DpqjNPN9mSfORddFDkT15SuFnkZIYto/Amw6jPf4utJJJiiFu2yZ5CNbuIuszqs+BgL+6gcTT
vClrepedsckS70W5nHK5tUqtpv094auy6IIzFtmVmJzIsGM7ZdbFYWwF/Ppwn0gJKrFlsoEuBmjS
afDoxWUMo5PiJlbzLkjYI7FibOALUZgh25OjI1dobsTCOdtWbLPWufVI4AI56dJ4Zrp14+VihTrg
SI2zj6z0xeo57Yc55Nnnk077oTSbfW7UHH40nmzrjj3v98TvA9KXPW/ajsbFqbKnIq13oXk/ztEr
auVHwkwwWrNV1zva5WpdlAj/43KraYoGtQ3hxLD+LH8XuuC9bnonVakbZRDdXQukOssfzCzjUWY2
uCrlnccQFI8Cnd9wpKjoWWRi2/bFi1zj6rqxDWgmgI+oQ5AXgiMjTYP583KnMateOxlS7kXfolGE
5WUkG4ryvlNboIQmnNQif3SRlFhQCZPM+yUapKGmaT/oM9HUnufPFHDQ4kgYscaGMeL8Ys7dLraB
emoAIiN37Vg0RbSaJjebnXZeCRrMTaLdIF7G+oWddRiHfS37C2Yl2oTWIRiay6RJcH7mIVTtLiaF
yHrrO5rY01M/R/4YTXvX7S5W9B4urcyh+Mbb+ItuK5RtZqBKXzkhrlPvmRHNPgzS78BybwIVxOvJ
qQ6u3nzOgfOA8X4zdOrg5nRwIKzzB7APNgAjZ5ZIXHk7WnjrbpIfKER132ZCnqbF0UgG3kosRpuZ
q9Za5hKwFmPVddxmSBeQDTCByteWSQdgzMT7smSGzfjmZFW+ZvrjrLXm4rgtoeSxXh3BkHqC5RHV
xI2NuRP7e3/Mtf+Vf37nUE+n/07+aZtLUs9/Lf98iWrc//8/U8L8+6B/CT/RcFoOPxK29S9554/y
k+aIJYFr27bL0Bh55z+ZEoAjLHsRjOq66TjCIF/o/yk/nX/wbKaLllSiABCO8z9Sfl7/yr9HD1ku
f5/FlOfkZej6fzIlXCZ1+EdD0KozW0sKX0x9kLLl2W6jBm0LO0+vyzF4V7t0lqd2IBS6N3ZOZv8L
HvRXNQ+a5SDkbUEEj0FhQT2FBrpArL3vE7G58mayUntu6miDWPF5Ri3BtoNQYY/gQzMd152OocVB
M2GQ1kpTjpncsdKbR0c8g4LjxMi5qMniJjWcZUJ3m/yZ5/q1DMa3QJYIzIi6oEgeP4bmLnqp7cYA
EQE5rKdDK8qPuAl/jVFXHTPlIVOh3Smcs9vAy3Udc9Nrh+lP1IBmk06wDZscl5SUcJtBiq6jhNpo
QGhKcUzzOsidS5FLcWwKy9y7dDgSO1h6pISQ4uB2D7NlOTjJ0GGGJSYJJsUoi/I/MtPtdcaDq9rr
KGQNzORMseIlr71n7FfrL6n3RXv5yYz6mzjynkeoIqurBjxFYnHk43uIgr7eXu0P12SbDAqoRqQE
fiJYvdlisuwwG1mthpldzRrrZT6Bz168bZoeWP6IqNSSyucSb73F2hBuqVJ37RKQk0S8frFQgWsO
++dAVf+XpfNajlRpl+gTEYErzG03tG+1Wl66IaQ9M3hbUJinPwv952Zi77ESDVRVfpkrP2pKheyi
Os+u/Df5bnNpUudctHzbvzMlk6GuqHEWmUAFtiKq6rNi/7RBHotB08acYmLUNL3/04xq2EMBXALY
vP7bSrx/m7EXAn4KzJbwkjmWxmHG8x7mC9wlZEHj4GV3K3fBlfjjroU+cmMBjY7emrKwOro3c/9x
HhMG2hrnnMVabOwNr83MlfJjTFhOYvCl2PFZpROGh3a1mkwe6OJJ488pWJQ+rmQGKdz8X0OE3vYL
Siql+UaXRrJzdKqH0qnzj5PDTIKPH2ZvHJSE5eas+CtG/2VMAB7G9Z/F037AHNS70czHUGffuels
glwkRGQD30CgSnrVpTPGjshNVe/SxDt5po5HTArgo2R56MRh82dYrHSKltuyHJlwe+TvbfYpc3LO
OwbfqiuMbe2Uzwzj6cMz5p9pMkcm/QQT8Lde1ljs/perJCYbWJ6ZsdFZk0q/P3QlZ91FA6v4m6ah
v51GkdaoN2rNFPwGC2yKFMqRHvnfhqKp+Ew7/9PWQSd2WLl6H4xT/1/uechqOW25XdUH0vbcoKRa
j+5BneoDUfwrV6bS7y2byvjC6yXlQtd/Crd870o9ArAbxkNLi2iLLpPVIIBHZk6/oYbfH9BQj+lM
klvIuT3J1SvAhpXNAii6qA5czRHYlDjc54o+F58ohbVeGK2kP6LsXvOsP2QdEq+eC+J0ylkYkGTr
Hjquw3GtuarTmBm+Lu8dtSMcwukvcTJn1+fioW2FtndIK2lN9ui2QCykSOR25DDH+BLjg4WxwbRT
5i5klPra3/Wx3h9nZ7glGSTJxiRnpEA6bOYRanwxch6XWn1wB63bOhLXm1rdHJny0BuUfmvbta3J
idkLDAmY+PXrTMUzu9Bxp+phAfFt1xurVnt2ymilY/LtJXLYSX6TsfYddCjbhxFvw/JHz1FH6NSY
ThR3bbwRbwFw3nGAxE20/7dSziLU0sQul5Yu1bzOyuOEmiknd6ZxmRul1QzawiI5b4YBz9PYxXsX
1Q66Iy1otBcNs/EYj2kDXXmtS6N7YnbNdIfldQ7kYGIYNNq7MHjTaMzF0HgpJ8MpXW9NM5ufCs+7
OMOSBKLUln1/rGMHuJfpWQ8eB90CEODZyEKHm3fnTZ1L70780iUThG4SywBWRpc3AlDYcTZOrW3v
nUTyYQiS7/OIWujEMIE5n597WaQEBvUdyi0pTRaiqbOvkl7LYI6r8TJN+XOVR9E+kvk957zzMBl6
/dT5Ppy5rnubOyjMZSs/f/8vBmi+c610Caz+faxM42oa0n5YRNpt20KL9zUp+8OAr2YL/oirHmHQ
jX2dnovcsC9IyX97lZzKru5ou7uMNvMI8KfLt5nUD0mXr8AZxoxcbKbMrW+9c2mxNc/9GX1yulQl
Fkcz769DgkO9Wsxh0/lNg7fHInrPoSg2N/aYId2yo/ZmE3JipuA35j133cS0obI1JvHU8dHAAg1h
qR33xI0vd77UGfMtdfwYJz92tDC/bCHhEtEwwmQaHrtl8Xjltym33YzOyDN1raf4p4mga9pTDova
8I5C1O7J9DXn5PyWUfje3u3wFVZT/i57W7+IqBZwsCsLX3MGqQZlMPA8ukm0mrJSuEgOxvAeaVFm
b6QCGHBZcgqobxooSivaoCQjdoJm8e6IsrrEA+XWTYrSmJPAP2BpME99jcA+Kb9/FnMApFXeoqq5
JX7N6N7VHcw5ptrm+Nkx75A9LYs/lcUqQqZqCdrV9pzaw9Eo/Zd0NPTDyI6M98RQnxfPEIcCyxaG
07gAw6MT+V9/gUtYhS6WSV5KyFhp/pik5iN+FPVcWZWzr2X8NGiw71KEmgdE6+raIKmlzOWfigHJ
OdL9l5gjiqZZb1GfRwjrSMYcAJprZ2wVselnZQGZcW1FJIXCGGMyesJnaf/dkYHUR+2ULLIMLVlE
+wyWXAoodNgjD0Y7Hbpsr1b+MQaI6Wm05NElH5CNtX+3R49DvGq7s6QCNc62g6JLaXI5itb46rfL
0LGNM/zD6PUvNUW2oQKIwG1VfGuD/2RpTnnLnW47CNVe4C7Nl1XT8Q3c38wysDJPV7dXK6zbt3d1
bAMclSOek9swWfHRI1ISdorftDjsyxrGksPiIU30FL6ZrR8KDuEVyYaKqdMzHxF8QOfC7rR/0mZK
ZxxD+1AczAPDr8rXMravRZbt45xkTTTmCbKr5GjdPSdLR1+NORYPdpTouF2M+mxK+1noDmOhstNu
GJUS1Gderd4Xk5j4kU0Ejd95BBPKTvZZls0oocxYG80dXpXNaA9DOOc3mQ6vg5czgJvomloWBgM2
T9vs1YxCjI9lMLpDPPLx1DbugM69GrUgsAMomfmba09BYWFsysTyTGsdPUN5mhNiqs331NwzJ3DO
jABJAriTuDR9etZ8k8V36MsLxIRrVCnt1Egkd5X4y47SUNb9li/B0pJm39ipdRkVRbd0Tl30SbcD
S/Tw0rm/yIOLOUyc+LvjMHKDslStmSdxyOK630hYzQy90/pY2KV3n1R387P5rhjVv0BonEKyIsM1
d7X4lOyyTivOQA2znUna8bUjdcCrb2M1af+aTiR44hkw3JpIYReGk2eKGbxAM79QgEXqCyuKpSEB
Mw0UHznabPxF9kzdEraIIYUuCQUEdh+Qk/FuzHWf8N2KkBc+5pJaZgFQf/x6adPv2Td3e8yCa0t4
bJ/iSfRbze67gxEDg19yi6Eqo8rnuuGvyyFN3ae6f+9lgmkkdptXHVwKWQw7+SMobsES4b12C9h+
gDra5HavVWZ0W/rreKszKf+Ua6lLZWjxuaQMhNYOxwwiVf+4ZadO8Wyh49cV1CfZvlakrBoj+cnG
DtQZEuLMi96uTSeIoK4FRjrgYfQcl9WjoSuv56CTObS7lrl+jCg9Qi1o6kNOXRsMLJw7+Jk3WKCW
azr8laWDu3ikrq1N5MmiactLlcPdwXVFAvLJ4LBJjrr3mVaEix3HHOUGTYGRhZ8rytk+aETJzCxh
buYvOc1qVcEBz/U+kjI6p4Uj7vOsKJ0DeZ7X0oM4V2Jfo9v+ofazb/6WCN4tNC3m/uIbd6R5sxIl
w9Qf4z3nvpCxuPHRczZsl/gpnlbnhKqqQ10mINJ0XR4Ng+uexXbY9O78WKwl2RoAta2Pe5eJk0X5
ROIae7i+/yYEYcozsHdZ7vhedWoMSqIXRx3rmM3jj+vfupKloPS7tbmNseYsYxo9KiIQNKIKnhzt
X9VY2dHRjkNTH+NsWNnneXcAFMIU0AZRnfYanv54tA/e3ByaSGp0rc+XjOVT8rK/uZTgbTIvmQNi
vsWZKX8bSK5oqtMHx+7rhgmAk5EJ26jz5JFFoj1pA2BlkPY/ybgYO5khFpJwo9w0ljB7FB0zGqVs
16lwsPn1L6OPAZFcsBdOqvE5BceXhjFJ0AOR4G9eeCRin8ACf7PbWv9EhFWoZVYQ+DaCPK8b9huN
IZ+6bIJBlCRqW2a9zxSxIuAWZRGtUTCc3LhUW40dRgCz6QGq8/AQfSJBMC7/JeEjYkDX09tNVZL+
6mf3nkqtP4CFo+BMoYO7TgMPCQjwxSyui8BbwMpkhvQnIUwn7scMH6sEjfJaRfpNIyf5GyhMlnbg
88n3Nk6VhGnyMWsyvjcxqaAeKdkQOQl0F3rXieaKsxYrHnWSPqexzC/+YifnIV+4yBFx0Swf7prL
jZkZYVrB+7IaipoGuz0rk5GBrJxvvPLldoToHbhVr5+0BbF39Eb/aMAui6Hxbzr6uWDNNZ9GYoKG
btKYXR9GCqO2ixWcDQZtxiFbYgzI8sw6zJGgqrRR00HoHp6puXxME+WFDf0INBl5AGwX779+9usz
xUNYUissowLAZN/m48WNxptd9SFEG/9O3c5wVXX+opVPwhqSZ8eL02trG4+6Fi/k2+snrYOW6/mx
dDaYYq5TyaAxY6OX2OTCEse/JQLjaIV3AovOfu5t+6y5f3QComcTLgFj6pZWA6BIev08DtI65Ypf
ItAZDg6m5ZKI6dEzR47dZgyMV3NgJVnRC/GyDWOLOpyW5qsv4Y5nxmPVucknuiYqDiV54BqlimD3
1131YNZ6huW7K3c+47XAW1dcNzKIxhFLOvSzXm8pkb5PLn2ZnCj1Q+wR17LxgiWO220bMFYo9OZZ
YZQEFW8FRk21TO3Jl9mfV38DpGSn8LHDKkR2ctIpoaSy2fVWcZCuDw1dZF8s1WZYGtV8cgZ8YUk8
HHH7BBmnwKNhO69xgqILpEzbOHDiiPXCt3Be6bKbJkw1FR0Hu8nHXpCT0IENn7w5XcG2Bqx4YHK9
dywBm+ZnzOMJ+V1gY1fqD+Stl6QebIpexMFihBrOqf231f2/opjokjXK/4QDlTJZ+h3sX+fKYRi2
vgMYq+0c8w3WP2q8/wra7zsfIw8hHKj5ZNCR6Q1QeZz22ldWx0lbVmeGC4zj5dB8k1Z75kp82LIc
j3V6ZiuY3KvlUEuWH6SE4iPpH1qzmt+jeBF0vgLKm1u7fCot7+jX8XzU3Oyi1PBmoH2Ehk2STCT1
TfCInzVtBG/ZYR5ZyJvcMfJuJPa3WDA+4QdirPk2bxv3Gf9qAOZ5pyFSh67bccerUZJUTYKJ7dKN
ADdavprTXYzs5CDi5zZXdB6RDSOn+3RcwLEJzgfig/Y6j1ueiDw9T4qt59xp0X74mCUI16zD8doZ
TcDPZSFCm8THAV1T28HuGXdxLtAHe7zFfZ8u5MvqQ2IqAouIK0FULjPJjpEQWD0ww3EQ/JTxjR2s
Dh9NwuxqxGbiQh09YLwCg7joWz7y+WEYqe3i1S8ei9JROLJZKJ2huUey9s6OjpPa1Jh/+LB72q5J
P81EHTlQFV/lHIe2q0H3S5m1lL5FjNzF/iCnFppniyu661Bi5DRI3KHoLx7fVuAk0R9KCOk56Jxy
a3dE3matzI4q6++Vt1iPUrPo3vU0+oEtZA/dp2IJFEVPQZumk62ZIZmSAzt03HJtTeeEu3YxNH/L
mFO/wZTUsKUKWgRWLEDDuB8JerH6g2bU/VRcfbDma8zJDXvP/C4Wf9O18bWoimk/s6APlNNuiPLx
6JT1g5lHlxTc1pkSBFi6Q/kioKlaugNVcrCf09GrN21vnjuCJ5SJvpCYI7V7miDyO23yBGU9eUqc
6qt1+/IuSm5QTn1O3OwKOLhbT/msjdK4+UxDhpOkQ2k7tRFwJco91BxfmRwR2YDjQ/CMvFltVQSq
eUgBgG67rnG3tcYdVjfpj6ZG3Ertu0HfWTvM31NqfnUxFXeRkJupq24dcZGAemIPs12QFLjbuMrY
+Va3htl8TpF9yCe07jK9YyC02OfQull51lUAe0LK+GHuy9r52gn/sfFIbpmjtdlEq/ocO/KfnRJs
prYr9PC+49rVaX+YzRs1z9vcJP0/Dmdk6w4yM8lV6tsCnuPXGNZNhZcqKew4qFPttSqUz7ZzoNsr
p2lgoTxOG4dPayafqcTVTdk01SnO1wIb6075ab6ZsvJ9NNlYE7J6F2gjGvsNQZS0ndVlqBIPKgl/
qqmXTzN9TBJ2Ck3xwT35ZZf4m1VlxbvGkZ99Yqd704je/Cj7j0Y1e59rOuS5YWQ8SHERC4BpG4y6
sA0vJkUROC6exDzCXM+5NYlaBTlkB3e9ee0EeUV7crE386VY7hnx7S2eceAWSdWgENDP1JXm3ia/
jLs9e7VreTSLAgusmDhk1lgaIFYwUdBoAZdau63RLOuOj0+vss8BfRAblcNMVmHJG/lm+3L5V2je
JSdqBJeIDfsUes3F8UIjxwFZ281wcOXaQZS3P4M3/bhag2yMfJA3vGrnWT90pSbOwCGkETuB20t/
26Imd1P710mjr8WR2CymnM+peBgyj+aHyT6zZzDhM7l+ezBscTbtMtvS2nQZYvLLDMX1bWm4j3WO
SqOg14aqHw/eKBIiXPIryr27azD60xdO73h6z9SUcQTMD7ZPLZbKCbp7aGXIRn5Wm1uqR8E7/xe7
bOSWNN11raquhnv2x+VHL0otQE3xd/hJz2JMf2J7lMecVDX63WOmz8bRaD1306YZTjjeUZ5rXRx+
yXKMmJADNv28kX8jWrJvS5dtSiP+bzRt9cFOJeMVU11FCqQ2Gt8IsBAv1DA66lTnQjLg0nYN3p+x
GdqvPNKXzaC5+a2fkRxabfGA/+JX9tfENCC3DQ053NnKUoHZdMdpqbEYZ5A5xtijzsg2H7Af5peK
eYdmDW9U6J4cRQpyKL90S8uCUvunZSYw8IU7rljVBWFRQKlhutP7cuZFNUXU/2BlmF34yELRr+FP
075t5KNP7HeTmsWltzTvZBaYsGrFzqzouREYb7Qvgi0tiX5WjorTbM2fsRXWgVyqYZsmnD4ru33n
SNZ9Zk7DuXVS2iESixUIjT6MKWq5ckhe2J8mWK75QmK67K+eJS5+1dzZ3Rnb4VFbIj8wqT0GNo0K
I/USF7XvzRtAykeJxQ++cPVQNfMTUAUmA1BdZ86eQSXtO7Y8XjPlC241Ttu+R81rYVNLM3paaGoo
7C05CGyahuTFa0JFGYb6tozFEznzJszGPN9mD2VX4v0BLxMkjpecZZbc4jZ26L1cviJT/xlw6nDn
c0jiHPPD68boo5q8DT5PS/7EFA3uVHJN1bAu6mreubEA5SfHJixkG4dtZHU730ncPZbmbVbExaXS
i+pYsT9YsQ10D70DNefjI5pCdWF2tMY5xR3ecbtXamN20T9Y8v/m3LbvhHUHAOr0Uw6cJNOcRWFV
rWxnrjcupWc8PUSVRae9uO0XFPE1HRd/JCJGdQfZ0U53Y/ZAP5vmN3lacS5T7bHK5Ro9yQBJEv+3
GZwbxDmBkjc/3BGlsWbemuaKswpfLj1u18pnR8FgKSav37+OisTKPCw9+d7mOPZ+MOLu36KYLkFZ
d2+Z3z85LUFhss4DDGmKL4XFDt0pcFaT60KZf5trBwlgaSHTprOJmwVIhNv0wdK7r7LVKZQmfRZS
KC4PXWqeLT2DqYNcZmn+j08/1Uehf1FvrnbkneUBePOwulGMw7KohFcTOfIWCO7IMWck6uS+WzhK
XDTnMPLl9D6O2epe3aZRul9K82usI7FtluTVUMQ6acwmpuPi701TM/7CQxw6U1nC+sESahJtTSQ0
ji45VOmHYlt5zXxMEhoa7OIUZzT4EtNMd1kAT5KQoBkYs2oZWUPYWkwJSaXyL5hPGu9IzofGSxZF
rEd49KBnnuakNZjpTsAdqSRpbf6lZpgJC0z13wrX7a52/mDEQTsncxnUOUBzYwVKtOVtaLli+OMs
UHXpBMi+ZJZ0oJJ69cwOW10ta/Sn0ZjeDE+9qX/NfHE7kEfMcN3xT+kkWPdLfb4Ta78ryXurnVrc
loJFzBnWYcjYPRSGi8f/rCfmcJ/NGqmqo5ea39fl5EWT5WBX3hFJfQmc0dzHzN7AdZTzUchm12SK
JOI4vPtdBnnffJOScpl+cjGo1K8kG56dzA1T0Czwhg84vcpjrPT8sQFl+JixLTwJ3X+OG6WfPXLT
eeKoB8FrtbYcCroOvJGulHhShtizyOpuenQTDZUM+88ZP0L1QXcayF5e3rn0HrHxPLLVXkvkraOn
xcaDluuAMhvWqjJ9y4VlXkpUk05E+iPPMBvglnWLhQZ4BPZscicbywG50Av6CQQsAbMpsXbraOWi
ecCRDUGFUzcL69zAZyzau1qh35Pdfgz/paVOEHRxvkALpXuqhWBbD8XzbAquG+0vNuf0UFPKCwZk
SK9GojAwkNPdm494BVpKH2j8LivKMImbYH6DRY2hu0pjsoU5U4pS7T2Nj0cenMh/oduP2i1GDGU3
6LsxitAdCkAxuWaEK7kzzfzkJF3G/hkhnYbxSJvYrzFRChY13hm5RQSQrZc+XxaNiWib1UxTCVQy
hCz2vcGrLhHroQMi/XXelbzW732/vttTbGT6RCW1b3YBxaO8nZgCMD5gD8+NmfQ/MLONwE0qaJkw
FRaDNzSAm/Fh9H9UA30SLN4L1Vtsiq1xpIMPG2xu/qU+DHVzYTyZaM6byP4NmfV3XLpL465Fm0Xa
hF4MPbxoEPW8tOMQm034Jg337sbucQbMVC4otD4JoI7bsrf6N7cx1GkS4gbOKmbWgvefkj6yp9Gf
3DX7366IY6u5QC7H/Hso8zpsxRPIVIa+Y/TqLd7TFMFrmmPdvOA4PJrOiJfdUGifXf3fMmQcHZac
mITrgbAw+30zWnwabHfhJyWQi6ZvZTiUFzRl0Ljfk0v2Whbf1CsfJg+s9pgsILjrFQszEAKh0RLQ
zkCfgGWtVAUte6B5c0t9ycK04ebp0Z0riH8wehSJ2e5VTjIMilg3LqRTYwNY/OTlQTH3j1q8Tq4E
Lmnl0xrp53T9deORhsUHWlbcvesNf7X8HWgECrDX7DrHelhy0CzDQsGoS9JRWXe03w+DbErkcrgE
y+BNdN77hGUPSjyCA0g+pqUbQ8Cdw6YvsGDqnOr3XqXH21JMux4HaTYtfyga5rGZxz98QziIrYHS
8e6p1qsn/74s8fjKwGsnHK+5Or14EIwQQb1QcWFzoBVRBLrC9RA7iavxHiLj0iL65C1ewvHqtN2N
aW1LlWTyZKTxlRi33BjWRDhGuKee2lK2sFlo4u49Dql8h2kQMucYaUrjA1rYkzBp9fe9QsBOKubz
yULokYrq0nERMgq18Wc35uA/ObhlebvWZDbhG3lUc/AzLpb1vu3gPUE7mLGs3lSdfDDyc8I0/QJr
oGGzcW8FccjWoA5Qt56GFjImCt1VxNgYgAPR01DGL/70Xwm+ASKOiS+DFIpRcAJ0dAWL33eqoDF4
3iqWI5gNQ281H3kyi/PqbWLvCghgkLQ11yqCij93O6Ih0BR14nRWOzRk/UaD2raCc01Cl4DrjmrT
Jw6JZlVjuERi4LSXX6Jk/pAedZHVWJzbcjhNcV9sCjoYQe4cMoNjlz1NWFCKms6WXu6GFKiIYdgP
Q0k2xmH+RGuLv7ZPyK8h4fCU+AQSC4YrkXOcYJ8F+czK4g2smhNZCaKq66+mIyWlnXtrNf/MwQvu
WEq72FvGV+5Y+EsdFImRWIaNOScZ71NPiprRJklGTMdqhLBmvugHCeF4SLqrYTGqoBawwkcvtxmJ
UD8tp5eo0EI6NslpmFW2a2m9iNeIXhzT1djECn1AkRPWekOjupEv0J2b6wIiIly3wKb7O8tLA47m
8005CUOx+LvlcL215gFwXBoUg6AVeFLPRCuGDfW5cLl0sjoGVSr7Qopua4APChsbSxM1QB0JdLl+
bLodGmOqhYgqy2MeD1d3RBSN0iQNTPNZYPsI0cQp5okq3JsyYV5kGsd0jdODETGxalQKgxR2/Zvu
5j5LCoC5uFguZkR7MJ/JliqNHTku6C3V+D3OjJ2FjRgjvak+Ko/+s4GyWMsLLcsnvau1JgUG1QGz
Oc9Zd9CAPRHoX5ow/ozy6Z1mvTy0MltjT9Rj3e5ORQJg2hnPceVdk9mfOF0lQK95arc2Md+Nmug6
z7Lo1lfiW5d8DCKFp7QeGuiOB5cMwVbJbDPryjl2oPRJzzkGsB29PKZe9z0ZuQ4zbypCAErd2dTj
20DykIxi8dfGprqz9elP0vBcc1SzMuXvKUJPGeSp4e5ohwaT1KE2odpkRnHIGMKouhu2PaCy1C0i
8H7WSLpHx3U0YyJX7pNOX3jKjgv6UkqtUN2oQPcM6i9Ef8PMmB7NKGXz7c1B390qsprsSdpn01ql
m6Q6WH1/HixvLwuGCmpKeE7Mxg5qyIlhVvOVudC6cfEsdOrKdu+0r8NSzfASCNkbSYbQK6+6nF/9
UrxmJnLhnMGNmYvVka3D46OpXrpE74EDqZ9+dj5mpg+b1Ma+M6bGU1FmFCTP6CJkhH8SCAM0M7ZU
ItbtP8xEk7YOb6vJCgrBlr3lNOISO4DJMBXZ1fTC1jOY1cWSym5/ORapE1aMl9lp0fv7nWfTHGos
EqeMiVeY9JON/FVdy4rEQ83zBKGo+shpKm6q7E8lylM3xi70QaZOPpvAieVKooOGnImPNdvFt7m9
ym5WXyIRI04nHZvlkb2Yz3+rZTuJ+trq+cVGk0dhfq78+m4NpryYAPKjjm/Ajus1oEVRjOFPkkOy
6x3qgduJbVcHB6Gh0ElbqSKdGQreXkct9fcDlCAvI5X1X8X5NNAHTRxFg3HTKSmkSbEg8BLAy5WT
ZowTajuTlkSfYfxLpyhdB58vhh4hHzjux4CzOy0d2LbaYDyizhkbFSMMW4yFGe0toCLZNKCvQ0Qb
CywwSnzoREYZfug61UBzUrFIjeITgO54K8z75D+kfWW+s07wfWcOQYe1flwsA5qKZ4axi5sqT+sx
tEncF5BI8prPlbwTsGU5cFryV+DBzEJGGOytV18RI8PzoncFRaXDnbuo3NMeEbgygq7dsTl1V7GW
QZNsHlO1OKHX9XAZON9t8i59J2lqaH352k3lrUcn3lVjtKtYZsKEcd42hmGaztmVj6B9xhn1OEcz
tVEEVADNPVFYdFVt9dm7XrF1SL/lwsSxkpPOdlq2xKbDOGrGEds3sIilZQVRg+GKNCbNOt1/MiuY
Ts/w7fSTkELwYkhQUhftrqacLWRD5Joms2CqLepeyCvbTgFguF5PBrYkH5b7bLDKKcSy77Kmkltl
ysNWyN820XJdSuya+pr67o2WG1vnvQejcnbL5VgmxAQzUyAuD7xTFYbDbe/WP4oFH1q7tyk0cndD
hrxrm9U7yescbTu64UaBdKMn8wHVQHYlUZ22ItIKrjmnpKN1fI+NPdT9Gu+L3990yTNhLRWEu1Yw
WovKHc6rnzJR7Z7YuEtyTvFe5nJbHXKTyUGd1DLYpCZxEgzEmfvgs4HyFuLdOX6qNZCPwJLwCM6+
fSVudaxdXwSxcngTCO0q2/JvlGVqx0l60j+7ZGE6B0a/657EMKtz53b9USsMGLqK/X25OFvebYTS
iwVvlmcfCowxa0AkAxVbC2UEolq2ysnEQ9IrTIzoaCypHOAqbHncdpti4rYs+yJkBMRprGfnsjA3
m6fsqalKzl0yejXlt/HbKbky0Qva7UjYSxd0PRNQWFvkXohUrskkvBOr56+CsU4cZQj1zPi7UKVE
f99qVf4tLUGnamcw9lrTi2PZJQ/425wdBm4w+J3evQBFICevGSaseO6X34EajZlbkFT5SW+nIFdr
xAPnyq4oALAJv4e82LQnnFFwuFrEuSl5s1PguVQGDU30ZNHfsvu1eJKjp6dXmgfhAcCYbCI3v2ZL
VoKbvWAh87385FgmOfoVPsUTdkV6Rlzpmxe5Fl+ouTcOCT1nAu3SddbulQgBfCP7UT91YkZGj+Lj
75cTOS6aJP8b5Nnz2AETZ4YDB8yd+83/3N+/SPFU9U+I3e3uly2umcQxdRXpwCiXkboiND3MCAsU
EU0M9yFaefRsAmbYU23r1VvdXx/Nkk/VmZN061AfubUpdjvFlSl2cCBuNoaAXa2n/zUeHcMjD4cD
PA1gQEr+cpYtOaA/Sqp2RxEzNbQOKNgUYVLSwpVzI8qyfBpYh2n+WE2lv12mmlt913pphpGXQHxQ
FJ8sHujbOJo/VycGYxr3ZdEHD9chbs6t0cX23qW8mNxqGcpF+4JSODBeqe69EdH4TiEBOB7vSmoq
Yyxqfv0W/TIv0umupQY2XQmESS0DO2YPQ47d2EQ2CI9aeIFjPtHM4IWZ/f/k9F98epsnJx64aQ/l
B3xXnn44FZZXQ39weio0ZnTtIaY3ODV2k6C42cVzEvNTIYbHGxim18X9JkGncHXAUi98e2+JjACq
LY65Yf6LaYlgmZ2x/PmRsbWpBQ/wLFO13bR22GJxYptJR/sc5X2IfXAtbMC23Rvjm2Ua1r7lJee7
qgJvYHinKI+8EyGOwCSrA9YG9gGaVLvIUzI7P4VprhbGqt0mM7dETyx1a/bNN0fcd28ypu1culcW
wJRc8TCf6oIpv1dn9q7t2yes02OYlu6Tz3FAcCIpiQSXMe0dRYWqOc/FGeWZ9DoyI6arrfEMbudt
SewaBpX24cjJ5OwLQgBYzK9z2GX38T+vM/VD3d7O/DsHBzZP87fI13BADyintoeb5vvxadF31RA/
4Nams4kKYGgb9S2O1xxjVE1bBs32qaq2kU+vL7bTnS54EgaWaMZbBiAHpMxGiG7XWcXz71NlRKgh
o5nIsNGTs2ZHj9baiP17W/66nn9/WOilcoroFk/EIHrtDtiQqcD6ldcN4BjTm99gCakdm4730bVJ
6bY5hU5rFbFG548RDfp+lKVxGogXM7C58NrGmLx+tV2Ne6Vd7xR9BVXYc0yldIY2PjnjujrMn//r
Dm5j/gpB5KUhTbBx1yVmjNqboB09aOvoo7K0a+RkKRDJZuuo8glaYLkz4kXyTv4/9s5rOXIkS9Ov
MjbXgzZosWZzsYHQggxqMm9gZCYTWms8/X7wyO7IYlV379yPVRXK4XCAiAjAxTm/CCQ+X+d/OlnP
OFdFzDEAOIMaTddoG7h6pErbppyf7khHAo9bFmLEDQbQs8e8K5skf3o9IWDme5ty0kFeaunOYT5F
YG5wZczyMJZrls42JD8MVHf4QYCccd+AlmkyoIsX0NfoEiS1J5MpEawOUWnwu7mTU+OHVmlXmrRI
6vimVYzWrUfkz4mJ3XcxCVWnS3zgH2sLsA/OBzWvG87v6dKKWaP+Roc658no59l/ZG16zkN8Zv77
PxV8cf/ALnJkzbCh3mhE5RR4L3Cciu/v92Hmz63/y3f6loX5UIFQjz4n7O3gRtvxbKDMuiUwdJQd
eH5V29D3AE9UQihkzUbz3SGMt/nX98JJf7oZXVNsQ0Vrn6WIasw3+9vNYJAwQnWv860sA5+2DL1a
JyPSdAQ8T2pRPrAiWWLmBwkf9BWhoACaNv6Ay1qxJ3DLuf+MFkTMq3W0kHKEOflREGq+L4I4vjGJ
lGVdjaLxGBB9GrxVH9jZ0kKk6lZnOhlZMWHxMNT2zayaC7GgPnq6BYgSPShXCRvk0ewI5nbGxKmP
002o6PF906g6wLibwvPCn2TuP+ROhv2tolDepUCNGHJaXnjysXKKjhpKMvoTxiZQAhAXiUP5TipC
eve+M3YJciEbI2durxvMf/yEYdPXK8TPImXN4yi9IThjaOUun6MofYln70CyMA2GEPCTHL5gzBcv
zQSRKQfxJynwd5Fpd7tWb3aeXJgQKotXtepRkEeX64AUD2JxXnaPsZO9JwwBraDqlJsMJfJlUYV0
k8ZQQyyeR8zJ1m7lOb+I0O3RiST/mSBK4pMzZ9WtrW0juuktiyhMTVYCyK2GFIEHoC2P7J1sIE3N
M+lsVLrSFYGfZgP4QVnnkvyaGFN6Lxn2vV4m0yknGL1sCl1doevT8Uxj2gM8a45FVx+xl/mHAbTv
XrNmLWrUSo5EDn8wVChwabnNOCKI2CupjYyYtgmtfjhaGZ1gPjbDCaSg5Ka6cYt1QP4xIF25sO8Y
JbJ3gAaI8AQICxLGe3cAPS5ttXgOvSE+SmQpQbXpPPewwQN9YqAntJinqvqoSvCcEOV8g3aytYrE
XoFqa0AI6tMLZguVGxbJT61Q1Y0MefoIH2UEPx0jlGY135RE6Yl9Egrrx0Q+6WaV7vCWPKP8LZ8i
s0PdThzIeKBOmop5qV3kOBzbyKTwvFgTEUGy/fLQQsjzLeTZxZniHLoCIkZjFlwaypZkLc1uHLee
SVQC+Fm81xvExVq4bIupUpmSokdKVsfQdoHhDPc1vmxbXQHmNqAp5NvPegR+ICMRHdiWju+whaHp
mDygOl6ecseUl3Ic4eJbEEudmEmBAokxkGU281D3B7BD6VlOLX9bmPBwI3s8OpgLLRIT8FjQmDsT
syTkgyqkgwOVkb2u91JOFKOK+2yh5pV+z3wTVLV3m5Q8+m3rgfsNVH3tIwLLWqxJbpveQ3Wvj+0T
bhQRM3EI0QbBwnvw54iJ2ghQe3pNwtuDtdfhF42YS3EbGz9Lv+ufbJA0BkrhqzomSgcy0ziEkbxO
PIgvsd0oDIcgfC0zIhY4Wh+2n1eoP3f60fPbh1ryi9PQmeQxlWEdFlq/booK2mI7EcrLq2TJd1at
PX2WcSCQI4GpgEqENfhgLkh15PsA7azIlHuMOPJVEuftIUKlcY4xNawREY7y80B3m6HvD5YDqJTk
dLUGMBpuLHP6IMRbuYD9Epyz8q2d2Ihf+4Rl/nXnrHy1NocAapi6bsPM12VosV8GirhSVM+sZbx7
JKDAI3xCXUFAVEaJ7mj0Kt4bUfxZ8RzDmEmADNhhDv59QFPHkMOj2km3SslCCR/46Jlcy0+iif/m
FtXZXf0yxO1+/Pd/Grq4RcfUMWnRbQ1VlT8OH3ZlEuQDA7UdlEhb1X6luL1NAg+sl4pOTc0Tn6YR
ksTce5wib47K2z4xNOncRf1SQUMiI/QeED50u8luNl01WCeMaLEHsA0XXJJCoJt8FTFDbK6Z0BPq
zNV/Mwoqf3J6kW1ZQ0QK93jZ0RzD/OOnKCSg9PKIDCxwv/KEsOcZAt7CZPGBgo2Rnep0X+Td0acP
JIZVbsIBxVKTyN+a3qcH31486RV6F87wTjoJ1FxeSuB1Uzhh//qR0LU/fd82MA/ZdlTF0pw/fd/Q
ECUv9yqQ8BG28GrpQzbEjXCr2j1C0xhOd3X/ffCru7Kxq9fG/D6MpOItEz2QJoPYgRnNwcTHcTl4
nbTBQvolK61Dmo3D0QbEvapihvrZppUJtoqOmpeyYMkKY9/pcMgMEqCLIrW0TddXKn7DKQJWY/eC
kMxnN91Koz3cFQWCQUOib/3QMWHLAvWXG8I7sQUwgsh+SDRpW8lk8sRX879+TP+OkK+bKs/rPyfk
PzXvwR9cmC4n/CLjw6P/mwxGG7sSU5lhLbzhv8j4JFv+Jpuy6iCoojs8d/RPv8j4Ol5LimqatikD
iXQUXbmS8a2/gY+XUbZWLINcJb5O/xMbJmbGf3zkYd87miZrumxquuqY2peXM8eSOshHezzBdIIW
DwGJ5clsyPlb0USkjHX9zGW/FL82AMWuoVAya8bG5EnRTQKvbiAu7eTglmZBYLN3nrsc8fY214/+
CI48G6UzrIt+W7X2saokZL6RvVihhP9zyKXwnI0Ts9RxBMM9xNE6rySUKPSJDM7gW9Cx1XETWawl
p9lAL4jeMHV9DRQE09AtDbckb9A769FgTduSrLjDpHb2xsUnMl6mLWmKOuyNyRWfxMYPOr8VRUnJ
7elBFPUUAbODPeX9EklvPLQJyfw6IZwtgC9fxW+XEWf99i2JVqISQ9NNWE/KBr2oTl6J5Z8S46P4
Kope2yfkzAIQrqwLRZXYXJdyf1Wn9w0xMnEk0b2/F3UJtsRCnCkOiZXgdVfUXf8MvtqcKPb/VPzX
f11c6HpdPywQNw0xIGz6qkCglZiTKNGV/SpdD9Szd+Z1V5R8A0dopMNpfT3lehlxitgNEnSDZZDB
wC//3FghU0JQZD7y2xUvteJ0AzFn/Gjn+wvR0wErfbnZL/d0/XviWl/+lNgN5odCAqhICvPvn6cY
ZrdbsY9vAZytoiMSOhL3AZM7b+mes32vo65+KSYzBdpMiaP6Vb4RRy8Ns/mA2BdNLtcQxUuj+fB1
97fDaIvyd1qddfylKFp9uZzY/eeHv96l3yBdFjhkMpjfkcGKZudEtHB+3WHpk3pksgqwtWpAPl72
89nrVTQSzcXuJAXRHr7yfKqouF5pMhsuIvaT+fKidD0zS3u8HK/n2KiNM/tR0VRkvasVUomewMy0
N67F1suqfaoQpRbHB2hYy8JwSFFK5L+x7kELrLX0ZS9J3TLW71LDMLClwqzTAyy4z8L6aKEcsrYa
adxOLCAL4WVtzxanl6Ki4GZq8G2ixDibW1+KohZl6IMe+cFG7ImNOFG0u+7+dklRKQ6LhtfzRB2+
RJ0LPiNYlz5RzEWXkuAYZ2CUVxGjxz0VgX1SfIYVLryk+WbPnbjYaMTwUCAQXbs51yppVWCFXTVY
zf/dWYG0nQksSp7z/jeTXj7mRjIuVWHQ68Cw2ZvGsUrrcSfMwe35c4vSdSPqMlMrlojudhfz76nS
SDikZUTHXmkvOs7vjBNElYMKvzgUBxAO8NkkrJjW4aQ8kv8nfm6LqGLnPTqQA+vQa2HvNAhGhBWs
3x6dYLGbVijHNHwKtWtBAQ7xtI/UnpViaCu5i51W6wo/6mK2i7WYdc3e8mBdStA17bOhdYR0W2Wd
1n55CLGOOcBJI1blNIwQsuahhjU9YALomkUrb+G81ntULeu9MYeARam2K31rqa0rrLuZmwYrw2RS
Ps6e4JhgzVocc7hPFK+VISIMGoCiNbPHXy7dwRx2u+6KEkqq4BFT/Ua4dIhNHFTEDzJl5+AGDgJ2
Ds1J/m0pNyhIVCY6qEXPKwBeQcEhBViwJHfLrGrPqtP1lwdRm3+56+MnSqKuTMBPWR1RwgTDPJar
yQbRqnpfjBqfuZrdgq/7olSqLUBJTGqQt9KQr7A6ciSg0viFNfTesgwPilDsBzaHoFfwq/Tw4jMW
gjp5vrZcjnLGGtbuJcWVJ33YX4pNuXXaWt0B8Vl7fQXVtrIRo2cqDgoEjkiQYcA2h8rFpmx3eo9s
h8lKfN9Utb2vZ2mW0M6Q1Ww08GbDpNWQEdcYjgfDCt9hGA4VDIRwq4x3SC2MD1hmaMGufhi+2cGm
9RaQS/CMn56TrfQzD0AwLUu09SDFtm78A6HMmPTrpvBfQd4Vs3vjdmxfV9+14qbskOPdwk4CtNQR
LV9ZXYjOwMrAEGe0tpnthtONL5+VcVXqP1oPA5750lHlao4LHSoZls0zbLAKW5ngPdWOaCRnyd4e
Dq29Tfx1kC0jwqf5azDu0ulTVVeRAcci2ENSMvxdZ2KG48bE2KCx2CQO9SdT35Km0LQDtlLWp1ns
RuMJ0ba8XVUkDqNTbj6jzlomgIpWNto340EHBB+cKjC0WGtVy7oBrgSzYkOeemqbZaFtar5OVVrU
dDg6txWeAJ+1zg7AjDa50s+hqIFOIDvcvlbDEm8jrughjwBuHDc+GSrqcbTvs2QDIjUFBtb656L5
YXYbcjYHYn6QN+xuY4T7CBFAbO+SXSAZrm1v9XaPpYYf34OcbfF2lG/8bm/a23rG/W61996fcK7c
YGODzroaH9N610HhkG9gZCHoBIUs0R5D7XkCg3gegW/B4MS4DmHznypx8tfq2Zb2g7wFdICCMfO1
W+WU1kspAWq/IoYZeosc0Ao51Gds/ZxVf+sDMnhqTuESWI7fuLG3zrUFZm4jMCptg34iuvZG9dlY
7pQc/Pxkx4ReMfZZm9PRVj+iiXnkfmLlXU9HGYVbaZmbG7vaBNO+ss4xkZNw3028FxrLPrRrYtyl
nvX65PMcHQpn/r4j7Hv8DWmPhCDpT/SiLMRwyRDymA6kvfDgQqucH7DbIL9ugCwhHvuDcE0Aq0xd
QiZVfqITksW7ggyjPH9hfE9kThdes+fpVK1tae8iLG7gaJckJ8Bfuc03gjrG4IbDOs/WIJ6B+xoQ
iCIY46vMgQ7rWvZBbhDlWsrH4t4AS6Q/OgkpoC3o6XqXNluvwgVgbeVoka76iqkDljDTAugZJhoQ
cvTjBG5gNXwbngiLR1vFWSXGXaPu+kBadB1qYcBt1gM6rOQo/IWRbFtgNdMBDoTyGX0zJW51WPT1
BquhXr0nTIzvjkyQc6lLbzKuVdZt+GoMC23amN1emVFrbvrmaPuaV8EHPHouYKPIqIgP6WICWMNb
W0U7OSxckjyKvtZn6BmytEvCWOrMksKcDxeZPWUEzUcig3O26RhVH026wVgI7Plja99iFFhF25RA
5eiaP1B2dJ5wbzJW2g1uO6h5A+KAj4s3TOCBQVv3b3GPttcmQiAnWxfphmVR/jrLx9JxFgChlzKw
OHLO0iYCgUqSZ6tgh+laJ+dGO6QbiPA1bhFrvNgh3CIptABx42vuYBEuWgLv0nLIQU8snMCuFIf2
1dBeSyhLyarZtvfqDw/LgWrLrSGGW5D/SvCoLjbck1dv7PSIWr5JWtr1n4qX2sD8a4MAZHKQWwxt
1rn6MOcIZNehK1b6IwjAWSLnA7vGyVm27U56T/i5ygYgqYT64g0gzjkuGbnhU/aSnso9ifhHadVM
90G4nqyFWn7DzyLAGj4nO50xhwNUsAR+oSUnZTjCXq5I3M6y209jjoTXypIOTnLXBTgfueldSJQd
Dqa8IK0+JlusB15ghzrf0Z48EFMZtvqqwkeAvO7Ov5sO8OuJeA4vyE/a4wYz1D5edWSxeZelZfQq
azgGQgonGwpVPmGscz0IU+CriYkyC+btOxbSoyG57fSo44o63uE1E9fvjnwkZmPBcYkWmsGP7NLc
iPAncEdgUvnDYxs8jqRt0RSFWBlG+zYB97bJ2gc/+tmPb53O8oHgbxi8pFggdM1J9W+7gEweOwjT
da4MktFG9ZJU5hYiJdCdjp4l3BfyMkTEtDgq0qGON3xDMUMhFCRgabADgcpAxAWb3SygCON40/2w
kQ5f3AavIRgsvB8OLGiA0SE+EZsLuIhuuenvScIqKgSSFeRNTHEy1tnAWVcIrWJeYy1yUMQbNF0e
yZWarrlXXWmBvpHLq/7diNziBWyveUase6ejtrSe1tESBbizCY7mm4fCpJsbrrXiSbPA4Lvyj4Lu
4Nl/jEJXfrBu+mjFncNugov0MjhLz9tC+vKf9LP9o9j6J//0Wb200sK4gRELj6by0EdzJZ5Ydggk
uqAs7+vl4HpboOoLYO2usgjWxv33xWexar/Xa3O5Q6NTPWs32VY9j3QKTACesJ3gjcleopdZ7Qr0
7Itx33noRixS6ALQXR6xrOH/QXKiaZ+va+ADIOc3Wr70zp616tSnBFpStGlwGfOA7+D/hNWaGxD6
A+m3bLo1LL9dwhMXbIPGzb/Vm+I2BH8KHm3j1/csl4D7eWB9qjXi+3t92blYwauEdvU1PK6JxBI0
wOWHs0CsaxshHYt8wMuOeH3/zcM/7YhD/BY3jfpG+i4/z7psiMW/+7wG6T6/M7bpnfzk7+MTJBtk
U1Fy8sC5k356yjdEockY3tlvEitDetwXYD0l/n0fFncNMnRBij/IdygYQjWAIuojdcN3Gy3Du5rc
BJwkvvYXmTeMMBGrpyflEVJC9wA15QZ16XV3No5ImiExfzBdbcnDvm4dV+dLc42jdqxvunO18zbf
MOSZjtOxvCFphyDVFrjqEW+GE683Vp8xMn0Ypi2qxxnd2i3W2MItxuyBFvkCMsXNdDTWwVuzM1B7
fB9XgC/23+r34ZjeDDhuLuwNs48jMhFHbBimNfLPLlotK6xeFySkFtHJc9MFTZaIRK6dtepG52aH
VEnxGN8Uj9JreE8a6z16RD3gEUGOn+Vzvyp2xgK4dLxo3vwXYJHYBzxqgJrJ7+BMztPTLOBrrBk1
XujJeHT4hnXeKzLncKwXAwA8f9Gfp/vqaAdusYtvpK2xRD3zkfzk0nOzjXMGMLu2cGwDJb0MMJFw
pze45C6ZP5ceCrC+vzAxAt+iMMjg8pbyqTb+hknJDgDIon6OHptj/zO+sTfdsXxHLjIn8vUq/3xN
b8L7ceX9DN6yH+kWtTlUqBeg2w+QXCR3QuriIXtoT+Sj1u03+Sm8M3PXpG9Z1LxU4eJR/syWNJSB
qTwp8NMXj85H+61R+WXjQ3mXbu13/al6w7Ud+wPmLO/QHb9jzHEDomZ4iA/xQX3Cue5c3ulP8Up2
+VI36omti+Qlf+AD3QB6n3XtZktihcbR2pouCanX+aHbSi8DThezbdXcw5Xf4H62p3ABY5M7Se9w
2bplSNyXnzyrqOxni910iNb103Tw6WOalxxi7InRKf4Uz33zEt1iJMK/A2/REgV2fq9oiX8SQHzN
I8viFmQ4kTNlTfrZTMvmhWO8TPhqmgpMKvpi0MALTkN53JQWs0Pfx/QRPUg4lMWuB2S/W4Mk1oF5
yfj48JpIHzJ6pHSjxnrYoVjB23IG9b8ddgM/yHgz/KjeYF7VC23N85499kzJv2PHMbr5s3Q7rXHB
2SLc00bKtobA/9xrr/FG3qFCvRtwtFmA/IJ3s5dO2qlBkt66Tz9BMaPIEDg/sCwtgYqqDJnDOX6B
02s66+BuvJc31u10bMe7+FQdmFJgAMO7Ir/hmrnqtt75M7zr+aoHN40XCgrKTJX30S1095dBdICi
l4AQQadS6ov6Kf8Eg0OnIi+Mj5YTy0WTEcBYhAyDH3BJ6Aiemx1plp3CUu29uS33zkearDCY6e8d
tJDeKVVvwSvefbfgo7jr6Yj0WH2PZENLsgzB8gfrRX6qbsE/x3BI7ub5wTflo/zGLSLaB6mn/Ozg
XL0wIHYfEz8jfI1s7ozp2Jgi9Cdy5UuAqHBGF+N+XH10W2Z4rDXv0RZc+gvU793ARXzslr6UYfLb
lJ76cVM/Jbd0ecltf+J7jbdYua6kQ+svlFt1j9zkgimQq3yTdzDG8U5f2TtefGi2oGBX5TLbDnQ3
ePveyhv5Jt+STzUe/RfgYcuReNUioBt79rcfwbJYGZshYEwb7swjaB0GvOiW+x7KlUInibv6mtXY
S8mI82H9mN5AxBs/lDfj1mbsjtbOTfZSHMxdc0CK0rlXkZ62Vi1KiQXjINNB4jA8tE/DVqN7rnZw
dpfSAdOKTblhhsqVN2eye/fMKfpPe/70/r475Jtp23529BPbdIvLnAtVZR09hHfxnXHI1v39uiKP
/aLyCKAugJjhU8ebecc76+HesuQH1D81/MHDFSzW9/G9OFeP8X160xwzekHrO0o1j9aDcgu/adp5
e3OT3th38ipaRm8f0VK6Hw4dr7O2nf8BrB30C/QUzWekKM6SsYqKRZ9sSxSI0Sx6lZOths8WUyhM
5BavdnCard+wDDvazZp58d7cx6vZhnlR7Fgv3EVrBYOa+alVn3CvQOYFdiTGSI/+HvvFCZA6OLPV
ZH3K8I1t/y42R35FLAusx+YRGUV/b/IcVbyx+b3zwk18+Bsm+DP4txXR1o6JlamiqrxIWB+JsJs0
ByJz8CGXzaUO3QrNVk1iBcSf7DmhIErKbE8vSpdolI0JY95Hd6xCCELpczhZbEQk6rorSv7Yw1/p
MUgSUShxP7ac7NvAKZa9pTzEONbv8IFalF5f7DQo3EpTWzsIpyCUwkMtfesI5ihTt549YcpODbfI
9fhAj/iOuP1QQr3ZAtIGzv5WJSa/qWbYotiwdDFlycRDxQSZNofyRKmutWo7IfmuzmKbdTRH9ZVk
jsNXNThlUYwbOWQU6Ge4Q53vssBcqKFNBNN+8u0KoTgQbes+y+7zqQS4it92s58i8kmjVp4rndhg
aBJxUOaqYdb9DdDEwcM1/lAAeaSTKi+igBl1MfgkqJD4ZFI+S/gnp7EwmQbNd0xUi4yAHMmWa8Sh
gzgWKAekB3Dz0+hwS+mWGO228quEjpN7wvgNler8Zegsy23jEVL5jN9tgOMQ256LLfombh7qBb3p
nK0TMV4R1xUlSyTr+rI8pJ6fbqIZpC0245y/U2fg9rWukNpwi4/U2s/GjpDKLBfcQIDYd/NG7IoN
/C+8CnpWYCIOKjaFBAFpJYrwHO+aNu3WIi57idWqk5qwXgvZ9gHkHrBDYJktjYjnHCkf/1EyWhAj
ok5svuyKduK0WCpIbJBM/6bYOYHu+jOW6095sCEzWnQAMWh7CSwUBAFIbw327g6k6abgcw0EKfcj
SJN9CeNwE+W4P3i7vvWBF7caPZFOVLyYszhDTWZPlGLbOUwZhIVoGs65bGZYtJZEGdOytbqDorWw
vitlVrkDaw6Wb18SVefXMJ8t1W53lz1xwJHRKw59Yva/VYrzLvui2A0rJ7Ow95mIuRp0+Cp86n3j
V8SPYVME5MZEWVSLDY52vNvz5rp7PVrWHhHXDl7FP1qIg5eraG1VIfT7j0Nmn93ZrYW9J7qLbieH
KIKOsnEKHbKgC0QNIUwQ2cSWweTr5R30cp5tBNfQWVeGtzwxcERx9N31mCihej73QROfQZygmWUt
A3vmAmJTqhCUXNgfOYIXGPCIRuIkotfYiSsijTg3H6yElpdLXWsv++IEcaq4KLhHhmFRvF7v0lJU
Xk+/nnO5/Nfmg4HZXFV1D19OEX+wtyroAhUx7etlru2+3tlv+395Z9c/XRoxxmVOROZ5/t7EJX+7
+98+3aUozvSu3/Fvf+lSFA0uH9BBYsk1E6K213v+p9+J+MtWHf79x/vtL18/55cPIy77pzu4/onp
29ToT6Tp3uo5O5jNnf9kwD0Tmy91X3b/qgk5AOJaXy6jiKTVtbkoXduIy+alyQrs2uZ6+K/qvv4Z
cYkvl720sbTpviHftm7nz2eLXKwfjfmmrKN9Mw/k7TzeiqNfdi2R4aR/zi4NbZFVFc0vRdE+J9YE
Drnd/NUlRAuxuV7m8leud/NPz/tyY//0MqLd9S+J613rhjkL9r/Yo/8fMxBwQfK/gh793+S9jt9/
Bx9dzvg79kh1/uYw1sBSszQZIDzowQv2SLHUv+m6DDgJRLoD6gfE3i/okaX8TQNqyIip24YG/A48
UJ3j6gMckUOofHBU0yxdBsz0P4EeAYD/A/Jovh9FVbAcMRXAT7L9FXlkW90IH0jWP6e6+VkNo38M
EDi/6dqE8ApOQO8hOZhYaaIfSMyo8OEV7a6Kauh4ltVt8ip3B/LHd37QTau2hTjooAv+QHdd37Uh
mTo7KR7Exm8bw22T1NgE/lg8+GWhn6CAny1LiQq3QdNgRmx0JP05g5cOl/XZHAjBgwRV3aRYa2Hn
n6aCiHeSn64bC/HMkx00wbAYQ4Sb6r5Ml9fDoiTaiFLXWdLRQ5F2voiozlTvubJw2tZ9qV/WyM+8
JpZyY2CK96nEw2FU2vZtrIZs2Q2GeZNg2r2PZS3d+IgJPOioysD8VDvgRHjhZXJenVLVA2DJFHML
jPHpWiXqxeZaV9rJqobGiIoaJ0mhialVeydpuQkZCDIJmrts4L8P+G9Q4klLtk6V/qneRuKB8GYB
g160FpvLfj7EHBMXCu1+VyU9iQXR3riclWUDorUaiZSK9BxmjfWd3xMr1EcJVWZ4Uwepa4nDofWU
HqAYoOP2teiFaXrQC2hxJMNmx8cMZyITt8GTKE1IL44LbFeiw3xUHGjKHIM/o7GRLAP0BiqzfAsn
DDG9rmO55vj2K2EkP3WKN8cr/M2ADpfltMNNMKQzit1CyFUJyXbhkHGwo1Z/VtTctfqifMNeOdta
WgVsf24Gs/kux7Tl3orM/rfTAWkT9NdAhxQojVjQcJSQcH95vux6YazfmB45tRSE+8bMZBwRdPvW
NFWPFwSWezeU0rIEV3hrKblza8wbsISHoFX0w7W+DTJvb6n+nagSm3aanFs9iWe/sf7XNdDIRUvD
HzDRzqIe7T42nWx0CCmh3CkNPF9fDogm17o6ZJqoBXW+KqzIOtQa2WKlLl/EXjuB0oAPyoGv+4GU
cKhNwMokSYo+a4s/37VlVkHyXhqd+utMcQSXJWbiwAA6DJcI6LCREzQ0IAXcpFnb3LeF0hyqLLwr
Uyf60Sn1zSgH6Tty4azLC8d/GutUW4a5pd5CayH7NyiYlEZ9cbBCf4Cx4rQHXy6kHnd3kPkrT02l
m6AGIiCVo7IdEBs9XzZJRqY8Ufa/Vc0HMUE2WO35DtSJv7cNoZCef6jDEPw6dz6SRjVaB8B23EjF
tRuGHsRFxXns+ED3YqOr/M4tKhara13oEeKOJO2UtkNzX8GsPcq2dDnJCyN/Z4XIE425qh8d9AqO
UHvEThjhTXSpvxSDsdaPowNb0q9I6IhG/XwahDIiSXrgDatRI4FTIZJ+Y49+KhOfO0Ut/R4IyABr
POqxNqfes+HNZeimbS7t2sn7dTyt5R8a5DkUjpuNhD3DPR6A4721FOXLplcLEhrjzGKNlXtRN1n0
jrFXHfO5akA1/NhY8ev1JCRjDPfLRb3LBXK/uy19ReNnDLIzaiqrSVbbkzexd6mK23od9USYxW6i
1NnZGdX02vZaj5hivU4lCQUh3ul9OhFnm/TOO/WR6rjBYKTfbVympQQtxMYsl+hsxyfsC2hg/BoV
/n0DQv95QVT+t/nAX5Hh5K+DrAPiXkURmv8MXVO/DrJ5bSp5U0/Gp+lYLeFCzDEGrVKOquF05tpC
WGJTps2TpCoyenF6Ea+Qt803xfyd42q+HAfVuPVbfjSlM/KdPOJxWM0HRV3gKyRyhizYI4JunBS0
ZFO9iu1dFkUfyWQELMirTTH577HKE5p0aOIVY4auIHti03e7xETb9bJThEc5mMJzE/TkTRtiMrLj
tEdxsEj93s2yqtqJXRlX69okUW6hD4vRnSHttWmUVkUiRy9TUmIwkkY/FDlE4qJVnnJzdjIJY2s9
KvYRxj66bmhEn8NItwg2oZ/r1Z1yYrVbrExPzp6QQSafCPR4MyaE66NWJbHfo24edJ1+L7VsgGd3
C3otbwc9ft7tEuDISBDNe6KZTTQBHSz+9Fhb+v2l2a5VEE8NVA2Oo13rm8GMpI3ThNaTYcm3KAV2
H54fKwueruk8ldV0aB3fW9rpkH94sNJgWiopfPsJgb3hronNm3/90KjqHwkbOo8CBruGpeMRZ0Lc
UL5gwq1IHVJUnv0fvSUry6Sr4vvOV6Y7jcRepGJbWnbwruHvnk17TNejB0JIiwakIYsUEAcUX3Rt
ouGglUB1pUn3DvQn0oG5KLiGVFKWJfJHh+sBURJ1op3Y/VJ3PffLgb9qfK1jhkl2HvvuJFSzFcxE
44Q5prRTDBvdm07vzqlU2m6gS/rraLUPjtbrP9FBWUD88r/DT1fIDfloaPZBjAaehbg53H0bI+N5
P2CKQKZ2rr0URS3SWGBOMKa5NJ8binpH7YdFDCj82EdmtEVNv94VXlpgfAF6DqE359XOm9tRyb3P
UMo2SlcWu9RBqVlxevkmUVtgMlFXA2RK2UV3FvDSXByS8jYqzHgv2omq0TPzlZGinc0jnzI0GB9D
GTuoj/KuTTgjrOq801ZeJMd3PuJ7d3LRyNQxK6j0PL7T0P27s/UA3EpolaSTqRPtdKmUtqlNEljs
ik2PlNe+jcbXa5U+dOnJwghT4ytfwtHEOx5GHUC1WHuKQZ+mg2liWMwG7dMePrtC6HueIVwPiJKo
wwEF/eK/OtxWaPAPMF6XX85rVJ/0lllr7xOGWEfT8T9xiVZuBrs1ni00a3zNDx8VNM0egjFfpTB/
7gtZwvvA0Xyi14HyYVr61vNt9cWaUpLEnZ/sej+QHxhcvosGapx8QkevHxASLHf6qMuYiGrSC4SG
jV70yofjkbLQVKe/NWMkgRl9EBeeDyQbP4s3/qSmYCE1EpTe5J/wRQ9Oo6mia4Bm3K6vVR+JNRT7
S685h3kgo9pvBg+IkTjbyOoCVxwUm06qzmOlyCexd21RorMBUZ6z/nEN0ULNMu9yjQZbDAj0iDeU
Xkn61p61By5FoUUgaTa1vxWH84Qw1cZCuxAJvlZ69rpgWrKMQ5o+sKVnWdOQCbQZDcRRsxoAhtrS
QxBnEhgsvFXnVl02lf+GZqb+kfitWzIDHZQ5qDSG4pisa/9IM/MCRPGkOMk+Y9Cu51ztyOcg20RG
ODh0cTUGi/hGCZEYQfWnw2zDUp9s2Cj7JpKO+D3BWwm1QUbUJsnXYnSz40Tb12OQ7MMuw3YtavoR
EBLhfMig/SXI8X34P/5n/hdDtfb/CDuvJbeRZYt+ESJgC8AryaZvks02UusFITfw3uPr70Jxjij1
zDk3QlGBzDKkmiRQlblzb2p6fqv14+1bhnAszTKghrINShL/fPuK5it2ntgkaw3lIKqcTGMRxt02
Tp1icbPdMAguNcykUG+jFXJzOiV0fLD7PdgkJhyS0UZwmdQJ3hfwwys5pYk1b1nlk7nklxid4eif
UcH6uEJcKTpLn2xQPxCgsFRQZXOHNTd2BctdRx5p7P+fzckcf/jzf0wgwTJNMNyaw2PG+fA/HpO0
dCcxeD+UPnosKcF5GwDmtIljfK6Not1l8DJDK2eYnyOVM3rXlRyhCBG8lHkKB0phfjYcI9yGOdBL
aaKo+CMx6upiOAosD5b/fJtdZPbabAKAvfPaJcRUNQXKFAhn/ZdwANftp0V9UGXdsLy82Y1dH+RV
bJVFuraKsT5A4Ko85GOGkEieR2gIuXAdWCSWotbiTZjtLnasrkIaDJGvMLHtWxMNdV+RvsbuI6dE
3kAHW5XCECif96bnP4RN43w2NTjIBj0fEFAoqmfuGj/kgIr72cJWFec6TYm98/KKBPvg1u/oI4O5
c+OvdR0goD5wU7emBv1SV4Vroy4MytPF76Y5gpWMDOU5hejiMdLC4FFeySYgXg/K22nXHzpCJDL3
/3ubIf4sbp1/rxA16IbKs9awBVWuf37hNVSbVHeIBHQzFLqeKNhG80VUMBypZ6LO49VwGxpKt5Dw
1AFkzabsSJQGuicx3ob5MICSfJzTo2DUXY3UObAX3XmiyMZ7iqvABY2YUn3mzGrzvfc0akW8sXyX
HEeSg+ZQsx4Kcsg3NnKGHDj5/ieeTtZBzpB+apvnVaUj803QrawqLTlDrpoi8LK8rxKMlbGMkK1B
iYYXDgH5l9DvGEZp7VHAjFEZkpdzI69k00Ojs+8FJ56FvGwRMVUrw9q2cZyt//enoH2oMZ4/BkJ9
lL4bJhEcg4Dhnx+DHkIMXYSW/iMpKIEOvTI+p1Vyhd872duFH59l041afEY0BSxeAQmp9Mmx8qpq
bOOhh0Jl+aFjKPtm10FW+cE/DhUAqf75gzueX133o2OTI0B6X18Oq5XIWOiJQT3Or7d1uzIgrK/b
BjmYPztqBbkSvZlFfP/sQPwpfoS057cJ9xdTNPQMkd06yEnSH5qgzgMHWrY0KzsOO+SCpyZ2QZFL
++OlHOBR2pmgDsXY3y5/mxYYeakt/7HYPKFRCmWF9hEgWVmyrSbOo7yy06VO0c6jFbXP4eA/G1RG
HMscTJPTt/naCpoRFvM8cI6yRxB4PUpzJCK3blDtXMTRXKylBP1rrWtwbCAcSMxtONlzVbatTOp7
koJ41bpYO06+k70UiX6QfsIH0RrC8WKLupr2rovrSIHQZ0FcDrrtCiWNefa/rErd97T631/cWzH2
vTh+/uJC8qKrjoBehRC2PPr+xq0S5Yhg9p2e/iDMwycsvAG8RKs7j3FfrRuUdQ/SQusdQb5ABx5E
jBn4zzzkt54+2g5eUt5cqAiF6op6fDA4Lnq298HD5Lu3MXURp8cx8uBl9VBv77lv6THMgtrQnLSp
d54ohGfHR/retTP3SbqyJqv3cD5FMBkjd6PPTTGJap1G8HtKnxwXNw504UK0G+nrIb+m5grN9yoD
IaP11kFe3RvpEwEcztyiIQCZx9k6tTy3y3+b91s3JFTjVoGAego98+P6//Xl7q9e1jwSR7H6t6Fu
09j7hL8RfIaDcsztTDnKKxR73rrYUjYf/MM87O6DQq9auLk5b8aInN/nfxjXm34BlYGwVh868rz0
uoVcEC4jFCV5t1S9/XLKFQVBwa1L5DBoLfPgxb15ICgXHSb34NdxVa+VBr/sdIY4rBYpfM+3cfcZ
xBufPE8dN3fXfZpcMzA3ofdMPBvuKN7Lg4p4zFujW+/GHOyPBwGqJDO/wmbSLQmblEjvmu5l8JOH
SjjlF2d0JsiiK85UbWkfg5oKD8iuxLtLaEoGOkQSFAslUJPnQe/jLdx7zTaLglUPwchZ96Zt4djF
G0oR/rlImndEjcu3yI9R0izh95ZmGwb2DqE6fXkbm7b6pkIi4QE9AHCrFXJOxzTM5+qQtr8YQ1Tt
RlVMm8JCT6nPCeJndoIumPsOxUxNDkEjCaOE09UpJwfaSqoPqtiYn+jtdC1MG/Qgwo5b6bMiKHXH
0LlNkC7SG+06C8p2haLgdJUreb7x5BZ58ChHdEPOf5CgHkxzJQzMbkRcfARKs7rd8QYL5K+Nct12
1EqCF9wpZSN773fGe0fMs8XSicTfXb1c5H5Dvb/S3SdHa7+W97baTj63/WniOd64MMfI5/rNnh/u
o2aRxdG8x7vr/vjX/mU3IMfdNwcflrvP5U8AAk3aptYH/89mwfjHEcvicCXmf6SYySx+4CNB87qu
3Ciuv5uVD8V6WEDo7Onrtox+Dmg7qmurrIvj7dJ3PzWFYu+5U6rffcV7ybmLv2mBocITY7mHGlqc
Rza4cCBWub5C7y04wKgORKsW3eM0GO4LFK/olqvO5wz02razTfEwQFSN1mP7FdVEcUlyP3mCRPWd
sP7T/36+zDnQP08nlqNZrmmjC6yp2j+IETQ3dvQBMfvvYiYiRudQXCHmW0xoH1AGhKWqjr7JiFws
EwUVDDgO8idf4zAme9N+5lvW0wqhJttcxyXFObE3eYcBwdyDvIJY5wwRMoGo2U/GEwSgvJTNLLYF
VYu6733LIykhPKSyu+rQgGrbdHnTnIMQjKRNFOLFCZD9at3CXLRVFiwRyVB4XSv0YUqmIZKqQGfI
lfRNph7tWtvb3F33YXJsG3c+JRTzDKWa1wrD7uSPYfnKJsxa206YraeoVN6aMVWXsA8gmzubkKF9
UpArO0tL1VflMDVv7qAal7acntiPRdv//THBFPOPz8nlC8n2AMoMU9c+Bis9RVOHorKUb6FiFZs2
U74YSZc9ycazBgRgkujC23QJ64Sp+hjCHIusR/YUWlGGHLuPvLCVLl2lpCKCOndxCYG6hV04klX+
avUKPLHzgrC8g5EyW1IJZnW6v4YV8pk6bLjketKvhNUrHP8U4enTU1v4LR+/5x5aJBoPedRM8DBB
U5lEKAaEfQfTNyyiaZKbfzlJv8kS4XzVe4E8leX6z2OEql+nZd5Bje3moasqZ2WK/HRPB0HDxFs1
NGqTfqWNwkpc0d810NEgRTS6GUpDWvmvk1ADVZPlPAHqWYO0H6knxUG0Yn6VJkg0CIvH+PdXsJTy
Elp9v5RcdCmAuMcqrE5hrMJMV0JPx4+C6tbAiB+kqXVuviaM4g858hm2OJpe9TOLi/zSG6H7NBjO
M1LK4nOF0NW6HXj6ZV4rPpcBwpWdGz0PyHEjogZYtJj9UN2FD+boJLvMQyM8ilFeJ3KXH8wxWYum
VxAn+E8TqOJvs2qGVy/uiLE/B3qHqMavRvdM4wAnvFuizFCbu8RKVtInh4xNaoCBDrRNrHJyRpG5
/aR/r+zO+KQ25fiYliqJ69lUlGKAmXIUa1GFxqeKB+Si7zL/9Pec3C/Nq+YHYoOAd3lyDMSsEv4b
32vxOKmF+iVMYSMWSnfsqjZ/FlTITmqEgN2IvA087Obe7pvxFfDDNiXn8sUg+/KgGHG6y9sw/BwB
Q5Dj00Cz+XUWJhssprsWXGiK+Y5KeLYlkNv+f4SLmq5+jF3xq7MtGbWC1trRPm7FLb8vqrSt8m9O
zYnGKBxx1uamnKhJa1IV0PVs9m1RkUxU9S2ytcXxPi5wiv6ALPux7I3m4BAKWbT2oG38sXU/dRRB
RZ0+fUUXuEblxfGPZu6Ne2PMdj4MuZfMEjyQMoHoTFhfpKuBiHTTzQzfd5/ssODMRkmme/Q8ZpYV
RHlVmmtrS9VnQLsB7IJ0QX/QAqozrA4ciTR9f+ZmEtUId768lF4hoHBb/jZAXhYFOZ8oGnbSaubV
bqPn2S64y0XkxeKAXDqBUsUrns0hCNFEcIj1odt29SvRIPZkUxMa2eM6qvPgKBuPgcexgPmVRAZl
4HOH9MkrZ+79rz4j7uODJ17uo+RQcmTj0lE7dxUUtUoKEm1GYL0IrZqJTeGF8PSdNR9WvPkoI4pm
XXsaEJXZNdpJflbSaWXMlnTVHaXqJCaSRah7EdKXPY99jmVGXo/vJXDurekbMLoWAl7UMKBq1iuR
e4hN0n6UFsthfDDWIoNK8tRnnnHtKvMq/aBh4BdE4mMnTaounGhK362I+jGKQdGpiw+RNVdDIkf8
0sxNR/Em6J7nmydIjYWfDMU+EJV1jrO0OARWc9CHtuIjoFFMPpsk6KP9pInqGbp5SJwjJLlkbzB1
oBvUsaDKXbNWY+SHJ2Aq1b4ekhz6r5iigElFKsMR3re+pGyzMb2fQpSfyGlXn/q6t2CGZVIJnSvs
DCJaJ36Ipo5exRyU5CX6wfb+1ijk4ZfyEpJub1NE8BUQwy6NlW6ZKBVX7tY3m1jdFH6GvKeSbmVu
J+vIOFrgnDYy8QNHJ9qtMSSfoHI+sYlAVWByE+QpYDkioHnK5oO872XWQ9wow8qcnGhvDZN9CczG
PWqWspNWWeT2RV45yOy6ai5OThKSlXCGdayO3rSQ91wnHLtto4fv8r5rZR41yrJD2jNz+TQW+uHD
/Tm0jGvfIuOH6nDBMyr1HgI3758g28xXfqWHr4lLoreJ0+DdRITLBqj9fcjHfecAcYd35gm5uw6w
PIZoOg9OZxqnFEjYI++i2p1FkfLsUxTLO+WZ9jmcDJLZskNpXf1UlJDgZdTleuNE46QaqnmYTpNM
LdgG7KoW9ba0i8tt3Oy69Uqbn4d6myLH8RW7yKXAk5/DKkEqLIhMhJDU7lk2CC+5wL6uIicD5UGL
suqR8IXAlwGQI+aPhda9SgsSm+65rKJvVgJzgmYQAiwcyzvLxi2jeuUAQ3m4+1oRK+fec9d+WgvE
kP4z1o7t+QzX/eSVlLOulpzAuJenMKdY8LHOTjlYzbpoV0XZKbbzZgcQJEFm2902VkruixDrpW2j
b9IdhWaMekjTrqXZ8UVfRNzMziLznBe3UVbS3zh2vieLHq90zUk+x0OgLccYvgpH8zn2iVz7kitQ
GeQFN4IMrP4FqnkgZZpbffXgyUduJPCfwD4BW0ARivfb9Wtz7GB295ASlk2sQzwDod5/7EGZsqXf
l5Tlz75UdvtR0SK0ojcHDVqSXZvoykMZKdnFdhW0xRCf+AHo3B6a4Ts53mFpemF7ztGlIbPa8gxD
ZfQNreknOTLU1beod51XC5KytZJ4yd4N1A9r+Y6JjrEoLjAbaIceCTdIkOdLc4iNciEvB2rmi6L1
d6rpaAfRfW9tPpnanbUnfVG+lilKgSKB1KwjzfOqemHz0PMEWbNtrV7hbuMPGdTag+x1IaXeTJ4F
j8/cazuIw9UiMxFzwKxTbmmmNigLacJFlh3bjn2KNDM+MDsxxdWnAodAVRf8dF3QWV6PnBj01kcy
A/YX9MzhntCc7HmqUYixPM3jt9FRDQDP7rbXlvDhaElsn8oRzuDezfUXxMi1BRUs49e6UQ9tZShf
Yt3cEeHzX0QdOJfJGB8I+CEClCvxO6yc6aOuRMELPPXdgwUB+DLPzGxHCnY85BZPmDE9ykYj33e7
kmar2emxn5v7EAX6xAdoJgkFNf64huLzQQXeeZANceDmYAYRhLGNI0jvpI6yUSj92Rocn8+yyd00
3HVZ8/XukleTQvmHGeaU06XwK4emMX5JdfcMECd+aeywPEi/P/sjVTkr8YjsdGUceiA7K0TjPRjc
g/xEeDU/ySsVeesTqjF/946zKX2y102AwvSQRX82ayQjdOozToYY6seKBNASqtryW4ck+lSI9H30
WxQt9LRDK6XUnwvD/6pP7ICBi25RsqhO+RjBazpf6US/VhyyxZLIEZ+T4uCUPY6AQan2kUOR5r1D
Th5rC90Fe8w2skP6bitYevhss0XbmKi/uDzGQOiGZ/B15KxLlFalOdZ+fzM9AteIEBTHvhq8fT5V
46EpelTDqAi7TEXXE49VeesclxeiHdpL3djRKtZCyqjDyHjNHKskQpdai+pPU6lEv/ZGglzpV8/J
+RKXqfGi6nn43hkmxagZiGKzScR6KBvzkCdqfXBbCAcTRy2egGsYSGlDBWzCkLjhl5ucO9d8y8JM
3RmzJV3wjifnxIaACvqhap1ZpML5s9CdBnH54GjzH7YqH51CoHvWd9OmEba6BtLcvgdpApxMIFET
dvaxUJN8qadlhwJLoiyGNhweQ11MzzByP7qp077rWZ6uh1AHPDJPB78Dz0QWPZVKtJGJe6kcIJP1
skHaD1kCChNukgK5zPDfx5iJF6wyi4JQSLyfdTNad0nXfEr4fR5S4FZLzwwocTb6Yg3linPr5aOk
brvsbbae9KoZldZG6ryYTeldshJcXzSqj7mKiDqJdO9CknKmGCKbO1vSJZssex8HYZxNgIKXSXGp
Y0/ci4pYCKQ0ab7zyrp+01P42pu0sg/STPThazP21klamadTL1hGV2khQuvbQ/uspiKEEbpcGYUQ
x3rsxXHOWEHHMV9KWzYomXmLsoK24z5QdnwwWxtmNa8uflvvvsiHsf+2ZlOSEVR7VFVU0HZI4Plw
/FdhQ+mpo8Qw2syMUGaUPqjxp1G04kfT8bMyjRBGm7I+lyE06bWLJtlkGP61n7+tXa+OCDYXxKGp
nlxroxpvvYGo7wB3HSyyJKchLB6/+FZ0rnyleJH+MAj/9mdacrbYDl317muThsGlHAi7oY4B5YBV
nuxo8N8sr2aznnEGqyEHfauIP8gBikjmu785nBES0o5iQvnNDP36W4Za1gA27QsixLCoRA66CUHS
X8UQRbe1nSj64SOi9zz4tQEHBYy1Nd/x9wlyKbm2gUb9cmimgtScaZ8KA1B1Nr+rHm6WAPFxWEfI
oCgRWHCJApeNxH9LqLi8und8GPfBlIPLEHECB0LR1X0pefVhvftrwNoK/aE+USEu1Hht5eOwrcux
eXeqdd618ZcantWNk/AxRZoTfyHIs+w8eyQWakwgGsoSLi2GpXlzdAmivHioIO1Rf1AXYTNWh6G3
qaBX4/pwN7vZF0N4yAZnvpT2beCvKXdfgZgntfKVh1TmPwcHTUXBp4VOrpZDcRYbfAt0F16iOvoe
FJAxQxKrvVQj9NAx/KjbRvGMhRLyyAoWeQPzjQwo8eexVhbi5L+FnJCcPJShQIpgjiA5LpG3qA4/
3SJI9wk3G8L9Qz0PVifqZ/lJB3ulU5fku5DoC/Xp76vZp0Aa+JdpFEsgAe7REDbHkrmR5r3JfYDv
jfbz7vkwCnY5azk1SQ/MrV0UVQ5/yoyNG8ESAedr2r00tUaB2WlEns+lMvhFVE4G7kp5j3oAOaUx
KxfnifaooHS3UnI3e0/QmAqQgfoxDvabIfz+LfOF9WBWUHRHqa0+tmGprmqELZApT5W9jpbxDo00
aN0MxHOFCZG4bAa4yhc9p5aN0BL/In2N0iM71a6lMUamZy9sJLHWBO32NUQSGeWcsNCo8U+t2ReB
m/zVhcHPUHXI9Sgxp4Jgmh4DUlP7auopzHf64go0MUCWysy/JQj1yUnskS5NAaG0WsNf4WbWeG4F
QHJjQPIwrNYB0s0rCHabb2W3lojnsHTs5ZCW4UnMqD6Nspwxn/InFC77hW5m+rdmUs5BE3uvWoMg
hKWa7F9jrXo1He9aZ6L4MtjW66Sm+dWOu+yq2g4bhdJINtKUHUpVb1NqMk7SpdgpuWzSYo3xidMy
KACt+KHF9acq9Sh2setmbbiI+KhTPJ05Gg7LCCbx72ZOJWVc/ki7kpStq8VPiaeUO956vXFJH78E
TRRC7c+QehQbo9H6d0o5xMovbe+IeK5z7Hncrdpuat6tLt3K1yUgzheVPeq1sCrxUGdefxrE9HeT
A3Y6pD5ySb/8rjNEBJMiEP4lxyb0Yf4z+D5m7EkX5COcFm1sPYUeytvRUAZvbPXmIvMgRRNxNp3a
QbCJ/4Q0Jy3KlpGXwH4591oxsqxdrboHgmmYM6tqqSEOLHvDxvtMQNo+cSsN3zgGn4rBbi+3hUg7
+ynkenKiBtOAB5vmUzvClygf3imgsx7h4oV8aEtf20fkECvxeHdJPyC5viSa3Ah/x4Evaq5m1VLW
H+tftaYDPlqOCcIfyfQd4PC0bdU6PeclP5QyN8o3VKJgWIpr9weUwgt9zIFwlEZ9aokkfwkzK4Ms
smyvnjcfBBWgtsLrs4NL8GJTaFnzRFRdXaoATlfJ5Hgr4Y0gW0qw1oVrRVfZuG2yQ3U1Pd2ssCZO
K5SdmJL4NsBRrGmDRmW7tBu431p9r1jx8CgbD/mKcSEvR/dzh7DlVPveW+7ZwaGvKSoz48l9C/UR
SqDMDtb6bLq9B291o7k72YuG0Y8iM52TnGqhX9uqhMsIfBRXI7Fug4RToGdsQCgm5+S+SLZZmqE2
hLaDZ7I1mXqzOvb56GrrsbDLB6heNaQ1a0fjVAiBrRrlVKXJrtzNtYUcb8iPIB0LbeUnqb6s2Qid
tdbpoAZIn6SVW35z/tOv6v1osfdjrJ4kvRxrBHp9GwZm9bc1pF+6hnDsj4SqXpEIe5CHIbJYqG22
ZJRtPQ0/DVNy86fqoD8IeGl37uz/c7z0d1Wev1Q+Rw6BQFeLovJBXukp8HI9oVZHiQmWD6MybfNy
4sb0a9NpmSQ3pr48SJdjO+5FfmUrb9+Q4duVRalUpFf6T/91eyc79Mb6WdRawL7oj/3kfSvYxkj4
dlZL3b74TNCkfycCDguOhaasPZsB6pHER9kIJZH+6NekeqTfQAl3qVYTzzboBl469vkV5w1fN16V
IA0pcjOpLklV5T3WlS+V11lPhmvEp9CFwE36hcNGjqN5QUDL7R70vBP7HqVDtKZgBb7XbdSanSwT
dIW2EujKfkO5eDoMq3Ohh6z9KCK1Wk+9PqykL7Ut/WGKWhSVy25WN4QEZqis5yixi5XlVuWGP6/1
TNBcPZTCiOFqVcxnOeTXhAFwI0flCMCiq6YvA6Sok26HT/psxRX3xDyNXqJZn7mu7X0nJsJ2WTN4
p9ROPcqM0stgwWlC1n+fJUkDn6lYsH9oHscZnCYbfT54xZb92eu7eidd0XxAC+ZGENRagn+MSdCQ
wlMmtFYmxUf8LctbDcKm4fFmylihGRePYSEgepkjh9Wkc0N1YKElT7hhE+Q9ywaA4ydjECVlBa73
PMVwnbJ5tx+q2Ww9dixmoXwx48auln5RrNldjRc5Ng9dF+rOVrmtZoRz3NmOLGpJS+UZ0UH9efqO
LjvkXcqIUI4ww24/ND2qhJUrdmb0loFW+Uv1qFVxreazHxT+ys7EDxHW5kqPUo7XYQw/UGeKk6pF
9VOVmdWTFrQ3V5Z1nMfnEc3Q2CfZKYfNLsfToFUdC7g6Z0AZ5cAO7Jk5It2hFj6rFZIkbGhgedZn
2IPsvo0stWlaDQacGr/NlIMs3/8R90gWDYTVrlVtPKWmOX6eVI76hI+6tTSpF/iScPO61OF0G6U1
xNScBth5yEFxbtjT8GWcUJu8+zI/C3ZkSEvKGBsTfqNkggkRpOsQsS3t6/CAOE1wkKZsphx9M9AS
+aLMC7bC0qklShCs5WUMIkUs5aWc2azJbxbbphYlMqFdffXLgPpb0+5++LAVlabefVMTFTBAZdTn
Bkr/va/xePJ6AdCuU76Qmuh+6JHOWVx7ShOYm1M/bf1N21mk0EOy/fAVw9WWmWyouna6GL3aP+hV
Zrx2VDCkiaVerEw1XgeseLZkX0/FjexDJujWV1Sxduv75zzZp82I4F/zTBex8S6IA7SuCzithoyM
2ui1OzDX/YbHQPGcGxAq5jO4R8xcdMQEI5Rk2zQ0v/WghBZjm+oXBZW9Qx8jX6yBYP9SsjcrJuNb
688fuUoso+vC+ATocpYqokMzgqXQOApVPT+aqg6MfWg1fEFLm0fhvHYS9efBV8K3QCNsovdavtWa
WDkC6YnZ9JrWPipTC7rW7u+rQeRbT+nRvcrTGQYzD7n3yqv7tMAsVOrJYDRkuw4tliE++zaiEkUc
D5vBTbzPQwoPZGamX3lMNQ+6liIGyu35hT/TRXDjW/gBGk1lNHUvXhUA1Ypbde2OSveiRDHkbEGd
LWVvp9bUIxKOMDLbQ54Uedq+NeIrUmHdC3XyBIJVczrcV6pt0Nv5vDDjkWU3qkPlxe0xddHzRAFd
QRJ3NmubD39uOkcgCyYvbwNnZ6xEbxrfpM19nLwqJ/8J7Bml9kX1xm2//quaYw5UNvxgy9tBAukm
L4WAL9sK2uJYD6F6MMMIok5lOMWVPSBMnI5PQ1KxJQIoIF2ysZC1QoyxPUuLCPbwdOuVE4KKHUKn
QpL8a43K5fadlLO2KsvKJjSd8eAG1Zu0Um4lJ63oAQnNpcDAte1DN5cLN3NzN1PF/xSqTbjxZUWx
7ADlrjZrc64elrZs6hjd2DaatZJY4OOqv9kR4oWlbjoUpFvpVgNSu9JsRX0zdWAYApmDjec32lun
lTP19WDty0lLduMcXPd1kEpBhl5UkgXpa2C70yZp0fQNRJa8Rlmp7wRM7suxV5PXzoqDo8hgfbqZ
AVVKupu/SqtUwLK6JRz3kxuXhyoyyoO8ujdK6JAikXZELsu5jaz9tjxETRMtwqLVHoTSvnguDKOp
3/SvYR3V+2qAilqakbCSQ6Zn1qJU0+E1D0aAQibsxrLXHhTn2A2wTyXC6l/70LEeoZT4ns1WRrjj
FEXoZ85WUybG2Q2Li5wY+54Bx3ZwkH2JGVpPpa2sZV9eFPbV82EamOe5GU+8JvspuwYziF+Rjq79
KBxhQdxmdmq+yHHZCOUmSuLP8rXt3lyRZnfQfq/haGhF9ur14y62SFWCnc9fp4D4ZO7WJ9nnRIBi
9QgJPNnJzzxdpm4V7WWvYof5CgGafCvNvCNOkA2DujYj2MOqwjlkEHc9Fn8247jq1F47SvfUVgUR
anP6e1ikEXiFwmHV+qGOBvQ8VY1g6CcRMU3bRK+e/jblRNkvZ0ctUm1egGgsERl3X4he3bMdIObE
IxtIj5UYR6N1hqVCMn3VeAaqptLZl5U3M67Ng9CbWpnqRHCx16fHezMNPtKTkQmlvKXvtNmSndIf
j8S/qQN3q00/mQgfzt2ZRhU7sgssc5uch+FDXUGjyCbvr64A3UbKF9xqr8WrfBDJUTaBD0y6u1Ur
ydZpm/TWlZbZNRztmY/j1xh5qSgRLN38sXN7HM4x4htLPfSLfWlG9VtY8nQfXMsnHoNZ6eV1itXo
Ii2zTVaT0Y3P7F44auTH2C+haqhKuHZ1EuThpBjzHct8Csp4XI9h6sOjHwXRkq1OtjK6PF/HJt+5
ZWqTafdV8mY3W6ugFUyd6Ziauvkk13EKHuCZcZnm9fIobE7W6AHA5iWki/Ij2J7j5i/puvkhvtsg
elcv5ZuQvs7JKevtUJYPOi1fay6k6eZ8ioonvz77E9WiyD4+ImJen6u5kX4FCopAU41HOdQs+95a
8Je6+e7D5KxfY6U/dcbyqOl879siHL94HoQGWq5+HkK72Q4tyuQRtX3S73ti+uxUU7O11LJdu2aJ
1FxnBUezjPplU5bmpk277or8en8N0MB2GvNJetih6FvinAp84S7ahlGmoqPoWPVO8e3uagLiu2ic
/2+9AIIoxQlh55eTgzT+2QGsRY15jN/aodyh2aI/GW0SU1goKOPgRqGlofMafJXOOnTa56qzSb4w
IRsIV+SiOcg+wX7/7CrjJ9nnE6591PUa4eEm1K9OZ735U/VD9/LuJSp98VyIda00qIez3Kviesqj
OffBHGgjbJo3Wzm0c6CLh6wE7em5N5089/hrHX2s5ToREouXPpxpZTX9bMwno3I+LRWZ8QyZoPEo
LV9tiAUhgvig5ByW3NCrTvN42ZnP49Xa+jie+G3/IDs9Y6pO9mie7TQAtJTATzo5g7MXhRUvir4w
rzykzCt0BdYiGt1811SBdc00mMLHItzKTjks0AZzVfuE4++zrP45p3TrSc7RC6PdwMVvLe+TBq26
Op4ePco5npI7e2d+YXN+zQ8vLE0/io4IqL8K0UHQaVUoZcaB9wZdyl9uZUw/A+MlV4yEymsqjzVH
h5E09FvQKgbgIx4z67KyYGTPPQJrCoegHITkU4h6+rK3HevNK9Ktn3XQPwzpcz03ld9TgYHQ7ibL
k/TZddhI6KF1lJYcYZe1vXBd1GTlLLdD+LEa3W+2aVvoXds5R+a4bEFq2f2OamA4+RAzPnXOoO9S
uzuDiBigkpdt6Ln+o6a+yxE3F4WI8UnaJVkmkHHqQZtd0i8mDidZhH69mrfdOTdqjiBJXL5PtVGt
SlUb9zBcep/66sVJ9eJ96lVv23dN+2CFcUkMMqFEJJ5qbqEKFLJuUVzzuTE9uPSDKSh20mdoGgFf
jkGt418ph8uvHkFY0B15t5B9clQB0QNlCuWj1Xf/x9l5LDmuK2n4iRhBB5qtvC2VyldvGG3pvefT
z0eoT+tMz51ZzIZBJEDIVIkEMn9jYE3DQWSiW/aiiTYyVuOVdEFMwrjYgX1l46If7qHSaM2HULvq
NeuChby8ACrODz5d8ouGYPJjsmJxkgfFwdx7IU/zruQ0N/1xlbI7Wt4H1UP7ezj1XsEK9J9m4Lf7
gcoszrLRd+4bPwfEesh7TtNJ87AIqJW8e4bwa1POV72vGb4Jmm4ov0TnbhRfLb+NFtK1aZOK5zGI
3fWk2NYpMmrtEKKnNMOq0f0noR8JH5yWWBlDbX8GSepstEgMW21uKhTvUEkS747h2fuo07Anjymy
5wGSFMnkGTuRKMa762evEO7Eoz5k0ctEdVWG6ziIjkqA67Zs+obnrtIuNf/Pi7DTwetgQtd2IDld
aME3KxD6qmgag1/D6F98XD9oFB/sKz9NFVRNZwrxVJbeSYYrDSbxWFX1ug2T8iPDFXZRDL1FgXkI
36jE3K4edJ00op22j4mTHgaKMej02Sh4gBPaJMXofxpj8Dg78qCA0YQX0vglkjrEUbvBIHbQ5+Sm
H3yW0wYzzeIjyDSLhcYUrYJ88Ni6mNoavOVJ9UigdOwYz52mh0tlrm5XPSmgsTOiM8jZ+IXHy1GW
uaswQDfWacRWFsdhey17qjxvDaj341hUGKjP1XADLgwssCq7mCh5XMdRfMhpyzxO10ggAWWaX6Vd
O61XftYJelS21URrWVnvJu+TynZP7rOuuaPibCsnnQoF81nQAft6/CY6FRMOzRifozgwdgW1SZwN
dCfYZTCATpOgjhC3jbtVm8CE1tB0zUPTQWEYoh73nk7T+M+TsTw8Nz6WXHNLmF23YT0c7xVrVI5V
gQh43afuS1iOykW4yUm2YsOcXmbNk7nL6fr2mOcoxZOggFsDYe2UV9TpwxY2n6eZKLwnefCBTfD3
ohPKD8/DCyqi8LNoWOg4fTV+R2cEn0BMEN/QjglngFEJNHfo1n04VM+TMoxIaZVITszNDp7uo6sG
q1HTGtLbBmjNDMLCOjA876HQHVBrQKu4kSP53NPo03IVG4gcyD4lKIZzYJZQFukM6pgRsfYjdsf4
FEMp2PC6FLVio1kWHfuLqUzNS9Gq2g0Epg/lr0wdU/QDKKrZLHBXEhymdcMmY9P/rlV1sTNMAeZt
MKzPKiflWtdf+RUP6ySAXM2t9ZfuBSNM9jJBwgW9o1VtjNyB45BF0GAf5AH6BoBMecpATvMRd55y
Pvzd/6+h9+uNpkWx+t6Wl9+aVUO+oMz0q4NT8mIo4u6rrQILsdV8FiZwSrQlAGoHl9BVgq+6j6tI
2ZnuC7ZlJhvPWL2QHte2LvxRFNiq+qhEdbAwVCs5VKnwrkhOddvADVgxD413lbG+zXAIn0qk4DOs
s2Aw8H+YoL+TFVO5bYE8f4yV9dVBYemxgsLwnKXGNuAGwW4VtdV4skAic9+z1u1AkggUQ3vy9Lp3
0DcGxuAG/UqMFCAzsB9PDSCJnRro+Q7cjfIU9PyGCtZNr0asOfxq6pTamle9T8UwLHRLxGcxNxUX
GwYnD1+R/AFi2tlPMtxkg7uPizRYeawV3nnGe4DyjW4nex1X/IKk6j7IThmSzSbvjyb899dh6Kfd
7J69NvtW+yQjdm47Tzzrmeaf7aB+iQcHXxK1i2aQAy+uaxHWpDg66XMTjF21q7wshppJE2KCclA8
KuEIXIWvRlj4D1pAXl8Rn1kevKtiFC91nekbsGL5uuYLeDG8GUlrVwGa2Yp4cShOPJhF9Jr0tbvQ
m37YYIh3aoXdPnczwjNDoAaAbxQfxxkDipqUv58SFRevuVeOi5pwWbEAvMpWP+qoI6RALp3SvQIS
Lg7g7KzHACgA/7f18F3DX83psvSLZ0bBmrU9yxvdUR/aAmt5OaJAVU7Jo+8NWatl7VCP9yZQHXZl
4+biIttUtzZmidODVYYnr6qzDzvSAtBicXsQhpd+9Kaz7HkMvba21T30RUANgS/io0uEh1a80LdG
NVaLwCc/gugXMvwaEJe8C9YJ1uhfQx1hCts0lIcIZOdhKHjM8PsXL7qP04VRFsXVTALMkgxFObu9
9vugJuWTQJNjf483IC8Tc8B3K+t1GAjD8KlM+aUF4/zLw/axstTkexaS0bMqwE5wEONN17JPVAe1
P1oTL6zqqfXUFBh/6wi3fLMLfRPpYvxl+B7WPb36pdbzaqmOvnsSIsI6Jsa1S4Vs/BYa+IYjzTMu
ZbMKLGsLZoUq3dyrx+hTBKknNuDTqjcKt/nK1mxnN869lk7CyDKR65a9LIZg8Tb8JRSSE28TmNe8
LOKrnKnACMHK6/4FmM74Mhr5jHjjBQw923lFbl3aYfgKoKv95Tl7U23qnxSD8SeJteLVgk6zrkcz
O6cayX0RpNl2JM97VYFLLsdA5F9jp9rB0Wt+paXY9yRavkQBlkRZWE3XWA+hOCtpc8iKYDybapwj
d9Hqr8ZcqnWgbv60cBiZr+YW8CO1YvWtSRIbMIGb8x8HQzyBirod0DF4FC4IYD2yN6LmewTG3x2U
7AXQqBbuS7upjqjV1OS0RjuiRGLG1VEeZNe9aekhoCoH3bJ/XZMlsCq00lV2PD7yh2o+1GBOVlrV
4+FOevqB/BIQNtmt1U78r56QPR0rdsbIXlgtry47iWbY5w7P4ttB5D6ro77ZlH0CXnXu6EsPYEZW
658IZnn7VjarKHJQIQSwOg9RxTS7GngdxRctPFIRr/KFPB19bT6dME3Kve7h1lN2XnjsOq8MNvL0
X+MD5zKSYLm6Zr0JyY68T6qRnakpAimbm2Hj1zvD4OageTj+qa1u4FjvTzvZy5O6XEx5259lL0V1
lLsU9VmMZfk8Tzk0mvImpwzbqVnIppyyp/q1kk2f5c1tStlEK2ErzNLe8RtUD3VDtsqHjoVImRou
7jF51tvedBB9haOabN8P8rp7U57dYyxYdrXbnKnwmFDrX5sihR5tdM5j69vOowOhK7Hy6XSPm8OA
l2ECZkKOYH/rPCYzKrEhE0uF6p9L9YqvRre6fiHHDQfToCjL/Tne9kHrnKv5THOi32cyxlbpd+9f
4/5TL6AE5zZfnvhnDzXXONbtQzPAJ0SJCIas45pYz8lT05xYdcjT2wA5lmKevsBDs75dKmOVvF6e
/usiyiX2odBEsxoDO4UooFS7sAOomyaV/zilvg9nQ2NZWQHTKTOX4uOfjjHGThsy+VIOu8fdGI1Z
7hfA7UlVOwvZ3Zj6GVRxf7yPUyI9PNTh+DEIYe8bz1U3dq0OBz12h0MnzAyptLmNee14CNXcM9f3
frPI6JdDZfA2/tbWTR/rIrL1sCYxUlIvmZNNX/0cfzA1yZpDEIb9s641HzLu4e0mxnGodYjqLPMS
3fevGKIqj5mDghr/7M2qqi2FZUdg1DtKj/gB+wOis1PZWEdQlrfR8hIWly4WMS+yQe2Pq3qhbFxK
XPhCMqc8GAnYYiC83FXUAJ8pp56TpzNLdtHXmUmSJ3b5ZWUK1tYx1FR/fPWMtLkWql5ekyJ+M4ti
/EBBAHXCTYmjxGvzWnl291p7ncE5zr/dq8Q6/z638AoNUn+6QNN2lpGV65veKHT2V8gmAVn6WRmt
fdLDZHgJKxCagcruKYy84YWlrr9rWYGvZK9S58m5ntxvsjMpDY0l0hFcQtLiL1ltNMO/GGMHotEs
3bM8pC1F7oXwxmbbKW60uLXv/fLMLtudaib6oW1jtd02OJWsiozsqhsV3VF05CoWnqe0R9m256A8
+yvmJDriV2QmWYgZCGroJngfxwhPTWf7F7xifx+EjVzwEE3l5q8OCAOoPpUO5kl/riC/519SE6tK
/l+Wf8XlnF6QP48oV+xla7D0/oTO/0oSeiTbZ9L6fC9MXIX/0H5kXLBJg4p2JxIxZm8w7h66nTmw
h+7TyZic889YGfprdj3wj5pV1jtzmGIFNjPSFcJrd26cRgVMhHakTNfn+b5z4vmUtjzLUEpdGEl4
0oOCu4/tGQ8IWpkPpo4BCuiqldYpxYM1eggRa2GmrSIlygDdz70m64e+c3En5R8FrDKfrhrD91Hn
3ygzu3Qtm5kn8hVSJuUe3HD0bmjRT32GNsnOWDzxK7FfGeM9UmB8LDUlfAfL6B6sDjlDOcgfSkyM
nFIH3cD8/KyTJXjI+igHD4F3rihHXx3Lop7G/4QM16mokKW1wtub0k32csqXG/ShyD7L2IofJaSB
NUp9JQKDJ3m8Ix3AoP8VybXPKO7iR8DC9Q0v8b/Pc3udWnzc5+ix5vOgKx/abARTQKI5OFaqN1pL
APRAw+YDzMZmlU14qnVZ0UJXVNrolEJYPcmzRganyWJzrjcBO7d5kOwPa735Pf42Sl4Qp1TUEf4C
mvvXJLL7dlFkB/GpxSYIVbIYa+Vt17ovJHiVY2AOojrL07DPfBhWBEd+kNw0IDWA9sPQz1QgOvJ/
EHpkQyJPOYZkRxZ59jC4PxrHi1ZzGrFYyKKjrET+56Kk7AIQUB7lSMUINk1fYTzkDsiFQFAt9RlN
WrE/v4mS3dp/umu1V/qHP80hRKcaU1UkzDTUgOpVEg/LvhTxcdCixt/edc0aA5/W+QUiQZXl4U/z
NgN6PgPiMWkPqXPqr9qnJYRxlYfK0ttzZAbA7QPuXl1QK/vQrlL+dq1xzfA/vsalD2NE8dTlPeZy
D17VsU3hdZ5KduR25S1GnQrjPaaq1ocbT81RziTj3FdXNfhxaERcaWh59KjY1e31ZKhyzIzybPsk
r8H36EAWSd+H7LEg7xfDyWi4X3We27FCxcQ3Q7Cj5YX7iKNaCYpd84DR83ELj4aDP19YyEHy1PMp
PGqRU6/vq7FqXtndm38tzu4d9wXb/z2kjmvcH4G/bIaOjc8EvsFv/eriAWdGbXg+WP2jPwoMwXnM
C4BpxMrcfiMDizfr3LLjqrpkhlZebLf8MYgSVPWfkBwx6gaWRij67kaBFHHcFcoZldUQk91ufE8m
6JRD6zVPOM5b66RQvLPbdNrO1OrkoCPgfKqdyd8aeVM9KqboV1Eapq/TVLJp7oTzlrRDd1RaFXwU
BRIHmCYHPx3SU1EetSx0T7rn04lU8O9OOULXx+hk6sFCZWOsJiJ6zOfCYhRG9oNjdWvZkgeFu8Ah
MZof3ejHETDUsN8WbokZreVZq9pKzEPtQzb3w0DZmuPkvHRKxaY104+NAFNISfvRDR9sIWLEEDnE
PI2vDdK9qWM3F9m6xX33wF5QOVGAmGauXf3Fs0JxkCPUJEmuDuLLC0rXYmfavoqjtGICSairYHuf
XU0RAu0zCuf3WF4nynoy8EiW08gJ27Idt5TV+UTzmxLzYciwzC6CIF/c3oKrGqwNLO3FrKfRX1oo
U5yDpsNElk8gL2stI3vMSZ/+90/XDyMCMimg+flty+HosN8+3T305xPe30FkOpREIt/a3V4yY7sB
UIXlw/01I9tGMzOjAnd/1S5UvDVUuN+fUE5YhdnvT3j7tsLAQep3/nS3uXXhs97h08nRcn75CWtk
xO5vsp8/Ydrc/n63r6Wffevj4fenk1ertjgovgMqav4i5NV5mn2J9Eoc7tPblB0XQ6VEK2B45TO4
o5nvqhbnwmqdJ0plz7Vuu5+Qb1CcyzwAlppXvudatiwsJX3IdddcuxNWAo2dX7gxiedMJyMXTB53
mTCm6pmY+knRjK+yUx5KwBiGcMfb+KqDNN+QAN3IemgfBe3JKeIf9/GuRv6QZz4LTkddtYbCWq+c
ZdrTYVjVkaM9BX6uP6EodXKGRjlHc2ss7f4QRHy1slMOszwk61ltB6hCMsRrAuQoHCSP5znkQW+K
YZ12dvGvmBfXG9ey68vtVcaoJufv6Qv5MvKqxgxxBbGKFLs5Zhq0sX4A3HxryauGBjmj0ioR5/zz
fgMdm8FJcx5lKELwYYeCRL68v180w3/lalIf5YikiYKzrde3dypDaLuTBx3igGofH0jGjM/Y79rb
VwLYv9iqUQqM3/gyuGfDy7KHWtEgsI5+eJFnIsGIHjRRsZNNWyQouZc6CITQbKLVX6PdWB32FWzH
+wRyhDzwCl42/n6Fe9iKiwgy/j+vcO9Iyvb3q+SQUNCPZz2kdmgkq0G6BspMaptFx0YXigGl3o/3
LOcRs57c4UjV2aHcXpUProtVwqAGzdUAXbCinmO9KIGDZbCRDR+i7oOFNhjjtyhvzpXTeb/ciVpN
FgysCTuqyizN8BR1dOBTavDdNrWfje0rH0HqOuhltdmrDq9nlaI2eoW6xNbUMNQH3q62tYLOPtpK
5+zdzKn2g8J/rpHb0oaFlZfmfefHNZ6AahUtLuzzUWPJ3xhdupc9g+HOjKOMWvJC79LxdIvahrsY
eBCsQVRk/Aka/sr49tYN+X5FSzatxvJkWWZzOVu7ZnFtPpXoD23DutiHlRaSM3X9i+qCBwFfrCDH
2CXLWE+b81Rb6lOk1q8y7vixgYld1Ry4u2twKo1VVtjKJ3hWbePqnkUhmcuH/pzrLRK0vRns+Wlo
axlmh3jsy0F9ia5iChxoYFbSIIXqwrPcsEwkCUnFNzn2g5kc67po4CjPp5OOaoUjtEOv+Tn5xWAV
Ol2xnsYsfXUtymftgDmCY1vJa6Fgq2Dl4Dtks2uhXEW5+ku2JqVxUEh3z/JKNF/EEyrpS5SCeRbP
ByfbgSxpXmSjj4styu3NVV6bRtOr6Yfqg2zxSdDl9YLoJIcmPSDAllT9nvSB8pKy/9zzU8Cw1yzq
kFw9B2PQ8Bi3M2M9heHv2JTC50LhugYoLEj7yYHRoP/TPQ+02qk4eGMO3vhPvBBzoqFTY26k01uM
2wqw6jJ575RRR/6fJ79sGgU5TyMy/YMPSOudNcCbKsroEbr69Nbi8zxfo2VucjGKjv9jWo4ewWey
NFYC8yWJIyjnKx4ogbl31Lg59vbknGXvRP0bHJL/OoKuugqjeaiaJH03sXQ7Tg1+qPKivJvyjQXG
YiMvEoWqgPIN2TzgsHJEvd/b+DE0THmIpC+PG+LDg7Xc76ABlpDsKFIwk19VzxFprTFu9WsbGxXa
wyFOynzD+HHT2Y+Od6HOeGvJUNX2/jJLRn5C8wiXkvZRawQVr6GgAIks6KuCfSPbBGYiEezuI8gF
IJh/aaL+hrIDsJ9wpombdvEYm6XYWt40c+YGRAAVHtlua9Uzs9pdIO1dfK1t6FPaXEbXWsyigC59
t7yyWMRprr4WgUWpxdR1Etmmu+tRiNq7yjTjSYpwjbJq/lonbM34p+y/k19b3WYqs3hf9J35NTZh
KlgQw5/bhqxXk4Tp2VBzKnfx4O9C1fYugY0rvKPF6XtoKT9S2xY/k+F6mwfTq6uC1cpnK/oG8FWn
XF1UH1aY/uHSNCSvE7ZWLyF+EC9djRNUbGdPMhTV5rSAtQGyeu4s27Tc5KTTMT7lAu6N8akzeyCi
c2+BuvBLc7zPRT1uzmrFzUn2226arlubfzLlM3Pb7mXs0lWJnPE7Xloa8IvQwByUplEIe2MFbYmQ
dVO/sxPDyikeoE/I3tTbUPjonjUvrZ6gVt3Cg5UGxyyf0dHzqCTnNwd9ZNiOaiuOvdIkC1Mo/XnW
p1ipddAvTWsazjImD0ARhnMyH6aosVZYOjFkvqJHyHYEu0qPbOsqgqX3bhmTvcjBgZ7KrKNaJ9Gy
7SfvobZ8+9zkNm7lxuR8JQV38AdveismDBxyry63cDLDD9+c8JZIcJ2G0LzK9Mk8hZ0WPWaUb6D1
6vbXLBrfNcwnfCobi8DLenCNffh4P9iNd65Z6BwhM5bOAvPReD8pVoBhLeOS0P492A/RIDbV7Bxb
UJsWFqm6RSmamt+/bLO72JQpX08osvGxRtDsMPVAeSQ7oBuT79WEspJkDjS0gPQEqDnBKhjd8Ltq
teGDZAfMfc088v9xnZzFFMPe0arwok5QBZSaQrwnYvcpEL375NTARxzrKiOjStIHmRyM6uc+GbPw
WB7cZrrIViLieFf3KJcFmMBlS8urHxGtHc7RfEHu6c5mwkUq1IX1FOCxguh9ysbEaKwnPZ+ca2ID
c6FPRmpLKGsPPvsqyWtUG6M4WhsQQM4aqGynqqJlFMXVm5Znv89kDJpV+zwOxRIMRfjF7X8ZVl59
2IWV7W0IbmsZ9vzw6NqtSbGXuxXWMUgZpH34JZrU71D2u2sQt/nDaIw2tsFMU2cGUhG53T+4hppe
Pd38KePCLfCOr0sL2Rp+Z65TnmSce2uDdmba7iOR+h+RSXF+nkfplWSbIMG2lU3enfjz7vreGdb5
/C5QmDliXfv73XUspZa97m1qpFSiss9/lrZ2ISObf0xRLlZWPKhnr3HLY5kj9tj3Yfw6dUAUSKPk
P2GDL+NmMC+toaer1jQ8pC59TEDms/shbZVxa3XxybXaf8flWFM133zTCV67zjxqiaV/eEOJDlkW
B+dSa6HHq16+1lPPfh/05OKFjvYjMvInUHHpu+HzsfoqV46RMfVn1ClgjppB/QlWfu+z9v6hecUX
rLnMV7VSso1TkHw3wkZ96P0pnEUzvS+x4q/lUJSPcHRyi/olh/296czWP6hQ2S+oRw1LXRv5EY9m
hxT36IFqm0x7b0Tujg1GLMWC3qesahb9NCZfRBF+K9La+0Ym4SFHoONnqU9rldt+sHC7M6InebRo
LeRvYIwsoH5szDytfrqB+oiZWvvN6MKfUxeInWK5/UbFeeTZA7yXF8/IReTPXVWyAR09bSNj3WRW
F4hjuyzv89sI5Ar9pZuYpDFwmBvz8CnIIvdShAIU83wGE79etUkerhsHOZF1gOIYfwH3WOkUpXm8
sm8UZfx06208eEmR04Tr2Ea8iHJ3yzz/XHKL8a3eLpHzB1quraMhbDaJ0ymLSEmUi+f0+jEZAcph
WF197aI38Mf2t6RqvSXS29qZP5h1NpEdXlZzRzt+T+Ehf42sPlr7FfsAawSiUqg98mpxZH+bzAJG
Rht8FH3cbUInUvdKIdQnJ8InWY4YOuvFgIP5Gmamv0Mf1AG8Z1Wvbao9ywFIEqULRP2AnNV1tdWV
UOcroF4EFBN4Xf1hg8neKUlabCqMYOw2Dt7Qv9f3ien2a2dQxRdrbFehnY3vXjWYO0fHN0TGK/Vb
M4TJZ4ud27YFfrTV3ND6kqSp+GI4ZBSGRLW3Zdsnn2PyTfbFcJw3bKuNHZYt0/to1CsZ1wQb1ahO
dXJeQ/BGQnknX4L8DpbSSrg1rERZViLA6oy9xFGeFXPzHpMdZlD9jyG96ZrwKVpz9de1A0j7A6ru
OFoi8ScPVQROuQwL41+xLO3zC28i2lIpwIvoz+Bk7kCt30F1Wvz4K643UG4Dvzn/Fff8PDu3IP67
2BqXNazlZd/375moq2s5MxcdNHyOf0Kw3usr5jS3EFW2iiQSrFiFbW1gjtqqwFHv6ufCWDfmgOBJ
57qbwjCLs8tObwcrdjiqDX9PyuLe3rfc4pjmQberUfk8Cw9FnSYuqGAouPjFaCE/BlGNJoBX+c+p
1qEQG7EYjXT1ARhAfqksQ91YWuctskx4bKxv34U67tBIYGdqWdlFxuSZl7jiADPoQbYMN/KRMkqD
8lxTkAqTPrvcYlGVYiGYqskqGEf1GTK4f2imCgCrZ44le71gCQC6v8pekTTlyg6xB5VNI3b6UzHm
3/IqVZ9rs2ofEFs8Jb6Haq8ehVR0RbyTTdPU+kVWRN6tN+ynrenG3hPVU/+l0duVHOVMrF8qk3W8
ClsR4BdaM6OYqBP2XnQKKrN5C81qGY8Gcsw2mcLJ7Nq1bLZN/ANu/PjopF18zdh7iiYBJOqaxrqw
ygbdSy5KcavKqZjs1Bx/V9sS9VPlkAU2k/DczpoicSPCc8fDX/bJg9831brVg2ptWdqUAIRuH01h
qVsfBMk+C730Ig+aWc4O5haGdkae3WJhM6WwlfwAF1ALOOM8WMbkGQzOaqe2FDjvMU8JvBVqL9oC
5GExrbtkoDYya/CkbpseIkhN24T2I9chZ9e1LTco99XVDe9XmBx4YDg/o9L7pbeD+pZWygQsqQ4u
TV47O/TRQ7QWLfOh1+DvFkZRvmlREVLfKLufYHmFYbi/jCp6iV6ySjV5Qo3W7dCkNgp1XXot4xxL
0/8e7+bOv2LkNvAfaReJCH6Vwq/1Bxc8M5QMdVqbAAvO+WRoYCOjn1gSjai6jONRnt0PttDSrRa3
sKixd3PnQ8A6BNbjfBoZ1UunUyG+G73JuK7A05ex2+A/42TvffBQaeU6UU1vp8BG22K2OoI2ssJ3
XVMUtANVsY9qP3wP4vRraLn1hQd3+G7OVfCkfvM9eyA1nD7LS6ay1g+UDPulHJSwgwX5BduDLCzP
lJHHxtTDLBKDbbxakamt0nisL4mmJztNLVPwC4Z1KqMk2QTVoD3ZkMSWPXSSz36yn0iyz0B+ll8U
rRYeTPbQYxkSmEa1hO7YPJk1T5C01NSThlbtIXMUfzeV6nQpgmxcjRiZvvU9u+Tig3tOejJFQQkg
qvsFCS41XgFvTU7+TJNyW6iQC9mWByB5EQiHdsKjMf6nR84hh8sxt2tkW1dQbO27z7E202swS19r
Q5+fhqy8yFA0h0AgiHPUN1sZkofe1NsLuYKFvOYel2f6rIl9izHiNvTP/EiDbW8Tqil5ujSuL06Q
5Sc5Xp1CZeOJqQaIZbhbQWLrOJVReWjy3iUF3wZnpzaMDfi2+BEnK2fFxmV8zkfRUDA2yvmZW2BV
ZPgrp4V3ZsamdkSxBRGDdFYL0aom3shgpGVOeTt1fBSaPbJp41EddSBoGvvp3G/r565PQIKbHsnq
VE23atsjjDgU5n5Mq3KfzZnJCEXGzeRWyWOhyFS27r+Yap4uLbUuP/ARDtAJJbXYIUwKmzNjqTxu
vXkTtQBYuO76EqkxL7e3tjMuxAz46EolPLABx+9tbtpB6y3gSyinKEm7tz/DWht0oTPAmMkD4/cw
r7Y8TMsY5jKbjMvZrHkYuJZ/D2MVYoETmJJT3DTVVkkcivvxqD+HllVdA+7gVhOIcunpkAI6FAkO
lZvoz7aV6bvcFzD558EOVi/PGdSeeahZpPlSA+u2k0M1tUkOrQJcWzZNu8Hw0i31XW9TEkI2SH1O
A5Q1hSvit8Jn19NOuvXRRCyG+fNrX+MJKYmg0X4oWceaK0Fom1zFwiHNFS38ass2A9NV8DTrOk7L
q6LU5rJuoZpXUYdGU5uSOqQI8BUS+TkPWvIWkbPzq9z5RX3u1Rui8rNIRbG0ldJ8MkDJbRp0VM9W
FBv7dkyNHaZp3YOcEamfDFEuD9Xsbgi+VjmrU55dc+74NmOZgt6ZZzQ7t1iOs0ihCSxqL/c4/2kX
9FeMilh5CFJS25PYBZAUo9wcMvxmxnSdoj+ESrdiFOk1bIr8tWzL17w39IfR67JX3mUOuFGQkZk7
JyVH6s4xqoPstds6Qr9TdDvZS9WjRN3Js/Dn5FrSsGJTk+se6vYBDE0J/t1IPp1QPYnZg8Sy2Z74
nvuRmdYsNxq2D25UA8zsNI/teQMhLC67RW3Yzc9p4/lK8bNKkgGACJJYatF/Qu1wT55S/T40bT2u
kzwxFn91/NW0qprdFuRIGZ/CHO0QFwvBdDLdU9CQhkZ8nU1rJNjhl+HwgxUZgsxD/wvlwzcMxYMP
N0UnGF5Rf4mSQexqeDlwXZziklIQXiGzbW0tc3SXPN742udDC8HgaGkOOnKDgb24DOa27WIsPcZU
poXH82sKF6Hpm6e+rr0Xz+/nH4reYMxIM+3cal21AsuLeTAuAdZ2MkzkNuZm0LroOGOGfJvKLtz2
IVDaV3npxK74CcGjpT0PtZq2X7L0CTcJ+wl4kf4Ur4qEjWduKIPx3qbcfuoV+4YhWABJHnB+CBEd
EKsiHvufaqE9Z1QZv3qdVS9023Lf8PMal3jups9qq4ZrhKePbmqjExiMaLZGU74fQOKgfKIp+bKp
ugNLDQc8O72abSZbRTjJKo+97DmdDyOVBSoNVxlRPf/k2tNepescBJZ71rVcTPh2Q59WLS9dARHq
1ZXsr0YywnmHXnHdeueIvPyyNAdnkQXqS2zDvrKQZNiOlJ82lpdVS6ksJIWDopkA2+TFbB0PrFWd
ahwRE/3NNvl4TqxfZEslhQ7y+gVP1fpRQ3P48F+snVeT27qyhX8Rq5jDq3IcabLtF5btPWbOmb/+
foRsc/bU9gl17gsKaDRAjUYSie7Va5VZWq681DI+D232l5UYyX3uVNId9NAkvY2O7xE6D1M08p5s
cvUt8Zu/DN6zz9xcGrQvgQWEWhMsYWy+ojbf3WUUMa0D2wZJ7FhIZipdtS89yq1d+CYHtHOQ25HH
E9+WL8rIDyQ6IOi/1a23MR0QlvC9BX85/GO0UlJ2kRJKOwKA34YSYvNEh4C8gA/9Zy0LDJGpmluv
+qC7W6RO0q1Z5M29b+bn2B1URLk0jv5l8l2uYXYh6OxfrbC47yQ/3Pd9YB4h8YYRcmqM+OLlX7PC
r72F11EvmgXtj07dyJq87YPC+eRnbreuNbk82hwgLh4vcRk2PGRpMDhsUN3WL+XYeMuOWCTVQkUI
U7TjR4u6iSzKPuWLpjTjV2WSWIU8JV24Vp7ziRo2mWy/+nDtfrPtAGaVjoIzbijh1ixhRnFlo3t1
TOBape633z1j2JZeQeKu0Z7aVHeo0pPuPTPd1TpkC4MF6cgQqcu6RmS6S3x7G8FJfsz6qt+ZtnRw
xyxdK4NzHOOqXcgEPQjENP2mDTRzk7nNJ99KaxTe7WBRpUPwDV6mq20U1lvOlwcqZzRgoUHfOFJd
H6B+PTjUN9/hMImZU6Fwlw7g0iNgIL3nh/eigaBMOUoRrPSTKZIkaMUS21iT21HOnTUoZ7nLP/V2
fi3MlGh8Vj5RPh5fIHaWnzNJeYGl0LpTw7w6D0Z57UKgPHkShsfAeQvlJj3JkE44YT/sPQsGFOD9
mX6S7tyGSkXfTD53oDK2YNOhZpqG0mBepsjWg6m23V1j1hSuS4DadCkMVqXc+EfVac5K3dhw1k+I
wwmY6Dv0eET4K8p9MFID9AXCLhqKscDTCxcxdvzqCw/96ap1h+cebaFLEYfPtZJVdwRa+SaNHRm+
rmpfZDsNFxRZJNsyaP+yyYTcIxOsnfveorRR94MlTxvZid69mIQ0vrtvewu48hh9I6yPR6cYw94J
onxxGweq1S+GSo0B1aXtOu/t4qXQwmaNKGS+FUNTM7n9OAr8st5I/ZuTD8uupgyUKJuWHm9di1Pr
0dWp9FtOoIpj5OkPpIKlpd8hQug7h7QarsUQGhc7AdXa1Wvd0f7iXFcs5LD+1ulGex3rhLRTBs1n
GXweS76HoaQuhyasfnT6Y2dbsPxEvnMqSDMtYKFqV31E8UwTIkUeSI27QyiOgBNf52sCk+c1nXqk
oa+JGhcUcWISk21GoVTX8VsphrKqJ3eSUn6LQPVk6H49lZHccg+CFkoMrcAbz4NNsIz73BOYz+4h
abIlZRDmU57JySIAJkDivH+vrTZOwzjSuOv65td/klYTHmLC4faw1wau/lvBzYIpewjiH4Wb24e+
gPvRbtC3oeom2QU6FVbUZ1KZXMJNxpF72Gi5VlxGu7QotpQbYjje1amLbJfxqH5MbfJyPl//HfcQ
knMZVAoQHo4XSJmztRsE8kMzRhYqQ538lMf3ZckD6CTXe9+2YbhrdRThQ8+pL0MwJV+cuPysuulZ
LvimR3GP2jpwJqJc2tK0kFzXGkPfNe4o78BKo2SeqfFaMaxir5jsBrh7umV0BZlpnkupWl6rcmm+
2XnyqAzIBFWZLCNbI607I8x/cMq78/kt/Oy1vMLOjzIomoJmVw71nc1XaRupdrftDXu4ypbtreCA
Vl9lEpSqmYQ/UvNMJgvoOF/mq9nX1mfLh+e0aJXqgQRTsyniOgPrUoKNJozFM1d1zSq9WaaVFX0r
sn7pZ2X8JvslIghpED+bQAM3LdQnx3HUYGkxwPL6TqeQ0x/Oaq3bT7bjKPxkb4hyFV8D36C805aL
g6t3FnjC7k3xIn4obQsovlGZAOGb8AgVcbgmcjPcJY6ZL1rD+BYqufdEKeKwUyBO3UJ66jxzRocq
MvW+Q2MBgDBNhoch0TvKfkp5U6Zt8wov6kF4BGY9UrVGfE7tqmzb9NVOtrx4DyeEuVfIP5z4X0ak
/mrzAvWEswog8l83PUH3QQ2GU0rYd9EHjvtk6DrhoLI/TNiTToMhuOhBC/Z1fA4A6lFRU9br0kCm
2uO9XJnoX+65uUgvTTj6C7u1SX9Ps1Vjozhj6E+yPHGRuhkPRTU30hJIhaa33b5piF6PtpJ+dmLr
rQNpei2cUL9mmv8XYu0pBdDOIgdHvaSOD4YFRzb3iEgN276N0gdPnSLXWVN9NyHPSoJGeeOU81bI
gfVcQP20VpTosz2U+Yq8p3NNpgbMMkyq5I52rimpEvwelbIaSzBLvls6V+HoOCbQ/JAk9mzLpd4k
+ssPy7SLcIuJK13t2963zWITcZ3m0rcdwWbJ89d2lqdnyasQIBhjiJ9aLT6BuvhiAZg8B5qxzvzq
EQrqYKmO6mmsnKOeEMe1HFs554i6L8fBV1ZGXfc7J67UPTokwyWfmmCXDoRcQBkEu9xzgpVuNuqr
OcCnX/b9D4rhRr/jxA6t1XNJvH1R1U627iBI4ucy9sYDGYSlr0sGQlG5tpMHQGxxYSrEajxr50ZS
uuQjz/dViT/5jgoNjI0IjCbnw2mkWHWZaKSjQ1PrV50REaGXB4uSuqZpF1HdPEIWlOyEbW6oCvvl
Utlqt+6sTlvwNHLWSRW82lVHGMbSg5eJjXLVJoZ2jRzf2fgUZ7uJsSUjNZ4oMEp3noHiTacWMP4E
9bkrteQRRgWeq1HZA3ul93thUxKgL7DLAgeV7CtHAetNUQlDjZMcmf3gaTwlozbxVZak4eDr2XgA
j82745LBCCjqPzVgj3gQjD5JFWmHjiLcdQsB8y4pevteRt5TttSWQw9K89S9EisNOOP4QbOMvSQ4
gRlO98FIwMIG5rEqrFFdab7jQu7SPXhEwx3DJIU/hpJ5rkEoutSr3UuZl93zLD1VOyMbMZo8NXmg
d59NhACQI/d5yIvr8hmVL4Lokf7E58cEo7OE4T292s2kK9w8WxQjX4l8JremIC+9KmAIWw+Tl5gI
i8q9q/PvYoDQqbwmYRqtLKscrzBMOQtNqXuyLNp4vdlkw9yqsa2Df8VFTHBa0C8GEMnJkndhtJQN
BNxrqSlPvWMVp6aJf/ZiqBZg6IaGEdJrQMrC59bll4jPVSy3m5g74bk0UPeVZCPfJorjUlVJw8fA
2Te1Rfw+Hc9GaXIDSML7upAivv78LPIEa6EIC0M3wiaUkJSGdS9stZ0RaKygLQ1tlWNS5ZKkI6oL
6m87ymm6yorhroEO6CrDbLDUXN+793nVW0JzMdnCDtZ8b7zagIlOfOmqTlnBK6hzm3b1o5OrybYO
9c+t30Znv/2LIHh5FzdDvnFsF7aYAAWiyoV0U/TgVIYmR3Tnprbu+qIfCJ0iP9KbsonQhAVftRR/
dmFF+WIgb7EwdKl+4fdeWdah6z0WdolSW1i6F1PmQxFEkPYE0dFs0OZVG4NbyzQUTQepB1WQTtZn
CzGl9sSt024ldbF61aqHQJAzyWaMPA9v8I27SSYct6cqjPTFSFEJp151CvUh4CYIlkRT+AqPBb7Z
bBRP1m4ETmXdIEbaq/ALTRROwq9D1wq+aPMUZfAI5KEXrxpL0Q91QL2+A5jrSfHN6oHj9ELuk+wJ
5sc1MEnpfnpQd5tKedVipziVSeDehkaeJMtw6MINBC5orKRtL60RL5W2MTDdh0rPvlM6AUYs7boD
37Vg0ZGpujeyCLycE49bw3EBXJXSi4+21UM3JEu9KasnbxjKpyyxrzlkwne5J5VPjtYZy3YYGn5h
Gdq24m5JUYQrt3bvjCzvzm0+uHcpYuvwc4avXhKW+0D2cwo3vOjVjIhNEocMdmI2oo4ajDypMjHr
SghXpZH0KNu6/MD9YyfMvdWmp9jPQDZx0AQgOfqQN5DBNLQqXlEPYT4bcQSBtwp3OBVV5nNSEfsG
aCav7GloDLKyzTNu71JkGc8JVUpAQpV4LdaqTuttYfhu1re1Dchh7vYaDL8484RXbbLR9eBJY6uo
7QNI26n/EkMVkco1zPzyRjinHZh0HdrR26zsRSmhGz/f3tb2vbuC8EfeCmeNYopV6dvubTY2q2Zl
UWa/E85y0AF6aqc0rLju6EtLva6jLbjRnWE57aX1BmuTBGN+sqNjRoTuCbWvVpG7p6mS5ikp+xfy
c845g1lgB8MD7Ppa312aOt5T0u4cLU2CjUXYauVrMVKZdTO1Whfd6SAVXDlXA6hLU/1IduRgd6hN
C/+0DOIV5+cA+XLUTay04xEvIE8shzGydeQuEqX/nuZG+zXPfRWZcM24UJce7gJ4o2rSYdfGiJ4b
Gakw00nVAzH1dhk6vfdaEjreaPAcbMSsUiH7URcx6iLTbKYD6auy9uoFtvbSfK2KxNupfgZpeUfY
LkzMclVJRbkFucx9y/bG4eAgU2GsQ8P61Y2nrq4khbp85/CuqydKvommai/PeHCHznsx+fMoWh5W
EjRALxqftns3RohoGklGp19Cb3gQo3BMs7sCdJ4YgbEyThoKPYtgYkwfS0ie7L6H73zaFYFObTOx
a61CU9Iugyv/bHRpb0mUHM5mHvjzQ+wCppycZnusw7noD4G5/DCReaG8KNxk2M7OwoV4BGcdE675
35dzWw6MRqkozwgTbKjvHj7bo+muxtrpToOSymdZJdzVqAAHQ87I/gDZRDApCommmGSFRC/WjIkH
A2HY0UJRSNiU3704m5LMLfK0HyaEs5iFtRfRj2lnsQzNXw8eBYgs1iMg6tuuFbFlYE8kpZoFSOZV
NIzpIauCnw21gemByHd6EL15YvabJz74/Qcu8/bAzSC8F/vP68Rw9pmv9B+4fNhqXvvHV/nHq82v
YHb5sH3lSb9e/h+vNG8zu3zYZnb5796PP27zr68klon3Q2kH9B394EGY5pcxD/94iT+6zBMf3vL/
fqv5z/iw1T+90g8u/3S1D7b/x1f6x63+9Su1Pb/k6VDLEO0deLQLpq+haP7F+N1UVPmsSskR3lbd
xo0eZe/HtwXvlv3jFYRRbHXb5d/5z1edX7XcoUKznmfe7/Tv9vt31+cww9G700Oezucr3nb9+D68
t/6v171d8f1fIq5eD+PVKLp2M/+186v6YJuHH1/oH5eIiXcvfd5CzMTTv/yDTUz8B7b/wOW/38p2
SqhzS+3rIBnBsZHaiSERsNkx/t2ImWgYioOqXYVZWESvEgtmX9Mtw6OYLkkg7Z0YWTat8x4yrdGX
XmVQW1Ub0n0WxBCo1f0Tp2CIbKdRnFNJ2IJvmebFmjHQzQPZ9x9iXthdeKI2YwkjlrCJpuphyzB1
QGA1ZPsn6KIvkHrEl8KW4n1nOwg+d9T52mZ0a2CojM95CgPp5KVFEUpyYjawJOBsnny62cS0Gulv
LQAqImcN1DJiq9zvqXPOVXl9c3RhlVxVRmDDk2xQX5KNSOxwsgeHiZjqxo/QcrXhuzGon++Ki07Q
gLx9SHXPNBwCq7gUSlxcFKXRtp5eAF0Xq1utGnZuAbLh3WqrdwAmp81nyAXZUSyszBxZIqO+n/cS
W/udVhHU9I63/YKkaE5hGkPL++uSwi3tu/6s8mBxc9NHjmiWunPksqeIGb0gb1Kov4nVQ49Mifo7
4fpGpv5qHLqtwf/tCCjXO/nVpGXvGiwSRrF8ni7AiTiSox+SrgFVYecFRacpTB+Ztc8Ly78NHCVw
QMNM9hw4LgRXBK9uK4RxXiZZY7Qk6VGv3625eVZDue7iJD1+XDgqg79vQun+w15iaGTmmUi3sVcq
A636GKG1Ue68u6BJvDvRA+zlodtaelsXyCx5bWbnCeHXOWN0HqksnVznlbeNtPbBtqOYuGmgH0Qz
Ejo7oIysH0QPwbRhn0jJQkwmv93E0NV1L6XghBUZxdGIzUqL1pGBl6E25kM81hTqXStJyp2wtojJ
rcHUaksxcZud3EWvG2VC3qp3Er6zBxkncyPlUHqA1/jpO89Giv+IyJBKwPZvk9qY6Ttdtb/OdhM8
oQqfVpqR5XHlrZiZL+agYQiqroPCZHrVv1/XbZhSqkepob0WL8KwPJV3pExg2LLdg2iMLEOx/tbO
1i4ysWbUhBAtnHwTkC0IXw8o341xJ73bQC9yAgZxF0u3DW+L3m1Y9nC9SjA0rFSY0Y/61IRh3hzF
UPTm5oONOj1oYzmILeeJ/2qDedntGmrvbDKo7VIOPmV/SjgiooCsJldf9tNraKScrkIEJcQE8bYI
DWpEaidxSnhp7QOlAGO6EGOwpz+NluE/IbQgb4Qd9JhzmFfMvqUQthTbiLWzz4dh7vVUYzj1fpSj
z1KTksnIDZjc9DB6DACo7W2LoIHMJ+y1aLWd8KCAy+HM7fhXa4KxpxnVdbkZl0CqLCj8JzhJO8FJ
mgFQTz7mJqnHqSuM9TQjerOPWFL1G6tHvml2FeZ/GgYCojLvFMvjndvWw/3oGFe9TrqnggP3IdfV
cj2UcfrV0w1SSgCsCJ0NkLxNKSg5cj8VBsDVqIB+LaxrdyHVw16AjQUKWTR1ZbtLw3CS9WwTsOWU
qrp1An5rKSZu8GTXccOtZvPRfwd69uo22sO8+O3m2FDFXQUw5iJw5R6cwnEOnFz1dCG6ooGL3QBC
UKFpf7OWU3F1oRobbfaE7NRFhnPyIW+ETOzUiOV2UQcALAkL5GbVwxiaQqguj16NbE5Q3ZU5vM+i
J5p8SKi2TXVQHW71cyL63Ys9QA4wOetb4SxrGnLQkQ8nam1Vlz6NX0LXsSAfjoGcSvGAbsgvW0gq
6yIm/Kn3J3vSpy/x7z2i9omwZX6qnTw6w/0fnZvSWlUOoU9IvX6axORYdCN4kkrJ95DQnuTRHrqF
8Kk6ENTkPVGGT52I+sBpr6Stq2ArunFjvNmBmm3f2cSlwh85vOAn0ZcImfa9lkB0pzuHZGp6U4GR
ch6LHjrB6JKY1e6jXWqdwz/ZesN3DxKiT2i6Tz63XYVVjMUa0bQDpSdLMVMUg7wjq9wapnLVdT9/
qYk3+zJAdjP29WeiHrXZ5C+el8ooqHfg+uXsRUFC/mJ05qNYEeZ2fC5zHhpznWit2fBDo1NyffRT
3z2KXtLlXwbPNjdi1A2Fe/QqIMnc3H+5hL97s60DZooajov6xDQ7T9wWi33Ejh8uV1Ots0rrZOLE
/9u62fnn2kBGhcIKNrIfZNti1L17SS5hoS+c+BPRu89Grys/ENd2DJ3Ur+2Fj7EV1Z+dNiKlE7b+
gx/a/GYaoXQ0azM+ftingfTr6HclfDd8iE+KXFn7TsqJP0E7sKgRzzkFyEsM5wZWwE0bAr0Ei2CW
r2EkOesYtq6FRaCchGkSrTstb07N1JCse9/MNuGiyMo6Km1pP9vFgnko3IQtzTVzN0YOWm1/29LI
x/dXmNdrIemIOkmurmFQCBUj7mDBSr4Vw1jOkzsnie8A2Eb5sklRs/B81LZ8rYbnq0eBS9GCfgGp
Vkfi/G9Nhl4veq8G3N4LMRV2CjzWopt7CSqwBWG1d0a3yMy11oWg3Jyq2QRKpEwlB/6jaBodAgm0
7u/FyCsgwJk9usmtwyOwxl8ePDWBf1SQ91aKtFqRdvTOpSBJKuqYx3Y369fCCHWmfx4EIVI8OQnj
n33mNbNPNdEuiYkw1LydDFYPBqFce4YrJHKV/LmtUKL7Nfg1U0iFtEmpjqIYZvrd07xsHULlsBQ/
g/OvYjbAjOtPE7Pt9js6TeiDSyB9+lkVzbzVPDEvm7eanTMEm4jXJim/6/X4SK1/v7DJuB/GCL0Y
NbE8cq2UFMWW2xTLCq4Sv1Ef+mkSYgx72Sggs4VvL5nGMagmvdtMawvSKsHRLtXgImaDnP9ImkBj
LoYWmfk73esnISH5sRzWLfUxFUg6IAuT3LmdaSu3Mf19itDFKbFg4eJMlEcr0YVYfKgWdgaykzLU
clMPaV8tCk3+6Xqbn5eKXhdMHAwDZxUxJMpONVMPCC+SsgebauM7t9aUp4Gk51KLLH0Pakp58kvL
hu3ec1GczqEKk/VuaU7ZVwPJ172hFd+LUbY5rk42MI0eILCm3I9THlY0uqfo+6Cuv4tRM+VshW9A
6c4/+k57zstFT+yrZFK5h6UrPvZRV1C/zvOUwvtw0UsAM8LWKlRr1o7rbMcik+5y6nTXQ92iNtd7
+bKvEuUwiiauADhlk5zgQhjeTU3zGVwfBy9pf/aEyztvLQo+pZlc7kDvlAdVhljyt9qgkBwUwyzI
jqRF/KMw1UKVsEpInZlyOlHw/9InFM6lSeWc1KtAj5EsfLeiV/KjYVre8baBmJl3GVPorle/X8bQ
ViTKRy9eGkH+Rio1fyQDVTxKUvyFXH970qeRIhv9DsgkUlaTR16oxWMWNCuoz8er8FeKESHinhIp
MSkZZnWv1oTup+VikevGCoAjtL5vF7Dj5JykBrX9Wp4vO0IlCzNysqNwBkUw7tWBSiFxfRQi5P1g
k5aEuNpqtdemKrWzJQGPFUPLg1R5rKnKEcPCsaqFrEfWOfUk+fXnmrZVtLOUwDPuFo72Oq/hITa8
qipqfz6cloEVf0vA4FyyqSGFqVx8NTHW/aReOtvERKJn6CREqPyIoWiEi68Hjz3oxMNsEj1qRnuT
4My8D7lD++CmUP7+vtzNU6XW3O0dsK7TSxBNb+kwqKf+tnOl+mhw9sxhG1Dro9qXO7Pzhp2t1DX0
tJhi1dSoWhFj0RXW2xqx3KxIIgLFLaq1P4J/bursHxZkMjWfUSDtlIYjhGji1nNBXU3jSpbUm5Fy
l5/Ts+MH2zitaMzG+blYTOtarG4VcPkftzZix07Q9vzbtjmlLzttgL8RXpB4FaE480lpnI47rY5I
p+llnxT7GVJk6wWis/JchUgGWn2cfkrdIV/bHuXlHLEhei7lhZXJysqZkPlIQadHY0Juip6wjQDR
gRVPM6LJfvfEEJo0ph0jhpanm268WbeXeWY+wUvdXBU/aa+qYrirrkPxZraZcuGdq9zdClNH0SUs
sxOlqzbY/V4YRRNCDLE1AXRMPNfNdW7Mx7B2syvoTIujokERZ1aVDoB7LliEpnxODNBslJiuQug1
dznZ6pem4h2qQgPJ4UmJmfpfqqvdpj7q07CrQbBSIeyexKxp+1+7wRnuxFIQsJekVIurmLP1fNvo
Zvwg5gKpXoDAiZ8UR3GeO+SHYXhxTOkpgCnvCmCzOmYuiNRplEBtcOs1TowIgdJWezHRG155dUq7
2cGkxfPI5DxPNL60lxW9QfACN+ELjs3bNB7AlNlX7I6IXBH5/m31bc4vgWNImrKWPM/dOJ0PD0Hs
ZRfRyAbSUGONgK4YImj8c6LKK6hpZNnbzM7pNIvkRLfyoxzqud+7RL2SXTxfddZdkyMQ9HtCrDA6
onahZEHGpEsbE6btPdcx96mCasxETilPUnvIcqEVLGgt5/E8jXAhhJdiPNR1sat0ipf9aNxm5P9h
efLaq6upfN6mnhadQzQAL+SUf1pCN+umqA//IOEwTbR5XVLBAJiUaPHalWLq9EMHnkAIaPedU1vX
YWqoykUFuCQ6FiuBdfUTw7oaimtt6z6yFrNNVyTlRIXTUZjEUuELjc2iTlUfjCK7iUnF84LbZWbb
fBmnpeK4hZvm6PhWu6cwm+L0OB9fTR65V4neEI+chjZsVJTt6/d9K1WPkW5tPVkdwZq03jEGYboM
xFC3onXceNVOzAZF/zV0p1Q96Jzngk+v8IJbBeJ7DoSIVrB1USnpBlqOYCuGY1iAolR85yyGSgni
U0pfU81v7rhTxbdF6LPAPAxTw1p45ZohLcoSPL8YphaEnSqC23rBx9bMM5QWoAPaV7mVbvnR1R5J
NvBLDpHAX4EJ/TaE+N/gCOyXFlLflw++OjwBaLHgm8aovPP4uKJ411nV8qgd26kRPdEESFEdrcJ3
CzjQmZGAWy1aLaoh3GQYldWD5tThaxfVTviUp039msvNm9IEG9sqivu8k9UnytKBR5YVT4qBrz31
oD1WntG5WzEb6Jz3US3RAGDgPKD8fYxcYFLR5FwSQ7xSAn4Qk2J9WHyPbU5DwuLn4WevlGC4nryl
HGL/EWJ52TDkVcxX7UE0FF/Jhv/QGW3+QDHnSCxJhuxydKN4acccV1Ndhxj1t3/dZlvNN4w71VLf
3ARBsr5T4kuX8UvJ4yTs+KARL83UiIk+Tc291yfPtVn8Mk0L0tTOz6UZLm/+jekdQn88N4KidCKf
F725qf/BNiTGv/Obl4Uhn/9MqvuVHnsRWGkXxp1Bp2J4qjlVK1+FMYhG9NqcPMlCjD9MgwUNdn7g
noT9toNY8sFvtr3zyeHq2PB9eFPkQuUhgwu/u9K8RPQ+vppUJzbU81i3+KOj2HHeW/hpvmSsC35V
YOpGI2DZ2bBK86mN8o0xcUuLMdQmAeBhAI2zres1NIzejaeFjTCKNXNT2lZ4yPNOugc4aDy2Vfpd
yozuJEaEXNUNZzNj1fK5eUQ4ZBdEWX9KG1tBJYdKjcEMVfRNU/UibKJpUwOSS1vN1mKYSyPY3aId
98Rs+fw3pf8CGjqgQk1p0ArM0o3uDM05iiqHOpXAO0gT8yubErgGIOSPpQcG3fMvomeo3G0ypYEd
+e8TqIwRPXaNV2E3xySEhmJyUeIfVUciSeyRZLYPOUSv8jMnmSjIUht621j4lgMJA/d7jDDJManj
7Gj14X2gG8k2/G0S9sIs/XzxsdtT0Y6VN/q2Wsy/c/q9m7D9ecvcdX7tXufeFpCTvVY6Jz1XcdBC
tEClQU6NySIwW/8tBeZJEdEP/jOfNLixXkclq1euYseXLINJEHI/dTeYhXIxeUZbmW2TLyndd0g+
1OPJ14Fnb0qfUiKrsvrVO6PoikbzAKi3teYC1wKzDbZbHU/z9ADFfbNoXN4mdJO/zhMB9LAosaF5
KSfZA3dbfo6hIxUjKiX0Y5WNn8VINF2uTx+arlyr1ZA9CJscQARTjjZfbkwuotmkaoO1mNMnE/Qn
6naUtGY525KkthdDC1h93qiPvrkK2uW3XSkHO1AmFy7EHsKWOnDLunEfboSNh6NgWahBvYNn5JLl
AxIfyCw9tI7Zn+HNPIfTiDL54mGAhX8Dadq4EkPREMN/AygfEp3ELa4M5+KS8RaLhKmm2noLs0G7
LCGGpk64H0CSuUgz9rl6iUHH6/kY3NXTSNhV39SPPDscxMiWRx2UojoUWwvJrYUw3ppKVi+uilSY
1sA0J2x+J2t3+hAuqqQM16YjFXdBbpCdhZp3F1uKdsffbQN4tpTn1iSBIre6/9eQK8sEMhSKuVv9
kOpB9tUvKFy1YaWC7EiS1tFYWCcdhpKDU8n61iIocm2ph1xBwSK/GlnwjQxX+cMKtyhqeBt+Z8qt
RfXctXFUc5kVHjazaZxFxrP5qamdg5g1pQjG+3jgI47WqLmTwULuYyRuVppamifK5t+gVPApoFCQ
9J5MczPbTDjad5ncUG+Oh7BL/ZC3cFn/Wkbt5v+y3T9dVdimV8i5S117IOXLKX1ZT00zZV5FQ7HR
KgTwe5pNwsNTB2XTqDL/0MlX2MR6MaQQ9AG8u7EXo3lfqmRSuEC2GeVShwZY+SSznDwVbUyxqPUF
KnvnUpFhG6q02GWqHNylXU31r6GZ90SDUJ5yXMiV0CFdIIthfOmN5rGL+ARLfbU0OnKcnPKPN37V
d1Srojs4ibouC51SmYlZVdUMGtGbGuEyTuyszRS1Dsbkx6jmw4VfNGiue7/9RrHKoaCs8tWD3GhL
fXm7KwI3RMZG/mbwGdultgX9TmZlLz0FSFvHHoe1GFZ93a4Rakq3YuiOXbiSDS3ci6GjTuRXCF0c
B34qXzyYrCg3gnqrkGXpjP4zuOYU+rVCttXnXkl/Dssp3iqGTuS4UJG1P2fFMLnm+nrw5Ld2HB2Y
X00Z1aFYB+tbpxHo6I4TjKmgWMIfs0qkVj6LkWgSP5mILNS3sNPSZN1be9Uk0E/YQKMcRtZuvelh
ncKYoiMJRKGZmNCRcrjN8lXTKVGavOPSUNe52sE9+3vaKQwtX4kdb9tSWbsYUlda10jFLNu4zQ5G
lKATiFzsagR//k02IGFQnS/S2BnrUfGDQ1Pa6aMWad8Q8Uy2ueeB02m87Cwa2+3rU2dfxGCoiqJZ
zZOa5ClLo0RiqW+Kbgeh4YubFhQTOqW6cFRLuqsnwRCyAd4ljWFbMhTtnT0vUk9fdDbkk0HdEDfA
TayCgbbdjy1Kl6Qvws+NCkeladhf687jRhfl8MS31GU0Xd3CGZE5X6EJ+qrkbfmoa0N04FFJWUPx
3H2NeDyONeerTqSOTG0ug4VVlQd9tN/EOs4B3L4pO7nvqXgkH9Ho3HcD40ZJJvePumIqX6goRbsT
iMheHB1Fk3AU8q2c29R0mhRNUFD2KdcFAuGpZcM0nI/WOXfMlTiE2uEk15Z6S8Wt5UsVhfIlq9zP
ZeApezESjZgMI3fRURt3nu2aquqnJtfGAqlKuXJezFEbz6YbDItWRlRwhGRu7ai9vRXDRDKeUXVe
osaKJsZEW6Mroc+7pvon0YtGP6kWout5dlQt5inZrjm0lArIcJa8c/zZRfZvodemA5vj2J/CqfGI
wqSrUus+WZnZbMUE6lsu0idB9mrqKRWHeelX/K870EOi60+0O+EkajHdcE63ZmLyuY1vTg0pNwWt
LwixJsy0QEVX8LkpHD99C41ReKklQsXouY7qrp60eyrg8tzVQ21XJ/9H2HktuY1sa/pVduzrQQy8
OTF7LkgUfbF8qUo3CJUMvE34p58PSbUo9emZ6Qs00pJikYnMtX6j6y9qH/xsRfouOUwDznDsE9wV
XLrwY3bSbZOY5g8U9vci6QjyIdLA8THY28Ip72UgP9PreaWGRXSUxVCLoptaRZrMTZ0XMc74I6Xz
Zztwq03WjgQfPad5W+rLWp8+Q5lFlpWvMOmddQ1C6lCqY/xmuilixp547iZUIPO4/y6r3XyItpUx
rqx8Z3NGO6DcjVLzcmf+WZyUcVjsC2m+3F66R8CtsA5HPPfXmL/Nc+mtYS9QrK5zhp7z4MCD2DaF
M5yUsBwwvMfKyhq0uw4vcxMzX+pka6qOw0leyqZ4VsbQ2aYisYNbWYc0CBgavWpWcgQgk5jw9DJr
XczpTiP/U2H+itc3nKQqGzbpLzIXf0BnXslWK07eS6F2u7nVdFgNy4g4askEVXYMS+9XR8kCQ9LH
BmD2hWNsmiJt2bOhqdiENC1JjK3SpPamQs8MtWtdU/0wbH9UFaF8JavxCYT3ArPiL7N3/q3YvnfD
zwZpAH+pWxQy/tbgFg7k1+s0srd0ib8Yx/85/z9Nc6272Mf/GlFYKKvw2+XdxMu7iRd7aNn7+l6t
SH8MzcJYaYqofWIM5T0OY8W9s9yBL4DAZN/JGnmZI1zkmsF2fuvqZe3EeWh3GfJrhrGecpaxoLuR
I+XUpqv254lYlqwy8z7C8cIyCSPHUbKZEyv0VhrP1dvKHW40WZTj8iorSWeq5kYNoY1D8+u7Uwwi
9PrO5KvD93VY8Od+e23w2q4/CoKOl7dhqosJmOJj5Ow85ISdOo9AqW7V7kMmPPMW3MtBtqlLVTk4
CHUYE7ujpSgb2qobbhrN83w9YR++5gQXrATtixu0c+nDH/XORrznJGdhVegecLO5toP9a/eoutw6
brpz4846t1aZ8XzNSYFqQgWig7LBOZlN6yzv3LAx9mHbPl36ySHhkH0rgmLe5fxnEPhmhMNPYtcK
I17Zy6yy33WqBRc6OVV5uLykhlZGDCvLH5Zs49B3IRS8qtrJIl7nGAFbUJFk0c2R+mi6JwwD3CP+
Es7l8reibJB1vZfEm2qKEpQHwf4ZyZCt8LdpHvCYax7ihJyXWekwvoap4WPmAs/k9zrZmadg62cD
ah2yKPvJsW3C3sMkwHwZ+7f5hIjabSXgYmu4nh/Nsv958TrnOLBpgAKP0hJkqr8aFsvyGiME5Dit
RJTNBu1yNCeQGay1OvTlDL/dymllb9kSoCDCDw1rpFnFPArzTSwxqxxP+DbxTlCmCbINFm7p1ZCr
/qUMC9U9XXpNXoiChR19/NZiyUHlMh7Vc47f8ATZhmfsV8wmUI4zrEL2V1ystFKwYSbrh6CPrh3S
sYpPMTxX1OeNQ5Jnm5AY5y5xoFXNVW0dyNnau9AcHhVjgGWNKvLKmPt2wwFq+pwSRYB/Or3pIZoI
fEPaTZP1l/rCbuZL/ZDrv9XL/jNwkkt/M+uUW1wVkWQZkU8a6vrcLO66WcrxuK2m+DAv3ruDg7WA
hoHeRixmuwYHlx2/qMiXrSHSrKfATnlALWPrYrLvVSXedUtfrA/cgxsGr0iYzg/C7o2VaFDtQQsO
GwfL+GJoHfYYYR8jZ25CcdWFvsoSLz33cZU94bh0V6Mm/g7MqtjYoVAQWPOqdw8mM/GjCrIfHu0k
/HFNzG+haDa3SFdjIFRjAjS4zaUqtCMEisjkN7daoxBLy4Fny86yj2yQRXmpHHjsQYgjTxgtmi/X
jvJOWSSdy+HrdXpZLSe51g1R/Llz3rOxnDeNIUJtU882pEWF45qPEWm9Zh0VbKOWJitJ69PYGazi
uZdkGwJI+eq/jQJLlRwMz/Avk8j5Lp3MtP+kKUazS4wkPl8vdgmKepjW1xrkkeIzOpZ4Jcyx9UxI
MtzLumsXeScqd14Hmqb41wZtchlG1DTcWn0O73B5sUulvC0bkB2oN/lGZv7+LgyHUFxXdV/cJh0O
YTD1B091fl5knSzKhmvxty5JrWSr38q/plHmwFwH2GqtZet18P91Lmd5YaWtoh2ezXukPeZtPDrR
qlkktFqU/ZECcCu/UjzjWEQe0ltSaitFNOo2Jb+znqyYYG/QTCoul4xRS/4o06wfZRfkB2KUlTBg
CsPK2o2Z47B7bJT3YdD2MOdQ41ajkeTXol2+1Ndz/d1IUeqIk0g/V615EFG3GZT+kAir/IhyV/CU
NJSXODFrfxTKcG+rVrx10NY4ulhPrLtsqrC20xG/b9svuXCSF6NSnPsSInGB3NtLQD7muQwPskle
kH4A0qwKfAPpzb7iQQhzhefu1xqv4OfU0Hl+GspalizMjJ6dkR+Zm3b+xF7bd4yVrcTpUxh1/VM6
5onv5kG7zXK7f1LLMrllBXyVjfIyhsFnl93iSZaQ43C2woS7maiEhdZM5i6TeU70c7JZZN2WQPDt
1LUk/OaSPcwi4tOjkA3mZCmifHLjtPq2zlADimNl4CH8lxOPNMbRMoGwswW+9NpQi+oLNi8OEstE
AZQ8Iss0pvcSaQXK8K5u8/RegrCWNrGUZFuYJHdCzdTV1LLrcKy2Il2Yqiuw+tWjU5rlI3tpyBLF
XGxlUTYYJTzhJHHOskpYfXPSW+f50n8ZFCqLXWrIoSeb+iRbD2b7kXhhd5RdyGS4d+1sr68DNLVd
qyySJ6GZq9RhE5xWcW8hFZwFey9X7pImVDgsAfw8Y1nWn/NBkP9XM0grAVKeW8OBs4BHUbMNAs3g
QwzEurYiUmTLwzTTU7SNE2x/lpK8yMZy6XHt9v+um3pc+EYBuTdVbkrbRZ2QM7WL3MjNlOTucRyj
+g6PknqNS2v+9f/fI2eO8c85Oq3Gk8Qow12dZu2TmJS3gPd4KpdSU3TRbh5Gba0opngyyrF9SrM3
3czSR1lj4TGCk6E1bGRbPHnO2RzRSQpF+5AlOrDm2jxzNsWZO+/7j4FHdmQpyVvreMZGeEa8L1PV
PncsBvbgBseGx1wDXZfbcfaUG7cCAInru4sc5ozZ0tzqLxPSS5ei3tv6S9cHzm/Fa6vs/E9jC2J/
OzRv81lvT/LiqSgf8NAtkXL8q07eqR2KF4SCA7IgxQLwnHJsdVWUJf1LZbegSZPO2eW2MR/mCnVs
Kcre4YDEM8l57rVZ2U19B1S/0ON3tTbWiH5GHwAngYPF7ovuJFgkVmBw0h5hVyM+W4Oin1MUZCA3
8TM55WF1c2m0k9bZ26H6KYLSQKoneC0FS4Rnz922x8DGL73ZeK4jUxxJf/QrWdQRB7+PRYpJT6N0
a8P4pOlV9yTbGgQWUqWOzrKkVVO1ds9zzFJ+jwaOe5xSJV0DAMBeZLKn276ejTV2S9GHYzgbdkrW
p76tUBXRUciyJyV6rRZDsKWDHJkuxiTNiKKTHMnWOv6Ya2tTTI71aRiGatunN1GI9PcMYrj5Ftf4
HE6tprza/fDRWE16J0uq/iq6Vn0BUtc9kFy7zbIS5+8uIJOpZ+FaFvViyLdAge0bcHpvOfz4fd3Y
xQzKXpl3FahrPSM0pC4XKxrRnPp1N+YoZXAYGDayQV60KrMv/RwEP46Ihq2v4zNBEgX7o06gABFE
G6fARWt0O07GzZSevU7VWTEz7RGl5mGdVsLlQ5/DlXAaEzkuY1xXblge7a6u3cttHlTlUXMtQtBO
hSKj8rUzUOcm4FZiNTQCA594SpXGgC1O1w5PerB4hudm8jULgjWhx+5HnvT3JmJU7/PED8Y06uq+
9dJq1w82MUIt189GUqt+pJGwR7P7ixw0ufsKFaLvjjXkq0gtmpeix2i9cYJ+1YQ4gJMf7FEU5Tcn
JrPZtandPROTWLzGwLbL1qaMQpI85lfZ6JSh98QHI5vkBbvzV/y7vVtZMmzhrg13AHG2TI108T/O
JRtrZXb/nCvG8MQ0NO/WXAbLuRL9Ocxy05dht97qMtyN4vZnvO63cj8q7jrvUBwSy9661dH+mNGD
2aEVYT1nWuJs6r5Ib9plr90nDdK3CitwvxTV0ZjPRK3J+1JStEp/GtMHOVBO5ljVHgePgWce7RgE
1bC1cu8o51KN8Z9fKXypwphHjxEGl0uotxbQ0SiNN10vupVs8fr6Z7MsXvqoudD24Dz218FJxcki
RD9opU0Gy2gDxu2o23ibAWMlF5ixvi5VwSJ7rkbaFGPLxO2ldx4DrlW05DAjkae62rulRsCM2y7Y
DGE5fTZmtKf+qu5qlHZlter8Y/UfveUkxRLT+6O3rI6S5JtXom08qm6/4+RkbVPU6J/NKfza2830
FZGQRwUBoldTTyzIVZYKc7Ph+NPN80r2QGZxM/QebM4gqgC0d5+MRBvXBhn4W3aTKK+qSlveynIH
bnxYdKG84Stba2y7SvNHEVZnfGXc90FvcDuqiWo7xFO3DTo7B0d0yqnvPf1mLgfxjLD5gK6cGL+W
jbEsPOYPAkNbVIdXXeHNzz3AFvRJVDBey6dmNcA9/qEeD7Xb1qzU59BFC3awrJ/9Y4yirv2v9Uv/
fukfOPSX88sP9M/+19cNmedv/eX7+bP/P8wv33+zvH9nKm9GEijPhmd9j4xu+NqhAj2nGf4w7gom
XYzgv1XsCBnoX/FP/zYmpnNA5LZnw2lZO9SDkk3gBtNn9NqQYmuUT46O5nG91GNePH1GkWdt/qov
INpd6pf+s2v2O6In7SrHcOUozLRpVlmu2Md6MBwMPHrdly3yIhuuRXnXCIMhf2suk+7QReO4u9ZP
2mARKYvUJ1yX0WXKU/296sWLS1b1B3q7ueKgN9bNw27Eo2Y9IsOyySqvQdqPC35azUkW5Z28KAPp
8tBsBUooPJIUKFrV3N7KS1p57W28XGQxsEZrjcRL61/rGrMjji3LoTInG8MM55UcJ4fIhqlCVRZO
Z4O8v6O+97OB1VsTvpSuFZ/6wdEu9VOCxMmY2dhpqjiScDYwz/2A/Eua5Yfa6XBRz0Bzbb0C4260
25UTgV54cw5U5NlY9O+K+WmMOd54JcctZ3rCHWR+cvEugFLaY7641EG7mTB2ZcMR29D8bP0ectv0
1I4eErjAMlA+9pp6HY4ujIJMP8tWO154VqDEbjQjmp86hLiW0zCbyXZtqIb3lkTTJw1dwh9Zeu+g
ZBiubBt8xLzwBJHVv+ky9i16CeygV7vPOgy3YYvzXHRGAmo5YhoDVr4ocY071YlABmgIu6l1dZCl
kdDInbyr70Rfj5d7hWesb+kZn9kIEAgOP6yhPIR6XsNMvG2Kaiy3TT+xZUZQb01ycry1oG0VaEGh
9GP0H4Eo12M1mejdVspNqObxIdWG+VFYCZKzCMvtRtXybtw2Eht3xDFWU8LxtU0Xwce2iPZ60o2v
k5toKw6ABT4MtM51yhMFAzwzj0dcSmqeGL8umED+LHI+Sg6KV6NHjxbQGRpU/yKcbs1ehKxJorFs
pCGeOEsRnj2id33hJ6PBP8lwFnXNEiwxIfgbuxL6W6UsHuIi9e5IuDVHE3QJ3lBKD18yijZM3q7q
FnZE4br6g7ywub8zVA0pwxDtsks9sgOmUt0LkNsPZQYxJdZnZLf/GmLG9UDcMHq7Vs2IdO5Ug4D2
dRrypBjb8GS8DBUIU66zuSt8LcAIuQGMc5vOuvEJKf46VNtPpaWHZxcxz5WsVlMdBw3TftNQtSTf
726wYAc3lRJQ9BV9gSurxb5JG0/xu6ThjFQW5mbutfzOTcPicsmxOsEYGglsGyjKuQRZuVUNfNgs
0U13edjbsG805zMSzZvKDMvv5dC+lY02vpqOOtwoeiJOOLwNp7Ita3/Qu/a5r/PAJ0Ue74QWz6/E
F4DRhA3ki0GbXiO3+6yANYEmSEkNLfY3+fBkFq35rIKd4s87vxY489xHs/coO9XLVwbOg7ZyYpSW
9aLbKuqYbmoT/T64L+OL0XsnhefuF9tFB9MYAefEMa6TUDLRpRuH9ks9QaErncx9GFEWOw4aOIAJ
pPaXmuCb4TnVJ5T3s13ohPFWtFb7vqSMZAdcetHAnYr+0PS6/qTH9WtH3HUbEgvYNYvwa+tp2vOC
ONqkjRMfMP2FBImY1RqzL/1jVH7UujJ9A1DK6gdf/DHynHhnVLGxc0WgPrQh2t4Ij83fwA8hoKV8
bUI3A3cj9PvQwbZa9A6Ws0AdilIkR29RkJaXYJrVE9iffDMt0Ipr3eXORWTabflCXVqspWOk8RE7
hkml82sePhsbI1Ts1eqqGA/h7BBa/PutLMuLbprjQYVG8t87qa2iknYOh/FgJTWzAGCMwAghlaAC
MjNirT+HTWw9VM3Y3yfel8Q0sFXP8qg4hVPwKNscr7UeoqpXd00BJnWAUpCsUysyb/rS1shhLeUQ
ldk1S3OJ7BvdPRONx8rd5jUqf1Ola7u5ISUNmd1hH6yR8REz+G8MLPvuXogY2L86nGUJwdvuvrJd
IsxFqt/IOnlZ9BTwKtDOGJkwlaxrA/0t15T2cOlhvel5eCBCMaMl2sPdKsFa4B2z4B9r3Xkge5/c
ZaqHyUzkPuRG7TwUudUe8NSOV7IYOqN+h5siIbzenb8IbTiMOkgXxUvnXauY5oZNh/oOABH5U2Uv
RuWByFP/MDp1enAt3VuFQfjDrNJly7d4WFtPds3epCVvthpRUH7R0yTzRVALXj/DCACU4K0j2LA4
DpR1NW/cYxepgoxt2d8Fi10BErHTU9eBEpxMJX8LQ2ybHQehOttGXQCe90MViPQDF79w1ecmxh4D
kmqpK3TMIBKgGU6fPyMXixdWlzgPHYG/m2kEfghtXNu0tYCNAfBgZxe6cezZ9O7Dno/RVZc1QrXb
nTkP6S30b5Yie0zvsFrkscgp4GFazEzqsJqfsDdTCY9gyDY6roX2yqi94Z+QwjjkR+0gZNtGTv3N
VKd9VSwi/IEFY7ibsTjIo2ll95rzMtvY48Zdw6E6bGBI66nvibB5A4GEM4RRIj5sOM1bla04C4Vv
k2qXJ6REsrXslTlwvo3MxXZkGYTki+9mBbKouujPlggaftN2gxVqrby6kQcp0iM6Uer9kxUqa3U6
Rda5z6oYz5qxOOhYKH01quKbpVrJu6oBX4wTF19ZzSbvmmUzQFkbqYs8bM7SrkdHtN+x3boyVuog
+jt3oZFJJq1k3ILF7JHD7x/dhY4rq4Y0RJ0l6/WD52bV0wx38YDJdL+qm7TfjWDiNtgjqXdpG8fo
V2hnWQIpCzBluaBc2G5T9Il5QoZmclMbg75Sqtx+RI5FX02jHXzuu/oOFwg3XPGotRdBW171Ni5S
mCN1EW8Ko+RJORipAjgqw9NVTxyIGa1zS5jKmP0QwhX7xO50KdZ9oG9aC0Eml7Q0f4Yk2bippqoH
NRX4bCEzusr0oL6Vl3xJ3jR88uOlMi12qNeYJ9mo5ibqI8TIbmoLM4/MBRXSmmFyzox8YytI30/g
wPgZl+Z90nvGfVT29RmCIaquf1WJ5a5FYTIYJ+d4rR9TxVzboq82WpyG6ERj2Lm7TMeKCHZnsi5T
yYmxHO1Oohl+aGJGW3+Myu/5WQxu+11JrW5luvX05Dazx7/UHA6cbD1/aMsPdgA2LhqkkHu1iMiE
QbGTxWvDpUjyKvVEcfu3+tHsVD9BV9uX3a6XsiSEYRb3ssZ088r1x0nr1rrpFTdjcFD1sH+Ul8jl
ow30Xt3LIkrlGoq/KPGMon9U+BY+InNZbEPXxV1+GSXrUNOEva4l3kH2G1qIL+kcbC4Dlm6lHhUb
MQeTL0cNjdk/No36iiVpeZJVo4vXbC+SsxwEdq/EbSTaVWQoztpAIG7ScK40moFgLLL8rJ76uxLm
4ca0jfBAWFl71GbkXWWP0REfRLfUJ6G6zb6xxLAJWryC1TLZi7KyDExe9OBct/D9O886oUqChCte
Ar5lLiJVWBP6yMA2e+KW7pvNwyWuHPM1irXkNIBBW1eB7b4ZkWApVJuEU3ZpvVoB9ie5G63bEsS8
prnpXuSGdgKfFm+TJBnuyratblAbVR+J1ttrU4jkta5jDX2ZHF16e/qsYAjxVfTJvkoNg2ebO23j
YA7glXDpIhZnr5h0TjdE4+0AYf1seg+szF23szcf67R3XuLMvomqmXr0V7bajG6qVRjje6ETle6R
dQ2IROBCbpACWYZPJbCwqBqru66am4cgGr7I4ZWr235uIcuuk71O4/yWYLOx9zyg5l019mfDcYqb
CLfdZ6vWLCisRfxF2LhHyyNPM+zjfrB/IHLwYtlp+R6XZb1WhaY/FuMUbuSMA0ePy4wOuq1nJR8w
nxrt8rkeRwtovxZ/saL+Vk91DlHMWICq+KaR8Zq+Lt4zhh6573Zs8PcYbONk5JH5FA3AMIbMeR8M
oCwK6gN7ExXpJzXMOEUiUDBXaoGhV3FB0YWF2R1ZObq1RNGBau3WU/ERuHWMAVXgrhut0XehR3Ho
M8SShgHXZOI1YKhbcxsrWITL1jHlhBYByV7LVqOG1O5ALcTbzzoqnu76aBaHH1l0w8Nf+6g7rcW0
K1dPViyyu0kxi4WqNj4vCLOq1PeNsKcXzvrVIdST6EYCy/6sj5d6CUT7s75iv/BP9bK/MlYNGcnc
2qlZEm5yT4uwoDeSl6g3lG2Xon/gBEn6MuhKdbB1zC9la6llCueOiSfS0up5Om7qY3Y7a0sSpxUf
Eu5hKn12GAZkCq7oD1lHvpN0/C/0hzKa2UHWSYCIbBAWeQEBONQxEDr2cGi7dWeDNLKS6O+1y8ou
dBvLk+q9xfH6tVkE9AkConC2dM2+W+mmK0E1ykiBOXXmWd7pyx2C/nejMmcHWXWtLwu73Q6/RskG
EuI/hwat9dsoPZq/NbMwd7qmJXddnjp+Cd3HtypU1mWdvIRQG3Z65eFqBYnnTjR9xwYX7h88L3Pd
z2nPv/DXENzBtl7ducdLPzlXEECabBfiym+VihrYvjODd+gsESt+b5bNrkHodpV5IsJwc3mFlFeQ
c8t5LqOXVzCr3vHzQCPuZHTegz1rMO20sfnmGd+rMhk/rKow1nwM+R2pZesQYRC20bHbvYu01MIj
TTg3Su5xstT64tVWe9g5td7txqVYWA3Sy6nbHGQrYg49UKZoOE1qXLxaXf7ZSwb7DKe7eDUTjvL8
qg5txNdGzXhVMavVOxg+5I0iMzknipc/wRy6k/WWW5YgNCANzzgqvTtD5U+eXbxi+24eqyH+OTzI
kRiLUVE/G3b2j8NDQC3v9lxehiPCbh5Dx9PXTm6AxjDiYJ16RHtSY+Is4HbJJ9G9eYgavbSNUO7D
jER67iafOiNyD4R4WjxtqvTTyKl1ozoCtBR/k5Wn2GKrTwEOc0YTnccWd/YRfeidmLBIUsKp99uo
sl7n2P5RZbhT1NkD1GS22AsJA77GKrHLs2uY40k67Uo/3qWK7zt2HNZfFr2/qpoaz8IhTwIgrE23
b7L6MUGdWt3CCWh/K+Id0+2xinqsO7U8R2kDwzDwct8wTRQQl0ued58z5FL2U19jHDi1SX6noTi+
Thyn28ii7KcuDfmkk0RsjOIyQTM2vmdkoPB6Y3oeA6IIiSHecCCsyZBPlg8aaQkoILiNJnd2O/JQ
e7XabJVaaftmGrZ6CEZXWctRYah369zCJlq2qm8T8n5vBFriU57hpAbHu2X3nuT+JILqIGLV9glr
Rps+4wmOxkBvw2PkBOaYl9sSoW4BIPcEfogoSU/2P41EvjcWmRyfvbe7aoeG5zsaZWuij8mL26Yg
s/BK/Z4LkHqB/S0BhkDY2JmfjAIb2nE0w6NpwWdDKiK+URw491ZT4lc0E24mm44+ovUxsAqTGgyR
tsQ2YTsGlbOHu22fRezVvjdl+lujW3fyhcw42qVwIbGG40FaqTNQgzJI7uSdLepvihI5JAL/qK+b
1sPAHnfxnNDnblQ4cPaq1Z96WwwnedcVyc87Z7CUoxoDFafDtfpvXXFHHy6tXb/oqtgVgcmUtFna
RfnOw8rqkjYb+APd1nryJhurBS5Sxqspc7NnmfxyFPMLW6XiVjbhH1D4Ov4WW9nIFiS7zFXHnnLI
R9LJUaqH95jYWT5GTUCbYtjssi5Y7oi73yiqTroYl8JLfR3oYteTvV3JHtcBWYy0lOeMNSjNvyaJ
c96KGyPys7yMrJej0t41fS/Fjlw2/DY7L2jexYlaPXCU6F5E4d7GUw8SZCm5Wv6iqLF3liVHlN+C
fNHkmPL+xcHRHa/Jaj5ZS7ECz7yqTXcAOsFIFdGatR56/aETc/+S9tG0zvHJ28uxRLyxlkzMeSfH
jioL9jRE5vbyHjQURoIe1wQ51iXJtekMNdvI1iENLKCPi79ejQVnk9tYKPZD9RrYyW5WdeezbSq2
nwF+gDwUVc/wB+8v9ahy+Cnn+ZM6Fu2ja+pfZL2cJ54E6pxeO9/bBdzrvp3dz2Nnaqy2bXMXxal3
tnXLJgyhoSHY5qMvRmwlazca7mFhDvfKQs9veEzOqgfk7Fe9pVuRT+LSYodGD9kQWhpmFQUKLEtV
WKmKh7DrdFdgVnKUdbmZJitWTMuv920C+FtjF39Te/q0T0lsPg/l/NA2Az5BLbHAyRH9s+1ARsQh
4DQspUtVhJpJg+asLCXw1fAyz4ajLE5BUtyEWTRtghQMott19qaQzB01CrpVtdxiHr8xmz5atjDU
dQu7RwPXW/ltEgHCWXC42pxuc28+FJWjvLcsqVbOjpyj9Q6RUb5dICLf29zbYaJWvvCQEEcUYheH
XerRCPo64Xqjak/WUJSRP91Hda0dY7bZRwOejNsRIddZtFfWMDaPhVJ4u2hKxu2YZNNzro9fCf3b
XxObdQS9hE9lZWYbF+TFgWB6fI8ELnIydmp/dYtHWx27j1bH4tcJ7OzsaYAChAD1qji5eUQbQawC
9j0scxTlJUgH87gEZoD7L5W/3Xqy1ujqfEN+GM3Hpb21tHTtLUdNtvdrDAmCE/Fr0/UHR439WFEc
v8tb54yDd8eZJ+HXElX1rjcMB3wNDaElAIz21ghJkcV6JyvJaLmXZiuKIJt4dr8aUeryOw29E9Ww
50e8c63tYiyFhdfU5qzG43fMXRpsGpL5MfQ4cCKycpYlOYDsoeqPy1FVVaouZ2PbretMNPeyS8Az
bD+Xmr0yUAN+tJZLqCO+ERapt5dFow+zc6TuYDzfQ7knrN+8WqgvhCuI848qb/k9CtMUu6S4fFLh
rtyoORYDFaoseyeYoz2npfCceTF+SMRenqKwVlb88NvPfZ39nFEnB/LXjALdrK03F+oNVqH6ztRS
NC2aJnhDiPl7YxvNfQSTALtH71VWT4ZKeCWfva279KocY2vpsfbMaXvG9F23+FtT36OP649guQ84
U4m3Ivfl/+PsNIy2wZEXOp1TVnCxs/H3Iu6WyooklL3OpxmjpcFsTokC4XQzLbf9YgUkL0KrHbxD
6FMhgNKuZOW1j4Fy79aqcnUdF4QdpTOwpk+7oiVRlfCbXFlgNF8mJ9PJA83wgMMyvBma1n1t7eUb
VH7CWMw7h0P841ICtLkT7Pb8yOzKT1OdtyytQbEPAyX23SDoN0oN7lr3cOrKe55UwdBv+cqWbwWi
J90SuDWhwPhplWL/iRDtgxU66Qprs/lLB5KUJ1iePehpmpE+DWEr/pJqlHdScPGiynhp4aDNLjfY
XPv1yZCvYzs31gXefENXDPfTcslqlzh6WH3vcjRAZEnWG2EMi7Se2Iuiv3zp5mVNfVdZb7LXtbqd
2OBYepnvrg11RQArcQAwytnk6wm118C7GkX6pRrCG5Ol4ZyJEZ+rboofC7A8a90GhTo1ABiGqKw/
a1r7iull/L0wyIbqHauup22LTqs4AprhQXcFplKK9d2YIuPNq6eICE4+PutDOvpFVZv3PRIwG10k
4rbTYZTog7kQOofev+Ll+2js1m7lQdEjYUaGZYjErWwW8EFxhhm+Cw6I25pwMFI8ZYpNXPkwdzY+
OhowrkKpiL2nOuZvGE3y147bQwce7w1mnuyeEGfZp72I1o0Yyh2rFLKLIjH9aFlw5aVtkyq6lFOr
KZqVIWCS//tf//N//6+v43+F38t7QilhWfyr6PL7Mi5a8Z9/2+6//1Vdqvff/vNv09HYbZIf9gzV
0x1LM1Xav355jAEd/uff2v9w2RkPAY62H5nG7mYsWJ/kxXKRVtQVsQ/LZrxVLMMcfK3UxlutTM7C
K9r9ta+sVyv9hS8qsXs34O9i1SrEs9F5xhMl25FAznxZ7DRLPzaY7/CR0woyIbgzguQkS4MInGdo
7+CNLq0GO0skL+9kQ6mPUKvqEl0zF6Eus89uutao3kI3dvfunLW+LKI1WKwbN09Oo1lVb50Pojp/
+z+cndeO3EbXrq+IAFMxnHbOPTnohJAsmTlnXv1+WK3PI41/yMD2QaEi2+oeklVrvSE2SAYlk5Ys
5SQ17rqVSyh0b2bhc+Zkl6kZqjvN9Iqd6+fdQjNy6OOyMysd6GqBd5ItQqrVXaUp4zqr3XjllGl1
l9vd1z//LvJ7//y7OMh8Oo6p6Y5t67//LmOBGgqh2eZbg3IOmLr8vhir7r5X8mdpCm9kYIqySVgb
aTEfdeqLnMVpIuEwzYnA17IfxcyZkYXotBZPn/gH0Lzqnp+c/ihuD//MEnOk5J8u1bdMVHnVdln4
0fCSoFsxeaQLZAtsMGSU8CVokvYhmxzIvMzxFa++RMIkKnL3H1+G8fmP1DB0VTNdTTVMDR6e+fuX
MVRe2vi9Lb4Onrc2ZjVsbS44P7Vs3qgJJIo8EAb/6yydIVhVJDl+6ZOzW3L8xzhXTDjj82rZlrVg
QBxYnVJCiJOBQFTTbohhJGwErPhSBUlyK7ohi1A9lx2QY1UVOQVmybZfuWDD/e4o18j+2xQSwc+o
kvjoItSaushFBivBwK70z9+TZX/+njirObruGo6ma46hzjf7LzezDjh06jhSf5uqutloZptuTPbQ
e8K9yXPU51fHjNSvmZOSiGpFSNw/iK6BmygLOVA45jMaxN4jtOzo0KXuuI6HEjvCqnnEpBVrzykJ
HromSva3ZjCnWGSeRSVwvW2VCIOeIGnhqv4zInMxI7r3cY+l20dmRtZ0xbDPH2vlqo+L/jKZ9fJz
5YyPfm8A9ovEIs8FIC/HIhv9ow0jP7+1AwO7T76trRy15ikf8xASDG4rXLniYziJ0sxa9obu/8fT
Vtfnx+nvt7Vr2JohdHsOMjiG9fsvVKtaje47JPhOCctNn6ouLkvoJDkuxFPCMZzfsZC7RF7VnYrG
Rcygy5s3u9bDo5F02X0oouxeS3BJTXrX3Mu+W9HBkPGDAuPWeZ7sQwQ4JcbTtVvZbEcru+8L3SHY
nDSbUX645xUkv/OyW0Od8ZALgc4dm0bWLIZKQb/aiKmWMA8IJTv1Mra14uQmBXyhX6oNwsy7aPLu
PLWGFRBlfON9InY8w6zTNJTxduiN8JpHib4GXtvfRzw5VhhWxk9+RyiPaIb3ohQ9VLxhUt6TIPim
qID0Fd05ocs9PcFZe6hMrdlNAMgIB7fxnU5M+E7W4BR95wIoWP7TlTeIQUZN+mK60+DcFhSlD4M1
BT/7sb7poF96hCtDhadWPgvjTVZexl8JP0HgthGj8tXSXpqixw9ZF9Cj51psT0jay2o9he6tUzYB
5JuH5m8RkyP3l2Da4zlsmqzdJgDqLQs/3pnOqOxJAscofSu1sdScAKsExAZOWAV4p0RpuiNxeYQC
aMl+y684a/xSBfy9RrV+OnzMyV02tyvZtnTrW2T69dbLm32oFsFzoLbFSpCjOOWT6Vxc8uhLY04K
tOlsvJmIN17F+YYsq7nHuJw8steS162s8UZnkAyGwfOxMnSgvM6Eh7FziUfXwLLkICDl6NpX6CII
byqWZpWOi1GNsAmbJxuNSzo6C7/Yht2cJrdXL6BKfxZZhlEPMQF7y3l+0hd1l6qXSAO+iLz9Rs6z
tB/q2ARXu4md85hhYT94VvDF7WHHxKPgWNbV4s4e0LtzcyP8UnU5BC3PScARmcoj6biL2XneM7Gr
buFGB3Jp40XxKtVfd3hskv4FbueWxdVQ4Fcg3YvFeDqVR9mXgXlFE1QrrkR0nvsCjY2Kk7q/5ihM
AAwM7G5EzNlfF4LNrZKBH5Hr5BJZc4MIwlHCv+bjWpODcH7CzbJOgoQvNgKDtzYnL1jZHCvWWqOz
w0Fd/wIbJD8Kr7Kuta1b1zECdfjnN4fcTvz2XDIs23AdYTmuppuO3Cb+8uYQZYS7sWIVXxUzypY2
UaFtXhZ4iwJkeu8ECnbo2r3kjtMeiSejXzD3OxFKiWohpmsyKd6dL8zvfWGN+NRyfmE7UR+EPqiv
UVksZH/gGeGOaGixkU0twyIUBMcTUTvjZAZDdbtsqRVsyBs1vUwiSDeJrvUYLyThRnd8h2dKbL/2
yBvFMyj2U3/qL82izb/4Y+yse4yB9gm6i6+hmt8AxhFapbd+3Mzb14R4sgT6fpqf0S8Bw26oROg4
HMPKyR/nvOSqyEJzI5vK2ORXWKm7mHhXgfCyDsM76PJ91ObFIwbZZFia+sc4Ktr6z7+W86/3PO8Q
m0SY4PcSOmmM398iVVkbDlnM4GsXtDhBa/nrZNXefZSW9qXPq37RiLZ/H9oA/IDvWrCVHe0ZjZwN
ltj9u+iGZOu0ergVZtqs6wCkiwG+5KjNhUNm7Sibsib7AqGTq7HtQ6TH2R3vcSRdVDZcJV7Id4gF
Yhc7cNP0pVqcPG3sTwVmGc/NKK5BFU1XRInyZ1cXP8h3NGfZCuYgZVME9VE20zbsl5Vr9/tqXln6
HNX8ybC3cjQEN7420qre+K6eHoIZcgYGsj11M5/ImrXj22VT9/UJ1B5QS9kjxz5mlb2OjLjDaSGr
UZpqo/47DzNrzu+lukV+jNjmA8/nYhdHNcGURCWEEatMNeJunlo3/s72IGfW7mifbaTcpoUwc/uc
V+alysW4L+cBOSr7tcay/+OHlz/sr7epToxSaKptqCaHNe3zBq9HirrrXd/4Mup+tcqtAkStUPpb
EfMHjxqJ+5JXkbXhSBGdrdKx7tMJ4V0bgUXZIg+eXEVnAgflCDybSnXr3DPDRVaDqxl7pMxkgVZU
dnFsnml+YypssvAcd1CdItQyXDq2evs//1Gbnzf5ujBU/pwNFSasYRjap61RbIrSMbRI+2Jr3msN
qfnc8JT5pRh61PngO2psUCZ7kSIufQY10q/MzHPvylTPNzHHe4yU0CAVWe4dSie0DioQml2XTNPZ
64ZqU2DNfAf9rF/0xtgci1AjFm8W9Q7QNSihZFo7XurtTfB7B1kr1Ki71bJ/av/X6EffxzwSa/F/
PKr/dfPrwrV0RzMdQ7jz4f3TYYiNycSZfay+RGn6I8uuhOe98xBF1iWcsTwSnyP0NF6heCRWH32y
FreOftIw2LotKNGoWchqNM0gYqMcN/ICcrIcQMlmjn54x5Gk9fgT6t2hMFAGY4DWitOfb/BvWVWH
epZqGpN1TwwU3AGEUR1AD9wwvb7aUsdk7rPDVjvfpoD6ujWNeYqP5soCrdkRGdg6u6vq9El3hHmQ
ZkM4EWd3viqanUBEFwIWTVnIuXka3+am4P2dhSiDducrw6aP9Bq6r9Nqi3YozyDlnS+BmmBP7wDG
I0Jic4gVb2bju1+s3m6WMBdQF9F6565KEGPV5wHEhggH50F2BVnjX4vJQ3RzHshG9i6NN2IGLoL8
3A7qHB5iIJqKVxNA5J9vE1veB789AyxOwy7AVtt2ACEanyMDSFYmGlq2X6wB5HhZhwS/cBdYR0pv
v5Sm169EXVu7YG4qPRhu1Wiysxzl1Y17L1HhsRDiKWPrJLtHC+wUL7dvqIHaL60G/sPJTXUpB10d
GxaPW4ViHnXy+6Dvn3AnKi+iFPZZ+KG+bFFW/gbMHUaVMb5NdQHqD9eUfRb6xVOlVK9yQqdk9cJq
x+Yeucf4GPhTsk68QfnahAs5Idczd1W4wXj0iszFJ97j1T9fGj+9J/a31hO7GGM3GApuZJJ46aQW
YT+/5/dF5miralF9P84F9J+ffVVmVveyQCrl1z45+WOtEnX1bd5Hnx6hlMSe4rdrfb5+aYMK4pik
kz1/tG31EsAJeU8M7IXicsj2ea3Yb32Ebnxtv3cNHLqkUyvUmjzr3S6xA4eyyMa0A1eCwQgiZ/RD
r4SaUGfWXZcNaF4nUENdt9x3BYk/hEISbhPDxy4aun8Efa4a+yMbjz54cfPm0dHBvuh5/eJCEDhP
ZuM8Amcz1r2LuFuIG/Hj6FcdNnf4HkVIVyzZuIAwH9qrnDtMOHglleLBWmWur5EMq/IpWcjRW5E3
S9ONpvuEA9FJDJqx1f8RSpF6J5/kTz5EVjDSnrZYMd99dMkFn9Z/an66XAujb1UK3VrItVJm5eN6
KZZjB7XA0ii3m3XX58adKLSGBAcfa8y1Ye6To2rh6rfan+flaIZvXJUcmzdj3C0Jd5dVP/eejdYy
bwPEprWTKxHyctSZZ8taMfiAU5gXkyOaDEgQE3sxUNRqdC+L3GsQM/DCdDmjaW59jTCnvZ3NcOF5
XjsXatPCb4n168fSyG6Viz61yz4a9TXqRs+m4473tjrVS63v6q1symLItHbRd06675piupd9Wgo8
WIH0JFuyvxjdfe4U4/mjqxUR+vltdJcZorkT2Q9PI1VcJzgaEWod37D1+kG+0b9zFc18GLTg0oz2
8CZKywBNg3oTDim/zupjnjRQKy9jWoDLhzG4jEYjLZeJf/GQNntwVWV4rP2IUzQpw63fTcOjXo7G
aeYfOm6XlcQn8YAC5wJSkLldrjiQUXg5afGjzjsCXf7xnmNg8agOabu2tF5fy+boxuF9NpZL2brN
GEttafq6soWxTOjM54yMsJddbQzPNI6h3rH767MdNpH2TphWX+/lgCySHtjnxhXGrGXVVws5W440
tnoOkqJ80FzEs8tG9OfYdrSL1wJIAkRafksQIEuRdXzN0zTbZugp7oSaF89Yf93LCV9C3bcPgV0r
IWp08DrcxjwPjjMQUxmHKxTY9AIZYHGbobGTOSqxefqYIaf5RYaLmtWATDZVh81y5XA6DrAmH8Qw
f2dJddR8ROSDlGZiNd4+y3pjjVpDibImgQp78NJvBgI6ZWwN3zEqAliMpeZDN/nI46SNtfMideTZ
69i3KQn3nGvZf1kklSW74i7L0nHP+zhFseK1hemFSd+AAGCd/yzcufnRV6QmP+NMtNyAcHMXAbnc
N6z6llI5IK1sdPdUgJhRmdvXQOW1LBUDpjF5sNNSPxU93/JU9Cg+o9r4ZXJmypKmDJdUJVRlYiai
mxxSQX4vi0Yrv8AbAn0UuDlcmrZ9h5prJVn5ZQLkv/XqqdjKZqIfisEDHjaM5W4azXojFyMJuczh
ub32ioK8kxePa9kf1OGuiTTxXExqd0h6U6zkZbTKvqgJYTAv65EOaNGdTIRlwhb0hncTG+NFaUuD
omm8x8j9i+zXfLDb4LulscHwFg/HYJ6uN4q6czHsW8tZhSquZm2R8gUBfTasQkGxsx/eR9EgAVAu
YvzWln3siGdLbe3F0NTTW+PXMW5P4fhVRD689Ur/bkTZjjSJDwhT+TuHGxkRqLiWnNiDBWnuTZ+n
1Y/YT++VoTPuJz/MYEyL4S4DNr+EMOFt4liftX2V1tuNepOz1xuCeu1FyaJCP/HqCiXzFoYGQ7Di
K93EmY9KfvSuB6rLCauslLPXa8p5sNEBi/XyKLs++mVN7b2efxQbzk8DZmAo64kP21aDhUPXFF+d
JES2x1S85zEzEhDNrnLn5oV/zwnHWRhQOMjE0mf5fXYRenBPivIUqUZ/NAbNvKqNL674hcSzLNta
dskiBWiDTcvQHkhFEplt2TK4qhY89zGAW6AvMSiSNnxGqcO+xl3J84pBy4uHR9/4kZdh+FyoerVy
xhTPI3dozsNcFHqEvENW7VQva86qY1PMNTkop5WmUSwFJL617Ps0r0wGbC+tJ0g72qnS1enYu2mJ
gU4dPU0DaXAf8MWPEN+MxvR+dCIIFx7SU+Rb/Wntgxi7LYLAV26iRFsIoNJHW0c4VoOR1iFYaXQ7
xWzubk1U5c3TWKMOs7DXJny75ybDwKAquE0ikVbPJUTBNcZgwdbxrfI5M5Cz5Klu4xZDUy9NjESd
HNHLuRnatr0L0JJeyqbTduWBDWZ0a6Ko6B7hJYI/mienk6We9cL/nuhPXjypX4GC/xUB0Xwf6tJb
+JWwn5JKr1e5YwX3sP/yTdQP6nlQyoHg9agekpEfKbEKJFbw81laqt7ewbCNdyr/7S1tbC6Q8sTK
r0aNQ3b3XdOC/m9uDaVKkr8jdnaLGGuElzIcg3VVABH+28n0dBVbCXeAGlnuqS/1HTaL3ACFab1k
ZWYcCm8c7+ZW2RR8U36QPYMCThaKZkyImKrps+2bQKJ9pTrIUVfL0FxE1x5IPKN6N/So3LnTRjbJ
GkfbnoDeehqz9Bk9KnORtkp8cvM6uOq69jcPw+41DNJ8V8CzWVsIU776uasR9itUVFkYdbvgpAdN
/tBkPEGEj7DN3G2XZnWEzSwfqN1rg97tuhhqdStH+WNB5T6pEvBZXLLvVxUwpRcTGb2r3Zu/fC6k
wHQt1xjtsNGxZ7TUrn7AcSwHmlxi2RVb4cVHanHlVGn9ilz6K8wk/j6jfknG2/3mTB5ArXmRgHuy
HQKBVfi8KHBAahnYGr9OQXJbZDn90qkK55vfpwhU2FH94M+flOrBr58ECK5+zSr/1VJ85Udadr98
Eqze3aRYC56lApTonIyXKXpZVGmz+Y9D3hzryGWy/paVJz2km6pF4AwA0r/jPG3mFYGiwqewo8BA
+LONj3qV6S+pHr1PflRfEf7TXwIjBsFaV09DydanH72VnAQXG1tjoNa3JUEzHiITVJFszoDJLSp0
Bj8cl3AGpV+hTWLs5BWRiARlUcQkn+bRMYyuMRY0dxqn8gPRn/CS5162CxJ8FtitIfwhpvDku0m+
CCKOlHk4wC5NB5yxEutJzvCHVzTfukc5HmA7wmc3F9kKNV5F6agmh9ENXpzatRBMMTiNq9bWqwxl
BhI6J7il0IPmZq1k0S6Oowi8EU03KQfkNV17J5tmY8EMLRr9GDjjIw/iF92xsgc77rKHmCMHSEwi
9F3BvbD0I27eMEuPchTESHv+8y+oGf8KZ5Hhc11VEKuxYAmJT+GsyOZpUtZOzwlvGLcECCeDrOTE
g9FLEcdqMNOOzq1QzaNVZfxR8W+FaOeRQLVGcedl33TViR6KKo8fSkys904sGtJjEcRyFy1RFWHi
ba2GynrMi+5N7Xgxt6nRXP3aQW2lmPaJondvU9dPu0kA4wwQh3srDZQ3JkJgF8vEIQd8+G059JBm
79TcOv18taKFIes6VnnusSd5GYFny+V1MeWHguwwBlxMK2c4RWam1SkFffrq/PxM163jo+Nm5lLO
8gWCfhpPx6O8BppIJOvGleJEw3IgEninozB3V2C+4PN4u3x0uQJMjDEg2ib7ZOFhxbMxUde9LUXO
WTuZpfWqYqJ78vFX3OVGit7bXPvo+79qf55nR+7P67n/1D5dJQ5dsQU6TQ5Rva87xdtGQRguOaBN
8yltutfSINmItstXH32+1k6rrtWMtVwmBzpTL5dmanfbjz5bOAimjXq5Ef30HRw48pi1JrjzfHUv
DMJYk+hRqq5D5wH993xpZUH7rnfiCfxYAAhHWdMBgUl1yotRdvWXP/99/yuRbRicEQBkWLDQCdvK
8V8SRpnFISfUm+AdoZowPlj2rjayJwhezQ/LabdirLUvqu+IZaDbxrVEU39fBZO1heyfn3LU7xc5
wMEFCCv+yOdCQdZ/ZcUgQWVTr5vLn/+Xjc9ZE8N2hW0Q3LQMx3RM8SlwZmmqHwZkpb5M47CK3KkG
+kBhJgWez7bd7Dgmx4te9X72qYONxTd+dgs9Nbt3O6uPUPuAm2tQrEgjQJ5K0/7dB6+/SEWqnns0
wx6VMb1aqdq/FxU/kI6lzC4NVtCmCz/Tz2NTEdocTPy184SXvOU6GraJjMiaLOREMvA9vlVh/h8Q
BMP59GDiH+7YFiLKlm2CpwGh8nvyCBY9CINsth+weGCKpMxP5Gf82cibqj0Xqe7nJ6+Ac04Ae/+p
XzbljI+5si8ROVqtiYnX33yRT/M+mh9rcxfiDqymCE1Ys38wEDc/BsJ9hzhADKQ2RwwabF9sHLNm
dJ4CE3Q5wJy/k12gtYY9T9IJbVoG5UV6FRun2gnNHXJ0w4NalD1iGnciyrmk0vG36Vctqi3zAnkR
xSuDBbAA/ygvAsNsvMRYx8lBUbfx2it6UyZKjgkxQracpOfjuZC1pjbzBTLL7frTQJai1b6QEy1u
laWuISRbtYWNnF48LQMj7J7sxBovfCEPbdqh7jUX5fAOYyp+vI1bhEbZJNcnOQY4Q8+y5pQneN5Y
ZYOWqx9oeDYY6inRyp812SeLeB79NFn2ydG6Me298FGn6Se/OKpuS/BhTO6FVhTExf9XyMHJQfB+
k5tjcZTtj2E1QtKYpMFAktbFb1eZlI0xv3m1uVDBZURam16c+T0MPCQ+T0127W+vYUDyG8xaW/Lv
8+js5oMEZ0YmEbSAvEhXpuq9aDdyTM4K06nao7o6slGZ3+X/16dq3bgPPfPnp0bpoC6dQQBFSKcJ
BV0MGhMk995rkCyw0gr3CnHTucpmr4/Ku94TxTcQYDh1g55d06z5ir+wcUFV3rzImuWZnABxybDK
wuSYOAEukQMR53xsJOpyLZsfhVxRoev60aWSfFi0WoxMStMrZwAuiLHpmbMJVEs5y76PIrD8YOkX
YXIgehwf0fDCAXCuyaJWvDFfyCpZq2SDNuo1aoPkFPkZClhOka0dfoZVFRXVOkVmA1UJ9KAJcg0Q
39q//TJHP6Pvsse6IW7dj7q6vjXrtr13sQ3SDdPLlyKrCL2URYcfHZMDt28vWTSdCP4kZ58cHrKn
wll4jWm8DoNurVtRT1vZzDEHXJjTGF/LoPZfKnYsmpuYr8k0dhCWf1tldXcpJBm2m01EXECvv3E3
H0ZAa6+elVfbvOf4k+dBgaJl+CAnoPQ2LuzAs+6G0O2OosiREB7c4hto0PkCTqE4qwxA0BFhIf2u
Hc1pIQeAQN0TKWmeO88vUJdBUDbOQK+Hjn6QE0SJJrVC0KVz8FMtlnHqmd1T73Jo9dBo4+RcbWYS
ztdhhXAi4KEYAhtbZmPnhbr5YtZAjubhyIlBc1ucV9K+stZOIIbDDC6G94X0nBIox1Iqzg3qKrMR
z5LEDL+I90FdpPBy3eY45P5PwoY+dN/JJxT3eKCNl6osSU8BwXyvzWmthY1yRW9hfBhd4koFGNJd
nOnDg47K4n1rnuSY7Kk0uwB1E1hL2SR2cW+apnXAUzHY16FhbGJVy9/GrN7I78Ia2m4ZNFN9SZOS
FN4oxO3rRYh5lWV59q4Z3NS48qj7IRjKR4Hhk1yZaTESaIWAk1ADwFFM3127wxh8gatx+yF0D5G9
3kGj08Cr46omZba0KoQRlA7Jy8xE27Qu4clBbi3dW2WUFZyEbpV/hkb1/2fOvz+C62R1W83bgo+P
UHxd/MdrWf/3WxlnKkMFvGnahuV+fisL4TduarXDs2lOzjVO2iv2HeW71uKP2aHRspXNDNkOq9IJ
mFVkBpd9Swhy7Fde7itdzNdjF8sMQTxIgkoEJP5/NcW0XXYZY7SVtdtoaf1HahKZkt+PrfPOirSk
ZWOQC4TI+Hzm4exQlwUY6iez6hHeRHVXrQxtZ5uIccraR5/7f/TJeW5+xTV0MSopWSk0Y5J9SHD6
0E0lkcfE9Q6dXuzHbIqMrTZ49mZsefPc2rjTbNAzRhNlSN67tklWRl3Zh9JFUFTUj5GtJOzKrGwf
BmHK45lmNHbfcV/U7qAyGZD+wu9yFhGAdG04OJnJZuU92UBaXgvggpuudirrkgxZidZcWLzqLfuP
Omjwf5ybYZGvfMOrnvx0Mu+5/9jzzQCd0cZ5KXdx3Aw46Tmxl2wDlJyuPVnek+0NG9ka49a9ylrV
OioqY/jpxTby0wvZqVjpOwpa3v5jslxPlGqjzktvc+XapOVtLDu7Adfx0DdgyRqat/VDtWSv0hev
hIBtkABFcpD/ksh1H8hcmgRvw+65azIivPyLLPwKlnDKBxS3Mlu8F2n4NYim9K9wit7NKjfZ9g8e
f6AOyEbMIZ/mCSHviedQlDzqehew9bxdulXlHkofY35ZbWzrpWnwP/Gxsaq0tvCWH1spFErxXIAd
t51aM9044VTu2Y87T6SJ7w0jNL4WwotRTPSNi2EExcUva15C80AbTJeCG+vZVTN/b4dVtyl7Hjh1
9JccJ/UcrKcES3qzUWdvBq9fG2z/L0nCvqLX3OKr7kavsLw6ZP10cSCRq6xkP9/6MsIe+G3WUt32
rV1v7cJV3gLEa+SEBP+otd4b1QF99egpCwnQzBdUfbNaOuPknGEPG9e66EjJzAOtR8IXJSvlXvdq
7zilabmyUuHeRT0MF3RJX+oqr5EvK/xnwdmg8LXxtbPt4jRWJvpJYza+QvMIN01oZCDyGQ0LhFUV
rJ8ucrSC82Sb2SsqS8OlwjaBIwmz4nCatqOvIIbUhtNrE7XxUsX+5igX2a6/bpFue1LqXrmzM5xk
5QfDe9nbbtCt5CJMF5NV4znWHkmz+lxFaLNM4wSwo55PTWFkPH808Yn62SwLrzoSWvq1KUfDipCD
XNvM7kph6RPSTck9uiaJfxF4h9DvxM8qr75u9qcuvYMGjVtZ/2tMrlA8sTZiSwUTso8zzxNv5VBX
SHYgOAcAk5B9TIKm0619ks/SdF6h4itlR8di9MRjPDkPt/7EtYi6gZB1msG7Zzf9Q/bXbEmWaY0g
AKSl5C5timYRzFATZcSuJQ0c82pNZX8B/4kfRISsbtcCrEGcd21njX24VfGrsQ+y7ZGM2WK7iUYO
L1nEcMxzNiJjWZdY9dz6ytI6h+qkHH4B18x9vnY/AtX2eFiwfQXl1kXht6r3H+zIC390fbnFqTgP
FkX6LcUgPFoU7ZWTsQgWeRyhaOFPP+rRu1qV03/Dfef7VOXauz6ZA6pgCNwNhL0XqMQjs+vZNpKC
CScICGwu7yHVQ0+zcwhyzVU5SdZqo8ErynHSpexTKigzCyXgGqm8BhmEcIt+599y+GOd02M9FgRT
vu68dFi4yJzDNY39tWKV5oUzrgqbVdP2mRu1Z3BbyMSJoH5UAvbKzlR1X1CKu3o+aMWFsvKzrrux
m8KZ1CSZTZLF5PupdgwmkD8z/6kZsaawjDRfdNVgA0CjINgH/aHAs871IzYikFl1Ln+Hglp38IP6
TZv92WThzkzi1k/PGMQrR9klp1oBopAeOqerj7l2gPOgJoJdElVipeujf9XTZsK9yhpxpkvMcxOp
3Vp38+wJXywd7q3hfzMGIDA1e+hFFxerGFmfv/IhnhX4NPPZDRE/lFeqfO3nlfLZoNWwFH1rKZU4
E9rKRRicnbmRsA09p/2UIOzWl+GmtpXZF4EROzEjeIj4cy5BQhI1iZodlfQ0zLVIK9OTX1TNLseB
8FYL/un7NJr7db9WofKDDlAPLrFRWCVzNbBU9aAICtmUhTCczFrfJqFsKHSMNpjqxJa2zLUivOuQ
3kwcI3kF8qMfHLOtV7oF1Rm9DJTBAqID0NXSOycx8GGdB9BDK1a92zqH0g/clyppl4llDnikAP3P
+m7cyCa4rz1OcuIJb5+IdDEEsAT17RY/V75qdt95WHtfMG0Pl2k+C5QpRrXJkjA7IcsLlhnZ3W05
+d295k7jMghgr6sJyQdjjjD5c6yp6UNz72TV60eXrDllb67C2c1QxfBHi1PnhCO5w6Ef3hxKc2Kp
z03ZJ4upYOeygHOIRaSDOB+KQfcVAbClRj4MId0CKQXZnub2UPugmGSbt/j/2n5avZpqhuZXpr6p
4IfTSs3+5oCIaGcmOC8BNAhi03oAK2xtAqcIj5ad+ufWmRNOSlM9t3mG+gXKvj/ab0kS539nOhjS
qtKdZ4XHHsCBpDn7faUfcjuNt0nZlg+cOpH4SMvkW4fhplyldcXVH3laAdzzljxat3+O/Onid9oN
WULTtXWVsLArhKHy5/R7zIsYZdA5auH9JfJZ/mAy/GNKrA9ux9967dff0nhav4kWmesIg/VlHJ5H
HWs8rYZWrAgtvLb6sMcJCcu/0jPYkeWXMKrqfeuuDLsIt2mRBw9B9pDEzTU3fPOgKsI4EC3A0CUv
kmXYtSBgTMgGnJrMVa6OqH4Nicqjg8vBoEXjc9O+aqZirpoR/Tbids0WWgXhZKOCKtIE2FpoB2sG
39gqrCAEpd90DXGtzHiLfoCcNe6m/BkzOhekDwrGOvlNnKOc7KRqnrZNq/ZZcSeMinwSmHDtxY5s
arqEWKkc7eiRoAeq3npfX8WIE5fXQbMJUZE+KqpNyh2F1EWGT+smBZm66j38qZwgWXpCyzdQuNRN
7yXGZhJ/taae7TtCLWub+PhSIGS6IQI+LO2qYO8t2r03hckOLi5YmQncUCzyBRK9EDrxUFNC/pfr
nBxPLNBwTsvFoIbTY49odKTg3jgGvPOh96Iposf2GhyTsgZ4V2xGw9EXcdCTuo+bcqUiyIbzA1oy
Sq9/jXMk+zorK9eZ7/0/9s5sOW5ky7K/UpbvyIZjhlndegAQ88DgIJLSC0yiSMAxz9PX9wpm1u0U
M1vqem+za7TLFKUIBgD34+fsvXbhKUqdB3mkVXcJakAkBdoJiLV26vA4pUL2JDLEPoSbaY/g2D2Q
YAj4vMUgxcwwvk8xTfrZpNFyJNcNEWLd7ODwBfAwGeYn3W6BYw+sofKsiY5BsvQvuVrrR+Qz36JY
39gxNZNVl0nhhcNc7+mGR12UH3PdeJwSS99HnWoHqQm+l6ol8hPhdmRHWi0zlgdOdfkRM39+rFmk
5xjoa48jo0nC6j42qgfT7PK9KRlVh8aB9vUNWCzrmbV3FzuEu5M77sTFqdSt5KlRso2wx5FQK9n6
JePIWwMx3dAYXhbbqB+qmAA4EvRwyibeMAzdqbf2CzKI1ZXmuSbU99RnznKKSwQqis1UHGvWsQpJ
mVVxZK3tyTD3VZ08lnk4nsKZpmwKM8MRTbjtZ+3W4TzqsSQ7O7ClQKG16V4kTX9+/6LZkBOnuiCC
L24QXdWqftDnFqmcbh8rprE3I0qUYLZi8P02MbSIbf0xXLxOPUW1Yz5iP/ScOD7UdLH3Sq5Mu9kd
Puf4x0+GNqGN1rmMOgJXX9MJFuZEj7gR/WQwNAASwsXRNhOVbJBrti8V/UUd65UmNbaXeZpOapFf
Ojx5pNOjr8UkDx5j1rsgLXqC0PN4RcPC3WSRXQZAlANrir5amj78YlkTPx63WdVMYdomdk+6BkTA
fFQCQyIrbLdxi+/IjrSnckZPRXaMPSgYcjpb4dCFaRmG1KoKE6z1g1m9kZthb2J2NHJSUuLT03Sf
MmXv5TDjGubZ/sXK++Mgm7doG3QDkCsLjUmEbXxwqghVy5q8rpLXiWQokN5kDo5qeVtnoiSzdh63
mk2KSkUfyK84O64z0Xr6iNLqHSNcLVA5khmouJ6tdWG1awYuHFtkl9+WauGu1CXW1st1rS3SUfqu
lekrIzfJACrjp25Wf/WJ/9ilef/EEV4LE/k9ppC/2TfpZbplirPtew7QbA9z0Tqg2AnIkU8IZcrg
YRHWEnoFflePdm1I8nlGpLnm4Dw0Hf/nH64rfmi3vL8bctlB5LquYNj80bs/IfLXBhaU7y6nELgn
fUOAd/k6OPHVtDR3wWK4qWclkFqcyXnTlfSl77rp2I/usisNZ1OrNmcW2oZbasNpHyoxgrNO2msR
13DlF2iS/RA/owFTz+0Sn9PWFog7BnnKey3b9CRxmKv39gdRlU9KKUNPq5IH2df37GLuKqrGnESz
zNw0qv4kM4IeEwNqm2GlUOOuA4akd3s+LiBEfW2pKxENuzxvNT821cGfI9GQ1WVjI7p+21hWtmpH
+xBh/SL3IffyiTRIQJ1vbifjjSm7z1qxgFasyrvSMdy9Fon9KJV72GDJY8pT6wnH/ZaXwAL1uVcP
6HKMbRGxgZRKlmzMUGsOPCnNVdfc92/mbNywHuCCa7LVPMKPbcK0P2pq16GpdQltUKtDV/fdKcuJ
Y7aisvfhFadeqjqSPpG4EJ6gML+RJJW28/L28+sv/lbVcCcywjN58g3Ntp0PVU0JKdWuzaj4Xtjq
dBkatyJeKzRGn7nOfRtrHIsquura9e6s6jK+NVkLfv4etL/dg9fZLxoVbkSdkerHObBQ7HbCzrp8
F2X2Qqpbd0S9kUGXyyNUqpBi3ofTWtqcEHpsOIFFu3gW04qWNvLnsXTW0tS+EUzQnybCckHDzMoh
gymQzIUajOOgHZeRWNCfv23xoVX5vjARM2C4jibc6yz0gzxDpBwn0TXZ32XDzaem5le3H7WA4EEg
IWFU7wrbQiKzdI9mvKJ5vwOern8pnWnH1o1ZlRxCipBqPCtD5dF9dfetPWde4pBNQJiBL7hmlMKO
eJC1UFdzXG7hQ6lB10YH4cCeCIkwtNo8ID/F2k3R0gZ0Tp3N6NDrG7sMzkpOXijhTFfMd/YUKlOx
tkdozDGz6kONfHRVhyEklkgOR9uamecwRsaKSyRpXyatVyfzt8JgthnjiPRTZe5XczTZ69J0Ys6h
5RC0yVDjhpzdddTr67g0m1t97HK885m9msjtWoeGkVCRuFSrZjTS3Vs6/G56HTRG1PlhReHqJl8x
BsZt/U0xDPPEym4GikJ8r3AIDq2xqXt2Imd6YeEDVjl3Nxryrafuw7X0XjtP8w4Eb7Wt2g41MV2X
DRWD2MPQlUCDX1SdWF8AIXozkKtVdvHOus7aDI7bpF9KEiZjY9eO0bQaQZixBZjFvQuVfesO/asJ
SjGnqNHEVmCIu1QtleoNAiTOdyq62X04H12tSrdxPQpvHgy50C0pfLPO/Jno84tuK8TK1rAsR9WN
C4/JhXIri+fCQMBAEoXID+RtUhsWIojGN2Dj+X1bGtbWGNrF72hBq6a4ALi/xhzhJiyXrv3FNvDB
EPTHrWyAfbBpv7tg9z4Ywno1dHku7fC71ciYamoovNRW3HWKAmktVNkzdB6Gs2WZw9mIBPmeSXQo
M6ztFA/ryRjuh2vgIM7Fh5yL8vMn7e8LBBWAa7oIDoSl2X8DzOjauCzpNKavo+xvkA2Le+Eid29Q
GPsh63Yw90126aChoZMYfKHNONKEI/zOpIRRdFK921aUXyanR0Gb2joiyGS4t8cHt3S+zdFcPUTM
/H8lFnE/7q3UKrrGJEbXHdfgyfvxxGgJ2eYtkQWvSgT4ZgGpOJb2py5L2LjAl66tSZu8WAnLHZ4d
xkPIYu+hDV/szN0XwjJ374epQdVPSjuh1yt22khaVtlz3hHkU3gR6kq7G9uTLqpdQuNwI5zoCuLA
WAMxzd0346J6ethuiAZ6mVGKfdZTB+FK15ySPGw29IbTh3xoaJux+nT99PTzK/dBwfZ+XzkGhzdH
NTW0ru4HvcyS9xABpjR5dXKtXbmpFbGfhNi+W+dWl1V6sCZhrfBKvc4KQVH9tFfm1jzkU7PCvQSA
eIxP+qQ2RzOPK/jW4tkmuP6iO8qOxMJB6YxHzL6kQWLWCFAvSq9us8GnqQLTI4nq81KEX3q1Z1EL
OVThc/0U4us5ND0s8p//rtw/f7ve6H/YQjWHm9QS1oeHqBlzs3WionjNTFMNUNKOZ9zALkHbQ2Tv
JEXPTS7TAJ1McXKX6N7o4rewXjQ/VTVznRludHr/Urq0diH3ADEwUVZit0r6Pr1lqQp3ldN+JoJ5
Oiq0e50uX0mlOROoPAFgoD2Ku/Fs8N4uBsAhyb21dY2ITPtMMS4T475zWnyW9o5IjYw0S3Ic4OEU
ru6ZlYPdVdU/1Va/CpnR66khDoSSo+XvBhXSLilhPbqZAnt8ZbOX0PfahlES+z2hIV4bFdfhB0es
5c7MC282LIVQkxwECAadG3AGxbG7Uo+i3K2JsAcIjpaGN2b2yqMyZ3XAiOIG/WJ51qaHrlvkliNn
RJ/ewtSdFxUpw0PmIwTX/EX/RIGCxLMdX3urP7h1Q5YPqzUwcI+hYnqTUdR5C4LWVULiiZdfOfyW
2RBVXBdnKkj34FilPDDEKr0uNcytiMNpPzvz2yR7jalDIfbhNdE11IrXuK9BONDH9AgNmI4VKR1h
TS5lB9tvYilcm5QpWORoeKhAa66tUMO8duCGwfaInjlMQwNULMkeLaMh0/KawKs59NzQDOGNEYc2
ntuTMbwxoO9uMqoHDzzGDtbbuDHCJn1E6L8PG3rE5fzNyZToyKGnXk8RVO8GaZ2XzFCH6I2rB/P6
BYe0R0JrdYzC6hvsndcGH/hWlOYZsLNxZ/T9tLWhqY5waW80iaRyMvOXom9OhgWVvnOiy0jO1gVY
qt+K/I7kiPLNjtgLrTO9ffupEIvlzYweDoWqnSdTaPeziDezU6WXkRMPzLO527Is0d8e45EIoRgn
LXq9rSVp/YMnZTOucneVsJUfULzPp6inVbU4bnuJyD/7RX1p/63GtS1h6ibnR9sV6A0/rMMDyZTc
dUb/ahEf46fxTNmT48ty3J41lJLhxnFqbsh2rZHlXnlJBMjDElEQE8y4seTykk/S3GQpwPnEBDz+
ha6H7YHJcndpcu1QUcez/x1JiMQMAgqPJS464c3wUqsYSX8JLU/TsUlH4+wEIprB9+fjfFTbL2lW
bHVEn3cgAkoCBIv+BL3KXCeleHunweAa2ZBdou/MiRkQ+LL0c94OWYB1jF2kjzmY81pjLs01nhht
g3kAb2gky8MIVCu95n0WbdPf94km/GV4yJl8wV2bkpVagAaKl+J1clAaWdPQbaKQgVJ6vYXDRp6H
ZJhP0jIv3VI1f5zq/9cP1Lj2nSL3UoIVQwzWffj2vx7KnP/95/Xv/Ptnfvwb/3WSL0wky7fupz+1
eS3PX/PX9uMP/fAv8+p/vrvga/f1h29WRSe7+bZ/bea717bPuv+m311/8v/1D//j9f1feZir13/9
9vV7LotAtl0jX7rf/vyjqy5f6NZV0vBvvt71Ff784+uv8K/ftl/Hr1L+w195/dp2//pNEabxO4cN
EHc6G6v5239ACXz/75b6u2ZYlBmoU01b1dmdirLp4n/9pmm/c7qih2KqLOyIySlUWjJL+SPh/O7S
0GbPgpkAJI7+wH//7n+S//64aP9MAhT6dYv7i+nAdRA0GCCR2eyhzhkO7++v9DCkvtmSmJF2r1aJ
ss3mrN8q6Ay9pBBg3lPlKSNn2qvG4iC63vjkIAvwNLeZ92leuRuiex+hoQgw3wXjAamKQGVkuIfj
EnRpDQla7UuaIqLZDG4b+lOHEajqut3Y6znNZZMKy1GKo562DxLnrtpJhCOdsp/pYu3VMBsDhQFQ
5yoVFkiyf3pB34J1u11FY7vlTGl9cVxsz4gl0BO47CcOyXtbeR3t43xDdVmExcqlLr8sU1N4qlV2
QRmT+JU6/W0dDYm/sG+ve/hcXtcmzqnro9XSWp/qIg40t72vy2lrWGG1WpTOpAthrqY+2qJEWWAG
2q1X2B5sV4Jp2TDW3EuNrxK/gFkBj2JoDyojpdEgQG98aZsKdXdl0NmteqYHhGyOivWtM+cnB7f6
mZjCW81oqpuhw66YMUoZ6zS/xbuXIdO3iU1OXMODcmXejVUSGLXdPbVO+FZXCPWs1M3XE+M+T0Xb
vJLMMOpcBOlVMqe5/bwCQkaGTUITd0C9ZxrkBEzhgNSlDrBtGPSkp7eScfbN2CvPilQvLfE6d7lJ
k65P2+i+kM26s63Jj2ujOg3MGWn7MECnTfQGO3o8yFh9STrXOjd2FgchCpMgommyrZcFeatNFdLF
aBRKu77QhpS/OBBZ18L0w41sWY7Nw6Gq6Kffa72/aNPR3RgJMELrvqiJ+FLDfmvqvbm6KntXBBiF
O1NU3YrXjfMs+aKa10AFpr0OdcIfo/TBLatAQQUQWGO5GdNB3NqcxIN2GRAJ4dBwowdRVgAzZifa
29VwK1N12EDTY6I1wRYVEODHXpwzkVY7GptQ2OjMTzPhYmNtA8JdOAXUtgx0QiqPg8vhEwS0qrTt
mWSUTTxT/jDrkb7VZS92lX61B8xJLTNyhiaPQ9abd3ElVsMyftHyIgpIv40ISLOAiOnlTSLmu9Zw
6OD1yITtaNQemqys0RGrkAIgxNz/ZZH7cyn5K0RUU39s89JFMWC2sAg5DglthvnxtFShBotCtSru
bXDgQTyjZ6A0WI1DrJ/0iFN5aD4VURzdZEcG1cMhmZXLVA1fOhVBTSqrKcDUHaFDaF7MHnMVeB22
VoGzZL4Wdal2kkKSg+pohE9cv0RXSSab8bJqq1Hsk2lEhhj2vtIj4yKwcEdujbOX07eoMNJ9Vg1P
bao42ySTiLxgdKnSjuF/5I9ADjyaB/KTVpXiwKdUHBVNB4+E3zoj31aP6uliOuFjZEzahvQDubdA
g6CWHAfflovwFruCeNUes6wqNnm/KBsDlFi1QPtliV/V7kQ0pFN9lmrrXKzR2COey7fqon8vrP7I
cBSBHIvbTJ7DJh9ETXpmgucmGo9wowN8BfaqY9oa6PiHGL1Wa1BihBIliLIwU7iHma5HP5I7JeMS
DTJ5NGCaBKnEiNTURXpipoWkd+Ym1sZdLm1fEHiHmHNgIpO4z7bZv5SYuNJYD4+V8SlvS4loc9il
Xav6WcsxPdLTTcyAs3OIhCZxg6T6MaH53kfqNnf7TWIUQdsVZLyqbRMkmXIeMDzDRF7MQ2WJT4Sg
3vQGWdwqyqMA4pfGXF2Oa5ep1FbKFn1XbOfczfNBXRrN1yBSB1VVb+ssNc49lPAr3UKJHXaSgUd6
obl9qCWn40or97ZVBc4Y9TuDrIbQZd5OZs60rm3F2ReIy71IVD2HEcO8d+D7VUM/7+c5Og2DmW94
0L93Vqp5jTYoXq+5Eh5A+lLELTkMuEX3tOyyjqkS9xWEEfBH2pIeayYMMaT+Q89iolVLcYKuUaxn
IdYh6QvrusVnPM23epwbl7CXEMhDc0Mduqz62cRCDhAUwwdfADvQmu3rPUeS+gr1rrYESRSea3Yn
I8MmtYzOF12T0RpKJii8ytryEKRbut/kOZjthvAmwytGDQurqrvMhaN0r7fESmgRISzLNY9yoRcW
pdExHq9QEKe6dFb70jfx+Av9Jy3MHxZexuoOyk860rqAwsJQSv+xgiB0K2T+Zyt3SdaAAwOD4mkF
1bnLWDrAKrhbXFAsae3s52lkbGL3rg+yIlZsueNhwdqWuvNhkovJeY3HKy+Gx6hpK1+wve+GaPpO
zKl5L/M9rAPc+YSWYIXL8H46wOs2SlOZq7yqur2C3TGP8RnWTvU8uUYa1MvU70aTOxnTm/THbtaO
qArlymIehqnbtlcgtRjFaxgmZJ9womi7Va4JuPl68WqFeg+vpnc82uqdV1bhcFg0TMKIcWc/Ko41
Wuc1hP/JM+KQf3+SycpUNXrJPrlF36Zcj7bI7vND0zJuK6dsSy9vr2Y2oRYkAq9GZZA+B6H5CCQb
1ninaKuZB+sIrcT1O5XuSIKilb0nMzYdjPugnwA5wOdMCAxWzEM9q49DHn8ZKvkNB6u70YYIA7qF
0kGAPGfujxSfWKjWBk3fWcuaFFNnZdPT911ZjPuGfmVScYJaeIAPFi1FLxr0YS3DbkSX2BmnsdAr
z5nhRUKGpS4z0+ggIy5vNyW0OqYsYQFINxxYMH1JImjcKj11yGWCpswKv4zG9OhE6feSBsymnu+k
4sZrzrfEFupKe6clan/MautBL3za0/lRgBG9QgiP/WJHl/cv22nofzFFsa435f+pFq43rX4lLKuO
ZQFXA7X840071qJVoqUJ79pwcgN3iNxDaFUuaWUAsVVDe6yafEtbfbobzJdkcQGimAQRIxNhzF9/
VUN9oxRZulLUjCoYxk8gtVJbE+8xHZlWdsj772iMJfups5QNETC3ikkEmlMQ5Oa4UOeq3C586apy
Y4DVknWbr0xHG3xsmq7vOs0A4Izo5JrEWw9o6LJe5ATWMkKelFtjuOFtfLPkKAg9QMYytcuqI0Fj
mG6L0HaOYDJb3IEgHmi4EQIXZg1FNBfNIgrPZUS52IvYAsbpfCpB62iOK5KSugummTwow8ze2AQb
1rJX1j+vGozreeLDB29czzb0hVXdBv/24wdfAENuRBzZd5m1AORJxHSuK1bPZ6MHJVtM7rJRDTRj
pHSvx64j6yg+lK3sj5Up8JYaSnKXl2fEUcqq7rJ5jQ/RCvq0elRD1TwMNXmYRP655ysqn31F90pH
mOeiUZmMxxkIaSPdoZzP6HlUuLPK1t6WGhTx0oT4SDJR+iBgaGSp8xn6d7lfhjj2Cy0sSJF0PECg
7X0XhS0pI6SCUSXvFKMN9z//jGh9/8OHRAedvgENEM34+CGNeSMbrGrmHTUiO2YC9EeKW5Kq+n0T
D+qG13y2tCT1rQH0hNovE8eVZPDhLBi7nKgGUgvBTadt31H7TqNPVhRlrVFHQWVX9YoYCUGEiDgA
ilxOqlv09JzzhnW7sHZIvoY9wZ0nu06eyl41tmV7jPPhqNpVuW6rWOxGMrbgL/Trzsrdjdva3+YY
cRGr4vJgk+PRTLq7q3TC/7AXk1mYB6JyZq9Rk2UNVYuQHocEF+Ek8zkzWORSeQ1ekTBliSX3Src0
9nVXOEdwIhIC0tij/Z9Hz0nPCW7OZ47cYIbl03uYg+wN7AApoF3iGYN+jo0HVSAv0NMFNXNLD4dC
goVkHzEz8xPGSzfoiAaQMuhgtGltKCrZiq1QfLdKyGiqzWdr5LEcOeusprEwmechODHKNtqOOaHB
SWGJQ7lDd0YEg2spW4Wi6SKMkYQmt2kCpcvy09jMPjguGbSldSz7rL+Ti7pWuhBETldb54WoiSCR
anx0Tfnc6y3LRjsRzJd+06ap++qkmi+7axawGTrbnJoQybJ9QTX9nUDZmTw4r2NCGBS5YXqib4zN
+w5kwMa7iuWPxLifJWnj2Sicm6ZWmjXSrXJlaMFSZC1pxeOuVhVrfyVAlBCB91nklxgwyf62lT3Z
5TsVKsKjnkL4tGY534Ie3jcWs3w5q0/kU4tP40QzLWvaoJiUmVOnQmashtp1GLANdYpTHBLHvnTV
p1zDllbXnHKwDq8hHZJm3bLyRPnmnZfU0vuFvNAfGBJifMjGV1v0dqCWdDcr2eDBQfPwoMt9LJX4
WDtRua7aTKJG5lsHwbSdo+0vc0LFJqo4HimOvRpZcY5bc8/wsRsQTaiWMnrbQIn1mfBqQjk8G2If
oakRJl6w6r+YLrCYfXyKXd3gOCqIxX1v2FynD385kTqFyPuWXvCdaVEcTLmbBJXZ2/uWjsqZTelu
sVj64UoYN3aq3GvxlS5YgwnIxqnezHSbfQEvYGVyupt0sznoiYHfNLwoeYFuKykeTDwCWrfcElkV
b6U+A0oinf6T67SGLx0LSS/5rptSqx4ASJobtWXffl9n9YaJr8yuGrGQYA9imUcy3MPviLjv1Ex3
H6KoWJdc5vOQhugK0WeRgQirlz3TWeGyq3xtcKYNFS7TbVfpsSGJbA2NldBixQq3IcEc/hRbCwt4
2MEtt9eNMjsHZXEc2tpltO1zIPMVjvI/wuPNXj8Q03wNWboSgIqo/2zDM0iSdMF7fSWVR2q8IkHY
9Ivqdig6aLRKGX/Sl7reppLXzZQpecjDewt/8YpDEPQgAF8712izXS9JFa5DVjfVjm6h0ainEKob
ECkYUqGFPslp6HyY+lNrgTeIZy09WiQG74bYyIMIovXK7e2XnGn7Ha1vC3SeBDqvK5lXlVvmMeMB
BxyIkQSjdzaDyK6Gqb5qIZS7TjATpoewaUH7eBJ060oWPcYDDnSTWKjmpVKvs2zYFBR7Xm7n4Vmr
S9dTYIX4MUkiGyducq/rlOLcTil9jVF5lENJiPt1cA6XhjXO6jlmUHSUpWYeCu1BVWMknOVA0E7Y
L35IkPiqt+JA6thDlnxE9de7BFsiU8nBgzXcOnXdrZyqpxntRoUXR8lTnEQEs0OcDLKeAVBBm90r
M5czbIvkP7HmWz4HyJPpy4jH8L60rhGwSGH3siraGyvLPBATid+Ndf4CRYkdN/yKnW8Owo4nMhJj
tktLqdNQDA8Yd9OzdOQex2j2CUHBNxo2AmkB33W1e3Cj5a6uM30PK0t7yIouXUWCTHNLPuatAhUP
6cIljAmbrZqUEKpWRWyp5g6X0E3vGABO5Ptw/DbSt7AZv71jcZNHTVcidAzjsp5gdenlrVS+yy4m
5rYhzDzOiDaJ7ELfzIPJHEAtnU/GkuUbuoj1SkmycpMCRGGmbj3iDrAC6DntMY10KwgRsugx++/U
5jNqnFw+ZLNW+d1UJLvILD6BsOs3PWlN+0p9GPSGkgeh3GdnyLd1c+oWzPgLFI11V3bfhZ44hznX
ro7TGZZHKteRiOVZpcF9O0bdzlQGax0ZSsHyWs2PachtR3EU49l8hkTCzYPVOshNUfgzqzgRhwW2
reJzNeVw7i2AS1piHgejYpY9lYunQIu+VEZz3zNdWmduraAgcUlh7fHuuyHtyUFO1GRKO+8jUiwL
jFIrwKqD3ztuvskLnJNFNMSeqYn4ORd27aPqsS+JWdFzaL7Tp9DOBFeANJMSc2caL2u0/5AiBqP1
OwKHZNQ5D9uC2ujuGnqlFIs4Okb8KQk7ZVVFeCe6ZlvPkDNBwOcHq5opAzk/eb1ihNtccdq1aMAl
64kY7kS1BvxWrtSuJQyOjMfFy5vwMpk0To2hyHZ5NBAkY+jh3kjzhg+KSDFbEPJctFJj1SEmqKvH
+6jMspPmzNNGRzqZI+v23svm2fzaZVWz4/B+D3gt9efZxYqpgOSRMsjceVP1yUtGWvAab4B61GrV
W8ASBKMdxn5ZkttizeFRGevlPA5p5LnV1dlrGBSzqnC2i9AhUdhI09vPtli0rZrP084VFAlpl+Di
lfaIhhZgHc1iIsly1RscuAma7vKhuRcelmafqP14ziA30WvS37Ia1Fc6YQUz5uImamLNMwhLONjo
v+/Sxlq77qMg+vvZoXdOarypelPct1uL2v2PnfL/T5Z+MVliwKlRM/zfJ0uPr01eFj9Mo/78O3+O
lmzxO8Zh3cVDLDQLzCQlxp/TJVv//eqhVG0GTJYqWBP/PV0yzN+R5fx76qRxRPtzuGRovzN0Qht3
nXdzzjHs/8lw6cf+MBJlqOWua/MGmXsZxkdmtSOgpUvOcdvIcl8czqK6vF3EODGu5e7+ywfzD93o
D3Msms8Wsy1+KwZa9Dco134stsJ+qDW9jMANNiJda7hXPHsgM07UuiQJnefoe9uqO8AetTqf3MJ5
Rm2wy3KKeDnkX9h12XhKiv2xHYOxw7IPMz0wwNB5TiE/SUd9YNph+pYFEzSjuVpp9Rj05Jg0YBX8
aQKHn5jyWEbOdmxVDTU4A5xBaS4//0XfOxN/OUC//6Imwzqiu1yGWh81KzG76oQmyN0iIthOnYN0
OnFSxNxmC2fBT0WW+aSmvhhq9oZ0YVtNzYWA5NzvwoK5UNWtozDfxmr+lhs5/WviDa6+ZDz35goa
QO7PlkT2XgLAKdvRa3LxRChrudeuchJjh6p5N1gs0ktkaKuy0092lJ6yhHOWqq9EX+p7RVNLVvPk
UVpGv8+W2MkwMue4V2Nd9Q2GQ1kj2GNsl3dq8La7wYFGYhOr5KYwnu2oe56BaVCC1NuYk0bBmYM2
aUywopvQCsUDh4LrmqIr30RCWl81XgaLCxC3Os1amt8Lkcf1JVWjN9q87XXDvK/6OdDGabie+Z1g
NtLPJWWoF7rD16E2Ez+36Mf/4lpdb7qP18o2uE4mFi6e0A83pdoYlY6zj8zMWHGY/YQPiZ5+ceFh
wndmh8SR6jXYCfzISMxgYFdIy2YMFosMQcUuvbDvNiKLMeDpjm+n5D02CFTDUdMCem0c07DMmbXz
PLVW5iMXhlU3MLqNk9wPrWjTVM2EkqiL1s58K54GNcMkGMk3k6xNv5JGBGgUomdSct/XwKMaXNsr
5OPfsIhPe72pnzPy04yydAg7N5PAoUcZm+kh16rHfiwuecmNZ09In2F5SJF+ac3iErZzu8Y1PYzk
PlmBJq7BRgpequ5oMqKd8r2utoPfDST38QMAZLiKRqHidnXcW1VQOYQzhoA4ARPqMskysoepTd8o
0PdcqLvc5Y75xXX6h8sEHomTGiNwm8bUj2tHa+h9P9ujyxGqgl+owrwmaWMmSwu1kXbfGenzz1/w
g4njj9WKsZnO/zPxKzofbgxy2VrgQ7wirk6mJdZlcQAVMWSDlF70T5Uszgj3Y086/TNgv9aTtIBR
j2jpqi+cHeKNt1asmIdth/7zz9/bP92zLqK4q9eBJeajv0RjTFzkSuZubXrl8HkxL/HW2MlaeFe2
6felNfgFUcr/45e9SrN16IfYtvSPtga30TQnG5nW5Wb2NpnOg1qxHoAFeWvrPlxFU0o7y3n4+YsK
9UOn7bqaUoKqbJPXbepvexTCIc0deXC3aicGcAk3ETm3XjxmkLBwH9iVyKgQU7Dnn8LWfkgTI+NA
RJ+2tNU3IdxDPizDNXOW1T/OT8jhDjW0Oj9U03kj+Wcy4W44D0aIG1GK80Yyv8osTqtWfjFaKWES
SQCUym0Bf6UY+KhnOyJnyypXNa/LZDm2vMyw1kk1dtybF0svx8C2WlwHWb5jrNh6kY6wq0RERgQO
lia7YPiqM5rw7SX06lKHOOY0L536iVBRuCGc9V0cjZ4JMQPRnf2lw9OWmryzMUW0kJLizrKYuj48
tbepNw+EhqQ0qzq60/m0cuCUeJXXWxLF/3XhyablCEB7VarGQIwCl62q/zd757XcNtOt6XvZ51Ah
h4M9VQOAUbJs2Ur2CUq2ZeSccfXzNKjPkvX9YfavE9XU0GUUQFIg0Wx0r17rDVuJ4rAbT6xgNZyC
taG86RXxXqZW15lnULDMObUEPoK1+bUOacQPHBrXqLV7c17ctBazwwzAYqxr4eq9le0o3Tc51ZC+
JxilDOpCM/L+TY9Q9T9BodyRlLMV3NqQ1LZNB/W4P0eDQA0yNCSaaR86Kpr72jYpho/9jF4C8ILS
G5wrW57gpyvVB42sKUhC68MyLpJLSE0GSqfotckGyD8RKTQ3sOU9oPieGm3Sb/OEiYhYxTPGESGX
HPkWCqoXparc9AkmGiS60EHf9gzoftcnBS6yA+vuugcUbfyIkVjz5nzx5jZXPYP6p59nHdaCqCQH
iuW1kHeYQcJoG+XzL1Rcj+hIy75uON9LGSW+8bNTUpCNB6Wi0tXtVFhNH3AG+5lKLGKDYL6eqkBy
GbM2Jd2JnEpcLV80kpSZUXy2a5K+5kRKvSpTzOMV9d7ps3Gr6haISmAwaI+kkPKg7yHUSomPEAu0
JVJtSuD1yryViqLfRoN0Bygdo7lo3tm5dtMu5dcAhLTXtMZdM+PTk2fxlySRarcO0dQKEHQKrAs7
SyvPbKXLeukPUx7E/tBZV3xui7Kksw+hQXU5OeY6Gr9oEAvgK4HIzWPUBccPzZz0PhwLzLhoKv22
G7MWpuHwGQTSr7mO0WZqqm1RoSqMLljimxbfO0iiq4jA2rMMbLXNVNmmDpZP2UJqcYJQPAUqs9My
sW7H73wuEdCQDFovXgDkkv+WQoIvdJymKacn87d42qKxDS8MpWdkLbo5E9GpstWVALZHMriLEtm+
HdXHPjSHjy2UV1SSqSOnSePXJCcOk+VE9Aa6BIIzgJ4aPcboRCME1HIUqlIKeWGK02phyIdKTM5a
LIgdEXkdHVdZiAv3Mwu5ZMLWawmzL4lRCz/NQ2LiVF6nM7bXcbTP+3qf1RrSHnh2WUAIdDrDXOi+
DHyRIBcmJe6uNS6G9G7YT+rsXAFDwQ1LGr6E5Bi9SmluoOVjW6xoGIdYEmSP9Fxp1eWh6I9mymmY
SsxdFei3Rm1cmnKdblolkhiG4OZjyMkgWzMKqqG6kyOUfI3ZN0o8W9E9Z0HfemMpU9rJqptJrS1/
cTKw6hNIiLxHdotEyV5PmUujNEe7QbLQ2RldCdARsfzMiDJT1BkW62MZV+dLpH2ch35TSdJDXk5X
BK0us43lxhpg/2aCj6wEw9dBJfMnC8uvRga320xQf+SDOhChGkQrJWCibdFLX8Duo/ZTMMTizrxv
48jLkvgqsVE1bVmStxgzen0vRXgAQnJq2sgl4QjAWkn2eMwsHuznrxq3jTshfYJKtOoCu/iA/C1D
dL6r6/Jro5WtS1oicVE5ALMN2dWdMu3B6SiQ9z9rRptDM3IfO1O7o1R+mdX1l8I2Dlfb0Yk+VLOG
27xUfJDxRTKxKa6s6DbNh8faqrG1k4M9Ixt5xvPerL/Cc7t2WvVbqh/TejnWJPjd2CmTTTpbids1
BbgMa7wDPk/yJSDo7nZGCoZ/6hYawWrcZEDHZgYDWKEK3mQArNXMeUjtGqIYIugZqHoynpqH8oZJ
snAYcH5ztoVkqx/h3y3+PETqJkyx4iJXsZNUPd1i7eRbWXYxFMH1iNflSMLqcsAvwq1UtJ0KWifS
b8Hyw69u4tLF4E72CG3v8EJuXSmR06tKcoq9ha6Y6yj1FQVQ0lusDlKy6BIFdqpIXsC60U2s2aT2
b1bMwB3nl8cbe2xbVh/D55qMSaJzM1el6ri13t1YTnFF2VEwjVBFg+6VjFRrgYZv6hY7AoglN+T5
i8NC0QbMYMwYiWeOi5Io9XO7P9hdlG0UIXaDceBDEF83rdN548ygGWlXRSjLLLp6F1sN9NajnYLC
EExAnJwaEz4vfuRxFXT7CsecTZfKm26oS9+gzLhBh0AjlGwydxxvwKIbbqv2hecs/bFXDvFIwi+d
pV088VuBxfguxd+4y4VcP+k1eKi3JH+vJoW5OnTSm7Zqdvqk8PPLCKxcQX5COKXNd2kdWxstmks/
qurGA3KzlRHBlwFOe8SROD70rWss2n3l6F+RGlarHBH3knkTxvm5YRbHSgt/aKo/ZOGPXNfQz6ml
zCOauukQl/LIsIkCynhEKulOlpwfQR7vzWpkGRFIt6mJuZellGA+PAhuUFj2lC7vh2a+zhleXCSw
PyYWlabOykDGixIRy8g0O/aO9StJVNk1bJBf7VDejY4mkVBXNmMRXZZadB+E9616Tt6wg+Wul7DP
nJ1SoeHXRep+/dtxjkOfrP62hQA7Txneeg6hwagYSIIY3lKniCGE411kIufSoILsDolE6sDS7X3T
LzdSn6HfMUSUErIMj9TEhVDpokz/yxioTlhZOu6Bw9yVC6XxWjY2aq0rG1lvjwtjHLkIGeUG2z6f
GucXzquTh8sVt1qY3UZV17hU2BGyC28ileUaSvpKMn7tpFJm6ryHLmvcS80VxcjPKMI0G8nqJFeV
FscbIbi4RZPnXzFP3inMueOMzrxJ5YcaEBJCkqM8Aolqjv38UHTmp3GUEt8ii3CQqum+s8KLDhjv
UAxbp5BIdBpYus+UqCe5g1pbDehe5ulGAbHkMw1kfo8MWVqdq11x0BupPkqsXFt9G5iGvJOlqBUL
wOa0MdC3piibk5g1jSvC1WVbatqExppAxi3gMlzUMF0YTvWBy+3RdcDtaN173oQiQZEj7uDL/TC6
E36yx8EOd1jl2jvTsKujlsnV0ayJv7ulvKS+uBxhSS/HJI8TD+i0ItoSz7hOtXZ9Nu1ANGP06pyH
dg6EN0PzHP8Xxs7itsG9fls0XXeMA5WZY0RXILIoxqSJsus19UNlyGgMaD64LvRJO/VDgrUzg/4N
XZxpV081twvxvepDohFjwKBXwu9NVjuq7GictQrSJlL62Dfxp3HJNYgtxaOhZB+s6KqKWXssc/gp
CFA6yuGyOFb0aSzbm6JNv9RpfJ735WMzTtjd4BFoqw92b37Tj0Dn7qEqdagdlI9qFn5SOxmy3piz
/EF2JlFi4BXph6E3mdf7m6nPHomhQGGIMEWP/ERemPpIhiHD4jazjTTHjGRR1vEpS5wbm8rJv7Hu
m4+GDEBv1PoC/11QhKWp5MgUg4nr1EI/DFI2HKsKdQYcnnqpLo6mOgUboy9vTSKhIxLaJY18UFKo
aGHOLSrFJbX32Q6O66aAO3OUkeki7g62gUSXXXqGsWyEpU7e+9gAQlu8OIeFBjnpOkm7H4Ab+1OH
WffWvgJITfHjGakIfLj6aBcoeXGMkgBsmtiz9R7Of23mG1hkXts416ba2MA5F8jOORaGZnSgoP0V
53SkKofiNrCDXSESGnKS4iURXLNg2usQ1D2nMC7ULrxxtD7ezabD95WNfTwxuxUyLC2MxY/2TH4n
7MCkxgPYN24COIUEcXEZAWkgdPN0rfMkGXcYtGp/6vN4WHOYFIMp4JSoWrWSZ5cKCzbIKEvT37Nq
IzySJXljLh/QLCUeNLY4wMGzNVmeBDRP0yW/Bp2EHIXMx2lIHKR/uIBOleCkTYobLjnBDSEmKqe4
vVgBN+KMO1Vt/gKMq34Uqb91kRhUiVeZVenqebfHek5x1yX3MnBuJTbxAhy6Q6Xmtj+Jj4sD7UZR
5o1jIzMnUnhrmkvKnetazr4BMieuhZOA+FLyow3SX/q04MueHeAr8kpzGckS2pkhWD2V2ugGhsDn
RLXJscG7PlgzcqPQeZyS2dWMKJP1jIebPnClKla8Cqr2ti8qb6CY6yumE6GW9CnoQO+NMyEchiMP
dhd8oZa/T2aUDRstBd/bP+TmDGJiUA8ZKfILNb6gmmn7eaBSnykQPDDVcW+RT+0e2pIVlOgx2LCZ
fi3ymOaibvJoizdNSKvn1cYwJl9vQPeEMhrr609pB/z6QPCzw2Rwj/cirTiWkcNlTVed1fwMTDIC
xTifo3VNvD6QqDCT9g6R6p01k+HAcuoWeXoUGeuAHEY6njc6pqlYMrNAbfRNqRE0kXOnethA5Usl
vpQpdZ+mAYe78x6tj83680SMNChsdh56ON86fgiQvcWtip2Bm5AZHA0Q6g76N6m8wOkIxs+LPo0u
ntHcHql2KWn2lYzkpwdxns9z7M9SDBtroihIKda5thKyGBhQfI37+EoC4nbqdSlajrkiozw3EZ2M
KD5z9GuB/6VjU7MmQtKGzoP2E9VgMo7UH2BkBPY1nF64YeI1Vm01HeqA6e76A2iRWFKLTIyVG1dN
o//IKnJDSAO6JJIeY0m+xPEPz9/ExTEKEiFNGic1KpKAPEhUziH3qFHEyno2lIGJbUsCH9xVrFzk
caUFfY5WRsliwCirS7/k03SZlGTnB+yt3DzWbbeXM9XHvhSrnlz5kEFWL0g2uKAk1M1Ch3enjt91
TW4XJOPIbI8HdMaQ/iTDg2BogW1Sr+7zJSdeGJMNwsEzAFY93itd1gkhbNJGuXHoqc1DU0y+hTpZ
GEW6ABuRwhUvj0hcfg7sOkUDLGM6jpAfGJVoU0gl8hyDvXXyGGkevej2TvAlasGxR8HCTQvLiuVX
0Zc5nvBlugX6ARHTmQ5KPB8aybgPKT2wKqg2dREcuzD9PoYpwPMeqVekhX7l8k0nOrARkViTnPRb
jFgBrlEsjynG7lLyZkojX42Vtcs1snM47GRY6sWAdyGNi45H/gKQSApdlm6Cxugv0iv8zKN9HWfq
ZbYYwmNP3RBAtRlWyBZAcVWCZ772MeR1Rn9KtK0S1DO3bqMCea+v2lZnJVCmv+SFkRbqpcZQCaEg
Rz0CcLfbK+q5quqST8JezuudqgJlmmD95bhGeaOEem2KWK8c8dPhyfMDyY4PIosbpBcdqNhoCO/A
KhgewFmJgjEuUkMr8mhEweFgH8zAiHwIFg1X2D7WVdp4cxydg5CAmwWzbJ/oJEidZNxLjCmo0C0K
+QdKbRS2geM5qPqP8efUnB6aGlldq/UDfT6w4L9wxhJWFBlDF3hfSLdK3Fafgx3GYqjX7fMyPpT1
vpHV2p+w2tXHXVhV5YFKwV2sd1dyOyIFiNWHiloeSeyOqltd7pQCpBiTc5cTjIUhmh7m10ZBgS/M
5hsTbLqSWw+DLf1oOiSvGwXNM5UIrtYOpkJYGCcxqSi0jhvWN5hh3VVZlHrxPH2zjFFy2yE9DFp2
keYK65pCAZKQgTUYzPYSVYS90anXdVMgBQlCos4utTm+6ks53mR5jAl9YrrAYXH+lUOkt83vSp/h
gcZiMbYzmGJAfZKM/mjJhY+hx8BcZNwrUDa3Y1tfSo5e70jZJuf5Arxdgg2nd6AI6Kjl+TQTppjd
VayTz3Tjfj8vORoYhvYYLGqNLi/c8Q155sgNtHI5rhvU6HpkEX8fNw5pzbocj1Jb2udNDXMOiMrn
hm+A0Gk2e4hS2t4A5O68BTHPWFL7GuOSOy3oKZYR4DZ3BuV7XI+B+n4E0V+6aY8Kp5prxUVAQRZ+
QUGtztoALhjB0WEjBmJjZ44ZAmOShshRmsLPY8ZUjmjpqsd1b92kKZinmLl7k4GmP66boM+AZrUp
0VqUAtD5/cISxRfk/KdNmJAnbNB9SULtS9hr8QXksBpYEHdeWqoYsw39HjQTyChg61PcHnqmIwN3
Aj6oZNZ2gyJBLvL3xnAqcNF6j6YM7J1zrJ9OINz/D0r4d6AEQP5kvP85KOFuLhnDw5d8V+30N3/x
XWX9TAaKAIiAGjXlfyinf1FeFYWXLGr08BxOZNgnxuuKSdB00+EfZDKIBs+gBPnMAUZAH7bxLcEj
U/2fgBJelbeEroUoMzmUY5G0d7RXfFfAM23aOEjyavU9UTJEKNZR22JyDf0TU/KLlvlHqIRXEIi/
fZp4/QUEtA41uUJgdbwMPiBVAEvztiRfTG++YmkDHdW4K9Pz8IO2K6G/uvo9N8BjuIsP+pbcCOaI
thddjLfKxeRbB27x0iPbsaB8V27K83/9VQGF/Kl+YsiQJhGUQLMN2Cp197VW9uLLUnRVcKfRlQ9W
S2Knqpf2WIiNM2pE8jqiT8cB8SR4nGS9tOLaahf0MfN5IO4U6/JOGckEiL0kZM0YTo3uRyoLplov
FlftY/zMxAbScILIkPwNhZyJNf5IrVlZRi9PqtJbnysC8ImKOVekvR1SNXELQ6uuhy3kPVQrxAJw
3dhthHdWsQwJsznlbC2zC8hbZcQQhUwqq3eOh7Yrj+shFb1PhV2P2zSEQmYapFuFtKyniVzD8war
q+ZIfhNEHWt+UA/1cd0AGVN2DIf756caJa5YWVusvWkkx1empoLfQ86gtyrgj31fURKB/OrG4iMN
a1T3RV2Jwlx5ZNBLieHW7fqEXBTVcdFZVUSZMntgUuF5kBItxQoVZFx1lBKqA+ueI/bWw7a5KDtF
PRgtypK5FrWYBkdWfVw3tdhTJgklXDlGSlmsfAOZlIRV6D2hyO/jUs8cio3BHcCJfVfLKtzutDvm
ImGxiMxE3AUsRXiqW5Mr1HBBItgAFuW6RS2KAv2QIEogjtan1s3zoVIn98aI/6dUCztQcf2G2CRd
OC3eeuXrr2I34YXV5tBixPWuV7nugXxHdnbdlYWsJdMvamdc3HqFairVT5dtdSOJTlnrf+KmRw6z
bpsjBEo66fPFrnuKnsHHUmBcSX17lGStPa57cV0OuwH/ZXuqQ3Asxu36Wgar+yDoBIPakoCRWDqj
PVIfoyLjox3W6lubfMTpEFnE4jjvVNETgFpVx3Vv7R3o2Kr7EQDN+vz6FL84gFOHPk9+lSaq1ak8
1pQhiasiknF2OwAVDhGQ6RwCIt3oUl+Kamo7Wj+NxxEcTA4+Zkbgf0FofHLi6RgrlChGlqJpWSzI
h/Ad1m47iO982lv6q9wIOiCJv/trhYNdhuEcvbgF9rFtg+bD+m3K9Sv93hgi6+Ig5HNcXw1aVmdx
uSCqMdNDApuhIi/pOevhupnEC8+Hr96S6RWrjnaWfHgWzVGe6aFhnkJ9w3oGfVeHkNKh666vLmLv
1WEhKiV40MW+ngxwtjMNHwMtQCx3/RNTWaxNlfX3z6df97o2LvZ9Npze1URYJowIXYPpor3Gljt/
Fpt1b31uriaG76KJdS8dItA74o0LyRgK1w56gevLL97ZyY/SIOEoIcasVKSv1r1JT6rmft2dQ+RZ
NuvuukHI9CFiyti0oWQj5iP+cN2sfw2/6a8nn8+2viwcyN2ssBN/bfn0d/Nj+scySVI/91EN64N5
Fjz6yC8cksPlx85rZz+i2j+u390K6R/r9a4bBExZV4Ty+elV3VwY76JZjHqn1yPV3iDcjxDpVGzM
RLsIZmtjiJOc3ru+az0uFfXpzOvh+sL63Ol0L/6mkPp8N4+wtRrSqposbadE3GT/6DTPz6mjhueg
2nQ/UROufI3aSSS6qT3CblMy62E9IlVTHmXRXzOc6fz1uVHhflv3njevn8snJhXT0GKopPJ5LknE
pOt7iiX6NYuL/4d/u/7Z8yvl+nfPx+ve648S3/D5ubDXMUWmGWZQJ6zDfiFHSKZATLNapGysqcr2
Elre8KgwgRaz3roZxaxXi5pIhspnBUeRjF2N4Vu6lNLsLXGDZG+Huu6oNz0DBRsblx4tyTE+F/PQ
80a2hpeH6wtFXD+2cVVtZvE5clUmcHrwdkzENFeMHXzRblShlVGY99eM7bpRxYT8fPjiOTHrNWk9
MV5loodbgbwpdBq5GFuFglyteq2x7BPWDFvsdA521rMcbTqhzjgcJEW+oIid7WITnH/B3CIjvyTJ
wxf9o46w9OkzB+72o7XeQbVepj4lVgSDJ6fcIEcpk1FKN6g6W1DL4m6jdtQo10zxkLdoUa67azZ/
3TQdOlW4cy14N5fbCSUzSOY/1rYxNKko9+RzlkNLvkG0yNpKppjvUqslEbYku7Bt4S2Pxi9I5vV5
L8A0k/1QtxELTSHelLbznqxbr5ThUad0Q4bp0IoIaxLhiWP1uewNVfA5LgehLcVzojsgQJnh6grS
3G0p4cDUuxgVppAWiW2fYOnKVJzbjlgXMnyK/cR5CVyWECk3dwhjHihfqEdFLPvWzaL3WHWb6X7o
ZirqpX1ZgQGJ1OW6zoNhm8z5cRirz7HIUCKc0fjItZGqKayrBB0TT+0m9GAMIz+uGzHYHh0YpqfD
0wvxPABkKlJvzaKvm1MPWHdjsAKUdESGm+Ibqw3p0opIQ8rt0vhNpF9gAe54luDz4U51APQefuwm
rKUwcCZeFpQvs7fw4KA0gzf6wISaK7/aSc7JiDEErhtlnaWd+Omw0AZlt5j2rij1n2S0PxWZBiHS
lobjuldDknWxN0YNAPHMY84VZNxV/DIvjh0SJkdK9uLp1KFytb5mM3QMRpPtnp9a33E6R94PhGSt
2Tmos5WGh5pHdazFJsP4AGiA2O31pHcD8v0AI3siIhlnb/5IvFSlzOPrm9a9Scxc697zC+v7Tn+y
TPHPLEHjb33OqmsHhRLoNBVVD4zjoJUuBXis9ZjOrrgKdWufmK1DC4OXLZQ/YT81F8OsGIf1qfXF
KKQetu6VUopmfc3Xy/oGPgXWRuAS7EPRG58gKOtbegpTuhodsiYYd6OJzwR6HuK5rnkM7bDZqBWR
+fqUkSsSEu8OZWfxjucXng/HjxURLtrg2WaY3GHc2JJPB1AwiNuhvnqZ7cIE7vw55iuGvRnvikdb
gamJgQmz4w7F7mtMrF3ls7QhixS5/pB/JpkSTbsuwbzcVQMEWAnP/bn53I4XyG2JVVLiJ+FxHm57
9UEUECIMD+xNquI7fKsnH5Vkl7fgYs7L5KOV7BAawufAUs4hVbhC6q+4KJLLGnHm6WIRoDtKA+cd
SomOR1EzJKPt+GF8SHNSdaXXTNuA69qCE7ywPYzsRuhEPxYSvJv8F2TBptv1Eenlbw3pZq7/S4fR
Y5J48vxxbtw8vVMbF3MMVNJuTKC/3xXASqiUqNdokkW5qyteD5jA1VSvk7YYBekI18tbMz/01SZE
tJ+Ko/4Rtlhy0ySfWvl79kHeVu4Fgu8PVA4uJxfzG8eLveWoHQ0v+TZftH7ya95qFDfcYVP60ifw
UW3hTt+cHZXag/pTuUIE4ZDey351W6OpPe0h/0Uftf2w79zCjT9ZFBtc85MgdbnYIfv5B2VffY9Z
WHaXSuh21SZFuz6mpIccrGteaINfYcNHhA2lW3ID/zvgqI/FgfLWtbl4+ia9ki7Dx/lndFv9wivh
gio+0LNNfg/R12SZjXW9b1yq1+297j92++X80H8LDnyreLfsUJ+54p4D3fzpqCHKt6tmhBM3ODyU
lMrAIVH33xW4q9f3XbKPo89jSKXebwDa1PtgCwAZGOAOrUzEMTzzy4IoXOfJP/XyCkDS/BViq6i8
af4y+1PuOg0Qwf3EsjbB+NhNSA6grAVGC/C9sqlQpJCbb835hXXlcFnFwfSKL+Z0tIeNs4kPiiiz
3KFSVYY7PDcYIRc6x02/XbDo2TtXqFR8CLfTt45C5U/IeImbt34Kki72UeaZv2SpbzrbDlqcg1zw
AW3h0vwMILp40HANXbZfwckk6hU8sqq8xIjsRwUva9lsImZS8R/ziPm79dMq6IlU/s9BVFnyeUAo
jL7OR8Vx09t69s5xEwfbeK5sK7+8M35GzINt4mFY7VwEAK586yvKvHPgZcDmfUkTL+rnur4fvs3X
TnWh4vh6Qex1lX1THiFyk5mQvzuFlx2HB5leWV8opUf0sytSn6R6eMiIUUwvmjy0k0WJBnGUuwIP
Zp+MrXVrfh+u8JC5rw/TB0hU1ehWyGAmkDlQL/XHL4Pp4vvb/wy95tHh9lE2hQm3EnckfBa2ur7j
G3L6DDmFyVM+aEdwOyAFp42T70cqgY9QjR+kH9knCmsei7Rr9T78mV4DvKrR+ek900Vg+TK9q+/K
c/mK7EC4jTaAYzCWuCz3cJ6X++ygX97On40v0l77lDwWNXwJT4Nr6su/qL2Yx2kLdLhDZHLX3HS7
4UrdYwuBxY3b3KqRPzywOk4PGDq5+ka6R9nR2gY+FX6/v44pyCFR5bEqSGaX4kWNSkCEuvmBTi9d
Dd/yQ4NIgMMlAnN05YvQZ0y905Uj0IMvZeBz6fi/YBzhqqx+R1d11a29L66cr6nv3KJu5S/79Fu+
MzZSBUH5I9UulNzgfO8yPzwC5URRRPcQTL7gdku2JOmgPpAkox/iXukqLqmvYz663PlqslsuETO1
py0iO1c/gj1gk2OwL/YLN2qWevanbi8fRuHntNUdd2EE1DzZcVW//kKbHrpzCKFUWUuvoKeGe2iI
4eBnsp9wW39y7msZmj3y2l6NIjaW5MKtwq0v8Z03PMC97Y7CNrbCm9Srd8nXEYXsG9ZeieSFnNHZ
GnfUDEv6HlDsC9sPD/VFsM2P5q3Od95JrrKfUu+jRZHxvK621V5jTvF0ZnUvJB0JYDbZPM4f0wvn
AUjMTfgh3EXfC8UzLqeMyuzz9GcX6OeKmIv4j2EjH7JuT/LoKOtWs0Pd6VKxCWw6scIJStbrulgb
9eNI4aRFORY06r2Z2MTWiNyBTdKqqvc1MmDHQfzJuheKBcm6B0G6Q6JLvDwiXSKLSsl5qrfJLhbv
ydbVzT//aw0MIVILKouSDjpJ2cNc7Kgi29aviPI3C6rIAZL2e5M0CF5IGkWVdW99AVTsN5BLJnkk
G/geJepjuCwIr6TqoSVzZY/oECwUl4+n3Ukm99gaVQ1mXm/1TRsRcI41grmhPUzHCGlcCrGUqxh3
yUGgssUxun3T0cI+a07TeW82DuE0RgKkQm1SReteB2mYtM/v44akI/q92AsMOu5NWQPpV0BCZLGx
YhAi697zc4ozjMCO+0+BPPixQuc3UbEFJSYyWXWhVP6cKNIugJJgyhhhrfZZZqEckqhpd72IpddN
lxqX9Swp21FkF543oVgKPh+qIxRbtEM+rlm2Saza1r2mshlyn5/UTeA3uCZGeOywCjTV3pPBZ+3X
dHAn8n/rnimywfjWoQUG0kUxlS+ZrAVb3GoZZ6cBBmzFNBH0VX0OgxWMs8Z43N9OMHYPIypgkjEh
HPI7gSTbRe/NkB64GWPqYbHAWOWYj3la1zCqI+SQRSqRZz/EPrRdJM/EoTwi6WETKjlAZ6ywxVos
n0ZitkW5rhq7BptOR6AOMB0dZdJ2WmzvQ/S9UUPXjTuMp+zNkAEf9RKRrwNhBWYAZIRvlwMrFfHL
PW+enxsGeT6owUUxKvlRGRB6RFQB/Ois19cyYn4Wqx7NCsz9IBJxa4pOVEE8YxgY9UQ6WW9FFumU
PH5OJqvq8M3AdYm6WylsbyftWMzdOWtfkFRm/R04oMM9gkzotmy1u6G1FVZubGSAboU89pu2AbW4
plXXH3jdPB/iUhBzkSwMZWLy9edVxNJemuEUA0V3wJTMo+3OCAPTBUXS+bQRaVajangyDBU/d4Cl
aXUXeNICmMBdM6yJmjTH0zHsiHyzFif+nynGvZCp/Zv47G85ViEc+6mMi+66/M/e9JfO6z8+0ZMm
7am896Psi05o4yIbXLws1dHhX9SFfp9pVdL9V2fIHhDc7X8id6s5ZwbENUsWqrhZWYRPz0uOA60Y
+Xy0aanX8UDaiTLii7b5Z1f/ry/s8+Nrgd+/n+ePr/5PpXwpSQifhD9qm+u5/n75r87xfPm6dYYi
L/xi1O5Ojz9bgfTpGWVMhPDgPq+P99YKqNFQ+XtTI2jWmWroJoxJxFbFAw7Vy64A8e3MVCBQObL+
PhuBn+nUPU/y1//iRvinPUGDLG+a0CSF4qx4cMKXjWCbZ7aOLKIKxvh9NoKNCN5bewI3vQx3VhV+
VOvjz0awDO4G29SBA5xept7+vgYFYhP1za1gn8GFRDrBgqQuHq/uB8c+07BCEYTfUyucEBbvaGhE
HI3h/G2DAsrkDtA6WQdA+w8aAT2JMxQlbM18dxODAukTwMnbLt85YzjEku9p9hOD7KvhAJtMhG0c
kBXicZqJ3lEfgFp0ujvfMCbqZ4IyzoU+jft09JeNoAAAYsw0MGRi0cLjdOe9q0Zg0H5jVwDMBJSJ
y3xxu79sBdM5Uxl2kM9+aqV31xVgbwCcetP9oCtncDix8UCy5q+f+mUjWEyfMP2Bc72/KQF02Buv
XsPzgdEQ6O3TiE9zvrx6R0WeB10QQB6n1nl3jaDqhvnWVtC1M0dDBp7J5TTvvRoTFVU+owVg27+7
cUBVLOG68bZbwDoj/kMEydJPP/KrCFGRCZN1IQwjMJJ81DsaBx1Fe+swqAmrEh1LMaSg1serycCi
eRRTtW3r6R55d/eAoshC/+RNnUC1z5D/5EfWXnV+myHABh2LYtLv3vG++gC351OU8oaIQKWLM8zb
RMf/qBPY6JTpQIF1sLLr4x0Gh5Zy+lL/eSvoOgsAVHVQGzm1wqvpQFH0M9NwNIvg+b2NBATHQk3t
TTeBLp+Bt1aQlXuKjl9dv+2c8TGmJsSQTo/31goqCnpv7gUyQQFZk6ee/rdlIgMi4ke2WEX+7iXv
bERAyOi0dn3DvaCeEfiaKA/841nR0UgwyrKpyE+vnxam72huRGbQfvPkaJ0ZuHhjAPb6VjDOMCZg
ICCLuD7eXWigOExZbxwQNEgdKEzCU+VMfwTGCvcIDHP1ryzyu7t8VWbafuvlExqJn994FRNY5pkl
IzmGr/vpxz+18zvq+yqqoG/98XX1jOSwZhgmEd/LHx89UxN+jgia3+kAqJLafmuijGDAtnTLgcr0
+ypftoJtsDIG0uuIfJJ4vLsBUFV0WFhvDAlMkiSOoGI9TYcsAV+2gqOfIUSrEYC/u4hIVeBovPHy
RfUA9rv1O+B5NRIQEZEjY6zBxXt9vMNOwKLmra1AYtyEfCLrzAXiwQn/6ASskWAQisDwnd4KmkZU
+9ZWQMbZ1GydRMipFV7fCs6ZRh2JuPBpDXUKx9/TrKAilfjGVhAJQ5WlFprGp1Z43RecMyIG0QTv
NmXGaPXmvsBvbZgwU8m/rI9XfUFRTAYGAwKrceos7y5zRupbfesUCchAUzUQ4fJTIPAqdbTWESyi
RNV8f+OimLvfei9oZ6ZN/hV+8qkXvIqSCZQM7hN1dTsV7zgNxO9pRNAUoXr85qwBau5C1/7UCq9G
BIukCROoKj/FSc77Wytoq1/im1qBUoKuMiwq+tO4+KovKLJ5psCNd8CkrA3+nnoBXm9vXSmTO9Ip
lBAsPhXXX10/eVTyJUQI7xZxg9/d20spKqUUhzOJtefLEAmEBWEia1JhtiAep7vuPXUCzVROPfM/
TxppYAewF7UMBte/rvKPViCBiJE5voJPwcH7GxB1lvVvHBBFK9jIlKN3eHq8Cg4ckkonlQwWj+vj
3Q0IAjL1xlYgUKRqhL3I05pAlKr/6AtMjsKUWuAM1sep2d/RHcGaQXnrsKhRW4XvxtTwNDm+HhZF
spmqCqHSqRXeXaAkWuG0kvnPxwVyKTrDi040dLrKV6MjbXPGFEQ4/dTt3lMv0OQn7MN/fv2MCDg1
OA5p5NP1v7oXACFqOphc/S+Q4v9gXPy/aKrf4Gao9NnPFdYcP7YrnPYE2/23b/gL+/v3Ezxheg8/
//u/BGr5jzcKlPPp1I9YnHWzOP5ffyA111r6ixf/qq2vn/P0508X+PeP/uOz/rqqv57cx4/NQ/MD
J/v1o5++5uVDDjj6f2cP3x/yh5eIa3ogd+bzN/nv//rje74YC//Nidv01XkFTunN523ipSz+PPEK
A3v7idOHon1o//qK4mdUVlzNW8/sPWTxr7Ip4j++9QnV/OZz4/HUPPwsX37rEzTy7WcuiscfXfyj
/z+snc9OwzAMxl+lrzBVIE5chgQDDRB/xdG0YY3WNVMSGHt7vjQpmrvBYY6007T9WrlO0ny2Y8/g
faKVFH6hWtqQVbvkmNwrJmvnra58YT6KKTovrt652WOaiPQqKI60umbPM6VeSMmXytgFv+WU1SAl
X8HiWu9afFJCsR2+iHUYxwz1WU0Nc8AJOkFnmEJmbas7o/mIjLF9qS1mXa1pNIvElFox2Wy4W8QA
tBR7sz83xTRwMRiAz2q5Hdygn/ZiuFiKRptonHM2NnOMxUrZc9Idmz0QesmxvMzJblvq6l1zpPip
/JadowotJ5X3zKdThFLM1xV6+BKvnorRPzkaa4Eznnl2iqnJ2ThqF5/1ms1NKWSVg25wgjx7npM+
DiRGo9PlyLlTDqaUfKveLY3enpBfEAIWcvQX8XULm40QA5CDN8UVrdau0XxZBz8oPDn418o6xWYq
yEtBtM0Bn6tvXbFlDPCQTJkD/mbsciD1+4MosInRqMJtiilZg5WSD84oYeW5wAXh8LUxPhQmSvF3
jeYWj+qrGLts8UbCdzVoJhnULDEa5/iMC1T7tHMp+F51ncNxyzTaJqQ0Pin+oTG1KmZub22L8pYU
/2hQxH3QEZNylOcC+46YJBkp/gnWV84p9kpRRrlDzv7mu8oUgZdynz01g0OHOSWFMaXYf3o4/yoX
x0kCLxo7m5F7lydl0LmkN/1KWHe6hedDEyGW0CxRDFfOFwdvHnEMyFdivnaVQSsA9uZWnp6e5TDM
34df//s0DylNv+Ue+/rTUPJ+6G9cXAu/qFpF9vwHAAD//w==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0198237C-C0C9-4734-BAEA-2E1C91C6C84C}">
          <cx:tx>
            <cx:txData>
              <cx:f>_xlchart.v1.8</cx:f>
              <cx:v>Profit</cx:v>
            </cx:txData>
          </cx:tx>
          <cx:dataLabels pos="outEnd">
            <cx:txPr>
              <a:bodyPr spcFirstLastPara="1" vertOverflow="ellipsis" horzOverflow="overflow" wrap="square" lIns="0" tIns="0" rIns="0" bIns="0" anchor="ctr" anchorCtr="1"/>
              <a:lstStyle/>
              <a:p>
                <a:pPr algn="ctr" rtl="0">
                  <a:defRPr sz="1000">
                    <a:solidFill>
                      <a:srgbClr val="00B050"/>
                    </a:solidFill>
                  </a:defRPr>
                </a:pPr>
                <a:endParaRPr lang="en-US" sz="1000" b="0" i="0" u="none" strike="noStrike" baseline="0">
                  <a:solidFill>
                    <a:srgbClr val="00B050"/>
                  </a:solidFill>
                  <a:latin typeface="Calibri" panose="020F0502020204030204"/>
                </a:endParaRPr>
              </a:p>
            </cx:txPr>
            <cx:visibility seriesName="0" categoryName="0" value="1"/>
            <cx:separator>, </cx:separator>
            <cx:dataLabel idx="2" pos="outEnd">
              <cx:txPr>
                <a:bodyPr spcFirstLastPara="1" vertOverflow="ellipsis" horzOverflow="overflow" wrap="square" lIns="0" tIns="0" rIns="0" bIns="0" anchor="ctr" anchorCtr="1"/>
                <a:lstStyle/>
                <a:p>
                  <a:pPr algn="ctr" rtl="0">
                    <a:defRPr/>
                  </a:pPr>
                  <a:endParaRPr lang="en-US" sz="1000" b="0" i="0" u="none" strike="noStrike" baseline="0">
                    <a:solidFill>
                      <a:srgbClr val="00B050"/>
                    </a:solidFill>
                    <a:latin typeface="Calibri" panose="020F0502020204030204"/>
                  </a:endParaRPr>
                </a:p>
              </cx:txPr>
              <cx:separator>, </cx:separator>
            </cx:dataLabel>
          </cx:dataLabels>
          <cx:dataId val="0"/>
          <cx:layoutPr>
            <cx:subtotals>
              <cx:idx val="3"/>
            </cx:subtotals>
          </cx:layoutPr>
        </cx:series>
      </cx:plotAreaRegion>
      <cx:axis id="0">
        <cx:catScaling gapWidth="0.930000007"/>
        <cx:tickLabels/>
      </cx:axis>
      <cx:axis id="1">
        <cx:valScaling/>
        <cx:majorGridlines/>
        <cx:tickLabels/>
      </cx:axis>
    </cx:plotArea>
    <cx:legend pos="t" align="ctr" overlay="0"/>
  </cx:chart>
  <cx:spPr>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C0D4307-98F7-42F5-9EAA-2226DE6F9767}">
          <cx:tx>
            <cx:txData>
              <cx:f>_xlchart.v5.12</cx:f>
              <cx:v>Sales</cx:v>
            </cx:txData>
          </cx:tx>
          <cx:dataId val="0"/>
          <cx:layoutPr>
            <cx:geography cultureLanguage="en-US" cultureRegion="IN" attribution="Powered by Bing">
              <cx:geoCache provider="{E9337A44-BEBE-4D9F-B70C-5C5E7DAFC167}">
                <cx:binary>1H1pb+O4svZfafTnq4wokqJ4cOYCI3mNl2yd3r4I7iQtURu1b7/+LdFJ7Gjc0zk4eXGRYMARi1U0
rcdkFauK7H/ftf+6ix52+Yc2jpLiX3ftnx/9skz/9ccfxZ3/EO+Ks1jc5bKQP8uzOxn/IX/+FHcP
f9znu0Yk3h+Gjsgfd/4uLx/aj//7b+jNe5BrebcrhUyuqoe8u34oqqgs/qHtZNOH3X0skokoylzc
lejPj39Fux+7ePfxw0NSirL71KUPf358wfTxwx/jrv72sR8iGFlZ3YMsNs6YaRLD1Lmu/vDHD5FM
vMdmzTLPLKJjbOgG3/89ffZ2F4P8KwakhrO7v88figK+kPr/keCL0QN9/fHDnayScnhpHry/Pz/e
JqJ8uP9wU+7Kh+LjB1FIZ8/gyOEr3N6o7/zHy9f+v/8eEeAtjChHyIxf2e+a/g5MLnqZvCUw5Mzg
2DAsRPbvnb0EBiF0BsBRblJTAYdGwPx+QL8A5klwDMz3dwmMIyOZ7+7l09t5gyljnXFuUaoTYz9l
4M0fTxmk0zNKmIVNmEv7ebqfK68ZymlMDpIjUJyLdwnKRhSFrHLx9H7eBBRsMmrpBO1BMV6Cwo0z
whhAQq39dDKfPnuPzWtGdBqbg+QIm837xOavPNwlxQ4W2jfTMeQMXrqlY0T37976OzaYI0oBPvVH
nz77Uce8YkSnsTl8lxE2f12/y3nzZAl8kD8/wJpQxT/EW6ocWNh0mCWMPur6kcph7ExHpmFZ7BHH
EU7/6ehOY3a6lxF+E+dd4neRP3gyefp1//erHsFnHFumZWJzP7P4y5mFDP0MZhVCeGQd/H4gp8F5
khvBcfE+p9P2ofmweWjF3VtaB+SMGAgzRPZmmQ5GwEvrwDxDuoW5bo0wed1oTuNyLDvCZrt5l1Nl
mdyL3Zsa1PyMI84Z1x+nymiuwE4HjG1LNzndayHyNE/3WugVAzqNzbPgCJjl9l0C4+wi8VPmyZtq
HnZmUGKaAND+3Y9NasTPTMQMAO9xN/QSm9eN6TQ8x7IjhJy/3iVCS9nsnt7PG+gY40xnxKSMkD02
owWN47NhwphIf2wfWda/G81pVPZSIzyW7xOPGexAxf0bQmJYZ5RTigw8XsNgl2MxTAwLP2N1vAN9
xUhOw/EsOEJk9j69NY5Mkoe7UtxV5RtOFHRGGUUU40cFgl5qfgauNmyBjjFGdvMrR3MamRfCI3Sc
T+9z/YoikUjxhjtQop8hgyACTpuTO1CLnyECVjS1Hnc2MK+O583yFSM6Dc9BcoTN8n3OnMlDtGt2
+cPT+/nv9QvmZ7puMdPAh3d/bDAzekZgh0MwevTcjGbPa0Z0GpuD5AibyfRdzpvtQ717SzUDyGBq
EsLRozYZLWgImWcmpXhQRUrdQPvxrPn9eE7j8iQ3QmX7+V2isnprb5oFOp4wgzO21/EjVLh1hi0d
NjJP8wm8OMeo/H48p1F5khuhsrp5l6jMH2TuvekWxjgzCWh3C5BRfyPnmYXPCCGYEf3RyQlm9DEs
rxjQaVyeBUfAzP96l8As73f+G7pjCIHZwHUG2v+k5keIwBrGMYNozktAfjuQ03A8io3AWE7eJRgr
+IVWd2H39GbeQNuzM2owbIBKf2kdWxTcL7CkEfLoyhy5X14zlNOIHCRHoKy+vUtQ1rISxRv7xvQz
boEOt+h4c48gdIMsCEM/Gs4jVF41ltOwHImOcFm/z5VrsxPJG9rFhJ5hcIkReqTHj+1ik58ZyEQE
nDP7lW0EzW+HcxqWR7ERJJv3aRFvdnkX7ZL7N1y/IEY2LGB05Hlh5hnTEWRs8Ec0Rur9NSP5FSBP
32GMyeRdLl+bXVHs7vyqeCjL4u2AIcYZOIgxpSbsD4/nCYM8GR08MuCWebYAjg2vV4/nV/C8+Dpj
jN7pUibufOHt3jJSCTkAjDDOrNN2GKh/hnWIzgwxmuFv5EXevGJEvwDoWXKMzfJ9zh8BvstClrs3
nDsmqBqOCIYkjaeN/PEU4uQMcXApQzra04c+Zc28Yiy/guVZdIzL+4yLDXlAw39pKp5e0huYy+Az
NsA79uyXHKkdcFxC/p8Bm5fHXLS/TZtXDepXEB0Jj0G6eZeT5yKMYHv5pgm0kOxnYdi1PDr9dfRS
/XDY8EC4X9cZrG3q7+nXsZ9CrxnRaXgOkiNsLlbvEpuNTMo3jfgTyFcCrY84OF3U32hzg3SYPQTC
aCYe286/H8ppTJ6/wwiSzad3Ccn24Ue+K8K3VDUQJDMY5Mewx/QY0CgvVA0/g43o4EM7nQv4mhGd
huYgOcJm+z73NluZl/4HZ5dLiJa9IUIYFjQMDjEK5pj6GzkyGcTKLEoQAxez+hvZBK8f1y9wGn2v
MVrOO51JzYfFLk4LX7xl8AwSAE2Lmog/xZxHSxxsfihMNQOSnk6DBRlwrxrWL7B6KT6GavFuoTp/
yIuH7klT//d23BCAhpQ/TvHp9HQGXmgw8uAg0X7O8ZFCGvL7fj+mX4P0JDtG6PxdIvTpoX3T/HQE
EWZsEciT3U+SsQkHcVA4AQUBt8fQDriujz0Ivx3OaVwexUaQfPr6LiEZfqDfZB4+vZk3mDIG5DZz
A8L+YwVEz2DHoxMLLLsnBXUMx2uGchqRg+QIlO239wmKUqWTXfi23gIGkUwTQ/4yflysXppwMIlg
Pg1n154Ws6cfxX7HszcQfj+qX2D04juNcXqfLtELX7xlyBNePxymAY/OY4LAyCawwKegg8Fg/QKf
343mNC57qREeF+/TArh8SJKii+rdmyY5gw1gcchxfjSb9bGnAI7XWNiyhryO/bwaqZnXjuo0Pi+l
Rzhd/vUu17cbWf3/2QLBsRodIjnGk0EwnkEDkpDIAWdw90iNvG6vH9dprMbyI7Ru3ucW6NqH49of
lsXbBuQIhHcMy+BP5zo5zJpjh8KwA0IWHOuAo9LqD7A8thZeO6rTSL2UHuF0vXwXs+ruH0/b79/V
3px7wfmfXjTAwQ+KKdMpTJZjgDjkfyILG3D48yRAo9P/vx7PaYRG4i++wvu4WmC/GvzeXvrPLn6A
xCiCIX0A3AP71z6ysgcrzsBw3AaZo73oa8dzGo+X0qMZc/M+7bdPYC/A5RYPb5j9AV44i8B2E/Kk
9vCMljU4rYYJTBryC8fOq4Z0GqEj0RE8n95nZO623PlPi/5/vy8dsqINzMCKe1Qo44kzXMzBIGXK
MEdmwe/GcRqOvdQIidtP/zeq5dc3qDxfMjPZlbupup3m6BKVf25VXxyuzBmJPurpk7pnrwaW939+
NAisT8933gxdvNDvo/V/JPewK8o/P2qmeQabJQzpB4Qb4HCAFJLmYWiBlJIzwiFvAe6WMLjBTYi/
JsMO9M+PYFhguOYDrpR4PNJTDNYoiECGEExMsAwRBDo4HFp8vhLoUkYdnP9+fhmP9Q9JFV9KkZQF
3MeD4Nuke77h28H8hwNDOjcRNhhsqiHDGNrvdtdw7xCwo/+JUJAnqAnpQ4blhiY6vm2zyJikfs/n
qDaN24ZkxiTucz5XrbqloX2rkSd43xpF4WPrKVnVlWI+JYv4TnjSn3h1mq1UYUVRltqHOm+7bMWG
YkQLvD59YtSKtZmU7cIjfb4+FFHKj6uCxNpKhguecfzFS6N4DSffPUcbqlmX6NOm8dncMDPyxWDl
fZiUzYXX9jby/alkeTAL+6b7TtPMSUrEv9ReO6M8KEvX1llPJpHbu6uuy9yVejJT7q4S1zNz+1AP
XYTP6zqww073poS5nV3mOPAmVtOjVRshls3gMBFaqbpvVheadPUfaSiCRReQZB30vlxHQ+G7LXMi
PSXOqEFVVWGKXK7DNNQKWz2mC+414Vq1RW2rTT2/Daae19WzFvfWNijyeualrrX1h6e+bVs751RO
UjSXBS4+cz3TLstIhvNQ86XdprXc1kPhaiEULOtsmiaNXZaNV6U2ic14kmYen+Oy3CKv7LdeqpEb
BOezpkbterO8zemN76XNxkuL2yyO3Ynu67S+DsOgOG99h5m0uK70qLyG71EvEiHEnqYahrlicxF4
S1U1e8O7/ich1VFE6wXOpVw2LZaZTUXVrRorPC4ULTVYe9SgaDVJbx8xt/C2C+oFQU10kWPh37iu
RucFMZGTE9O/aYsO2XVTtJPAaMp5FpZ4hZBRnaesqRcWysSWtoE5TaxeXhuthR2qhf6XMGKJ3bS8
XqVJpk+k0UZO0BTBZ/UUPT8VjSb2tMMTpEYbiyDyzSmKcuEgltA5993Kd1S9SWo692LuLWrUVZO6
9zNbKxr/hrVhsujzOlt4rW5dp0Wd27UWB/d+20zLzI+/l26HJj7RxIaWhrv2cEgmbtm5M1kRasep
6yEb0hSoDT96OUsjQ279zpdbneVy2w1FxhpqtzxPZ6ohtzofwbyBFs0vqW1l6R2r2k3mRt+NIG58
J+WZdj5Uk6SufUeyXjvHlfwO0xO+0HM1T0h+VfRLhPt41dMSZzYJCVoFSRR6kxK8l1Pc9PmeuG8P
CvTDTGN/wWIqptLXTKeqtcCaU+1OK+N2EzIXb+OWO1bAov5zHTWRrWfCsxLb8srIRjTtbI+G3SXv
absvEjIBCXFM8VrLllnez10CrG3UOi0xunnEPHElXWnYRpfHd6LxFm1QtV9okW9Zks3DYR1RBax6
7ooO64iqxmoxOdQBwAu3T4TNchSsyxrFGz8nbALqpv/qufraLAzz3hf9Demp+BJbvJnq1A3Wss/j
jYDrDPasddKvAxLLL0eq8IR2gYtARtoFYlIG4XDKa/BMgaIZtM+RdmEoFpVv+tZDaIpoKXgYRLbB
RXqupaY8L0MD6upxXB+zHtX/9jiWLbo+dLSyJVOCe/22yrzrjHbtRSxEcCsbx42L2HFl506jAWZV
ILMnsIbF4TqJyj09NqSPbdVqDRKtlrtTxXcQe5Y40KnRe9hWEr//jCzJN1nSJDedlYd2UcvmShh5
vnZNP5hQs0x3Xlifey32PsdcE0tiufHMy610V69K4YW7IpbFDO4JtBZmFBafNS1exkFoN31503p9
cqmZJb2O/Wrjdaz62lHqL3rICp8iVlZfkzqL7Tgv/IuYFt4i9xhyUI5im+ed/712i86Jdb1d14nV
3cRhdskGemG1/lSPe3eZCZp86SvdUfSKB2zWlYExd+PQ/47Ki6Zr2Ve3S7RFXeVkqsheTZZlkIpb
j1vlqiR9OHEbT3zHRjD5za/PglSBF7YN+DrxcBgEw30ocIEAH9qPfn19gK3C1E1xH6AQh8IB1RXo
Yf+d6L3pNJ0BNkPq4uuqt0CVy+67HnHT0byyWPdFh699T/vSwYSdoUYGky5yw3WO9XAdp/njk6Jp
VnwZJr23GNEVb1uZbWErvkNzYGaXOc7hjZ/oTtH0IpinfnXFKJHTtqqatV7GdB3mVjCNZe99Lc3g
gg2Tm7r0MjOJ/kWxGj55ZK1744hVsojdSw1fBmmMvphuJ6coRf4k90uP+LZGtD5NLq2qWcKUnDUB
CTx7eNIjEnq2V/mPTy9bx3xaK2ZtKEHiJZ+0CnRu5BVxrITra63rjwueomWAzXw5oh94QzfV16pq
Urku29hdiLDrKvvAcpBVNCqTC6OJ2oUSVY2KPhaLuX6thUYzaWU4c/uo+wTKM3CQhfKvZlcKW5RW
88NLy00fer5nB2FpC6FVwo5FapeU59dIxLmj0eQWBW1wYfi6cftc67mHb4XIbo06Di7QUBvaVM0A
TXXgfJVcP3zCcy+Hz/PgE1Ttue3weUPbofY8MppEbBmmorIDJPyNlXrEaakhJzEj3kbR1NOhCFWD
FxHHRO0j3ylmv3XdxT/P5MGHdzyRYe8E4SY4lGpQuCfUwmw0kdOqkwx+vda95kWIajZFmTFVWwqJ
5lFlaJ9UJQwXDU21T6kw5Y3odnXMVm4ReBvTzMGeeK6mrg72RNC4+1YuWH7FvW6iw0pF+8xYYxJ5
iyLVjTUdnvBAU0+KdmiVqavND3zqqRHNNUp6sW4YB+uVGO2szPLiIuy9x0I1yIq3sJ14oimWHpZn
RzWkNGqpnQ9yEIt77EZxK0Yedtz+53fMwK8wfscYLingg9cOsuTH77j1hWb4OdbuRaDflH1uXVks
CDZF6NaOWjXB7LqrEmxdgXkpNtkz3QJ68Uyve9E4MjO6wUy7a5ngR/yKjj12F7k7kfNrXkZ9ZcMC
itbu88qwfxpoel9k00CYxOZ+oQPjsHCoZlWoGa2eFCNYIMSGXEzoURH3nVvITZys9/WJJmHjkUVh
aic1T1bZsPGIJdbnvo7FRFX1xIquShTsa3LgwK6X2qKN5UrQ730ZOZbb0VWUlcVFYzSpU4owvssA
osA12+8xbEWmBw6T3rv0vKgtc8kwDu0SmfDDO9RT/BuLy/w7igw2h3BSmBOIwMKe/qXK82gtNL31
8T1NSs8phEDr6rkwCwFvUdXLkoB1mHpTXIri/EDKEphekajxtBeUbDURkm1YRHaA/WJDuopsjaFQ
dBGQaMo7RJxRg2pteQQ7W0NMy4pr5VL2gkVbXdbBRBjx16wVaEklLS6Ktiou8PA00CUxu8WeNwxI
eEGqcFWT2rjtDckvGROrvEnxLQ4763Joy3TrqK0YaoQ0n6SMuqk0tGxZNGmwUk9B0z0+Rc9Ph9bD
k9ewYBUaRT7/5xlm/W0Vowac4YYL84aceoPi0SpWmkIPujBx4URsMkGImdKu+gz2LDpsXExkxStV
zaiLbJoH/UT2YCXbqnnEGFg+Y86eXTG1Qx+K88CuulRV1aWV0ovIwPFMBGW3FQSnhl26UbVNV4rS
N7jbhorM0sCdeY3e2hFMQcM+tIMfq7IZi8J5j0S33Tc/9oJgX23neUyn0pumuVWVsIes8jUKZBZP
1KMqCi1yV7E3VRW9Ifn6iPnA1g0tvm7xlRZN4VwEdKdI+0e3ErCwMuzO3CKSmyJJulkKVozNwBux
UTRVUNhrtbZ6tBq2TvUuX5p+6T/SDow+Lx97UDSeUg7pbc+ewVPbIfy3XwCGsxYmJPNDMGqIAOsv
Z6fPfDcKOj2/D8ukL8iUpXyW+522iazsMtXaeqlqexJDbm/nSdVNPDiD7kT7+sCt2oNQdOcNy5dd
YmkbHPu0nndcHnWjGhSvMA0yKWVT2m6aB04ge+0bNZJrmebIs8FD1pUM/u/hy9ZIsu+Nm3pOVCb6
je737TSRmrvJUj1YGiLJlpbp400IVtMUNUF+g+MkcLrC974PPfoh04ceieuF1xb28znRUmyXTRbf
QRr9PGub7quoY3faa6w5R5HpXiqOKDebbRQEgV2q9WpYn1pS6WumFq0m61KbYi+aVc8tB0ZpVNEE
e3XiJA0urngr7Shr/RuScf/GaCpjIrhVzBTtmaNss3CCWvc6GxwItPeTmeG6YlIMVUUTEYtnGQfj
nymXg/dcT2CrfqUYFU3jQTDpUVBcqYZDX7HyXCQGsVGhleck86dZaSXbymvBITI8MSOW25QmdIUy
bzqiKw7VOEgq1oMQHSTzQfK5W8Wh6IrNEO2+W0Uaib/stuDyN0YbnO8aWxQU7tOD7Rfs/+EHCreG
vPy1e7wPKE9L7UdYhNMSfBfY1nIrmyBZtROlIw66xKp5u7W+K4JIUmBVOqWLcTYJ+/6RX9GUZC/6
dlvfwQ9p6HXQUvu+Xva//1ARsJ8MlrywjYureChqdu3rJLvcW36D+Qdb8APFs+LwMg3WpDKcFlah
q7CM6A3Xam9SEEnmnsvpTdKbwcrMjMxWrS1q6c0gQFz4GSgSeFxBoOntqCiSubJQNR5WE9AQcqGq
XpxVEyNCcqEPznTffWpVnvdDq/K8q1Z9YB7JolBPbmXcxMs+bX+6nRFf+rqf7AvNq+/7NERLRVKN
lRXVy8DIf8aoSC4j3egnLWRKwjeJZVLNAuxN6sGqCeoidDqjoxdZp1crVtB0SgvX+14wzcldH3/t
e3fieZmcu23lT2Bt8W/qDPs3KGyn3Cu1C0VqRSvByEr9SUMDWOKqxpjyskpmviZqhyLJLzLCrQs2
PKXU82zwpkTLQ0MbcrLJtN5RbAe66qQqk/qoAXyFvY11DYwN4ZJ+VecZeDdCsMmDVF7qmnlXdqz9
2tUymTFEu7mZpt1Xt5IXZmU116Hv/2YeMIjhvDCswSsG107ocBIIrm8D83rkA6sa18r1rG9/tDl4
+nU7abXENklLN2CnXUkau6nDSvIT1z5f9YFe34DbtliELG4cVVVFnX4ykz67VhVDwO8Grlp2Z6rq
o4RuvIBeqVrlJvVNLdyfYZRVK6PW0i34Vsnez9V12lQ2jbZSPqy9ryqyuD/z6yh0DnxYebF45U4z
TidadK6MsJjDfidMI32i7C75sso7Hk9Kls4g7EU3OJI3yrmvijSML706T7eq5gIE0wgzc7qPBgS5
eeCXqMNODQbqOQlaPFFPsdlan7IuXzeDn0bRSReSc1661qfSSsd03OigDQOROw3SPfc3lhyiQ1QM
TEaIrqmoGYO7qeDSSgy3uVoEE/BvvlzarMwoyq4w5Y+ia6xJ4rr5soyrbdB2YWe3id9uPJm3G/Uk
w6RYmnmxhb1GQc8V81CNGzfobI6vIz1iGy5FvEg5989LrYk3LOjNKUvi9gbsKG7nQsQ7FrersEoL
0K+RZbM6NO5Z1wV2otOtAT7BDTjxE/BwWR3ElUAhZb1uWbYZdcllwkKbs35exa5h+7URigcD/lmM
SdL5sdMPhtahMH1RrK2hONDqJLV11Ho25LCjKQftXl7L2lwmbr6IjRZ/wYEvJ11K6JJGGv5Smtba
NXh6XUVdcx2U7gqWwPBzyi4Y68M1DCVcqydVWH3eFXZQlytZRGihaDmvIUJkePp8v6WDwNOnKC3c
+WETqPaNh6ra9Kk94TOvIikOU0unLq3LZZF63epQ9HXareIoXsRxaSww9tLMPrTu68yHgJXp9ksa
NOSiN5tJlcTZBg81RSpB66z0st2oGqwxj/Ra6mLWBXrjHGiKBWI431HVFfMGfLz5jwDrybQpW3OJ
ExO2X2nnfYtxgh3wXXYr2cXJF5QHe7p0Xbns/CCYgmfO/4ZlAb4oOMFzQeLEvEKkvDUHOoXN+yzk
rTtPNJZAEKnz+8Z2sxZ1q7ptzJsES3FbyplyPJECqYryHxHf8ocWVYkGNq8+YvPELAu4D6fe/sk2
xjoEwUdTCtZGZgy5DUMW13CBz7GztsVNkvKkxz9iH+bLcNHVWhWa1QezrItK+0AjftnVtgGO8D1P
EkX6GmYefZZSvKOq4qd6l9hRDF+JZeWNr/XdeVBzcIwORUd1By6sa7cHkikK3e4yI1lkhiR7Nh+b
4czUC8tRNNyEaEIzns10brVO2hbxErUZ/5SZmj41cQoR3aGa9iRfhKXlg9UJ1aBLIB4o09JW1QoO
JFzUOtmoWuj38pNH94KKEpv1wg0CdulxcRfocbKKTXA6V6R1bRUC6wb7c0TTB1r4ku9A0yhErvex
tpFcha1uRRsjtHvN+1aFcfi5qGttigwfVErnuRuz1+tJREP9m957Sx1V5v1L1pCB9iEDK83qeiLa
tplbuc8g8lL7W2soMh3cubruO76I/K1Js1i3VauqN1a7BVufLLXciHRb0XhN/W2uhaWD/S6ZHsll
msHmkQV5AJnvRxe4L7/3cN/z58AEM43E4LhR1TxtyJyFfjJV1cKIxBRbjTvfM0eu7xhRna9U1dOy
r4z61YXp5eizHxaOhelD5VYQTIR7dW46molNaqKvSospEsTmVrC9ERdMcrb2QnJNOglxTmWPo7jX
7RSBR/BgqB+sctVqZOAWHJnrmqvLZYuEdc57F1afsuqC80yQpd/qsR0YFoTcu2KFh8KDM4IQMISn
XoYSVjs+OZDUk2JTHKqqCr1kxcp1UTGHqLuwA6+y5obL8FRKIb6aUna26Lt+Ezae+5l3Fz6rxVfd
pe6qd5PEUVWDx2QCx3LjparKMlnVCXKvgzz45hbmLkQdm3im255zOEJ/W/rRKo/q7ruii4FuEP0k
nYFP/VxouLdVOLQ1eThVVRUTVdFQ1XAImx5oVV8u0l5faoWON67uyxkoPx2C3lA9FPy56uo0tmlG
xFy1erD17fbceWYEm14s3TTDm4AH2dRrSTLFPbY2LezCbK9psm+wb+wd4Zvuqgb/8m1auTDZRfaN
hBqZB0ZUzopeT79lBtkI0Ow3FvH5Xrwf2EbicaVNFB1MJTKlIliLzNKO0h+wTAM7iBk+V+kPYAmg
i6JHgAMkTXQJKx3ag5VoVV54wapb0brMssEHBZsDCDZOWqHl0zqAAJaiwUlQiGCwW17JF2wJ/Ro2
sPOx/VTjV6S77sG5Jx3EE20SGljMKK78G51n7tCYDbkPbm3Cv1/zTxoCQQLiSx0B1+vCHW6QtQj/
XBjcdGjBv0zxUkfoepZIJvwCfP5g/FVtbDhxI7RzvaHeVxFziF7CVshiOTgOSStsRfeCis30WqCZ
JhL/K9dlZMPO1NyC86G7jfPIUWyJpMnK83m7r0qqV5MiaPSlaYnAKdsyPe/15oeMq+BnnG45Jbln
J+AyYZVrfYvjInUM2M5dExdAjvUsW5dRzc5RkTXzMif9pcyQNzE6ZHwZ+qlLV/zs+8d+DI1cCtPW
vDSFLBnfhLwRGdRbF/cbywslTA24q8vOLFKBw8CrNr12mzdVtVVciqyqXZX1C1LrO0VXJNWoiq7O
4MdYUtPZf4IiFkOXBWpru0oSb65oRx9msXIOq02xOqLFdRKvSz2b0CZjj4NSH0WTSp8bUR7vB7qn
KR6N5nJS06ieKOJo1HlTw5oDLrN5UnjZ0tOLSxy1LJkFBAmnsSKwX0LdoOsgNepVFiI3tbNKq1eq
Li3pOaWHxNTC3TSCpUaCvz/snIZbYsHMMr5hlc82PXEvTOJDbSBVEThZi1KnS8FpfKO3HllpJP55
4Gio/jNLAjaFBJcQ9msgaZgxW5aQa2GrPvjQUdTGl5VZ0Y3iIFEWLjKIe8MchUZFg0yZaZFo/uX+
k2LezeKu62GOAgcX2dINegjm5nNRhO21ohqFlUwRR2y670G62RUGb+ChU4Z6MZGCpHPVK+lTdysi
79yioFOdkpWBw1O3W8BWTQmVnkvWbRl/UeyK1PbwHkurHtYOGInrW+RcQy14UIeqKjIP0uQi01gr
Kc/ytEWeAiZqVIqGjeQ8Ybq1VfyCiHwO7mt/ot5N17rfBwN1bUEI+yLPBjOSgEYcCty3sLbBGcBp
aVI/geyK0GaCxVeKpegZnjNtWEsNQ06NgJRzXs86Csc/IBcnmrU9gWwIzUg/R727QBDf3pHcLSZm
KY0Vbur2WqvrHyhzw52XNODNhIS9reXx8MJwe9NWDYnZ/qwzpl0JV4YQ8i+jifqAmsYr8Ed97WTd
bVmkVUvWAhTqQyL3k0w5/taWbTSP0oZDvpeWfgU/qgN+XXdmREUwg20cudbKVRNkfeZUbRA5sLoE
SwTO0Rutg1eWNglYAq3QM8hGMRwXecmVakWmqCem0Ly5qvoaJ+tCRt/3XeXwG87ACbm1eKXfGHon
Zq7Ry6mqQi6JfhEIutjz/j/KvmzZUV3Z9ouIEL14BdxO27Nvql6IahEgCRCI7uvPQJ5ru26dFfve
+0KQjSRsA5Iyx0j3E+Nxay81AuTuD9Nb2ITWLvJGP0G4yX52rMl7EliDrpd11WCfmIiWVddLpVYv
j3i3k9hdXVy+4DURqeXodnYyFd0/19x4Oi2zhe3MdeiaeMigys9rHgN632sur9e83g7Af/nAH6xd
cr9d7pcw3BvJjGKu23PG8Xpd/+2aTaOps/7XNeeVIsjO1+y+l9N2tCp/p1V0aCqkIzeWboKjZSEA
FJvTmQOckugeoNci9PcI88FCrbrGTcPt5CpbPaa/0qcI0S45mq99jKSX26yg75XLms/OiOx6djLm
q7YZHBJjHZ1Jq0pZgQnArZ7LrrW3WrVTqkjJnxFa58+teKe4nx6Ng0Ytug2htdoYsSGV84TGxtE0
EXym6chGuTW6DkF5JPYSYArmQz3w5LMZ+u1YX6WBbsWucAb+THK/v5/tYHfzEO2s8TF1vTd9YckU
nfGNrGG1psFqHxdsmqp8CmNkF7uD0cmJjKfZK78s7aIP1G15ahNa7rx+8o+kkuKcT6pL8inNZHOg
Va1eFyJFzFkz/2LLlsuw+z3z5cdIhPNG6zFMS5XJCwBF9IDsSLiznT5/nDI241oc8RXQ6ju5Nip1
scMbwflW+i6yGf0inszI01z7x7LEPhqA3l1DA7WrnCW860v2yx2ddsN8i+wHlLw4F5g1tl6T2xtL
Zn46V22UkIzSV6vbtJ7XIQc62t9oTi61aPo8nsgDoxO+5HJqt6xw6p+Wzn+0ZAg+golUiTfO2XOX
51baLxW5p+7yOXYuneb417iFzulj5i9REjI2vukC0Q/Hzv4ab2yLkMV112yjubG3Qcjdrer9Mc14
xpHDtsPUnwf7m6XtOBuc7kvUyXDL1DztSVXXbyB/HFux9qoiOwHGVJ/dabDvZVH58bXlGvlk7fyc
RXZzDL1q2JgGQu6AHqJfPYfxrd2P3WENYr4sUfBg7Ih8y0TZ7XhhDZkuoTWL5Nowyh8X2wtf8Nj1
h4mwats6Kvuaqe21oUuHjaOX+mgTvTyPTH1cL0QsfmxJfHHVPA5nJ2ztpF4vvRitY11o+bZQNu8d
Ogdb0Wv9pQL80jhYrqLI7NtiBUi2TxEFcMkM1fldH3dYNTzk+ahPwUB4agyW320jvDXfNepu7Wij
5h2rJuu99vDLr2M2bd2mC6P8lOdL+RhYAyDC6xddu24Rz1j2PQUW1XeZrdxrl6oUeOA69qVfgnw3
LY3aByOd35baOZiWlXB9rFSFwLbZiu5lVTrxginp1RfytZ1HGRe0Ffs6r/prPtwkxf2+l3HGArG/
JcrtPHy2Juoc1tlUWaX/1KwHyrG2a93S2pjps8A++amhPxjAZ9cJtRHFssNmwU1MI+M1cPY8Yzl5
NlIw6eg40RHTcF07Oyxz7WPIhzjkDXvlnmU9VnlzZ2dD/j6FNb6cSgRx4RT5u1L2tNNETBtjDUTO
U8ubh4OxDqP3mzeUXIy09uiMNH+Va4/DAlD/2oXfYtxFKB9JCMQCqo1HB3qKiE9P2h+wOh3aydmP
ob53VoPKqNWmf5itqdnjpR8gA1IiMmRXAvFH3/nndGYBSfpl+pnbX0cvL/eZHkTi15FbYfPKeoA6
OnfXIo4P4GjOd84AbHfn1+JpUYQhuUruP52lhe35pEV6lR3pTrHTtv0B+3101snnPCDlIy8i/jT6
fn7ns+iXDjhsjqZi4/QdbjMzEDZUP3TT2xsnQpio0AWi3nVQvvPcCjbCiuqdEdsx83EXVM3JiJPr
7AsgQJ68OluTUM2mnmX1njNVnd2GDOtCunqnPqU7RbJPa8mnCuimbD4Y60DCb17N1L1pauWbxSXT
mwLt4gGhh1czjpBeezQXJdb+AQb594syVqHs60VZVjVhsVC1u8xgdVYUT7Qie4wox2KOM+xkNjcd
ZSuyhxogkNHmVobc/OqEfyJasTz/6ejqlK19FquTL8SStn2+mZcp0SIqn3NfLK8IJG6qvtFPRiJj
jSVa4T8aCUUnDsAEV1cJgdaTm9fjg7FlfXTP55reGwmR52ckHOqrlLnuu55C+2JsMhffbeYXl3BZ
lleSIWPVcQ8MhnV4ShSP8WxkJ2O1Ra5iGc396TqIrqe4sDm9M1aJeT62hafurtbAz/BM8fCIHTt5
DcKIA4F77gNVHYAqql+WICzBvCB2asSck/5MVfYRIlKMu7it4nzOyJMxkh5D1W4XHWVn1S9TNdRb
WU7dik+qX8bMFSegXIEdN237NKwofzGuQsoKMO0cC/fVlelx2LhADG6NNera+ojMCldjd+Gux1Je
CTsFGLW7+G0NzoNeT0tGhxgpmGx7VbYMUKG47eyHUgAD7ORyBmNm7YO0eSxc8QGM3mFakKWQVSaf
7WgUl7ZgF2LZVp0ovmDDhspvB2P18afmd9lMizgTbf1sdA7Wyb5w9MmoimjM9mYjNJsOZrvbd07d
4e2L3ie7CbYZW3RqRNPCATOhGsiT0dgMa73Z54CFrgOwuRof9DBf3Y3HOIW47Rq/2huRsn44l/Xw
tITTV5kN/cmoe2vFrSzTcDRi3rXeMcMMExvRHEblvLg952czUrTwbl9g9kpuHsRPp1GkuFH4w+hN
ZOMSPWzwpmm3sq/D1DQcatt6Gn9dP23XRks6I2a2Nb0ACu2g4GO5cxA2fTbuvlxk4pDF+bx8mnvY
A/nvyFDnTbIswRY448QDyOthCl33oUI09RRZ9HhTmbNqAurbAWfCSFfVOFhx1EzTjrX6s3lXFS5i
X/OQTHl1YM0UbriX62swyoSgzCHr6BMpZHa8xqBEh1T5NMlPPzfS41aHod5ErCnSscrts+3z/uxX
TKTVxNmP7GCwJjc78Yb/ajftMTULbP54vRUDwpRtUXt3GuD02KRHbqIB9N5EkyKpV+c+IHBeIb03
q2nbaVqnKiLTgU5NdN+59u+WufNHQBnbWkoFO39NQGPVdp4Vj556rEKNV1aGr/NoI64oxmiLYDja
OPbroIv+ETzD9pG7/I3xav5oypxuwwZYIo2p84PhywrGLGYhqRFyrORD6w7I81tKnBi2LVVVsGZz
cylsHwD2ibXpxIZpM481MilhJB8yyykPPnKQ56uulXQ8B1PfpU6kmD40kyIbp5nIbggIxZdWAsKw
eGRH5UDTPhvcV2OtQhBpGurEHPHj7QT+UdJYY53FtlOTM6uija36+cFdD7Mo5gfEpL/PjqqORjJ6
qp3PpkZnDiSwJuQci/Ded6sBIE2gOuewG178Sncra6nbjqvoWXZ4CMq8SIy19koADpQH8BSMRtUg
QRG5xH40UtawIY5mQD7LLv+zN2Jvi1wFj8CK9oCNn7Ujx0fbtbqnEQTJQ5T1JDY2owtySyZAwyIg
tPobXVSde6Wd01CKy61hME8kNuJfDV3pE56g0biOVGTL50imQSlktq/xlzH8IrFskKNtI4SVh3vL
kg54h2Pwv86wwkdyPntbSI/oESJpiFJ45CkAznVsB/9kJD1Z/h2z3W9GMofQs2eAgKW7c8VoPw0D
zZ8GxFPXxqabrOit9ekuUmBGFpGsPfbM90+AGrCngG19i8tTIZY3x3ykcnaC1GMB3ZD16zOHUqk7
7rrW2UjIq4vTNNpvRlJgzJ1UTZcdB4TiVOQMa4D1gFzn55lfRHrXV+0X48Ht9lNvxJnzxPea8gzc
bB8bFueCNG0ccSu8jC2P7slqECu9s/YyLwY/O7yweozuh8n+bFGW0e+lcfZD5vPD0Bf9k2sv3qNX
7bLF6Z6E1P1TiFc7kOMIoxgHoxunFhglr/ls1AGH/BhGWxmeA39KgsopTn4vvYs5jNEEeO1S5tsB
hfuxoYeB0QpMpHm1eIO9mVyE1IyfsVpj9zLIDL+2X01nGQUgpgX0bgxApsPfouNhNgYjr1Yry39Q
Px8eGQNoR0aj83w7y62Zpc2qs8D6SL0q+tN685tq/1RH/Xe2Jj0QnJ3iET//JbIL56ltokejV4Bc
I2zWNXuyJjcYtkliaoK3QWPBM9cRttyr/tZcNkMOgG9YPfSOotgQZPk7NhIUSyScqVVnzozOWI3f
OCj2txVUt8+2tcpUEo3M2VmLm59pz9iZMzUd52beGNVNb87qoM/PmnrdLvKr5cXj2dlq2unnelIh
AWdOWPupCZVL46jMB+s5wy+hS82OlrIfeIY9RGF+OXPaRUsbN3QeESDBbxqsB2NwF4cdo39aUHzS
SyAEINMgbKs9Dd0ldeqp3420tV/wU1q7kecyNSLv/P7kI2wTG7GbKmzTsFLIVeHoxLWc7TiW5aMx
Rlat4hZP3p3Vu/aL6ViVLQKrq8gCdBxJxNozRHhfnAUAax+Ar4Y508Xg5Ax8jvgAh3mxxRuwPz33
nZTlctdVokE2iHvvViARrbVku++z1n1XTfdl9l3+kCP++fIvjSx7JqmsneAsdWpZFqhriIzn+YAT
y0sLczIuKWasYI+/Kfe3wnLkbhaZQHwcdBojup2HndU6+Rqx76M2WQRrH+eZe0eHR1aC3P/8QYiu
k0H7Apj4eXi37bP0vPnDeLHGA6itiaaPiM6IoK9e7mAZL9P437xcq7VTaQcM0ZBqePcAzV17aHr9
OawR/xoWXh0f621rjXY6O4643A6lu6sRUznfNMLGPB4DNZUo5TcnY0CiXV46XesTaQbQ+ASeZcwz
r0XPg72YW39becT/GFSX8k4V38vQLlKQmOipDEPnfhq8MAbTu/i+tsxUWb2Cz/DZ0s7EtaVxAOj4
s2XrCPfasrYp+97y/nGu+32Rle03oBsnP2O/wXpG9KUZgle/i7pNPYzFWbVWdaesydkCJlo/I9KC
3FY4gEqCvZ1pVdXzF82W4r1HMD6V/sguzMuao+0jfpeFwBGXHdLyueDt9wJoK8Tui99VhhnVarqP
pYjatPTBYax1OByoqr9g0S/SdvIQiwIULsn7mX7FgnNfzLr4bfuYNErlfJHCXrEIfvFg95mzp7QK
9rVrI0lUIBboO+P0xQvqM/5Kony3reyLxoSgbT+6ZK1dvwxhkSXNXPG9HdX1C0Gqao/ZYkkajzUv
4zyS+36o7vDI1i/Gw5/oPl9m/mBUgYq6pKSUHYz/koOX3Qqbp8aKID7I8lP4aIYyKsqmFMRr/Wik
nrlRXBUkP5q+i0JZ26Au/dSIQY5SDkPefDW+Uy3URRQ+iSmS5neaFuIFoavLwGX91S26LPUAAz0q
Sts3e5HbrrPrr3MGdizuYtwUjSQfDflu3C2bFruJYmFvRGpvw7ofv9SubvcoSdBtjXoeeNp7pXiX
SjiH2mHtxnQ6WP6xxsMIIGMfbUrXOzSqrp6q2guTwpNYQITDUCX1kGEqbDFXI5r81PQ1v2fzsEFU
fqwSIDH0ng6jhQTpKv8/Nr52tY72rx3Y+dDHZV8fEPBASLQfk9IZotfSlt1Z240fG720pyVt8tG9
uik5/eHWU/6nW4DF0gFkNnWeCxfrjRhJxJ9F1UdxF9r6pPvFewdPB5GBrngjJGL3QdCyeFlfolgf
DLuolMDIr2LQ+n5cIVBwMmLmvg550L8xV3mXSeSgDa+dDYEfh4APV005xIGY9Y+uUylxJIITWP7f
lago8hV/IFiuTHfy1AQhSj5UvXWXRcDpKMTktm7RWI/lbKuE6ar86g/64pj2S0VjPRbqZyN91HwI
+/F1clWxabIIAPZm1gerKOZ9mXX9vZgtnTYVy96QIPolyoH9zsned1xcR2s7r5TT6SNcnz2rqd2H
smztnesF+tizhZ27QfqbAuUwXsj6okAac/puBd3WahET8/Jo2FcuyfazBWR13znuWp6F7psWQQgj
zi7egOAmlFfRcjJ370RddRXHHE+pkBZPSV16r5xMyJa7UmJ+hdj75QQxqK/OIdLV+zYo26s1UHm/
R3kLfKerM6tDrPM466/WJkD2BOUe9LWtm01in3nWcLUKv6/2mpLpao2iptjntjVfrXxF0eaDTa7W
hZfZDil25zqQwt/e7IrWda9WIIz9HXia/lVkBXF3pA+Cq4i5zd4tuqPXtnIal53jZ9HVag/OhOoP
rRfzuTt0tOn3IGe/2v1a5aMdRHc2B/y8n2elC47xMp3+9jBujIEei0Qe3xmxazqSSObztJ6y6F7g
T8TP0dInfGiye0y+bhgzJDe3bc6Wq9L4mUNel9/DwrcPRjItAitD6FeM23Jtf3MtOWJRvEQu7KYz
Z71DXhzJx6NpblTdUlh3lIGAByR4GBtdVsoobVWGmhxrx7bAyycu/Poi/Ly7uw2W1X1x11r1Q4UN
+R/jjxUmVW+R5cb43gYLnerg06453fQ6t8QxyKw3M/Kt70I6NEFgzL72ET5nod0gpl3p68EqPH1i
EUOdlgY4+3/UnDO/j43sNOR26iOVVmPiBQXDEikBLOR0PTWufcOtmPVddLX8l+56XgD0lSO1sA45
r/0EucauyMjebNEklxFYPyXF2qxaPqLRjg5tjrvciIFfhdg3sfqM0lb5mwJczuhtVDY5tIpgGTvO
y4fd9aBpdlSfWaO9V4FogNFXIpoOCwPi+9o5qh8hR1KMMWIgWNACo30yh6Yvo5NaD0bsex+4ywzE
L6Mb2xZJauT4gVdGOQpEpsrwXIZ9eK54l+rIXe4wCXuIja2GIAuHDQJfmFcqiXW2cTQWG+Bo483W
tje9OYsy+7OZEa9tVe4fQQ6ZONZG3W6eHesESAOnngC7C4fZK+R5XA/mzOgKJIzSPCSAqf+fBoYp
+Y9mpQU0O2nq419604lpijR5tlVYLl9H/LfBTFtbRd8RQFwjcwj98jGbt2SFfxtm3Y17dyXkcVSP
OwQ52ShD5rv5jG5OEhJZ487pwhJ0bL94thyFIjyN4LuR5fytyKpHN5/Fj6XLStwW/Z8eEev/Lx6Z
1fbpvPSoGhE54hTpHsGrPpcnh4Qo61F6h5sq5GXQxTf51kI5ld6jxM+Zrp0Y/dU5nEmYDqIlia91
/zA3mKE9jyDWiNhJhHSfCvc1iIRxO/v9w1XZSOC1HYAAja5eDZ0CfBR7bJKabq4GOwzjAOjXzY2J
OVkzSTjPdHLTXSmcRv6b5/k3N/QPu/HvOtTc+Ku7vzsy8n9nhRr6qCGJ4qnDxG6aUNlOybAFuRAg
HmRcphiAeVALZlsgs1O35K4tUe7KZRCNRWedo9O8V4Bf41feGmWgAhdhkdkt00oVceOO3VNbELxL
nCI80KhCuGRU1aNDP4zNaNooKwH+j2Ry0wV+4cWF5Ct4xldPDFiBp/rJuJsDR+WPfY2/uLqOYXQe
I2VShazbOzUd97YgwMAIwYHeHPm5Q+xjz/T83ma1PeLepTgai/EBTrlPOntwU3v1Noaw1va2HtwZ
SWnuHGu/GrqXTJRi47ckwNeUP6OO0PTFFhW2ab7okYdu1XbiOQASKAV9nNsq2GHhmD+g5IICFdaz
3ypsneNRePNPtwQBKPLHPOYowBFObgTMkmfHFS/0i5UhiTe4il/GkPAD4VV5sNZ1F6nbeuNO8/TS
dGAVFUHIvtu0Olx7QhUCBFey/ueg8fhxIS/ZItLa7Zs713eQxw1n3iA79I9szswB/0JW773OvXht
np+D/xwQWsvPzYTXmiiosyO0+2KMN/1fvsvUshXb9q993Jqyig7HXjgb0/dNb85uuqWhxamgzzfN
zfWmMxdTLWfHovJ0U1MJQG8byBDJB787UxbVsRXm7nZCnZ4NqNZ1uojHKOz9Z6vu6UsjnYcmnKt7
/KUtfem0vcRL2PO7YRTRy5LpLkXcJcR3AKvXjcHWxfJ/46xiNM/RYbEAwTE9lYOyzxFj34zRD1nx
lOFxwZr7pCq/OYg5B8W7MsesEOIOGShgGYxsTgVuoiMQrf2dP03Rq8jCr3goR1QOg+Ro+1lIMt5f
JeYhsEWnh6sUhHux1OTRSFGFCEnAvSfphu/EqZeNGPvl3hwcAGE3MnMJIArQydb7NCggKlE0h9JN
T3wdxNxYbMXiHOz1/a2HtioBPcvZTqJ0wOmm12MTbaQL9GU0tjIF/tDb9GBVPfQA3Tx4dYiadij7
gcJHDaAl68FFVOQsBBJVGXYjWJVCp91856oFpcFWyfiWhefEKiiqfaDL4UHrNCit6USKeUwFIlvf
yxR75+C70r1OSSVQ0sNqwss8IK1mDK2PN5PbkS/D6LtIIPe/ImHR3dz19VFkA0oB/nFa+oDgIq3b
LUmZO6hbZQfNBhuU7LCSDvqK64fAV80LOHQ1MmYSZDDpNS8CC5yd6oI+NVYRTv5ZjeINwWjeJxrE
UIq/YkaxNWRnx4ItsR+O4LvlkdjVA2q2xFJLcuxAA78eKjn+KX63lkAk0rbyO0SF8jtzli01+0M0
hr90fG3RUFnWsWliL/0G7xZ/r5CHmhhDxmMWYBszou6GvCgfbV8NMWu79ns3BC/RRNyXSk8eGIpe
tuXNkL2jbhbCAo363i5CA6w19xcwVNzzhGxn0qpJ3k8FI90uR6XBjQTK6yEYx+xgdygV5HVO9uCs
B+ya2svoemlbIty/AQYWi/RuvBijccMU/Qvh6/Jo+jAH1CIBCDzfIk0FXBrzlje1tNvcc+evbtOM
G41E+mEKdbkrBiDCs5VAUrplcalbliegswaIREC8GdgqCq8H9MmdAb34TwsLDJWzBeBm2EpQQWQX
frh5NmLXo8I70Eib91F/D1Y1aoYEB70GB5ElaGMgmPO9TYR1ov1onRqQvE4dkNebMQfjxRiMzlh9
G9vc2MiAw7ZJBO6LJZbwPuqBEKehV3wnM3/q2haFbgDt2ncLSlTxVlofqN2RGAfwlapUt5V3Mi0z
CahOrjFBWEQ+CZsgv3vF2kS9zzHbVe59GfjOPSKS4zYXlvhDZ6yqZG2yhjO2czQP1abCzmiYJ4ob
E23NwVfcuUT1ixHcGi+IWAD0d5jq8GeoZl1tsO7mG6+nIr21atf2udsMcTdn4c4YzKVkwD7EyEAX
sSEUgoYDtGbH3uamr+6HBmULkNBHwFkt8y5su3Bj3GiGFAGq0WHeXa3/361QPqV91bqLLdcZHlBL
dHgAG2F4AInrECGTdLrpdSGRKF4Wiu0g3Iyh4gQFC0LnYBoZPT7vvJ/7cQ1xhe49qBeIsI80eCc+
+RC89n6X0Q6k1vCXlXcM0BDavIWdFaRDBHydmzNQFiUd9kBmufd+0322xjf6AfTwbzfXv9BdfgYX
uhxjup6GrWBn5iuaFBmvUFgUupuhH6Z7VEYkK+8cYOCOng1xzLDCysHZ5aSgZyMZ/aoyXtHCst01
8evIGoC/lebRzE72aIknQwAxh2UlhZQo73IlhQAuiohA1s67tlyGF0b1qbP7+d5fxPCikXVPKJCA
B2MsUOR1uzBws4yVhHy6E9JdkxZoqoRmTzNwXMZoVGBaAGrrzfdG8jPEGLLulGF7I1GydhRH7kX5
eQCgNEVlN8QiVhHFV5D/Wc/A98ZXZuRp9elaq0+WzJMxCel0UOBKPlOK2gOO5dAtlrzLs0VA/KTR
9DqvklERx3mTbc3Pxr/DLbsDzQuzzupBASN6HJiHAD46i0CmUE4KpJiTsMkpLgHIVqOY8PZp+ONM
AqweveKMvBRJcUHj4+KjRiTKZ+C9+TipoQG40gElX8wg3FvDB+DWHzmKkD1UxwAvm0f8r/gzn2dk
W7kIdx6i61uK2sNbr+YACTQWQPqBlTCkJ/dIxx6sUBWPUYaXOwrcjV8pAt1eT2aQ/Dw3rbGVvZgz
ywfcqG0ce+sE+FlL0JMT5TYy5UjrI/6EWRqhWETOMCWPJKuTscu8lNYOorjViiTfh9PjHK0rogg0
4hzjxxJQ3aPrqCV5dYrsjpYlP+L5n2LA2H6sFNenhrj5AYUYvkRD/o2VebTLCjtCPTcLsS1shzFL
FriLlle/mPkuWAEPtJsOpWrwWaMgpcUF8HY/nkXDHprWjbZMPzhVBvR5a79o1/6KepU0JkCEpZ7O
EO20wlihvGhCZgB/UL02GUY8PYgSSJYufVeiUKUmD1FEUAoUecLYWVAQDuiafgPQc2gdGxA/U2Q6
UERYY14mvLybAFuMWd2fNcLxqIpX/Kx8aQMw6PabvLbbLapjiBgVlmMfrMPEaQoAnYovdqCXb32r
d5lfHLrFv3cbRe4iVDKLMTkNm6hQMkb5nd+Z/qakKBLsfX+Vk43vovsiUUC0jOT7IAAmcRq9dWdU
lwVaLR5VU8eO9Z7LKvFVi2ml7c+qZt43Lj+Cptq6+GZkpJCXCbtfBMuE1PfewAZoj4AcY3eiChJ7
5YCQgWWNibNIDoCV/9UpnAWAb6wpo6JGIaxh/gJ25KaRmGBnMXSHtqkuRQBk9ZIjb+dX3VZNtd4B
LfrNGqV80dnvNqoQSFTdq4XoKNYJy6WZEEASRQ4W9MQxeSxhSmznAjwmPsnSlntUg5kBkRx/8TJX
FxQNGNOBv+hhsF/d8DgAQZlYGXuxwQtJa5AzUeQiWCOe3qFW8uIt07FGTYynpRKXERWMNjYoMpul
wo+BRO+wQ3VNdSzyQ9T2m9BpvENWKxfMl/FR24XC4rNvd0XAmngY9AOgH6mn5hEoZO9o19SKCRj7
QNrp53CpkbCc6yVFYQZ1ZOWIChjA5hIUq0O5m6S0NNmPIzhmtScBfAWuK6sjZPuL8DWvG6SJek2P
YvA1XufBhYZL+xR6G6bbYNfr4hjJgiQBEJBM0mC/LOAxeHjFxah7Zh+xLafJqMEpbzPUPQJjzWv7
GSgOcgSHuztiFVE4m3ZuUQOsCiaFSh84bcF74/EftsUhUMg6GHZAax7qBoEuoCPhanpB4VeYrx3k
UqEUmhOLaRlRMrqQx1F5CvWgvSmdUPToyKLC2fqa3BOnaY8Aki94wgqq7jn2x2kHUvROO/MvTGIB
aDJL9NihRHViYWUQY/bLj4GzrSyZJ1kTbijj9OeTnPSXkmIDN4dtEUvnO0jmzyh6HDvI6R1yVxeb
sBx+NB1+HhYtD40XFEfSAFqKDHwteQLYbHSvOCqE9nQL9Ct7kcXSbrgGEFnpXyKsEMLoQQEqrKbZ
LFZB7weVHcRC15x/zLK5uLNd/Sp90ObLpvnSS25twqzDjydsYB6y4UwCNiCFj0S13dXPXTF8zZXX
b7n/P2yd2XKjTLaFn4gIxgRuQSOS5UG2y1U3RE0/85TMPP35wN3tjo5zk6FMEJYlyNy59lprJ+KY
CRIq9dgfwkGWPp83uxTFdHQTvpCiLlxPL6zhoan4srQ8fi1G8vp6w9YljI9ZWhwWAOWTiNtrUVTy
gBH321irfpyGRbA4JNfyyK3JaGaHrgqvspb3GUPwvaoNT3WofSS6DVTTyovKfgNPsWHYo1y0AkVX
YjD7zDznsTruZNf8E2tV5ZmIr1X5j47VqzeZ6eQ3bb5zw+i5Kw3tlBaBjHprJxuvstu7msfvjakm
+FxMbH2d4pbYAtdvY8QSKYKbKt3irGsECZmTfXTSXbiPnNm322uNz7IjZuHFbql7dlE7h4p0z62H
siijtruVVg+aW9SHcCKGQnejeq7S9m9g+ikmF9aHUUUosoCcHmPVPY2534HQB5Uy/8WuX8fG+7s1
Fi+ZZYznksyTl8Ski1mcJ3+2oPNVeFH6wNC4iJbc33bWeE1eNJd07JiDnck8iFDoXq9M487Itfc8
rye4q5hfzY67S+sh98YMcWo8ppetGWIrvZAdveSFFAEUqAIa73B3MgQWIEv4OChe38l/UsN6t8b5
t9Q7cmCJeYWMfalRIWL3gUGBwEPJCOW3FrMaPELyVyfprdvEco/hXi5PddQWT8UMD09J+ue4Xzyz
L/J9QVC30xFm7VwrxfhZG+HSFjhfa22xb/TYCOrKyU6ycKJrGpNla0cjuSxuYZ1DIrUgTjItSEcD
hWZSLpcqzcZTOaUzzpjCOGKRPz8MSRERzCJrhR7THIZx1KFUt9q+TjP7qeiiZB9heNwj6zFjQTJ1
7q0XtyYkLhujPCUwxf2VBel3mUre3IQSb8Wx9SoMd/RH3Mrf2vY0KCLxyzJ13jqS9r60rf5dponi
ocuPvxnzYHkpjPpvS8POSWuG6kNpyIm6WTeda8u0dkheW69juvyYLJQ+CbqWD2TFHeRkuA/wVHFk
6HE3YgHrvQ6p1sck+t5Lslj9qBKr9yxwkY/IKuA3V8v4AZ7Ohi1rhg/NDQevgCX14Vot2OLiyI+o
YoqYwrz5QEI2edpgyqdIMYJkJkLC6N4FkLDD3dZN40W/lQoqoin5WLqs9tElmXC6o+7QmBOLrGkG
iWBPHEbmcOu6ZLy1/K+XyZEHCGfslVmAdrVbILXMbeuBWBtEyX1SFqm8dhlf2Wj6g+BT1mGa+X02
jV6taBnGY8aKgvaQNGMJ7TdquUMmU/MFlPGDqirtAV/kn86Qk2JusWZpVOx91GU+DGnUYWlVC78B
IvUGzcgfG2u0vTnOjH0GBOwZWNPpVeY+T6x+h6W+DVkzn/o2DW8L/4uSiiucxbc8CeMngNTey9lE
EG4o6qMW9ZLHfnkS5syCXcnZB0iAXRevQXXITlYd0t5HzNAdDMfyox43OlM1skcx9tXZXTQn0JLF
2I318qPqq0Mnq+XYtCMRRe2+Qw7e9XJMEb7w/IcLjN+5cWL+FQE3xBkRjcDWxqcozJLIC3OAVuoi
zEz5iLHSFMlQHCJZoQLAk1Cym75O3VEOcCWKXq42MTullhYLd4zwAUDAL/vQ8nu3sD21qEhEsjx0
OIe+jLULqG4Vh7Y3am+sADUqN3J2WRUJryWzvG+TWuywCR8CwxLiIY21lJtugbfQApdpJhNqSQiN
8UR6LY0Gkq5xnZXO2g8WvpdoOxqcam2LT/aoDFNz0ubsFitteOl4VD07qn+b9tL7FlnG06AaV8zS
gZBnW9tT36I6VlGc+2b61gqteYrmSfdA1H4we5NhHuM5wABhmAesUttIeRR1298mMSleSbr+oY1x
39Wp29DjFx8kHXq+Cpgn6+QTaDfkhh7iTyVd81RadXi0NS2+57gxeTXyd1XLbsgbD9wS061ryTZm
sBKDKHRKvyich1wlCoyU3Bsc9dEE0NkbYp49rVOCzq3e4ljY17JT/sqJH2qyNOPBrJty387Zn9aA
vyPx7dtl/VPVy/SaD+PkKelsU6hgfOxY922k556riiIoVDPczzj57+IBpXQfhkE51sUutpW/5mSO
F5zfjONUJ37ST5bfxtwnfa0XgRIPSEANgNF5qs7OPIyIdKrmao7aTZVsqQyoIoZp+rqSppBlicji
Qlzk5E4BLvbS0+TQHhHZ7pMJFwmniZdTYeUt1Mr6tWurZwXrBd/pSTvabftdi3PdN6Rm8oTlPHwu
nkX9hEoOnxYnam5ixUR7HN7248pfQjo/71R2H7WbxAEaJZXs1fKjbQ24coQFOx4KDB5nZuVlmuKd
6N3veViaXmcPYB3dYZxyeZlagStIN90mSIYlE+whd6J3G6Od/eTqtZ/G+X6ZIsFmeOALop7DQVCg
YB/b+XtVTNOuATLb5xJGeZ7AJqyU6LYUen0tp2TZtyFLVCFMw7NDNz8o6WD7XZF2fhwmRzC4PMiW
8ixUXVyI8SlvYnUnM02fDE1TjjUPEiqipxwCx1ik8XPLfjaySDRjWciaj66ka1p2rKrUifTZ2dVG
NB2LWmi7FIKNFzu+baWPlEqxCG/awS9gSO4sO3tO3PiC2afcd24Xkbcu1ANlJKzTYqsuit8G002K
lnj6kBWH3tL3Sy+qQ0Lm2YsUvrlwVvet7UgPuXJ+wFSQmSSMo32Xdt+1TOAV2bfjXSuAhQrUN42u
x57quqHfGQLsKUynXa7LOz+VA8bi/AT+zDHVq3fRbOzsHI5MBCgHW9+W+zGX6W7SKR9gJFP8noDP
oHP1FbiBkNo76Q+EFIfGShCN4wQBO7zqXpr8CouVRKBLzl9OMOjzyZw9lUja7LV8nX9+YbMwXuI0
f1bCZvEHVQsf4tb4Lkzy8MtQB2mfxWd8xkzPVKBzVWQzavtis8tEenoZDHWnLcDhTaOpzHsh0rkQ
nlLWBp1eQvKacg/qfuOFwlKPqsKeZWgs+dlYCywIsyqGHR4Cz6GbLQc0mpNPKZeCQFZhpz4VKUQA
tzlr6dgH0xgPwfbqq4mE2QfUTACx6XkyJxu4HX77cS5z58iPWwdGrtaBAO86dAu1TKZsCeKGhSEt
2LS56JL87WpORzKgz6djQ4LRdNwL6IXjAfXfYs2VQdaU79IpAFBKc5SnJcEnl4X6h+7kc4DZCGau
Rl/uB/xOvUpoBTY0VunxJZjnQckH4IXjNC9lwCpSsgmawr3VV+8igRXQUb2A6wO1tBYOQGblK0mF
kenshMHWEL4ShybZzQJ2P4SKKoOlx5o1H62jZDoMpJrBXUwIS71GVq/Y3P9uu7L//K62V9vXlCyW
RqQSLo4H8BgfQ60o2dGyz9heOWt3YsfB772TdTnxoWnEFI6BiN4QNdVMdHutrwx2F2RlXTt9N8qo
1PxWbbJz1y0k3Jcd9aieNcVN9+XEP0byzdLq1QmCCL5tw9Bnklo/QPM4VO0tU5gu4pTj2RwWXqKG
mDnlzWnEuNgPy9Dx0uQ8dugSFYI1aLCTEWyfADMP8sL28kbarg5YGJzF315ihlaz/Q0N3P8hUWIV
gvz7tSpdtlajCV7TOloA0UEPYjTmfm2jY2t+OUv+C9zF4ZsNJ+5cKlKyO6Zf6oOHu3p83n6rWp+q
QK7N1t0aEzMPbvP1p/z/Doc1tVK+zsY+vj3MFO1xYEJr9eg3g/jO5qT3WzPXxV4oJgYjZXaiuodL
UocToroLlspJPeqgeNKV8DNju4FyRzPA+DvMf+IwPZMBnDSlu2IKnZxzpUg88djX+Jr1yfBchvU1
Yx4IysLI/bwufs4FhoCK0Tpe0fdKsOiPbeHiS7kozt7OpOJBjCadEKXLS9gUJXP3UlBLI3q2yYqF
xT2xhzepOsZxWGEC1bKKYIpcb5JSv8zaskPC7472vZc8w+7gwJcsqld3k0HaQIgRQsphPCuVyHh0
nJl6QwmmNLbSEjWBM7qYNzRDHuD6pJ4wIyWsQox14as54wWjWN5C1tlTJkha1A/1Mjcy75PllXWd
BW61/OHHtv0Z0urZHEvHc/S02yWkyPSxc29jvBhHQOUa1ZifsoXYWbKtHtUCUePANsqPc5yZ+jyq
Hq2UjHNV4Tjfl0eE9suOLIzLWUnoGVOs+WpL6njJPmD9y0tYpqYf4q2xa5WluWYYZxhapbzXTLMH
e5LOOe/QbrgKO+XFWrrfUxYf7aU7DpBl7rYdV0cegfIUgqO/VyUFyMpU+dmHZu1jHD/AGI3zm6Ky
72ndYV/nSfwzohoLSJJf2ZP5fYjiZxEm9t8iBk9jXdBLRTzmIeFLGaWNJ9X51Jit+AUy74AFMEfZ
atefAEteSA2icekbhFagJbsqarOzrpDTtAtzOfWhuxwXUgc7WJrGblG6dk/4uKvqMT2qzYp3uCBS
JUhrF/fiBtH/pDTx8IIv4LORVsn3kEo/KMFJJuj3rFarVbyS7FVDLC/tqH7vWu2jHLvmEg4IJsn2
k4epCiTPqYsP0Fjuogzlb5xmBeLWbGaS2ndzkV+aoh4v1orezVB9R0M2J3eQyps6p/vYNYBUUezt
wj7fT1EavcEU/BV3zvJgSgpPGCqG+fOgjnunL2A2WlVyyOXkfJfg19J14Na34XwB+Ix2uYmd0kAG
+WTMINRU7PvZuqPh25mtPbIDMM6yTtpji/bsnpgdqncy4X+lejItN/0jZ24YIBbj2a3yGseUwjy5
mMY+G9TI8jslLn/n9V9sBRJypFQnWaRw77CNcXJPbATDzVISUGfLIxDDn1nvzsscd/ex7ZznHmOL
pITPPA8sC3kimY62/HfOhw22nHdGLi33vvqfh7czt8GtvzXb6V/v/hr7fy+xHRZLuM3zoV4oZ/wN
cStVElaVz5fVqBFEr/3t1bbeDInKSVv/v15+Hf86fRvbmv8Z266zjc1aV+4MtabW3UBy3oMSXLOo
ri9VmxAGOPXfo8ZgEhCsx3MFyu5eX49v/c+3frbxTBpQsZRDlMVNsDX1usyOJoUJvK1vtvO/+0rs
EkUOVOWa9ejF0lQeB6cwfEhE0cs2VheC2T01x+M2tjUq2nQ1GcPr51AhsqeIaezrTd3oumdTh+bz
9aayXST5HTb8/zWWUh1Q0wb1/DXGjhNjZmE8Vmau7RPKwxytOqI4idJYN7U21VtIqQuWvqn7KR3t
vYCIfNdVZQqWMC72oozFczUvbJ+i2cMGtPqewLg4pkadnUiMoFpGnTjm2k7T3WE3yBwsJSwfRDW0
VzPNjw5r7EWKiRBpyfIzyrFjxpb/Ukq7PWLu8lbK3F7dIdW9wraLaSUSD2M3pUT46kM2dQFmKMXF
HYk9GzY3J1hUy95wNeHNSoF/XLX8jG0j8vmi3TuA/kPZSfU7fmvlLh5FuVcX7Yl0c88Ws699UWUT
xTSa8mjKikyPiiGTpiOUI/TeZcOgvlHcDsJol61qCpCkvLDgw5uR8ZHWf4y2b9kpQ2jsI+t9Gc16
V6Cde8kTTArqqfoFlo8J7TokI72/uTlFvNbe1iAUjg4t0u/ddv421vX6m2sN8rr1hqRayDBND103
u/DUunhXFdn4UsZhiQw2GfcK3oQv21hSEexCjrptPbdvmkvSFH+xofnXCctk2dhhDHBQ1mtsTaH/
k4xW/Lxdxq0xQVQpguJ9nTD09Rrey/y8jVHvMbl2SnhzqRxSzfgMot590paCYksymw+2E63wBNP2
NhZZyXNRkkHdhqxqWC5xXv3e5vVtKBmX2VdrTT9u3XRuq5cZVPzzCmV2UHSIShvndSO5Qgd9SuvU
PqUt8yuWLf8m3X6e0mKbamrht6/x/z0PiL+EDmnoh+16XycOWnKfyMaxs8GdGwen6gHLQPNsTKt/
TkOliW1sa4ZKrR66tYlShVIf+rysnk9Ic/5z4OtkLVvsU62rT19D2ysqh1UPX2NOWvxVKaHolTJx
PUe26UOlkzKOp+Rfr77GhNJBIpBusJ2hkGH6PK2Mmvyk6JBhKOQ4glOb4ere0r1FAEH7kJjhsHU1
bDoP7EnQXdtWizl9uJJ8VqxwPTkZ4+KUxjGk6rU7xn19nhJ4Jlg1sfeKxZvh5vDbKOjy2TVJqp/0
FuZ+N/bibSrleMIAvtltJ+dTm506Wc+7yEQrP3TCDkJJUCIy0DlV0WJM0nLxag8lWzA3ft96VqFl
9zVPsPUSJxSvuHXjktQVz9tQ1UdEE0W9XLcujCnTzybre4PPw06fcOG1EmxtlT5R9tRjdl41QqOT
WhLUbd0Kqxf81whytpMNposnFAyX7WAIo+P1m85tPfjjbPBc1fWTul406wh3O9ctr9uJjUuNnHDu
KScZitzbxijeGe7jFhcql/29m9QDIhqWuGlb2La1ydGpDvuZxqG0ozL7htCXk523BxxWc7ifUXIs
cQt5jcbnupbFwVWa7JCPq+/lKO6ABBbJX63fV7Cy3pRsAJ3K1W94gbK6z2XxZmnTTJzPLOfaIicW
N+zLkiB3ttfuoEwkW9zwvcn7/A2KcPXs9uZx6zX1KF9t48zsmOzF0hxtWEGBresu8q1MO01lGL+1
E0hW3pCSQkajn7Qysv2YnMCK8tn+ANNln+RmfwDGWrExh3C+uM+9UfqmXkQnV9+JVYUq1EE+b42e
nwxTeTRK+a3XleQQOc38yIfGhqOawKtz9i6KgSwyJXnsR6JGaqjjIYhrVvWzK4enMGzU1zTCaRLG
jSdNN7wX4FpZQ6yuKg3fz6zBLlqb7VW8xhiiMh+iMso/h7QpTALFGF7SNv9dC8c4tYaBVJxCfd5M
iHspmuKD2Lv97ZjxbZgK7a/EvyFzW4vN0iO1KT0Cckp2jl0HXcLCl13HfSpa+ddxKb3I0aw3M23P
CUTe31qBMZzylLuW9aKL6iI1tTxUGjhtqaTlHgJLTdI7+UbQ1xwHByFD3LmxF6LsejKHisJ0iUh+
y/inGi3i6Lbays4vnd2sghGWeLZT8sQBtFVhxlI7lwICY/k69umqLszjYOtSReCB1It2RXkvnsJ+
Jg/Vjw1aDWN6SqS56svS9gArOD21DR4hllKejCEr/TQX8gToJ/fmKitnZ268EPrz5xdykCQodpCg
9qlCop+kFkWm9C4BvBGeqT+PSvcSLcxABlPtIQr16mFMS1hfila/UZy5fZRF+WyxW3sbFkd77lr9
sB3DXNS99BRk8Sbxp2dyfjNj273ji+wJoVtvg2XM90UJve3YhBEcWLPqbz0Vv8WXZgC5X99HPYbl
pdTL/dajUmv90rrZIQ5rC3/0RnkG3z9ux3rXUp9tvPA/e7XZPHfjcjbVTMXWQj9lTb7cirXp1JEa
D50OXEOv7tvhMDiKwMtIF7dJ12z2vHPhgejgGbANGuuR1GKNmefiUuhS3NRR42g4d8veTCih8dnf
Dm0NCUyzrYbb1vm8VNG0FknVChiV0rqncSiAJdu4olKpJWMEQziHbd1q/QMkAQTvXmnPZC2gE9Gd
Op2zF0ddzn08v352tyOarIcgsbJbkQ8fZpVW5wLE6zYMzb8aHDDtfZ2Jxv+fA6PqTg86H+Xr3M6w
NcNrJ63xIJBjLbJeJekAgyY9xTCA0gOPRuZMh3hATKnlavTIk4RIQAzLfE2gV21j23nOXEePW5ca
dU8o7kAZ1vd/jS9Ni32RFAq+jJEklAspcjyHMYpTmjLtSgjGSCzHvCaJvI4lJrMnRkARdA7RvRZW
+VaHTXzbeq47hyu1smSzy8GxS5WjMoqUjXTZv6qi1B9EbX+DMdJBeuGMBloqm+P71oklOaZCZst1
62odVA7EePlx69ZzmZ7D0YU5vL4TG8/icRmTzz+8DQlr9hOZRy9bzypGINYRT5Stm4zptBfmCkSv
b4+FVQdoMYS3dXPdtp4kEtytt32+LtJPuSjk0/bZi5XnNVmpct7OaFZi0axr9X7r1rG6cGuWzefV
XFFgg5RiBLX+qe1qSTg85TUQL4llUmuWVqqUXW9lIEgWACTPDXO1WbUnVZAZioSWv9kTc3QaRfZP
CMQXyasYhcmT0VrLP+AW7zNI6Pe6Ry5CUj6+l/i6eRTlqLyB/coNBkd+qisRBp2xxJibK8mJPGR5
qjDxfNSL9D3Hnu0PxWBwaI+nd9up/5RFJbzKzKZAo4Tko5PCvgH7Sf6cScS3IPhsDLTISW/5VKYw
caLoQor0mE7Lq1hKw8OOE/pGnYuHbumrxSsajdubJ3XIi8etUYTIH0FDDQhVP20cHv0hQ4HujBRZ
A9AcIFxBPUdDp+Kx2aNicbvpAll+Ocu2+VW3uUJZnGJ+tfqG22560kKpv4sl/l0uDi762cMw1+Eh
FvHfpi+yxyRN8K3NbeWATF99r61UI2jtDpqji7dYHEmJ5d+MZRkPhrIWLlTyS6S4vwnX1cCUyV8z
qX71U2yS3mnskwZjlCybs09rjMYmmeY4MCF+cGMj+zGSJMpny4GK1JCstHmws2Zyd3pMeqmBCPBS
VUcQ+ZSUX3yYuzK95x3uxGQJtG/NErknyyXzCfE93zcx9pimDVlphAvftkN4tX44qL5vY6m9UEUl
QIjeeGShooNagYhZ2F0CvEzgvSqxubSNx2n6oXcESc9VJ5zTXPTYH04QlKUPzqicNIW8Gpqm5oB2
XsceJDSC31A91FsOArbDX0nsSlF6Bm6VZ5ZHLDZF9L0pHHlfdBZthvRHm8Q95G47BjGlUcwpvk5u
+nsuKZM+jXjnLkv9z4IMpu5090fUR61vDXH3TPJWO1pUjQwiqwSVT2pnF5Wq8Q7z8xdFkup/TFww
yQX9TfqeAlP2WketqjGHGLveUzGpo/JKNL6olZY8NbBUtt7WNFanHRDOA46tZ2xNWOswXSb3EiJW
ecFGRYP2l57gRuxTMRLwaKZ6n0mt7l2dXPfWtTBSvBWp+7D1BtiF99FAjD2J4boNGagPjnYiml3r
ZNrdHYwOlicEorW3DWmGheFbl2fB9oZ19TkbrMzELsmp0sLV7bPu73MIpdVM6uetVxVatM+dsDxs
3YmdDfnqLth6rq7190TJYQjYw/w5ps+udh7cUsDk5WpbQ1By4NEonrY3RI4y77MmU2EjcAZRdfrU
62Qf1qspazONAH8KooHzdgZQ9xiEFS5QX5eMnDzAfDX7/MxFMlZ+4s73OQXumC1Nv7ehjbecjIO8
iFnpqi79R3QCX2lipxc7Fi/5+Kd2F+MVTNOfDWt6YZ0wXuup/h1nGE1sx4BoVR9zSvcEY9R8FVoH
n2ugavt2bmnoUdBQk8Hfjo4qmR61TSzKyz+x3teQYeRcUF+BCAIpWvKyNZijVHvKtVb77D9j+pwU
XtS4mHcLPXmZowmWV+ji/W0e8zgx7k7VG/dsUZj04bSct26quP1ZW6CHbKdoozDuLGCzXSSf55ct
aeQJl9aTWN/eRPIA3T3EEB1tW6P09svWZGnLbNeO09mOUvulwxv9NqUKMnMdAlplRqijiwWcZ30H
iGD8jJcce5qwK31Yv+2eL2jaQ2z+1/Vk/09VKOEeZT/EKH1WXtDS6QdFa/vP7jbWmXInNdazradG
bXVcGgh2n1095F1LcQwhbjxuQ5OxkM7rU9WnMlp038bmJQy0kgdj68lOGU6dJSvO4I9uzSDmxxpy
yMPnECrI80j87xl2mTzZDo95h3eWmKkISG6XTLExRi9b46rxUa2M5bb1ptBpb1SIOFZ6nmT+0q4o
sGxsbztaJazyuaUDnbVZevgaM9zsr6uqLHpD3T5r1EH2/tr9wZpa9WVruI9w8BjIVn+Nheb4JhN1
uuLoo74MUZhepSY+vk7I2KfgvNG2x68xZwfsP31etB1GDCuwEfKtScxXPUmfusktbqyBBTWximBA
BBFsPYpjCtXbXrp5/KJ1Znf+r7HtbVZb/ZJdGO20mvr0WELbz1vjSFBCG0EACnXGalWBpEsuRo67
DI3qXaZhfQ+zGnjNTZPjNlYkJVhlCsU8Lqvan5uQaj5JEZ63k03D+RFVuBQbJvSfWhXdPmea3Ud9
Iu9yqV86gMIH/F7lvcowuTVjJfRV5KDUehgvdm8OfAEcjKFP7UikwpTShLyrs0wf29Q5bwe3Ic0x
NMD71j1r81jfZnO6CBkP/J6j8daaYx24k+xhBc1R8SCjel/We0Ud613b2nKnWdEC8ShsD6Zi2A9D
hkQjHahHX5jq3hLNt9YIK/TwwzWshwdriHBsj8lJoUv4FfbpwYoxPMgsdjoVEQAF15vTlFCwxylh
sMmzOkQoJ5QYTrc66LuOGMRviT5K90eb6oW3wBL2qRWCkDRkNd+yffBjUNebcNBVZQxgTLxp0k6O
EQsCALcKJR2S8jDoF3XBa67TFIPkAuokRznmk/7OvovJBvbCrjbUW9Hn51mxlWvT18hjh9E5FwMC
OMN4S9sxZfvnsE+G7VkMsXNfCksLZjLa4B0dYKJReUU5d2imPHUyejxpQOuRE7U7tx4ourywRrIZ
flCHZy1u3afVhG9GxCDmxkT3GBlXs03VgzJiF1wl73i6vpIR2iWdVh8q0TmXoTBmCRDAy69mHnGA
F0ZzwbTsGwyL6Ryq3XCoqfHqwdQIb0P5h8vEAXYrhofv8+jbpkHmtlK0a0GsWliT+mzkXHlsiuVi
YTgbxZBECmXZV1RXHRGgnlptlIHsQ7lXTWfctbYdXXNHLju1079FE/UDYEz1+4iaL4261M8W9I/n
RjfflDRpTpTN667YJMIrYU3Z563dXeuqAiXRR/RbS+hHzTxcIRKceokhYyczv5T10S0m91wac0OF
JwhRYjBjz0jQRsihP1nNygiMem1vjtTBgiD8C6umn8xyxckkS+7zbQ0+dLjex50NBI/7RrQKdL2s
6y4aLT4J0LXwkmDH3hus9oZAbaP+ajJ9RldnyssI0eCsrICH0T5vEbW2htWEKNxGPXmQPMaYpaTA
2TkZO/VNL34OQrnlOTpfzFH8PH2GvfzP4hhNQP5NZSXMJJ5rajBXjfZiovAwue1J9wo5ZvBv7MY3
yji59mUTBdFEhFFoPL9zXPnIO6kv6I7r3VsXQFb2gCeFnbzN1AfYGxkYqmikPMZi/uWsBcgmh/pU
QIFdDBT6SXZoEbjJQdjnaIipCBEhptHw5dQquSIl3xAClP6YJn/aoqZIbGKeWMuHDMYK9lbywBf6
j8wpETMBw5N9oChH11hPACO6l8Iu21Fy9E6BWzRmTmvwEBvVOZbMg6liUt1vaP26BxOQ5ROepup1
WAvsbsVzbXO2SNUj7Si9WI/CvdnD1Is1nR2KYvfMvVa7j7LM8SFlHZIq+qOQecCJIcFRCCjj92CN
9XuHrTmL9qkvQ+qeOGia9IgciDohT3UJjx+iFiLP8syOpPPJeza1SRnIvPBUMMg8VWP+vG2tFOrd
jLj4cXIB2KXez2SFoxeMVVg+uwaGUohTdI2z1HWCeUkxIrhZgLEQxlU0PGYHeL3k0UG4q/tsM/yJ
nLDAoMyA3ujoFA7GYwriYXiMFxu/fQTzXq8hZer+jogGE2i/+5YClrEUNqiz7Zllp/oYTVd7teph
KPcKBVg0VcE+Er+YKApJLNTOfW7mlykW7RWokVqK/YwpWtE9ol5+AWluPQs/+bM767BA9dA628IJ
lHBwAyULncBaeTpN2v9sHfdaJ0yzZkt1UDVvmtOCw1KnxVRjrpxj0/c/qH1goAkW0V6ps/lhpFbR
1QY8rlYBcZTr99x2LvAfZqLstSicPv6Y2LWDbkTQl6gYqBt96LUVIooibQAqusgk61Zbp8ZpKs/K
RHeEul5BinMtSDcsBof/Y+y8lhs3onX9RKhCDrfMFBWokUYTblDjsQc5Zzz9/rA4NrR17FP7pqsT
ABJoNDr8ATLznZOzKaUXaG4hHftSWp3LKk+h7ZI4PpZTax77uvK+pt4rXKZObf2fs13v4LzzLfUW
iIzyMzL6bW5lwZ0+BuNWr9Rmx0zdO/UAz44WOFBwJ2xJKT6Ttw7CvWMVLHqo5o4R4IM3WsM1HdAo
ckghJoOZsBm85pliX9agGgrnlrQZ+Z/tGopYPVuPls/Y0RsscIxuBtCz8ryDj4HvNvRQX9Po+rZM
mTe6GvAq+qZxmeuYbVNGH3+mub7Pg2S6U2fkmxCKetbi4C9rcYiCqnOPiZY0RmZnfIiXYBHPMfNR
u1fNun0eejyH23jpuUl5ZdA+1xFD3apOj2XgYHuXOjxGMGFnpWX+0fUpIw8rektSHZ1Ds7haxmgf
xjxi/r0Evvswex08tFaL9033nDpNchcyPbhLfSfaGQUEANjY0cWyzWc9MGBveCMtChOwAcQV63vx
flDq51n3WVxjDYb2j8CZlp0EA2YvO9JQhYElmtbidQUC859A6dgv6tE2xfOVVzVEUssvQWqMmdey
zIJfg4Ps+bIRoMz6XvfvlArDLTgS3T7x4FgHPWisKRgmZpw+x7I0co+g9JmGWlwac7ouTuNQO3x7
N6JKs8WucqTNse/XmzwsM3UBmjlhCq+kQ3py1kAXeWZxAZFxGiYYKcCVHjuze1Za/J9yM052elfl
81Ywc+FC4LfAn+2dYcrhFMzu45hqGkPBLnvy2Jq7i5vqbQZu9BmvDdCGxY9wiNLPao4XjNf+6RY+
jVtWCZxlqaCedWY6KQ3K8VztQYKJTxgAK0/Z+VIbDfCAQaWECmBPH6TAVOeY1i5nKGbtFX/o/JzF
JV322Dm72oqBh7ClAAiumLcFimmRU9i8F/bWpMt7GDQovTVAAaUDWJU0XA/JEf8hZoH1lMzhW4gU
HOKjB1wXy53jjBDcF7wRAO0dNnvVHfq/qYL6Vv2LeU17aYfsWI81n0lQgYmT+Ec1gSTUwuOs67MT
fivy0viChDyKnOMnPQmsUzoon2YWARZ6K27u5mI8EH9XO+MUe2PIbv3Oi2fvHEbWY8xW2jbVkVVq
1RzhPwPEuH1xTX2619L4dVSZpYZVgIxiCGV4MWmqfHRtkobrAQV6uylABFndHWw2vMFylfZNOCKd
fnWDo70A23WRxlYmJgIm/bS24OrztG92RWp7V1gAzpM6vc4g+K4GYAQ7D5pDFSdfSgYGyFdiodiX
bKZKck71jDFfmQHQVHA57tyQ8ZORAn+xdnnQGduqLPoT7IjitTPr5oTNp7WVpJ44DXjj2tqEjdI8
MFzm/7SdvdPL4M/JVqZjEafzBeGPaz8D9jZdO3kKkHJ5ChqtZmcYKUynd9K9VdvVsYQGbgSwM5QE
ibmMn7cwNdwBqWAnZJOxwIV3HrM9s+gng3UOevFdlj11IWCxH7n9imlZe84WzEy54OpCEBZn03mK
FtxobUzqGWBEuCBJJZj06E1RDH8f/5Ml+VI9W167+q4MuK9eC50Oh/CUUICejQ5yWqurYOcfJtVg
YBi+xg1IAf9lbIL0EEDntVsDbtEwviBUjrohnnc3XQ3BCAluKDOZMLixg5L3or0hBZ2fQpIc/5jc
JrgDl2XNewar/BKJyhttVXDJThJNZlaQYGHx94a6AO3rtjoKQqVynBZIIWNZgEM9cOugwevB3ySK
tqwjkBuAxdqzq/LNUfJdogbO8/Sn2Q+gmJcb1yxnlNiKT7TxWp/3AlWUzHHOpuwkNSOn5c4gixj8
Pr5dTiK1tFCdNraTpTv5lQla02zAIny2uPodg0Y9isKI420huQ9nMJw/u+X5jWbknHLUqGU7WIJE
7r9EcVUO2NLC+E6SWVYdw1LR8Z9ZflMO7jPAO+Mkl5Sf4QVPYVQNiJP01d4ryz/luHQM4Jgvj/H2
hCVT8FK5z66LtZBG17yx1LsjUit4MgH6uGF/pTVAu2WHepzSca/q9Q/BA0swAKPuavh1rKciOZJV
g40ZUeWk9PFus5dN7xvOK1SD7z3Mxb3X4HWPjAPUxjZpXuTZ24n7NLDuc5hrg27dGiL09hi6s71V
3KUO0782RLNtfWhgh3Ug1E2wk8clT0NipeayrStRaQVWqPvsK3cbr+jzO3wdPdBnEl0CiAi0DeVY
acyi0BdMZoAIwJxTZjTz/l1UjnZwpACJ7Br53S06pz1oKDs6yfXGpmGNutnFbfJlHvU7uXO3uwS1
dFNY6bSTey13JWkL5v+thvjKArGWZyJHSEzybs1B0hIYKY4hTRcC0UT0ceg+yYO/NU25NWtrkJKa
lc9NBYZ9J7dCfqTe19yfNij0LSvojHKt6o92sQ1B7vJ2f83c6WeAV8YBQ3iLVveiVXkL0zY85DNE
51afPulL1yGf7Sy2neMczCCBsePbqNA5UcJt0BOykrz4fy787jdIFNsryO56qN9q3p4eajI5SBND
30kXIN/3Drnxkw0ga/yUwuW93dwbnOLdW/MOVPHxDhps4xURrMm5ORhhrs372A2/K12m7tc7TCd4
pzsulO61c1H7a4aJ5UF+S+9XTynuyAc0Gvt522ThfTvoCjCPpR9aXms5UmL/med15YxwQJjspCX0
cXpgCMPUZWkI+oi0kwnHem0+SwW7mqlg6tsBCbaTtOCxs4bTlFtMS6p97gwYH7kLuPI/r2sX6dkP
wQp7uQFcYQGkrG1vjh9cfQEwGoVdL/I2dG9LtywtSZJrXsHqz9IjWfrs7H2nGsCspFcnUOgjpb4E
69v6roneolI+V95w8hpzKy3hdgi2AkflrW3YIJC+kAl7c0Sh+7y+4WtbljxJBksrVPv+0ADSO4ZO
dJAyUxq71FiP/9gEJS1PTWK3YyR9i34ol+SHvFuzLSvb/t31YCvHBn9qngO4cpsUeEyRAnLrbRDO
y4dD9yCaBjoT1Uk/4EPBPj3jAnnig61jDOo85XP77DA2YH54r7NiMavFpoU6kQNKGeruYi1Y1Xks
n/PB7Q6mOTOUaHR1pwYFazc9AjMbNngPwiyY8sUu0pyHehdE5ZOTVe8evFxV2sHtdVrTkrk2k7Wt
SJViSNtTj/2gNEYJ6qW7lpieQF8yYzhPcvflJAV4xgnMCs2u96HVb+UtgdVOrkTf5Q6u8TW3EFGS
ecuEa/AeUt03W7gUITesi5X0zDo41JB4wTeMif456oG7I2Oyl3ssgTz2eBmeIJTLHHlK/8gn/c6L
jeygzuMlMUsEyrzuJJ2MRq/dwtktUc/dhUVw+wIY7Z+Q8rOznFCevMTo6duFDWNHw5/z4F2xl3Nv
mGU/sV98PM8OubSItTNQNdU5c9z6+/R21Hb9BPF+vYtl5tCTJstnJnMza+db0IWEVAIv4Cu4ZIOR
uIf8qFRhbw3KiYEuyqhZ+5uOmQy2wOtWx8l1zhPAHPZzj9Aj0SiO7G2GY9htdHWbRUVaULDnpmu3
Thgu9WNtJMZBzi+/y7ej8dzqT7ORtwfVNJ7lqa6PVmJ51/2MjSnajEWB0j8U8t8TtLXjUOTbL+nb
wI7paYkjDdMHMP57LbNz2PltPjwgyG6egKZVd8LaGaKuuqMt/CrDLLs9X3kSax+zPhg+0H/hPb4x
J6/eWRCkkcVwDBxOCl4Clx58h0LgvuSWyZORZh2orD1awIP9At+QfzpzqbD26OuTvDXopb9fb8Ja
KjGp8v8/FWO1EfbSg7xPMlKQHyPJ21h8TUvsljlH2H4woEWYQQa6SmefVDwWpYpc9jbkkigOm7xq
tyj72r9h9bcPpfzOd6OM27Fl7m6BBdyzIYg9Bh96Gb+yOcLStbwmi/n8vA0m8ztaK6wnh31yKpow
VPdS/Rb1ly9oBBikC9LbOE5aqozo1mDNm+aMLQcNpUgNmNgyCJO/swY3lKSk341lb7++nEeYOA9j
ga5bT7wBnn6w2aWat+j1FmxC/eHKDzHrO93V1bPcbBnUSWy992seG0FoXgcQQNbKcvU1uR4rsfUx
rgXr+T4cG+WfO4Q66MPoM6XjRMINbJGk5c3jjidM45fy24+fS63YRMqgvhtGyiO8tbz5RwDR/izN
NdJVB9D08gzCrkNyQ1rKv0fl6FtXBSinOblluvtIBQlgiqxTuA+cECF4SOlasM4BpUCCtZ4kB//n
oNX5+fbrl5Z8I3us78xtPHNrzJLr6XnH/sk/753EbrUk+jEtB93O+q7Wxwt8PErR2Nho7VdtRmpW
+pV19CDH/lveWkVKb+Nsia6BPI81KTE57j/P+m46I7Wl4odL/Vveh7N+uFKwdPgYzdVdCKNvecXx
cGavoppvc1V54SVgKQVyJjQiJu/LMtsarHlzhico9DvqVK1B9FZJuls5+Vr1XYlEfTMAIcQW/K1F
y8uyvvEfXqr1BVpfNMlbD5Mj/jPvw2H/dvrb6zrnC7m/iEH7jTsXhzaGtctYWD5ca3Cbya7pd2sV
/1b9Q95tPrGc9nYFOc+HOrcrDIl3rynDL7Xzwq10DTIHldj6jZY+ZE1KbB2QrZU/5H1ISj2/RzCg
/6nVSCIkhQ2Rj5eTvXeGt9KEb1HJlfTMUjbT6qzKDrpXvKzdO2AqaONrWpkXGrmkpednLBSwomRl
lntbOvIDq5230j2w+o8ka4My8G+62q3TsFXWEKR3KcoZEibibzt5khKs3a0kpSk4Mulf66zNYM37
0ITW04xBk7Jk4cL0GtTZ3HWOns5bmf8mAAxYLkrG16AdosPtjZebsga3bnVNy+36z6QUrK+uJAMW
Un5335L+cAbJm7ME7ISW8Bqtnf1tYH0rl+ezHtngVcLkLTtbLIwYywrJu5njWk2OlUAGBmtSYh/q
SSe65r3741Ly4ZDBq5T9bDyACrzWUClwDZAarJQbGkiO5cNV4ojXvkjX5WdJlp3kzpRJn2enWXU2
TeZYJ3nC6xO9vfvvFjPfDRXWqhKThx8VPSt6t0q3Ra7cQfTEiCNkUnS0sofZK9mOQc1Fmx7lFb2t
U0oLGGc9br7Ki/x7VatWgz3W2WydNGwO5nl2TpAIhiUOaU2CumG3crOmfStQ0D8LrU256A47s4UB
GR3yuvJh6VpwNHX/Ipxtiw2ASEW7Ru6qPJc6g8qkV8VrGcMzET65vjzguUV0p72tZ364/XJT3z2i
29T1dtdlziLR22sesTk5e+a0l7ssl10D+QFrUm7sh7zbrE5KPpI515pSvP4lPQz1rY213gYbQ6zi
gtx/64p4PBoIAe51GLMkoZ4hQFqc8Zmk1NLZOzMcZHqWUs8D5qknCd5NdfASadlRW86hJnX2UAZ1
u5Fac5eNJ2UuzZ3aZ4D0hqHYNBGvugRe5ppb2wPgqYEpuk8T96BGoZXvkQzCcJmZ/Z5VSVDDk3Nu
9KB5gpPFXjOisRDPMwf3oli9T/3xdUG0fwogpXyCf1PvUI0bUeUgKXkZgkdZwvZEPaICEdtV+in2
HJQFze5hitFCcIAtHHT29o+e5c/XtGp+wnc89aZWvo25iatW6n/PS4bkNT7wd36gghTPmtfem60f
Hqv17Oz6ARsOWos6zjBsgqauv9QzmF6m5OVnXU3tLYo6wKsiZLvUYrEFMFlKnnOrQr9JVXcVEsEo
Q5XguDFirB7HpYSlJMwEBhwFwkQ7NoVdPs5TUj1KTIKsKBx0z/IcYWEW4a0iDnZlhfyQPw3fTDbP
jq26SPllamVgR4ISx25ZAN64PjO3uIhRvVYhfBo+RqIqCoa7NivABHntwHy4Kdw7kBpsr3kstreo
fk39FF2HJYDoEl19NfmOrKZylqwyw6Qb3UVUuQqEzwyL3RonuDaoYV9VdkKvqaJp22kcA2YQFMS2
B7QqtbmXOZaieMhupmHoHrWk857mJagzYHs2bQt2NTXWglDP0q1WOriiDezOmBNmc+Ooowvj/zUl
0fx4S4HmQPnXoc2tx1eR5T2hMhNtq7DdoHtq7B3NMnfT1ORovAGmLwzNvLMdoM7AWrWdbutJu8EK
HhkMHMBLLyzvK6h2980SrEna5zEpWEMdkDay4aaV+l0+m6mx1UxDu5OgmIK/M4u+UraTB8vdC1MW
mxE1eO19AKOuPfbfkiH/arCVDi4cuj/vlgmfGWQiaIWiQiWmn/9iu/NLmCf6t6lJQCsgiPMajBmw
a3SwnmaNvWRrSqxL5eb9nd7H7SlN4+KRR6BB+W/VT82o0Liy1HxQjf61RjXowY2Sp8GuGqivSv0p
7tk4chB73EtSCtgK/Yz8er6vx02PccdmWqrHWoopXwyWazmOHWyyHAXaLX3G7t3BVv7dSWfzIqeq
G1N7dLzwBDkMp84MWbQDH5xqt/6CNkh+heGc3M5bG3P71HTtPleRtdn6WCz3QfaCUeHMon3RMFe2
zQtEi+YT3PP+kaXjs6Qw2m0/YVoHGSobEWtaakieY5QfD0rcV9VFjwvXQIDa0H5YsViiCgy6e/TT
+vt6YFm5TFE7kQIHJYszMpgJaDZuhW4q7RGxTW0rSbk9WaounyoHTNhyf+xxBOhSLQO9+GiPv25/
J01y/2gXNZyz5f4hOA0iL5s8/OlpM+NgopwiUQmqYIbhvqaltY0tEpLvMqVYSjrIHbvhCeAMCLwA
nWvW6n+gH0qnpNdf6zoIT709BGi8h9X3sjxIeTyE9SHVUW2qZsVhwVpxcQtnPfDcBFFw3y3BkKB7
4hr+8V1B36fYybwFvh3voTDEl3LM8DBcAolJnsksu4AUgKJarEUNfoP/UVEOudVej+5GzAH/L4ek
7gC+QtWOH0/TdgUit8/jY6myGrj98OuktlxkKkq9uU/bhUfBtqNptTBgUaR8iJYgR2DiQZKT76NY
GPkD5HU1ZnF9KS5VlMs3ayWJ4aB34cPXsY/MwbHLqkpYVh6eGJOi3DlvFlB8lKWk9MOhkpQLt6iO
nhyEwG+HytXeHZHp5r4rAWh8LFh+1VTGkB2f58L+mmJPCnJpdtNLO1XpxR0jACcayptdxj6jym7F
PilC7UUtw+He1es/8lBTXwa7UF/0sH7s6GAf2ZuG6YLoIF+/3kD/y6lb/WIDLXlzM07FZk75kKJm
8BZVyhf4yMGTFJpl8OAXsX2VMpDC+xRC3ad8qTnWb8mgma+aHxWfteQsVfjmZC9q00C/fAzrdLrv
Ay19GJcAcT992JhJTdRu5g19Nmi8JSl1IJqykeO7f6nJgHupy9olzKX0LfNqdLQ1o91K0uib4WTg
mrorTQtF/I1tdf0nTK+QLrJGfR9BqHxremwRVPh6x4Vf+QYUrNzZmW+eRiwzr6U9vgKh6b5Z5Y/Z
bdwvluK2d1kZIZ1k6923ZgZIoTpWfkVEBy3dsP8VOHb7DciWvptjXMTtxn/VAJ+hYdsO4D2JxWG7
n7GGhS/8dxa0yN+FH/J0ywEVm8335eDVe/zaShTmnOI1Uyz7rkm7Cc3tvnjVYUx/wvp9I4UKMLZX
EBhfYPKqD5Jl+w37C+5QHiU5oiZx1rwp2Uqyjl3zOrNLJyk5YzeoDypabzqM6EswzeASCis0LjVa
MdCiax8VNjt/YNE97nZg8ZD1RFp2X/mDcyclfet7e1MbLNodbiezT8+DYEz01qtVv4XjE91J0olU
G5hC1F8kaWNEhA+k7t9LclamHy7f/EdJTX12pb/Or0YMvscfg1MYDcpzmrXqQ+RDIw597KqGvLoC
9NkjO9E/l177OYlb9QJYYXjW9ZZXJUZVvkrce6kg+egiHkqlzh4lSwITlaPIhsBQdzqGqwXusZkd
PEv1GDraNTefm6Y4uJ1bYVhY75ExLy/25BSXqIMst4gFlxdFJWi6ykVmVp12sYeLlm5HzVOoOViB
T9YrCmHpN9WqvD26meVJknB0gNTrxVtpjkhSGj1YgqWa1k/+Bk0/UDX5iLuy2gIUr9JvoKizI3R8
56Cz9/HNtoxL7irWixlmzkOZWAAslmrtpP41gZY882nTHhjWabgREXOXYNZSf8sKXgN+9++8tYrE
LKX9q+p17fhvx+stAJjOjp/qcW4eR6UCLl24SN+B6jL5Ev2Vq/5ncxzst8YZ0QfK9eI+Cw0bZeMq
BRE3zF/6yn2WqqOR3teR4X2tm1zduXVsPaSlhwFLXaOWgi7sZ+hIPxXEr/ZxsXWBDd2rJS+VO8Y/
Og2AmGW4zZNndsGdYjvJMUpD9QVVlXojp3fmr2rpNT879o2AEZkxOoyTcWLNtkR1t7SePRvNcV53
B2FLLd8kWV2gjItG1X1Jn3pvl+Gu9/X4rkac/HfBrY4Ul2suPBLAz8j479Q5UOOdlIfgHu/lbLHj
kmlX0AkrxzzfklKse1oyHni1o1vNQNOfLTOxjqo9wN1eT2E55sUGXn7nhJayT7VCx5ZqcE4WeN8z
XjfNvWaYzsFOsuk64eOy61u1+czbqAL9cZ3vjJ2f0eZRfjXeqzskDEnHwjo8v9htYf6Ek4hYpEk/
T+vjpc0SB5JKMO/rqqofY72tT6ZRDXeR21q4+/oltgSdgz4WYFU6PpiZeokslt/73+Jg/JxEpvKX
AtLydqEs15CKK6w/p3T4ESqK81Wzmwy1Y21+CW20wRmiBE9QqN1jtoiKq4qfXvo0to4sB6RPLlQg
MM6NxfoZHZntz+E3OuDvkA+VP/UAH2TQSYywGYQngWv+laGMrHf9a/BiGU37qe/ALKNT3Lx6LXPC
rq+0J3AbHfAcHJbgXTk7Ftd8/6TrBh5Uo7NIGqhpdpm1LrtIzHFqtgCRQHjoEmRd8K/5pDmD95qn
3ldtipUHs/c87gHyvXWY1neS7AyU53In7s563CNMpTEuO3clULeicb3PAYT0TTWE6kNflf7nqJ6/
6VagP0pqXhDgjm49SVVPcy6RZvlXSYV9cGzTMv1kFrr/2Z/ZSyys5qU0HOezfxz9zPkW86k8tqPa
Hp12CL4X+rEeavt7CSILy5yqPg3BUHzF5m7bW5H7iXnkPSYPxWPtK4jnB5A3uj7UNre8pSAq2HHG
WXdhsoxHxI4mXiKE14zI+EvsDi3E1EIn6D6vFRqjNnaV3VmHAUvBx24JaBjTrsEbeSdJKWDDtnhs
Zty2sKy+AHbiykFXgW7AcHTD2l3xaCyBjRTvxVWMh9yp5k+sAnztymj6PkUL0KOFz4EOFJJ7qf41
nofp+1hH1nZc8qMl/3/Xd5FcWuv7rs95gKdtm8BF8O3v86/5/3X+/11frqtXA8xtz9ybuRVvBybs
z+Uw1c+6Y+pHe8lDLqN+loKcye8tT6ogFNk8l0veh2P5ciJnpXjHWOebKIG1sC29qlEPtIzsd56K
fbSXm4e1mhSOsedt6hq+QVA+KVlrQZiE8zVq9RDsHd71XY+OzS4bteJJgtHkeRX9m77Rmmqvh4l6
H1QQ8eikJIFCu3rfLoEkbUOBdH9LZ9WuZ7qG1uPfpZK/JuUIyUPb7pJHANrWrNuZ1nRKpzeP7lPJ
7frRY/+BIpn3LYHPRKMq87PnwyXVR+fTZPfeDwMBOlYLveHJcl0MRxP0VopUjdh9hU0M8fjclMrB
0L35C4oMw7HjrCJ4+gYt6yzXCDPgfH3VWg84YXuPfqex0bWcG/OKJ5279hnciIXrgGEc9KYd7/Q6
RLP7H4edm7mOFRaQc5l8SYEEPVrdexeQFUz03jmbqVkirtP6z5mTKM8IRHc7/eRhI5bMM5ouBtox
iJA75oYhCLyYeKyPSpX1RyZ/yOIbvyqz/Y7EyPAlinGCT7q2f4qaXjupcZud/TE1H8NAxxNDKee3
NEx/ATrMfnFwiB38nWKaqGNh/fuMn8zRGLvgsSqa5rlYAkNleBgWyCUuFQx9oSI1QDastnzUUnjx
SCar+8ErukepL9UweNpjGjlhgIY4TbJ4sgOZx0u2T54DxDr2+FKmV0SHMIiwMEYzOnU84INWP1pB
lxwrqDUPSQapwhjN+d5xQRbDjrcvTjZE5wIp44tnRtaZZY/izpvm4S6rxvGsqFF5yYwCYx+/j+6T
xkfiaXDc+6Sc8HqtWSSJusQ/xG2r4sCg1gfXK0aIroguIwDVX9mfKPdp7HTPPmpP6AaDHaTHAQ1U
9f3L3GH1g7nz+BpZyCN35qbvQhalgkL93LAHvQ1H1XgbXRctb3RPv+A902+qaBoffHyokKDO0101
hRFKWOjH8W2C8OGn8x9J4+59/Mi+snvdoGsTLVz7OXoBS/orstX5DyUx/mDhF3q5FbBQHrj6IWv5
OPuDeeyXM7gx/h3gwEosHkYmVPaESCcQkz8KcIl6Z/7wwBowBcyGC9qo47VOHH1R458RXasfPGvq
kELmDWBmVJ6yRkNIBvG+8TFGrYVB+XjKTSV69RXPeXQ02LRiBB+aPZQ7yx9OfTpMX02buZOmBa9u
wZuiTXmBbIA6fo0AAO6DcuhPcpQeJ+faGLS73NGGHWuJxR2MoJip6oIMtjwMOfx2c8syJwQRpYrE
3mXaS4lkfixZq4+Z6BNygfU8kldVLjw0NvC2GY6Bj1bZYuXYKt1bh4Hl3eirGfIV3JIMvW3WLQeY
HksSRTtvP7UFPpdLUjcnSEumVZwl6ae1toGdGG8weYAkZztMCpZAz0P8nkpzKi+jl1Q4WBCTYK0j
McnDaZzajQ5EachBY/0fjpsRjCohqP+vc0vy3aUdfATOjIQ27/LWQ+T6Y1TOd1n6tZnC8JU+198U
sWOddR9uRZ8bL6rn+EdjCJXtnPOYHa+Ir3ZVnCQlB5mG99J2mfdgWcoJ6aL50esaKIVt3n7pR6fa
GIMT/GgD5RVCkfenqWmH3KU7QAd8G2i5HlEBUd4ui3+xmPGEOkj8RxXVMZ+dpv262N1vE6srH1jn
vqiIuD9AFKgecq0KD8iZzpvEVKuHtUBKGWD9rmdiyVO0zlbt3oDI4Ny8nEEOkYprsrdHZ+MMNXuW
/1zkw6mVMYEvpPtvKRhVBDOXi6wnkGQ6qCc2v+K7nTsozn03BhgQYR2K44vSh1BIdOdqouR4Te2l
99UKEAZm6N7yYPpiqZS6J4elggdHxbgkVpH6vyWXPJy6h4doCSQPCKa2xxeNXZCldC2QepJX1Wp2
MAdcASTZ2ka+j5CF2XXxxPJ+Vf8RQVzwCrX+pgUT9Le+nN6ckkl7PTX+Sz7n/Q6oWP+sdzFqmM6Y
PbkGoioxIm4Pk9UPpwJULQqOEZh9bKvOVuqhCbL04oOjRo95qlaHjLnuVUVrlxUDVq9Tq1ZYWC+y
z/y6cMuat/slsVFAsWbT/I6n6Fe/Se2fpeXfqSxkBijhwGtK6oSh9OeibG3k+1hkYEOj+zVO3r2f
58VPo4l/KCar1PSWAOhBDVlWjxuWidSChaRnNmfDZ78eGjTNmUBI6eiE5SXMoAJKaY6F573fz81G
SuM0zPC8RFNOSqfWTh9rxfyeLGdixyN/SuvqRcpi02XNCaElxuTRU9mqymOMkxDxwJqjJ4lJoGbB
t1lXq/OaJTHcUMNdjI/P7ai1VHUy5xizEbWRPKcJkZt0G3iniINu13rrddQhe2jMwr7zZ526c4wr
FUyklzHxSraIfDZPtFS7eG6nXVR4VHDWI+2YzkjFSIEEo4tq0FZZ6tSKMlWH9RjNV36Wc4my3T+n
eVfFcmI4ZHLy9Ww9Nh3b3pnK3e28UuynMZd4V3O2FWWLHZa5M2wPIthyemWooQjCYH13oBTcLik/
MMxU/+CZ5tstz5BfsF588hKaoO906rkJ292//qe19u/zan9mAboNt9+w3AWJvfuxy4+7/SYpuV20
K7OnGGFXqOJHq3XVS7FUkwq+WbPMI1EpkWCS2y9R0+2Qbhj+8NgRelC64cBoAzu1sXlokqja1hhY
BBFUs6DJf1hFM6GhB6axV8926M9Hx+v+ApY77VKEFdXoZ68nWEeaNn4UHvpg3tCdw7T9s85878CY
6eIiYRpVerTT7GmRsvV+2goW2XG3UWo6coRmTeTwXY81xgZ3K7dO3phnniDhfTab3tv0vHboekyv
tV8BLu4+a8HIyaD5oYidPPZqc+/E8C8rUE8s6OxTVrcKU/8RFsO9wq7nVGCJOCHBUC4bfoXCpkMC
3/cEj5hpqpdcIkV7rttEuaoxU94SP6Nr5V9MxiLYyy1Zw9hDk0qTh1uehonLZi6G7LweFbCSt8tq
JJfwTVWuUgAH7Uc7w7iq2h4q5/zSVC9Nag7XgYFQ69RooedMyYcZyAjiZTE/JPislJis4JCD7UHV
OSg7tONmhGpqeuANrfSx10YcwJZgSv3neoDHnxUXJxgsUP8EBavFWzhm40Ev0BqTvBwFhuOMyxoL
pn/ndTMDCSRN9WOFi17hWv5TtgTIUXilU11bG7mmtEUXZ2QMc52XIEqN8uROzrSRJD2IcY1Ro4Aw
1Nyy1vzGNr9EVmvcSZarVDq6ZOOMXWhT7CVPAkP3dbaJ0GyUKu8KUMwzpuZ2Ycm29IL93anIz3Jh
yfPDYWN7rbFrp5od6+VHSmGUqPnFshEgXLIsltUfHUfZDUEYPxflvoAQfG01LXpmz/zXGFX+edCM
B4TI0/sRs6qrBO6M1j+yVtZhzUunPsfEDWX+RFViBUqjb+B53d0lVmJdWey3bsd2kb2fCx/3o7Bt
tnnuMmnzUzyGZqt0j7c0DknVoS5ScwvOl/KwtPTLMniOG/dp9hgd9HPFXlHVmVfPS5QnK7oES8KI
4t/BaNXfOlYt7yYzXaaF8H1w/wOYsdYbE1SO0pmuV07kqIWNd0V0xfCueyyLaXdrUXMZBWCN2w2q
yM1TUWfBs8ki2bMeFy+lH4wXqSYBQzJ9gy1QeZKk1NVQWd9ZFchxOUryYFSkUBKSB+Zw49ZTA++a
5oZ3RZd7vjOM7nvg16iELPm6k/U4ScUbP3Zh/ks1FDDP7NyHD1KDkd9VjTTjEs20v2KK2pMSePYV
sqhzxUGs2muhi5fBODtXKdBaxD3Vks0ZSUoBginmY5UyYMR5Q0E5NmzZSjaMbR/R/ya9db/WDVk7
xcyscY6pXsUHdwIxgZxl+FzChthhz5LsDQdltK3TVv7B8AyUw9FveUbqOXo22wZuqJGwfjCyHuoa
KaZCi5eJBIxdZtyycPPU55HRRhlgh6dgFuIvSn0+wsO/Y0sSfb0veYuXH94aHvi7xVrFxxz6f9g6
j+VYmS7KPhERmCSBKVBOVfJeE0JXBu8hMU/fC30R/fegJxUlr6IgOXnO3mtf/T0jrrlkfn01bC6h
cZMw/j37e5j+hJLbA5tahJN/nwRdOx48k4n3nAF8qZen5D/h1abz1im7uzfdXGmzDOxiN+PD/x6o
kbE6/H1c/rkelChfxWY8GjcnTbf9C2QT4TySf/4juwXsBg2SpgDc3au/B7Md5pWAo27jb/zfp2bh
faW5CQOjr8A+/n1ZqRWH6N/TDOwMyP88Y8wBOJ+hHZS9/46YuxBBksMZyVzJCPHvKP73ZWAv560r
c4B9QtwBDjPsC2KnLZaGxW78WUbxHUGLKOr2MBP/FdrGY0yu41U9qjeHw3pOiQPbD4b4SBbh7eZN
VZvza2rvzIpT7v5e7/+O9t+zv3eAGVayEzHHSiMl7ayPZtjlsTgOBLVdSatuTpJNQt5mna/p42ES
8rngVdv2jEMfU4fOO8wpYHTU5C5A+lWzw6zDxLyZ0qpNce1sb9bfsxJow64FC8J9VxlXPWSLuJUM
uqwGEl9ezJf/58BgUea4Sa8HoegYgaaVEf1+Gm5tYn+JMtF2ln2pp26+6hM5/fdgiXS+isztyJXL
R2mY7RWW3/bKq1qg439PK9dTxu7v6V/06t+zv4fciVrUTh40jE07X29xLI3VYtCh6Pj/nliN51Sn
tAQEsHlEt5f59/D3gv/34VhakGUMcjOjzcO0bhrFv8NR/3lO/54OKw2vqnSW8H/vzN95+r8P/555
xkS8FQZeFu8aTiAP1ib7+9+DPYrkMAr7nG/a+7/z4O8h3T6cGHHs17S//H2qiWzCHWKXauQv1kD9
JRpITfH+qrp+KIy+I33UqvCAba6x/546ozmdciBfmOQ5phsfohXEGPw9/H2YpVCIjVT77SgppzPB
kIO/9o4iFUXL5rPj1qFFTNdQz4sfl0TrJuRTh7rbsosx9ehA7+fbK+Yno9nAutQj5MbWBM5hpV8Y
ne/MUuEbza/Luk18GGUMStcmuUi0MNdxNAbM23t/Wsqb0uAWUXmtHXpQVs96OwQsGQ0jdDqLTTue
wA1sW9tVv8d9bx7XiQQh6ZJJ67wO3VDtBUMYVOyjIoulj/fpQBAlSeCaKpmPIBMMueGyaGS3wjRk
sBiLtou0gVgYZe5h/4OnW58tUZyqpqF/RyRR2ov3dmrJLFyKPfildGdj9KuH8ZLEne5zc8SZnNR1
2GPISMYL4Ff0JBkjXU1n9BpnNFXwUgVA2dL91G4Z0YOFCpcWBcPpYG3MiXxjtw8bEBW9S69Rzb+9
w4FxlUdUCj+/Ku8SL3kWpARsRVWmwzUlojQ1aFcrHfCtRf75Qmhmq36zCEe2jpIqmFfbPUSwbrRm
OA5mwkGAQ5cKyZEWCV7xfhLoYqYXz91alwRBUo/13w637m1tMQzYMY48VfnB0haMwBp6/3HSDlQU
a8D88YPiOdm5C/79RpM5bCJkOu5K7Snw5rjg0ZBv8sLjyluOuXs/g0A6MvHUL4hpSc9wSWDQK97o
BpcunvkxBhjsxq5O1tYoYE7hekq03yEiW6abr7czyMzkcF0k64/NF4Oq50bZssnWnOimNsevtoSO
ZHKJBsakCGtaJuaNiUNijp6JkIbopc57EnAlPjEc3GFBO8ESmMLXXC8COWxIEVjL/mwOrxH3ixDK
q08uM/mgJSMcl78lWy+FCbGqAFXOAtHLvh5bbV/GfXS/QFxfW/dfU5CqF+vx56K0/eCyEZwMFW4F
oJJWckYrt7e95FuDw+rXM9nExry+eS0NCxqQhvbjEJEI18hKT5ZBJ8/L9HuIC25gLUUYJeppMdw9
QbjIRxKkWJrQmbayQ9Lyr7w1xv3azmO4JEWz19yXRKsq387KaNcVFf0ZVe1tqdWXNeEXTgOdwdQw
buM5G0BTLqdR/2TnnwTe4qjd2D32OVGtHXld9PN30mvejUGBZwGQ5FqEHg/qBUWuBewoSwJSPEuf
atAIVvirvkdgqj8sc+lnTnK0hab7CmSXzMQLILFWIJIE81VQH7V6WGWkr7gQQ3VjPBpWbPO15TX2
1GcUtx1Qp/o7W99WMwe+ViRfiHPLsDefiVB8VuglmbpAS53OHsjUbbYxzKMb0mubl9GhZYYIWEbm
L+0bECbyPZvsm3pmaF94F2HybaUxXVs61T9rerZTpA4PTX+J1pEA2Wo5EM8rSZetkuPyj+Rs+tVP
eTV+GCOB8vqw3ImMyn9cN1xvTSOQaHQGfYIVugIyOaIZBmwYc04EXT0CBMs+FQfJ7xpCgTVLOzUz
RVYijDYYDhx7PSwcGv5ECpytZt+VdnRPtuGwY7STBXPrPMu5DK1qZCHQwNAWxRsZ90VoeAy8+25I
/b4vX9GLYnIc2EPPeUpeEupN2REkvOXEooyed71WvADzvwed5vr9q5IQ6No0x3c/ndzU/K61/LtM
za++tQgL7CDz6+yh6HAfqmlc9m7JsCA10LK7BTqiZInfDLqgcwnsb1rqRz1rb9qtUVUt2yD2x+od
ohcm/uEEqWyvhA/3rtvNmtzszs2tSjI/rSXdkk2o28bzqTa4KZRohCTwPlgvrJoyDjLj1JXprYMQ
w2+K+qbM69/Sck5tKz/7lI3XLO4StyhDoRdHhCr0g6KBvJYpwlfvTlcDaWYxqOqwRYG+G60MIs+k
8lBqpNGb2rD4ml3NYWRpXy5koyRSCNFTaycIlTIHRx6WuXsi5o0xdCkOdAEO9konM6meq1nfC1K9
924i0Q+jWUltTjOtfvP0OrtSQZy4G0PsQVkJtPHiZVmHIoQ/85R061c9y1ezXu6VDMxStnsZz9cr
aM5cQp7ryZ80pLyuwVi7dQ9nsDaZqIn+lEcRMm15mFItdFOy7t+XtPnw4uJJNuNllmga9eklGYpj
jwYnnzknsqHfg2QDTaMuCeBABG2A0brCDvOGHbjWhVbH9QlV3i6ObV9PNHEXmHHwoYEGkF0R2x/L
MH+QTV36TqE99y4gmyE13/sy/5rA6Vnt/I6/7AfZLrpY67Cq9DSK8mnBRh4Uev3QjMDLUzhMKkdR
zfF4FISIHWrGAGj+LHpH/XpgAAlMrT/F43hPphEZgi798WlwfnrRg6bgDkvGNlHvlQD5C0DZ18RE
5KVegW0qLuZQ3eegeXxjneyd8LzDLL3Te9kD6IM2dKpne4C3nyOWX5BHJORoksZ+JhSjvsE3jITP
AZtuckU2EZ0dusKD/aWXwyXXp7eRf4qt32uKCAPSZ/HiddqZle8RcVnjj6PDoY9vDJLpa9s8DNl0
nOto3x/7qdr3HBYWCXb+zA5nn9leSv0/gQJ2mpuULtVxIE9N7wkWm71LXsP6HK2ceUq1n1Ku3smN
foqCCOUcfVo1d69yHC6mN9yNbhGQ53DfDPGHXbJvxEJGdMNUvDt46uGT1ipgNEPKgyD6c+XcYCIA
Nr6ibOiMiYpm3rmWjsB4PAj2GSeP3XJd3hA92lEHpDq9Ki6X8VUONJXXwp19ODy3RTb3futABNQF
giOrjJ9qWfw0w9z55VBMYeuNJEZiOuwS/aR078GxKCKXBHJ2Fauz1VNlN2P0MQ5cd+to7iUwb6dX
1xbdO8gpeQjiTmoF09A2AiWKdgrk7isMQoROMS00i95hpywOssNhJPJkZUE3ynA0HQ/Dv+v6KpvK
sHzsSxhRKtf0vWnBbOi79IEA+CGCbc8Njkry3vvW53G8GIDI2I3ZRzcanjSxgN30xg8xQBpftBTd
y/jR9d4+ViBF+5SMYi/3woIWQceAo0AYH1a6xsVDEdaKLGhjOgKjrpd0rPNjuSr3RMjkq5MC7+EO
Pqrm2xiojZeJy7OGr5OlF6HVJMxNMBQzTpc2fTBYfkLcSaiayO9Z0/YSp/UvIaOJL4yRsZL1HPUu
QSXVPwNynbt2uCQMEsGi1CWfs7oe4/YsKRbjobpRHkND8kVAXV1jIHqh1n5xGVoEdrxlRZjz12Kz
A8hdNd+4HrcauYS5O24Jg9zNJQFSWQ9HtX3NzZarYwpkt+q3tipnivEi94VLDSYLdBtx+qvoZw9n
u94IWfYM722enu162hmmPVNYEZqROrAd5HinTXNzSrX8zoopyMmkrUy7Olh0ptp2nShoE3XApG31
sgxpCD3LJP4H3wp2ao5mLzFargBOGu2Xpt9nWuenSFozycAD08qbsgFjBuJe+AVq2+Nqx13YQ8T0
pizIVvu6Gz20qeOPrV0RtXxJCWataEIDfER7lzc7rIx3mRJir1ftO5CFq7FaIT7XG6L5oxUEV8+e
gVm/Tp4b4VAJoYFyaRL4rR5Td9YpmEkk6JV7QLRkEw3pTEEmMffIBVeI/ZmNICDVtJDZLs29sJYn
U5eXNuMKTDjCuSBUgqnkj+1EKiwGiMPlLjHkIZXzxzpfoZx5LlCk+uSCtLvS4DgRJX6DEwPZyMp+
XeJVGpatBW+/apD5Nm1bAD3kzezPmrGXBB75nq09ilrsFYDbbZGqfTioWKEWBNSHjS5H+kfOwqZZ
Z9CB7yqx/plSW/aRqYAlYyGFaMj2tCjA21ER2h5nf63hHaAwITYxwb9CjT+kCYyk3Pq15FD5cqbd
b0NNYt2khWiDFzT1+9TVTahyTpiTcuprHmeJY5ufNFx+yFBuzipnam0yuF+IKspN4wFgXxkilcFA
aRmhntf29gO7lB5xaJoM9t38IGy4tMY8Hx1DudQBWROAmuuhpwxvmdGCox7OWsrZVnfC74vmOSsq
7EjyCjBmuNbUz9PgkepLk8KXRXKYSByH2rneSCTsjfheDO+rKdcsRMjWcJqO9041vTv99AVJ9Lgu
SyBN46OeUxta8gSiF/NFNHc2fJKpCpiD6I14VLlzP/YutoysvFbuyACl1Rlke++ZPZBoX1pP0fAw
Ch1UNwxREsRI3NGdKJyT6rqwxUUYkks3HshzYo7R6c5tw65D1dUUJql+R+DIs6lIxfTGah8ny0MS
2QotoHPPQIUAlyyC2by+ud6DKzVEIubG4iuHORiGjAKbAhN8XRxmZh0uUGyJOfdVNzJvSA5aU11X
xTPYPI9hZ3TknAy6JrF2c2awE1MG32qm1U4zpRW4V30MsJOmH9oFssG9Ec1J5eymVn/TioJRy2ge
ohnm3hwRhleAQWudMYjV8JW0SO9t60R90VcFBcbk+DZVJbuv6VbPT1TSNtThgpSq1AuMWkn+DHkI
hacFEdrcqrWMwHWz78VJ3hLmlMsyloGmYANmnrmcnOW1Fmmxi8xDIRhIV/hQ8aDGO0kOTC3Gt7yK
tw41O/8o413zZBdwQ2BW0hl0Wsmr0w4ZJtJF5s/zzN3bJtV730yUHEoOjAl7xsMJIdGe48FQ/m4i
MjLypLkZ4mRvESSy95b53OTmv0LDsJtkkN833lA7fKFIemYgXu81NCp+yxW/8zSHvaHHpTRN/U21
7D0owMtCux09VxtGeQydrcYW2OJEKJhqZT3evyKiF5Km33VUXHRHA2qeNSQLRTajp7Q/JgA2fERL
jt/V5vdkgZ0qng3pVCRuGR+OoR2ddaZ/4qHmsZrvugZ1Cq/7G97MJxX1tG/N5GYFOQzZN88D0mCh
EKy3XUKE693M3ZRLEcNh9YkkBum3+iXf8ibyiFhOWaMMgs5L5bx4xnxeOmAkcObIkre6W9WJz4o3
CyTKfZp75kHbIpeTZrkUtg71Pa3GfZqyT9Op/ZtmeuEaRQaCqH5bDuWui5cDP8cUfIwB3yYnYoWe
c8PUQhKwDi8YSSN/aiPUQ9/e/Nq61iu97SenHKk2EabaK4ozoquxTpyL3GObyhIVWRS8XJuIbOn1
th3ymnddmh+tgZaqRDNBw/ah5uD51WTda0VOy1BYb4q5pRFPKiT9Z+OpePElscVTvMqjUVCgi5hQ
PlYnKgBIe+xhXRN2aztaCI0hCdOwuvOS+L75YeGNmPxMOCvnRN0Xgp2a7PDTZBOxKEJ/SzqCGhaz
Jg9qegJAWuzRcN1ljrowVsDopxU3ooiHkE3gZdrIrYv1aHzGlfvpjP1Lr3Ni5vYL2RePpqxCEZNT
SAQwFHCCZJervuNqwdaFQvzYW/rbONj/NEfRV0bp1ltk12U6zZiM+7+zphaOCXVqx5u8hQPOAoAM
boM3G+/Rtnl1tfiyQioEqX3JTbnSuOu/mnbet472UhBJ7DuJNQVTTeGt26gZIs4Wqpixqj2s4kL3
bVFc1dHwrxJYKJJxBUqJ/KkbH51CnK1S9oGpjdRUFfJ7HUD1nGlaKLZ83tEzdljBiaLP6q+kTI6A
K666NNnruf2duB19qo4pIEmqRCmmB3NpbnJJoGjXFqdGEZk66s0OVfhnbvTIRU0Suu10l+UMnrMB
/VtUAQ62d/wL5zG5ddIKkfB0qTQDvpM0Eh/TYzRZD9GAhSKKftdKezKJEpplnTxp+QfMxMpezUCL
ddRYk3mzwB4LrcH4csbhZHrpYz0xWccB+D1E28FOio/FUK95ha+atAXoVzWvOZ1ulny6rjPkeVH8
SQnxSbBq4ju12tvN8jE2my9P50aulR6KwLWGPW6itqM23zqV84EpXhJaC61ZPTUJgDfpJiQfnk0i
Rd5Xl7IgTqm2H0p3EkzQtfc1ni56C0Laq65NlnDhuIehrt2gnIDcVcMundK3tOhE8NvazZdtFf+i
pkFradb3JbTGwSlZXGRH2pI9gMc7r9W0i8iPR+WEV9tozviMHk1NIU7H+YvL4rhMYAkTskGzTKep
N1aKsxHN+SqsUGemCoMrxgtSTYEeDOuckZSY5vs1ds44KD+laD+Kdb1VcL4Yq8lrrpBXmUNr08bQ
q2o0mG58MLsscKYRwbFGWlS23mBeuoJaux5a29rZ4A24/xjkURaBa3J1qVVXRzIdoOgjA5/dEcg6
L6qxvIfZoXnj0E/xLSo6zuLq2ipeRpGHBKjedcnwlihG4NspuC5ETCEs0fex5ETBP3GzFtGBjvhb
5Aw3dG5vI0D57BLwoRWtsSOF6FyI8nFIzPdyloKNXkJZi5/K9aA8iYEbY5U+/kkFYp2mDM3j5shu
7JFQ7bdmyL7Y/T7hAh1OYPPJVF6jEN/Lm91cuiZ6pzxAj5FQokQ06i8ag5zOIGxlXOx855bmEZUR
bb1ssSgZ2ph8SO1SO412w17zdS7p7a6jsycvuwprW07s6WdvX66gaFZR5Mequ65qjQEBv2Dn5toX
+15/wQsh0sg9zquGb7IEWUlIVjy78ZVKJzaNkBOY7WtBk9nEFi/2YelL40ormGC1OBGYRDhs1NxE
x55hHJbFa0/Y41K/W8hgmg2rfNCWHmi8k/eHvw//+xwY+ozrsi+i0MHCAYi/MblXDYSNO2VNlsGW
/jS/uSIFxk2AhXTmJWi95VQ7WNIxOX1I+siGQH/qWKN25PXsV4NCdRQRnT4g9mxtXtai6w+KCr2b
uIepjgZkOjySL/w5DsXm7OLus2rTSRjKOzjRr0NmZ7AUxic6Mu41PXK3TBcxOcfFuzYCVK0tSns5
GT9R5XLRUGGXUfTPysQY0CJyQ7ABwrOAOOsVr0myLLntVTptJVuinRMHDV/kfCWe+aV65NsLi3A0
RidIzADS6VgNnvnq5UC/7X2zaNft9ufSbQJjSeRTE+R7z32Bnwf2sCJZYq0CtWSXVZcPZXPbZEL5
WTE9VjHT58J1T10jaGk6t7mJm9xxv7vZBuIft3eLXdxn2+jA00rahnN3Fno8BX1ncUV4pMDjKrsi
H6MK27idmeEPIcX1xGVtnSolCNSx2b0drTgRwCZQdugSIoHhNDBRc8uB0Bh3u8xubrtMvc3lFrQ4
Z+oQWeXvlK799QBpI6a9rdvslK3Y4wa7WMwHLGvnJfpbujjXXvxr9hYz2Y48NJcNZ5O6Fctj9lhO
L5GVQhdy2aMlsRX7WKz9eYDlMNdz4HoZe2fHnnxmqocs1Y3X3GO1hh3L7pYWy1ySD2WkZzHSfZFK
3LDHfpJ6+dqXbrHTOpEitIjfYIxgYXfNA24mPUDowTK4iQ4dYofoHNKkGoOt7blTJmZ1k/fY3Kat
q0YwpJ3nB4JM+SnzbDEL2+uu/Fxx8pcTrcpIMVwBoYLFnYn7NMzs4TRyl9yqcINcSgNHk3oyCoCA
ugXyRdUNsioaVnbznWct7JdqOhYLfWajsL2TKU5DOYz+EjOY6leaT46Tf440+bjb1JpfIXroizo5
xZnaCmjz3cbi4tOtjMGdzN2dXpYMVkz7X72NnqKPlg5LYOQatetw6elZIpPtrmKsgSPFyH0kOSur
mmbnqOM7UTcKf12ARqXZeZUNJX1h7CG3xJqxpeOXruPEvIwTBjJCfugSKBWUd/7c5eN9S2Z62BNv
tAH5z/Tlr2O7DYqRvs0MUcOYaGtSSzWnTLUQP7gjJK2IgnZM9eth0vclNaW/ODin05XEcqHfeo2w
DkIf2z2EyNPaZo4v82qXmAS2rDE3hzgW/Xmi3567CNyzfH6RFSJTfXhmasb7X61If+jIRmmfXRU1
bXX2rXBqM0n0itrDYoAi0VbpZXCYn7YdTfvGmjVMsfAgC6/crYPFzXjq30D07Cp7qz9rrHGrOtk5
K2mR1i+VXK2jY9aomUW9XIl+mwl1yGmI30DD5+QddW1BnjjejZ1IOC20SWDA7mkEcqGxzZL2S1l0
ZeAYVRSAXKnQcuJ6bbKAyLYKANR2Sd4WM38iX7iEraKzAyHElqfQXmyRvQ6SYxsZgzxmaY6Aicse
m89LJ3nFrc2fxE9EJyaWLGuMZKSrXm3PRliclxdQn/M5ru91WiicUZUf8a7skrwH9913bPf420az
7AkaUUydqbIcZj076TZ1kMXqKNi4Ey9cErE6iurAsNiCEbP31HWdEN6CV/ZTl4K4dzPaqWx5tSZc
l8pRz32E1xMZUHeoCKJhiR5u53Tlm7RfQUoQbZ34X2PJMXTc8Spmhkrj0DMBo8QLbXPZfMNv5hAt
2Z3SR43waRcHjHKJ3agwJrQNelqTDp1J2MhIwmbFmWxH4Na4kHD9N9diGVhu5so8ASqpV8oKm3NO
NMb3HNufuvmr5vUb9AzhFoDC7fZu7aUOGSeiDx19At/ip4Up93qBg4KRIfSaHpMJfQ9tUjcTM2ZJ
ik+WqF2faO9eJ9zdaHQErqV5fc3kz9kVq0s6nmCmw9gr0A0qHfY5mHupWNnXHgD7iAAmRh5y2z5l
VrRcyUhntsHWR1RIcpy4nvcaLHh0yI+DVuj7zr2DcUFhqC8vajaOa6/TFZ6750ExEZHTEJhx1Qfz
5BkUisXKfx9fJ/3wXkhGZNavqdI7l90+m2DuikrNSI3YDowzA+jE06jZjx2+8duYPBKtJsyacKdw
6rXvrlbvVkyuVxFd5yPaSjF+Ty4N/SajBY+68mmgKUDemwf3t5I0P6xnFbE9zKA37DDofGqbey1x
lvPsEF1QZtm9Jhro+fbCKbc2tV8jRQkNxZ7P2Zj4fVP96Nb0b1A6FYucjgZrz2GDbk918Q/tBumV
0E+Z97IzNp3ugVeUcVYlGe0XuzgkIHARG4a5lh1LnUDnLrLu2t7Lruqec9tqw5iD7C+NhzyQIbjR
evYuGabppnF3FurZ0J0FaRvj57LUt9xhM6pgyxcN9rmurtCBNPsl2wy7A/sOQtsQyK/Nd4bJiq1C
9mjqXhQkLa3XpLZTntE4KeJ6vK0kzlzti1779KHFR6avOmgncaN6xmzrXH05zsZmEWyNuh5hneJd
MfT1EHtrf5tuDzbdtxIl7dXfp2TREmVE56HJJa+23yJoovlYIn9Ek2uylhKs7moeFP9OLWHTsg5H
jfGUjWnGeaC/9uAlQsM0nSC2jq6UdihW7zVOE4HLjZ523ZfTrovYyJQTPojM7+a6PbVz/6ScZj2Y
mZXuVFfczEjGmB0znbO6oj1w8RBs7I45HOGZWS2TOEo41lhc+mAq6A7vrK4fb1TjPhQVB7RaC79s
jO5m8IaGDO+9y03fbWCyDIw3oI7ddtFCk58245DM/6bRgCLuMJbPRuPFkigLm/6jaSG54OiiFCp3
XufclkzEwmYVfUDRuouwDipGrDBztqCN6SfrljCSaiC+8CrvxnkP+BvlYnTjrfF1LNmrsC3b52aT
BJOW048xpiuD/AGKnPmHJRd4lOPeGVZ33445bRgZvxQL80/BfSmGIN1py+9MfnAWWcZNalsqHKoy
3msFyQit4f46NhrNcniZBxX5Agxy4Cx64PQL67O1fovZPXYWMdnZryM5Qdey+GpnvLW6M1D7aYQY
VUt8nqzmucsRUwycXGb/hI/j7HUofOIo2UVpB8VjNH3HE1+b44RCHDpJ75lWEJnOxUR5XTB/2alY
njwkP1cYFZ+NLWY8bjSm7TUHwBHffYHZEh9RTfN1P0cuUJusePIkc2rTIaMIFsiVrJdbZTE9sEX0
ntyhQGFVCaJp3Y0m0n3VXS9jXhyQZZwWFd0SF4L1hV5EbsxIdRx+Z7wsr2Vl/3TrfC3EeEuVCrY4
OecR38HZqSEI6ve5GDm7t+qMOcqtzBJBOduXdE6sY2sPJ2MmB72cH7VlNa5HtEAmOuB9nR7LjhJ3
8KwfM7dGv5L9q1YPK32unJsBx83Emdkieurc5DwwS6Pn9mmKYbgYhMVmibvstWHwwn6tA08knC3p
fQGZIYhZ6+vuAFbphGaSW3mum/j7m49CEicWzRaJ09pPbI+fucj/DV2ycvabh6nlfREp4YXkre/l
2n/EFk3ILNvs9BkTNIuMJ7N240CAKKPDwMTW5jCrTu0RPrHCXmVD9sz7/+D865rOC2P6BbRpafr3
nu5rE9sqO/6Z+/mhN52fphhe3aV/ZAoRBWamwcl3CM7yIEq1EdsBYWzqHeaoGqnBUiDJJvLA9cdy
bdny60ydncg6A0r7Z0STG7QVOrFtmlUN2PPZqRUhsTsnNUvgD1eLtRwcrqAqrg8lC3cktTdrTH+B
m1V0ntv5UOvI2rC/J91P5fSv5EzRja7q21bsjYg7J2s6dGXvWAoF/bj6Z+Yu2vR5N7opkjpdNOQy
4DtttvgZbUFgFxnfjvnDQNPdJat3PSNJCysDNALS67TV0fR6ydVsr4afpcl1U2ukVlrlReJWy6u2
PAyLre+QzdlUF1MwVvJgTHMMbaxpiWBpH0x+MYQ1Lv9cXHVsSmMcnaQ7JhivvXZghT8sTfaT1O0G
nRpOVqXxuknlFJIuDuUtm7AtA22ZXow18c50NoK5J3vctVNjNzvVU9J0d9ZIEASYav6NNJxKtK4u
3XL83va1zNkKtYzLg3TRCa6y8gtMvXvk30D/5oaJ1cwQYybcCeXUoR20Zjc1t8OqG+eqVPup0uKw
zSnKmv5YVwZ1Kz3htEp59+Zq5ybrdVqyAEVJW+30ZriKXYLbY53YBRRHhqf1O6/QsCurt2Ludp3q
KQGG+E4zKPqnqv6OGei1GWGUXqylobaYn3Job4U+HEuvWHaDQb1bDLmkH2RhFiogskTT3RBb/xpx
ji1WTXICHcZhvx4ah1rY2NyV90NGyifNL9G6L0xQDjMxcHhazhab0iSmjJhj8xbDym0y6bfpNKL2
ME5NXJR7g/aALOXdbHqblIdytGkJUlzQujad+drP6RMKS8pROFT2oDBqVPKmWq3HyMoeBGvK3nXG
Q96tB68xriLu5JhFg7FmQEY05S7L6EaS2JmlnW+2sxUio+QjN6bYadDF9CVdc7zcaZ0cFmXsnWGg
KqHZ6JFZ4DdacRFz9x1l6jvvmVVkq2+0D0U7jlw0WP6i+s1M5Hc62z+jquH1m6GlF80B+D3zsgWw
QsuuXSb/aMkysG+qjuaZdmvV61NiOy+ZMx910zq1CaWqNpgX8DvYPQQanZEbot27o3/5NYS2a/WG
GwZoCOWJvd1yh9Wnf10FNjD/JyxBDlt+oql7Lx06ccVQv66RF3bLKg7JYDx75LC2rfeejJsiPk0u
2oSQAqEdKRDlfLFLck9rkwZ36T7rUNzGqL4FeKRQXqnHVtGLGWLMsLUjrzGOEWgXNQ8lRgbfW5dL
NXphutqkKPEtTEwuFpwUxqzu3na7B8suP7uerDJNd2DtI0jT1ZMnaC9bHrYC232cBoOCzQ5ZcplA
w0hAhiuecwI6sZuAF7P/D2XntSS3rnTpV/njXA9j6M3E/HNR3rt2km4YLbPpvefTz0eUpNLuc2ZH
zA2CCSRR1dVVIJC51kqtfE/lZiGBUi2oGtoH6tlULGqGohsYEnNvcnczPfLIC7yNaWTMdD+Fmw7V
xy2Ma6FVJ6Ps7Tm5Ro7dFK2bSYV2iRuzWqZgejob5GNf79WGbLBHOqWUvqHkQKlHYquzrkRBElyq
avGv7ciXx7HCudTaEoJnbQyUnOfauG6U5jWRCYGhijQx0tcSxO7KMdmUsFHsYKtMaUD0pAJkJ2Rv
IDjA7tetvhS2smpK/dBYFnooOZUhI9ZsBC2sjIBmUx+7XK+PShY0RwIQI2m9TtoAH+lmlZT326TS
81uoS9GNY/V0LTqyCv4jOkU8Nk0XLUjX95R5acjV+ucwjlLfLilrWJxFF3AA8hCG/vkxSdh5Ieu4
3S+NscpvxGGKG3Cxp1xGvEN0aZR3PRWOvLk7TF4xBUxXvFt/8ZiIQDos/U6VtsIPsHV/7QvK10+z
igZuycaHUEnamncm+iqzqucg7AxkXH71xYE9VxD1OQsPtLsG0C4hAW0j6s563/5sONtdbT3tdh/6
dfYGSOl0JLR++SuFiYqFfiBPqp4e3TGl1U4eCCMxqeiPs4HSU75x4SyyytXCvYTU9HwuXIBTWd7V
O2GaThZNNeDGZdCHzbNTevFeLYglpl7X8OSo7Ss1EOYx9Jt6nlr9sZNZfMWtQ+lUcw+w3laYYeyE
a4gN+uI+sed2B2oVEjSbXraMUZ2LlLureCnbyd/IuuhH8UpdQMnG0bU9AhK4d02RbDhOS3NhBjBP
j52jviSFxPuQ5bNWKNWTmEfhTkIZZXEQExkpoL4iddyVGK1DYz6A6YVVE2dX0RhxUa6ikp8WUlm+
P2/MDK2LLqnmYhhEc3blBYNNSQ1mVvHJJwlGH9QVSa3HPFE19JwH0jVBCnVV11pwJsTur7Kujy+k
4CfkQJ5fkaizFpkXtLcISc1FharC01AW5tyFffPM3quce50Zv9ZE3/jdGd2bP6JnZ8WG9SntjXQW
S032RS/zHxSVhS5Zpm92Gybf+jyFNhhq39MRIHtsZ3/VPTuKhJwKGY5s3so5C8coX9yeHc2sPBCt
ApKboEKjmyHwA0oTs91p8R6ztU8u5AeJiL1Wj8X3uLSuFgj/r0EXfrZTv3yXOROwe6uczyq521kU
xsMqyD1KozhKcaWYPLqascUSNBVcFn1elEOpHCU2P21RXMWA4ikWi4SbL4UpBsqA4FDoxRLbHaa6
++VevzSBmC2EWU8TZJZqL9veRlHv92tQ6zkDPk0ezeiKzJ+PpSWvJE1BhXjyEfM75ATXfWG097cq
BtLKbdZpRU5LuIj5e0kG59/65PuzAjwbjPTN2EaUiyQFeqZaULJpCiOkJGjuH/mZScta6sMnRAyC
eakY9Zcklk6qkXceOeLraLv+X0VivAPwdt46U7UpgVxDm+2smKiKU+ylNNP2ltrZKw6vLb//RCUv
rrWfOrf9ZGRIufjGEvYA/6AxGq+plZufe1PN5p7XjTdHCbKVYybI7SRVuwPdb6+p2uyeKWtaLbQi
kl9BFIYIJvmXQo5u6aiqJy1PEFrQzI7UBLnAJvKLE18cEkVeFp0ijk5rDa2FYxTp8bopUEmJUxJc
SdQNx8jQ6rWWgipIdZL/ja4kR6UZ1DXKNt5RcVRzzQ/FOkQRRICMBZdf2S4FdLLOofZvNCP0r+xG
2NIplvnNi3foSpjfa87hs6r2hptwDYxRIirzy7Vvqw+uGjTnm0yN73VbG6y+TfQEeio8UPts3blo
m6K2TDhD9BHwXLdF3vnLjnKhi7yUyfq53TVRKyorh+64VIOxu4qG8rLWXENOYiVMZfJTWpi4npYb
65yljcLdIbFsVH28rRoU/f0+PySobKtuuSMJ/n2kmh9CVUT6wfpf6txB9gaeEqdBe5NRRQWMZQcZ
GF7CVUNVeAFop1+Kvi6z3Su7ezD6KG6SE8JP9FmdtugG5JmE1fluckKibCMsMRH8NGcTUj0PODNz
iMbQDZfCzfyGHn3gOUtSuaa6bX77kf9YqEjbnUVX7tgpkm7lJispod7Hcb2Q1Q50BQGUeiWFOv87
ykH6S9iI8DGlMSKWpVZni8cCQICpk9hkNL/bVVEiwEcc9+4pTITzCTVNzWMKMZAZXn02SamjOW0j
A9NVZ8Ud5I0I3KdSzJvgi/n/6PQMU95ICiF+caNwFI0YgIdKOni6eRxz4OORY2696QBa+KV2aon/
nL2kANaCauAXooYVSR4ju6g5QhXGCB8na0g4alb6I1Uz5xp4EG+cgni66E8s5wm5D/nJmba7RQEt
RvIb/NNsn+WoQhkD1abdIS2Wor/xORF1Tf5GFsdCnKinvGpI6jIxKDmr+J20ryy+TTNxWQ9ULk37
FilzQ9qLrjKMGBX2/VL0PsZbB+JanEh/fegX5oc+Q7WVbVJEy84mhkrdq2Hvq8PPRpara9Dwt446
ePHEt4xPSgj5QM6j/AtJu++GnpvvkpW+1opSb3VT09e2EvpLJ9FQ/UAD/lXPFNJnMDxS1WY99RR0
mco4eKPiJUWNWTBBZUjLShv2Nipb7hBqC1DhrH9pfxqKIvkx5Ih6NpX6yTMqGQRpZnNi76Rd97ZR
lRZZUZnU/UzuNG/jJilH6xpql60m77mjfKY+uXRDMDvbpyoyg4E1Akjom1WR5PFbK5NEG6RYWUlQ
uL6Y7pwJkmXz1pZevlOKMl7JEMS2WeMlr/YwbAlGpu9Kp2Wwnlx3n/hteHN17y/xcqNq8x8s+uxs
ZUl7cj2yDP10w/Q+QFCS0wrBBqamp6+Rk/waIkl6FI2W9s2x0BvgtYaNxIHEKb0AIHnU1EDvZ8IH
Lud0CUwbDpy+/2n+nkK4J3n+liRxtnlMHWvAgnWprZdNATWg78ctui3OSVhpBAHNapG9F2ZYgmIB
nrrt7OpkkRCstxURENBhcjDPCql8G1ryqmGqF5+tkbx10MfVexYnb8A8um+UaD427Ed/VK0JJSv1
qGCfjbPMhiYwkzjIT+Fox4PfkvQgZGxPn+j2CTzxGp7yJC6XWQUKc6qSzwJKS6+F+RiIYimhDjI4
y5Zw9zl4lVrKiGsIUh9s0y+cVZUD8e16s9r6WrMTlmiEizH5CbOY2EV65xEvq61r0MvSNrXhdSWw
1Dmlt4goqJCvFsE0LHxKyZXncUxMtDQMfHisfuNIL+3ut6hKPC9Vzzjfnfk/nRQqSxilYV0hDDHJ
79e439+5Sck3i9eogBTs+7zuVvMaHPbNi5L05k5HjkAuwer87rOrpl5EhMCA7iAJB3NFvZSybR8K
NSwPcFneOBMbzzK0KvTGzEteWUjKhuDJLb6IBzFooGq/AAeSb+QcnGDdavk6tcC7xrXmvQRuZi3z
FnEENezhUUHvpHhOC9WtT8znMQZl42Se9GNFfs39kbZsSbWyNp4T5loCkI0OvaH5izyMIRCBFHgi
mrnsmeuiGZrxNJYugVNL5YQJyY6zOaLuml6HMzFqaWQ6h9pyD6TnERgNgviUV2Z5skCskUIvg6+F
lezKNDReSy234FR4yIGMSfCWSwQQJgfr73eSS60Iqtv+V/Ai9ztNVqx5PlTqhdwSEXeriJ+7GIYS
Ap7BNXRddKOUOiNFElvrbjDVfcgzAjhM0pDRDrMD61u9HhLZOul8PksrirRrFlP+LpAl67mfJIvQ
450VhW6vq8Ydh1ky1WBorEE5kuqMCVyiujV1pSD4j/nU3P3qUs+obSH9vEOM1MNAheROdylBCLmd
HPcSRGJzM7XGf8pNNCsChN6WwhQNDrplNjd29hMLCOGhh4Pow0HRCQcSAem2rtPoVKZtvb2ZxuWx
87tkGSVx/aoG4Tfxr1a0vwKj87+HfFcJpg8UupjusZEq2uvTPbFFTKEM9ep11Kb0Qef+0NP7PakT
KzPVTn7eU5jgUqI43UOpcvZKPTh7Up7ktzqVhEQRpt4q4tlQUg2boVQMfbxkE6wtpCZYxX2RNBQp
0OHxUVV3VvHXo/JMHfXBQ4RhZsg2bTp1PJo6DigADOr1eYRIu2x6Kq5XQa8dslSNloERSm+Q5M8d
38LvRtBe9KrT3uAtpKTFq39zdZPmLLauut9fcif46fphVn2UqbGeFRFhxHe1TLUX2S3zZ6/9wwja
d6U11fuI4vwx8vGe3Mm7dVW6gFDGoqWyeCX3PGNh/JMQlfWluIwUBAGCqcmdEIVJ+yyj27Uvo+m8
Ji5TNGglaqr+vVfYKMOXu1EjZO0M0i41vD2UEX0dkyrekZWXdqIf4jvBU9GpJL2NLvLkTdLPSWfC
qzGVxtgIh0r0ikvRFLZBrsxqwlmOcsZPfzEyKN6Xxin9/cA6f/H4aWzinsCckhTpxU2V9CKu2IW+
1iRTd4/+3vWUja2RuBe3/t0XtOlP3xrt3hkaBw2yw7Z3FI2B0Cffo0RfWkWCdkndwP0Wlw+faiDd
8dFHDJuygVhLS2GZAJih9ywh/r5P01omPj1dqhKIL3Elmsrj2QU8yZ89+lrVHorjw47MMVqFCTpm
4mYojig1fZiHcCVJmqoyWa5scmR/zMHGyZqnQy+Dr8nhaiHX1zrBBSGD9OLJfnop4sGCI+5qC2dQ
kz8HNnWLgN+jN9c0a0GmVVuIG0WDtHJ6qTbl5Ck6qg58mMmWYw1PI6HSzNtIuvFIMYRiJkyoTNm6
0lBaEqaqQxmV4GoehBmYwYIHpPqcO6p6iRL9WXR3AdqttU4NuXBIh7dKIdXLEcLailHJkM9U0hyv
FMrWn6p0vE/txHqz78ImR0+Jm8h4DEt0hTiPTm9LiVETzAxJO3XUVXpTXSqT/Pu71ad3yzbMX5FJ
6t8e71ZMGfFukwqB5gKW/loooSc8LlZ15oGLnsTS7+rok576wywqHyaaA4RGjIqBsY9Z2YUdy+nn
WInTjbCGpNizVELxiZWlE7LXhRYYBBe03fpFRTx72VfWAJTJT+YuQgWnjK0QpZNcg/RDiXyW8L7f
aGk+2OnCnup6BBdDqoILeDOPo0V3jah/cUBAft9Ivf0mq7z84PSwjhznUrTRSzV1pw48mzIinV43
kf3W11o4JxAfHMRobYbUxBiiV08BPV3rlNjpO8l+KyGNrdIy7FfiLlXtCEc2YXhypNh5HcODeElb
auUDSq9kAKeXcsOQRG6ZSmthDtHweaTuLBpWVf5cee5SvKRTkxtTRipfN22svuqwxqLAPtaxRsZD
liEXU8jqSKVs69gVBrmXUDFdcKH60zDEOnJDv4d7CQzD45ZxHAcWUST2DR6tmgHrxG+fPL9pnyi0
ROgwBhzqephI3lBAphveHx5K4750oRYfhT9VT6q11kK0FGY5TThlcae5xD1dmRhzNEWctaMZ67oZ
ynOfwrdnAwDUvpT4tcqIZDaa6X33r43fZt+p4ZSAE/SmWgM6bNuxtiH6d+GLYVZfHU1Kv0euCvzF
LD5pqlEsa5QJD0QjzWM+KgU1kBzrSygVC+Fa2OT51E62b2NMbbhBDniSGGV3G3OnnYnXMyEpxq1Z
vLs5UEWp6NmMSZGxryBVLrPAtN8ADhyFax2qn1tbhoOomgpvioiO+BsytyvmFueoX39DxBnq/jdk
CXsq8TeUsIZegrT4Cny3XblFpK9iORo3gAOShYqwx4sw2zJKF6ovqy96Xf0cHR1P+8OUI7XYkDRK
VrCdyZNoUvgqUyd9IQ9yeQIM320LJao2yCajIyoF8cJCN+/TMLRvQKD1v+xqX8XS+KMuWCYQIQ8h
lHP36LjlqSKemTUILnRa+t4lhb9GLytB/i7u8gOROUpGTVcfzAaRZ8oM6/WccwDeRdENsCMoA+3W
iXmKFW3p9lJwIG1kz2PirkvRX9gqWCCIzulBM7JlVneUjPAa7tCcgMIvTm/fJ+i2mqVTVUuZyutZ
lnzQdbCgk1WEHiierBzug23pK8uybFEkmAaEixh1WjXbk0BART8kQYUS2CouPeOoE988mlMjTD/u
zP1IcUlhiX7hoSTkj0j6WChTpyHU9+neLqPGkW8kK5+qN3MhwA7T9SVH6P8p8ABMVgo4CyGEbo3V
i+nY0RPpdP/en8fWvFHU6gtqG7DN2++ojfMMA/5y9XLd3XhIB61tP06foo4kRy3J7Xetk+cIQDfv
MqpNC2QclRPSqVRAa+Jg1RdS9VrKyotXRh2SOhTKGlLnzQipoRIqVnRo8qKjBog2oNo/eBfOGJCx
U+8Krbw7aGptXo2p0VVwi0Z2HcLAnBTFmiMQzD38P7CWpR6VW3VkW/Hwb6oqWMk1RzbRJ25rfVD4
Q9Aka2GKATkofyBbb+webhZIKqvKkjPkTfMaF251tltp/nBAWYatWTh8e0xTaVaxrkdIfeImMdA0
Qb+IYt+FcsFEok+p055i10GyFWabueYqDXLQEDK1cRzPeLM50u07BxCAMKth8Jco1cgbYVpR9lKT
7rpApnKfYKivqrox3vLBg8Dm3JQ+1I+kLpDg9+S/gGHJ67DMOdKIPtEEQVod4FxBW8ZXHjNt5Y5l
vq3b9DNYYKjnjqsuFNkOb92QGhdd/doQW4A4Q7mKLTJmUF6nwazMopusB/JCJju0FH33ATf/rA2q
shcWUorGxUm/CnfRExiKvGXT+uc8YZzJoCJqaVlabQuRtK4+e3Co7nNwuACuXYyfIb/Y89IhMx2S
+lemBShA7/XpYbnu3RJrVY/KxWOs/Zv1+z6xyP32FPeRc+qe1I5c9bQA/va8v940Ngnu/If7nN4D
/eh1W68boiPMxuhoRO6tSYZ2gxxLdHz0i6t7X9GTMOtANuD+6E5LVvqZsKux/RZ7APOpz3B0EyM7
iivRVMWApooaNxQQ+zXgKnLQ/2HrVrDJZC/ZhR11KO/TPGZoK2lYKuGk3TfNLxoxF5uCdvav//qf
/+d/f+v/l/cju2Tx4GXpf8FWvGToaVX//S9T+dd/5ffu7ff//pcFutExHd1WNVmGRGooJuPf3m9B
6uGt/I9Urn037HPnmxyqhvmld3v4CtPRq12URS2/GOC6XwYIaFyLwxpxMac/q2YEUxzoxWd32jL7
0zY6mTbU0MyeHUJ/u0jstVO1bXnAAK8VLqKxk8KepyV432ImBZ3DRoUiAfHKCyP9VI6Gdm+SUTnp
LK07csN81qgl6SdQ+flaUrxm9vATA+TcKKCZBUgm5wFBUSPdFKndHY006Y/iSvt9NXmgnJKyjQN3
6nM0Obqqsq2DJrvmAVBaVx/+sJxU3hq+M6z++ZM3nI+fvKVrpqnbjqHZlqrZ9t8/+cAYwPF5gfW9
pIzr0VST7NQ1cnyiusV0DXu7Ir8x9RRLY6AyGbCNHumQqfnZHZYOsoFF5R4lkpuLRJcNBG/66uoE
VomEAn29axrASeXWh9X3y86b8lsRlw3VZ/zXArj+OSAb/iqrr3FUNy8apKlbBJZb9NpNHR4VF4qh
MGOFpEqvSYjnT/cYcA+WXlyVkPcb4xWsRTwfrTTei9E0i/6Yv8//mF/S5G3XlBAtXYWqp65bI9ZR
tUeiz//8QTvav33QpiLzPbd0W4Hypet//6AbO7XZsHrpDyIiHXoxfH7iE/YShw/VQMoCYh9qeeIz
fgx3GbKoVZru7n5+1cAURkd05+tjeSCsAx824guXmEND0cyps7Un/LC4dF19urTUn165Yf5oC/Zd
hZc7WzSrtGVr1+N7Xc+Ginj4SIGYlZyozbZJdPvZcJWLGE845RAxV3OYnK55KpE3nletPb67VfTc
E2N+Zg34MGEM/OAmOxpAw3kfo1s6Gv2ltSz/0HT5UViIBA6Xn/3thTrPKPC1eerOWg3lR2Au2sLV
Hy7cWuvp/VZV0svFyP5kk4WgPHykQ5CwD/qb7BbPQ68oFHhriSXZ9fS3eNIny1oOjSF/llH/3wAW
Mu+mOQSnFA7rk2ZTJCjIjISCqdz9n2adbi81tBD++auhGOrfvhso7JiKzQJoyopmmNA0Pix/ViKl
iGghr5Hz/5onQ2Xu5TZIgbgECu392nQNYw/6Wp4DDwOlLobuDmLo3pQGBXc7qOJl5VN0MEnjpVgw
SR0Xa7v2AU1Oa6lLadt1JlEIXCyzZguhW4yGVA2+Ok6/kq0yO/nQOE7iqqmal9Jqgu2jP0cg+u7R
/RoU/uiA/bxJmA5HkHCsbpmasoGLAmq9wYFqk/ET0flk6wOMX2heOXxyupGnkNz7p8jp7m7SaLXH
pEdB2U0d+dBVobxyDeQV7MkUfaIB8ougj50o9z5hPpzFgOi7O09+D/Mxsz3N/GFStW8PnK7ts9PX
J6tSTdTCyDxLUfemlxzodMgOBwohOSjeTjsyKUw+VVp5CtDLeW8atkXb1Ku9m8tKClhvwkUaYJQ7
Vd6p0x+tVUayqYZSXQpTuKkOROJcaYnBuWjy8K1OLm1oJ5eBYi0XuDIvbd7LO6fJLHummXm/0RKe
YsJFNPXk7JvZS9Nl8u7R//AVcxJCZQLJyO7zhYgBo5zkl3NzjKObFg3Koq+o85E7RngTjZoEX8ZE
H/bCcpEWv7jRJ2GIe3wLFWrwFNXs0fdhnj6N5OU//4AM1fi3H5Cmwmp0FIVHmGmYHxbXCOx74vpZ
/gXyb8JDP/WPonYPwXkSU7njLIzKSKkP+Lvcz4dhYda58bkCGrZHfZXwgnNGdqS9CSPi8bhQEbNc
C1PqG9IGbn9jvXDzOcDvH0VmeYe2tI3NoIAYdZG67igmCNJWQ1p50ZWDuSnC5i1gB8BJHWWRmuUL
pBhwC6Do2pudEjURfaaSOedwkJQDi9laWOOgN7OYtAXSLG1e3QYK+OhAnx39Cn53Kd4Uy3YKhd/0
lwRo2ic3a/xrF4K0ybzuSXiUiFuDWYyzrTALy7R3XcFXR5jw6ya+aNAhBjKmBwobLmrNHk5mPgyn
sahzikr5MpLYDfB+3wYovRBDlSR/cXJb3wwOhec9qpBtsoEKFF7fKzffqhB+kGOFBNoAx3+6Cqc+
lELUIwEMZdhbkeLskFBXdmrsXwT8QAARBPJA9FthiFoeeIURBYnYD529bUbWZZQmhhK/ooo436ol
NrFWqIy1Z69gbv0UdYsYLX6RX6nVNNr6DkUxef76T6JBtvcaRVZ1FNbDA/KF/yTu+j2H8Ag8BL00
fvHoAP5aF8ViB73U59z5/UO3MK0W5W2vvY89lkyxjIoxt/n+WFPFVaEf28ouzdP0+wZzGh00Cwi7
Q+fGDI3uKCtZsvLsuL+2lh/woRrha+ODCaTWUPZeJPWFkKv7l1l/bdPBJKgNpDQzR/V7VStfUtNJ
P3sg0uep6Wu7XA3DhTqF3wY1tI7hFKILoF1tUyW62kiwjNRjpk8MpPaT6aNL2MoSIeypqOw8bVVv
/dh+92m8ymAK8i242hCQv/2+iL3w3hP+upiGasU6Sz7FhU05to8S+xvE78oOmKkBuV10Io7Cmyhq
N1+ByQiuQWgYu1wGO+c3NXqmFTogC6p4OiRgjerG6lNew+EcS/a6YHNxeKx/BJ7NVTCyJtyXvhZv
36awlRJ62y6IYLaMwChcvfmK7jySfYoX3QzdqXaWDJ6/KNPiyxSHEB5ZowSLuiwRNEPR6WS6OgtB
YalbyaaIr8qOe58nKbTUqRHmoykLed1psb99dDVm1K21oQzGVwWK1NqwvKWuy/6JnB86+pamXWwp
ROAHYfZ1a+kwdTI7bFd+YcpzMaxPjkHvhwdZ9k5SUIRrO4Ccp7Ua9efiEqn0JE0RkiCkCW2RLw8A
rHlluNZbYRnfkNFNf+QRNC0HnCBs3GEjFWX/NZICahE1lUsVYB3h2jYrnzK07MgLEAWBQv9ECYpg
KTcRlLNpUAtqi0iesxKDoouSQajEm3m+FaYkx93e8CZZky6q8/nYxS/xFKcdizxd5EalVSsK5CXL
gEItez9GgVzWTdQExKXoFA2VhFAXnxpQ3UY2Q3Tsp7voFCbLrbm29Z4MmeuDvu71Mtj5QfiJdI9z
dqE4n9vpivAiqbcoH5ZioIuyfuOWlJBQkhGRcTdgWbH74ZOqrgpEpN7yVnX3Xo9UJZA7UO56OL6O
qSzzxVXDm2g86aVxgfVKbRDdavQ298pQfnmMayUE0i7v1YXoU+Xq3c76kI2C1VEFLR6QUuu8/L02
4KY7IAvB8pPgJpLYzfmmJN/+g0fuyQjE5vonTR+ym+egszSFZ4UVGt4f1jTGTkO7j2UIeDysaWyA
ukJFzsRFKqQJL1APSDFMv7cirtJ1byH5Ln5vnA3rW1q1e1evVvxIk9NQK9KrYaOJhToATNqqvclK
uo3jTHqlPmJ/KDQy0N3kFeYdlXIKH5LpNBqHYCP9Kldm5ECdmZhazeL4otTN/dXES7Zdm61LF+Sw
MEM4JGtK14czdO7QBhpVYisWBP50QNyqRR5sqQCcuYkGUapTn2cGeojV2dD0kVM82VqUMWsVhjzb
ynsnkDaUCdUiosZoyCMMAZJlAOn6kmttyqFF6s6oKomeR/fD1Veo7SgG4kTpJ1fZmuj4OYj4TZBB
FOt9tOcclJd/EJEEY+P+sBIb0UWzBpQWT4X6lGY89Lmi7BF/7Js5m0RpkRXq8EWLg51jju2L7Fnl
rvXsP/r1XguP0P+/Jl6i3Xj4zOVYc56VvnCewRXOnaDLb8JCQfuTQmrlKCyVUijztiky6tfg2now
3nJpjNfCDCCPodZgqQsxmzmUw85SJ/Q1jINVq2ThUlWhy45uaSCWMRjn0lI4dEJW+8pv79oqkfeC
2J69QWdNQ2kvK46DS0Alq1MS51Lw3YqJPbIEN0/u6JFs8ocBpLnZ3qBUNwj+4hJGLeRVdhtxJ/Ef
af36OCK4vv7n3aT+HzaTlmxZnNKBZBgI0fz9pA4nO/Wge8ZfqHA5M9uigeopVTd4tdEur1BCBUNT
30RfblUKi37crIUpBkYodR/u6iVlM2ROLT0ZgC3ScW73ToJ6ZPO40E0joYCjpwLGBs4BXbOu9qIh
6FasMkN+HyWp2qeehSAFMkXVXp4a4SJMJMi5T1w+bv7jHjFPP5Sf//njUnT54+bb4jmE2rjpKDpU
nY+fVwWaB4CK1n1WkY8DqayAHJr2E8rUiKvcj3msB3J9K6Fubh/Jvnsu0G6cam1JgBtEglBkDhNV
A6rcWhyBMo/DqKmcP1y1aqze+/rfV///fp1armrDG9fyhAEhZGATOTHDvTgWC9PTw2gvztDCjIAq
/2GK0Yfz4946Q3rxg/PD9KqSF0L1bi73inWwsyw72wOiqRB9n0QDw42qh46mrY3C8Z/i0UnPJlJL
OoXIvsL7ldAMSGuyB62K1jaHSN/WI84FmgZirzXJO84q/tvfzQhhtiTuw12usCSbOZp8cLPTT97A
ki/5vbIWZtpbz1JmpddUHYubL2uktbQEuaoMoRGpqZd3MxwRQejc4diF7fCqpT/CZEw/AdVKwYzZ
0zebqaU6CRaZLVc7MTrolAzz0/IF5nnPcYJ3ICaTkwBW9PQO7qY+rVBtem2ctLhVrXFKPBD2hhGi
q+zFyqLsLWOfxLl7CcIBrEhUBF/5cXwGkqg9aXKobU2kpVaVEZZfbOurVFv+1w83Uhb27Z+//6r5
8fuvWaZJkNRUDVVWdVv7sF6MGqumBNL/1ezZdrzqiq2vKj+E1OPFi6Zt3L1kau7eb4urj7zJWlii
v04ai9ol06iwQ8gGkN5zbdN1OqkgNORnKSwmhEQgN4IXHKut1hr9rSjM/IL4yRzR4uEmuoDnt6tW
onqQMMWArjpPZtmoB9FlWV17qKjMLizR9K6So5BIVAW0vrMMVddbkf2z1hkQOQQdcu2NTSaS9zK4
EIPY91uPsB3xlOElaDVvW4QWwIMWUcC1Tr1aGM2WDZKX48L9Jy9+ykGdrXW93HsNUqcGj6V1OFEA
QDv+bODVQoiOEXB4DCC8Bwh9usOa7hDOaW5+VTTXJAOWAylqvabYy1Mxzfr3VSlGhE3taNtG/dKC
iOOEK+Eo9fIJZfzLhziAMB99KB2PQBkOoifjcXR8RBRqypbvkfND4gHaDaqgtvRKPZkvOmv/WVhN
fabWrf2COkpylS3/TKlI6VVt/H4vkxeDNNdIr8rQBGvERJZVp/CMK8jA3lirw2vFP4SqzcaTFNIU
fpeRfwmLvehLcmed1cmwdsO83Uuu1KDYMbR7J1btfPawxdXDx568hcmx7+Q70VKl4NTmfojzCV7s
fDd/eWRPxJXuN1BsMyrK3nMonlP94WdkoB6RexrZHij6WSGTMTdLdlDaZIpGrsHdpnp+zYCc7obS
CKxZ3VKhtET14INbWKBILyMXzE5xdPV9VJX+WTQof0cne7gIg2ggpAxb91+zRh236dgl+kyMWIHt
LxRdQVVgutXhy7S3yRiw4oQ3gDngnSF8CCs3kcjxiEMKSzRJ7BQrhIGKSRsjvIlGzyFjNjnifVHr
H9Ny+F65rfaCTL8tLJGjCaXxD8v/ZVUUS3uJIvePsdbN1AWh12Th5ea4Q7JE3omruuvH+5Xoi8YO
5cguBuvQ/F/WzmO5cSVrt0+ECHgzFa1I0ciVpJogysJ7kwCe/i4kdYpqdZ828d9BIZAOoFgEMnPv
z6TVzrFcDCMKzVdXttOh+HM5R5co2WSo9iJ+2Ou3bgUCfsg65OBR8t5UyugfO5FNK4Xc5APqidHS
zMP2ObdI5/mijt+GPvoVs5/8YeUaP+cB3RzkVfDSidh0NAh2OUmQwZNK8XmpFPe7HTa/0Q93X3Ov
wFSk1LLnguj90kcw5T9E8yB7/eOCwjUMV2XzyEuVlynN8wv3QzYwsf0wF1XjPOOdpd7IqVeUHSB9
tCd2Mnw9KMiTAhJKd3Lqla1Z1Ly3qho65LL1Ola2IsR9i9hief+vxl8HhHobgA2p9XGfVzh85C3S
XZljBodYQ0FAntkdptlshnsd6u8cxHJjDzqlHjUL9sviuQRUvcBXTTybbNq7blwqin4yzah8mdxo
2g1OoaL4RJFIobpyA3QTZNEOHJK2VVsdplYrXiyrWMBQhu1lAdoO2tDeGm5Tbaxet59RonuQG8Gx
nYDtt1HziOeHtW0CpIaCNnae0cZ4iBS73QZWaG4RrNupTZG/WQr2G2RftYNp4D6E5J218gq7/wKI
7ouMcv/pmjX5e1dEorRLVxfJ2EKUytJqdedgwheYllhCoH5YdHvUFljsdZg3HXQ9zg5GK9zvejY9
2DyU35FM++WEg/0G1a278TJ/evHJLi1K2+6fkYdEHcnTu8c0Ru+q6ghSqAoiW/ifmKc8B4oknDo8
gtRVN0Nntne2MJ2trgzeznPBkhtKgXOsEOrerfA7Hm3chbyoiDbdUDpHVBIV0CLjdEZjPlgVhege
8rhI4cO67VNT6+zl9Vx84cVlIH8xaK+Rg9x5UwoF4tH0yl9S/2ABcIBi4fyyBB69XRHuApI220rw
5/RAr09jMVb3eVl9Rw9Jw5/XVBEe1Kod/IgZ7ChuZH02tM6mxuZ7PUDieAsDa4uQWPgkutPAww2g
Yoy3gHOme4xwkRJq+uSHWSEuViVYrlVQSDu7K6EGpMFaBzy5RxQR5GxgZSvMe4OXRNhfhDd1v5Qk
Xncd+m52EevbkT0N+sJJ95AVvrE2OrXfO/GY8EIMSljjYfmI7SuvS6SUvlvVtNZKYCeIuqM4D/0d
BKTiXA6yiHAQDOPaCpeyQXM0IIXyVM1iTmWny6k3D4e7mu+T6MNlZGc3avG7UYv0Vlc8jBcFGUp/
1lzt8MZC7sPNnvDART5PMfNfRvgmpnD6kTMxk5PM1Xu9mvIt9Dd3ayqBflaQsJ01tKvvTVADbGNM
7rq/O10tnsvMTNYdP729ZZTioGi5s0SkayAcXatMi3EGO2V4lBxFqbRkzKsUWV930+O16lrfTNqj
LF3ojWnUXK7xt3XyIvIOQ5++ZgbUBDtyraWjGsFT11fNsc3cs67E4ZOssq121yTaeMIoM3xyvTpb
WthUbGRjbLnZzoxJBsgiOl/E4+yN6ahxs2gg5KNEcTTSqT3ZrdIijor1JcLM5N56bE80BFz7OapF
djkGrew1pwpDyUe9Cz5068Ye5qT3YiTOuC0J0+F5S7JZr1wy0Nb4fpDFLBn5/wPWsCR8ZJx9rcBM
INqplk+8Ulahq/bVUL32vW6yedB99KQRzWMAq4xy/x8W6Po/YhxM17RcoCUARyweTg0w0T/OJxWg
i6mIc2yU2pBkzJp3bbkTk7uxibvdVzPYYsI4xXPb99Lcdi3NbbJnO0/rwz/0/OdxsifYeuP5zx3+
jIsSpd6IOp9u8CQgneJ3gvSKd6c2vXUYXHs8yhp5GNNy3CgAoG4+NTR2yi5ABopdN1OXENyh6lr+
ATGz+IEHHPnr2t/KkjyYDYqavCjqhWaFALb61u3Q/HBHOOV4WNmOiy11552cMfJ3kRHfR3nsnWSV
PFMi0jVdMCEd/qeB6Fa9RtQK/qzXrGAg6riRsmAFJV0u4YVjk+vk1mMIs2zP+iHB/0L/XhPnfYo0
99eERNlzraGePqLes9P8xDoifhgu9TRobstCeFiFBbeEMawHtHjLx6TMN0lmFy92LuI7qyM2KIuQ
zXXeWqgl10NevoyTHi2UWZGq7I5KmgNVBXC9JBpm85gLq8DkBev1xjymjYJ2BLijVZ9potiM0/TN
0lERHBMIeUSm3eeu1B8Mkq0/sp4UClKN9aONlusWSDOT6z/3IH6JvgZyLZtalNp6wr94b+tZdmAP
XK5w5ci+MJf9lFQcXX/r2q45Q1t2zK3v4M2lm6VF9Ca1ziIttF1MpAR5ysZ6VZEvCwcr+6EpMLFk
Dz69uutGWGGOTfqqKRF2CbOEJXhZjq+E1AEJ1+yV9TKKXkdjESmu2PtymeKHXXAXjcPdoAYVRlpk
UVqlmd20YjQ3R6H/DjTzSJg5+V4jnY/Zoue/uCisLViUJk9jH2lLnz/mnEZeu849pT9YYTZuh1bV
d2PUh3t/sIpt4cIFJdyYruM6iO75H+uWvUFCeQwyu1mzBp8ORjVOy0IvjNtAVcZXLLsWTjl4xMz9
+jCAxcZbjnrTxwbJCAe6zS+uoUIu7U83NamQbZrfYMBHuVqLW4LsliSYciXeb6b25MXkK9SMqX4L
UpGuUtsFSBJXoI+1xF8Eaad/R4U9DVT7R6TiDjhhEHuyA0/fNW0d8WH16iXBISizE/tHlqa/ckXU
T05Vlf9p6Wv9I0poflV5mmHqGuE01TI189Orqh0SzcGaaXxWrcyDLfbFNTpevDn6RVbvoWyYJtVb
FsXlja203alHC/9+0LUXWZ9MCYo5uF+UNUYJ5ZDcyo2ILEaN9bEoW+2i3VdRee9Nbnrna5FYh/WA
4AqItMVAtOPNyCY4xiVaPZ57W1pO9buxy2+ITLkviqtB1BBadkvy53fbNupeURuSNx3S6qGTPzSm
pz/Wc30IIg/hRWP82mPzggyQUAm9yx09XBF1LZC6Xcj9vtz+k+AaDhHabbd26pgtbA4VBS3LiDdO
2rOytFACOGBDXr8H0x2hLb3W7zEvz4Hkheog7mTZDwpxFwxWR1YC5fNPDbKLXdoMkR1b9NBWmTsA
o7XPqMI393Vu1vcdkpqgjuyzEvfNfYjq2F2BQcyyVHX14DotEmnqvBlS1RJfnGj42UZwZKGc/nbc
6iH2XeU1gwOySOJaO0/OzF5ENpz05V/DIXe+D+ebuwy3rcD8XaNHMhljcEIzW2ydaMhPiI7ClAns
/LWuIzSlHDvbKHWTv4aO/db5GKJH1RQ9eviYy+rRy91tmjThSg7KR3Z/pl77d5jvtS9RsTUNP3v1
oMHvyRLXaNNSHJTxUZnKk0SC57V/dGKregpQRt4LDSlDWR/kwcnXmurJwHov95BWQ6FqbbYtS3BW
8nfNKD4ernVIGIqVWdTGjexybZDFzsWEtyQvscxFA/Bbz9J7D6mYFcsNlYlydn6LMxyhKsSDE5aF
uwzkwt7gAd0acdcdwhr9DDXo0fOJsQ0as3h4QPXXX5Ru3jyjMe3fAO7qXtUQLdwMVetvuj/ngMsC
aZVmPeIzh6oSSHYrwP/GGP2bLgnwI8J2bY82ePujC6JHo5/y+DcGHSxX5/zZ0JAX8LvkXp1LhRsh
H2kn97KNjM6lzZghw3/aZE7un8d5SR0ue5Hrq6CEiYtjBCI0BRg3c+bpzvjZXVGGPWKcM4kXTzDI
0mnZ+jf8IrtH7L1vWcYHvx1OQr+I3oiFoOinDMkx9VJjpxrQOLJYdx7dmiz2LL/zC6cznn7gn1ql
oqObKw+uBtMK9eRoNwS+ewwq1puVno5vRRXsIy9tD42aGBuHSN4Ngc/gN4oJWY4aCvarbwXJ5Ren
S8pl5XbTyXDKcTsZenlr+NBTEyVF1DEG/p+GjbY3ai06qGjsrwB9JS+GSJFE4TOBckH6xAy/jYmj
sTMcQ6wnB940FRzqoO6NeydMcAjCsuq7I76yZEaHFqtzcYgG+EngEkqxn/OTIg8HFFJoABH0fmZq
43DTWtDf1dGyz71o3+rSG157dxzXTm4Sa5wRJa1mLtEg9p7GVKDI7BbRQm3N6LUrMME0+HlsZdGb
apj1gXjAUqlF2yN51OdeXmGk26yFkyN7Ebwj8qmEP3JLdEfyCXwVJZLiV5DUhKg6meaIWP4fsBXq
/0uchsRJViHageARZkzkCgw8WQZrRy7I25hlw5tBRZ0HMl73BHXOvkFvTXxtg/I+5tcRIDm3QvSl
CG+wvtmPRh98byetw849Mp/V6XhZGOCqyov6i49jy0vZatO2y3J0ROei5yGmruD6sL+08meJPLCP
/36dbv/T3GcbBgFi3XIdzVN151McXUNo1h7tSnmCuYhNj4+d/FhN/UkVWbJrRD37qIfFk1+wLDH1
zPlZggsMWh7ia9/RArs6IpVTWXSHrIjSX5jelIVhX7tnqvt+6VRBG/jSd760ha/GTeO3+gKPRidF
ExA7nDRN9y0R31/wDnZDVyRf26Y3FygS5GcIJvq2YN+xxS0I4qU7h0Gx3PiajfE+YFEuB2HblBAF
BacxgZuQBIHSyqInxKFu9Dk7Hwqk3RJB8nd+g8i2PyVMzT63zeNAuTj/AYcKZO5T4G0WATEsph7b
4J+pfoLREb7xTeCEzpNBaneZdGNSvqQWosvhlGwAijV7+GRTiQMPp3VHOrKdD5eW3By9hawUaUMm
chrdRZBZIEnt6SBxLhIOI88+YWI+FYWwsJOYWlyCW56mW7ObTY7Jpz2imMei0+27vaZUzh2akkhx
25r5HGV46cy7oF9Zie1GYf2UgzIlYpCDrxSKn++DmiTgsQxd49lJS5b66UlH6fdnJ8TK1Ruekioo
FrBT8l8RVhQO+kevuIEhdWCo1gOsSmtVJJF9aJHI205lot4mahIeLOACa3NC/MQLzS+hT0AtBWRz
R4gOm/s5CKNkk3jKgQsyV4rxF8LVcWvyAwGPB96jR9AVn6UV3tHvgwiER5dBbFurP4NGiRSosSSq
Ic5eBiGGXN/N26bLnXxdEU+qb5MiAQC06U1k75ElDKMvUxt80yxXuxNGEu+mMvZY7BJlbHzWss0w
BFsZg6xgoNxY1ehdYpBZBBAFYNJziXuqUMFvKoqGEVz/u0n78StkqmFdE0/ZulbszNWVERfnwExe
MQDwj0D769um0V/ydvCPskoeZNHL0jWB9/juU73Z6Pqiy0S9yseHpEODRgLayYDUd/LsepB1SdCX
2yS/4w3l9uzb1McclzXsO33rTptTu44NnlZ3cxsrcVt/lq1jp1p3tfcY1ENzq2eJ8ZJM3poknf2o
Dk54X4fiMdUHkmDoqm01eMmwx3VjpXRDtC7KOt8K4u9L+dRq7phvvdHtLkXZmtnI5mjjxirb39a8
NRt8FXw9MC6qKCqxdqjAfz74xU9jdJS7Bj/qg1zghto6ctTqcFnz6i5mpETn9X5JcJrlDN5pK4H1
HJmSEHS1GL+yywyWYxOGd2UcZo/WFH+sxwXsbsit7HHub3WZ92bqd+louIesVfPnpAtXpvxEUVbe
svR3l8Lo1a09WfwHZCECQ20LnTcJi2elxR9u7jvmXXmbER9eiETvHschLDela8RrmSj0k8yAaG7i
7cpX9pLH51LVxpl68XQBwYD1MpaTgUspa2Nnl/mdghN8y/YybqtXq03OwRzr7ONyZyMO/SYSNMKQ
CYlOlR/5t8jSNpso8MyHNE8RBQer8rPFTzJpfue+ar3lxQPBYAwW/pwgN/Sp5mMTHKEcMZwPffKq
dd6wivkiUw5gX+YcEYxTmVTIG1JGeoRDlmzt61ugl+N3F++zkb26z3/nAlZje0wx17nroJCvUlzm
3rqshkGOl1VWoJPhaZDlUxZJAAFtSJ7wkJ6ztn+SPTCAZsMapc9tibQ6BJLoVsMZ7KGbg2+yh4NM
fmn146HknbbEDLw51fNBqLZYqmGmLV0tRJorsWMqHdvAu8OJn7MhOhp6Wp3l5FNQYkB5lj/jue1a
Qn3mQ+nPODyX+v8w+Xiq88/z/wy3IfOjkajTPGdmSXxI+xiWApFaHcanydvViia62ygDk+R5Zr9E
1sDeS2KEPAs6nw2QqafRMm58BSxZ76+73LcAu4tqqRGb2FfoqJM9V58SJ8G/g1fVBlmSeG37OVHh
GUwsQcbxFDQn7HcxYikhF6lTs7d5s36ByvMldxP9JEtqgElHHj8lEVEbzc79He9tfCtyx3ob4YE7
AOXuS69RjsnUD7NamH4cPQVh8WS4D9u++Z6F3U8LPfe3msga2IV+fIkRxsZAND0nYyCORWyVqMK4
xbH2HH8ba6K5rdmd4s2lwFWp+sdBV6e7NMKRfdL7x7HK9UWMW+va9sgqlMx1Pz27QfoHtFGixRjz
+u33EQuEh8zM0D4zA5hcmld/03jac710XszRxFHLtPONXZXdfWiXhxQo71uaIWo8AwzVVoSLURTh
2Ymre6GE8e0wRPbez+GiyAPTJwhFBFhZZwZMoUUR9b+FznxLhiaqvNcQvvmqNdR6j35ZeyIlxlTa
ReMK+atqXSe+eap5O0HAqtw1PrIkH1wvRA60S5wH10dIFBjcNw3ADKKos5eJg2Uai4t1obov2JL0
3103Km4qUTereOrijQ2reMEbQLx4NmIdtRn2PwJr3NRBJcKbznjqc9P7bfXKPTvpbUt2fjk6MBbG
RF+0rYagbha6GwSjvH2BhPrWdpUd6sP5SkP+Zkpx31RBV6MKjHFADy5uXfgdO/C8Pekl+L0G0OH3
LhFnl2TrL1JOxGwcb4EoP/bE6Mjv0BAAym2FRzpkuIkVfYiZ5dRDW0jvhiCM7+WhqpDvVhIgfHNV
oig1FhLoBkn9IeHMskWifB3c8lzZefkE8PZJq730BP1MfS4U7UsRaM5Rj8vmMFr1GSIAkH4sONjC
/YrVLr9To+ABM6bxNnCyyLypo8K8UwhAe6sJZ/c3YRM1Lju1XsuiMtont2R7aOu9OHZ2O+Cbm+dv
phLP3qtduNe97gBM0wX//BcPJ/Q4q0LjZ1KGwQbi6js/R3JsEoKYhGvmLrLshc1XxcFlo/fHZzIj
+alK42dWJ81xRC5rwfJJ22Hc039RXd7UQMOzDUGSn8y74j5ze+MwDM7WSs0QJUi7JqBnAkGfG3Hs
Fff94Di7ckq+k2Okh9Cs8daLEpB2shzpDibNDaZbeA70q5LI8heWMd0K6D3T2ly0DRtBVk/rYPRM
5TryynEh2kYpSMUZ+f5y6pg40/isuNyFmGuTgAnK1ZVFiHaiCL1d3oznaoytk5u1G3afK9MzfhYC
AzE1br8L0+rPU5uVswFAva6jt6nmOYzZ6Yxd3PwW5iNigOK5SULvrvInjFNwC1kOCZ7CXcwrPVI6
f6uKKLspeZzPGD2X53w+c0ztnPHS38sq2dgXTbYRqPMtZBFwU3ZUtPo7pMt9MauU1Yna34oG11dZ
dKJgIvKWfIuV3H6KulE8ZFgVpHOpLFTgm0GPLqU6KJiecQBN9n6WJka/6UP727Xq2u3a1zPKitQG
d/8z0sFEEhTvbyRp3d1QNfGt2/nenvhlto1MLTiIKGo2YW0kR1KJeBqVRnWa3NpB51BFdUYEZ4+Z
eVtkRbbP3andhTz+2y4q3DujGPFkHbFrHaoWpXVwHw+YQiCmbAr1qUzvEd8HdeBOGUK1cbztzbq+
jQOvPSEWgMeAl9Zvup8f1IonHTuz207Lm69xjb0uSL3sbJB23QKkUrd92SWLCquclUYU9VazuZqw
lHnKQIzDxZvjG1Tmla7W9i+3zB411hCLhqDiWRjKSmBt+NuEVBbyLnwLej6hCJPijBFlt63H9ujy
KG0S3RWbwQIrozousQU71F9Uq/mu21n8O7cPoDQJ5PIwn21yz29OiI5+1WvNw4Ru6rpC4P3OxWrO
i8kJ+oHSnGEYdYu8IRNQYdyG00X6S0Wz9MbLWZPYyGGvoRcW+2kyrANiVNoy9IT2aiJFSwzEJVHp
abyy142KXEkUWhMylmq1I0zpABcXv+BW8KIka8+OuLHvs6aL90aEQLib9eMx8+bti2V9j7UygJbR
jlstbLuNHbBE0qLxvgOl+8MDJof9TDY+jBlCImmKhGyd990L4QkSJPSI5oWzWxXZvS7wEuqGZqs6
QXrrTMiMahPKcfxfJptRbe2TZyIsEokqQIIMevGoRyjRl8Dxh8jznyzTbM4O6l1JGd8IA032alZV
Hdr0EE2VviGD3K4kuAsPmGJpi6i6ldCvLp7BGfBoj7K16VDWcSzzSVX7HLpqQcgUAzKr7tOFYfbi
tuu0YDW5Wv4GEeMXWZfhXHlQOwoj/BnN71wLX9+yV0psX4jDooFl3/ZRP26GPskfAl14xCu75oft
4VGEROgvXKZ/VWrkPFeqOaFYnLy5I/6uRW5452w+jBraWnrMDxW7Dl1BhRYB3ql2ylXo195ZdvQ8
GwHR2PRurnWlgulHbfFima8iu6XWYJ/dy7UvF0ttbROAaujF9ILWarhyizKHKk4AEM4g6+feSO+8
2PvqJIZ3iAz212HzOBlGtNAn/W5qvL2Z1f7O8Vx0+SCoLKYx1ICetMPWSxsdy8N0PJXzIdrmY5av
2RxH25KdwhLmvv5i4yNh1MPwm/zcBFKZhQq77VpJ8bpuvWIliH3zukyDCedMXtSmYt0PvEe26qjE
y7SytWc7Dpytn+B/yk+e51VLX8HMpMvJbVhwqbgyTz7okcywnHVsG8NSWAkuF+ro3BVV1/U3pOQe
LdQOt7LuetAa968ujasTV0NOGAJOg5VZ07y4jWjwejWjL31dFMs+s4xz4oVsUcFCgOfexMYERQBC
AvieNNgKvRKYMLcHURtsAYlQPWbkmW4qhC9vZZ2WGfZNPyFjDIPrjIuT84tc1BIzwtYP3IfAYJUc
6eo3VVFGKObFtDMVFoLIt/N2H+fQRKUIFoLJK6JV6ZtQQwDrwIFm4LJLADzcgUrv991k2ItkcOuV
DYbeCiMSkkGGjWY55LfRlPM8lKqCjdKEuUXo+Q+jIx4COzjAjQ5QCY8VAixJt0E1vrgnngYlWUEw
U9FaBSYGqyYotfUzxkPxYSCuQSikrZ+TsnCPXmI+8ftBFnOEzQNd1u2C5OR0BHvG/MKilXywil3c
supJAEtSrayL0TA4tuUPWbDDUF0VjkhmCcrpnAQ+TCqtHWAmGNP5Uqda9kZPXbAXcxfZwG7BPFnK
nawpBXLaqoWLb6t0wCQ8p7rruvT9LDXKZFX05F3Rn2hm4Xr6XE55E/G7StV+nTITHmoLy1CceFD6
1jz/IA/8DLzbDqYV1hDTwaptJoAsvseaBl/KgteilDzVpgHnL76ZW2vWPJV1rVvs9AS5piJ29UVl
wuzqUpss/JBsJhVXrqJCuMj0jbM6jtbCwOrhPuRTb0ZnTLcKW8tKDybYaOMcQjiBYF32lmoyTYPc
9EodLk5svvWQ+g5h/3M0ChKtHXIknkvgtowSZ9f4DWux+Qzlpya/VMqyPLTOkSzvuO67qF0RNiVF
UcKEFEr65idh8tVSCPJjydB+4X2vLdrYDx7BokQrM679k63yo4iSb2yuSMB3OMboncXUMhflAZsC
ULWWR3QAXhtN+uDYuxxhaJHqZ6N5iMwGYqNqp1DM+YJjL8ZgTvXq9Na3MRvOJw1F+XIiHmAmVopR
iWLcy0MVQglktdWtcVV8r6vbDobRoFe3Q1qbl35CwxdsIBSF9rC3LtHWR39VM3fYqEw3nj8WT1po
Nw+iwbp1yIon0+lXXqIq9/NC3e8a7cUAsXpHgMC/FK0ywxJtFPE608sYgc1+UFZlEWIjqKYpudji
B055xT7OkWfkWYvYMZvDvYUSENb26bSxPN/dJ7XyJYyR7xEwJM2ubp7wo6mfCtBIpYF6Uxko9ZNn
CETSxrHjDUvRJQ+80XpCM37rH3FJEgeoW/4xj+2f2jTFL0EW17eRillS5QUJ7tKke0zRRFvZCiMC
56rQLEGv0Oor1pKIi/Kouqb6wPwBjIXqwenhLYboPNhsNPeOMgEY7C1jaxkNKmi+asOYSpptBoBp
CQ/cfs4IJWxB4qtL4vq04pu0KQumdyVxLEIsYb0xgYmu5Fjd64NNqZXd6jK2A3TGbE+cb+7MCq/B
TBJkvGxNemJ/JhpklyIwLSYsZB3XsnMuUvKbAzbHsrMaYG5a4xS1uYwdBhyVSWhvZGejb3Usalz/
0praDc6YdlZtL2MjQeKtJyUk/4RkwoaNDGuywdJtazlef+qD0VljfFHeucke9En0pDSLXlPFk6I5
/VNWD19gUXmHwsyHbdVD3lSMQZxwV75FRtWDO6RE9qWu1b7hBFEeL1U9YgVHk2Szr5Y6zu7smAGa
hzukNcVJXiOvEWpj/xxt3HxYZE4uWOJFDmq7cboPAojfsN5+5ASnvpVlqN+A8rBOmW/F22hwd207
ZefOSp47NQle4CMj1GNqGN6hlPRSJ/glEWsf17IV8AC+H1Xq7WRrYdaPWVP05yByjS/dt6bKgq0e
IhNVCizo0OeskW6ucGWLSXIiZT2NO69EExnDY+evU5w7xp2JTKm++NDhw6mZafjfjYQPAuvBh4T5
xebPIyELjHfwgi8Gv7Z7Py12sqRYwjzFWCTIUjzlxRHH9R+yVPNHQ9+OcIoekFyf6qrbuwM5OnnV
uJ2Q2QKZsoxtxTiNvvp+MJVbRxHB6VrNgr/cpX7wLDtd69HW1FbhSKb4U0MRxCoGb7AFrp1lF+IR
7HVs9078uZ3fs2G0ak17hg+/jkQ7vrmT7S+nFlDzqOXqQdUJd4GdXroxe+RwrEPMyCDBy0M1K4HI
M0TNXR7vnDncQQVE1ml/ztIiQ3i6h1DyqUF2lq2iU4IPrZB9AlLYoiEqQez1ctWmwU+sQeY87iAV
E2AZpxyrouj9gJ5ivkvngzy7Nlz7XRs+9fsvulwvPwGITzAY4sbXcbJ47XO903/R5dOlrmP/9lP+
7d2un+Da5dPlG+xt3j/+397peplrl0+XuXb5376Pv73Mv7+THCa/D60fq3UXRg+y6voxrsW/vcXf
drk2fPrK//dLXf+MT5f6V5/0U5d/dbdPdf8fP+nfXurff1LkHWpWh0axQCCEpV00P4by8G/KH5pI
RTEKV/X3UZdyZ2LIIq9yKV8GfBj2L+8gK+WlPo6Stf+y//Wu1z4qeedpdW35eKX/6/3ZzLD1FmbM
6vx6x8tVL/e53vdj7f/1vpc7fvxL5N1bOBBWJfBL//PtXz/Vp7pr8fMH/dshsuHDR79eQrak800/
1cmG/6Luv+jyv18KTH2HFi+WB2Y8NsduCJ1VDSIeA1aKOJAjGWDmDcgdimC0cDapXH+puE2hb9IG
68Sm9lhRzs2y4zAGYOIAryAi29Y7vWgHcymbAxzjzdQ7gPmFQSer+slL95XHKrDUS32jj6h7mySV
8NmuFqQZgF4SnN5bBFz3YkCz/gZ/QfLhmBS/n1rDlCgLWSsPuvM+8Fp1GT2P83G5VBZ1k37zIzzI
cYCzFnmWJRtyUsSj1Kx4AJW5Nau8PSK2lD8oRF/uLK89yzbZq+LJxdyqHpbQwvMH2U1H+fUmJNiy
k10w6mCJlLM05aqyQ1oWYLjMWLu5Xui/vDv+NGfH0n2CqP/izt6I8pLufw9ygwjcLLg4gcQCBzaL
LcqyozshInTee/O1wfzTxTYVuhQDXfCHuwyTY+VB9vP+XMWqEmzkTMi7WgmjxahjsgDyVB6IEjox
1BmarodLp8R1D6Avx82HMSBP/+r+oRatxdRdDIYqbpQmzNlrmvaxx0zvKM/SJr3pe5xoPtWzIIqW
rE/5DX0aMLThXZ8EqDX8dQ3ZQx5KtreoQNn95lonz8LU6bfQIH99qpcXKRt3X5eTvZONsspJxTpT
x1nUWVhgJskTWvPBqFG/t2vvUi8bZb08ux6A19l7WZykAJ48dUmm+HX8PlYOa8zIX0ZGjc90lg1r
IABYk8ST7t2gr9ecsdkmSIKthcKvFgg1YTt7WMde0Z5FoLbnWiudndO7T7LqWo/81hOS0C57DbrK
QwYceW2bQb8Y55Gy7nIPeaVrpbyP6wTj5T6yQS2nVxSdG5xVoOnKM0Sh7t/5up+ou4jweeXNpe1y
Ljm7kr0btiNoh3bpVdEhJIe7U1vDSFHyr7Jmp1QKhvA3vqLW/3DeYlGuLmR3v637Yd9qCEEGTY+7
TWy8c6cTpfNcohvQqK8Ho2yGtUU0X1Z96PKZeS3bg9iFjv2hq6H4Qg6XRGzkC24iv4u+Er0rARlD
lG5S196HMygCa0P1a1agDiQqKA5/eoS2puGkLLKFfvsJ9JNkgM/XstKZwuIO/qtFAGRZ/MEGoWm0
x8yJzNEcAeRJeYjIou5lXE8eHAS0tnba9hfRvHLCr4ctRfrQkg279ANqIVaonjRIx5XN/axQsI7a
Ol6GVoyMKUjBHDgInsvC9+r7Uoz1vazT5roOUne4aIjRrmVZNn+6zqDGJxxmgtvebsRdD/f5zhOz
jLIsx35o7F0d095iyJeXBoJP4AEGp/seGm1E4l7vF6oSlMvrFbo8fr/Wpzrs1I29rx8/VdtqpGwU
HWfheWqQ08WHeeUy28AmmhbEELQPM4zs+W9mpMskI/xIXQSAnhYw/JyFr5AxzTAYQ2y1wI26Tkiv
cEj/nI3A7Zuba1k29yK5jPhUL4vsoPsNyP/XRnQullYm+13Fg8ScmZFyuB5yv3kvmkF70wETuZON
sv4ytoeNswimevp/tJ3ZctvI0q2fCBGYh1uOokhKpmRbbt8g2u1uzPOMpz8fkmpRVvf/730izrlB
oDKzCrRMAqjMlWttb9PIqvubvqy0NXRK8LSi3IykEOj0jW4aUQQIWEM4zml+MyZYRu/b3BlOeZyz
MY2a6hDPaXVIjNRVnwaL3IGKJMtaYuolMJFWhWkR7umoupGHfBCTGyIiycvoAD1Io6nZ2oPoeDWP
znzHY057pJlVf5SzDGJ1fUbI92bXLRBymW7BXUSopwKqXWljae0dPjYtfhhvB9J6/EtAfW8ixVsq
A4s7MlF01t6uJrZmueRYKJRkuNrtA4Q1rOF9g47jrx8szNMKdIy5poNVP8xpVMHxkaPC12UQVSoI
S+pwUYddNvxw0URY1zT1f/LfYiPDmT/EDs63msukVfhgBxolgK6BHC31GtJJeXBnwNc0XN2VHZGR
BOnwaitorCrGKt3JjOtkWQexRpJ6VYiSx7JWDY+ZtpEV7TG8k5CPU5a1aa2NjjJDvMjHbVLdcUYb
lbFFPbBBu5X/OvunHdInoiXV76Edw+thNeljVSfN/aiHCG7T5/JZYoWu5ddYtZ8tyjRAHxQdWRZH
45EkPQON3is0wyQMl4YCFa35q1e6DcTruAAdxCtzi4465CsNr886a5M6+QqBMp3mYZMMfAV+6jYU
bwUFydWbFeUxqk0ATY22j4F4QNaMUiNEJXTwLGc3x80WLl4QHNrejulWkDg5DK3z6qB34+dMhW8e
BoqotwlyiQ8rySUm2E5W4pDg27XT5UOBvmrOFbAmwzGRrp2A40X2GP9GH5TXTupvAX8AioWRuQWA
r/1WWRogq3J6noqB/jwlgdSsD6AMzlWH4qfqn4N0Vp+0iC/sMl1Wzdu8Pozke/+7VX1UubVRURxn
zcvjwRpca6/5PZ3Z4LMQOVf6U6RHwQvaA4egItvfuvH8uaiK9bgQo9E/VzzoiLOsgiWKpkXenW20
dcXrIarBP4UlxStL0pU3nMQbmeq7JfMpp1DMGm5b/KSkkFJh8AoQ9E73pCpJe+jc0N5lJOy/KnP0
IM/hW0QK8PNQRo61CxsLxQwTdipEVmer2st78oz889F08vWHd2WaKnkDn1XVOFrxq/fVJp6oqd95
ppHHz+r6qk7B584oGrSo4VowUhjZU7O5R5teGR7ehhRFg7Mc5tw50Bxdnm3FA6s2usVdo7nRkxw8
AB5lAhZPRnBb6Ig5tkejN5sEnuVs3Gfd0HOTZcLM7//JQWVt3UaRti+gokvWU6vel23nnCVk0v3h
wXbn/W2CjirUHXdQuuplgq8W1rq1qugac73unDyWRRFeFzGgd3wMJwqf8ikcYPh3XuVbK4mVA6jp
dAO2adiZy/Kz4sK+bSbBs5Ju1Bhu16JrhucpqPV1NFjhndhGELcnUFE/EYgbnsVUFSZUQZl6dhbT
ADodWW2bt8hlWLLpezKsb+KTcBO5uLWX0bLTqr55P2X+b3CHDEcPQePj5I+g0OVUDtzeFaU93gI+
RqHj+TpVYmToF21QrWQM1Vm01a25v655i8mKePLXt9myrlVPr4tdl5BxmTmf1aEO9h9C7EbliRp4
X0KrNqFJ9sx7t1cisIOzyqkcbmPxS6S4HaiyXiNlbN8iry4JpSAxrbUAnhEJkjXk7HZJGxo7Y/2v
V5NI9qghrIMgE1W9GR8dCAY3SGomWxn2XoitN8ZHaNad1QAHxe6Dwx9S9Ifi9PDRXoz3YZlpxzqv
U3sli4zusz6Vw0OgBy3gpMzZeewsL7aa1Su/noeDDOWQdC76HX18klGF+u2ls8ZNnoThY7GMPDMI
LjRm3qZUsHCcO4Tl/AmNn7XXtbAMeNnvGu3f0RqOl5mfiA7Zn0xfLjya4bBrogycUlVDDd8Ol9pR
w2caAcBV+s9yMGK7BUFk+ffpYnMbgKrzDOe/eKnWd495oN9Xpvc6Qe+BMCDoy48cE61o2daZe2hj
l+lgb/NTXzh/3eJpDQTeZTcXCaj6aloHfTjdyXBuyw4wmh2tZai4qfGUl1+zJH29GipuFelL2zkY
aZuAuikMkjbuopYBlyh61qj6bKBYL85ii9BQHtnK/z02DwaNcmcx+MskiZKhHIzIjsHRFMHmg+M2
REPL3IUWwtH1V0Nzy/M4GcGFrmKKTbDyry2Aj5t2aOYdVfjw2Xej8KJG7goFuuwfXplrdt5KYlPD
DZ5lPs39H+dLRAg57TXidoW364vztgagYLh8AaF7VkR/QAiHV1InEP3bNO+cXaXd0pkRQCRgDX/U
bRzcxwvGeiXRnR056yk0xk9yaGFNPZd+s9XrdvqU2zR5ZLGPdM/yL4Ri+je/serTdeRSRmsUa1wl
8ud488qny/7Fm5ISeze3W+aiKRw+54gV3lGrDuhwSmm9Scr6Hrgg3FIAYJ/GcJ1GS8F/sRRq7N3b
Y/6XuK5Bi153WrnR9jYnGIp0NfXB6zrigFz1/+M6t2uP//nzdP2srtGEr7ZVaqHE2ej7Hm2WQ+sb
vG+lfW+cpoplePVKjVNqG/H9SAtwvjjENIj3GiPhFU05W6316CVZpkikrC1DZZxVIAIBhE9tUk1b
MYr7ekUJH2lC2tJ8hQi7GyWvd+lyAuezKk1juuvmdquaVWSuSWqY91GVWUC3uee3AY+8k4w9ub+L
n1zO5G7Lqm3vXt9r/DE6kOVTHviBBI9ul7qoQrZI7LzZ1MVhRzWdObV+tecw75jX06yYv/W6VR5k
vsySCRpfnw3fFGhRlvniGPrMPdn6pCAqOdLPgVAZWInqNL/pln0YikNsE6zWyDfSWvufY2XhNAp+
d2wY0Wr7uVQMZS1nJqCV61m+2MpUsZ7l7L+Icx1XARVMMtNNtx+4sWSoA+NV8gjA7BtnltjrsA/e
8WilQAtSNC8TBOrOmhOUL/Qar0wzA+M8mgYA5vjZWMzIuiaI9JISlaFV0XoPR5ICgHkuXnSNJDxZ
IAhHl2De6K9rzLzTfIqd8DmgWemFQ8LP1uQ9BoULG6FxdV+UzlPj2/Xh3ZDmkEMfQGiyVxrv6g0g
K7vEtmmdRK8EJdaLNRndUSRM/EWkpIkUWLCrSN84omEyxnZyQun3OkFmycE10utUGcn80UrirQOU
ZlO6VUqus5v2hRYZl5JGq21XkiczLQtB48XmKyjXlYXdXEPEMbEAGtBefl/q059dYGn3pIaNC6Sm
92ocqmeta12Uwl8mesUu7eKaulY5a/Z41xqOF625hU73iaL/dY00adYCnW4Wa7nm7cOkAVzfMbCY
Egz7Uexp67XrComP/XWp24cRt3zA2EmvH+S2XPGieYlzyGM9gDCBHaOx7CfdSOnvgPrTt6WwpV/d
jNo0g7uV/aKEg/kmEtL6a8xtiZvjZrstMy/LzPxOkSsev5JCe6GhUvncFpO1LzqzvGuzOv2szHCW
AXz849eAMULwog5IywgV0KTSJ2NA5CVkgGpoGxu7yt4PzWUoweKV4NtQvB/mFjbw9BaM9XpY9Nqy
BDzQ6LvfwLdq/n2gQZdOEw8sX3WJfpuItZHbNc4S3YxIkdfGcCzav9LCMu9DKJ6OdJLyX1UpJQQ7
ylCggrVYXYOiEikh8U5LiJzJoW5okrp6Po7tqDXu7f6P0oPWvpU4WU7GJJE6WqFRy5oC6NqDpM9o
g+ZgzFqo3I0VCfuZ58i6t5DD+itNzewIGrgk9Rll2bEBEbVGBxhRzmVS46beNuq6iHer3FHMc1Wq
dK0PEx2Ai5TUMoQ1anr0Qr8L1w5iwOK11L6+zFCVn2nAe2HXWXzrsnheaUXkv3QdcCStL6YXv4qs
FYJ6+YvvpO6qKAIPFYUGFVyLnt3OoKOJsoF3rzkGkm9Ln7YZx/51qAnVAzQ074Y3rwT/t3PTNIjW
zsCWvF26P40OeIxRIwUeRZ5zthe2E8pnoNgnaobHIai2YhuBXM5o7y7uZUrWF4hJLiuYNHRtPU2v
t26tlHfQp7jbhLbd3/Qk/trQYnBR+0p/RC8zXYk9z3pzk6nAyL0F1Ev7M69m2jd/rtp7/gANSiVZ
8hvdbc2qCTz/ASzg/FQq7UXsgZ5Vu9Q3LRJjXCRq2l1nAidq4dl8ib4bYTz+HOYAuQJua5e+bOc7
1E+qO9XMgie2g2Do7dz+GX3XW/hPJBJ6s+lix9DCvL5ZwzdJ51M+hRsoLFJ6oFKyRvXSwydGWg3S
7TQ56Rk0nvOYVyhcKoHF0+ztLMhJlYoteju7ea9n8VicuxxyrCiwLyFvrwe+i8aDHGhiNx+s2Ff3
dmoUi1j1e4cMp9i/lGXmHiT2FgHPO5kwC8xpnwZPkPvlz1qdxltfBfZfNDSOxUpZrq3eSf9ox3g9
m9P4PYjreDvXSLveIpqlRPK/RghPVBpH6ywKp+9moNDwkUO1uYfdJuNXpKjho7/sQJrQczYWWlhr
O2xDMrGyOXGWbYj4/YD+BiWyjh6coR2y1DjE66UuPxoE5ielrGkKWfY076Yta1MDHo9NfW6jJPtD
70n4GpVXPk0AEw+Dq+i7cS6Vr2SwrhEGTT+rbIJ4yI5picqpD2sL3zryc79TetaOMOu2T/AoTg9w
n98ZOR97rRZTsUO7bthIrBwMNf0dCjvEIZfpVRfN9FSisMim9BOby3U/15Ql/czctJMzfmsb8nCF
QXZkbtrpi6PnG2mBhh6V7TByKhvpcnZ1R1u5to08H4KBaaj1ynPkT9MW1v3CplMGWlw5hLaq3ivW
cgBrnnEX4RRsranTUtD9yLg3UilYPBK+9LT/T6d5MEHyQjssfa/VNF6i5X4N2ZdFDSe12NbTuJD/
OfttvmvKYILAlcMM7vY4IzeaupNzJybDgEUc/spfQvLYGI/pFJqrGRaOzW3uLU7OgqTZx29LfQhL
3EfF0zLU1aFc0eNNm1mbtrXzT1aZstE0k3hf6ygUN3rETlNNaZzv1PlgmfWPocy8nd6rM1IE6AMm
Y9ZcxNZ6/by+CQf+jzZ1mUuHH62ptxhZK62bYd2h37aRwuONIPpatnxXxwxRL9r5w/BFqpZX95U7
+p/n1/KmaRg0CcuSXdHZu77ovrjRBvLLlaWP6XmY+j7cJgqtnggPfhwmS5cxaqnZCW2+vYzeQtvl
PiY3sze7rCgjsUvEW7zYzVBvHt/i5ZIS6n23KwiYyoW1Wg5F6dvbpq/n1c0mZwt/5lkvPGhsJcZy
4SWkX/91XusONAVJ5JBUwXkcEmdbVIuw8FvMbcUW4rU91aifKB/Y91VlPVz/HjKE9Yq2aP4At38R
VbZrmJjc3OF+/jb1OhTPBxsZ39/9oK5Wmj6o26blzibsAmVj/ARQ3z8GQIvBsCKouJCVN0GVob4M
T6hEySQn6GFfWLz/nNQ2yfm1VKJF2rj1zJx2tzKZ0JAKimmVlPaIEirjAHmcXT9RShSbstjeB9J1
veVutYin4hE3OWGNyiL5N7DXBsRD8Z8mlbeDkk/GJznMbe9snAEp+Zutpr2OEqIarLJcNdkW98Fm
WITD5EC2Gr7Vmpx3PvowOC7CYaGdGA/1+F0C3pm7XttBZ5utxXZbg5wcuKfGca5riMPONe+sB7xq
Lpfq3q4HCijdzbOJXuavDt45/qD02h9ui1ceP4PS7PjyefodDEpQwiy0apAa1hdDL+izdszHJodk
rVoOS4CYJEAOsfPeJKHLRMDK1nXir2vdlv91ralov3lRrN27erhybKt5kkOsFeY+0PzuVdemLSBF
0mfPPHSLpE3fZ96nPguXHBVaMkMwmHtfJfo6JnFFLT7XXqMd2nE+FWxlPkbfricz1GV9sU3m6H0a
WV9GXam9RFn4MiaRcxkHXveqxAgPMpTWHW92jnShNWfp4cliDyls7SgDCQphpqeX0fwcme1row/R
/j7pQU3VFs1g6w7pvI3W8MuRGTKXDuTXS92WWi7lkMQ9S5jWFuHFr+nzW9ZQ6bw6DVwm85bKlurn
6IGHgCzA6X8Ksx7V3HQ6ikkOJaxOe2dOdMgcCSPzCNIiJk61uumYKE51X41m7FQ7rejtO9lKJPKI
k1M5wOHob1pN01ayTRGbbEvk7Ga7zfhgkwVMqn4r1S26bUgDKJAhaMHekYbRLOocajVFiWGhE6Pd
9ZUwrJjqrWXpUGT2iAvuFPond/VSIJ2TMtvRZpDsqqWaevNOgf7HqIGgoaQXrelTcrYfYPIyFG9J
yfHqvcHkBU5PlTa8zv3guC61eJOZbzLahmS36CJC0+jrXMLU5Wsw+ru9Zn31O/07gkz5ozi7Vl9B
kqd/rjKUWSc93Is5zBDiMwb6cEc9sr+OhdoccrVMNuK1gkbZBl5MHW25gO9Urxe4Ljk6Hy5AMfHd
BSK3cXdQmYJ6pc2lPVlhsmZI2kWGmQWgb9L0dZr098qUu6fOn6JNY0XRj4pGjlmH/xQhOHM36IUN
qUWRfBmV+iIBACgdyC4C4/E2E3nA8EelsQn2fPNbOmfWDnEXvlYWrPXpmMEPE/G16xewy+0gthzh
Feht8/3N7kX1sKsASpLnQhzsw1QZKgKmXObSp4te1NvC01Mc8WWyuqAuV92iTyEHu+hIVMlpHQPB
apfDzS22aQ7CzTyQCBLHxyWu65Q1hWKy0BtDr+3T7TB0fXPfl0CX3uwBaKSTMUK0t/n7lJbDfm7e
xRRtNO6T1vshysNwJevnWrmqFF+Fh+1FDVrsVbaXILHImShCIxStn3m3uZkDBCXhtKPI+sui79a7
2X9ZNEAQq8+byHXWOp1Ty55CNiCW79r7cUy+X7coi13OPuw/aBT+hugXeNolAnyZvovikWzxMrzF
OstqVRh9v+6AxHvdz/TVsAHg5B5jI6tI6eT1c5PSwKcqM80oWeXAI1w5nyebznQIa/5Cws79onH/
JIen+ac5ruujbgCERL/IeOZvPqxCpVV/Ku2j6Hwtc6xKf53ja4p/aoKoPs5JgeT6MK2nrGBXTEb7
e8v9edVD4vJYNz10HmrA7ivM5u+NA/cDfJHTOm3gcnSGqdhQUYkfgR6PB9udlL3uNMXF1byKnQ99
WIYH3fJCHjZFw6exb/RvHyZpba3AtmoWl7aG98CddOdgDt6UoTrBCyT9QbWzS6zc+JrU40M6uekf
iZHQScnb2xP8mjU9pkSEimp8rYf+QfJn/xbxtsb/GEETG+LsdAFv3C75Ai9F9kmADt1Wpbr11Zqa
mgaw8LMAKopQte9HOLauMIesNIB6ooaxM0bYqzr4dvelkffrAq33e0FCxHl0XVTmtxtZdAItKYsK
hoLGTue6aKch6h4jWgK0mNcU1Rk+BWqVn9A2YAeCONl1SA99cxHeWA0TuRMYVhaT2BdTHav5SZZ4
W0dMCHqunVjR+DND328DeqTxCpKP4DTbevLYLEJ6XRjmf3TLPr31vO+IHfublI3WNcJq1X4VAtLx
QNrt7CamgeotnwodQPNYlKmGAxm5SfKnN6MFDzYylwpbF5lN0aZa6XA+LA/kwN4U40x6bcqyx6yE
S7Re+N66Kh4BVP3TUdsKe4nFEZBRu85Ieo9v8eII4tI86QY8xOeRVFVWNGrz/JrfGQwn240UqEXv
buP3k/p7m7ygFAoHUR+q68ib5gcNfNOJBnYowl4D8j7a1qkCnk+J3f3UdjtLbZ2jPfmWsyFdkuxy
iBRBGWnR1R0punOM+PdAP4ReZUrr3SHVaWKXfxkw660B+v+lG2H6uNnhxtmaaRK+/Eu8vdj1yCtA
NjZwkRXQe6RJza90yUnKWHWDekXZ2ELQjtyFV2rjyrSzFsnYynhpqLzULUlIkgMPYd2VK2HZnNwE
SisFvkMZmrb5v0+qNBNwXj6dSVIV0N8uBwWeSuCF6Ge089+2xREjU4YizADsSUUHHXbjUnOrU9xM
0yVcDvlobZuygN19GckBwL8ZNbx0LhYv69THjlqxjKB0hI8DZB+SyMHxZorHOjsOvfqbmORgd15x
cFW9vc5sojo85LX1JxI93RHuT2SMujHpEQctujVE6BY1pqEk374YxSORcnYNl7EZZH/mqaqCl0nG
E1smbVvN/bASrKU20H3DezkeGUuMnMkBljR4C5LTzQx9b9ytyq57nVA3SGxXs/qY6A5SRkrrOdyT
FZ2/XFf726kK3E2cGNPnpg/Jo1reRVfBcoVjCXuorSlHcc6DqtJQidC6eF3Xqu4QrfbX4nV51Jzt
yfmdzuLpswUX9DNyAEVd1926qJXHaoBbTCILi+7sasrVg6yj1/x0GmuYtuLVm2641+h3hQ2TTwSO
I/4U6+W9LCsRICEh7FOqJxlFOUSUbDmrk6xGzqqDxL6aoNGy0Rs10cOztJ5t2BzqX3yaWSl4RNBE
oUR6N/BFPhjQ6J7pyubWXAfl5wpyjJU6oMxW8EfzSfgEyAU1GzWIx7suyAFcLKlTttPaOorCClY8
hplehMYKNENy5qEEX0tp0myjmM4mbmNtnfrZL4GhgwiAX2U7Na9QAbaovilLCc6frRG497D2+rF9
EJM47QYCG9Uzh51EiMPuIHKS+WK7LaJZHRjdrHsQu9ooA5I0aGbRr6+d6q7K78rQv/izYkL9JZRW
QaZDZKXBkTr78R8Zz3LIVRZP2HicogWT7Gy0g1dihLuZcDm9hkJdmW+7jrIU8tQbz3sJi3Z6vKUA
JsWkLcCPlDtJHIgjaswRIeym3nCDNT6JI9Ubat6F9gJBRnrvFEXOjc/T92bWeQ9li65BZkUIKvjz
vFZrJ35pB7dYOXPm/1651cMwkJBfjfP3kg0ff9WipYOkr/5MzOyrNST5907hv5b+5ekL+4FsA8S3
uXR9QULAtLSzG47z3RQ43X2legOqvPo/rlyM5vsrW8uVlbB8KKeCPEuRfqdo//7KfZd8jctMXce5
2SP9ne8gMYONezaVvVlMyu/GwPfc6xIdMuza3ULx753o+e/vqaMjKjjE6qcEQrO101TlN6vpXhbQ
NvP/gtqISuec/K5oivoS9E6y0fnRfwpSX9nTvx3fR0ncnMc2nreWNxefndCHMDo0tR8Iabx+DI2P
ofhB8KMzSAJ++BjT7P3jY0SmW/zyMWpebM4G78nrbuT3XA3IV1CEyD5DBVtcjJbbyjIyPZUDWL7c
mfIHMfG21Wy8xuj2MpTp4QxWSYatMV6n09ftNOtlKo0B9JhDiuzMZrTpjdBCIF7LLmy1ACa01jN6
AtZzHyxJGESQjmKrg2BB/S5cV5AcP4Mwyi62/zodSTDqiZFFNsHs1FPXmq+HZjlLgL/bSg+6dBnZ
UT+TW0kNEqeLB3IeVHs09aDCUrkRwQZTI7tACWQ+wQaLpp76h5hRF0UqZokSnRqJyudpOpWVeuG9
xV9HZQkf5jSY9alfGFTkoLd9z/sxZNAR9I+HmwNpBKLVt+hprLdF698h19mtDfJnBynepQncVzBM
uJChgrMWL5zX3kEKf5k+I8frQi9r+/72ChyYhzBc+f7g7otIq42NiL9rixFNBXcvwu4iFi9n4tVh
cVu1i7dqwc50Q4vqOiRhj3NofNaFpXYZTbb6WShsxbeMbr4lUn2L/HUeAsPXyNKoDRrJgIX5gzVt
kxYOJXkFvL4NinGMSnRClpdFKZXL4RpttgZdvpTmbwdvUqbtVPL2O4T2XWwqBiCFaPoOsGtTpl7y
MkV1SasfduGmTSIPJosqvdrdaWEYc/3p+2K/xWu6+SevbwP3MHIv48LYLoc20ekWGbqIdBu2mzdY
4jKnnQE7yG4xT7PwIdB4cLXtQKfFUubxPD/YjEam30t1xyk+zfPUvHyIGpx4qS3ep+zgLwr/aZ1h
U7hwI8fcuHlIgXMRZh2MZrxUE/+lUtbodfZsUl4bDcW5pKZqPMOys1V43qCZYnUnJWW/Jko1eqrx
OqeHNBEtOjbIvuRA08PmKN42te4naCuegiA0ZQ0x90iLnsKMNWRJgzwYeKQkW2VhkaBg1YXP5VRV
0O8AVKqMKHwuIO6HrMVdzyPss+vK6NE09H1nV5n2qzdhWy1TxfRv85cIcTo02G0tNGm8el07bbn8
U5orgblTmNWJf0pz5SxXrbA+iXdeKuPipTpO8FI3v3nl1yTD0NHfz/23YPmtcVdLTsMxj5xxndue
8lkJpn+cTaP+ahvezj7EKTFa7mNTj/smT4xjOLqQ7ixfWnAQT1M5Ts9W3xrHsptSVA35ctbQfRvs
Xt7Z5cvs/x0/xHCBzn0x2Oq2tB0SRJCYHOcm1I+T3tobJOGNldhujn8bkkvQq5XMu7mNfLY3bYhC
9geHtqyf8sTdtK6BxJeihY9yyIr0M/2rDojHv01yBq+bt4ZTPt0WopcpxjJuoE2xXSjQfo2OQsDu
qf3jZjamILpdIXOK1ys4FtithTXOW+tBmG5lxi3YVrLnYMgOigLLJt1L8arKxnjXovKJlpyrH9pZ
rR7UpVSrhJl3VDsgBkullydt89R4ULwZVoVu6xIhjqwxDxo9ZNdJtBd3mwZxs0mb/QfkSNuVknrl
b21JOdLSs/CY+X35gh7Z1V5PqBQhSGRuq6Sufit5V9W0ongych+2omwCabzY+2U6HVDBbXqF5Opz
YHdfEbkoNmjvJc+DSrpFzsQ2LLZpscnZ/5s4pSC9kKtQl49jqK09Y4Zuf7mjWfu5n9pvph5Ox0kF
syzWJM209ThwRylDA/2KbTdDgu0hwqNAkLerm1jbi9DF7BgPllaoT0k2Jp+iRv8pZolyI1fd56Y5
fVuiVM/ZGxl4mEIxn3nXpJvZ4iZAPd56FlsRhpuRJseLYaFPEiPUvHFAXe8lQiaYE+nORQD2WWzL
hN6GvfWaB3D1IALEl2xh7Q5fgEvXB7+v9W24pL4c7FZrvbcXbIu+L/H/Zh/mFPXZyl+FY9g9JPng
7hK9L7ZFHmZfoDE07tCl9Nah32ZfhrCmadkJnJXiMYxnn6TEonMkwZoBn0+fDQ/iTMp4fkogIQt4
dRrQ2dpkQaF/1rshugxOO9z1ie2qpOHs9r7kYZmuBi3wD6ax16ym6X+KQymguzpm+tjeX8OR7UNv
BhEqwFgVLCxzOT6YUdG9tBt7NIcXVWlaBKfGFDUThkHZLQyTCjKwyxBV0hJxBVpZZJiNKJgF1vBM
Zdq7uJ19FjN/XRiKAkDuZVKzpIsKWoYQzJ14HW367ptTu0tS9ne3xy3ZkXRaRWRI0AJ49xiWp+3t
4euP26Wp912A+EJRYME5I/NyfVbLRJ0cdAQZ0smE3Z09pDbs+qXKlnVj+xTN/q7twuBRTJ3qoncc
1j/FJ6bbpJvt10ntOFdHrRt+Svz/7aSoAy0G2wMfrWtc8qTO+OjFAVCPshmM6sdUB0cl5m3zOffb
4nOe+H9py1tX5dTRyuVl8gydoHEd2r8OxXsLJmPVnG/DIaHjTEuDauMpB99cOotHw50/MQqkz7j/
15Hh5PlqSO3qCUiIvrayUL+4ujbtkJWuTxDB9fdDg1iO57jNI/llY6MAmPgyVwhpTEVV/3Cr8NBo
4G1XBXBuSAoQCs2MHyjvhN9s3dHXCeW265K9stA+OvnrksMMYKkbrNclaSk/BXx3o7YZvimF3kPN
yNlED94KnYPhW95wTTkbFtu/xhXGDE2sB2HpemyzcCfaYD5plbPtQHFRQZy8lWHd1QiFo8gpSmGi
GVZmunN+s4u0mE0Cg4dxEvMueHZzZINXnJg+z58VUh3Xk/eu/yVGBfBz38+RsQs6o9uEs+MfIs+b
vjnIWXdDUX5ttCI+pzBEr0Z0Pb5JWITS4wGOYHQ2TWdV6r13Fye6vw9pVtzQmGxuo6Hk/7pM525j
FCm6HzKeWrODVsQ0tyOiQuiC2vPWUJ09WKafvjUFB+GtB3TVPsrZm/1mEvtsadd4obgXk7UARkbs
PFWDg9jFJM7/aP+wPt/xd5/n1/Xlc3qC6Hhbe9CtnUdX205TbNTC3w49RLaT3j12eQLvezW4lC7y
+EdtOH6yBdtO/qfuIBlZJlxjjDlG6CV2UIWJuUv/c6mb5W256/QYSl97zFAIX9QQzMJavkVNufY0
N92JTbQTOphPH4ZUXRm9Di82j1LDDLQDpVH1ihsb3NRcWY3bnR1Y5r9ElfH6AI7L17ArjGwJ89qi
O8MaYn9J/g6b2/Efq/0aJtMLP+C/2Obbb8xsjFFgemxLC016o3IuUROZF9CeA/3DfNEL9ZS2MFtI
ZGMa7Z1tGy5ciTqbkiW+niOoDsMarluJmRTLXtUNaDqdGss1ZrkC7MvWuyuom2t4OvjzCdqITxIt
y44e9y3jWhxSm/F+dECtmL6S3aXoYH5VS0oSvuMHZxlC9bevszZ6VlCke84mYzMtPa5Jauh0PTXF
SobzrBl3kDGrV286hgBhxjy/E68sGSK4cZbhsuSUwsknS+bQ66Rd0J6twIcWRfFIVoRrXfImy6Gp
M2DiyMGdJJfSBeWMJl4U7GSoJeFw1FU0i/oqzD8H1I2ezfSaSpGAuoLy+Ta9aSp17TndVmsNVAqD
2LuMFa1q+qIWWg49tBNOC9C462F/+GfE4LbHeuRR/yEC5BRp8aXk8S9rOOzfN2NkoA/PO0umb0Hi
kFKxDZPjvNDu97GyEyL9q+3qh1Qfkv2qhgXWyhVtb1UmVQkdVlM6gquTI0NKJtehIGwEUxMO1tV0
w9S8TRK0jkS9mWQkoW8TddoRTmFAK3WsF49dmhyRH3SegQY7z46uf6WNqz5DEusgWV65W/Lb41ac
raN454mUVbs4xZTn6UPhpDqstMxOIive0lJf72S6qzYaO9H6x3X2MgkpjT3w/uiTmFS356UK4ue9
fIKxd7tjiB7wSryyhk4NLlf1/iKmoVToIBqc5E4+Aura1b2l2yoAkL8/Ecw+qH4pT2Jp1QzVp/mH
H0f9QRJwDQS5+7nqymsCb4iM9oEH7UWc8iWjGovoexxe5AsWJi1tH79Ob7Ky3IS2Dn1znriHiOcA
2F330HpV9tnS4/xzxnuSMSbjY1AZfMct3VxbetjciROE9HxnQJSwlglv07lfZZC4Ts7WtYv4wTCe
BTSh8xDaAOmdYd+B7z6pKCrXwxj9gAb39//D2nctR64ry34RI+jNa3vfLT/SC2M0ht6CIEB+/UkU
tUSt2bPPiRtxXxhEoQB2S00SqMrKdDn0fUA0EuyLGGqMXp4bbxhI/TRwqDV/5aQAzZQrTU/NvaMg
+IbWDDukxQ0FvWB3yAs7i7Bu840P1gIBGaRvPEsssJ3myGCozGKnpFyUHcha84v93/7IGZ7NoI35
HqXLEhDWDEgFFfn7IwZYe0m9tBIkNOaOL8HCliKBngCrZpngGd73Fbg0RHgHFa/wzjWQZcHyONj2
kLG9A0cAYv4uSr+EH5zIwwxT4yb593FwnHSZB7Gr6MN/hZ5w06Wj2IFbNSX50hw0pdO00OxTV2h6
E8FbDvXusEfRm9rZ4bnkQsYv6vbUbE19FYMV9inBzgPLlv90o1dF70BBOyi6v7o1ajYCMn+6qX3M
NBvZ6aIat9l8UZqN92BU7jMB4ASEybbdmGVH6ILlx8LQ7O0AFMI1FhVg7JXhP/AQoevGdKpXM4lf
k1jUv5oUeneZJ+OFJQGBbuPqFw+a10GLy9eiKVNI42Tew2DiZq61OL9CoOLjKo0hv17FtZN0jTxY
C/rjt8bSP1hjoDQtjsBsEUfMFzO0ISdamb/ZaJCi4PAjAxIbgb/OEXt7gEhMdXCQsoEwj2M/kC1i
3zph9/fCwOsgcCA73I7gwpr9IX0FSCPTsUptjfZuOrz03QjR0sq+OYN0D5ZarLrAbmyMbEiRxh7Z
Fcl2CbTrv42TeDwZLeWZru2DZL7/s8r0kw6Wk/nEc43JEvxz8i+fKg2G56Rr3miNTKtlWigPPcTm
WajvyS4C/xpbPrAP+fjKI8gOzOFdCgMru21C7Nx2ow1VHgziuY6gVAGpCGOVIM8Iybl0vFgh05fk
4ATPWdfYy7hEsXrLonzJRj3ajIljXzQgbqeDEZjxKWD2ui9ChLeog1wE5JaWJW6yDdl61P+tdCeJ
IEzH2bUXoAvpnExuqpLh79dUGgKQbDhg0Th8A3uuB4lKRztw1TTNTRNI76UGLc3R8aHeFyvtaKMY
vSVnoPAfPa0EE1b9qx4s7U2d+Fn9cWKAHzdjEARxDGQXSyM3nhu/61YxZ/ZVGNAWyNqkOCBhAEaH
cAzWtQlVhNQIy2Veg3wnsscWv0CccR9obwB50NYNJP1SqRvr/+5DjnRIU7CdxMp7nozO4uJ7WXYB
tlvWibacfRWPN1MbTyRDlqXmcFN9tMOkvtbEr0VtTj/7/rdx4EMBy72031rIMixAfBQ/xFbobwYf
GBsBGsOzmQbJmjfMeK40/r2oZPjLTMCDh1XdD9A9WwupBmnmP4MAvpVnFPSkYNbU9OdRymkQZFWn
QW2FgBbgJlrYZ8ekcbRlPop0iZhTdoxCCZJ26unCdPg4pa4x0xFAcYrxYEkk0EpVVllpKARPDAiv
QwssOQUhGDS0grX3mp3Wy6pm8dtQiKvnoNZr0YvvPfO7XyiZ+h37jv/s5RZ4mH1pXzNPz6D7xOID
/rL1ORssc81s33swU/aShNF2VPkjOohqCICtiVE3Tu3cQro4c+TBoAzUF5/P7tiPhwO1Oh2K890Q
jFuCBFUSOuV9i4jehBBS8CFQsvzdxlwwUJAoNTmTn/wcS6gjmo/8/ut84PaKzn7WncC/gfIU3dNW
c4Slt/VHsKQDc6OCNKUNUGDluKAqU+hodaBBIbSd1rNtTIOLob012HYfEj+osUvWNYm/YbSamlIU
7nUQRYrK3SRAuADESYk6UAeY7MKF5ZTx9os3Vsurdsj78+zseIrYO6sfvrhByD1ZS6dowQX+AoKY
4Myq2rEWHeIB+8AKX2rTDC8Dw75lBfj9xrVAPja5oOZqXKRJqOHpMhQr4IkgajA/n6SZ1yCzXtOD
qSO7PXD7UuZdsRLKmXrCHBm4hc4AEEzZ5PzHw49mL0zLANkiytIV26Gr6BEjs0RdJp3qRHw4d5FR
GKkNVB+wGWoIaeB98Yt7o4pX5OgkBsqDrNqz9qYtJts0gzXUuxYybXa8KOoCchOGYd+SbGx2TtLl
+9JyhusIIUhoxKXNq4Tco6dF2i9fNDu3Mr23zivkkgYVbtrsRG6AeSTgw9XClNOgQnfP9ESwy26H
GJE7DQqBa7sF6bA2odC3KFSlgqsqFehQy2aJoFVwtmxhAFejtvbg2ohBf4XSAxAyfvhh1wTmElY3
wJsj5LP4HKxXidhCHw3yxkjnXIEZltciE83ZdKFQz8zChfgOeFT0pB0OVaDfUctVJjoDb0m+464q
T1BDaRLqKLUo2+g14Hde2JYfswR53q1MjkhqYvhhsi5tbDRlZoKQcL4Uckv4NEDQ7Gg2OaS7ME3Z
hYFUYe37IlnTHVWp20pPygcouZknarVh0J3LhoP3D310CBpdrF0gLtZpFXzYULl6F1aaP92LqKot
z/VoXcmfbkWQx7N1FItmPU8kQnazIFt8pnkQHAb9xuClCDKBUqVW/FdGlvxmIvVuTg/xbhaCtZ7s
zHW8pdEa5rGNSvlkpvG2G3zjNRcGlKzLdtiSW4YUem5gY9+OvXn4b9OOplYvXAEaLpq2CEV5sAgW
2Grc2qFqMFwXzthtiIWMmili61+asWoSZZneNuF67g0FghJ6+TvCa+Gph6bQgWX4ltS0Y0TLK9dH
IYLqTR3FERnXwCWqpp4Ce8gUTT81kTJIzlndZVMzGoR+jmrt1zQTMh6XNCq/UytijnPpO/3ZG8fx
qStZd9WgI0Z9sWHFtzYPLtQngVy8tYMFzgBcEYwazR0WWLsQBCtPiTZqwBQNG+oretO4d0EYSOO4
w9uHoUuW1FePUfLoFr9r/PK2IgXWnYdl/yCKMgMtV94fXUXuBNiwtUtNu4aWDviiJhdU0zSW49xR
Ky1zExjAxNhQszdkdSmz4EItGlRigb5AgKA/UpOm9Hx+52Xp46BoT/K+ze41FbUt69jeYoHRQ+4m
rvcStfsXckFSJr5Ag2I/D+gKpm9RCAAEhZqEDrxI2DRJVDT93gJ0eQGGiQCp7NpdpE0ANHNt29rC
1JwYIlssWNl8DG91XoU3VEvmuwTyRgudfBoTZXZlzS/USwdyHg5lELm3ySlr8XBp8RuY5s0CMCXp
Thbt5kHztUp1GSMFhW2Qlc4KBVfAkASRbh4d/HE+1wKFSIDWpvaXt79MhnzNPQTB607fpjzvdy6q
hR6i2PkZp2Pxo9QDZA686qkAXdrfHLLWewqGqp4c8OLtd/WATZeaIcdm6d4Dj8wicaFpXxpRffZy
zXox2WYMi+SlbmRzkUkEnLYy81LE2wzA8Q2SUdbLPOijidV6ikjWOFbH6c0ozQD3SBJXKO+DPNKX
Aw8BeIv7ASq/6GjVu5XOIPPuXbDhSSwZrMgSmCbWOVlVbcO8hBqeYweQdc3Z2mFm+sQKLAWTLup+
VohVaaZt/2ZIY9XekL46HYIaOfDZ2GlzbA+x/D4YdYtiOzU8hNjNNHz09fYJKY9+neZY7bcKC+Eq
fARrbbwuPX6hlqeDTWHsMrY0BgP4DtXLffHRG0Uol2+cCogpNfRzfODLcqMHYDBNQGGNWAAK4XtV
o5JboFXBDfKAvL0PrijsBXrP1N+4eKT+ENxuK9MKxiMNzNXAjopbRvnY5Mlw8FRZRdP55cVRZ9SM
3BD3adifjBFa22DhAD9jU4kTuZHHqEXVtuMgi90DfMSXvlM0yHgO2lQbEOZptUgMXdyM3q8vwL5o
QLMideqKusLvs1bipP+MsKIsuAMhIDjMc/uHx3x2pJcTb5PgAhm0bRfjTb9szajfgEmvXc1LPTXA
FXl3JJMATd9G9y2ApBEeZakr38K83oN4R/tlOMYJwqXjKwOzwNJDvf8VvFnazuF6v0N5KVCbapDn
oG4x1Zv9KOPqOoZ2uciGMj7nquI0SwCPFpAEmlqfdoc5JVsVojiUFrgUZ5IZwEKh66NxD+yqenmg
jhw/r3WV28jxmyGUXLk+nBswpL3w37Uw+EtkyggcuWBFC5rAemHg/9qkhpAbcgJr68cY023sF+OH
HeU70ZTJHW+s+MEsLADjcx30VW2aPOSsak944rxS5xjH9RkU1edSuvnJGrJ8BWVcCCyqZsDxBlzQ
KR1CLcUjTPUMMkOPB+FOJdTjrsnYO++AxOV39uA1lxz40UXXB/q3uJXaqmrMck/NDBkLqGOKp8xQ
WzDgbBcxmGG+hWkjga3Q/b0X++kRVafuEsuhBc8Yex6LKD7r2hCAQBcwAAjJdiut8qNDpZrKjSk3
PWriM+KV0ESLWiTDgMJagcomPlDz081QswEsBm40AhWM7TsqO8CwVVffAxcxdRUxT/VWAGnF/YsM
yuqEijh39emBlARKAFIhlq7yCDtQypMHNImq71HzMQd5aFCcAxcROJLxQNLvOyTT1mODGhBZNcY9
SumN+5wFmxZRyit5FElqAXEQyAWiU+DZ9VJ3XOBpM+zJ2bZQmM2GFpgrDKURrZoT4ch2bVdiLJa1
q21k77ya0NTaZ6BjWnSKGcYZw/pITYjUWE8OZx/NSA7JJkGp8ko2zN3VJQTDaK/u4lvvWCWSFW3k
qZeatFufne1OhEcEddIFZbU6uwNVcFr2m6T1NYCUC35gtuUfdaC2puxYFoKSSyLDSgPITqmzdpDJ
dgAGaJppHvDnnIgUQZVwlcVY9pg5gG5x0We3IMMbTY7eXROWMAFDcJSm/zab+tSFJIJdiGXU5Txd
enHBVqnWZZupXUej4ixPrP3UNkK8fJuqvNAUVeFmt0Fy7A/VYODtpvlzlNiCpE4e8uRYRCI7YbXz
cRj9FGCfP9txVYN5vT2SnUZ0YWCBRlUnqhnr4imw+diHEAz2UEtphZq5IJujOvDvr5YlQFHrmQaE
zhBGRxoVSLs4KR5GZ3AeJQNMZkiuHJRzj2SxtHEP+gh+Y8rUW3qzSGvuHcmjREZi1TIoobVa62JF
hVJJ1oBDiobGkJI9oBgrWFATJbHG5f+4kmc1/JYA4tIiCx/w3EGl9NgUx04dEmmhzYe4AGZoLI50
Rt2VzSXIiS0J3sbPMRG5Uz951mMNPp8/T6lfa/tmDSmtZGvnUbYi3fB9oarDavxOVmarizMHAP/s
5Hm2ynXTOkq3+sXCjJ8MwT8OUWrzE9lcH/x6jp0fqXNUHhxsDYijfbpQj0QFHSidwatWaHdzmmrs
vfioD80r+6wst5FmIBOlqeigdaCoVF7UIlcaOMbdNHDKaP0z1zz9v+ci++cV57nMf65IM5tlaR1R
i43HJx5GTYbKW0Lw+p9NbHfMp7TDY2XuxXLia5N6kRCPc7M9244mztJk4R6vtkNnpkDskG069QFQ
2aeGcSAbHUq3Rj2zOqDMACSlL3GHHQR4u5g3PGmA3/up9lJ3TfVeWv6Ljx/CO6igpxPgSaeTf3Xp
ofSeIZVxUN2lGvl/TPH/3QcSYKjyAn/32uGOc2qkay+I6KGI83jTQqd2YoewPCi71LXuXDp85WfT
f0xG03r526DQN9uJHeI/B8m0tl4iy05OokTxJS80eaNDl3g5tDKXs2VEIO7mJmpBnsVK9FVXbJZl
bWyNBHtUVxjDl6E5X2phU4XTlL0Brg5dqqCEuoKK6d2aMDa2WQgiWLLZyFAu2s4rQQ1a1useNfX7
0GP586CN27IxAWpVdt3KgtkuourD7oGxbd8AX/fsVNhDftpn/3/bqwb1a5S9mhJfKnsFyktoMg9T
sqwBbe2JB+3jnD/Le7PZ9o4vl3P+TCCFiShs4m/mpBi3o9c8suWRTJM9XlYhKsoo5zZqYXaKrfpx
vjTHA2fbNPGwnKdpw/7r1NQxGPk0NU2kg8r5xl1zORqoEGTuiMBgDkjKJa9dd6m1rEAdgAwvUw+e
UMMedS1PhbKRX2uGUFAEgmRLM0xjaYLPWQTYfVDQpCb9PGB5Os00m+Y5myTb4n3jHakTOLD71Mn5
qUcZ/0oWHlbcaiEzrTzw4qsHG6lZZfLBM72r8gFUXapJyxWnjJBrE2F2JJvrg+AAoPArdU5ual4X
qfDNbCvN3/O02uB/nZYGBRqCWalgGfZRWAbRtD0YramTDt3ntCHDVmGosaqSnebs6w4rO1rP+BFw
ENSk9Qw1Xb8XKERCamJuUi9q2XC/ZCc/wq6nRwXxNpTj96DDlijy9P4EQnGs8ajtKSOd0SEJS0jE
Zu2WhoZgWcdrQw2h9jxDWIHg3+rb+z/s08xfLjLkQbLw/FJsEOLo99KLHky71988CLEGoZP8KHja
L1uZ+hdIAHcn0HignHCogu9GcyYHB6rEy8oDp3wj6/pcQkdkRR3u1oLG1DuUnZuV24jkHMRRcYlH
YA+Q2kp+uOZjXxvjdwtF6Svo2JZq2RxukSJG7IFBuBPv3OGt0G22SDIrupWla1+oA1sA1FaoDg0l
dlNHrYF/OTRRRyGbg2fEoFZ0FARKMnFPNtE5QNkN/XDfIDK4sSJNXMM8Nq9Gq98xtahNkUqilui0
eKOBMR+KwBB5jDzPPCCqsqeilrnQhZpQd3YOID+fOsmf7HQYkFo6OIm7+9OupgU7tHaojG73xV/Z
6QLZqMVHFORMnX8MR/Uu8se6mD7eXG9DboBElsexzrfztCYw9efUF8tGY/LsukjoSGDyr32I1zUK
zZJ7lgWA/VZQbJBtUC4N26hfPNaijE+0+ZvvAwUgRPkjyECeVLr8N7fLVZYVHvRD75EMSrFLydmy
DqzwN1JngHHn2btMfqJGr3myOR/WMR6Np0Yvq6OB7Opm9G0sKkE+sIgKv/thmdFSG/PiNzi4n7kz
2C+BJhHcR+T94mq6vocqqrb1sCe7S0u/X4pON94Gu98L18h/69544EPQvAG0CYEusB96nC1i0Y8P
ulmm29BuskPjsexq+3G0MoJevAFJvx3qLP+lD/E3nqfDcy/kgN2nUZ4Cg9sn3NnV2uu96sXjCAcq
V6sb94nnx8emTZxlHaUcFNgOOya+MT50zHgAT4fzBo1mqDmFdneCflh9D5q2d7LjyyAq0zfiXIK2
7q5lMYDUib/SAhTXgQAzumhFmZwbI8Zm37L699ZZu2lS/gC4BjJZysFk7rBFDWW8Ts2svKH4pbxV
IQq8EHCoEa93ipsB7TV/URf4xGN+JRNquDRkpkVgxQupVbtI69KNUKAP/Ku1O9PPkwXCxuJgqffe
1BGiWmAMqxu1YjeszoUZn+dBeYW3/hAnIPH8nKhEwniFmyndaAQRwYL6Y2Ly8WKDLQq//UFkb6Pi
46wzPhy7YlE6ivJtIn6bjuRDhy/tWkbjkQHryg3/AAmbheOCxaPKrcuEWRghjYHgQLohjENUmuyM
Ao1n6iSTGxtn0+o//BkQ7kiTRc5Ra31nSXQUdtV+qxLbuDcRNDv9xd435Vd7anbfnJx9+DcAAC2J
vQK/m29BmJr3MkI11RTJKsOeffC7Igly8lxwgxImgUrVCvAvdG0H7onQvuEPUz31kGTadSjh3nSD
ZXwb8eCNuBe/4xUG+hSWaaeBO+MVKtU+iDJQkKxGIqdbPUk1klUIDEVuPY0kBydEERiNtICouPIU
ouPePyPpmroHiCKNdGJf/8YAPiIHrPRQexGti6i174EQTzf4ZwQnkSXgG4Z49c5iVo28QGxBLZzr
0KO2QK9qmdkPSBdthtobI9QkxmtwdBk/UhuVhUDMps/OqItVYArzWolI2/Zj3x3cphtOyLNDfNyr
mvsGj3mU5/XlK5YRj2EGcO8ivh95C8aw2quVqoj9yjS9XP7ts43c+o/PFtX6l8+WaBpEdlXtF5Vu
xZIVS2bF3WEqzlJNoOa7A5V9MVO7Rx0J29ciy8QCkVVQyFG4zm+9Zm0lYAyYjC7StmtfxtoCaewS
u9bO20iImS1jGeKvTkZWJXhHR85pVCpeUh1KrnsbFkHs3Kvl1pJeedAACTkLl8szndGBpxUYykLX
Xc0dTRO+J0wPF0XryY2VRtbe9+r43h9USdsAql8gT04o8axfyGOwLRP5TesJ1T9iCT326CDxKLHm
tP6XGP90Sk4jnCgF4KWJsxEyxrYfbHQDgruO56MGJczXjYIVM4t1C6MDMrAHLOjRdQCRtrPxG7mF
OmhOnbpGBK7HXiNJuu7SKbc+Qi2fGv43N4k7f1sCiggZK48/tUWxRSk38nq48zamE4/bQjVFXi9T
6Ia8ZGWjHzLThey4NuqvuiN/DWng35BollewaaNiXflbRuAuGfeQuVLTFrzckv+Qeh/TVogb78YC
le2g1gbD7sYHZmyJ7GKyp60tNWs9TffTxlf1omIj+dJELDPZp42OTHSD6lKfgKtR4vQLw+iddVAG
+skhtCteEr27QXnG7eOKUKc5Rh3iNPlodicUmYBeogBR9QkCnaG5iWoUlVeeFBvqp4PmJd9Ttza3
sjQ5alhwSMqoP1esqVDKnztgkPFduSBjUrEPH8vlfFkzhuyv8qYO7kUS/JdQWshqJG+htc7PXIQA
E0JfatlVkGgUGdD8SN3jFCuvbgPGt27hIzQpF2RsVQ+d+UDK7KvGu8722jBB/TH1cmtl1AAaSqwM
HLzGj4xuNNxC8bnLbNxzdBr7D7WVp1A4Q9ycDshR5QIh3X/aHfiFSvD6k+XLSGqPWWJAs3xJc81j
ICSEULw6mIVnrW2Zu/kF9GDdRgcX+KU2Quus8ydDwb3oQGY6G2NhLd10KNcJVioe9iChfxqjYkku
GdmGoGyh3xPb63mGNtGfsDuJQdPn83KhQZXsEKgDnUWZ05VgUnBhxH4uWJO1G1sb8F3l5Xg2lM7Z
sCMfMtlO9c9omnJukw81q6pw7OXc4xpetTJcCEq2AgkjUSYfhxTRyBb18mjn0m9AOBT9mmw59ZC7
03rVpi+03xSB/BKkzJIEKj8xyNM7oNlP2Dt+jWb+Edykwb4TPWmJ9gwUtHU2NfADCiseoBQ/pOdm
yEtwL3HtDkVo5rLpYhMxnjxagDGy/CmjbA2QYgnsRwLhGieMf/G0ea8it/vWDsjba26s32PB44N7
kun4P1bZHi+tHiw4Lar5vWzt4uWK+8Ep8bdIxXCaTjWLawejxZqqzBpUEqkeOrgCyKwBtHgSu8Eu
MVG0BzqMVwAv7yDW2T74Yx2cUCzYLsmucZAvVm3cXLPQGm+BI7F+UQNicAUgY1Q5Rxv1xY9+BTld
oZdPUTW2CwlGvhMdBqEVJ10dZhs1ueBs6eTmphoBCBclOzM3qp4CoGDvmR8udbONgWtZtW6ZPzmy
q54QeQW8seb35BhV+QUoKf9KrTZtf8qyGaZJoFcHWtU8xn2o5qzUhhYPIrGnZj464wpYIHtLzc6v
kR5EgHtDzSEJGXZjrb+y1EXBFZrskd2wltSLTLx2aCrQW1Cv7/bJueuwQqVeXZrtFSGDO+rE0jVZ
1M6g7wpNs0awLWctCjLaQ4fFAUJJRRae8dsKz3Smifob+LLFzjQqZ1yYTdgjAD+ACd4osDEsoMys
zugQQRXgECY4zM2/+c3DaAS50LC5+f8+1XzJP6b64xPM1/jDjzo8Jvi+Nx7CGCLLGlRCqgWdzgcQ
fziryqrlAkIJ+XHu8BJQ0jdV8c8Qas/dvppxbtLZnxfIO2QkDQ8sh//7NHHz+cHoKvRJJuN8VTK6
bWNXC9c27kaeYO+mPsQ8hJqTC53SkLpOX6C82ew1K6luHaQhHaSCTqVi7KRDPThAgWhhvRxM68Mm
6CzNNhpEjc6DugOAjeZs0/IMtRKfY2lElQItJz3zPNtHHbXbY44nEV117hhAryNckV1KP8bKnMe9
u87qJFhOV/ycGFEqFG6Dw1vQtXNeYpfcGOlqmooGx/w190R8nabKuVGv40RrJpdACy4WSIi2YJjg
B5fr/DCdeXn/cfYXG7lI3/Zy3NgYR4fy82y2uWqaeVbqmG0NWEKXqY07HvRuwX3de+CmisGkTs3Q
yYJ7bkJCW2TmNVYeDeTVdnHn9EvqbGw/uK8QbykaoZ+nQYJDKRBFPIh8ASJaclZefcu6gCal+VmP
zkVz9fqnzb1L7OGkhMUPU3bykhzcTIEe7r1WPhEgnWDokcKiIxIw2WcTeZC9aMYrqswX+oANQe6k
NxDo2XdpknoXPJDW1KKDNoLNObe6n/0QZcj0dUDk1UHDlr4bgsXAK6Jjm9tqP9+4r93nWZYaHzY6
63PbfY3jIV/oVeG9Tr3RVjeCh4zz7M5xnOwOvNfuiXXjkUwQh8juOgDxryGeZVDNk9GS3Pr+LgYZ
04286NC1bJdZlThTSyZpdteW1UvllWDSUDOTSTJwVriaGe1nW19Z7dJP9WxLLtSR8wJFFxWKeMhG
c8YN5ESjzs5W81Ujj1vbTIKBep4vsnJz7xkSeC3DxwdOq9E/2m53R8PoKwEX0UDmtP4yu9GAhjed
PsL8FTLsKAXYvy6zqQzbmwy8+DR/Mu6FycIATSJqUvEHI1/mtuFC01zvy7dqzBAwUhN0VeRCh2AE
BwgzmDF9K5rU6wOI7hUFX86X1bvS32kNcOvzN+3bXjvovvg2/+EQIAXvP8/386eTpRNcq+iV5pr+
h4GsVdR1uE7NsbYPYNgQqphG7D0TIglaVcjvKesezbzIHlNINh48XQdCV9mhZ2dpVXcZsQ4H+NNn
mw5URnu/qO0nDqI7ctJd01h2rt6eE8vRVppTFQsOAb6HXhrPohvKs1Attw7GDbAiYE5uAuOhdWV7
80F61fmZ8UCm3gC1V1REyZFsso/qXZFU+nIa4JjRgzQ2IecGmDgB0cO6uk/3NDk4cbMDoiLGgpo0
IMCPRXMNeUemfkQoMZd9u6XJUW1SnFKr/EWd9HG1xDgihRtdp6t3lgDaLHHXNJnvZeKi2/WF/OkQ
pOn3KvOME7Uklofb0DN70IngC42ajO6AVFlRJ5kqSGQu7DaUB2pmY23tvATBOnKhjyBQGaePD2TQ
PGi8BM2o7+gDgNZDP0RcYiuJPZVIXvTE6u9G2+O3ehQ/QxEE3yDtPqyhCDjsIolmzLUVSLeA0UyD
4FS3BRT4UEH9DTyFNihxi+5Y9wmga+bdZO6hwMebBnwhiNEsP3bcoFDbTTi9GZufIfVx7Mt68QWo
Z6UMYuKGda/hY9dR+EL560gv3znj1WONJNuOM0j8IEobPCoHSm1jDfhuszcNQc731AEAMhP278zK
r10+mK887QbogZrlnWsl/dZvTHkIGzdDnCLTwRpoy8dsgDJuCYHOH2o4NErt3wmGewWCwfiJhpvQ
yvHTyHWUJKg68sTXwGxhZCg+y2P5DI0KcDnDPrsJVX2eBx7SiAioTW4uau/JDdURH7MNym2eLUl/
hER0AMnjATTfKO/QFsXws/BioEsD8wWyww1AiUaxY7LLnpvePnm1Eb+jnidf1oBHX7hn6ufKGJBa
s4bk/XOkyCFGQSMrNwJs27L0lZamSBBFZf5MZ2XkZtOZ+Ivtb36Rbuh4btb5lzyb5lrDEcxguy9Z
vSnH5gwPmjO6e0qvTb0esmRrR2tQZvKZoyNnmiVv2I7sMs0X5YjE7qXu63rrgn7gxSzqic/KzX1j
nVl+uwcKCeK8eTXxWWEtDXvagUDbDLRn5e8jToYqNcAUHBIQN2thrhV2fhm7AXiwmzj7L22xTPki
THh4DDLIjgAqk1WXYnSQcDHEijqQJ6wuCTQErVU6yhUwVOFxdgsHJ94MUe4tpY1qTgGgxpEXff8Y
C7Ncg6VMbqbmCCI2223xkUyvf+TCGEHgmp+okw7CA2EYirruqEWzycz4mM02xMdskaVFm56XHSJe
vpktiDML8kMn4RvthVpMz9kuDYp2SU06IMgLYs6IXewmAGBTeTAQiC1tJSVCtr/MMXmoAf+e429X
sRpov9Y9uCfjwa4ftMw4EjdDCHXSXYZaq7VUNwU0+hIVixbXBqLdD7YYjzrEX9d4OHrHmEXxsvNH
+8SyynrWQZc+0dbxsjqAhbJeRUDNfSO3MG/sk6FHW9+sehTVu+90xzAG4YoGMYu7Tte7Yxf1/kqP
suSdF+eqsYK3PgPt6tiNyUEv8vJBDaT+NqugoWMCLmQlmbvPcszjMtP9GSHgE8edeEe2VCx7O4hv
mW8YEHMdwTJqVSNElLMPXweKLBxyjOXKQPK0B0MvuD9sfSXpzMJWVZTcR7gAZ1OvOrPi704noeLu
o0xIHUCKyaMtA6B363Q2krIcT6IOywjw+3vjNsBz5q7xkFpXfGnTPyPuhhVzEXSl/2Ue9+kdlOWU
BtfNCXTnLQfXLsQUxZs5Sn3Js1RASy8Su87ttZ2OTOdVoCR8ibzc+NpIeSIO7aAEe2dSiTe9ySEH
ifoLTaTFY4nSe5Ru4yxqa8iG4pH8qKX8wzb30lmp62wtyhbMQDYelCjRKA70kUM3z09u036fPrH6
Km4Nsi/yKGK+g2JB+hQU9amqtOAxBeHTAU8UdReK4U3Zcx1vCzOO7YPrgSrl3/YRiYxFZbBmh8ef
PGPBL8+j4wroQ9vVNjPr5H8YO7PmOJFt33+VHX6+nANJMt04vR+qqFGlebDlF0K2ZOZ55tPfH8i9
Zct97NvRUSGSBFMUZK5c6z+sSnXAhGDZYwXhtGpKI9jl/YivmYIPgu3MSa15863NipNxD7atuu7m
jxphfaoXtC2by463try26m3piW69oNwWvBtr4GtLmt5hwbe9tStWNO1UsMOrZJFpfXO2cvTqmtpa
vclaRg9f0cRlFhvKJpz/8s3x+19L2z/tBViKfA5YyV3E03O0KR1s68kq7qsqe9bJMj6HZb0lEdd/
1lIvdsFPjRetbZPZ0/J6myWWuRbZpKw8O9VO9qKIsCSKl22DjBxxjn9cmpYPa84iL39RpsDLtZgw
ogW8uo2sFrbyTLhbQFxLGwIA+N/o5jmJnPzCmYffrBWPAme5fSQNhuRCGeKDVBVmiTLGA72rfYmZ
jhY9e7wVtjCNp8IJIlczjPTCiVX7LJjyejO0WQvXG744bp7Psk6/jXnX3NlB2Ow8L08PfmrglDaf
bOkx6Tiuh7XxRGo/cj1rylxLtcc9EoILRn35cLKs3HiWITbLZg9578b83kHqxs5MU+DiY3M7ZR7U
/jhMD9Q0IBji8HCNM8j3ttI6V7zokAXm5p88KzydqXbeOc2leCsLVBfIYq/ckl3jLvShX7gL9z+m
dLWn1iuYwnB5Qkixug5Ixry2LZvLDtDtzV5fKxYCCJ3sxD008O4oRTFrU9ukDyusId42TQQUua/6
eaT7IKRt01nHs8I4Vq0PZl35t5bRJKdujL31ouht/t3e5npyyvXZnokM/AYt3wRTwmLFa6t9QW+j
BfMvkiurNUe0XvghEiPsblW7QnBoHmrH4HvfLkDRWBdtcBNoiFe3HoUs1obTZ6nizDO040fsYr63
L0AMNDJf25f+UxZ5G1+Z4Bg0TbyXfRhsKXJQ17MnxkVq5ajbQAqJk2SvxWnzaekRNKHcRZjzrQi2
0vWr9HyjqMPuH7cX4XnqZbBkDNvZCxNpuMCscT9bbmlb/bi57CXj3x+W+1+G/S973x371rmbT1Xa
Srub/OnYjxRdsUIvzwYyANus0vTbDEgYNsfZ9Jx7l8XQey/6VH7TDdu+bxONlaU/eCdQ4NXrMW1a
KJtshKm0vG/qKKtdpAQ5uac5BmrngKefPxJn0teq+vTGmX7jVReISRzSEnMfCfO6N9Mag+Kx/c7E
fuuHJwOxeZfeS7VWeU77Cm2aVN8mBuDiMC6Lc0jw2QbYU/lQWdrXhdqomF8ZtuLnt2PUcApcxTMe
W5Mfc2GtgTAut2+bTj2UW+yRg21i+f7JGKFeGcPHBf2e5x3WdIE3XtjS7k+iZSETlp72VMevHfTh
Vh20FdWCEoQIr0ROhElaWBanxYYmnTeNeXPZq3dwO5e9rBXF/bL3n46NzYDKRZohoKpkF4QJxJUY
0IpysM/KViXUnNv7ykQwYGwey9bO9W9tbNk3+NG6KNz66XXgzwSGNjyh1G3IrxkcYhdZDXmpFLj+
jYoV3/tJXm1wkprOoXwlR7OIzd1U5PqVHhXGujPM4LET2U2a5PIbxH7wjU77HJR/H24FLfCNLhYI
+TNXoI/gkIpx0pPRdB7ogeFhef2XdiEzc2cV1av7kDOK9Apu91mWYYz0ZkiUFkGzM9oAMdwJQ6K3
HVohMfxQrlCwQYmqALVPcmVVGmF/tmw2Y/59c6EeMjv8uHf8eXPZG6nQw/7XY/MJjE6ZpS7Stiej
trKDMwdYoBFxZLPLNDhftpePuYuXT9khiq3wpBF8LnoGUdu/eEYeXJn9IG/UKb5YxBD0rNd3wEaj
7dJrTKcXWHr+FbHta6+lWYw6vYaEXnPk+p9zoV/x2iurC3Pb2rW+IUMJQHio1I+hjjYc77V3nQU1
etwM/udwZKhBeV1A0qXXzyeg4pgj1vpNk9fNOtey4VPk6E+dY8Uvomw4fK5DGUnJUkmNn00Ho9XB
N1QM2Xzeab9GG6UfKZN0WnjuacpTonjyNaDsYi095VHwtIRpywLBhuW6svUuPi7BmiN5BiHDF5tF
zWvR9WoHLzlXKqaKWflraW+GFmrH3C57e/3WdWnHpjNhYnDKFYK90w7STPrRwl480+zgS+pBg7bQ
YruIkqC/sCFQAzVogi8R1gCGivaGsEJv9/ORsRZOV1mqf8yIbM6RYMrOiXqzc1Yg0d4YlAdbD8Mz
PQq3vkjL2ySJuisztgC09DiDDuRc1pWnqvtlr9IZzcn37c+ve9XRfK4hf5wRHLFqMaWC5SUZsqXv
8oFw3dboM+Vy2QpLx3Q//Ou///0/X4f/67/kV8BI/Tz7V9amV3mYNfVfH0z1w7+K1+bD818fpGPr
tmFINCwMB/UR07TZ//XphiI4vbX/EzTojeFGJG5lnde3jXAxIEifo8zz4ab5JalbR+51Z1ZVgEl/
08QjNNy2tZ4pnVM+z752ivu6jvX7ID6DsbKLlwirN4xuD9TMSC7MKUh39qIrh12qXAVjGe5eXQbj
sPlpGx7xRQAQ5i3MiGIjcqnGpBiEoEy0fPix92Pb0rlME1flGT9iTwx6dv4wsnQ41+ePIWqqbc6g
hyLT33uTqv2EmH66NzqViN1IzQo8kt29dlmOXTovJ8BNQV39/tZL8eutN01p8mQZBjVoU/5865HH
y5W+tszbpg/HPUVgH9SUNm1SqZSPVUzRZA4n+gkedGnL6mrpYcJ5gqqtAhP7515V5inHNLB/OE+v
zjIb+tBiVqwcDaMOHpOwEm6kx/25hSXmWVmgkzFSm3qYEH3m9prPc1f0p8F4z11VD6cRPxlPy2um
VeNlG0T6UUrBmAulwfrDc+no72+OVMn6cnck0BDTMI2fb05vx6UNdD67fQ3SzcKAl5/LByoU+TWO
st01VP37ZTgM60zZLkPesjn3Aq6VXY8FXsUicJ7IAbcb00gzVNMYmIKsxqzBMJpPoq3OrTlGZFK8
ySI1/2goBZZBRU/XMZdntXUVKHl1BdB+S8HeuM1nNf0SbVvkDmLvbGlDMizeNQX6j8ve5YAqHLbG
rMtP1gzX2iqU8Pb0dE1yKjpMVoZqv5dBeRw8NDP0Pq7WtQeLMGhu8a43bt/1ldpVbYqDjXPHu9B+
cZgTreEc552L/dzU+bCTepIehL/qSZPhS9U76V0zf5ApLCojQgCMjTQ0u1UH9fCYOkV2J1qt2ira
lG+WvcvRfZ+8Hp0j3nv5mm+UhVA3QjbxD+LyXWPNo7LWbJcdpVCDPzwR0vnpiTBU1db438Ax24KG
bOnz6/TDSMXIIkakZPxbgykK+zh1uOg15JUXnmFYPmhOLZ6WIEwq3XDyDW+4UAKHEE2psIKM4vPF
AvbVJXYxj321h13+rJyiKFbN7PYWAgLEe6eMMJeJy7PloGXHsvm/tr2ezFdjb1fXNiibUbeTvdVP
2pkqbe1s+UsOsV6usnAEbUWhSN1LOzq87f6lz2uDrNrdH8aen4f9+WYiAGVK1bQdgRCdY/58M+Og
UrUkVb0ba6hHSrGps9LgL1yJUHEAfafapkuc7DFXjc0S6y49qiqApdfLHoVbhGcpIxY23OOu2NfU
GeZxtppH1x8+IBmddy3mbXRYmvH4IOmkBaTT/ClbV7GGvKtQ02vNicPVkmxZdqip8n0H1ZmQLAGy
7opss3VUFGjZeE5ybYJz+f1dcaxfHjFdWqphaQLJXVXq7+4KEZX0syYxb1Tscs/12TADaZMYCNvs
crtoovpmFLlDcR2aU+L+IL2cY2iwyCUvbejnQYy1kZJfpJU9awQHN5iNW1eRghZ3Wq8XKGBuIM+B
FbJ/ZsyIwcjfWW1hfXzrVZug0ywV68Z+Tg0VXoQoRqj4+2Wzndt6G4ZSMOq/tC39ijnV9Np57re0
jbVNqC2Vx2qW915Z/iRvGYbxFRF+hFKXWR6WPWGJx5ZXYcO17P2htyPrGoNc6ZyCVsyPwPiZx6nY
RqKe9pkBUGVuV/PBZIwgqYhqCit+BPttwPiGvepqZ7gVM4GkgIhM6ZaV0rw17+tHHJSShrQcFmGB
nyHv3GveAXPv4qJtQmTmp8Y7s1PrU5K1zc3SlDN1uQk1jO2yuezQEihUqvb0+2dEGL+8Og5+G46G
uYBjSFbh8/4fxqHRUZnuRr28CQJtzjpnH6O6Cr9kPaBDbzDVKyo/IfA8AMDo6wVfChQxqO97jwVl
pS2+qahkWGZ49/ORTtWpLGDGk5MqIRxXtFjMPqrISSFXu2za4bQJina67QILVRE/24YogX4sciU/
RyYWqOm8yQqj2dvWrHIzb6YV4qOlbQz7ZROi0fdTLptYIW9CoGYbW+cpXxhBoSfqTTiZzQ/Ua9ji
REZV9UocIlE1HRIJ1e2Vem2kCEngBKa9Uq9xm8svPd34gXpd+EO9afu0ff0nln9nhJgD7lvE1qMQ
VnttCse/jDv4rwMknke9FTiFq2p6AqFg3Wl+efCCQntEVaTZMqZ6u6VbFKF/XlDr6hsbvFPHCmJp
N2Xz9HZa3Z/IAM+HL6ct2twnFV+c6lZO4EaxbhzLLrhDc12CzyFbV1n1YaypCEArsNaoX4TPhE/Z
Kp1K7z7uJuF6ypBcZmBD923eicNyJqOhAvh2pl5N/RunGCAn45PVecNaYBpHchpusj1/LO1G1Yyb
2tDbtWZO39uWHUu/gaN0VdVfz2GHO0ys6kvbJ4OSyTb9jAD8cXGGbKLmzBgm5xEQo7mOrDGAP4F9
qtVU2n4ISdhrQte5Ajv9bIf1sfaye8gM8aXKcHg9sjDC8wKDayPv7qhz+djZ+fldnk41NgFFt1s2
zTJpD3UHcHzZxIRZv6prdRu1en5Nhl1zczWxbkSZJ5dqae20cbBulqYh9BrXE9601ec2Icsa547X
7l6fZBeiyA5LshbTINQNE/OwJIyCpUI2tzWDBTa6UyGEEyzZSLc9Kpl2HVYGSb28PuheVX7rRPyk
R5MN57X21izT5VWp6fVOJrUCHmhCrgEW57YI2/zmn86TxIchLcodCYtuU3ZY4mVhcVPMbBRgkLgk
z0SUTMkxbayTjFeKtuXDwDhg6WtOjFJ2WFKTH8ZPdp6705iP91EMQcMuTY1aCyt2olsJQSNnIp3F
DY2kcCEWDce+aioqcH3Xx+d1lJfrWlOda/RJg51uFyGOM/l4igXZeSCJ1q0pKBSYeWB/gVO1SVJf
fvNb56xrqMgshwMHcK6lH4Q7AE3T9vcjof5+tiRqkKquMjGYmqYxpvw8EJKGKhsxKB2G8Rop1t6j
vLRQBpCbunKCVtsjFUZGZGnr8I4Kmu5uaswSwxtU8k2r0K6jLiMe6Mv0a85TCbhMfnzrAYbfp1Dt
hXtrllhZdFZaRFZZ/3TOZhFVaX3Ej5a/sHDEGHft13X6GkfooI/XrRzjizZoxNWyQ6UCcvX726C9
j0vn22CoxA3zf6a5rLB/mA+sYQDnbavtxXdMu+XMTFJeeRXnY0S8SAPoYkIv8+2lT3zdlYNevh8M
liOKBJD/8vYHBXp2VMqi9e8vWWrv4hxLszXb5pezGTzkLytPmKYaRoNhdPEa0E+eVaGE7oefyQkn
c1IetZ14Vzqeuvu7eZnjKw0o1a/NPrqNr82q3oafsdp4611HjeUaYZmh0bRZ0pyp5YT3wkDLJU82
Y1AjHEzJw81iLbhR/PL7XxghSLdvoXlkvibdcf7rrV+GRd4fluPL+uEtE2Iwp7MMliwsdNORKts/
P879OA1hNRnxfvSgehlrHVOWbsJq2yLQJIFk3fRTj6HuTDjp2/gK0Fv18NbDU+REfUgMq973cG0U
UBnCYcDKKUBgOmHOgQWaB7eGmpbHft67bC4fPoXg0Rz8UyBVvKr+c3zWGzE8YU37ovZnv38GxJxd
+Pnr8vLaFiohUlgWnKyfvy5Ui3SkkuXvXzlcerF+zciQ23fOhZ9RuERDpZo/4smv0QGnvRszOG0I
VK9iExVHv+0Q5lMt0ta+0HcjWs4B6wWouz9sv+1fOGF29fo0//dPOax6yWl9zYuxCv2gebf5791L
fvGUvtT/Mx/1n14/H/Nvpiv+/22X8/BrxYT/rXnf66fz8q9/vzr3qXn6aWOTEYGO1+1LNd681G3S
/J2Lm3v+/+7818tyFpiML399eHpOwwzUOjmCr82H77vm3B1quzZZk/9k++Z/4fvu+V789QHdQewE
njIi3NcT/nDUy1Pd/PVBse3/sjVCKwdhGQl3xWRR3b8suxz5Xyw8Bf87mqqxhwwMSpZN8NcHXf8v
lRUSth42jiKOmNdRUOfmXYITOtLGX0ig0a/qjvbh7zvwPRv5+tP9c3ZSU3/OkRnMK7oUutQMy9Co
RCxP8Q+DazhWfTu78h0yowPbD61gZ1fjXTkBdBztcG0Kk6pTEDu7sRrWxpD2W5HYxbrsXDUop3Mw
OljCUH9y8CIjuzAiskA43RrXlZfea1HiOoDS3VzaysZBf8xtGtveeQUsHbIxh1SLk5VsdmWbA0QW
1WMi8S6tkWlBUAy4cluBpKw+QjEIynhnIQy9qiniFPmnxAynbRbpHVUW7RBhbLAeDOB4imedJqdv
t8Mk13aBsA7kCxuzbApaGVb3TsVFlClSzbLdm7K6q0rIZpXPd83VxqHSitGu1MTOh2HggZNztUxp
XxqrUw/oge8xVvA3QFdXSaGM2yjl3cTu86lIOUFVjPCPxnQ7lpgej0M5nGk2+hD5sXDs/rIa672K
vdR6cHTq/12/RwnsubYfKX8WroOmKD47prK2c6Fv4xxgICpMJosz3Xf9Llg5IJG2qYacQ0ZQtIK9
OaHO6SGWzwoosuXnMTb0/Q9P9D/kr7VfHxApTSENnhKeOUKRn4exaLSrLgfndSh0505ttG69fCR2
na0NREdX/oiN6JS0lyqwbSxo1BX17u838/fX8i4Q4FmV0tFVXc5pFYtk1c+XIhRNhawTFwfwWvoq
LDLod2tZ7VFbxgM9vcfv4iWUyZ/uwLuBfP5nSYZpFlO64RDFv7sDU0vVug7M5FAr4UktY1T97jUP
KGoQVZumQRVlVLD3inqYqkWF7JZS99nO65sjX8M8lPn08Pv7IN6FF8sVScdSNZMXFoWUd7nbSBV1
n2Z1cpABNyLK0EWonUbg9NnshpxaHJL/ESutxIQHHsPKSqatAsqRfHeLiRJKH37vvHQs7IAOTdrO
yZPdcioTb5lBF4JkaXT7+4vW54v6YT5cLtogFrKlZkvTst/9ej5vQJilERftVNN2pp41kT1umk6x
VlWEc7lqGaGr9+WjqandGoujYhV6qrnCBoKMqXguzTHb6U6Dp7mSX5spSZmwvE88fVMOYoSPyQII
8mRSRl+aHBUwTH/jY+eVrLCU8YvT1helMd8IET4PyoB5OOAZiFQCxnaJJ1zi3P3hG88Pxrtv7Mxc
U5KROChr7wOeIfaTII3V8JA1M+oa05uqDNOd399TPRAnHYl9J5PRShUyOmpyUpFp17xVglntqugt
f1sgmodTQgorsoRrUBnbEJpjOCAZKQbnritnV1sPXdK425hzGsRBy9DNEu8JI3XQ5i3qBUasqdvM
aJ9KNBpmPa1kBWZwU3pINvpyIzvvT+/Lu2ULP/Sc/rQsqVoOn++XLYmGblLa6tGhqZw7rD0QGhfT
ZeUlX5TWa3fltww3wExoyobUaO36OVISVLJrf9o64FTcwTxrat9cpxpsyT/8JP90bVyfEKiW4xUl
3uWWqhKPt6Yyo0M57tUqto4AVD/lNo7BaM7dFQrwvEkxNst0IDoVLwLKaUBxyYcnLeoR3UZp5te8
FZ9rCPVywnGv8c1rHsvabbsSPZMGywttqr5RFLRXmbibnPFoZGeYml+VvlbtFdGrmzyqUtdO0qs6
IgxX/HBdaEV6DKPwcyg98/z3X1v7dQgzVKqPmkMBkjKkOu//YZaPfeDlEPqpjCDI4BpJdCVr1NBU
synX1hReZyXrpazZIY175pBEYVGNe5tWBjdRKtN9FrbRH1YD7+cV6RhchkPoQyhjkAt+d0k4ffVa
FzjhIfAc3lV1ulQDU+6qNDsAXkMxBUj9fs5HCMc2IMpUFyEVs3Wdan+6knng+eE1Xa7EYAUpkalX
cQd9N75HaWMqlcJr2oTe2pDPdTAoh5kkvQ0jxBUF4xCQdP84iWDtFypFqKDYN2kxHEd85tZ6Y90n
tvA2eCiaW2NeeCEk8vsfUH+XE329Rp1iAgXkeTSZZ+kffsDWTOrKzAeGktq4cBrNOVZK7Eonf1CE
XX/WS3dC+xu6W+nhwf7F6sBvGb1QL4wwvSCgfMazGzxh8RwbTgTnwlyjLEmJzU5xSEh8MNPoqOSO
zDb2lHZnkVDu4aqX63xECiMZiPbsKnIVMgp/+Gbau2lh/mYaRXLJzMBaSX3/RnYjytql0YRUaRBp
LWczibIbUUaxfbepM9aDzcBr1CRUNUrCCiQPNx6GU0ejzhE9tvpjn+3RXVb+8M4Y76KN+cKEJbnh
LOKJxe13D2jnmx1CJlBPwfrvrGaMVqR8Iub68c5QSRkMEcBiROIRnNK1+QYGq4DPrUQUU7QpQajP
xEYl0gVMoRwMJ3TzQrcOkqTSfkrQIM60NcwdUnldWm6tzvTdBeRmK+Y+TML2Th9UcF1TpDzhJnAw
9K6GH9M8DzFqJXLSWkx42lMvxQoQQIrOag6mHcV3CPGxsi4FKmAOIjynwG6evS5deGEXmYi1y6zj
dwRiVxpF8wS4Dr28I7d6kyNou3cSoHSO7+yUeIpg5qP7ubBHPS7k+vePtTU/tu9eParzLI8sVkiO
+j61Q7jq9fiNKHtJ+LHvu5DZOw1W08QXT1rDvNLTDgVe1OptdDy2ZYkfHdo/xdbUFGDCvtjVVaKj
YTIYB0vqrhGk0RWGHO7Y5cUB7YCXXJfl1oSJ4CUO8PoeSIuPbI4rCDNXvdOHB7uR/tqLPWdbqsVl
0VXysfDuLM+tWTmdgFfgEDs5lI4C0wW0Ga5mW9zD2On5carBtAZCXSXKuCZ2mseH4QzjynXR9t+A
HjSu0RszuA6vbBOiIYaNkvVTXT0FNXr8QOvXlc16QbdyLFcccgUx5ctQCZq171XocJXNXrPRyisw
jHf7xPls+Arknny85IqbVVnl20nJo6OchiO22s4fElnau/mSl8AmiaHPdWFi1V9yb6qTgVRKuEtK
2LRrJNzhoCNTXQzIlYzauIuMZpP3CmLoNkKC6pDdmQnS6JadXweGppOnE+exkidrPZao+NZ1s/n9
I7SMzj8/QrbKPE68QQ6QAfxdWBkqgodIqcPXWLjsu1s8KPwNSZHjRIpuhSmnhkgI8AJQYtukIv7x
y/zzGBImU2Wi3lr4ezlZ48pCO/pP9498wbsH3FYtLJtZOhiO7fxSy7Jro5ZDxFNWCbkLQxWQbYuG
VGTFW08UZF+HfjxT5MwyT7HaMqJ9OkVi9TrpAdRxf3+79NcV/bsbBp3IAhTDUopLe3fDkqpQRAed
cT9AtnQNvY5v0oGwS7MPWZcpn9i1bYIwO1EXDnZp8eIkonjS80e0C9RVruvV1xZTX1wl0n0/oWkl
8xfCmfYMey/yLBAEtkGoX3npNGz6oLS3BsMiWU/eik6jrtIlD37r5ccuaPDQGvyrygpZUvFWH/gp
z6Ohfs5xTzo3o5y6dzNdeSLnPfc772hxJ7cB+K715ICDMqkKVlEAndMoxSrOq27jRETBJJSPemRd
QdfpjgGqSvuucsda2l/VcSW6DMpecZRIsO9LIEGozuu7yAE0b0gsVSOVopI52Yc8YPIn5Z+sBGLx
xyLy+jW8kWEXdPU3fm4qzFGHyMtoP+tVkW2SpOJLpdR3bRVvpGDq9iT31yK1DRR2Q821AhndCfuR
mx2AmupvPFV6W0jak+s3cUw1jpJuQ2b5ZBaNsfESv3/wrAQhV9y9UQBxw53pC9cW4DiZUD9TXpqQ
OTBWEs7hxpjGZJ32gXFM5syFP0bhTsuTR0tThjN4zkBaw5R4NvWy49TJxzSTBrFe6MaO5RaxYp5P
gz2cpcDFVyWz794BpOvmbTIgiurBsKg889MkAJ+JXYW0/aFJxbdxisUNGmhPWM7M1sCjsrNrOa6Q
52YOMe2d2VMe/cQgeIE1mnOuRcah7htEICc7XjVZN2ElCSITvcOtcCIBPC8tEP7wmk1hzQziBgsU
SfHlqgD85+oy23sCcwdWN2LXCN7qKWsV1CijwtUVD0+43HrwtVklu8gu6n5QtqGpR+Dlh3qtGuaj
DYRzjUFFfhxD/GaxrPsaIBm9zSjVncgBpQS9kGbSaKjuWDanWxNcL0eSltXANm+9jmc5yPLmYFb9
c2917c6HkQqUr6iIoHHyqfPikuQFOrQ1tj5WPdsQpntn7O/lVAJKmd9pE2vbrsSWvWYxtemEZbhI
bZ5JpyYt1Ncm2sfWTsjqXAVIeR6bToyZfAxqOlNcjVoAdhcm6+IiHfYmdqcIkyGckw3Eqe0wrqYc
lmg0hMYq8VKkmdLyamrnf8K0TlaSq9dqqZ0FHcvGRmxeg24wbdvIaSe31FKxAiBkreJM27HEEYc8
oUriVfhtKcgtAW4iRrRasaksfdhhRmtvybl89LTM2tSoFM+kg/AKKxgDAzimL91+yLsyvK7wWkZH
PYHum6vduYPLwIPu8UIG4l4ooJVFLUgF1inCGwRMrhIEYgVhGHUSs0bg1fdOrQLMubDNLYr4rGuH
2y4bTSCjpyJKvb0DnXGHffelo5g+gh5fO7U3V5P0DHeIEfex5osOa+cSEzOkqXMI9rWlEYKxSt7G
+hQANZ/NpgOcQZBGQLUe2bzxKwQB7OxL7ZyytLKSUZ6uK4n5mRJlxglVwpTFoObvwqm7k6nY454Z
nbpBlxtVYSp31GDf1PY6yUz11Gkwmsy+wewnUK+VAc27+YvnVdrvsCNAUDFqhwcbb5WNF01o04sT
8aOyD9KsusQQvnRj9Cc/Bs30gCaVs4L6pZ1PNtiVQO0OODwZu7Sf9IfCigJY4EF31umscpkNQwDm
a16rbYEjwAlzJ39twVL9CP7bxHE8ys5GAcA4V2r1sUSAcBXF5lXtTHLH0p37ZJOf0GS9h2NXbzRN
oPo12F/zXu/cDJwLN6NR1yR9biofSQJTkaQ6xkgAxIk+F0nj74jUGkLJC5SsNgQaLP3L6ZOsGHrK
tnMxzSQ14b2kHVkDVo3PIofchPB2i9COAk9wQhgxSZ3rLq5Nnj6ME1lms8JB5RLBc83NRlnyWu4N
K7hL+6G6VPO8wU1az1iPY9QwwzC9S37K5KD11RfLGQyyvVpxSFrGoU5B2I80ySeNQCY1mvrYB2Fw
nmbJWRKK3ZSA0g14B/NKV1wd/R3G+hpp06iujwm8lnXY7vSqf5qBkQ0CPOdxVAi3Q9dtW8jyGMZI
LJMZv1jOOtT4Cqmh7W3ioa82uEJg6q19lkPFWNUbGXZ86g7RNXw0MrU4n2qBlHoKxFEXGICY6bEQ
znGp+KrdgBUMFNNtEeBDE1XXJQJ/K+DlR/Ab2q5pu9sKQ6ot1dBynTqVucX7bHCn3LyhDKRdBqTD
rdbGJEPI5NhDr1yFwP4OmpODp/bRHFTwV1L6hPDbdLw1olZnI8ahrUHS1UOAfd3Oej99Xt0nVkEM
rXefkvapSUnesGLRV5UdXwxBhrtfxQ8cYrjap8asKJxUW8YLIGtJhHNhFl3mlXHKTDM69QEGE2HY
C1jektPEAbMak2CZ5vpt8I0wUjtT4MQ7alkdIgXb5iy1T3UHAl239nKWiuaJPaDO+mlyYPIHlkqB
LzhSQys3WkoIqDvM0YWTNywj22bvIHJR2HcOahGGMzbHVKm1lQyZbilGG6sostt5CWohJY3rtZ62
1Zk6k8fCStl4gdBW2QjrX6sVf9VDqds6k30fD86zNSPZHRkcp5QkV4u4/ZoS5Qro74gvTl3tlC7a
qHEA4TQyTNYx7Rou+HCZyMzZOX29TrtvdaOi0zEpN1RCg02dUkMZ46B0wTSsC6gfx6o2BK5hE8Ii
0XRAwDPfWdRwVlRTEJpL83iF1QlGI1H1YIf95175OKSUQTHEIUU8Qk/yjFv8WVCU8OIDb4G9Ch0i
Q2Rl7oseNoKrZJa1r3X6Cl9qJ5Hi0RXeIpVRuLxyNZMu+nEjeFjKOtNO76GDx80T7NPjwEw8jOml
Qv57xcqPtBMIcSUpMUzMTLLQFEhq88HvgcOWtWeQM/OurdI5xingX7NRlLU3ePFqHHwwZ1i1WLCU
QMj520qT6McYt4TULt7j/anFM9cPU6wYu6klDZN8GTde1n4pfGyJOpIx+No9+lbBmt1L9raM7ypS
IytVgWrYYyPQMQ0c+gSGb9eUGSFxhj0n2odIjxO2ifisUovQxSBzF4fQDdQpKhneMnB1cettqAoY
e12o4drSNuowgVxWO7f42HdFzHwah26RMDWHvrjrJxDRTbqJ/Rbgow7MRYulvh6AlG36cnwuen0g
fQtcWhYPUV8FFNxqb4PlyRa9PrI0bbMd43yT2CpGsvq2jOt+k1T1Dj1Fxnc8ZVZ9QD1cDLigDsp6
6pVPuGDwc49PrO0Bx5T2DkDAXibDwUYiYhXEmK38P67Oa7ltJYuiX4Qq5PAKgJlUDrZfUJYDcu5G
6K+fBd6pmqn7YJYlURSJ0H3OPjvIxhzCxBrfMxo4ygpvx/P206S1cZp1X4aLRT9KsXBlkwOAyW7o
xYuwcA+FhU3+2Gf1bigCIqTcy9AyuEPwRp6n9lg2u0AhNdaQyHgeXhWl13PYZelES508QZoMxUSC
eyEqHAKVgZc2yH/I7kVw3mHxwmQdynChcZKZd602MCjozJ+57LB006qI2KTroFW/zGa9BEz/XUJx
EMhtF31DpSDLB5FiXTHYgx5lyVfpVy+uV7927nB0p+5dgDeEClgj7gOadLt5GMoOa4NaPxJgNe8C
YJlw882hay9+lUg3ahJ/lZLvmcCfFiwRX42kpDXRgpNbpkb8Y2zr5rlGV5ixFMRu2bL0bWigDu/u
MHTZK/lMWbgmznBjBMgt0RNLQ5jBD4ojtuzJQcibBe9urrN1Gs1Ban1zHreHacwbVMDJGuV1Q6my
fXn/wf0p9y//eVhVc849wNNwuv93TibITM7P+/PcemYfuz8xYHz43+fcv157Pd9Wocv9q3+eaAR6
sA8W/frPl//3p7aXnkt4ctBsk+RoaBNrzlwcOvI0/v3KpuhMtfv/l11HMwaIb/55J/f3+X/v6Z8/
9n+vkgbma6OKat+aU66i+9sg/VankC/S6H+//q/3938v+a/n/OvA/fvQ/PM620dMZfMejIBRa3pL
Hdp1m0DzkzOO0yNT4eNUwA6YveVnUCF8h8h+WLTUjjo/U2dt8CSEDZB9pbcro1Kh7YsRY5DUmOYn
iCOHTar6Dcn8Pivzn1O56Z6AQcfO0aOaED+7RDEoso9ZQPIVpfR3uiihvPSp2BnL9JmSN37zEOUQ
gpicRpE1bG22G+Z4xZKt0I2hYU1PKN8GSiutPmH+fB4JP7hiqBDCDbu6fl0/WcFpcf1y11i0YDQg
GfaiCaQ3U/87ZgGm+/rXMDv0wGXuH5sBg7UksJe9f1IN9Tl5ND+HvHoul2yXzlNk6HjFEe4Q9aB9
seWzmhYV4RpOMZ8qo11xidQvxWA9D+s2h0jIE/OXq8iysMsr/Yihqxfh1kgr5Qt5cL3hkNnuG2R0
7DPXTVtWtLvRnrKDrz0RvA4LMGvixprwyuqwYMS7OHU07SUlB29torS1E4zLPY9pFwdtxP8DAtFK
pVrBISYeVaHjUN4vf5JmJKwgssZMkEBxcrl0Qs/8XVGzmRZHQ5ALYDhdvyu8CleqRNwgTliRZ2o5
NqlyQP+UU/dMSdzW2kO99MGj5p/6er6Ba/zUjenQkrWelv4S1uPmVjM7a+iJ9wKX92sW1EQUcfSs
YP3eGcGTwzTpMJCtFYqahNtZkHgwD8MukUUORls+d1bSwioPvOOSrE92xYJKwMwlM3HTdIeHGQbR
qUlm5ljWpzlpVehOFCK9V7a8W+B0nH2uAx31o9/O+7R/wII/v9qr5YQGV324tH5/SGp7OadjGS9q
Lfjd4GSygO7zbkkia9XfS+hNka+0HHPbdp/h84Fo3pZnbBWwuswPiTH7h2YgZdFdh5NPILSVMcnE
yjT2mgKLfskeuGpyCn1i7cN7vehq6GW01Rhj7BSS2CHP8dgZ+e9yaZp9rVu/k5V8zWWdYT4K13/I
rBJfdN4xPBMVb+LCEB7bEx9tvNVMExrmyg9aoQNoeH+gzI1okWGYmbk0osJx5BGN1a6adyRSb4xj
yZHp+5ORLxfsBEgQ6dPi1VvueuYTv4Qd91KXpAC3u7V1f0w4sl8G76tQr4NS1bFXPgC+Nd5WP8KG
Ca/jFA9W21Q/HQRYiFLmx6pJ3srU/s0UyR7g22beesIV4pxkgjdZV8lx8nwtymzk7N2mwiEOASay
Crodm9033BG49K3cp2Z2E1Cj/tEqTLkhRyGT5vKaGO0uG5gIQDpmIx4CVq5+uJh2a2DP8+XrQGeN
sbNqSAwD5No9dGLiECEcLxvnjDHd2ziWz9t4YJXzwq7t5nsrH99w6b06RKtZWQJqqj0NCl5LRoRZ
5Fm4RmF9a4e6vohdnk6PQzWuUWXWDae2M4597/xoJCYnvp2mqGDSOvSwu45wbZE76ObfjDK7CFzf
DtJSv/ViCSmZX3EDOuR/ZUIY/UJa/CSDced6xl8uQAysl4oaorA/DG/eJ9T5h0TY9U5q3roPcCAI
hVqPiUWmA+AiHVWFOg+AnzY5CzH/AJ7DG21XfVFjLAJ3MmLvzsqttCgXAXxs+pfUHF6ChrBAFoyP
CmXZvsw/At0KO7PpzphlF4e8MG54J+M9bp5NOwBFJVbAWfM3fGiHiJliGnt9ooW+ZteH4Tdq6Z3b
+hShDkBLU5htpNWWt5P19FYAW1h98bfW/Gdf6Fxoib1EStk7Ahbqvt9jvsQ9slbPdVljOYk+jGGB
5Rm/hbUFcAtxrdP+M1jrNixS2ACIAd46pSeHoi78WJvBwINE4Oajuj2WMdXeayHZ1xZ5UjZgAm4D
rsGfKdexfYKxlt40/SHXi4+uG5lOWPNPoljy0KywblwlKdC+Sj+K0ka0vCb7cYOeNp9DEhZKxCqm
92KJbI8zkr4Qs+ugT7kSaBtmg/Y1bnlMs/dNG1Dn2YPZ3iYheqx1PjxDnvX+x6rrPXxeEghFvZ7w
UH7S+7w/oF07qzIBmlNeHyUeszNCjORBa/yPLF3yS6/X310KvV7o5t6UHiV8Alw2L+6bUvMRB2Y3
HLlDESXDetFIUUeNEGXBTD9bMydti+WoF1PsYvpPQ5/8zOxMD0tMzY+bviqXzg8JgLsPRMnowzsA
in6bDKKyysD8g0OYHkqL4B/EClGeBNHYFT31N7iwn3NlEvWx7nwTNzwIeXjgmXu3od/w81Xfz9hV
7ifvTBR3E6kka2PK/N5HLodH/nqdE2wijLlNd0kvXkwXTKO3q7dR7jVXswj11RDS6Tn5wtNwqgrT
uODaS4s3jiYp2uIN520V+rJcIkkI/c5yJ/2Q21T8bFVnHWUQ4d4r/eCADKxovFjTp+roiPQvbion
iCregVKEZRnb/Z0aB5oIYctIB00MN4RqtpN6H7RsnHq2XpaiPrbpdOqaKbSXOhz1k1tJF/IxRDyn
zN8TgEw86xaf3LrlybTXtwZB9Gm0kA20Omgey/fsThHipDLyUsyDtrSLaWmPA2r4nVPbUGOnLMYC
hhl2gGM8f3FNCqKHgjQHb6tD20+xrsINZZZFE0kD6r6/En+uG6mzqx0QEMCKgTEMqdiS7ND0T5Oj
IVWD55OO0eWYzJUvhWz8gzQ6goaXV9VazW9w8arP9AiaRXdWDGg/0zL9lLYghbfA470x+ou2MEZv
uhNWUNRAQ3VwCNp5rASrjqt5GJCZv5029ZmLlNZ5bfQl7C3zQZvrbJcQ2Agf2vyWGvneP6eqto90
OwB1Y/ejHpdlZ7YErQdO8dB77mnAmQ6zvmDej57enNze2vvFUXRTcY5p3NzYr3XvEpjFjVy74Ljq
68tCQk5ZartxGA5uMUy0MxmbxA8zxwqy3uV43e5qQ3ZhqzESEsEUD5bsoqqzP/pgflnb8aPPtozf
zP2U3WLuNfUo7YRsYVPc9IySxK7FDQrfRU+tJ20cOAKzF84ie3S5/SMG7g+FM9Xc7H0S+xveOY6f
iUTW1a4efH3bIPKTrbGnH+MaMfCeXtTOGSGtedDpz0Z6bRfxxpygiHyN2Blw/xdlPImh3iibMJ56
EZCBuCbxVPB2UPodlTZc4Qfau2lBReUFaivF+4dE77KbU88vEq+21WzBI30DiP9xEcFrTYj2uckL
eQa6BZRucjdFswya8s835cR4fYAcZHotg6VqwT5e0zq2WKwxUpMZlUw1LRzHwmQiM6/sRm0TS7tt
aWBp5o9u5u1aFejn+4OXagv0O0qnQsz/PLiJauPMw7Ha2Yx4cWAiu9Jsz57SCdloNKzdpfwG0y/B
XBxJ/lxpFIuiM2Ixj/lldt9FnjEn0Cr1HXYuhnzSwzOHbMhuGWCgWe010fThfH/Q9OC//2O7cmkd
bD+6fw8LNWfpC2IQiuEsMg8oc/tfIkj2YUVKxaE1nJM9rv05BZY6z/dP+L+vLVl78ZoSWpjiii8v
jkRcOXXCAvkR7dklJobDTP9ANJfAVFD4GAmWVbIDElqLLjnd/2ZjoQUK//fnc9C3sU6CY1G78xnI
uqjDoFHDXirtFbfP+Tx+Z9A8nLPt5/cnLQuMt8XUYBaQB0KtP2p+BH2jDt3GidyO/gNNXLerjIEx
epM17IqgEcO0rqGWOWVo5U3U9AXSCTJKokafRITZP0QJXAE7sEUeyrGuzuoBy64W64CEj6MCkJcu
yU8B8tQDcNDxnx9u/TsnkkHh8qV8gnmpRcv23AsLbw1R80kYdj8vW/95fyjYKmJ8lxkCDVrP4Er2
5xqRLGzfh4I83p3oRBFTxRl41+EBv2wPpTZCmWFcLo5DoeJarOY5X6m2Z803v5eOEic/L49wuZ2z
V6Y/e7fXdhYK0VSIei/XUhCMxAN4dmxIj1J57jGNq/C6Llrx3x/e/1dtXw5+xyRFBBlsbIaembay
iW/YmjctH2PVMcrBCNbYEBwz6ygu31vXWoHSxHf2uO+sgL/QKUGAgkQzVQ6FpwldoPRCbdL/pi3f
VtP8XPmXMtE/7Mpmmok5e5XpH4q+FtMp82nL7DZM48OZCEwn+ywKavclQVmJ7iQDOpcnauI/bUrd
/CN15Le+ZhxqVby00zSPnjY/w8D8GKeZSCXtfXGpQLzppz4F/G2jJ+q3//Js+yfky+dlwCEo6PQl
grN0qknN0gD5sQIEMjdNi3AeAYGd0kwx0GLUV1Mysiq159ZDXpYpmrrtW/97GMGjGDrI7NSsIrx/
H4fQ/qAV9Ozbz/711LzaLr77S95/rEvh4epif/7reVMwwa+/f/P+PDU6/l7v7Vtb1kyF8Dg6pquF
vVij/+2d+WZXsF36IP9G8m8eD6BNdbdq7x4VQIiEXZynQY/xU6mLxL8MUoN2Wum3JandiLngszb6
j8nghpAsEC33lkCqwwnBUzbM8SSyrW0S5mj7LVe7s3RWN4sfjT6jjSnvGRsLRHfccob+V06twBQr
yptl3jntcDNYPK6ud8b0q4r9MovXYCperLotqOgpbhq8n87uUlzI3VkenIzbatiwu7TCOol8+a8e
mucBd99zb2JJUrTmUWv7N9p+j5quPziOzXIn9L0JRzlGMqJ2rsTGuOiXoy1Tim4cWzyfGmNluz5Y
7oM1BMcl68enRVWHftTFOUvM0+Bk6LH8AHMufzlmtCyUijCuM0jmB5BIen1h/PW8hXvUxv2xZJJU
WMW3bmmBaJA4eez56/ypG/50Rhn108grTB9c99dY+TfPHZ9FXz25Iv1tO41+0TMtxjerYyt/xzH9
oJejcyp8K5p1it91PAjHn060s+/14JvMhhnUGZjYtqP/0ZtWuu+3QcDYeg/cHe95kME3MFJCYix/
72/WPeP8jdWej9iesIGjl8iyNztYnjxyzCTzflUtKqrLTcE8d1t44szMRckDlK8/2m/6rPla+O6b
4abzDhKqF6OdeENxIs6OvapIE1UWuan3t2tnjB3ULWlGaGuDdWaOWQcavOAh2TulerVpVmrHJCe0
/rRc8tgbolkdcMGIudq627jQgmns4vF+rCTfuFRdHkmGSHLCRjEf6iegXqpcmnMr282aecTHmChx
1eIkgu2SZk+RredPmmX88KzsaU6npwIyAAkZMpztLIhxayHTJOiBrsvY0fSdZm+d5q4v3cvauY/K
YnhVwiQxHUmfbC5vqcEQuBmy36RPmKAL2qXpR4hJSM7r5btdUq5m1vxUtt7z4IJVCOdFn6dPMqO/
NVl289CVF2D2TtEFYbEiLfbgn6mpC/GT2nHFtte2aX5y9kvUIemzW2W/qLUUyZLZyVzLKwu9zlzp
tzu2V+nOfxbD/iMZybNA/ySkJi4wSGd2Ip9Ug/GsIXClQh5w9er1qx79vx1E8w4iQTAMOnen8WSN
v+HAfE2G+8NEYD8WwDsslKpvf626y9HP/iw+RhNe4pD3sRQPWW19L9UGBZjMLMbpYw3MhZ6ogCzg
YzNZIdPrLXJf++w712WOYaAHyN5aD2uqfwjfzeICnjA4vL7vt9eBLzJQ1KcFk6HygtHwq+GjehiZ
JgKd1JGTYFgHV2ejAXrUenoU6I3J7Ba9QGUqwnvwNG154+Wod7Fuz29FL7pDoxpG/f0lkwIbfh3B
9PqZ+2W5Qw8b1kYN2IdZ6GVYzKgcMDLRnMcMgenBaExg0B6MAg650cxBPBvLgzW5oGAVp0yWh2lA
h7ow2KC5fsxSk139sdtkQ3b/PgDyuuR4CTJPQm9bs0xnDNMkO+kZWnlmUkBr9q9Zh4ZjFn28+kYW
m6mk9tXlmz8WLzPOHz3I69IxPpGoNhsN6BclD6sVF2BhUMDywY4k0h25Szee8KmY8bW0tJ9J4L9w
hFcqEfb26WlNWXpwZtZWN5ZZctakeJRlcm5T59iaIF8YNLf1/AHAZHn6X8jPjQyYEHjlS9uur5NQ
nx1mG2FgVOcpr69DxQBE4/RMDvxHAwDLQINHA1dZz1aJRMUTwRdqgjHKJ5lF2Wztx1yHUeNMUdfk
hMBYLSzXESrJz3Td4LAp+aFmfdoZvI+KuzLTnpykD0sdZ96eeaW0voAmLspBp2Qn3S8hlk8bXKfo
Rpcu40+H53o0EL1wKDznoInxI8vdd6YWgGhyC/Gp5j+i7dkzDf9Zz1P8AL4nxDlHdFkPeKbcCkP9
8vPgY0kZhTIphBC3SwQJC0vSfGgDu20bdL9SzEgnaj82nqHfT35i7EeAfVxvaE/t8RvDJBuTeL87
IlVA5jVN8NpMnephWU+mOf0m7qaFzaOeBlcXWCvUOpEKOmB581cHFmVznZ5TfM9Y7vDSKfo9bfKb
Gn9hOEptVg5cLUJcjAl3OCb34Ef1az0YCMd6SG1tRqzyPFEC19PPNfXyWx4MnynpIXgn68FjCpoa
Mkv+MhgKHFE/5bu8xns1Yy2xNQYREBPqWEPpFiuN41lgqgUbFAiU7Ohrq8BZdW/tY5zvH4KNRo85
xzn1nQd/ce3Xfn3Fkg6mXgu9woCN5ySiYE7h7viU8H42eEl67q+EoubSq5FDPKMVkcl8UBLDKYtG
bOeVeRZWVor3dwd9vXXpL1GPG4yfx7+lMR+rANpTXtasr6bZxR5cxlANUKvwchPnXPj2fvG7PnKM
4C3xq+5VFDjkV/Y4HSg3810gJQC0IB29cdZnrMi9a2AL7+rmvblHW5JBFHPaq4GxU5wa5i0wq690
8tQ1QUdxwnXqOAdef5Xbg9/muH0YnF60e+7Z3HQn61Jd2gWIXO9Uc8ktGsSy3JAl2JLnoZLBfpNh
rlVtHMHPHt0C9tz9wZeKYhaXl94JDqXjred8tOAEAeunLl5hq2QTNfCugI4wgo+xleDSxIOxwtzT
ApjmtnryGdy7IQaKqBIhfYaGCK5JlcAVcReUhUWdHSdYvzhN2NeFzTDqEonda7us0SJH/ZVadXr1
Tt2WbeA7ZYOAwzEvrmwxtRVMv6Z6Ht6EsdR7VBFUiUVhHvyCSy4VjvZste+pbL2n+xduaqx7Y5vh
Y7QSTrYz29wGUApsE0Z3OY6K5N+MfdWlmukI4ibkhcPjmo19zabmz2iL/GCZg3utFMoqY8iPLhM6
FP6jivQM8s/mFRB4C7Q5mWg7t0QWUYEER7Y32wQSmuJgmrR7olBuOE8DYvhAY7heC15tYjCsWqb8
qw7mIoKHxT/MFgY6vEpsFuKIUQ2T7gJrUnsyWmh40xK5s8trHpKcsLh0ZYsbzRIyo6l1nOSFYEeM
li5apk5qlfoR462TFiAxyignqsIoLnKZ2LDcYxH0L0IRbYWt7D7bdJaI6BhiKO2GsZCMfYw8WLdg
3kGPETG3mc2Smhy1pVBcpP0KYXS3yczjfOSXLT3duxyyQ+cCxGuETIBRCD+eJ9gXkAcQUdpkWkGo
JICRWtE7p5X91JLIYQD8UUFpI+qlD1+n97gLemVn55srZTQrOr/Zkujz2EB3mG7tDDtdT8gPbimB
wbesWKqDEsNjp+yrGutmv3jD93LSfgf2bMMlJWAk3egtLZGyY82BgK9D60pid0XgF4PppMZmkxVG
yS97XR/U1Ly2zVQy81ySsB1TP86o4TAAQK+FqCX3tJ0zpPnOr9c0rCYiKJJ5OArQvLuzmVckl+2f
cth9C2+OEkwtPzNIYow1s2GuLn5ivnVrvj76s0b3yfpv4ca1rNl3rWpfWmwVFiNNILKQY1qSzMPm
moF5tn6c5yzVNvE/MQSoiAhfxdxYYkjip19VMUKotVaggbVVtyL/VTVOcKLZB0B1MX1Sw9od8Poy
ET8iKdZc51Y2PR3xgCQ7DQDBhvIM8Eq0tVWIDWs2WEF1ZmTuJyqZ4kmk87c+ofzIpDxiR6THai6u
QUGK+1Tbl3WRm2Q6WBAcz0TXC2J9ycimmhHZEXNcqohaRw5Zp3uzn5Oz5VbclXolXizDxNz7NwGV
GTU4jGu8e8A0i+xJOpN2SphJi5QgF6gJ6JQyg8DdxY9bcsQjbHTqXQ1GuF3j+k5aQMNqM39bSXTu
8TaP18U/ZbIbTjriq8KxGfZM6pkwiKesr91jE+AVxLwjvzZOp4Xl4j2yH77rS/edW0g/ZRpcT18N
wQlX8xByp/Zomu2HyRTq4Erx1RTFfJZO/gKreFObLNe1sG+uzH26YOqLsZk/8L0JlTvDOmHmgc8U
k+y047XERD4jExKlfvTTIIEVneuoIx/AnQ2mPh4FIVPkBCllceb6ysHyuidnUNHSS8Q/Xof6vLFP
UkGlIeGvm2z0487F77TIgbTMVML5rGBEWA6pB+CyCLob+8tQBqaLpQ+GzkRily9dTPbv110afz9i
dSOmXZk/ZgiTkhFZqHrvnKOug9p1vncZObRxM7Rj3NqUiJXRpWFJZQXDHPUnDBFwYEAK3y6uY+A8
T3KlYtrkxHexnz4L5+JygZO5tcjQI/Dg6MDof+jsl/uzMNKBoRmgacWmALJ3Qw0yZSMMqKwPOOmk
KjkCIoLpH7zZDQ7IMKgKyILHLqiNg94Oe7spbpi+hLJ3IY6QzhAFkONubTCS4Mlqlol+f5dm6qn2
hQ/2G70+MzOVHZm9XIhvoNhETdOWX9mckqnjAgaPipQRB7MwGxIrlJbsH629Mdn7eWaA29RQmBLu
gC6HXeUq0Rww9mE6HtWblQACcESa0PQ020Gz8MPqZmTe0EZ37VqG1IGCc4N4LvW+E/6oRXSYb4XN
S1ZWN0Vpn5wqiyMOL+pcI7QKRxSw0oUzm1dvdr/wp0ukxmAmR7ubnqRFxVWN/HqWwJZMhm43BokM
78/0Shra+5JaOoT/pnbyvZiStxQH1ThjhgR9jW5XrlU8B9pfa5qCqMYyOZoUE5oSAfWANASeVaSg
GGm9+Zv1dJOwlU9GBxZnzo0VGj5/o8SIEQeVOp7NNs6L6Zo71k/PYD0q9eGhzaio9Q6Zrsk6nzE/
hs7IveA8arPNSTKdl56LZOVd+aP2hpN3EHXF+l1IejG3Y+qj5Zxsu9N32VpQGGmwzMYRn77gjWFk
EXLeGUksWh4tMDwAOA849MVWXfmxJEvnvp+o3jtVaXNai6fJdH5lHa1DF/Ard/husOAE8dSFWnJp
pm+Z4twZraah1CTcvIGEknP6Hszi0Tas5uB2S30pgsI4DggIRimWPdm/Dh0q5bxfzdq7mwm8ogz7
2Ov6gxrd8Tb0UtxaZu41M9OTVzbLaauB3WrunyqLRTNf7e8yne2niTJSJ4QSwV+10yxzeirFNuFR
MbO2Jp7npTg20v0+pkN1uT9ok/yRZVp6XrXO2VUtnuGp1JMIZG6KDZqQS6O8z2zWoM86q3lbF7JZ
EoUSnHX0hWH7dFCm/tI5wiUiwnEuFlk3kFGoh5Yx7mjxj73f/wgqg+zT0XjOJJeowONqdtkkt4tK
32wdMml/0zyGiYXYjh/w2tlZUabZyVkRnxLyKa9LcGLYE5D5Qze7CA/7etpJ4R+9vgoOgPxuCBeB
wV2vx9WsD6e1RPF0p90acrIiw8QdQXL2KAymMKBMmLdOzRzMdEfYFMpFRn/ciOmp1fNvxQQTtPRQ
M1A/Pjtl9+AtKZIyFQ+oe8bag2065FxLs/bQUslAcaBoqtzy1RZOAw3nDwo7P3YtCNgG3XrowR3i
vXVr1A79rp/dD9Fhl8OMXO1T2D3N2H8MVMZRv7AG3Rci4JUWcwUrCLuR7TipNIeb/Us1WzdKwkCo
5fmj6Ln7SfuImN1T3OK9SYRbCDPiVHtM/UHWpp1XP9bY4SNDW/sjCZAhlSJ8EZMEX6bA1HsBq7Ec
p09DQ3CdUJbZ+MJQ6jMyFl0kquGM6gW27cSmej9OrvtNw3mYyReaeRPF0P0Nd2pRYUq1pc/pu6IQ
jCld2evxQDHqKswZou8zLgGIKcafdc2WmHsy1lobNRbhaIDYCUXrApCJqg5EgXs11x3kiU0BZsCC
ZeINxqKBXFpMkqqHoUPWMTP1Tm3JGC/vsvPgZV+b+F+M1VfdcDVBpIXsbWixuW6yc396TQ3xsXJZ
oVHCSeW/l6A+MPQu0HyntnwjN7NkxSpX1sdmPzT9Qxms7I/+KTeyb6joR+zhEaLhCkFZwpNaosjW
muBoM8HQHGztj46AHbSMLKGBJT8hIgo/t9HFQVUi2PSwg4lymJ9OCskEfsAYbrB3RIBVatQv9PEP
WopA0DMgzG3rFREsE6QIOPus5ONKw1fydHug5EMgAlRpFl+kz9zukDoyEovYRfgYpd0CwRVrrNku
Bsnbkrt51yTd5nJR1k+dJ285i0yo1V/CkD0yYj5Np9c71djM+tWxTsYsdoDPQ207j/+siXI+a0Y5
E5RZfFUMraIeT6h9RUSCOVkXbNJD4cxBVC3c7f76SE+SPfRMocIa3PZzmrIetUibbrkL62eN5lDH
6BQ4Q/7JAXSO/eLopPnpf5blNQ1a8wdABYznRqlrbrtYs1tqiFLE6rEGQNXqenVu+/aUO6a8WQsh
ExPNX2DY5m2ixqkrBc+6XZND4AbcJwkOKQ30Tbj9XM4dlgdh71W84FzF+TD2zHebL6cxMPCouB+3
K2Qw5C8RrO+m2dzwFHiYW+xAkmEqoEQmJ32wT2DfNDnSYKwHzjxvV4+DTSIrVfdd31aCJSCYIGFR
sSrN4pbijrMxi1dyPXsVOmfXLj+39ZD7BNaBtyMd/Svzkre27J8bZX8Ta/a7qtxjNhOYhZZNhqAa
EaSZiVPqvfaU19YMQmjlG7JfUe7a203UL/yhsQXYU84mhay7x7TLIqS+XN6YH2LCAsijVsA3nRU5
qIY8rrzjfcNO6G1184JorgjT1KnigoGHLC7TxRz8r073T6UdoA40T5ilIs8S3a9k9Llmubh06bwt
PnNyu47QMzdBjY9ozxK9QgJWDZuvP3Fp2wxS2PyKLxcxdZiq4Ljdu2Yxqn3N21k0/20RLHeYtpWh
pokHqVMryq2cWKxkb/eolX0sSTtuBr1BLT0CdTup/dDCwwvv73yYUGkX7vpIIMqrnGyNcTzyN6qI
TgUP5qYNXhUbAbbUYygCFrkMrdXikR3E5X83orrfLmkR4HbY3DS402CLnN8UEYKURRE5HctSAjke
wcYHoXo4eljpgvu2FSMsYXVAXxvXGH+0RhCtq/2g9RVHwfYGFjA9+Zvbqjls39dXqFaUrn5cTVCF
oAwNSc+ZtJmYrmQiJDK+/63tuSMLHPZIYZt2eOZs7U7n6WZkWtxJMr+hiNpQejYdLNFLohgEHCrg
kEZjWuKy2HaSi8JH01S5AyevZg+TdfVl1tZ5KH3kY5tPVpE3BO9t8UbpRrBz+dgqKHBCrS+Ojz9V
tvX2taZuZev8cjo6laRmf86AoL2sCw6Vprs7Kp+PKUh2Gl6fO67+sCLKJbpLc32RMEA3N6RwaXZJ
mYb9SCteV5QInh/EHuZHDHcQZJBh8dqbRMFBb3PZxYcNrsgguNEKbNsmF0eLJl0dkGhoO9WjPitR
bTT9j5YztyvK4H1EWGPk2nM+YqCU1wFTU1vSMuK8lQy2fsDjgQ86jq/2LD/E1mVVg3cRk7WioGCb
9nXG5dn8VKDtjiuVf80mN/1guwcZKDq2krK2R8WBAGk4plD84VgqKCUqADL+D3tnstw4km3bL0Ia
Gkc3fOx7Ur1CE5gUoUDfNw7g6+8CIisVlbfKysre5A3ehAGSIIUgQbj7OXuvPZ2PcuYj5Z3gaH/O
1268dBQaNBTsfb7rmmxg3shX1hvGA0TJ6GIP4jNJ4Q9r/SttUHWwT7joEOInaHpxMu+NOBwOpVbF
uJ+FuzLtqFgia4ivEbWHZRIVFGEIk8V45NIDz50H2jnLTAb6irfYYBRGHoT7TuMXtBdRspZu/xS3
Q7ByqxgRzlDT4lebcEnxUK6Q9KxVeM1nZeSKpdvDo2OgieLHj1ujo7VSuuOuq+ubxjEeIxsh22BW
exHKckOqQE3Fa0S35ETes5tp1b7AloMOx9p2Pq7BsYCnATNCC8MYq6lLYoPRMsb6TIAwN+RLJ8jG
TV82N7BHmFqGOLnXDJQ3OZdvjDQdoj69jc41K/glOTirTFGzW89q8X5EwNmiJ/mF9Pmv6ISP/xfg
wX/iGf47zOH/i3RCVQU28O/hhP8nef94T/8ZTTi/5B9kQgFI0IGk5uLug09gA2b5k0wItFDYgM6g
mOqWxi2IgH+QCc0/VDhcNiQDQ1gWgKe/yISG+odORdZFxkW1Xf1vyYR/Y5xN+BVOXA5D1TFPGX/H
hUVaoQsIHAqkncbd6A6xLcboIrSQ+a7wN1paZLu69FW4GRQP+4Sr6djRlv3tM7v9wiL8Ht+i/avD
sF1Q5ByN6sCN+mfwzqjVFa4y0hbLIke3kujOsfHaD7tWf8DGWCHao1BXk8zVxo69bCYxJvYrY/cf
DuNfUHJclKETqxF+kzAnzsRv/B+YalEN8sDDzisoBJETvh40Rd8riPE7ey9l/hpb3s0K3ddkqJSp
agVRiiLimGXKtqY8QAAdKXj/4bBAAf4vwIVtuBY9OvBmOCzV6fP77cB65AalZlfezu7wyKdqm29F
VF41oMmn1DaZMfaiX+Wsbw8Vq1TE49h1+0gXBaNMiwGps/K1SYrLFrrxoSty96T1SXWyMdv1mCNq
Qgx3ppveZK6L0/DXTVLY1SowZbwqBihyGQicZesG/XUsuRiHyvDilWlx7D1aYUYIwd0fMPdazGeV
0rEO4s7070vTb5duL7eDhVBfwS2397Xsp+s5CHuMGi2xR5u6qafVLWlLCTVJBPAEVccN/vL6R9e7
CxON75L/NnNSfAAOlISNMnzHboKZJMo3DNi2DzcdMJ+D934VD93Rj/eaQ8hsh0TISmk0KDgwoh/k
f9xEJINjErOWdktUu0aZwAXR5aPnd9HGaVuLAtFRpbISMQsmSVNYG82NIL3ZO8ciIi1HhrSvsC7g
YKEiPdDl0u1V7iV7J9B2yQQgj4lURCu9VwqL5NTA/WymLyQL+rMMX3DnDlvonbSXJ/uvFfmTXpp8
gFocgDg1KxpnW9lBhy+H8DNLMb32trVO3fKnnY23nCStEgp6JLzJu1/eRQ9ZUn5IG21B3WWstHN3
VQE6BXQPp6BgUdh37qr2TVSZOAGWdtWd/FRsa4X5n9WOaIGE2BiVfhu9akcePf4B13zQDMva6lq0
p2scbf0OlFURDCuERk+gWOiPDWW7Jq47Qe5YfoAT3Hj2TRvtNx/Gy6YwJyt14L24PVKiQuspKhrq
XdM3F0JBPzUxoOpIDaY3aM2XtYG8E01GsMrsb1rxEGopBfxsCK+RSsevMJaxubIdPK44MPgB9OqW
1J/PPo+ZkiLBq2tX22YprsQI8PTGxm4NgqM/t9hcNo7fGjeRZuMqqQLOigF3S4W8ANXi98HXaBhT
eF7mg6TXTjUv1gZEDK3iLOC8AShqy3SrJX6DRYMFDwhy80zE/cmMpUdQXo1CR9MrgE7GIW8NczX7
cxQTk45QbDxd86YaSXT3f92kTYDCNwqpL06PKWb5MYQJWUd63/BpIuX1a3NT+QVO6ekh+PEIDOb7
8w2hC0+AdVkF/LXLvBVPO8+v+Hpifuzr7rxVAdkn1tDctZPDEYsqhj8S3F6QRFhoMXisnYSR8xbW
GnsthuRFDzJinZrJJylDkdfHrx01iRIzr2xrNT893+SuFozLeZNThrUQHyk55YqGWnz6C78e/HU7
7xW6sbMYpSF+vYgiZXb4ervRah1DLuaX/nYkGBmCnTdo66ZWESWXWvTrCL+OzZktmL/+zvzoMB/8
/Pb2fGDzZjkfLpcQwlkoqwvKxwszctHxwKapFU5Pxdc+ZDwYC13w4/HNBqyUXx4byrUblNC3Gs64
lKq3HvxqhYdaHoK+ewxF/SNtrx2mqmcL0U+WWodMZt2dXY7Pwmh/NmhpiwTghWviIfNIB1wnQ5vu
DMrsC34X6h7IBI1wgDwXwEo7D3SOUCx9bYY0JTo7usffxrLPAFalokEvmzvdd9xtl7VvSeLSBSFF
kEWnWAVugg7AL6wt7NBLkA3eKcveIMCe+8KJV01Ev4zrN70Zt/hsOqaaGSbeDNPA0tPhEocm2emB
qj24GS5WcLUXpcfuOAbQRvF+PhL4vGUl/h0y5XoMBfCSTJLIYE5KAn9a2zd09ry6XxWBaGmsobZi
aWJOMgaFSW7hY9JNVrau7b2Gyp4qSUfGHgnHMUmpgQGXoZTsrO0wpW4WjFfF1D6BPZpkQ9JQbKmr
o//aND9i27eQEFgwbqwMzW7Qt2vqzwxa8IJbC/VfheLHqdt2Uy7yXm02KTmNLAPDYQUQ+GmwNIYz
7NqbTnEElZxj3QfmzR7JptGRvcPxnRihPyqZfooRnZZaPZlYbe6VziaqS3F3bsxQ58uwuGYJ4jPD
r8HbtFF+FD+Z77l07yGpsn5adAE8oTLu3uveolhZYZkz7DBfWxbjqFrpxyBuuRirhx5Lz6Iy42XX
+HQKaT8oI5BGwBPUQae8ERbMdXJzVLRJUHbzRVEEP8O8O6RgaMyq/KE5BewgXBFFeSVP+hUEgYGZ
Lwr2dtkeUrtd2zI0Xqz2HaQ+TBHHTNHpIMtUcuVBa41q22GwMjQEDfRmWDyXn1ZPFaYIy3I9jEQB
K27SAN87ahZeVEfQjs3Hy6jQWB9Zf5s6enrZY1VU0ae7KmeAjp2ito09NZ4dbqsTpsYtU4ydOqq0
ce3oakHX26g+801Bk3CH8VLT9WPZsgDzBwSgdRMrNzBW7r6jCm1zekGwGTcRAR0sSt9oEI8rQdzb
wg/ukjD9zk9835nWXUi88tqmwTjCByU3+clrsojZXPVomZe8u3eEuXb65j7FC4plR3+vkJUbQZau
FVzHi9AJXg0IHZZK41nNIHC5xTVCosk3kR8NnQEK+2bswintFD05hZV/UwMEd+Z431nG/ZB2r9Iz
HISufX8M0IMonW8vdevGzG8fk4dMOynfKSGeHGAV96zzQSSVkyRlNH66DkIQXz/2+cSFQS8MM6PY
YkR560tCIwKEUSLDwiztEoFpi/+pDBnF4vBBurqPuKujpbHN7LNlFNc+Aq7H8BOwLHfXBLPTb9+r
aHcAat0cu7zVFj6+HqUAE6dvvSfPREjQw+XS5OKC65RD6VDsHOVw60OfD3pw7ryqXtNveMwdEq6L
MBBcJhMi3BX33vYcri5BYNDjate9bTIIs/JemeiEQW28RCoiCQfVYWRUVIyChM5EuWkyDNGlEZ4s
wCw2lG6rC3dBP5ysBukxCtFTlhg4aLv2WI33+hjomMCgIRBA8FYYMTgoEgGjBkekFMajPR4dats0
/oMz9dTHIbI+nV59py8WK96TElhIhquLyZQ2iHKqsqhNvWg4EUL5I5PpC3jJZEFvyD0OhOasrNQO
VobvJhc7SYQKGqFPL0lpGbS8B1ZT0zPzY7+e1hLasL41rOO8eCynHmWCG2neyytwGRRtj+uB4f+i
MInZ6pNOs9Ed6IYEkW6iOM0uY+YOJ70XizFIh4tON6vRFXyWZYJEz3LpgWGyXIRVwa+RxA7skS7u
oZLQbUHmjOeoP+0dCuLhZPilvYZBd18Jb58WtX1GUW+fpcZMLx+1fmOjRgqLRKeFy5CGm6c/a8pj
aNv8D6cjEWqDfrv2Uq6qNh9fp6I4QzokqxE2R2uafE4//WbMroBIuOmpZomue5dBRTsqdhO+ePJz
MGx759YejDM1mnjk3zy3+V836dkt9E/dlVAblP5NIRcp0T1oPIZ3ihq0DKma3+owtLZZJs4ZXIdS
H9uLg1B6rRrFT0WxrrFt9Iex8a+S5CAGvca4aJi6bC9Jzh9qRNK9PuZ7Nbf2et61Bwk0Qkitvvi9
eocmWd3baZ2eCuRyARU4XkvtNJi+xCJNow3saQ9nVj5hVjS8h6TtLAuz2w8VeI80zPHuW8dWlO6e
7lV7gSSSwepZyMyLL3UUlDttKD/C3D8YwmuObiTjg9uP914rh4vAjXLQ8AP5afwzsDhGN94adcef
STmzYtxvF5I1zlo3TFNw86XMuO6bNU16vVzRp/nmmHwrSdUXrP2G7qJDHepidce4NBwCJ7smMYlk
GXPhJSp3bzWOKGA81OClNgyrtM7LoztglmgceUmmG1eXn9KpBS5xTnRrfE7wwi5MgJ8+i6GGmYuw
geaontdcMFB/uH4vdwhs4hNh7as0UfHs6eMPJ+9vpvsB+I7TQh7mG0CfdFpwbmjLebNukWZQHeRR
w28dBilWdLifClH86YOKAgun19f9+WlRVMBF5s1gfp6F/J/7/8sHayqJUMnyRQZYYznbn6zJaTVv
zT6sf3t33qWa/Frz1tdr55d93Z23vt7KgQCw6pMyZ07GH5rfgOu3qTTO/m9GsX9lHvvbY2hYcEz+
q9eVXPhDwgVXuB2KX3vMu9E+K9Xl19vAsah/OdR+vZfyl08t1N1/7CmCI8VusadO3qh29Gv/356n
k0jld37T2LEARXy9//x+bdu+gWDV10yVsEbk09+MS6jw63kTZgDKA/0pQW5NXzG6BkqWMPE0khfL
TLdN7mtXqdSAbOgCET5fJPvIR0SfxV23yGzHg2+WNAB/0lsQ+Xdhb/uIhTirW9TLgZXmK5AaOLpb
2hCiSamjOwQvO2ldbZSgpnU03e18LTkDhU0nM1q/kcheTlptPBOiLbajwVI6MT19LRJpFivLanfQ
q7S94zgGvD80TWr1AN5U4l7etV2VnKIgTE5FgABGJYu90QILp3LdwShVr5HtNlNjZqjg6TCO+qoO
Vdgl52zMT0N3eGIhPp6QjI6necupdCYJ9Eoh6fCENt3AEjnUTB72dRn+uZs/akjvIUFsCNvxF5mx
LQuOZDS/hamVIYPDXAnA0l3XsVou4FusIDUiJmqwCGBIoAvo+admutGoXdSRj8mFnisgDWGtkotQ
lLPOSuXgQzI/6v4tYWDjM+INWc4zvIx5f+Jq2p+gDzzSwrC5LrNH5SvyFCtSLobYx0efWNSBbKKQ
bSehwtCHz7ZeAWFzIF9EHjQqCNnf8XJDJ2uLRe3W5c4JxDEdVfOodM3OK1kZjigQaOdjSbb68N0r
+3zTROFr5Vrh1qejelLhNwGbZGu+MeSgnlyTxoYOH2IRmeGG2o9CDtKpg69JWX/atYCcsaEyg/PS
cc1jmWbW0TQ0mCwOJkvN/g7/UJxss6oOGbATZbrXTmcK6wvqlIIW2Ndj9EQGUiEXuN3ui4xZbzSm
4jSfWPOW00l/E5k6HlpNH5g4NqdWttYkATNOrmyMbRxFL6MrkFb7hHCbGpYRnpqft2RhnCbfYZBM
6mv+K6GUa1/Nx71Je6EY8uaoqH2FqkyxmWo53omAUgWdMVuJ7zgswELQUWlxxkNAHjHcwdYkDMbA
pgN6r3wZW/1QWXJco1AkWDru4hPh2THejuZbZWwB1GhYhnjUV4YK/Qd9C+Cd0cn+a8959/nGdo6R
1WJpMgFsTo5Ho0vdlRgYicPpcw9SGFfO9Bk200k/36DDyJcjPnDGVjRbgRkdx0D+eaOAwMiZAXH/
16aiRMO0aqclqIzP8xPt9JI8apFh/LbjvDm/2/z8fNdWEa4bsaH9+jNfT3z91fmxr7uY2YD5t0x5
vx77+qOFUaeHoX0xIodeXRWE8W+HXvgWSwDhbn47vq+/+HV45XzkCa78pTcp7+dnJCecKyJ1+7Xf
15/9OpS/He28y98OY9553q9r0Me25bmKPFzLZMsw7iLOM4v4IW7tk4MMfZVWMOMFhr1bTsEZe4Dx
Cs5DuUSVDgKIys+aWTqaCycwz24Qg79AUe7l7tFQ++9qpUCoQViymAXVgHO0Q57o+oni4803RwIe
/VUwNCOmiJfaVreAdI01Cv7vOvPcNVhEl4sUK12B5HGBam0hfOqxhUrKIGvL4M3JtmGe2GhTa2ct
ZT8eRKir27QpOIMxs4nW+eZlg4oWNXkNWNdsqW6wHDV6uCWki5EEPDYIl5gOQu53iI+++SgFzqOX
vaXq4Lx0wXsBbKOoeu2KOSytugqvT3eXdVxnmwYuxMDiiTZ2V63jLP4WKAzLoxzlSZQUkmRrfG9F
/T1uE7GfKh3rLqJL3WDdakT3rfacW2qq1oaIGT+I62OkvbBOM4/JkKxHvqM113MIdblGSdWR+bF0
5JKQMvfBM2mE57SpFYVWeh705cob/CPzfkJyrWIzejVLJ1d8mAAqljCsMCma8T1yTpMKepAuYbfF
W6JfzFUh62tf8RDcXUk1uF9qog5xg1jxUq/VD1nWb41qahsxsLAYhbEJi9cxMn2c/PF2CmjecJKc
pWT4zwUawlIPN3bVX5XOu3QDBR1+yuKAuLwXMUswAmYaq7pT4U1UcYi2qVPgDieePJrjCEb5qjQW
zD0VYxTArVPvDCMtYx2JTtoWl+Yt8iznJLuheGzcEAd1L/Z5FwlEsl6N1bY1N4GiERJS5NYVwzoM
+RRyHYkcm64rzHst8jdZBVaiy62zJCbjjANpGxWIApIs61eJFzjHMpSfeuYPW26MNfPsYdc3Evph
hlAVzMEIwEmHQeC1gESBxu+ZkOQAK5V1zJJ4raLxJsVUwVYgunJCxSl3xRBcWke2eyuDN9pBG16a
baHv8iH6KQKHKFMBMNThjKLSZlDkk9tkwN7jKp3cBAjj1m0iP1j14dGzxnXsmDoILAQqGrnMc+Pp
/zd9/0MknWFogtbgv+/6Pn727/XvcXR/vuLPpq9r/GGqTPxUOnakvhm/NX2BYv9h4ZO3Yf3rruNM
nc5/NH2tP8jBoIqgqfavrLq/mr66+YdjYI2mkaw6NgmP1n8TR2cK82/9VtjBptAdksYEB0S7c0rl
+K2fqDaK0pV5riKEqPCe1d1DCeqF4HgQH7ltnS2XkrLuFfcpAQkLcB4nvAxo301+A+yikzpsAM9Y
mi7geae6N8z0vap9pnWqvSvAvwZq90hYE0wHN7grTOdBNtqp4ipD3dZceh1AVqReT7FiYVtQ9fpk
GtV7htJDEdQzcbX1oX6la05XUTtoEWLPtvB2FRNEu61fxiyGxx5kp7hwIuLjzLvSqKeKDcFAmfRo
Ufago0vjBhSnRm86bomq3Zh9c9TbhvrRiANU+R65Lk6dWAeeUtmLFEeKTqN8JaFOgkpGF2jvqxDi
kB1qxdqJR0A17TPqUkAF1MgNN9sqSvhYuxamHJuYizai0llKKm9kR21VH3psm24cr36DerJpKyaJ
Ngv0Xg8IjeXzAN1gg1upDnk3+cvI5Djm+KVRiGMQLWByg7UbVPwzE+iMe6Iv9fO8pVWWsU9U9ezY
Qrsgt4SZkocuvnufphsd/RPX6f5YKwaI9n6Ermq5yjUDinPzjNG/5aWyzXLJqmEwojXuYGwqZqky
5pkjxQUq6fPdNvfKG206wrXcjaEPwTo0Q/FodzCPcrsTCzPtgnOXe/SNMuWqun4BkyVEpKs4HqwH
blj0KddCzx864yN1extFtU2EGvP+8ZL6eUseg74tRMpjKmJhxeNbjkIlEjCAC7jiMTYGw8xx0INc
Co5gWLAIc3rTIoq5+sPNPVUDzCulL45m12MflMBiEt4H1U8XoImxw0sooRsPbeLAN2kJOlT1fpvI
7OZaqnK24qF9qAdCGEiOReVmm80DMeDiTlMvnbsPhFY9YQLgRn3zjdF7mO/ok55H5h0GfVozMrKe
uhRmR6aEr8DeEmY9QPfBeEevY4EBelBNax3Vxisy0eHRM5rnzsu7j0jCPu1HIe46y2NKVGb9OvBU
iftPbY8D5zRphconVCNO4L64dKUmFl3i5GtV9bODyyD3qFvY7qyouViqDLGi6A+9kg8/nDLd+7Jo
SZVmtaMpVvAtl/zEaXpXsUiBYvXWfSDj6A2INdm1k2BqiMyCFYQdbGrMJAuH4ABQV42/K/me75gL
wTFivHnD+7svutj76PSGSkJ/dRkUn2pgZ7sgIAzAqQ3Mt+BlEs/Sr6aHtUWVrBh6xfRWMPr95zim
Z16kOXO73vWf09hw1oyf6mZ+1pX6VmtFTIfbxk49CWntWnsZiDi51YKpKS7weA9V2V9iQex+pO+K
Vnj38VhD+XXKY5J27qXu0xAdGKaYpA/BP2o6IuKsLh4Dq8Xpz59OatTEZQRS3qFkfbA6/cnVBWys
xH8nvR76sI+HM9fUgfxN1Jc66LmFw4/tWBaGfegxQnGhcPuHXJH9Aw71XYsbgS5+1m2i6XFoEfRL
Q5qT8x426uZd1dVMBJhldbj/7+LK7u9M0chzFoaHr4f4LuOtr4bHENHqou6z4kUtDOhbTj7ZOLg7
DHpPO97jqFL/WDHpejG1GLtWXN+ZYxs/DXBArVi+WaUzniVIqUfIvhdsWFRCp3u9L31aYwkUL34T
uEKcR65ATIdR052GMFZfUtUnj8o0H4detrfKdJ/Rp6xs1UrumYgmd02OuhjNwlJYMK0IUUjPouqT
sxKjAzVapBS+zhq96I3wiMsP0Q0godCxNzncgodCWBVKH6/8DFz83zhiutLWV5aCtWVM4LSCcKiu
fH9Qp5FRb+3By3YqUVy+UOoHQtNT6qqqukq9sNjYRQHDkhaor3bhD8fRrk6iKt97KBvWfpZeKyIz
D63L2ma+u0L7KlZVW9JJrIX9isl5kQSYnYTrukd7xBo/pKnzKl3CuFVOr0XIenttW37+2q4Z8qtX
dZQe5PqyZIrZ/Owo9IKN066FTLtnSzGUjYqIYY/RzNy4LmJX4SveXaYh8sd6xZKuse0VymBxowGS
LTuVn3CZQZZv3TRjXojYx8Li9mznfCkp6/NjH2asqAr3KseW7HofyQuHHD0hMsBAlwyvuoeSEEdo
+EBdvL1zgICFgiTmUpIUYHoWPnjgWCf8tKeYts1NxIXCzzxqXypwMVSHsoOltOFTX1dyKeys3hdl
GD7pVRmvQ5X/0fws0Gc7VpgRpOPe91UQHBBkx5tptXeaP7bHX49Nd7MOkGyRqs9eMTZnZ7qZtyS+
sQV22GDd9HF37G29O85bMSgZ6toAttLA69eGz+jbZ1ye1MlT7kzu8nDymdMGSWkd4z1PMKHbmNG1
yZXudhNIDeL3RGhiGLSSQ5h5qNgcVowjHwLnj7NDLwkVM5gCrcpvhqXJfQzGhDyAdp/m4YaUUQZ2
anxwoGzvVHiUgrImuuiHIq5uqdKkdwpXWYy0sQYb8FMbmRAJBoVtqlLuifW6PHYQrmHXY+D2QlYg
OPd3ILEsBCyVu8njgqyB8huNpS2dCH3dd7HcmQQmcBHG4V8qsAEGtNpW3r5Ak43OnejfaSFQzgRv
b5uMDy1C+CX26LCD8a9P/AEDEEE3EQmgJ1Fdsb/bQ/QIQp0raryUSjC55Po7baYaVOVPkOvLtsW1
Wk6i+BrmiDKxEDBS/TCAI9AzqBcpRtANCA565IjNdk5kiyWCU4j/KbKV1mQgTfSNbfXlho4CplPE
08WEZajhM/BrfYazQqaWsSYjKYPtnK5dkA5GqX/XUuXcYPVVJuZDK745RbCVoCDaiQkRAYewJ0pE
OfEiaO7gYq+fY0AS9USUKCe2RDF8gl62gMYoSypvLyYQCtZx0KjAUjDVsA3SkFUcOQ0FMBkEdz5x
LQtzg6SgW5Mu85a7OAagDdLNtuMGfVpV1FuM68j5KzIddLEZ5AAYPjFZS4b+dz2mdaWm5h2aBchA
38Ooeh2FuRqTbpsN2FUlRTQPIEcpC0y3pvYCAujBm5AdE7sDcpMA5YF7Vsrh2RuMdQHoowD44enK
we+aqzci3cPYw9kE0dZHZXnr4Tg5FfxfPVDuO0AiMUARFSdYHberiPi6wc53eJQTbAX9I746sgUn
Kkk88UmCtg4WIGpy1Plxl9yTA/Goh/gPx4ltYgA54dePxMqxvlsyDDbIV5kGI9yfyChGRAlIgnKx
DOtUAk/xgajkwFQal7HeOISThsAXHZWt+sT8Kd5yVbMD7NA9WBZ94rMkAucQXb7AM3W6/V65DVz7
WlPBNkA6Z3bmHfWSrWnaHRL3u079V3A+2SVxu282iJgcVEzWqAUqteFRnWruTUUeIHwnuJ4jVVTc
AmbJD9FVYaKRvL2kLXrTBqly+HG2bHC/LAq+nipoH4Y4PaZqFC0yR62Wg1Fk+EC1Dac6je+JfgOv
5RkZ/CWe+q29a4Tr0oy+oa23J2PwAkKhv3TB6YwuXJ0IwE6dGt/q6X3IQf2GyfCCHVAuh4nKMwSf
gLlRfSjl925S39UTwcd6olX/ZjvaR+T8YAS4eRW0H2Pi/pQwMsEA0dX7ICT6pE98IHUiBQUgg5B+
UjcHIoTa8r0DKjQAF+qADA1heRLFZ10LSOZ5ehLAiMyZSgSeKDDDu0aSEZebxbuWW/nJDgaGrwHF
GWNRFxZvVsS5zDiwdcAfoTA6M2F+1STI89a8r8EkOYV7l+jDDSl/uhgAKakAlYiMOQgAS0yNJtxP
8COY2EvTCZgCSlskYJm6NqIdAqipAtjUAm7yCcQC4+TbCZbl+uZlWMBllXGSjJh7DIN7irxRrLlF
hXgzgUP5jL/WRIsiTRfaNgApv8YnOhGlaPeiIMGhlt66iTjVoh4cfZB3VZpefbzmxKptqiqGNNUG
/qqUwapw3gTN5kU5jp+UXvDY4Imv4UCl0Tqg4bBk0oDybLTiHaS0K2jdZmtp3c0ZUNwn1Zvntvtc
saMN7IlymdT1JuvDc1siQ2kaDRpKSK6bKFW0V+a6VvL3PLPavbB7YktUxbyw3t8In+iqCnIHsyXW
x5rDZ4CVIjgL+gIDRPgb8t7HMK9+0uIyFtg4EaYmG0+QpwYf/sFpjQc8XeFjnBsvHkGTKLILHIWe
PHQmTnpmWTVmWE6pzG17EDHZVZTNi0bu1kliQSddciCACT5GRZN8wN2tyHNdRuq9kjyGBspK3SzE
KjGQa7TdlZWfWPkDVxO/64cVsLqDGAJ3o1kOsPcugurTOwHXbus5aNArmXSTaf1Gm44E6JXq2ceY
b+2o8D+Fmb/HY+uvCzW5KgBuV6XpXCV95J0Pp83CI8ykpXJXBWqClcOlf2nQ7Lcqu92zTtybQQCr
0nHSHfKnbyFIuUOVsorPEIdrDTKRIlGga7j4tAtDREyIB/x5Tflap/gqKmc9sPB/iNMQgJZnvaMC
gJmVc+17MxXUnnSWxl0zwfGsCZNXTsC8PLTvApDLLGsdGKTOvTXB9fzKeFZ1i+FyAu8pEPj8xrli
UrkbPC7wNoy+eoL10elxjq5ylAyvzoTzcyawXzYh/mpYf8oM/XPDVzIvEXCa8izhAgYTILBtMCEV
EzRQgx7Y5b67qVsx1bCBExJSBhHk6/78IKrxl3gSaM6PE1deHGgr/+/95qcjNTywGiu380vB3/Af
pRjxt7ecn1Q9ZoSCTIr5LeeHZNmtgIyMi5EOL0ZOPzsi3MO8CjBgKSTyd3Mvq/wSQQJpMvkZpExm
m0F9peBxJnFBgcyjK80+r5uraKq9Q9lnETY0cFvr1Qy7j7gYP+1o+CwNDHItOjsMwXtDyk/MtFwJ
8uCRQeyYYsF0G6C1KXMFU0dxMwodi+2SNWWwqgpo4aROLrsf45jbm4R6MpVZ7VQWFklVGY6lFnKm
PTE0iWnQuHLC1Yynm25qS81b48Tf7CQkTgjXE5NTXc1PzjcwgNLNKM2nEsYMqXLhexok1kFtkl0n
Rcly1V4kfdsvMQtDk8tddM3CB++Z0fMu9bZnuHba+jDfL1jjH4p2FzfJXW5q6raO0skgTWQ6xA+u
C0FwiOlprQ1SHBajnr4kYgw2I6bnQzlqYMiC6I10SGiW2FKPamdov270v7Ys6n9MpXx+xH1K3b3T
4/0gC9js0UOSIkOoDaRG5g/doganPjS6/5xI/1jHpA2F2tk1q+9B7T3ZIZhFuiN6f0ktXJ/pSRrq
Gk3fQWjttovGswE9G2+nTjuwXAuT1OBWBQnQbUOaEl27SsjMoTeBwKRauhysl2f+si70dSpY6tvh
HSrvjqbZGhfXunGVtxIICyq27BL27g/8B/uwJtuOKYJpMp2tvJXtJnetZh7tDHBuedf77bnAwEw/
cOMCetNU5a3x5IraH1N8COl5tyjb4E0b1bNRTqJx5PfU6DyqKQTYRAInbuaWq+A+i4lnMloEL71O
TRPP3kgibi2O3caxcjRKSnESarQl0RM4RKkx7uvXSbcQg+GBmN8C58zktmNBTVs25r9pcwZnZfKY
txQu84SocnKi0Z4NgoWh7r1oSod0NmJ90R9c/YpfUpIa0Hx4DjpQ+nImju/kpkd7A4rAQqBtivHX
u4lycCC2HfWmPRC03FOzYfHTu/kFiS08SWYtppPv9YzAwqToin1tpmuIXGulaU9l6j3lhaWC58NE
V9r4p4vrICByV+Lb4HkPShJkS4am/yHsvHYbB7Zt+0UEipl8FSUq2HKW0wvhyJyLxfD1Z0iNs/ug
sS/ui2HLSpZJ1qq15hzzUGd3gw2vV/bkDCV2AqrQ0w/LILeI6qkv+ywc6xLItAeAy8S6n6L8Ztz4
1Fhb6MTlSrXsAig4OPR75nbd40K5v/J8aQQdrrcVaZanxObibSl4/lr7ltB28JZNxI6JYVv/ZdXu
QVo50SBp9kU6ILyBnIo1n8e1MR6tvHifQGcdGLvCHothXo/NTjoJwBFcz6s6Sr7n2RxuUovqEarH
lLOMFZ7/kuU26r5heMpAa7qMI+kRja9tkQbEJf2MTv+CsmGb5QumaIzZg5aDsTRcrgzRuC+XR/gk
hOyIQQssoF220E6emzPYTuoDJClj1YGgQStdFOlD6YpbGNSrSs73Km60vS5fodTtNPkyuOnBxN4/
Du1eFNZDVs11IFz9ZmQGTlgzqF1P2b+dZh415oB1S5QbIFcq9GMRQU5czNmkh3JD+MZPu6RvcXZn
6u1LUeNiqtCpUU06Zjg6XNFsW5J1klzD+Ivfhqb+0p18T/zf9WQNt1H8DPry3lRUIR5pdo0X3ev+
5K9jShFH7x/hr75YDNXtqXqMwaMRWswazXAb90rfuY9lhgdS1h85sFi0f0Tc1KaP1zgf3pIzhqBZ
rM8ImjIQSaikKMOfkiR/LJfmN+FCYSztbwPlUUTyvhBcc0iWm/rIpYX5uaTTJ9K0d10vfz1fP8qh
Ocyu+w7B+n1YfPaY3bq3oEg05LfDFawB0xOj4OZLvgK5b7x1BATvmNg9QcB4LMg7jawNZ9epFmfi
sffeRHmKQxZB0YiWiTe4HFHnEil6AmXnhfEMRftcqkZN9Ss1uRXGoK/MyDwRVv0xIFCyfGRkOLNW
+lyF9eKGhPiVSD7iI0tfSLcNztLEVP3LYAkD9BZwBL+Z+s1A9QZd4aZexr2c4vtMLQ+ORVG20CkG
6u/ZLQmquJZqBDRpeoanl4fexjnjW8dUB6CUmu5jmzlZ0M172xzXdHw9utP62yj8hwQQNJGrxsal
NhQxQpGxNVCFFPy5dbHwaecZ/ZCZCrrYODEFDwKe+/NHPJTNk1/46Jy5IuROEhoy+dLYlxH7WlPm
8CckbxlKdDK/K1AnOlqIzD8Zk34cHX44u0VQYXH1LBd7bxflnZd+qd6ej1aa4OmytdciLd5MglbY
WvmkXeTPHVTE1Xgaq5o8oDK9vZxIsuDQb34pPk5l6tYbuBvgUwR7NO8Oora5GmefbrtmGAECavYf
nbaaxfQCK+QcK0zNrjEOpyPFMpkvR0NnX+Tk14zHeC4F4JAjhhW9JX0vIgtpEJ9R0qzJS7lLR/2T
HFMu8uBogWlw3pMFN9cgbwuDD7DL6GCft9s1bBGBTO3aaQQNwdy/4b+/V1UF6CKmHaJNxI3EED2H
nD8QnsFuZu0IHNdBV2uf7NZ5n2wiRl39FCU0ONT4S437PBSPNozmENvDOhqdes2xhbgOLdOKsRPr
Supp62FKiOuz5wPWbi4Kef5rj44AvOKF+TQ/xA2vXwxqCJvBYkE1jM/Sw5XWg20Ht3y0h+E0os8u
e9HeYJEodrJPCRgRV0bBIL5w2Gj75PmUw2zTcqUu7Wk+CQ+EODJZewmWtCWaiPhqzlOk26mhvy36
RzlmzzMjmFWZR/QZzlfItn/TJvXhmOSXICrZOKXSr72COrTwzibKjrc31bbkOirhpbC2KoKUAsOw
THZnZDlJbBStSw6wa4XOgDC9szM8FMWgb2hpx3TavHKNTkPfpkl85yLl3qQzAAWLTChUml44Fq6O
0z85dUB9uGJ1YSf9l0XMhCrKr6H1rNVkLTPnXHzrFv59D1jIkuajbKeXxvRvVMwso2i1Vzq2tiBy
c0rqaldqtCidBJBjxYKWpvNnmsy7dGnzgG3eLw5yUPeKPStzvmCeiHiRLgvB6Gcb+uv+Pko/adu7
nEILzXRkjabxhrKPJbtIvydPbKzS5R9HiuBmaQJ0iu4D4lGpgJnWz1hpNrXkDahEuIAY6Cov/rCB
BhRfazZ4J59DHKMoc0FFtm1bIgq0lI0g0f+ivDmhcxmohOBbg5CkJpl/p0R+lZ0VyhR0nfBTYJO6
wwYyCgWk2BtdDs+6z/5pQC8Cby4H8Refobn1eItTCXOBYhDcDz5MgfzkLrgVEphk28G6cZ12ulLC
oEsb16SGliXbBzxnz4IIDtogsb9hwgbZtv+wFqcNYgTZbqSO1WSlhJUtfHDJmWnXh1yecSLi92Rq
wwYLaWiqTU8ib44Edj0kkFRWWp7Me9dvPiyDcVISgz+caGKpH68hmsVh36RnxmrUy9OEqytMW0EX
PslC22n2FajbTa3PN8Rx/FRai1imN0OLPr/ePOuSubSTujTz0vQT92tfqoNH3ovWbFGcEYCbk5M+
ez9D79H/Z65X0a7WtPMVAHaJMYwb3loZorzF46BKhxRogW8xPgcm+S/IGakbYvVRDXOKU2jj62hI
5RkQwMR+0/fuPRvapyQaP8gKg7siPSIFwP9KYb51pTuT0jQQ2Dd1731Bf0tPB9zSaG42OioVfdZv
bQaFwAwbpE9c+UwtP2pNGqopwevEMZkzTdkYEUs6JTvh8C7evaZzKEELb9csPTW6Pa1LBY/Ccb5H
S7CDccUKj1CPR0AHd014y1r12TcM+CkYq+wJ7otcGXQCgg4D4MqhCcgrG0wE1mBB0IFr/bsdJThN
TApjgczWd+FA6d3yHGtnsM1ggOXyxjQgpWFeD2jKoEKJwC6NOw93KsjeQ8zkZU1jjFunB0n608aF
wISr50r5/a7p/GWFYkgGuk6aSGlqZExpEJ3r5WGGB4e4E6tE01bkRnsOmLZUnEUFFJP2S+Sa9xY+
1yBK6RJ6ugfoqXojbT7wh+eBDBsC0f0ZI0ekX+GT0isiieEzUNs+uQ3OYMUF5lAu+ECkEaaM9Z2b
qOBMZvJk7pAH2VgLLdyzJkH32D/o7DvdzPqj/5AEjeNuYqH1sYPWiOHxI41lsc/n+ToZ+3EH8qfY
FJazH32WuKzq9tTS9/XAsAeX81EzmTak5JCmuc+MrhD7+JwCvXiUIY5lAa8GoOj30VYbYK1nZhpW
PSWC1U0heX0wuVKJn9hhQ7702isOzwMYoDxsmnXf1iTQkB1ADM0YmB08J4swajTECpRyvnAtgpQV
znL+NBBPHGHBwuCui7UoH9IYenyruceIwCSGtJwYMS6/Osuvqyh9xP1A4eHxzmYcUK1le0S4azvi
tcPszBmV3fDAPjYchEB5nDGpVZULC7uqt0tKgkt1h5thonr1zlzs4mFUsf8SSVyrq7qxweU7w2aR
zhbnDQQ2lhkSGW8jw1NrLVOAJW3vI1ENV03IWxKLaDBZTR2aqsIvkqyhmsfrJcEwp2um3Mx0RFAj
3tiVcWAJfWhcZ6/cqgRrDAlxIqwFbyb1ZoT7HkrKQLMNFbEuiNEesDKPSeZtdNYop+5RwxsElNp0
fEbmkbGrf1ZajM+20W7bvLtKXPfkzUjKoqjIbwnXsrsibPiTdsAUIdHDCdVI7WB+QDsEacQ+b40A
yREsF1HezcMZy44Xm+HOSsj+ruxyRh3mtNINV7E6tGTr4i5kuMSOidy8zZInjzB2zKCNq2FbpI24
96KYUaJmnrBSPqiE+MihTdhyKvOUAsBerAUZOEPHvUJ3F3T+SJiV34SiL+U6wrteaKjIwUFy3B3N
XLtBVIDyY+puAPbQl2APh3gnJXd+0T7aJDt5rzT0rwrtebTmvYlFez3GthMYPkuP+DFHNVEUFM9I
Li+9ICYOw4dg8+U0KISQN9yjx2tWfs5/cjEnKlevhNLjgEBmGv2iDI/xW2USXgKXLoW+mc3NvZpj
4LQxGMG8PMc41o5HH4kcRN9SIUhSDJYVueVd4d5ouXsVZ6R92PBp7Wh4g5uRbufGmzjMIxoVR6El
b3QH2YlI4uBJqMiNwVuxo6gCi7RpJh/WTaEAhRNc3XsIYcuSOCOGy4QfgRdYS4NONsvtlWJIFzS9
+nRqS1vZFrxFU71ybW+YT+rfeu+1SA0RsJYQNmAFDMdy60VqTb7xLtJI55jOkKB8UFu/qM9Yvs08
pGypaMq3eF3BwDUV+Elmo35uRRs954ptI2LtMGKyJvqsz1E035gVMtssLq+mRldhPuAQQWqys9z+
N9Yz2lz5r1WDS2r4j3iYHTdOmx4GJDGsA6GbWPjcx1uczgfAAptoxrDvpeok6+wxIxaFfxnmkmU8
zfw1hpLvM4GftiQzCB3KJhEG7nq3Cq2qOrNCBYe6Gs//puxBmqUDGvEavsdwF/k+OCovZLtfPubW
BPQJk/JW1W5MekX+bZzNmMKpn6Jo2iGbeBsYv6/6nAuR3/YfS5bsqKSFu7i7Iia+2K3rXwZVz4sK
uZTz+nRtV1E8PLv6dOxnLwpxd+PqUmSvVzi5h7T4cGbT4MppkA4mviMHislE7U996z0pZ5so0wnr
jPyEub3xfWSoKJBILsIVGdHEDeBw9Fsv77+hrAMknqmAC+G290NrXaUAPzalzMPW1aIDvMlHKXeK
qQqDQvKOcKS9MJgiqUmj/mxJRbNqIwPx3XRByeJp0dEI0ql8dzzwtPV5WfKSieu+f8hYx4OhOHvb
VL/RWDHtif1k4+BNrsv+h1EcybQmwis4hStFn66a/eIQ6+bBmZhsjwy76GhagaM44HhqrgwYTLfd
leO2dDos/xFIuo34ov9G2sUmqjizupxZbmfT7FHzOOQEGdq2Tik2df15Edp3F0/WoW/IbRF+/uBd
e086afdAPT0oU5lDvzN+dMwfB+bzXZ0t9zHMNGIH19GUTDdQGjlF2HH1WB9N3HKr2SGcTLTHaCnV
sZZ9R9RnI4LUi8kGhVAStH39YntCvDq9/dCZ9mdt569xCY3DysgR5Kqm3AebBiuoqTy7QhoFQWyh
4KwraR+dkgtkTrYXbSbC7V1VB7Ht7afmBc/stI8apz4Iu/2se0W+FFyLIRruZGOCDDEoMWvyWoOm
07pNJzF9xPY2kUgkMUDEmxbCa6UVNxEe/b1Oatat7mZYOSRhYSnWPmcRtzQO6GFnsMHqdQbWH17G
0O6kpRP+kI5iI+nQB32eg7od4f/xBZpJFn0nJSO2qW02meNvNScqthHzJcCzIHfaaVzTHNlOdnSj
aTFr1hms7ansZp6dR72OzAeL3Bp/7KztFOuPZIeaO7LAYkpTxNu2cyZzkK3NYP+Aq+aouUa0FpN+
0ukQ2pZaQuKmoPyC/jrAdPvIGtqOc2cVIZxJhoc5mRK6YteC2RTkvuR8bwgnO3ezfZE+Q01P1pEn
P/rC8rcJV5rK0cr13NEhI/F1m5uAA/TCQrMGIJssG7/fowMRXEreCyQVhMdVGtAut8OszBiI7zCS
pOKub4mhjUY9WIbiQ9mtfqsPajOWn5Gw8+ciKu5TGKV2gfWhKTWasRhSumiTt2dnx/hQcCigqJXd
WrvsfrV15DrfspMvWjv4GwLW4KXgNitqw962rMui6b6duKQw9d2efWBzO0qDlVIdxroh2ruN91yn
2E1VycuYAbfLTaR9pR9tp/OO8zv1JJbcNH1ratblknZ1qlVkBvQ5EIC+3pmedRAok/ZmS2091tOw
7jauSfk0x8s7hmto8YxdmyzfiJopRipfwT4Q0pDLt97oogDsGsOXSv6MXVNs8x4aJja2fu2nNO3a
igIZ2yqsBzcsNY7XZRx6RLfAl0XHmzWgOcZpSqBtlTGGcK+A+AVubS10h8WLoLpfu0o9iRhGX3tu
E1t12qwHsjXL1Jeh7DFNVwT1ru1kgLnHxUllpKbM5DMRsJOcKsMuA6O20M4a0B67RSN4N+HKh5ak
3cTm/NHJ8lfmU4NQyr2rO2FtHX+xw4K5Q4Bw5ZnwbdbLpXoeRj43yyRAtnDrGyVaerzGgoW9GZ+E
UsuuXZf6ei5MbsFXDZWBEdU+we7KH4pX0i+nkrPcLg+X7+inINb8/99msHvH/PafO87nZ/j7NA2l
EHkLiayu9KxqSV7jVS73aVoHod3lZ/r4Hkkz/3nFKG/41eXndE741eUB/+fbv8//5zfQcHrD2/8/
38WfN/nnFVnveuxhl7f95xYA2tnabTFeXjkdFKfL01xe/c8bubyagTO33P194UbLKSEud21zZ+n+
fH5/nvxy699nuXwn3KnjfOAg3fvqPXZA7eDlrPdVORl74jBqLjNpc7h8F6F9+PPd39u8hWBRDH7/
e58MkRVdtf/c8/IdmJT68Pe2PiqCKcqs3eX2P89w+e2fB/99rb+P++dpbO0s69GB4OqEZogN8dg6
dUN8+/eNtIbGBOLyXP/n27rnWMX8w/u5PHnVVaQGTPYpv9BrVC5mqFXilrOwgsnFl+wM70nOX/65
7e+Pl+8q6eLWq/zwn9svj7/cdnmSvz8SOiPZ+0Atv/z27y/+vtjf2y53KWhk0YE/v6t/nuty2z9P
c/kRax005t4+pxwye/nPn/Hnz738fHmqamiyJfjnaf7c6b897eUx+eIf/H4AaV078tBXlGW6pSl2
X/zokspBFc+Xf34Uk4T58M+vRxFmixdm/rnjAvr4z4Muj7x8+ec2USusa5Nlk531v6/wz8v8few/
L/Xf7qf7Ee/p73OhL8RNflguN18eYOFLBSBy/sv+PsH/+f0/L3L58d9fk//a7OZs2PzXj+Dv0/59
H//1aS53/Oc+l9sSFGSb0TV/hnSwAnS+yAihKCKXGCWjD700O3kHyyUN/1wuRvNZs/siWo6J0Zwu
V4OaFt4BUke9t8zcTVjB6T6UG4MQXlqKbNkcoKksYoSM6fqHxHWwZfrbXc3IkK7s83d06zqLLbbT
bJSe21v+Zmi5tM6EVz6JqBNEIWSA8tRTO6S0HDVamm5FIPsEFB71Qhw2kbrt9fpoAwJknEjN3Jfz
3dyobyuK1nmCnuAcIyJJ9jn3AIFPFxAWhAeauDKwnZU6oMNietIbPw+TFlFEOdWIizqShvQo3Rgl
VVKcH8saUkuXCngFS5Ncky9cHuPzHKY2Ya7O5U2powVgiG2vfadCEEApzBS92Vi5jO6bdthPgFVX
7riIe8tzjN0y8s4ctquT+0JpwtZG5joSdgodw+tjUhTPlRgzcFWy1eczhSuB7kUH8m/oDqZH6LUR
6ALKQaSgeF/EuJwgZu2rpjmi0gXR2ltv7dgeiC4rCCBS6cZmbadCuU5iJlJZQtuNHXu97kkeSIZr
uhLsMTLagJqAqR1n+kqYTAGInk/DseWzs6W5izwCEmNmiEtjYIWMPBD8bMx7ENy5mn57lw/GU/4b
M3XGo8onIIjoUDIeg6jKxEFvmmnL7OzaUCJB9JSxb+mSl1b9ZhEFpBBUBNNie9toWbnEWu4kyDEk
P94WKjeftEU7venJNaI2fqaWnMK+FXVQyP7bTe/KmKE9ukAe69BK3praPD8YWoyqZdSozIsFUHT+
3hN6umF8X+4ajQZBMyRk0i76uLVkEXpoNDYGKVdBjK5xl3v3E/FhO6/nTU8Lmk/s6gSLExRNe8VM
XD9gBmmuvNgTjA04l6TBzj7RfmUEEKabjucjyMgceSyS5YcRNmUyMaXr1nqXmhvd1Mbw1UKOC84Q
0wAZoFpNM1K5JCHG2xKE8ka4axhTjEC1/BUsWyySyLdMKyedMhfoneXMUKRktojy5SVKc8T8cGjQ
rJFiAKoq9ngtByXZupKQ10lfmg/dYKOj08Iy7qP7WQeJ0ILbLioLIkL8MSstlJ6mBaNOXaaDh3HM
5CqpsHL5ZD2ela/1lNDXnpZXv50F6pOdrv24PilXBu72vakLsGqZuF9k5AXmXKyjRD3Nuoc/zb8e
PKrvmqScMFfdqtXyr7zVh3BpKYxpPDahdk5w5IS2szLCJVUNa0tV9EK0+nrhlA5GOdIU1/VbIhjl
pmT6OogPuyXmBJyY2gzdY5+3J8T0BemI/sbxmzddqhtmaGUA5jEspHquRWQGFiiYgJw5CKu5Yr+h
T2Llx3WEfIpxR+YmO9vSBHWy/uBk1rNGGKuFbQ3eUBH2JSkQVdYcTE+PN0IfdrqJ4LIo5pfYVx8E
nsPwSevvbHldyMdCppZ84XZndm+cvDY5KdwHV1VKQtB45euhcJT/ISf497SrJogZ0CQpyJ3I+AVl
tpbCectGIFnT8qIK/5qE+zgo9fFoCvR3kqjwjULSIpv+muwMSWtq3uaQWEhEqJLd/OmorYqKpxw2
HWFkzIXkDI6TDNUBz6BDJxGTBNdui0FYqypEUgMN1m5cky8LRqoeUMdlH4oPaQXeCAaaqe0h3xBn
bDHllewRE3jVrovfp4fE1YRdaUf3qFHkZoygYJ9HyM5Urs2KwMNKo+NQFK9jPBRr3S/I++toR/R9
+dLYuhkA+FsXU56u43xc1k4naMicKZWo7De9Vjw7mXGvpnNz+kU5TH1bkp6dHkFEanwT7v5dpsZX
35p0OfBSD8KOV4Nb4pgZKNfKKA+AUBGHAl17lczxKyzo1VSi6xzn+lFk7U3bkwtczdfNQKOzp2Fl
gEAJEiP0e6x3Qhod0HiHvqZobplbrdLasdamG7Nvjad9rbMolIQ7YwJHL0J7VDpxkOn7jqm627uY
h4r6psxpbJnuvm2djx4Pdj1Zd4lXwLIXxS6BPQR2Ct//MEboP7zxIJmsx05lrVtW3c1gZujaR5Wv
HY3ZDeI+SKI23unI1L68lgFfpKatmZpMBkY0Sq6zZer9ZOnL1pUgFMnu2trLeMyT6lRNIrT0AiE6
vBZMEMVbanOYafUr5vTsQOxP4q3spn1AA/xU2sXzvMhibXX9U9ItX/XkvBg1uhpaw6XThlDTwIms
Sfehw98jZYXkeawbZDR1zyS1ZijjWP0+j1CoQI8aUw13CUq1N6b2735cPDnNcD05eKzFiMC12PVW
8ZZPHBOZJHcWavjKVNfJgohoxucmOppaeWPcpVq3NjvOT1LE7WLHrhv1YcGsLx0dJPb1DA/Mfp/l
9H7hKbsFklCPICSZMvEt86/RTU9mO72pdvnJGNKq2NwuKt0PVvnEfJWJnKgfGlylQ6oxHc8JYeDz
eLQWBCn1kpJUpZuwGjC8Wn780Xv9Ph6w5dDd3FReifRDuj89Fvi1ZIXFf4+EobIYPwnkFhrJzG0l
KiIw8QjJ6j6PiZzSEUZsMEVtJ8ffv5V9dm6Qeft6YkyPSS0OtBk4W5KyNmvGVVsM7JcjBO2Wa+zO
Ouq2iapV4+ZX0v4SJcYjMb4OvCmCfV7SBjabmItnv9OuuPI9pl3UrIbB5aOPb/SGMsE2tjIbd1Md
hf0OeFbY87FwkUAqkWK5Wo2MCd+TmcHg4DY3qXdWL8h+I3qyVSf/Oq/rx2KASMZQCJMKZ+/oRT9F
MR3qfLQD0FcvqEKuDV/eDV4RuMN438j43S4RE8A5BgU6Fm+uDz9twewZ9AtNLdOiN7xwbORgv6EN
UDZ0OsA0OW2AW19zSm6tYV72Ps7kurzBG4DaBjMQnhlOl+HFkbTllsKbVn1c3xYZDRJcPnyaFnpO
s4yfaqf4ac7GlVIWI9Lr4ZTSiN91CVMVBD0urgU8BujOq1hdId1KVmgY37HBrLnkGqFTEj7Zq6PZ
+UdZNzDRIrT0RYrni9E6UWgzk/uXMked6sWuRtCxTZPf5EMGABm4LqaREpXVejBcaPR42OmzMFkt
H9FTNxxziJnQUK/svksfyEaTkSOfWOCoJO/9bzENw7U+y6CXtb3zIvmkWTO7OX94R/O7mmctxS4L
DKr3w1h5TDVSMvR8JHMFTZqOqUhR1+0a2TwnD0VYiyawjRmfMetDkFrmO6LFvL23FC8uRX3DCj6o
Bh04tfE8cnpC5Kuy9NrCj6Xi8XaCL7qK2/RB5/Kz7gfONQBDjAnb6zitf90+pT2uMy7PzROJHjcI
Tj71CVUKKaaU3piEotQjerc6Eop65VAsxjTZlB/fUILALrSPRpo/U2s/e47ZBHYMF3kxpi+6Ugxb
PDXdeD5LjQNY1Bs+4iZlNXfutTijPe60SLdhgDZj4HT0bm1VMm1yyMuwPGowp7DCLE5/Vehb8squ
9W7F3J0Q0Wk82fW40Q1CeOZSY2112Qc7wx02VIa9Wn5n0htn5vpJS4ysyJytTbswxVwSBWdsZfbM
t3WvOqEg+mSnTDxr3iJ71Zn4uxw02q8RGR+wovaRw3QwTeRVY92UjbACP0FMXJQUoosNEbDPvYBg
nCBbbMJ+/KdSG34Y7Zi+dZ1O0QbJ+3rGKQ13sNlIFd9lCs60qNo3QICHoVoeFpPmjGreW0tDreoj
GhN1cmosJKNTE528EQFtK2LqTkz5aGUxgHtoOQQIAcQpjFcIYSCAI63sj2wok5UaZ7JmHCO0zPnJ
EJiXMs7AhE84t1JQkbb2YyMoWReEarFHTHQHJcj0vkwH5j4n6PZiVZZjuyl1PiciM6EAgg3Dynze
JBmUY/2xz+0XDcaAhY0Muap6NforAB+OmBgD2NqjVVuhgmt+vkgR/yQ8fKDzs3f27o7RpslzLmya
eWUm/ZtKzE/D0eYwMtSjmAEHS4Alc1wUQdpREdqAfrB0zfC6OgwPRQLVkxpfpkj66tz8Nc9AdWca
fhhqX66bZPTYRjAb4j5FXb9KWned+8zuNZ+jxLWNDyJ1f1LmS1gFCdQwxp2aDWKmDP2htUmwaXQf
UbGJdY6Qk/MDNinJTWsEWDvyxhmMG3OgI4p0deVRB5CvoftIeBB3vGZ6S5YVyCkEim2N6K8vmlNW
VMdEOAeyuddLTf08gmqhmU/aFhnq21HP1qsaThCtgNfG+p6RJDUl8fEMrPCJ9cO9W41vbj9+paXc
LQy1HUN/R98JrMYc86Ba2lUEUSjEistAgIOnsR5V7t4PDENXc1YeFY4ljRnlqs78t8xGf4L+6SmS
D4MlGISydSc23gPnSXAPQ6VjAV3JAqRChiMBgsuUrjvh3jbsOhRgiXXCVIAk1ZOhtJPwhyqMk/kB
h5tagza4LyPClwBB79lqvXo+md8EwDRG6ZKHeDYsyIwCmwLTcfElZRDH5tE+IBtbqW7YSjdBP4Tr
uTi1OEBhhUc7jsmgayAhTRmJYMjtuKsBs0szHDrPhz7GdKn3+PzidCFKGe8pGbVjK161ojh43UA2
7jRv6ykKa1VgemndAUmV/EqI7Zltc099gSecAmN0wR7154D58Vbkeyppe6+dlScqJYGpVg4v42yo
9zV8H/4r9Dc0eF72PbvJayKTzQyvGl/LAJPeNxBdzS+1lRabyNgWYEhWlarI18TV4mSM9qzhNa+Y
sEdMO9eAVZGYOR1aGH/E7Ug6ke/uuFt2Fl85+Wki+XVl1wham5GSQzmSdN6+WTEEAF7m+ger/m4i
eH950tzIOAlNgikxvU5XTW58AoLYRUk2sGlDj9zKr3ScT4TX1GeYnr9qOeM3PqDVwPQ5lcaxB9Ua
ninZ85zGaD0lOKU8ZhRaRzE5BcD/gN1mmOzAA9ELSdNvqP/XwkXTxBbMZltvg+gDpZZMtVx51Nmr
rja+RxNTR3HSmV2Te62/u6hZ3GWif+KX+9xsvuEa2aFbF99ZgdV3hPTTGsnNEiNUbfkS9Of5vVhu
uwRG4N3EasqpeINT+SM1otCw1S9IlpvIx+eVco0iKmJTKvfZ16crcipQcrTs4muzu1Wdha6M6Z/L
9Cr3iao+t8KTZr4uEF1uirQiSBwBo8OwGYT0+Mw5ihpEbxC5jJaz6WAh8bhVSUj4OgcerRfihAdV
I0/M2j5bBtqRsY3uZfLtTy+tZ76gn3lyy4FqE+qKjc4i6CP46og6UCShpXTZLVDwcm6i2a3bbds5
ofkmHAP/h/k8lQOxwGn3UPPh0RQ077Uin9fSMl8V3A89HtV6QavFf8aPr7EQPMXQxPSz7s2Kk55S
eEUF4HBk8e8w0Jy1gwn0qsb1qIw7P4nvmx8uvFGMmK81r6dE3RcWOzWng8qXEeaDluU16XpjNRv1
jV2MTxM6hXBO0rvMVdemj47MYyZrMYZdswm8HrF5T7P5qH8gpf5wcS73ggMzt5/dxHk0nAogdXpM
/GWbSywoxXzoO86WGOu0N+16U7wO0v7UXCQh/F17TFUhblyaMRnrv7ukkHwNtW9BybbOsecC4Ftp
GXRSf4vOm1dPi4Fao9XQ6+vcILpIU/1X005nrcAzjDe0DAlyrRGgjhBETJF5d9SpYgZS+naLwE1l
M0GuI7J8LXXfECsOH8BmTzM8ugW5a6UDf1PDxBIjtSexlGZPRgSoVWY/FAA6QxmDKO+s/krINs/s
/NDhLRa5/Z14HX2qrmvWVqHHIfm9xtzc5E5OGmlb7BsFpHcQzaat7Y9c7w+dwSTWt1PirPDfZtL8
TKLqvkvtDW/hakigsFU3/TJeV8TzgT0+A53BX4zmQyQ13BnR71JpT8bZs4Zj50nL3xUaB3sxAi0W
DTWXgbazJAJV6l/uIPeGnz5CxCESs8q/ZXT+sJPifdbVS15hValMnMY9mF8vHW/mfDzWWfqIheKD
EuJDnGXObq1Cu5nfhyYeV55gIddKPw+SpbaCxXCRNw+XTuW0nbhkrs2Z1qxIjQOqdboJybuPJeg8
U70uixi2t/1QeiP53EJ7W+L/Ye88duRWsjT8Ko1eDy9IRpBBDtCb9L6sqkraEGXpvefTz8fURUu4
PZjBzLoBKZGu0pEMnvOf3/QnvXQPgZudTZZwTFGwRM2hGPQmrBrCyvrwJUwqufwqreLdEsmbVxQe
BXx+l2rlAgobi4uNOsZD/GGXxynr1x6yVxtEDwvg4iiS9AEy5CJTcEgy2C8jNpQA8d5zFMGKtVqc
X6ZeHUNc3xhTQ6bXcn9rl1m/1JcN8ZcLpcJ4M/nqmOTZqy3LH1DHb7rUI/iZ/ZQj5Bm1g1pr7crN
8nPYOv7WrKKl6lt/rbRsKaLponlEUSTdtC0tfM9anH445ZEvniwdk6MLFmW3s8jPQo2FRttBYjd/
qUK494MCvMGmia6cio69ODuL5AkHmVWQ5LdV0LwEHdzXeRecxtIkfNlBkWGzo4DlX5D7bUHEXzzV
XEBubzyCHOgSzJ7VyVhbUXFMZPrQBOb3dLCxkWsCytoey3V3Wgey4cSYhQ+wFzgP64AygMfFjm7s
oRnTl6KJ3ul+H3unafYKPYjIJm+Fg8CLVZyqwvtOedDug4ASxQOoP5E3sK7gUS0h28dYMZm7SpPA
ehGmwZFZ+qd01E65KjT8lfXnIZ3Nvlu1qYowW8G0IB+jgYiDoAZkXCYxvqXnLNcYEPACeFhp7/S9
i7HtHiW2zLth0i4FXfneT2NATIdooLCnadSqjRhrjYhhSPfFaG3J6jYOWgKXuZxKn0mEolFzAhwW
PYM4P7fcW5oDHX90nSUKsPReGwn2CXHm2F5v/rzPS3cRxyXjm5VKwhgucGFyrmos2vg03yaBs/Kz
4cWR4ZnBT7vBU3xE7EnAvUox2nfUDxsc2UBAvVCi1XZ8n81kUKi20gPpM9Ilrc3TlFT1tqNCr3rO
YV0FABk2D8WQv7YNFlChzdln0vq9JGF1q7wvpchZHBNGQyW48VSXZOOi2IT6mnzX2rFBwkRpb/fG
J2pgDhoq7NTz3kREoh4QkUOwDgRSJPKBDgWLxIkL1ecB5cgMnmuQNp2d8hR+tibiF7mIRhZhr/X2
YgpPugSxalzz2Y0vLVQENMLncn67cJ7ACNsoIYj+6F3nyZE4YjjZjkwFaOpjdJp0+z4tbooIGwaY
NQ8ZRvPoKGCcFxJIU92gYVxUyvmoBktxMsTJy0ruonl04GrEaUxDdZS636OCEBwRbjauW705tB28
x9Ivh0WOzSPFdc9hLfZZJz9djJA3Ov4p8MTLOAAJtYnRNlRRs2cJtTDJPVljIXVTRd3LkNaUQ0OE
rFGkX3041ecmbkgRMpa6RaeM4z0nWMJUXFRVazfQX8JRnV3/CxZUdNQxkGcRlTBynIzlMXpI+ydP
IEvpHHq0wIcemyP9HpoclnAOM8ON6J0VtDw8ZLZRqBvPMWEfTtxgUhcDseAGZW2N8Chb0Be7kxd6
7EdbT5/r1CFBukJggJXnCx6OeIU55jacqXARjEw2ok/TTpY4yCEgFTxNYE+Ev1PCrARJc6GVh0mz
L4MVx1uYQfyVeRTMwja6Y79OCBLTHqjS6xiudD5/Vc8eb81AD6cJHJayxFnGto199tQ9GgkWzboo
URbj9LMQAFZW8RFH5W3lZv0uGWd1UYJmxJT7Jm1aqDsMpuoJ8Emp+LUF5ONsk2uITUHMkjzY+1E3
F9Dmd8tG/wpa6W95dnWrp3CWehN62zx68n6UICwIlzRq1+aEcADRIIJKP8FNj2LkzsPmBZM5wM5W
1wiXuXTabEGDFefazayKmp+xh931zr4tQfzCqSUwBxu1jSv8GA+OagV5DvO7Km7vypQhUG3VbBq8
TMHlz76Fr0ILbjMQomH0wJrUUsU+6pDQ0E1tg1JiO9CG+rlh7I6ilEVMmQqNTXjOpH7jFlJspd6W
m27M91MZIdCIs3Vgkhk++ZwcfF/Wxx68PXaQNETx8GRn6ED15htTM7Z/NmE2h0rDC+vokOTA6vSt
KcJX+1iJbpPpolr2ZRaeGsX8lPDNELOBQTtW7MV4gGEW2ED3pIF4cd1snVlz/Zk31nHq9lbMSpqE
+ROG+WKH5gwjVJmPB1nPM6FKxwfVIDK2V3FFXZtYC5K7urUM2C0IfzePzBtTwvAWtFm29ZQmyMaU
kXkkei4zE5cIqy/QzXKI1oUzH5I3ZBHPgc4cwiKprKWUUsCiK0/oa58bm9/WMxobl70YDg2H/Sod
niqbb1xavKUZIzAbfJtljZGM7XTPlmsZUMHTkwMoefTzOx0IhT2KQTdbZY1dLS6PWCKsPd7bKMaN
KFlCjbnKUsx61rYDEzzyu52kcV/oWqqtzVZmW4bFIrCyjQsNMwg63q981W3Z3Kemhz3u+Iwdw6no
VIdrQpTDp0RakY2MiCYMBIZw4klEi5LICqzjvxXCblckZhwI9pkADl3TrTCwADa3iw+zSfiJRjxp
Z6Wu4zlPSdA5O3RK3dovi2LRwEFdmWW5a7NjlbEnW2TBAeQB32fFGcNblpuB9F9louykrLDY52Rh
fAy+9aqbX90wfbRZeecW0dqyylvC7PVDHSIsr71XuHv8tcQeV08ePZylVkPBkplQ8dha3116Zsyk
+KyioMN9WvvuVtKBqlDpBBzHUAok9t3J5LwHsWSmw9hrCTOWWmOiFhmpWOlrt2bOWpkOY7zitL2P
hDcebKQ4i5DWR2YtxayfDxut0LZJET40GoGolXNrSo3CUB+fugGDqloHFR6qb03HRMTu0d35WY0N
kIu9zpBMfHr/HNTN98RmRCa+yAy7xfR3pAnmrNh1w7M0aQda9GqLwNWo2XdVbgU3fo4qIReMDahV
+ho+b959xzwCTrd3jtu4W8j2o3cA9IsICL7ztUeCqBa5mbik3GQ24If41nm0h1HSpGu4IK8arXsV
qBHnsFDu0yi602SBCY2Fu42aCoKCXfBro6PnwzUO8L/IPnXRvzWdTsVi9zuDtWcbZzlen8kbinIi
RSzEJZpDZ2yq6p5vROixha6oKqxkGwhsPKdyFWvRLtXxFqo8cVvWbnTI4SUvRYk/ElrAsXCP7EfZ
0ijR2gRN318KpFmygsgyYJ0VtK/jmN9who2ogkmELvIQT9QMHkixGaO8PqEsA/V3o+JWn4qPqIYL
0gTRg6m73jIogV6DnJj3oAQ4QUDX3mT2Mky1d7D2/ofm75i+QmPX5KWrGbNNQ/auFP6gStIaVfWl
nJU5kaFPWx9Xu5twvrBA31LNVYfrXehU3jsL5KGIbb5t7TxiXDDsUgjiixgKBABRvCHHB2fBqhtX
Rck67BXGY9QSJxyG+nNdBP3KME219MXOwbR8JSf32Q8DTGVw0F/mddqvK49GJu0naqFFNeTlvhzq
x04V09ZEgLQmO+EyxJIMwozpHF4g5ZaDBxWxg0SpcdD+GkziKOFYY21Y9nRe5FGLqm4vXeHcY968
IpMJvWphVJfGbYpFHGJJyd9DgMdTGuVRH91U3gjID8yIovCtbw08SRVj+ag1noRdKtgdP4oy87bB
gMA6x7qsUjcpE7EVEnboxDDnvULbdIxYjUSrVzmmZRGiLc/ukIbnh7hqh02alpiHeRdMyc6+Ta9C
WwYPllDyXovBYwz40G5RUOQMnyy5mLEp59YQ1V3ZxsAwNk4cI/NPyXnJT3D619Bmet1t5KEaDy3S
n5os9Tdagv1baThfyurQHjZPQwPTTFaUG2qEYVsjxRdi+iBOZlcJ3FmjL2Wzg05p8k4QGPQa1VD7
abD+M6zDe1F8q2LIFA07l1k/DtiRuxUMH3Saa3jm34wYXwPlynfZVejkhYG1HFliRMSpk+kXi4T5
y7rz7b0L5edQRMM3Y0LC5xca0/acH0DJD3wDtm2gLVGKJJvBc6IVAYKPOEQwN1Uo+aGRw1kbbzrB
9MCS3vfgFgYKq8rSI4+gNZuV1lXkecTJFlrGfuy8m6JmQKzAImJjgKqjeE1kUM9pZn1W03CW2BtQ
pa4CLzgiSM4W7J0ahKB6E0t0WvFcnTFHubGjAEl3XCPY7MSutJq9gWNSmw4P2jgZ5xYukFmQTJGH
O3wpLIp38WnGAjtjvCK0nEiJdoo5GfC7meUyLSE9VU5wbJilgbm9mrJpTvA/We2dcaM1Dbmc+Ci7
MmBvCe+SHF8+n7U+r7a1NPZ2l3AqxyB5nRjFj8Qme94bkCuZ2qdvta+xjN8aHJXZ+81tX7JdJFl9
eOLEG3uqsasFhIwiUsu0iAmaQM9n5liCSFRsIAxMbC1+5g7OMsQnVthD1ETf2P736q1CL7nywQuA
aQH9a1dHd0hbZfmfQz3c16b6LJLm2RnrB6YQuJBGhJRqqmHujLqs9GgHpDGzd5ijamiubYm9kR64
zqJNp5KWX2fqrDxxLErjzfB6bJYyeGLzNCtrfIgviYNZWFYQ7GYfu+owinGrOIIy2HspC7dnay+i
Db8qEyU2XtbDNseoufdQz1efmaqf3cIHjc7ym1JuDI8zJ2t6gn/dLpXdecBQAu1sz/Bk3TohlDpd
FhufQrUsVLK2ZpkLi8+HMj8ZaDrrYHLPA5S0VWbI9yT17xALBwc8hA6DNV0F5ecCgzAK9/Q0J7bH
GZGhzWjpa2hzFtUFjo0ZqYv94J/qpig3fl3eowNb61bO4R/LQ0VT6jelhlAe6wGSXhtWeIRk0WeA
4xqihWYvMo3vjZ2itEFxKG9pwmx/rY09EojAPYJsLIc6m8+DoUHgR/YYFNWtaEkbwtSBjxGuenS0
Kwe0fFmB+dkY5i5KxuXLcMRDT4n4FNnlHTlJaHWHgonVwBBjSCPAqmRbNhoGJcVNM+kGrs3dBtUE
9moxRVlR7/IMq48WTDjMcN5pSLh3golgERYgLyiztV40B9+J9p6vQ1SHcWRgwLjGv+Y5pFlMBvQu
XU0J0Pj4wFH0YwDx4TPQKyOMFVxfC1faaL7aTXlD5tgudZNx3RjUu0mDOoS6WltmSY7Xdn/b+OKt
kEdfsGoOYa8Yh325cBxyQhuR7rifamxeAb9k6TwxQdkOmc+sJD4KmtLAp4wYfPNGRcNN0EOp7lvY
Hsa+8JN0YwAP2Kl9O5iI4YCnqm1R6gd8ZbA2q8znesDvZg7ps1JsVpouWrqZfckm8eCJ6F6ypmwc
1W7jatq6hXHwOJNLJ1q2OQMyG8ukKAKNRAIXIZEwy0GsoFFyy/Epdgp4MTV+xnqT7sMcq+rO2Kim
oSoBbHQzEsUKLTnJofrwou4jrudM5WlhlPdJ2bYcNCNSmPwF3v1HOFif7ZxRgNO50JNiq2sD8zJS
pY2Srt0O3oBkGdgjIAM8025EPj0GlnqK1LDTTbFHlFmutMY8hb0228vC0SHYYmnVaG1PX3Cp16Ve
cMKoq2Xnyo1VcobV+zco67dJ/CbFbHAQ7wF175CEmWy//HnyiCvG+gCpk/HNzSvYSO73oEV1zqTz
pGGTsIBo10KcJVgodR7QWgFwp843nRzj1stvrlb+/049+F9SDxRx89df6n34T/8zX702r3/7zJqw
GS+v6ec//o51fvb53oTvbfN79MHPP/sz+UAZf8zxBMxiTEHMARkH/4y7V+IPReIT6KdypEHSO5kD
fyYfSPMP2NuGUFiRmUpBoPln8oHU/3AdFxRNWJYyiCww/i/JB86cvFD8zJ/ff/zj75Z0lBAILk3p
GMrSdVPn8ffX+zDz63/83fgPpma2axMKvqtIXgwapnrwOk4yVJTV5Cpy3DYvjfYVV+Le0btoQZZB
s87agSF5RCOeOQnFNIXxsnOy5yKXN3rjPDqdE5OJVXjHrvwa2uTUOdj3KjAhQmmAyUK8+gk/VVHn
LsdW4oaCuHhujgfEX5KmFjlWZhO0kE3fQpfIUbwILkZAVoiroQYUinTY+JtyTRyESLwBtDtLDdm6
utXXltczoC+olks4ffid426ZYs7WYydgvEYGWtKREDh9+Ma8FXPEUN654z2j3MeKTlSbssdqCr6C
yr7YVvTW9u4NGsxzX3mnockOsV5dYgO2btHAHiMZHevdDufbABt1DwG4V36vk2qL2c661huYZ556
kiK4bVX81VV8eNsqXihqvnK/EWhf+ZmVbd7ZhXWsMOUzM36n2Ocz+xhqS8yimRaJlLm1V68johIb
FzzdkFiU0tS40QsWC1vfYOzBqUsHLP4QJfkFFdZwOj8bWTcRuQyAkPMYtnM9usWU/iCJgVLHsxlD
GLNttqqMd45EphlQoOsln4GxLoO1KNnpchZBE5ge2CTl6s5eDvYPBgPvHgYui7CbqG8j6tY+PYZZ
amFvi4mhfd1TNIzd7emHwXA4kkwaYiylCS3293Zph8sulneTgvldCHM3vzDp7YDR89b2aIpl8eyP
/A5FgqVAOTjPUWvOdkoDkHie3NV+ebDKoVumkNiJ5Fog1sZSqS9XswIeRh9Lcd1fWpj/8LkyNJtV
vRIov1b65H+La3dYeApOr5tnX7XALiuJsl0e+pdQsevwf9s4tcVJrTYYjqpn6v3uCCP23UsYbTeV
+xipKluF9DG4a9e4BakAgK+G0oZhfDQhG4AnZqjxVuuMd7N6N+JQuzdrb2UkLlhFW+grEcBlsz2g
lYOcqFArZkY7dzj0TiVmTlK86i217zy1D7pseT1Y0HHjLwEuMpUGUzT9q1AdEvNR3KXgwPhPu4/l
4D+HaJjjkO0LeyDVrbsurEywWf+ubLJwE48eRNHZaabM+JrUeREAz+gVw95M3oc5sLPI8KbIzHvU
jNXCv9f7FpDFVRczx/zBwWeyTdxPnFiCML1HXLieWc2J1L/wox5AieYDr4z3SUAabQprFRzma3Bj
gsJNfhUmyc9Wj8E4sgYZcyTozwZSLvbRAZ8yjYFwdZI9uwhaYcSopGQwXK2AuXpIwXntrJocv00d
vGHJWfWFrAm4mvvUd2bnIw4xjYOOUSylKw7Ugt0hFI/KpQrtingHH+0wxW8xQ5vYAdzAcnnBXOxL
N/wvWRkwezdyCvEaGzb4jdyiqihwV+KgqTocfgIMauI83ZcS3lmQesdGqHidBDxuO9GbMMhCZW1E
iF16L1mF6VHLJlRSPZoVJZmDNRGPwHDD+Btu0hCvyP1ocKvxQvi8PVKOPoHEUb8o2BuYYZUCM9Bh
G9T05qyemJxHy764zQpWoLQmRAXAAb/XOH3TWMiw6Cv3acHCMqcgL/MAT67aWhc+wzRTh3qjB/am
Sox7guMTEMiy3cFfLZZm0UeLvmLq45rzMdtS9I2hulDh05RX1auZu1/mkMRLrU5WdVBCrERLnMeF
B3tFOzqkwW8pM2/jYDpUCI7WouQLucFTjaEu9jmY/I69oEKCY0uuaL0qa1pMt5GbKgozTgYx40lm
8xQzqHfwB2Rw74biQZPNemjIAHPARqQR5ys9ir9EnoL+aBk+yIF16TW2YCexJc98MFscxhT0cWqh
1trlWHsvmYeVZz2tYKQSOL7QU/x4XZWzvKU9ozIMBnDVB31FT0OkYIfiCf1sByy+7KUL+jBz5260
lE3BPPZkFt47g9ulbxgMU4uIzjZ5ED1bK7Ze0D9gxoTF3ianXdyWY/FWxAiUEZY8ArURGywCDr3E
gRZu+kuBScR1LfFr826sYhp0t7lHj/CAeu4Dy9RvlY2xLpNSFgvbv1VQ6Oe9fHB3DRoC2JYdoMS2
l8QBpyS2QCvOb5B5wKbvWW4zSeUooNVeT1hWwCaZND5ortXgkzVES88FGCb48U10JF/TBqg2+wpk
uo2m9nteshsYRvKhaxyLqWhQK5vpNpWmtQ6JPvVqvWPMhFlPogfHMnJLjJ+8rTUg3ma1x7pkr/mQ
WT3TvjArJweN1ifSWYGZ/CxLPIxbyAsURyz4k/6p280T1Tvc/2S8mwQDgAleZNhOQE8+JyNYDSzl
g0FXO3eUU1dVnJySi1a7fK8MPEtF6SsM7OeqQM/ERDwcOE/SFRa6/mnJ2RPJG/A/pVaOYacsbf+V
SUC37IqT1X8PGpx4aALhtxrlBAxHKitul5whYoCb2VGJ9iLbGHW2I8ZYX1V9vdQSn0XKN5p1W7BZ
eqU91t3EUuHg4Om15h3GewxphoGhLAukTTOxwO6PKQuNxjLpjuXgQWeiMfGwQF4CurEmBz1trkTL
YlyEYrsmesN8h3CG6+mQg0csciqOZK6+ohDJnWZsAaiJ2QQonsbmZcDh8TDQhCxh8i2YON3pGsws
Qw82bsuZMhBnq8nn+o2ygUzDB3JIkVG4Z1EbHqsboham79mpNtZ+rpHNRukSMpdWda0tlGlcxkl/
ue45rpj5H7jXOhrxyZlmrxVRO0xvEuy9Mzsm8w0Du0qrb/rOo69Nd1CJUFBcXFprdiQJk2JQDFUD
79ac8CVvIsX218kFNYoAE7cRaV/26fQG42ML3Uape69NaxG61QXroAWTVou8VE/k5uTrWKPMsmcp
lAcCOhsIFV2Eq5u85yfPdqZtN8fGHP68KEfiQKu+A0oYq4ySaW0PnXsQBi4jTWHsqMC/ByVKRoiP
KxQw1+K4P1QVnB5A8udEHxCT1fOr3VuBevWVRb5LAbsRI/3JOPg1Fz9vIwlPVkR/2LO/l3cI8uQm
iuSwanEXxpGpJpoU0+Or/TEGzSBE0SyFxnZToqG1CD46FGHUHq43rxft/IC3Gf0aja18w9YTqa6m
6oNdMt21mYFguGIC66XOzRxFs4lrJK+uU9E4R4a91AQIplmR6ghu4vSIHmH9DbW8GClOgXoIlT/A
YXolZRkZyyhu3W1qZuBvDQLbbP4sGb/jYUiTb1blJhuMKHigjGeRXYggxij95jA1hn/AvDgkAZzt
6fscSd6EZTEs+xZ4IcigDTX6OjN9nMYJizwpu0HbE5BHRQgORXvtn7wmOWm5qW9FIOyDQ3rZwWV4
F9hy2NmMVKosI/Hx0x4y76GeGA7Xbvee57TBgdK703SXBPalKGFMisSxDrwLHO8fhePbM/dnQWRq
sk+aKFmXFTuMU+sD7GtPg8w5X42VSYljJ1/XW/gNx7MWAxhhwpyHsckBCtpwuF7DA8jKlH9UtiqO
UR62m8FU30lubVclOyuOGfaL0u16k5t4w+BciEGMLshE+HXbBGdZ21nwkTajedDDAc73z6sylkuM
gagdPd5HqwrzYGgeqqAElCvta6xdBDPtkACmbZ6apzLvGMRGuGb5FmOm+ZbZh3NuHVIlAqG6YtU5
iXa8XtTzwz9v9sWTCHE1tIlKX9OowExOm/7IyMBYmz0x4rqyO2IjOnpDRREQZ2F/sr2AUDrTYvZW
+ZdrJPGvpODrNU9WaiUbuL/X9ODrU5iJH4ihOxjI99bXe4RDvLCdYeChKkzU2lo/G8I6e33Ugaxq
x2LQq+9x5WV4Ueo2Q0K0G3jrd8e+7O3zqGmnCEMKNcn+IWxq7dKk1jHrTbBX0SfHUrXGo1YTsWDm
tr+93rSm4CJSXIZVT21W9Lr5mISRccKWZrYuSnCZMdJik7iOj/O36H8wt9yqQcV3sWVCbImH7ykC
tqeiZXiQwAEG5rQoz4m/I/sCWw9lP/6GL9z+bMv/Btv0Ng+zZu6/5278L926xA1U2DY7i+MK0ITf
u3X4xuaEm1S7a9I62zIWnnvVEGtFBHzOY1tR1QgESyFDf5Bvzl7/n/eXBlx529GV0P+CFrijNEcG
SC0eiMM3ayovlaKYpBFkMsvsd2HWZGm0dnDwkLT9z+8N9PKvX13Zhm1KA3Go85e3pvjXJJrJFsoH
feLcMNYILIZkREiLf9Mk9Z0e1P7y+q7/xr7+F+zLNMjJ/W0D/Qv4dQ7rev5Hjtjv4Neff/cn+uU4
fxiotAyHShYI7Apx9Z9184+/a67xhy2lJRDl/BP2EtYf+gyHKdvi3SEkqH/CXkL/A4hMGa5rSoJz
leX8X2AvE432X3Yn17Jcd/5kNviX1K2/HEngW6VFYhJNasfkimzxH620L25KlSuzwTuA5DFeg2mT
Yo0ONyTb+3SxwGGBvqtMcx5Wk55Dfw8y1hxdd7pxvSbfk9b2Ct0kpj9oP4dZAJGTtHSI0xgdq99/
dblJZTUWN4mCwqF8WoUa/T1mCMhcxi3SXrJ0te4iohd9zJmNooqYBg5kvVLJtp897BvBkAf6wWD5
R4n15dG6JXV7YqJQ/0hL4O+hLfHajphzTD2xR+9+gO9M48gHOwMwqULoGlDWcHLCw7/XvWmXMqId
2mKOPa7IlSCJeGcbuXsT4RxAy5Blm4h8PlfzQBU0K74dMCxYSqxPSDKgAp0S3DyN1H/XKsM9yLQR
j00jwl1TMqYUUXhxyZa7KM8PV42Bt6kaGDVHamLw3XXoi8J0L1MhQ2IeCnNdQZ9eY5EIEU75+g6q
Gq5MECe3iD+CtSUwhcMkE1Z/0gBwIEZymddYcXceAd529KRQMMP+FlH/g2Oj5jOjOH5w9Lehy/dd
kHWfFRDNVHvfe4mBbErkzBIL+XY7RqWxKpEXhuGEeT9CBc6n6QrB7BPu4XJlGuMjQ4Bx69YVLwRf
vNRGBvionlaR1R2dvh9ur70f6phZZIKgaCqxwJ8YRLjwFvOKFxaOJtaE2rwKwh+uzx6b4GLlk0ua
3X3qJUfHk+UBYgrUJV6Q9AsLLMMFC4KJtRpdOlhRaO6OdvGAvGE2a+NL6sI4jIkdHJXj+5sezJrW
ODo284WOheDPi3qOXf918/ro9XnX+/67m9cHPFgUeJ3J0/WWNievp3MGexXNQfJ/eY/r6xXXR65X
pznXvfTt+1/ve/0YMnIIgp/a51KQDP/rU/z6KNacJe81pMr/uu/X83697fW+600Zk1fvzMn117/4
9cD1pg/livZ//jV++3w/n6lNTxapIrDiYvxIfj3xt6vXJ17fZqqJiwBQJdAkzbEMzvXT9aJGUkmC
E466dj8SFOPPVJ4udVfXmBRYY/FG+MNjxkg07uLfLlAMxydlJtyHRG7pJ7IiFZT7hl6SyQUZu+y/
X//mem+L1fNCOCZsNV8erL5+JncuX5emiQKRILN6N1L/auU5ZKy7hnoEEKmnGsV0r52u1wRRNOsJ
Px4msTREiQJ0dPtpX0Vmv25AizJAroVOF5RO4oTiVcDD5gL5gXmir/RNgd9tS8Km0sX2+rgJY2yH
yvbkKW08Zhr5Z0hW/E2H587J9215ul5rEgq8GvcPlylmLdjAGjvWZEbWyc9wH/aQS6x+3Qeouhat
Xh2G+Rlj5b1XLqToJBa7sO/tY5Fm9jGYS1MjIIhCzr871ZvA669wqlMAEkaYkhdVHvyV2Zk9cXSw
RZ51vdDtxPh5TTgY2hR9/IKSLGfxTF57j5G1QLEASjJmh4ncG6Yx1rE2+Q/rdJcGKAkMXxBJlb0j
nKfHQFwJM9IozqmKn7ICbKYq+3RTl0w3EFeYa73VCUomT4BmRw0nPDIdzHXyR2wNhlM+XwyRCeht
VO7amp9hVrc9kMIxZaU/9FZwmS34pU3MFWYPepdb+yHM98GYBadovugghx3qOFjqAyTFRCDjrwU8
VWSsa1BgbP5nCp3IfthAEKfJ2+o9xCJ4G9U8vp5OGpOWEw4/06mO0ng/FfSrE3dd76cGKxc6M9rN
9WY07/nXa2+lROPq5Kcx2feaE2xCH6mnKNkEmQt2DDpv3kBL7faMTWyI66RyhnRFHdSmk+fySfwJ
KlkH7dpqHjpAAwyL5GlOat6PaQ/Hu7GLlQWCjIQWq3+h4QNZCOvpumOBrA4bO0hSgBcvOZcyT89T
TWeP8XNFc8pNElLrzSgpyjt9TM9MUaC6qRw35Kpe2rXnL8LIv0v89LZqEzxAleOtcqLrmcUQPSei
Itm3xJAtseUm84RYgxtlpdtciOQZS8FkJ4i6Me3A2JmJk8GBiPC7Caw4PwyzWReAX3YYvQjFIYgD
WUkFYQSNwP4GQVB+6KGrHa7Xft756/b1DyMUwH8+8y9Pv9402Txwitub61vTsYKXhaENrMdL//qD
317659WM7r32zGCT//ok1/e7vj3UXz5e1XvF0rdDjHR/fYjfnl9ljEdgRfpLXzcQb2llXR2uF47G
QfvrZmxG1eEv910fbTsZbCXc3sTZmhjYzKYv9ibzFfGBpF+PybDOvYgDzn7DT/GN+WSJkXD5Zk/q
Bzyk7txGEf6XXZiAWb7AQl0P/K77BHOGtSVx9ZSuZa6GSEKZMxhyerFaFQNcvs7M4b7JZD1MxOXW
uMOAnBvPmlvtbXh9IZYQckLnZAYGkUGquO/sbBdk430DaWXh4aC99LXgBgqI0cZyFVsixHDJIL0P
xxLNt/s1zpUGhAZ02g2AwT5NrJMVes1uziJTHskVxsGNcA/CJ6DcM7dYzdqHVd3w8jkIDOB/sbZ8
8wW7+HylBREmkgpPnVQ/K5Ps07KpHwm/jjPvGS0POSrgWzs7F+Oql+UA9OZcMKrZxOgSmEhpP9Ii
7RYgrqC48N7KADei2oIVitw4XDld2J7alFMtCyFCOJv8PixG2ex7PJ7gcnW1ixCsqxGjTuES+ek+
Jj6CEgVBmlcO+yAkbNMMQbfNkpGW8EkSyB2xD6wO71CdcahRAh/m5OIAs2AiXbqEYDGie8Z9fVh6
CY0zkgnEjCMZ83W08xSGVzO/kGMEPjWRpfwIffJadPU+RoDTImZcxOIjtHKYYvqDbQzA57IACRD6
1kzrFxsLpZXtyY7ICwRxo+sevCSt9kUVJ6tQ01xoUvFjwbAKI4Co2DST/cOfOv8Y6FUNFaysqcVs
RCJtesIZ7Uf2pFpSJycoIr2W1wzW2hcCWONZ6vzWK71awxFaxU31X+yd13LkSLZlvwg9UA5hNjZm
E1qSQS1eYMxkJjTg0OLrZwGsbrLZVXXvfZ+XIEIhgggI93P2XjvcSrpgxPxgFewwSYOpYVDRUztQ
KWE7lXzVJ2y6e7ad7iJtiduSHOa9Nuh4ymJC05BCJpGg61E/jaP3C+XHzs6rYoU8DIdcQz0a3Txb
zDijIulxjtKQTs41u2MduuqqI/qPr8l0PCf1NxHyYOZq+RBUm8CdCKxQHuh0wX1o1OMQ8PKMfEYP
A4KakyhIQukAlsSNrJNKNe6cqcnWLSfJpIVlm6ounZl21QLTOKKd3KNEHRFbGq89dvQby6DbHsTl
OezYlxzL29muloPaYQd1pHpdKu1dSoRFG2oLlwvcMh8nPaNH3IBlTudk98ENlGZNf00so0mGDNNv
G6L5Mybho0p21yKIUoUUggy7rd+fYlh5i4nRGwj+us5G0/0HWv+PZlRySHn+ri1Vg8g6fRc0Vniw
c1SXmX32h6wgpwpbZQ05W8uv7YHvKNpdleF21eiGw+CKmh3oup0GKc/wGGUnJoUWdYelfXh0Rf1g
GeFbD0pkQW/MX6WWbmyT5gpdsrVQak4rIqTniVbYn8BfymoYhL3GLPLQV8ZjFEOObGXirv2yiLeI
ciexpztmxAvo3VbgAlp6KXPACqvGMYqvLQ1lVxEEzjJEzruUmbLszTZnchRxWPrPXkOYQVf1z10B
ztzp6qsghPvU9PIFDu61UMlNqROclhoU3R14auWtD+Dlg7qiARPpq3Tge0eSzHhB7jnE9I7ueqBu
hB8/isTGpRDkIc1CZKq6y/ZphmE9GFjT3aQER6ii0wMarcOkrc7TECfBS2XBk9qSRYBprK6sQ0ht
LPd9yKHqMK4aqZxHgGEep/0YfK+G0W5Vd/6tZ7nOMcfwJRMAvIFiIS9BPLiyNBsdou/QVOcvlbhl
/+b4AMksxXF3gnOIEukhAyla7JrKUD7T5UF6pbt3VBgetrcL7ZSwC588FrLT+N+b6FproctViAcD
HYJMha5tsCG/K/wakejo0oXy3RenqP7hGHmyQP8Qr7Kwf2XGSrh0i681G6fwugBkEEM7bzfS3YWG
kbMHG+25pGWrR2m1Uky8zkqlGmetQSTtWu2+dkeVfKLuNhgpFrd4U0JcWLTMOeNVRHYT4hc9a1mJ
D90DYMD4aaSvzvjbDNb0Rsk8T8ngcB3coYjJN61ivvugX0ei6io2+sK/pBa5wjBVHXxR5u+AEsZC
r8NmZ0QQ9gPrwJkKm6b7ghF5XyYB03TFfNUVaCQD8RWNGnBqLl7KjIsSQt3fMvQbUsoEV0CzhT0/
TUcD8uYCBb/KmIT3pU34CoOHi9HSUw7V9KencQV0UeloJZaAQqTRrsM9mzvO2o7Eje8qewMZspl0
yGZIRcxdqA4NPRlamoDTaMZesRecDCe9VkPnNuvis6/e+l1zVld9QhNTwY4GIvkIh3+J6+PF15PH
TvAzWBqJYBArosR/FCOM+czqoK1lt5KZZwF8k9GmzFeSMDk/hluqIanobC9aD5n1aqZIHvLW3UUa
dEY3+KkD1Fw1JjYQtwiPnl1kS5XW4wqeOYHQNO+sS1VB8VMM1LMRMTTmoMnNRTo5PtPCuiNo+SbO
OPyUAEtAnFXvSebvujAxt3UvflpjoN6ayi8nbXdNRWRPX+BGH5kNWTRUjULbSdE+lxEDC2e4dLrP
yD/1QRewe0ELho+JVnPFFCdH369LNL6IuvDolwRcy/BXV5gvVk3dhJNIv4zIdluDFRHsKRiUqWsl
vs6PqNg710GazoUxW81SaylyCKFOv8QBRjxaFLzYoXgjk2ZCt1LY0g1UtbTPIv8BUMl7MEq6fubQ
bBrLeR4tGml5oJDpPV7nOb9rAOwXTiNOWEErNiPuI3WGaFcRKB30t+EM58x+WhmAxmjrFJK1KrtB
zV5RAmMyooew9Nr8QNj4VetE4b4K2nGVxrRLC3MYAW2VSELj/DWjRpOp8e3QZa+0OKNdCDx+aIcS
ETII0c73HxySU0BMMeTSEYJMAS/+Foo0ic3T3HcULqgD1znYhb+lIL7JOnE2XDKNCLvKN65AIm7B
VXN92BoxzsJMJcQzj8N1WY1POTDSRYsr1+jVCgimdK8Hev5VIoxja8e70IgnThyNyoIUni2SG1Tv
pXdxk/566H4LowY9nuIC7+rYnJw20TpNgyfkxCbiGPMua9THISiNrRMwhY+aMy5JA4XvQRhqt3+N
YwzpLk46qDngdU3nqPdddux1AUjOLJ5pvybbVNi/lDr/5UNNgsekuwsZoLUHE0gGdKrnmwQGJmyX
a5jzcqlguCFng9ln4IR7ExmYdJwdSW4MIxwa2Ax461N5E1UjEac0UVaJk4+XZjSv6gJopl2Qs4Dv
yzoWMnjYwUZ8ldYa76exV7roEpq+tlYR+ixTxByZa4st+UGELzUJuoqqhhjLAa3bpn/dGQZgOchj
aWndgcj9rdOPQtcM4VEHDoloAEMHhMvqxLgujzUoCVOkQB+vpQ0YJ8JRgiHD7TZIdfsRiBVdKY7+
Q2iS1aTwrw9Rv+0a+yn2XEbXetquMMgynjZOWhKvUkeIQz4CPMxIQN47MDhVxX/Icro/YnTodrtJ
sLKt9EURw10NzYsrbYEq0S1fKIZbe3ARUb0xY/1nQ2VmJfQx3OOUfOyG4liOg7vSSsMhSu060UwN
3WPGVbc5ulHDRVHxz7UvMTO1w9JWSgbWIjfXhixOOvl5TUQirj+6qwFYHEg/UsxEHLEfFpdWD25V
bDMrJ9K5XPU1UPmTpWUtnsuxWVb9uE51ja2vK3iUXWJq/RSXGwYZtgnyK0qlTxUKRK3upp+CGY4n
rCu7ohKI1xKPjQo9KqmWsS8uwnSPIq3PGnpI6uMNxqYQbIN3rQcmLLbaeRr6CstfXj1Kt7uNpflY
GA0j3tqFVKbEt4nWyAnAQk9trYUd/OPXpAtazChJC2Gl2OYWQsbEAJ3Y3WJVI4JLCc6gg+3j2ETW
aiGBbxwqZzvE+kY1oOiSjNVtDI15jFWKfaG10VXTZFdJ1ffr6Wwh5cBsjujKHXjAPth0rf7s+kWE
tyYN1ugTr/oM01M7dW3N3Hcg5Ojv0lLI9J7CRDyK/7JklDwKXJlyX/aszg7kUSGBeZeScLHwhfvY
Urt+soJaHnrSxenQLzJK6+9GctcUEFwM34di4cS3oS7D9YBRfZ1ycVhJ/1cqm+5U+OgLoXSSb9Ov
VAgWa0c6TL7KJFx3GjnOVZ+lmzwLd33KRdEi+IZqIiWseudQJ18z67GWMWNiM0X8X1guqpU+33kV
xQUSZw9e0cbLNtBbhi7Xvm2e48iZEmBTsff67l6P2kvpoPMlbINIFVdBUudXEF5yJtPVPvcJqRuJ
KOjrfYfQYwyGo5Pjm2hNL+XSqp/GBF6NUsEIGCpsUh5Oa4b5lEh9Z7S3TCvJSfV/e2qb7MIMBk4J
/hMqqUXTmeEGrrkDVgLIaRbn4JZrIXwnUCkkXyPDJRIhqir9UM2Cw0jXCCEp9/QaaFOoCvNCm+Zz
3WyKIbrXLKyX2Elu8Ur6pF12iAYai1ocvd4F37W1nWxVeVzeG/sAJIOQHtwgG5E5/iJhh9KAWdg6
rhLfFcMav2W6hn3BJVBiKSI+EpU/TJWGq2WRoHd1NPHLVvXwKDv/JYx2Tg0sqA7MaBM04rVOcs4f
ScsUA9NraNtvgy/BeyQN42C72zXlgFmuoghTRWgAyBVH8uQih7OZ2hhk5IwQy3rrnra4stIaGMay
VvWN4NQPxuLF93uGKpnzSIxnwzbOqNa4RFMYDZNnlXyuGKnf1q+CG6mNe8ZvNI9UDPVj8WqgKdGq
R8yGBX7UKj+PoTLwEz2DAWc2Wyo/CMBjkN0bCIUKaE4gnCVW47Swb5WEWBmq74c6w9RvFATHxzG4
hNF/HKoacmLQx7STiH3UjQ47cJWCH44eaSf7Ue2fyyDLL2ESk57F2HydlY8Z8hKuJxRybCXZ1Gax
EYnK9aPHZEPWEdDmEWZ426X3BvBvJIMMS3U1e6oMasBjr+PWHt+ZCo5CR3BC00gOyQ3O4Ygad8R1
/mJ0DKFrlRpET++/ca0bs4h+x70JsqW9L5XOXtsWLQ+tliOpf1DoCJFcG2+V16dbpbDwwaCoX40G
4C5zCO8TZmZ7zXRvm1E/ZDZobUc/l6oXben/SUbyzFXDR4pGKSxD9ZGqKP16nN71dJBSj1wNzBdx
8JiHrvbDY2cv4h8o3qZdzZx4kQNtOsMjpgAyXtSgeW0ComaUcecYOhFtig20q2bPdGmpblW723RQ
kjvLJ8tCVMzKgvH32BnVGm0lB76jLouf+LtR2XR3Tgszxe/fxTgJTwflUDrFs0eU+DoDwLAMDKga
lef+RvrQb2QhXkcj0XZcNqEuJBB6aZ5cs1uAfx6gVjsGVPgw9QmXn66OzqBcVBqzpEr9SND3lI68
N1o13IReRX6mhGJcxTeqat4TwMruhfCKmr39VODC30RmNixSbW2rPnPg8Ydm5ti6CmLgEGUxYmOq
6JckynpqtiYAMDoNQbOwNcICuy6/luwiHNeuvUw6P6B6nDyXWJzWgYRszMWWJEidqi01FoLGMhdf
HBptNKLewbeHvUH8G7OLVeSb70Kx78ukuU4UHRdV3L9ljsQtRELX2jLQadfVmfLkiqC6ZKekd231
IyqC7lgYxmtaZ2sJoXtFBmWAVKMipKh/Z4wZ3dkW3UaBnmUkn7xpMQ2yuZmUd2tYxutYCCZtyMKo
Onb0gBOS0OiK/hrbiamO6UgHQWAUVUXlJbvoLo3nwFSGVVB2fDXO2BJPxhWCPW0nIv79RDXeYx9g
n1Ym7zUwyV1QNFBohEWTsfFoXDG8nGBLBHQpDZHAnNBwOSH2JBF5VY6kSceYeFVrKPd5yfhQ65wt
uipCAeBVRF1zcJMw3CtBtnFCM9zFSciuUQwPQ434lH49yLDS2ddhER1MkmDd1KQHlTvFNiBrBszt
KJDyahO39Azhlq5KmV6bUXUaMoqHpR3nW5vS8cFoqb5UxlPuQeXtM0H/wSqvQoavAmqU2aAdrpXu
ooSaveOIoWpQxzd4DLhmdmj+mg6PRpUqG4RuHQE3LtRgzb3UifpiCeStWoDImNjGk2E9JCE276Sa
pkcRotpMbVacn7apCt+pbs6jutdHxbnuChe9O7Qpt1dea0ktrKVSsIVqbyyNpDorU0wxFNZiPQir
3eQBVAIBQTV7DwcUV6Lb6xXXzcpw0b8TmYlp7GdoNSmRmndGcgGWrVIkVxjPeiAZpWIDkcomGIjA
aK9QZVCUW8fYdRWkj1KrSMSIQdf2krq5enGolm4zBSJHLEgJcBPjHJrWvW2XW+GQkVQOSbmS7Uiq
cIgfqEFk7PZIvCh3to3IcVBoN+SNHkWUwEEiHWmK0jzrDtl70qT0KEJi2lWE8krLEL0P10aY3Yyx
/kZvCo/0Xs+HfpOWAJLxQ1CF7kRCkeAHFD+fBDH1tx1MDneXRn8U6e0mYaIE/WkfOnZyCdP8BClz
Edd+dsoa/1B5SrrXxrjc6UZ7ofNf0cUBrBhFGqMG9HGbIaFQDTKFYzFzz2rfPgVIE0GTxGzgGLtp
W8McLOrgkZGIsdLZqXWgLwFx93uoTOd6UPC6VBuvMttne7C2itp2lxD29dIElrUB4DIs+xYVsFfi
ZMyxeB46okuXtAeaLVdxyp9V/4Yq9pWGxK7GucH+UaF3mAXI+kkYHfKlIX9opj5RPYXCNFNSkZiD
bD7vz0vl9PTnY/NbHF8hO3p+z3x/Xvr2mpAu9nIUIWSyaQ0ZoAqIxmOUwHfQ776s5uNT/3SVTmIQ
EEgQ0urjRfPncDWkCf354R/vtKPsCH8hYpTWMaf0vB1iep8B7/Qvfn6/j/VktXZSkXttvqy2LJsj
c6Zw+33N8/2PF87/SeWIt6DzCBaYVh1QemJT/OtTPj9q3nDz3SAlosvOvAF9IZv5c4uqQsu2oaEd
0a8+eK2g2ECe+DKMMJnrpbIKCEdcIa4pKd7BtsNnwsyl5YrZg+VDUcNFV9c0MoCZFDNmvrmyDPAF
Ds5Y4CPR1lJNDVAylbBhbB4SznBRrRM86P9kyu9DsYgmmy05yJE1cJpPiXx3ad+DDlQ8wor7oWI0
n2UPLtl1g4GeRUS3SfujTTLCfceUgPAmvlLVqWUyJUgOio2f3z+hOseBF/2cWhjlAMgpauRZGuMb
WD08PIU4dbq5ddGSIF5f2IQ6ZwqSyJ7z/Tix4yKf3Ja2jpYUKBZd6l1UgxNqZKMQMETIXt/5C2eU
9pIDNhvda8vnFJlNpMZcTI6AQ1kE6To0iPAGoYIZi3SXJDjDqiFWzcKBJFP92NXpj7Fk8+a0uAxp
r30VGoFrVA91RnYGtM9kZbPTIuHt91zYdop0thTStEVgDW8GtbyhU57R6Sj4E/oT0pylQc0WMBYi
exFiSo6JqA8CYyOq4QVZDjOHekNACopkJdqYmBYABpIojeUdmpD1nndGv2qL4R0IW80E0eTEbYCK
inyugVoDcwWcbeDr93nC8FZyJlu1WItW+VNDpO8IVXoBvErXVQxZSih2XdyAftYihM8lDfQoJOk4
dZ0tvmDWFx+hf2r4fakMmEZGZBzYtVWbMN1obE3b17hQYHs0z0Wn430wQed5jCssGEc0e15GDCIU
0mzaUeWPYeU3yY+Bi9paQeKxqTFoa9jjTnapr7Am302usaIvScuy6cqnY3bFaWzt9ogXRE2uSJQK
vjxoRXUkHafyBD0yCFc9FLnOyJEOA1ghcbHY1MOGZ2kzueWIRT/HBe8+VqM8iLh+S/vwMsJvWZlB
8wIvwFoLDZuoVxOEN2ueLInx5Yv68E+ksfok2PsqjaVdpAvDMB3TYKiEro/nvxhZA88cEjCK4X4Y
aLoQxu0ekEyTPq8lFwwq0TY0vXuBFnytpETsKnXgbRyfqnDaEA2hGPsKZAQ9FA0DrN8cNSAwN2Y/
YHy002tyb9e5Xd1xKvD/iy/+H5re6YtbKruD4QgAdu63Lz6GWWkN1Gj3NIJjKMM4JLDuYw616Zw1
0QTEiBC8hklwLaIghPwAYuvvN97kQv6+8ah/WIY2SSExCX/7DmERRlYfpOEescZwLRN9H2uwbBn5
aYDsbWWHbdfZeMwOlIIhQ6MerGtSz+TL338P47sbmW2BVNR0TU0nNtyyJtXmlx8xzofBLGObXEfp
DRsQqea+qWnPY2ZddVX03I7gLvLEutccvzg7kE12IcWWVpp7iWv03BKVdmJAjzHA6c4+ghmuVwlX
dC3o1qbPaRpFqHYG+HD0THFw6q46S6XSlyAp9VWp0JPOEi9fQx15A/XV7qDxbOHm2af5JpyW6mR8
/vt/+0/2XVt3DUzgtuaojm1PP8+XfxvMoBPUbYAzVtPTZQdDaR258bDWfHsjwSsG5lie2qJjbknW
otDlPgVhcRUlI8P2/gT0poXD1BH2I9J275kTQtsPJkyC126TMdB3jd7dQQYwNvM3///y6P9CHs1x
wq77v/7P//4LNMD/RcsJ1/WrMvrjLX8IozXV/YdqYtTmYDOhRJgY/P8QRtNl+oejmZb6Ye9HJPep
j7bRRzsI/1XglpOe+os+WvsHdAGEoLZBRclF7vzP7/bHubP6dv/fbAbW9wMRfb0AVIRyT4edBg/v
2wmBKk6FxZ4rB07RycNTj+Tcc9PjLjtooT4e9JF6SCZ9qu2T1sebpD+e6v5zabqLDfkpI2UHQWpM
1WCgiotmdWgP8xJXmrRKocbMo95/jX/nu908iptuIBsiwZsfVHAYbV092Kt9FG38fLgPcviRS9hm
GcFf0GKfVX086VAMNhGFh8PnDYUE5vbz/XR0WWzN9MnUR/tj9DqPAz/Gj9Y8oBaFhRhUg0tpuoRi
zjd6UfcoCPuS+5+LUNl+kuxVrf0qi5PF/DSBqFiw5sUIZd+4TOJoWEW4AReWHhXqxxZzhqTYgfVa
Rw6tNhikbMWPpwl5OFbIyNRNl1ItEoNHJ9hq5eHzbpIgmaKAHESHAj9jXteHbIyFupwX/W6ims6L
8w1q/Prg9IWJA5PeEcMzxHf5NAL+vNEozcf8zw7jx3ja8qDJkVWm0l41U4JoMMV/2m2Eds2pQhjp
wqeDsJsfnl/w+aqu1B8Fnpr1CLlxMxTFLURcaMtZWkGHYWn2us1LYWNQq/z2NN4nT1sbBmpKpdfu
vckjF9eSjTS/cL6vt9OG/PLU59q/rDMzpk071BQxAXiSUPvvnw4j8Z8rnb/SvI6PT5oXP7/n/MZU
buXAvhYrsX5ghKZ9LNGJ1w+GSJjgz4vz0/NNMSavjqkSgTy94/Mm/dddgYh8l9Fym5/8fPzztaIi
zTFH1a5oyAkzhy1f+SW3H8vzw5834P1ychCm5+cH//T+l1XNi2HRRRuKkfefb5mXPtbzfRVfPvc/
FiP33Ui7fP/9E76sKbEG0hNaLNRf3v3l+b/58l/e8GXx80t/eeufPj+/8vtX+/7K0KJ4bCbGxkZA
udSnTNzP3Xte+svHPo6L70+HTJ2RDv/bepQpu3Y+dAY7IeH22yfIagq4VeZUXhrT1lbnlPb5ns9X
f1vt/IQ13gShFEQCsSvQ188nQQgJwORzfrn77bGcmGL6QNML/2Nxfun81Lw038zrnVf5eVcgG6BO
P60jnVc3L4oOfyUyjr/79PmF8838MZi175WmI/NxWpcO2L99nhdbkKDqmiYzRe3O3hqJKg+WcORh
GF3mzFGTFIf5wfnGSYjNW348Nb9qfrQOO1QS9ghEDDhBNxkTI1KjplWNKvk5FNlYJJwuza+/rEa3
kCL2TPaQGwAgYTLKq9AjwGw8lmVIhyPMBQnY2tlVECGgq/lB8/3FGyXzLCCWGT31ZV82P+Kpe1DW
tB7b5H0KsE7zIFinCpXuQWYgcx16RWAB10nPdN7CTpceDNv/aYwtZVAuQQiGtJSCU4GW7PNbfvwb
g4l8cwjLAHwhpZ52Oo/Tg6buMl9k/+qx6l/Pfrxtesf83r+8S4mOOeO3Vf83VsMciDQw09nNa4Zj
xjVn/qSPxfnReTUgDLjuzx/wl98kVUNyboccS87nt6n6fCP14VbOVzIwS39kjs9Lc/D252PfX/P5
9OdrPh+TKD7+SA7/fPrbavWW2jQ6RT718zX/s49xpxTzz0/9XM38mBvFL2k86ckxayEv52qqT9fV
eWl+bL7LFfwCNX/YfD7eBhWdg/klH4vzU9F8XZ3f822N8910vkLOT3+8cn4TOoU/Pvvj+c/7H+sM
TMSOikgokNe0VHLlijmLOGrqa9Ar6TEY01PeIdsA8+xjV+v6baV2WFcZkW7IuljlTqyuRs9olvRx
5DIK5I+4BSPkDCjruD4TRRTYUGFE7G4nuFPluvmurTU4chTt6bojzvNjlF2HuHpFG7jXYpnu0Vnr
+LX0YGnat0OG+cRXyYoDU/QzGlsTMWabUKy6cix/vPiFt61k7wAuTbRFEhb3KtK4bZBXz0mo/ETQ
R01fa9w1CtYrv1MdVJvj0hdPlZu5Wzd00Z/D2hMx8nYwk2gzp+DDjGBt2KJVEeAYIc506KydUUHx
hFpFdEK8SWVfrds+6TaZbZLtWVw8JfxNloIHQRyiY2Qhy3XUgP65C3Y4jt+GxAEbA+eCMIo+X+F5
OyS6+pQacX+VhvJE0ZbpLPjEwbLv2i6P9gLZEt0djOGFi8pT6ddmjQSs7cJbCzLpyvIxur+1WU7P
ockDfklV25h5GAFwGZ/zJHyz6xHmT/eiVneNLy8FIiO/2OWpmqKymc5zItiOJQxQOeBLj0OgH8LB
rw2xAeLKZNO+MS3SIC2A6roOm4gqHv12J3/Nu56wkNpXOC16Bql+xo1uvCetaxxSompJJLMJcguG
27S2TllYvAjhQVJwPAq/N37qHyId/73sf8tUyzAgYPyh5tPwW8gafWmFvIvY84WXBchu8BMx1CUQ
Yojps3JSLQhW3pDku0wbF4Z/qjdLu3B/RloeLPRKd06DkZIjXfhUh/NwH9g6kWU3XgmBHM9FsyzM
0llJWW81T92aPmpfg9Q6iOIwViQRlfxb1tjt+855oR8SXbeNHG+aZ+eOIlm7RWfQLUSl/FKCHfoD
nOeB+pi7Y74tMa4kcO1pohoXg8zmnKQtIW1IMLRkawFMWaPq2sqAVKIM6WTtwBLKTGMTZEm1L6IE
R0MUwptysOIHZMAoYYjGwvPXnUiLHX2vF4ojv7E39iujqBuU99etSqVzGCpxLbQjRdU2dr0radTW
0fE9gpqScNnLd8XyvU0HBCJJwYYXudos6wZnQyV/Z4V5EY2nbaRkd1gHJblRsJXk1o0vRUSDSOBj
pds9ZbHi3lkaqXQBpoUo0en/seGY2ZhTwAVlOg6eUbuVI1oyE6Tb2iQyfhF1L/XY31i1Va6rcORS
qTeH+R2DDAJq9gNZH9Ul83wk0KSPhtoIdxYfBcdHFSMEBj8FUiy6aRjtYxBLnCOxOd3KQw8Yq9j0
MSMfinzQjjpa9CX/j08RSfvZiwnu3tEFEv4gL31m7YeeTOoyoQUmHWPZ90lzIzmqUPmkWG5rUExC
C9PLQBVvajPCJgdRNHYt1/BS9ae8gXpjG75G1It5rzd9QVBffVcagbMbx0M6htHEV5CkzeWCCRlD
6AJrEqqnQxoEYtvTGew7pn9Q1YZ1nosHVPTZBkHZZCfI9705LtCywDLzy2otnXozRu0bintyIDoi
PCsOfLhAZU62EtAJvQT56m0b4fcbOu9wtRr5oDR4YokaN09IhRBADK8oQBco/jPOp4hWFIcauVWy
ghAl89qHF1+h1NCcY8zeuBcUihuC4QbBKUGQz7IMmuQpV0mA7bCRAjrFvGhW56JDd2e1dYFVU/XR
8xECqmr9c123KXGW3U7y4y70NqD37f3K8uAMhG5nRf2dlxWXypMCgIt7TBRM0FJTihWDNAXSXn2f
6wo7hZfjI1AI26sN4641NHM1hu6eABzS05QeaW0EO84IlW0bT9qzIIk3oCQowKJ+hMiFT8TTm02e
Ag3HKVYU/RVCnGcY5ejlplDGdIJ65OPLaoCfVtjykaOPJnqJqK1zYTMk3KtdEujwdq6GOMyW/ugf
I73Y9mWl02NDHI2y9yHkMN02xhs+nJ4CSk/MRYH6ncLTXe/hB7ZbnACYh/dtVNu0+K1T7Gv3WsOw
DCXdSRWvbuJlW6kHO6QgqLY9sl60Mr0zyD9HwDMl1WZxsQzwdyAGE3dILdvW0Y/NtUXg3rHjAONI
M7ZFBMTJQTcBzqpZVClM9wGnnrBRcPvWTTv22iqUHJOdV1WLrFD0fS8uTlNfwTcrQXiz79ECcRY+
bvu4fioZRaGzXqoep7u6jl+ZIIDawK/n1q67ySd3N7CfeEVLFr0uhLA1I+l9qUYEOA3VJUb1NkRm
RBwvNPVsYkFRNT5CgSWyEBh649ugmwqHamkYnQ2QKCOm/gaPFIouE4259zhaQ4660X0kGXIkKa2I
ETgky3rw3spGHFsdZHoXY+7NYutXWmLdIHgHQBOuE7TMqCt9qd9lPSaWGAD4OrHB3AfqwixokxE3
pG3qoIjXkRYWCPH0l8JBt+GWeG8I54VsA7xiN9gK7KYsf6Gilu7HlhER9pSNIqyHvh02pFI8ZGNv
LmoibohSozsHIpwcgfFUOGbNbL26zxqMko2B2sw1giuAZUhFBpRXhRZ6y8rJnAWGTdhysN1vVYy+
VziuN4B86wPMpA3NkQ4Lh1Wv6vatbcK178EkIgzoYkzhUUzwUA7H6qGI0ayUlC+6OBx2KG7jbYV2
yUuj5DBGypXdmD9MosQCbfQPqkObX4D2NnW1JFrKuspLJdkC7ljk1nDCSxDTMGuv8sxmsiQ586Gn
12TdkcYMrMpwwnephbAQTAYK5A3hsFVNLC45QQpg9jGetHLbRNm9Q4Go4Xx8oOW4CSry1oGst8hS
9WZtwslsaNiufUMCnlPzO2TiD0VhESdS1xfXKOgqtoh+al1e05x51Ev1mHsEOsMLtwwiBm1cMKsG
NEER3zWxduJF/GzGDZ7aZDmm/inU2x+y46PUCGk4TpOlLexDCf7zpKG1NfukZR+tkV0F71O0Shcf
Br3/neAEWxI8h8/V1/YVrgoYcLG9iHAbTDFu5bL/bRCBSIIFcETdNh8cN7CXhhpcea2jLAMH+GRh
Y6nLMtqJTYbyK8QBuC8YQqtlfpIS1iXNZvjT7TKxcUuhfNw3QdIsGizmfCIkImLGaIpVK7Mw1D2Q
1M2Ym8aOcxwpr653trLo1jHbnw1sUjMmSy502HBBEm5QmpWMfJpjEVgWFd9Jzb3LkiHc4+9Y+Rjz
RKeBCxphRaEiJMl5IWGMoouXxpbpAyD2V4L2jOtKm06dSRbDROtXadP+zNSOkwm4swLM0eg798yB
JNO6LYESW6wrSB3d9LY3M2elEEDiG+qtDrwbN1Z2J5rm3a9Qr6oItqQdwEZz5cLpA/2kmMWaTLlm
F6Q9zMyeU3MQBUckpVcxZeh+JKzQ1J7J5HPxvBcW4XryxHWQ4Raeo8ChydpMuZh0+JEVw84jx9bc
FtgvScyQFBC6fOWrr209YDNoN75BV1Uz8lvau+GWdA5vhZts1yTjsFJ1ZFLQNmxMmBG0jla/jqzy
kvhcjANDwV9sR2cZtVcifC8d/arsdOvJyJCrhQepMN7uY2rdY/RrICN4WbdkGuJtDdaOGNlH8UMp
NjmME46XIZqyINY7IPBegz+FxCS36AgpJIz1/Y2md8TPePqVIllHXpdUur0c55diAVKMvHWtJVQa
OqTjjRofw7rBuViO684fzl6JHyzzkydyEP1tVo4ILpj/6NQrHur8aOpmTPoHO5irNWKVdJQ7+nok
Fjl4a5BFqj5q4czrfuvIPmy31TA9tr8t/4FyfLzpquF3l/bGo0CLtowVOQ0sewN1M8wt0kCas7VC
SezufNM7KqgHZd1OMa+qv3WUM3a1H+5QxcTbdhvCIMyD1leEE2NeLkkx9KkK76jRv4mcXNyunvRl
iO8Cb9z+P/bOZClyZcui/1JzPZNc/aAGFX1DQAAJJExkkJlIrr7vvr6WK+973HutrJp5DVIWoRBk
ECG53M/Ze20E779Kj2jmlPAeHXSGSGr8JA5FGx/pOgb2Y5S2P2toLrtqHM/eBDmsEvTuHW4Kpev/
cDR8tLFyk/sX2232Vu1wx8T0hrP8Hpb6cyGCw2B4T1bT+6ueRfLKdCdUuxXfavdkINOF7UWSKg7R
2155F+IR/TC2cK+Ot6kongtLvEfFAAzNhSTQp+sJ4GCZyPm20FKMsK0RYZ+3xL72+co0475uE6SW
sR1cSzy31yo4W6Sa4GFUu4axR6WeJvji1T7DJaViBuF7/PqpUACAy2rU8KX6TcsLgAje29kdN1Xb
Q6+dH5vqsUmt4ToYw75FY4AbGTfZMKPqHpw45o2ET1pJgg0Gw/kUV50LuQ/9HqpkbAIrSYngtjfG
8L5VmykN7mvwsnlWnF16t9dlQzlyXscTPFZRuH/sy52p2s9dxCX/r33dDEhSWFLsKw+jsWcHd5g1
gruOk7F0qysXhWDIX5w1QlznjA2l2fLgTS6sSfW0aSPzGteuvBs6EunVrq/9jWO9kP1snpZd9MHF
NS1H3EdDU+B4++exJlHhxybEQ7oc8qcXTMSwTF++9tjQdOHYFPlx+Y+XF4KIDAa/NTcsTsvNsmt5
UYIRPdvO9LjssrNS3rqutkHJGt9TKyzcZLq2hiHvh2r8HGUVHAdlTQFkcTOOtnVdNhiJOvxhjr37
2pdOfb4PGniwCWJPbQWh0Lwxte6U2Il9lWqzHNxJh3YOtrEpgreTY2rlS01JiZ1tJcdZntfYu3d1
kZJStzyP6F0zM4Ji03h3SimCcKYauHY66+r7pLDb8gyE1rqaLG9+b1havXYxMrrJSvkf0nBuSGsw
uTn86zgYrf4hnXUyAdU+FwfCGSTnFYN7d1sWE7F16oxCUYHOEiWln2bNXcHs697SvPAeH98j0snx
vBy2bJyqUOnLeXlYni7HEgffbuxqIEhX/dSyT0wi3WhFcklheq59PfSvaW76VwIi5pNpdm/I7P3r
sl+4WX/nYIEMYo9As+WwoJuOpSuiy3IEq8CrLg2Tsg3nXzHJ9qCFvnOtysK9lnlUbY3Imzessdzr
8oLRxs1RJ34JvADHLS+EiW4RY4SiP05ajYl/1O6aDOdwLydmbr1983VsVJHi4yeNu09FBatyihGs
awHa/5zMxtGagIK7ASwHF3DTjiBfjEFVJe87tbHapj1SU8pX0Tjqv+Un/68i+B9UBIzHvvnfyQju
kpRRPfuLjuCPH/pDSOBb/7AIFHJtQW0UD7z/JyGBbiIXcGClufD9DYRRfxUSOK6BUMrw0BI4tPeb
omujf/830/yHY9i27Tn8R+pn/09KAoGw4a/SInaYgPhhrfE2DERGf5P01Ig/89GB4KpJFYY7idUw
lSfXTXzut9HzUGNlZx5G6MsoNp32mOCpWxd0sjYRzDSC4oczlWglO6Pegn+5PVUtE+TYshADatpJ
x51ysqxTXoe1ue3EMRpyee7MfamiJ80+QI1btx8ISikmNOTXZahfMWBt8Oce/MhPdhZu8xPEYf/U
UGkiiIgTXBTUUUvHfi5tklbrhl4EwYQOzZSReb569LVBEjkKOZ4m2GasfbTD8pIIYQX//iFmiS4I
uBD6p5Y8+yl4Txxnf2xCoGenoA5AjSHJYJHM0yTD153O6JK+Dl5eWDZSHbI8Wn7L8mjKWXuTmLxl
7Iu5b39S7J8pyWQof/U0Oy8bHeM5JsPAwQMAanQSgjqdJk6/H7UFrS2IwxO3b/B1bnsM6EzG8wyT
LPOJqvR9jcFAuizRbyxvNjZ94zDPIbru/LWJDeigrPCpTSRBjFFQ9vamZ1xaCXoAZ+nImypg2tbc
Zg4S9KoR8R7alARmnV3F4P1g5Z/iWYQO5+jp95RQrg3tzDdPUSb9yb0HCFpDBHNY28Refm6K3FnV
obvxPO21A9e+Mvt012MXXhv+OB8KJ8M7jpV6qDsopGMlLiFS3cs4TNbEvCngYwsdfRfXMfzICQGe
h+9BNCFrl84gbWX6NClBoSzD/cm7uQwQoKkjwFc1u5sAwC1K3g8EFxgUR7p1OZjvS6Xx1KjxrZp2
YV7K2la54wPxBmn/OBXlZkz86cYZaR9AnNZWoWZHF1pHnJ2tgvKlfnMYWJOR05fdWpEPSzSrERsP
YW+hnCe1zq6HaW9V2n602hlAHB54kQ03uRtYeBWgLQwj+BIyrW70FOmt683Py2t+OfDpafo2C1DU
Lgc4seMdETbuDf70Cz5lAAXqXbdN9NxrYtqxOtotr2FvMC+OzO4mQREy0ucnJ4wp0XBzWE1JPt/U
A38W5H4+D1ICfaH9cOc2VBHTxmkAgrO38YNS9OeabyiWneLYdHeNg1/mT/uG+hWEyK1sWe6kJFKc
NeHrh4kIZpHDFSZgtMXopxNotzxcdn5t8gg/RMZNkqGRtopS7xgW/3Pc4lpQz8SIgIfZFMrO2fU2
MMqAsZNMWdX3sx0+oU3GPAvn9Ex0xhgW9ckeuVgq02GpZrDe7KYTJGANLjSUxoS4hg6hDKWrGkRg
JZHdODk5Zd4IDF+0pL15Ytt72VsUBwC8qJwdCt9Z+62g8VkMSDt+Pyxda1MDuD/oQUkmxg/SvjDn
duNwohg8nADfWDbfHEjYFqgFJZysAelc97Cpyfc9LLv8uoKXYAC8qU2jhmLA+NNpg7OSZQ/mxQH5
ouPT3NaUdNAbKYXWwmVKnfhHMvb9FnJ/dYrVZpLdH4+WfSCD9yQU2fvGIOOoCTybzp5zoAcjDyV+
x61VkhvgBv47WBhgGiHhVstbolbybsgam9bySXaDxcx81Ai15IPNLTg85jgcJt+tNsKejRW3sZr4
XOBhIyc2DspIrHXI7ACFyBBwF4GB7qKEMpWeoNUrDNXBjkn/fGr0XD+1sZmhnx92dMaxkVbgWPxo
R4jatKNM+mRSkTpVnqfWEvk3J+BDl31Fg16DgK4HBpYYYANbbpV8ja3pbwbJKlCguCU1EE89xpOm
ryK4LtrP3Oz9o7TXRpfbB83Wfveqna+29Vcve3lERVLVt+CjF5oeQX2jwrGcAJNqFi+PmqJ4aPWu
3AVK0SaVhM1BZj9TQOnzU9Cpmxfq1I0fxETgElK4kXE7nLQ6GU5WbsGeSusRm4E5nUQvfgjXxXje
BdbOnJt73NPBCS8+LBySOZtXu/lF0m9zqrJwQrdGdf/kroXNlYr/nkKBERE37zmf0ovr7XIk0TxE
p5Woj5ejEycl3hFrEHPcbutmMUupQcgD9IJdPR0rUnyOMhvAkDAcAq2YMCfN1otIH1ij9Me//e3L
017qSn2GsWxqIvTG6mPA/bUWilK6PFs2mvo47NG5ScX0MeQGfoPYwZrdm/nWLkUMZgqyj8gklbWK
EAydsyNRJ2iiFOsTJZha+B3cKlpGwFb903w7umYBUdzYNW0OQSWvbwa7SJgp0yDGHZxuOwr8m4B+
AnnpVneicuJKl2tEEcB1fVeONspsn1mA3kePessA0WVluPVjlc8xAg/U6X1U1cwHrjaIAxnAilzH
Gm+n0dZfOxStCHqZVq0CvxAhs4oTGRxSh3tByVqwFIjwHFn+ebPsw8F/rwNAAXzP8LZszH89Wp7q
asjLpEZiWOiSYlaE3Fu78rBc/b/JbcvDZQPj0KdZ4Nor22pv4lBpz3V6MM4YDKdl0xpdsyfK5vcY
lM0M6aSyUpL05aoRPUw0Z962lv62/L/LePv1Nr6ewp/UQLJku0Wb41JSC1rvGCSE9HD/n6zV7KUv
jW3RfWoH/bRsGg1HfJPxiRR6aN0YbkXUb2t/Zsy/tiMUmjMRvps5L8eDyL/BSE/0da7OzIjWXbEY
nxZJyW/BCCWeDMiWJNtGXYMQH7Vjaa/iPjJ2Ars21eptzA9Krxp2DYBOklLN5NwVTbJfwH4Lci+b
VaTu8nDh5y2vfL1sZIem68zj12vLocsBcWCVR7d/W8RE7hDjFQkY65S0yFOypi9B0/L09wumkxxN
HEQd6QSoJNXBxSJJWj7HUqWan+Oq2FvU2Pcmo0cu8vFkxal+E/fufGN3/rGHL7sP3WyitZL/okdp
QJSHIcvic94BYb7Hp/2HeGx5FCsZWS6VrHB5uOz8Oua/2uc240BLMUzw+/O7vjYZMMoD2XokM/9z
/99+fnlhUYItj+iGamtNSa2WS68sMzncLQ+r2sHSjstKTdhJghoZ0IEa7KpATw+jWTAs/usW+vV0
edTPVgT1Rb28PF9us19PMzKMyVmfTiTDA2rA0EwjhVuOUDefup8Q3y7PB3Ud2WDB+kypayIDYcyy
8fSx0Tm5Ou+ghPuDWXY3y2Z03YLWBwJc0kubTWngliQp1uOOzBCNPrZDJE2lpTnIPgmofTc0Og6W
0nU6ZYgCeXk4+kprRxZVcfr7S386SnYxBQx4EEiW1S8gB0svyiMlPGoxuZp9QPjGEageLZsuI6zi
9yskHs81BH1eYtVSZYfl4awuFCNyChAP6uFkgsNaff0W0dgRJdGxT89hgc+5WDRTJE8zrv/+5X/e
8/UrA8n0aPmNy74RsQXYjvWy+29HRVPkTb9f+f1w+d9/v5Hl0OW5BPQyrZfnv//Hr1+lx3kFB8Fp
87Pr4qb92+//ehe/3/bXy1+//X+xr8jOyihHliwLoeMcKCVFspaYQ4WzqbYNNryDPkzfxtwCsi0H
4AZGdQtqeQb9oFruc/4cS68HiFU+JyVBPTaAkV1e6xbyEvfaJGP5naXwJ1P099alXoTPI4aEoOW7
QnC4UVghRBc7W8smehptUo26OAlOjo9IJOqw0ge2uWkaZ9pibW53LS1ys5DcaTyIVzN3FNrw/Tdc
ScOmq/QX8D/zihojtmT3HObxWYsI5owFIYGk4vXKSIeeqWt2qcaNzyHJZKCkVDE/XQNkICSmbZtN
3GDA7OsyJVu5/RU4keTyHYhz0vtX0WIYdpzvnmpou2VMrRFLv1XXu2k03kxsZ6uegOmxY6JN2Nns
0NpySQTJuFwOSZOcyITKcWhb56LAy2xK+Rp5bX4bRT+H6SP1g31M0BYtDlBzYR69kH5O6KAZHa2K
BWlejKfQNOGllHdGGeJYDEmfbcLup0NcWqn7NnkLVCRiB+1Nzcqtq9sXzXXAAWxqRxUwsol7Kz9K
q216SEZqaITR1CQxNGWmra3U2Uap+ZEE6b1PaeK5zz50EHcdU667qUvfM3RQelUDZ5f6tVJF6UKa
YsWjGmRBzorDApMTOm8z4Qg0vn2oK0naKyphiMl0BAIYtYgISObKVEOCdGWSVCzEaF77rs8NEcd1
+NxgPT+jLodeZnUtru2WPx0bu2ZBFxyhyow1bSRZIjYyTO895kwnmU3n/Vs9kfeR/Ea//ylwRcCM
BHyfwwQ0Y5qW246xH9vgNOjoSaJyxIIeGo/eUFvodEEUZ5X1AN3u0SvT20FBIWOcnZxP4V3XxPu2
GiGhCryIlDMIMw6gPgJ11AYgqGHWIfWKg59a39zwj4ZOAtm1GWro25IBrrGMZj1HDJOSuRUipE1c
xPPetlJMDPqdL2v9SIxPfdLd+Ebvp+nOn7QEkXpKNoy1GhvOV8MIkASUzr6vKtinKRKjge6O182m
inJp150/XAUQFiuEz9607YdQkyxSMsbjUL5olsewCguOjkJN3CEIpyy0mBO19sUjn5VARXDRwk9i
mmQ9oorefcip2kKW0VIj2Od28r0y7Q+7sR8sT9e/IwF/KRmiEEYkUGQqXBvDONd7gWjoouvEMxB6
4Y6sIi1R1ByF/pmQqCCoR7rrG8sBX4dQ+N4puuY65Z/6LB+LqXHgV4NtHSPGvm/uTQVZ/qEui2MV
jhYFLO3nbBjP0N3QnqEbKeEoOrGHHi502n2SEss2JQ3ZnH3zM4hSGwGV/2i7EMercxfTGbWsArSe
g7ZadojS6E3RzrACLjeb1L0sOxG5uh00wCtZH9w0dLZWQ9D9YpJLBuVoIr1icCqyHjJJimOzQ8mR
Nf4p86JxV9jxbRUQtuWEyVuRIBwK/JE0urRemwUjn4uPH6NQAqEyh3sbBS9ZgE6pBqtJzvqB9OLH
0tWCEwnJu8i1/W1bWedEd6t7bbTgsRhDgiii+Tm0frMPGKPWoKLxPrWscYE+rkiVuc3j4Yp0wAFv
t4dW8W3oEqpSDq0CjFQ/pSPO9mQStTjI93kAEuBFeFREGK0azq9d7veXQNTPZm0Pqwmlz26CcRCJ
575PQSvi8SZMC05FD5hQ4/Qt3ylT8Df1Op+Okbz6wQjVsPhmRNi7m4JU9YLk6mKOgB8DXoL4YWaP
mePtfN/feIbRXQEnNmbm7JsifeiBiUHIdSw6uTBP21LCsZvMTRmjp0W9UW7l+N6Fw9voVZg+h6c2
TE/Ur3CaNOkj0Ncn8g4A9okEP3B0nrTxLhfOR5/v2pShhqz4k9875rbKqWy4Ay0F/ZNcPHi0Rv/p
YRVKEO9TlHNpLs+cfhL9IqVMgl3VB0TDKNkB4Ka/4LdIPK1gqxmEGHYJLM7SzEnjYH60GTuJ8GLr
pSBOYzSTCItaZsI1gaksPT1uVek+9btLaure1oTOh3HWItM0N35OOV3OWH63LPzVgNNoEjb9R9e0
BtGWJddFgkgyQn0MeXMj3nrSmNdBmbgH6lAlcorG6azbsAG5RRubc2OCqemunbYO136GpIlsvVfL
vsxZcDuWHuXroZB7K+heLTM5wXb3dvVgnzvHcW6NPIIGVNB4961+l6QewZp8bXFGbzQkCheBH6FY
8EDuK9g63IWrrQpLjF1pbkUMXzCiOY9A0Nn2jsg3EZPG1dAXkHaG5N7BiABinxpJNL7TkQdawzfS
NOlzDQuJOaP4JYprCN9gbRXToDo/DIXPTiLOzXsZxU/WrL23vqxOY0B+HWxhOPBjfTsF2KbnMLoz
e+NiRfAS7PIuy8nInOt2g7e/2vVoiWefDLKwRd8yWQzGUVDtut58aqsIN3PEfZkCAqBL84lAEAB7
stTvyzAHPZLH+OxD7QGqDzi6jj55X5JG3GYoBQsLxh9yEhH5+n5uEYHBxxGuVCfEfANm9DoWOsVq
vrLMdY9EqTA6WKm1xXJ71vIwOhZFaR8scLcB/eAgTeD96u06dN0nEC3nLo+uJMI056JHzZRDjy1r
jDASeQ1hXNuRpLkxir0tHBbyAAw9P8g2+GFE47du5nPU4gq5S0BGKfcxsCt+g0y4YgbbiwfDBssY
xrczIgahEWarR263LRu6b1isN1aff6TFAK+movcdxaAX/AbWge29k1wuKaIyBYSIcqdPBByPJa09
092DZtuGdhH+Ys1BFd8KO/+l1vIHHz/myrBg7Xh6SXvxNOTFfgAFexIxyjMyKP1tIsxd2Q0PrHK5
UXPV1YbGCIfEEawUF7sV6mthoE6Q6WMhmuRmkETepSgbtZy4YMu/RGoZMmcPNkaYTQLzwPCS+TKZ
5b0hdeOstf0KOvG5iVsfxWHZrXVXJKt5rsp7v6+pNXvGdg5NtEghSV91VZwpiUdVkDC7dVkpat81
lwocmPB6jZ61gOPo7ag25ddQ+u7dJHdjW/hvDEfVymQyj0TBIMG3G43bnmS5WtdPvs8dXCKs4E6b
j9sulXRghq072eaxENNDaU3jlYCrDB6zUW+ogUu0uiVqDyqTB+BR8c4g8CGk9KXkCOhKPl17BkzL
PWmjd/mPIrZ+So25Vup22i5karUayAS8Q7++TYZvePrnvSiAXDppdywHQLpFbswHk6GBAdHX75F0
3kRJJe5mzz4Cv9546eBD3mSti0KW3MiAe5/d3CaQmFh7IYsvegqUvlsi9dFxH/QtaFtp1XT6gaVC
HkPAmJZyjz7DSYmVb4V00Kn66BKNj84hyWzGxL+RgjQhuwluYkTtTLTID2sucW7sMu6vTCODA+qC
B9N5hNyN95JI3CEcmp3vueXaRMdfVa9NT+G8a8WzJZjcY0m+zzA+lGazoYB3D2cANUyVE92KJHAz
NsC99WJ+QH6rlK2IcXU+8SnC9WAEiu9OnFhKO77DnW+7So85PnTOoK81FCkIL0+uSt+0MnFtaXSu
obT9AMZHm98b5Drt2KUFQJn0en720Feu50BsBwi1gBnxwQ9a89aFdOaMcm43bqkzhaEvJgVw0TFa
58QHoQZKv01oXdauzH4iuYLjkrkO6zGvAdSl6auiEpTtfokoa3eAg8dNm3QnOfmHAgjepnbpDiZR
UR6MoIKx4paYt3xiuEvEWHEX7+gtXlKH/zkt7HLtNzH3BvNOR2PCrAuQE9L1TSIBrsSye+sY+wH0
yXkfJc4rsYQdA563DQoLlW/dvTvQO5MONkWl4GczNQYDdkkwb+sGwK45jbCWMv464b/0GRBI3dVX
c1k5CLUQUcbA3Tmzhy2FtLPrwSqmxURJnwJQ5vnHpNbUXymw1sR3QQljS98PTdafinMv5YctXWfV
1yY6cIil8fBZz9yVSHzdOWH/SxF4s0R9gU6J5jBm2UbCJ8j9CR1X8QQkSqymzH9JsO+Vbv+ry8Yn
AfSgCK090/r3AF/HMfSZLOe+86A3OUTi8VsCBR4YXntqcY7lhT1t8nlnJ3qG6YULshgt8CvmeCnC
4VQEQUUR6F3MmE0ALvrbuRRke4Q0msMM3gx1MuOm0wXZyk41nlvrltYQdPZZCRvm7ElPMJLMoOz4
ykzcfBMWwIJKkK2dW+akjMI+5Rq97Z7n3CxuWaWIBFhagypnVU4BgM7a2k1R+4O+7ScaOfUShccQ
KJ/tWE+MEj8rmme7MjP3Rq+yLAoEsy0wQaSr3ob7c3jTa8R7+6G3iemsr8KW1gK4YcTp1TMexH63
ibXQe+DqGWxgy9YQ1KsJtHuWyp/6jAEENOgrWKpmmknqQe6x8eUH6FuKfpyTjUvk+0i7GpG+S32E
7AfQbcwm6+IzmmGLR2RWR3L6MPKWkN4+PgaBegN6nx+MqO4Aa6yTSvsOIRB5uOveMkd4MVvzsRb9
1cy1e8+Qd37Mt5TFIHnjbPhhQjiuWu5PLOSrzhzXUkZPoQvoqyx8EpES7xRNKq5Vi1ghRyGui8LY
R1nEvC9CjtKlnbHtfaCmsgV+2DCqTQYeo9yjUgpvyBDM3rsx5wMJuEVaersZCrtdjyG9m2iqlKae
pBeJ0PMmocIgbfz/qTu8g8t79TqcRjNxDbJsolU6xM+T8Q4I/jXMiHdrVVhvPnF3Jhta9kZzSyKI
m2o0SkbnIkzXPpeSu7LVBUjPBLHB+pnqEwCmyk8PKSLY255oeKvrniRo0Es9nFLP4T4sxAcBvcTc
IEvH2EspL+GOPJUuHiVd3/ZJ8unX9Ke1Sj+RhBHuGjMKtxHCbLTew8RfBL8paw0qiZO7SbWi2HX2
w1hoT93w6UdUvR3jabCRe6WehzT1icw97nJkkzDncw/kYACHb2l0d4wApNDRS01jiVY6P0ale2uX
yHdnYm5u8qnnIGaqFTmdiUjw/BRYNwyISpreQh3ymivc8Aw7isXwEF99UgDCTv8w0ELtJ97CujQY
+XjPkekRUkXP3GA6Wvv6Ra1REQYGK4PIZS5I/qRRH1+6jghZB8tZrAmxDkOsQKVTkV7uXWWryy38
w03nhwSvzP5T0tSfwDM/labEzuQdrjVjxUoFQB7qXPkcDb63EdJbJzJldq59N5XUt2vs6eLKH1aa
Xe1sto/VXEObZt6JxHFaCRg3eqM9NZNBlxju1qYP4Nc/Z0GH5anoGYznfGO00Q8N9tuuSg4jq/t1
m5XfuGleTExdbsjpmW1N9T0ZSexDhDP5G1M+wL6CajWHnC0YXFDtSkEAObgq3X+ABvdaxKQn+8hf
TOdYxk4McdN9jChAo1S+JDYSA2wdJxlGV+px+MWG5OratE+RWVTN8M2Z4m8YYh7GUd6HcjoCPr9t
AazW9a2diFfcFRDU0XhVP8qIxcagXcnF4vTSbkZZoreZ3Z1amM5YcrhwmdCSdWQm4bsIzKdZdCri
oEOBX33GkQuNl1VCn7XeztaQqk+H0tYvfQeNs5Z9v0IuSFZM5byRFXgv+LbMwNqC49Qj69Gb52+k
fMQH45WmgpkyQWRVCj2zz3Ytxt5VbeWES9tIz2d/K/X6bXbdNyerKCEYF93IPrvGfzO77iPPP4Ym
cIEm6TeZHjzRRrqvgNxmTv4peLPpXH4Sd/iY2sW3vDfnNRVL8hdy98PnfN7DAXxFxIfeUzIkgagk
6aQt3tOYQITafcwlLSIrpVAwHq0J+44oH21S9epGf3GN5hFG2C4aaRUXXnDvjTOV5b7+TDwok+Ez
3Ow70Wg3URsfOz39Uep0lWpXw53U7ZCMYIIJI2tX9xXWJjIPN8KoXjSJZFe+Jm3zKwtvzQbMe1lC
Rg1b71KQZ1t00V1gIFjQzIvb25+E+BBgAHV27Qnztu8JNqKHRhWJmTbhtq0rT0H7grXqEIXfodxr
x6yd7rWApaCro0CTD7P8ndX6/4K+/0HQZ/i28d/p+f6jTt7z5r35KxdI/cw/A1N9UlFtCwKUb/kC
hzqUoT+4QCj9HMPxHXR5LvK8RemXF/Wi2XP+QXoLCr/fEkBuO3+W8+mGwdEoQ6iteeL/KOcTvLc/
k8IMg1+nmwpOhErQYtLyV1RVhfDdKkVnHW3uLGuTdEdY8c05kvZzarny2Amo2oNjwSvYuWSrLcx7
4PcuArxtR/P1EKJiZonw2ihSvqOowIWi5xtoxX00y4Xi6jPIjFthSucUscb3wkunT+M2FtD4Y8Xl
7zv3JVSkfgh++KZpo6lpRBviGLbd+bKJvHjcaRnJh6lB/rkQcEQlQQBlYnwQZhHEaOyhJZItkzGw
ti5uo8wwe0rH7mdCfe+xkfTsBJIexMh3KeEDqUohyDtMcqVPbzoedXuP6Bu+N+0bR3d01pbRlaq8
OKY6fqns7VgTdYAhB7+sSj/o0F7Q1LFuM5WMEEvkBElDWkJzHzlDS74iHX/dxSNWFAkLixQNThIf
ZRHD0rO1tRz8ck2Zc7yzizvf8JiSsLTY+johYwIF48rKgnEddsWvnGCHQCU8VHXx3Z8IpM/oJ52H
+TzNs00tBWakjhhkdWv0zXAsOow2gQCijFuirxShyNy78fQ8ZOIR5Yy5ybPoxVcZFKNKo5hULoVj
oqOfh8+AwIqW4IqUxtKm0hNczz2ybdmXzhpj/iHppHV2hnllU2m+c32LOj2+maET3PAs4yVQiRmt
ys4ICNEgIXaHO7DaBXhpWAgT6KgSNwqiN2wiODyiOEh4OvWFyZJf5f2NKYsDkzFtb6gMDz2vHBgB
0YQP3/9W2jmce2ade6lcOgATDzNxIAWxIEVTH11yuIg2k6uKDNjbAI4uBQeab+jUYQj6za0IqxO0
BYuZCbFmMyEklXbwKzJJ6Fe4RJQQfPcjJrKkI7qkRZaFovrQqUwTVkRvKhGUDq+xHjImrZlu4CkI
j5NTGoeWaBS9trtdijh22/rGT62STxjOA78ELO2BWUoz/i7DfecG+Wp5DO0OERYgfot3t8c/Gg7k
swQqqYUcM/eQheKSqRQXeubBGZ9kovJdhEp6cVXmC+CnV1iTv2aVBiNULoxJQAxl+BXT2ixNy008
U7OJFdl/QLHVC9JlkuCqxeG49bPpO5qwg6CMPBFHM1SIKVuVUIPE/WBqv4hR1x8aImwI4bP2CaE2
MeE2wZJyk5IvNvvivhm8xzTqze1zEXvlLuddrzrPiWheDWsAkddaRejAV1eJOprK1qnolPQqbcdU
uTsBvASDrqQih/BNogwT5hsewXjbBwN9Bt/ZUbFbuyjoNrVK9sE7sxryh8Ih8ceZoTzicHyOoAjm
DqFCIxd0JNLnUrdeC2KDoro9hzJc+WWL2Xg7FCQa6Q8FUUOG9B5irrjW80jvE7dwfnGZ2H2+zlVO
0UhgkamSiwT4YM3Tjn0K2kDzsYkP66nq4sNoVR0FdKRtM0KCSM9+iB5bwEREUgWwdgu08htBgv0m
JEYpVHlKlFTBfpOPByUpgV2eD5+aSeGW/uerrRKZZlQfGglNHlFNjcpsokV6DF4rR0U5jYQ6WYQ7
mSrlSaKXXhnoY/DUekhUxuAcPnhlwHIDrcujJU6ucMkhwsTIcsfaAp7l0iFXiiV5tNVV1hQrvyPW
YSAjpFCNxIwlSpbGPYDT3PI8ilIqtWp2XweyEceRnCcuyuFISRd7fmBeYk/L+WvqZmNygpr9eAkR
7IC68YkSU2lZLiY1RSKFddOTpYWDZ0SiPb4NtOg2Ok57psgflrzUdv0TfyFBHbQNZ5XQVTRkddUq
tYtvbfQRzmbEeZkq12tKWMMTAFjDE4i1g0dMjdHosHhz5BlcKhiSaQ3UoyZv2nlak+IXgCgnTCr9
WahYsXBApkfOGCU01G6prm/8RHjoEWlIlzRtNRVQ1pFUJloiyxoVXoajDhkREBHtQmsH4waMNCTB
ch2WhgPGDg4QiNeUIGXODNLRsqC5RCoubVbBaZ6KUBtVmFpLqhosQQKcVNCaoSLXiD8Jd22VPQc0
8bmZkcMX0YcwgwHUQI8GW1PxbQU5boQCpTtBjMv7aKTigL+YWyy8ENoH+V1PEhzYB+/GJxtuVCFx
I2lxmoqNG7vvWpsTVeTpcHhJlouWiDkVNmer2DmZ3NUqho7BgEFZRdNJlVEH+YK2CCMeMef1mOzj
ScXM1iMxyKb97BXhM9EI7rbqISjHNEQ3BrF2qzgoyp2cPIdF722qQvMGFZ83qCA9ESbvpRye4oJy
3uwdGov1W2di5aHt1JPFl6tQPqHi+VoV1Of0+Lc68kHG6i7v55SgHbr4ZCWifro4ZP2FKvQvAIhe
52ySUh4GOUhqe/5z70RPRDxB0jBRFvl73TLxaJX9DZZz3moX8s0S6UJIBdGDEcMu2QDpvrepR/WY
o7kD9duhesZpXpAzSZWzVGGG5Ux5oE/AVgREPyTTY5KLOwDxXMAMJCvc6xrKHmgzWltfHMSnaRJM
91NG+GRFBkg9DsdZGv7ZDmnNFFQWa9XpVAGMBU59Q0UyBmQzShXS2JDW2JLaWKr4xkH+J3vnseS4
kiXRL0IbZCCwpVapZXEDq8qshNYaXz8nkG+6et4om/1saGRKEiLEve7Hq58T4Rqxec59l9p+aX95
FnIEY4IyHzYvYVWfShIhdYWcHlVIZBcBrOjIjTRVgKQBdBDZe6aCJX0SJskoEEcCGNdShU9GpFBC
Bf7ttW+ZCqesnYIOKXmVYUso15iCYgeYsCV64t656yYuvMSorkJFXmoDE7QKwXRVHGZcl+hIspGz
z/bL5IKjBVwztthEihCnmerde68CNieSNsUSufnu6u11KuyMaGJ5X7B6O6fZREjnaAdnIEBXUjzK
XaWiPJkan2MV7umqWbsL/IrsP907xRxAxPH91g2I17Cy5n1WQaEhiaFERIAWCJ7xS4U7PfttVknD
ZEgGVd8cfSW9BgWwaUpm0lwFkgLXVmUoQkqpVh+l7T2YJtFVTspKMLKntylCPObSvWA3TdyproJP
cx3gF3cYzKHWPMY1Pm6/M/y1H8pkY6qMWa8aIQATpxqrYFUbcL1UUavFPLNmgpB+ZBXYrXp5HC3O
ejJpXKIqrLWnUOn1xLeWKsi1ZTe4QT5vbgJI2R2N4HVmlfSErPAnYvoBPmS9I6P8lnlp3LoqLjZw
CY6NwCPgUvPfTOAbc/fcj7239ptBv0ndrR9C5u5VDK0dmO/0+8ttLpyVlGR2LGuuhPTaaSDGVqpA
29E/NVqMjgjKvwMDP5PiUlpurKIZqL7rlYFYg5UFOS9Krg7HxSE8V1cxur5KVg/vPPj5zGATb6nS
H0lcPbR+/RiqjFlU4nIFAW5TcRJqTGmdYb01UIuPRlyWOwLc0q1uCZYSAxEcfeVuhs7rD2nr7Elg
NzdChQJnI/HAkwoKFiQGJ/N7qgKEexUljD61v3FVunBW/epU3HBN7nA0d1uzxyti4DnZjwqJEtOz
mLrAA17pUAcz+y+jCajX5thBXYtBeRpcsbXRH7Nss1lustSEsPCjLwbrdvhCC/hzCsWuwmmRmVR1
ohT/athZ7xXEhy5pSXqL8Q+kEcSbUe5YIkpYNNB+TIq1MUzkoSRPwUBe3HcEdg3h/OjiTt5Qb493
llucnIbieV92SLahLjitDcZhlKSnEUe+rslZImI4eURGIFaOFj+hXnE2cdtOeBlYgmdm/DPS9Tt8
4Cw3CRZLUOhGqQdzSADezI/up3SDraNTEuq1nPuk3iRywFKd9uci+5xJN1s5PT1+IeWZnav+PA1H
MEirukCeERXNB2ulKyu9HL0Bmx6723qCzlSiu9t66qi2j71yZ2BeNwN/1YoCVgl4jJUpKtrePZQ3
iuYZpmmdbcsGeNIlmPRjbHTiBtKxIPTF/5gFtVtQX6vOzckOjwkfJwg8bSVpST6IBQudSO/usJxB
3yNiGH19e4dAYOXMvWSIQ/CSFNo54QY81pZ5F3YOqKu4fcNoBCOoj6/IPsFFaCWgEQrxWSX6lePk
/abpBkJbV95DN8U3Wuh1x9FF1hZIqFkdjSurng91aX2lVvrUVwylwriRIVbuHhHFOi7oZyb6HZYx
PXJbZATNJReEVeJxQ0BjiiNZhhckjUctIShBVtZrQNtpVXVDsRcqd4o5dGYXRkDpWZh30KCZCnUw
pXjx1kFNGXXClx842odV7PWWpWze9PYWKhJmYi7kne378LCbfRJpv+KBJE1qAWT9FcxwDirBNZsd
CBxuGO5MPTjZ6HVCPMvhCWWGTeWVQEoWtcznhuL0sxBbJwDZZFNRKc7hs9uZJF7NSr+kdG/DxiUi
LPT2ZHiM63LyfkS2+WbofvuEPf1Rzwu2/eUBLRvhA8GLCx4d4QD4koAtez6xN6ke7VLl/hGHw8Dv
i01QUsbVy59GAu6NzHtvJ9CVscfOEWd19jotkmeUKBdAbfWBUvyz5qHPKmlVIbixO/0Za9KqGQki
qDqoSKERnvUuQv2C3H3tyep1msikmqYWeVrk/NIa56WMY047yXFEnG7CuGbeYxllGRsHrcR2GGLV
gywmysUCvL84JUlQb7pmskiKx6KR0Nztix8tATPrIqLPYw7XIQrpjTMURLmU+zg0nyTG41S3y2c7
2/e6STdDQG2o9Xu9ke6mn1vmvGQzOm2ilHQ0neMP1A9vsSTrgTrPzawhW2G+HI0vOJXXoPOBoOs7
u56rPchFErmo7JsZGibf6C4ejvO15nAPhwPGM94jiC2CCWalMpBMUQF0LQXwmdKLOTTleh7iW1cf
PjtKrwMipGKgRK131JwdTIXOoEJ6KM2Ows7h+w2kJbTuLhejsSVsmWZZceuKwX/wNVA3iJTxJ1mg
GAxtpXXyBizwlt2bBiwTHIsj5SOSC5+01GhNCbqkPqBaP1OHoagTmyJtL62N8S7sqFE1BBG5Un82
h8o9Smt+y7AxaolPwjGDS+EbNyD+zUPLikfERrzpBxSUdQBXrpblLW3yhAmVfZOV5rjjAAG2koDc
eiS7q/deaos7TbSvopLzzhLmx1AEfIHUpcmuLoNk5YDOKMTmNm4dM7jBqv7c42kdIsV66elB0W56
GkPM8XlIWWZNZO1TqhjMbTbdtBWlobackIdgLnykZ/dOTE3zaIR0bhFo/pwdmrQxTgLLehc02G5a
r32K5vB5tjAzUoA+J5FdwgzBWNLQdpq/ny6v4+wTNlNx1KI2PiijTlnDkl4eDCH3yD3s/fJqIb5W
tAX30vbvTcQzU+bqRz/MvRPOCG1HnPjdt4En645NhgluMes4k8SDsDwdUhIOqb3tQyNiJEu6w7KZ
hPLvIf0a8RuJpn8Ih4r+2fCVW/CiQgO2W2CG99gvXrumDlAn04pE9cHuWJllGJE/aGKI0Ol+DWl5
rFK4iH3j4Azl2VrvSGTL0mEE6eVL1fNnYKpSjmdQfwi0m0KbKVg4xPXBVd9ypLHQZqgqDTNBBsxO
EYfwtNWedDe08RQO95bv3mCqYw05Jd0mCsoj7WCKQGRVZb5+sJp2evS1gpAqQI562j5qTvXBUITY
yxI3tszQoaRXMQy3RaANG8xgyFkD8rvOdWS/DJZM9nMEewic1QrMwzorZbYNPeCSun6F2wOVqENH
F6cSubU0H1NPmpvWLX8wPUDYxB4dK3cYvt29dJyLX5LCJrTE3tel4W1ctGZJK354pfleQtSpSlKT
WCB+dKNXERoKRivT17Ywun1cBUTW9uSLQBykAFbSUyfrkYtWv+88gnCmHhNUgVoCHuDKzA2yUKrm
Fl2VdXDS/GnWtizJHnrarXv45NAJ3P49s8jfsXzEMlkGdBG0ShrFwaqydjXC8MQFBIjYdfaBqyVn
ygm3tmVesI6R+NfbANCV/3Hswm6jKyPG4sZYHhYzhqV+ZHnphH5DpseYE5WI72EYs35rSu2jzFLs
znNw13Ap7ZdXfpW9NJn8FfVUTaoGLtKcElS93BxC2a1sXZKfABSSPCdxKoh0P7WnxdpEjCxVGTQ1
1li9L0acYeEQLx6nXkF/Gptu7/LOtXEe9tHM3m92Ye0tb7VdfCTuEMp9FFj7oEfXas8PdcySfzH8
LA/fvOE/rw1OFKDi8Li8xeVhykeO2/f9bB5syulHxP/n1oq9HbDKWlnHYrTHGKtHhPngJG8CjNfz
evEYstusjuSyLjej5VLRooV1sNVnX/6kEQT//tfV/7YSgt1IFM/gQPFPUi3P9ssndtyObudyHJbX
OcblnWtOj47V/fJ6yHIh5ZMBI+Xe6eq9H1b0zr8tN4sZh/0YaeiUl9iMIeawPaJEo6TdL3a/5Z3+
cf8VNY08qfZNtRrVlrdeE+lXMVsxxWBm9IB3dqK3D/Rb2kNOqId0GX7DbmDZaHYPsEDt3ejENIrH
LAvoPStYsuZ5+Y74v0c6FYqBbAO4L/o9azDGhMzzcJLFM2UpZX3JRm1vAe0aiInSz3rk22cEOuzI
RsJGPGXK1ANQBW2NlujbJBaCFD8t/wd7BXsZUpYYOEAauJrbnBwN8AFhJPgQiYdYU1ycyoNaYSzj
72In9vLmtgXkyiksKflXHqvRJKxOfszD8mx5WK44PdK+Zn2E4ZmrrAATI5FPJNLh+1ZRZqblmal4
7KzT3W+fVlcqwvxiyPL4ZdibKEjKKO648i0YmA12+xjVwAkKHxbuYzlVGAtKh15lZ56y1LmVVAro
IWNjWh4sty62Tsst7yp/E2nFMsV1Mbrr2KupG/lNQL2b0UZFTDQs1dlcKV6uT5RgHJ1HJjZa7ex6
lptxeVhsj8uzMNLqQxu0G61W6QuOkuQHFWz15WFWl8ZHJzrV7+0K64Tc0Dp14kXP4/b4x6L3fUao
5kgc61rvsBXEw14pMztbvfnS2Bjc0XDW+wDPOzHa7sZRLnhlh9fVQ4VDvlNW+QbPvK7M86Oy0S/f
M3DWO8pi7yo3fqps9zP+e6mM+Jmy6wu8+USvCoR7/ABKvwZmDp5k9T0DT38j/K9Bufwt7P52je9f
TyAAYFAEBhBkigvAjbaqFSugBxrQK3pAQzXUWIACmu+EN5VDDcIZca0MijyAhmND9eqJ2gIVXEUn
MNWb1hWxANZYT5gUFINQ8QzIf+qJNZhha3VMjzAPWuAHPRCEBBhCp6gIDP35jT99Ae0IL2JBJ1Bw
W82KphCBVZALX0GRFoYFusAljkhCkRj6GjUl2dVo9ZJUqSHnQ6fIDSYIByJxkKYAdaiAOzQEO680
LFWSNFt0xJCzNlhuH3TEdCtjzK4l0tWNAzCiU+QIhFHILoBJREAlMkWXmJo+3ncVa2z9EskSGi0g
CsOBSIFBnIM5lc5GGA3AiiokXdSa6mhNbkt2/vPgjqZYAQ4xIJhdzN4V5BN5DxRuQWP0U5WeM2MC
XDK3rEFIRekipjqIixtHcTak4mwsz2xoApphioOuuBwWJtfvB6SLFIGgpEKp/D1ObrQJHbLTPPzV
hYKFGHBgTsuzSr1cnv35RqiYICMK7XVCx3S9fAOZBau/0kGN+c8/sPyV5YdtI3ptqK/vKl1xTYDB
nMwCexZ9OZ6SG6sdJjtEW+QMJyI6lq/+eagV0mR5idKV0qSipBi9xRINPkretlhWZjWTKLRK4IOp
HXUTwlumH2of0BorwkmxWAZFZenBs1BcUQxjI1lnw94b/PBcTtwxXmltmQo4LwyPgQXthYnzWDKq
4i0DgqCYMFU6iDUapuFsYGS34wFTCBQ5xKXD0TYZ1/CEIK9mFEBVbXw4IfnRonmL2vQ31ZV1Idp3
q6gUE6bdYe19jhL2uIn03oZE+srPo3wVB8qt3W3uh59paftkc6Xh2hpKWm/11mwysdQwT1aSXkFR
xqjqEdvQphbwoDUz/Rh1IpItDllaNx+eq5JwW2LXrOfYe7cnCuORQypAa08vTNkEZQKFWE8Dla6i
fnKVHU8KFP91yz47c4EYwiDEiQW6FURGK0lpI8tyLLK3tIl3voVIJLc6JllGPCfEDNAQ0dc6lNvy
+F424clPsXdVSfjcZ1fMv1iB9Ttr0tDb6NkdOl0oxpn/4rfqZi+2RE6DqcvLo5GTh+ZVLBbmcG3E
OPtrNy9vCRVFmYqGzvf7kzTT9qzKsmrVT77ul6uhXTHdg6jie2uynQ1eVxo4afuLmWHYSZMc3fFE
Hx8J/7gHmPleTfTYvPRZqf24sGhnQXgZ8ufa9VEsR4Br54IrgJFy73mjABIGHNfyY5TUVDqoLuYj
OsCiRdtTFlSMQS7XWx1boMugiCjRMR0EnuWEWBUsX/rctFGNhBTYGwMgd7C/rdngrsn7oXg76zeV
7//A8446t9oWVXYcMXfgQf5Z0glws5DM9eo2LejmaPeaWZ6wNZyFlz5U/qbtYMe3Pil7Bkr4yD1i
bvns3RwfU0xLoY9+ItxAEbXtSqvH3P/gS5msk8baegXKxxI6mObVQCmCVQaBewDm2FEzgMZhUPIr
Ym1le+XWsc0LhUDYwFK/IQ5z3w3lqbeUjDC7pGJjg35NsYn2h6jhrDr1x1jONzJHuz8E+F6C11oY
T4a4YPr/rK3bJIO/Qf3vaRwortFAPlbKNDhpYtw4Ahv2DDb5zN1unJdny0NnBeZ5koylWRhfyxli
wOTSKUzsOdwhQngzHdJ3Y2joVPrDkM56SPwTQwA9h4p7vNP3soHEXR08yeoNRCJ2PRVsIGoPk8Py
umlc0rcLVt2DibUgGUH6xlQYwYpU7OEYeYcgsX6ErD1WKb4NtkL04dQ+k1oFJ7OlWnqq1YMZAsUM
yynm7mzqbRS4tx058ZFin3QBbBJsSoBPBbjRJYpqeXBd96HJ5hq7AaXjFWw8bO0StR9Jt78E4SFo
nVW8qNpx4F05SN+d9mHpKzlBsUqXSJTlm+MdjGnouWoLY6iHcVmhZXrfrqFTwWpGbYlqMV/HMfcK
qPgJHiX6cDfnHk4MkBOa0DnxUM7JDnbWfT4jh84Sb03q+gA1ao6QXI6gTKJMDKdAPWRseU46ijkc
7+2sPcmcT5JraspbfkjhLQ+hyNe4iGsAO8At2KyRH7w8HePSP4711kiAZILJejOXWJdsQQI46hOP
ys3fcWiQu6LK0FLXIsY1YLFndhmleLVCtZoJvSAeQZq6/3ydG84RXVy799qBbu+ffx+rN0Jjj043
Y4uKFssSjJWi8sV3WtbytSU3a3nQTAKCufVZH4HlYaniHkY33Prp/MOym5ada/7q9EZ0Zi4AXpVS
ZIJDTJOOYOhV3nXvuCooCfeqWQjuQHQ6NHn1ELjWTKoK8JBGGMxG6iGYuWEDbdyTe6qTvcWDA3pI
+lp8aJdP2JAQBwIV5WvdxCbkdY0ylhGTdV5aL6nGsLgdU2wdhluQuVzrjNNdjxpZrbXZe7HdiESw
bRpGVJ7yxVQhf3AnPi0StP8X6/0vYj1TtyUBev99iN/NT+Kuf+af/6rW++uX/pLruQ4pflB0BEhl
XbfA0P1Trud6/yDw2rE8x9FdaZhI8v5dref9wzUtmH2I8Vj/GDYSu+Yv+J77D+rdCHuE49ouzgzr
/xTjx6f5V60e/18XNDdJBdQ9zxT237R6JJTHdRYm86GcOzz8PbXYzm5Ok0tM3KSh8hjNZMMN7awr
tZPsMeKf0sSVVGBoH0/i0wuzi52jE6d7t/2XQ/lX5uB/yBj8m5BQvTnXouTqmHxMaf896rNNWXdr
s5gOWtNRtLHhFvdGvnba4W5queTtrH6dbHdvZ8x2mYtRhaiBb/Dkdyjjf/Em1Fn4+xGCXK/yF1Ey
Gqap/0c1Y+s0el854cg2u4r2ej/pq6pkuiG/3Vm7Phoy7r3AQvYjfv+Ki5wxtyfgQHvTE95iiuHD
9oyngjRbM0ZLpUvUwqWeXtP2asMvxuvDe9ZCma7/56NnOs5/fuuG0E1PknhrcjC9v2eGdtRV+8lt
4S2R5OF1b72blmgmrUPqB9k6HoWzlll0dsMYNjd6sw3E1F7MPyKdT9lqRMmPQ0+CAB8E4p9OTQnU
lUCDzf87QEqirDVkL72hP49mSJijJ2ZyoH9wkKxDnLVnbAkZQpTogbgBUhl6dnFjlbCU7CpKlObE
AkpGB3IVUNAcDFcJ7MfOpDkbTyCMaa+UaTLvZPmIf4N2AwbnnZhpAYfxAPgBf4sXpPDWUFRjZJF5
Qmx0jfc2G+BfEWVtQMlnbMTgPfmop5z8CB7hKQhYhI2YA2a858zHgjOTN/TSHIm7yzwkNR8+ZZmF
TKm8Ki9dO6Ked/tsH2c6S4R5if6GdNSF1cYiXwtUNj9dC4qf8T0lU5ef6aI9Jpx2lZSInxqbOHEj
Cc6lSyiOpnubsBGYj9P3IHejQxjS40x9zB7I6r6wF9IHz3qycCQhOaYPNHaw3ws5Q3pQF7hvMmOm
UY7MwAPi4RFAPkS01LLk7Iryg94PgAhWBaTyBB6dozt+nSK1jSagMqthA9NnPZIpvBYsTHZR/Gp3
9LAjInxJ3uSuKizg0ojtyWq+rwReCA0J2UrGYp+joFohQYzXzRUXtBVKOqHaqqqaad8OoNW9ATVQ
aSAea/Fps+H8LVwUtq1GXwRt8hr/E/x19SG0Xv/S6H42kn/C7RBIB7E/6DPpDm+NiK8ObQ4YwRvN
S660oiltWMBeMu+5swwADiHqGtdu8AAQ7h0A/+OPEH8SnIde7BBeYGGy4rfRSa7LdzKD09QPA+U8
+2mqOOdel607dAPrJpnNbSIRToQ91H+hAfUemhdbR6cwxfYrfKJtBW0CeUNPGGdOgBJojLbi2Lkl
t3U1h19uGVzGOH0xbUklHb4NqUg0zwF8sz2LdmwVt7NpNiu3vVOAfzZFDB51BDmM0twtzLAUxAzu
WkMQRmIHBA/k+pEOxki93WBYxhG6fIIgclH/5tOTDZ97HXhcqXHtcGP20X2izvvc218DiieKQBcr
Hp4H4JhrzaBuHyiYWCIQ1+ZIhBiWaN0mjwMdc8yKoxa6x3xg9+ALlnwWzQVWrfdNNZpbFyenhzOp
J6uVdgJtOTuptqQ+cWH09Pe92R4xCBFikwB23jjD/CPu6URBnM2hK/d3hKdIGqX8fLDtJrqIpusA
sKvYI3nadIck6zV2DOdkDtYv08B3VpHPvSNc76Wu4SD2w++gqylxpsBc4mF4zSenWZeaY6xDEO0W
uKJt7LPTRKnCkttDP4Qj46XNoCtEKb9Ivuqh1uhPVI3HKZVKcKOG8UJ3CPgDVrDTbZha7VBckBfA
paAns+I0u2EAg0ENfhWJtFhIzbtAe6XW/9E5NnegLS91hT68hnfTpjtSD147g5FNxvR9l3NTdlwf
hZdep1n3EX/uCyvewzOlDdJxkwwRCQ00zVjRQmTCUK5cK0icMqaIBATsVnLvdBOq1RiKx4YwKBe1
K+gbxD8Jt/ZyRrqWgXkYwu08IrQdw8d65PaaWPJLoqDXSC2h+xwkqrA1QQKkr8BKz02qg2PKXw+H
ZJ+RQUCLjkqCGX8V5XKZCq7jloNSFhn4uRqZGVFE4ScEaBJDkqthIfBZ/hGrFO7o8UQlAQQmF/s+
1akayerOiplelsuEuQEDE1LI2VRkkJlbg/bbyvB+xkNI0kjwvlwi88BolurBV1NgjCLZijyzAOFF
j6wuelQ2LZA/OZk1NWUiI/lCF0aUVsPk0cUjUlgT2U5vpHeIK4iiipxtE9CNHtUJtPA2b1GfFN6d
nxArxX6X/SuSTTVXaNm0aQ3zI1DNhTkKcfNw7ZOBw0BgpxSaCw6o1Ee+2XZsLO23JjWwBIw0t9WF
6U9M3lGQfKFL0jdamKMbGpNdMTe/2sgH/GkScdN3T8tVhI2IQMlg/mmFCCZruYVx0K50k9NZqQu8
SRygIKTfTSZN3q4Kk5WgxQhkhgu25tquY0YyTRRXM/XAJgWY83vxI+fUeSaDCkp1NeYAnc+EoUyA
p7zCt798r8zAmgbVRx4i1Fkyhwy2+6eh2sqMoZgKM5gLjqnWqj/UVxgbo1eh/jNAWvrTyV1m5VfC
WaZV709A8PxnLGmSbSU6cQI86Jog3yfakNmwVBOH11eQP2ayhALmnbiKN4Y23xl2XtIPiT9xX3MR
l9VLw7GlHow6G5bHtnJ42ZrBBSfaVaB8rYn5WS+wNLz9qJcYvQ2bwY667O84bHaNw1lMSZ+DqGMh
S3Feej497u/suqwDtJHrftSZJjknC7R/m+S3U1AgOlAUEmt8aysmlTixuOHx8Sdl96O03XtMvWun
aC8TbI9YlQ7nOPnKx2cTO8p6rPyrNnJxTW6pls4XuFPFlqmWaVDss2DEJ1wykJlzdswRaIasWkh4
9p8tHf18VB+WD6KVW8yy0zrVmIVmnYV0VcuPYj1GHsxKNXLOA8c0Ms29y2izKhsO7vcSxEBsgi0M
rgbjWNlwWbTEsEwlwjU3vistf49wdheG3ObBUD317fzqidPIDZ0ENmBatv4llBibqBMwQaiWeg+K
nAgBfrVyA4E3JY1P2xbQc9Bm3FD2mSrtk00JxX/0znyzBX9JHFRpU7zo7PEtSFW4nRpW4b9hpS45
OnVRXr2A0Y4oGSpmtwI52YpkCMYzjkVDfoiqJDL4GGA3NHegX8H6ynJ4C/F4Ckf6gcstaxK1FcSY
RVslQNKwOZMpNn0GUu8gTjCQtmxFSHum1Nk62m8PER/y0ZEeRAV6z1dL3bU+U5QxjXTcBrb2Wgzp
lyuZWh2P66eIkHNo3hf7jZ0D1QhRn36ccvO9rQ/uRPFEd4OHJmxQfuv1tJ/VOn60m10GGaDUUkQd
Ex8yL4JDCMS/MRmVaTTSDdfx4dAk9DKOJ/Z1FWaKjyBOgrtCQBczMy6YvMk+QEA+mhWtlCriNrdc
jmvsvGksN3Ak3prdj0YN7HFsnCNZuGRTdRNlvNeks0h66/HZcOvMdhWsrLE7cwumlGnau5aFHikM
4ZdU/z/rE4piiHX0YdimIrvv6vQax/l9qf1KyYRYm753V8TLPFrct0GoH1zJJSKSK+lXcpMTu0kj
jbJ6jFosLnQTDIt9niJsivao7wKDaxWckI5OhyViUlyXy8+joLNptE2GMVbM1c8Mxzs35Y2rBtVl
PVeM2f2yDIrMH+mA6nUZjGNDPi9rkGUQjxsmVxJLH3yL5gGhS6x7kvqK9G+rTmXXNS9ejYM/hzAP
elE+U4Elea+5xjiJhLnv3fF2DF+s0tgEM8sML2B2zvB4rfwm+VjWvuhcza2vMYdb2jnrWYOXdgU5
ruzKFU3PL73kulcL7rSBtcT2BokJS0ih+6eoi74iI7mGfs14KTKKu/aapLh1QczMVIPAIdCNhJt1
LtlpI8Ag2wsJJ0aT5Dqr4X9OkgM9yXzNfMRqgwbA6Bo//J4hoK77Q9g4VwIJza09iafUSx7ymGON
KPXqNvawQsOCNJ29O6iiQT4j2wYbCIyjI4yxnZzrMjvOGKPZwHW3yLhOFUtwNhRRi+7+3rbTK7ww
pg53/mSBAgaDqxmP0bMZ8JHVZ8c6coFCcE9VjPkks1l/NtxURfzFKpFtCPOeYwNImvhAhpoCvKS4
UPlgEVBd6kaAyGHxjxTup5n/7iIGiZlYjjw175N9qSVoqrn20XZF+8iPMGCrn0ijjc1aed13rGLy
rnnCJnLjonQj2GZm0RK9q/WCY3vPqWTTjbZoFQM/ReHOsZHDfBNpdDqcsf9VtNcExz1AMDWMhw+J
Ckj04mDe1U54HxjyQKPoMtB+p4CeX9G46SCAAYxZpbtv6LHtyuZDx4g+RQaDdfyltkgAp9SA9jTM
jHbLdazm4cq2D/rE28o6lu1Jdt8P8jIYD5M+gu+KWSJNZvebpebVFqLbNb0FWCX9agkiAGg0bSco
3zsxhA3SoR66GgTmSBsfhzCxj9gASz2LbsoyOWsQWtmtyV0FW/CgadUPK3JeWl3+DD3v1k2L+1Rw
f6HVHMiqSj9x/cHo5srd3QE3H1iTPEezKBmUcEDZR00dGV3tUqICYooPe2fYmA6Wnhlqr+kiEvL8
tSCVZbMsKlUNAMOVuS3oGq9tI/jedBbBTmShxzKPBaFRRq+J47+7xXTp0BBtMKQ50C39F8EECc5U
G9l/MUnOfg7UDRpWZaNwqMxpX0ZgOEoPGY9vh0rgR+k5sO7y1PvqqZqvkEhtYhJodt4vs6hacGzc
NYj5d2OvgyDo8guT9SWQrMTodB/NYCC9sQYH4oO/XUWqT1UY00+95iSp69x1+2PVx+5KF+gmZNY+
LQKBRS+Adgp5xJgW/qYotBhFe6ZIBDOY1limNLyUbCGxqEUP93kaFvRVMmnsPE3c/pEk/NEl6IsW
ZzChmWO2iDaLAIn6NgQb1zkUUR7u7Kp/sf4pVfBNFitUnNHoLF/sSCjmTjWi7aKiQZp+V/WB+JZU
9KpR5DrYDQOl1EkW9vDCF18edMPcIiQPD3++9P0jaDu9vyDFy7e0JTEbASk7YL9aJUQ1woonMvzP
w4Ip/vNyebZEcS9yiT8vl2d/vvaNVv7zxT/p3f/t1/72V6Msp1JFpeavj/etnem/pTpKpLP8oeXt
Na5Ll60Fwre8geUB9u93KriRaXVzXv540np29q8HxfssgHUfafxOJ4MGfmihkYMBn9nx1qitfP7W
FVk9oZbkl9LIWnRGeCUeUMjgUFVocs9vTLxLMKYUNFwPr13rEs0IyhJYe1CuxwbTZhqi9e1cG4aG
kC1N9lQ6p+WLy0MF435jBbTylv42VbCAXVxCQIbqpAdpLE/LM4ZTl7YAaK6xNQ6O0dy3JQKmpbOv
1TT/l6a+PwFamLx+B/He3DZ1pWyTq9Jnw3EMcHQ0Y8fuy822AnvD1kgzXJJ6vOe+5QPqbEUg4ZPZ
IfJDgWnCD0nPFHkCttZGv4h9l76F8D67aRtP1qmup2oDHxz6gA9u1iyzrSMyPA9xdIPL4TU/eo7i
E+l+sq+QvUyKzmP6WrnzEIC34S0UKoopuQa2sjFP3KsWN33EAqJh19k7z3HSP5Q9iWckqdxqMiV3
qvZufR2DRfQSIDsf0laj80vElz/IbNMYs3+wpLabtPAmEcMFpCJ+Ild8NH5yX1qkCBoSWnzbz2xp
UsqdSUDstDOzDveDu1GPHqwuuJ810h+1ojvMnfnUySQ5Qz+DQ4MxY2dZ8rc52R+SeO61Vimr15B9
enRuEL23HxWq7LEfATOBftKcco8p796Ju9umVM38bLwE4cR2RTDwVs6wKTu4obQJbvJ2IE6lYFNq
oV8Yuk986/1j09AKtmxfwWWx0YG6pAgp0dgDifSNlJxVHIAtWtg6tYq7MXMrhmpWgFOAKbgmnrQt
jeSQxd6+FSg7HOkm1HbcfGPW4eOYCfhguG7OqEBgGaZZtApA1azCJs7XGHYRkZusBaZ3M4QbAzqj
pE8ATUkqobdn4RUO6NCP2XTbZ5pxwDPe4A42dthe4XVhdnBk8KOqetywTX/2FBew6K0Jj2y9aUp0
4VRvV77VXwl98KnA9JvBezIjytAD62Nz6A3qtgMpf1ge2lJCYMmrQ2lJDO2CTWbpt5+8A/Yrhu/t
E6vECRZs8l6wG4lw0lHSkCuNlBQ9PCWeLjeBsvl6QJCyCKJhELWoL8ziNpndCzkaOcEb+LuKn9Tj
kNfaEvVu6xw9HERW3/rrrik/2BoeiH692kyN+4SVWK4CwojcLdnGUEOMa/5VFW0pp4a7MCA2W5fy
tqd2zQUEVLAGq0OaFpaJ/uCQZ+8Ohb1zGrKOO8e4ElEdEGVj3+kDrFBS4bnuDfSD1vAq2vCeMsKL
8OW+wyWKIL+6L4R3kxnus+9TEqklCjvYS40GU1pr9F9sXCmpiPjcacWbEXYhoLbuvmxGalnIoFK7
7PEZ4CfLveoX4KODMXghUboW6RCVuHVbL14nA6niLdjKTTAe2an8ojT0K5zjm14pE1IMIRHaBhJq
4m6HP9S6NWA3mEFJK9+/aGnBOIObNx81+ubJT6MrKcg2AZct7nZh3OYjPoKWrGcKszACyABlau77
Q125bxMSmzvTgWXKzJ+LuTliWP1NuPIWwAD3qzldsJr/G2HnsR25kl3Rf9FYWAveDDRJ70gmyaSd
YBWrSHgTcAHg67UDpR5ILbUGr7uKRWYmM4GIG/ees8+FHOYR33wiVimMSjwFWMmtujkAmkJ1EN+6
urgL0hHDNWAKWn3Y8Ifhbkplf5pZuK0E0h6Nb27UnKT41D/6bbSdw9pEVDAn6DLidTvYCE54AbED
FzbT9UuZp8T1yOmYYiA+dkV2lV1Ws3Ya/bZy4+b8iErJeSZjHZuYO+zCOLzqXUCzKcoBr07uq2M7
L0qcHHJ6gUK61Xrk+abEVRJcqeQw9GEgSxyHoFcfOThstPkOW8lNoPxhqbslErPITO+vCt88hnvE
z5pv3UC/VziHjiyMYKhOBUZha9CClRJVZxX+m8gSz3UhV+CdVuF06CDAFkplEHJGLJj1xQns2nq4
2b4LjNm76iFHnIxNzHfGx7yNf1sYKJOwup8KZgY9HCqqeDEWa2EgJjGIrPTzvRTUKnb/O41HehNE
6wFGCi69cL7IK2U2QIeR1jqTEg2M3pYp2f3cmnd1Vd861/iEXfcAAs8FxnAMQWQHTAgddUkbUbq7
DL4WX7rK2mqYOCUx9A3ByV1dsVt+YOjajp52TermwbetOyKYb0g0OdJV1R3WHHswv1BScEYSABV1
41VG5qOH1S3q+OgtxO7kfYmVbVCWt3FyP7binKURc4D+YA/dSb3nRVMh4DbfjbG+Gnl0MUkiMF0l
vvBotMN5PlV2t0ny4tHT80sTUaspEEGKZwwfLKKYlIKcNpWNMKXNvScItcNq4L7MZxBkMYiTpnnV
dOtc0I8obftVfTTqoRJPHgQrm09nzGxw1b/bKtqi8mG+NsNH6Lu/R+HdCPUN8BmOo/eS83H0Y/0x
cQ/JmQAW48UJYwDTLgqbaBOS5pMWABKN3DtGs3uqNbKIiItF4YHW1pZ39OBXtm3sfFrg/dgdtfFz
nIYK7yzpuL7YZnFEnlb0i37K0/Q0RTlnRmLZyJ+BvGiTID1E+3gOnrSCCQXLUrfPc8FR9Qyhft5I
3vgpZ2VLENX4xa+S9OiuIjZ8POTQOZxUfGppP9NM0n61rGRkhIO69gvi2g3caEzu7yzN2Td33Whe
JDzzVZPq9coQ2dPoTN/0xN4oVTb4G343ydlPuQxLtqs1/YPjVBmA84ozuu8DEgz6ou0ZOmlI6nY2
cLL1HycaHJ50Yk7Y8tA3Nt7BLAXxanhXIFA6yA9ytqu6QDIlUrojDoovcVDhD8D7NGmfu9T3tmWu
ItCjDb7/GcVw+ClG8V0Dane7FgumEbkb3diKQnPO46Qf0rpkNSg7NWWqN50/frWZ+IIZoFrVXIR6
xoiVlGavvhTGSNIb87R4Is7Fu4yt/ImHutjDjli3jhmuwhIHXOZEH1LjWpOoVkMkPesxkPC3ARyT
jYqOve8a5KYxylxXHDUvfbEAM0BEMfcFULtNFpf1Rhs5UhGC/mpLyzu7Bp3jVHuiw/0IgN/CiMJG
D3oCMlbGJz/Jk5EaTxNFkuq8ZBv0DzSUOQ4SZF0pc1aq6ed0xJDC6vcbLParE2nJvquHj760oh39
JbwzY/9ZMUCNRz7S5FpV84c+lqSjlezp9TRcbFnsHY0d27bxB1Rvg8k1ItPirQ9onGYWGaclPn9E
4/xU79yR4cQ1L/sPXJ47UFwMtSqsuTPCh3WZaC8REP1NkYsXbZiIOItfCrxkwDHG1TSTBt3J/pya
2KxcAMOT+ZCF9E08PQJlUyVbpmUomOfhhxTEfLVxmHURcxXfhBNcZeG/QO50rezLnqmvqfVc5R+f
Cs7CWZE8pqPYyxCbgll/DP2DQWiZb3yJmckr/03oIqjX1z2qrgy5pOsMzzrTdzgFcgfZY8WMl66Y
KGl2OTZtWExKkuAEfsxn7zb/69+S0VSwZ0X5W7PLMXyGn88FovMULg+vHi2BBytqYz/Ev5pB2/zj
R2GIsRohFlHfEjC7GpWFk8mXExzUQ4BOhiYSrieoxhMPRyWv/mpi47CSl3m+qseNAOWa/L/65pDn
6GPfg6OMz169qtEqX2dQJ0l28+G3kIpb0zsLymxnsCHVsbup+bMF6mn5s/o3/qsRvQdcOVbdr5av
U6Qaot82KQ0L/UsemkpbWVa8/H/NeJdTBXKcfQMBM9CAvSjRPN9SGx7A9GalbseA50rL4K4Z2oMF
6QIpvv3AOrQ26NgNnf6jXljZQTKpeYQ0kY810i7LGnYdP2Gk54C/DkVAC6fkxtnXtrNS36Ger47r
E/AloJbuxmlFTmhw+GklwUE9ed3AhFa/AINrKxuPzJJHMOXq4dTrUk+rqV+nLP7+7jyGcPYI+7bq
p2Nfh8+R4VyjY8K3NiRqqLdH/XrqLfzHrxrwqsyRao6+mZg5TFhUcAzWgKhuWb93yA5XBV9rmYBN
HiwJ/qy+h9Q4OidfOscWpG0n6FG7Nvv77Umk77G+AKBFNB2EK98E60sfiw6FiL2d+lLEP1etf1Df
UgMtnntOKDrwQCP/rR5Kh/tRGLwamu5T03zJqgRdzRXF9wTVfT4/qO9Qr6msvuP7f7yoiC+qFxxV
8Bt5Kp7iTg4pK/W8TVtjeTr1cK7sDzwMOlCM2tNTMB9kjK8FeJZbVpeieQdOPK/8sryOJo3FJppP
ncVUrwQAWvaN2Awmk47ISn4IVL1Z3FWpBN8wa269jyNdY7ufrssAv+7SH7bbmzZyuRaO2M1xcYtS
MzjrCN97JuamNBkHpzrXEr1oveRSRDJ7l4bhuEeO8FNj3RhH5bar9GRXQqN1QWgenMZAHpJeRPQr
paHHZmM+clr4KoYR75XnPSwyCFtwoQ7FPZskzTI1FLHFza6ANJiF126aFpJ2YrflsZyhHxXxkeTO
Z6LUbuFMVI7ZGZybJPLGNj+11fCo/isCYW5rJRNTUjDSt4jAaOfdsDPgGYAAZx4j4/hHD7HjJ95v
LegI53CmN3ANkEkcWtR6Qud7pmJzLOQGVuMRwpd+AFlWQk4VbJIcJRbxof6cnO45i6iHoKhwp5pM
mywA+6DfOcbpmAFK5zipDavBK86KQtPYrak9/Ui/Le1uSBx8Z5UgNt00RXHR1LzSUBMYGnZkoZAk
ZiYo+TU7OQRNFa/psXJ50xSeiumKzhnfU17dRTmFratGZnqHgqIts992k7RQfDk9mpLXX35XfsWw
1so/0E9AEFfuJIb7R9kYB71ggGQmOtnkMBq7+q2sjfIi7SyFbgGywrJ3M7x09veewJGeUIqcnjbD
tM9QxQ7OovRXakhRRWFyEBZnnWU4Se18KD16B7jq8jUgrxhhubWfQ4TQQc42HNBUmTAHwb4od+Y4
nHXw00d0pWciGW3+KYGwpYaZxI7jfPFB4x0LYGh/lVcVUrGVXsOn5b5OxpZOaUgv21BjaGmge8ur
5yikSF0udN+Lx01futsGIiK87rCHH1WzZACsL1uGfmVRt1RYzJ17dcnX5ORwHnfSnSMu7gSDfdL4
VHsYC5IIG+Yh/qF0JnnnKQ5Q2joPuncKKu11DsffCZYbfDDpbnlqMaK/cAGObEdTRQnZUXlEeY3+
S6yRMyAiGa3q/g9HQXWuVBgcblZkbkoOVpZ3KUlLmzbyz0XCdSF19zUf/WZdSxqnfe7sBgX3m5OH
sKqmfTLxk7AB145ORYUi7GYpZYZkjUbG242asSgZ9qUjbkVJqzmWnoaXKDxZNknhcjjiGM02yRvS
d3+Fn+zZJXhrVxpxuZfjbyrOajulk7lH03Du2nkVjua7bjCciGV+4RwIJ2ucs10vy6sVV7+Zd8cr
lDdg4jG69qG49m18Mdz0x8/vgoDSSOSNvZ6gsSz3QthzbWtQttG69OvaZQ1QMCdz4BCBU/gSGEcj
UvEGMeqtAlqeqyR9f8epaqC4qKSKitdDkbcGL4Nt2bozqPe9HIlIJymPADenSMiOBW2bOIj1Vaam
x7YrGXUNFHp5cupBPahx0TI0aHLmcpQfnxgDGP4qVYP6m25XV2d2ngoUhAx7GNxwA/e1ed/11quT
coArNXTd1Wc2VJcBAgjbwQ4XLDMf2Wc7GMmXuerLVVftANeNOsnFDcEJAA/pHlhUZepJJJPoMjTe
8roCnOY8w2xnFKZUPGruLhmWzV1Jd4gbuHC5zAhh3YWF/q3mZ4swZx5Yh3nSs2Ohm6BXfBdNIXNa
zmh2DN4iuXD2oIukzrljRP8NMflZpNmnaRRXi2BDxvnxhyZR8bcMtYFLertcEp5iYkztsHQ4IRs+
wNv+ginlfoSGDDvjI1ZtIGdAyZPEeJOwnFENjdnNmOkRlfyGzQg3o4+tbJ3GEVt2hLCS7JM/CMQs
hqp4MaAB7bXI5Ubo0US4jTzIHoCijV3+AiZzVzvmxc6Gp5nRN61DLhB34JdI1IdkhyVlRNFgfqna
rV9Zz3UbiBNDNswYYINc0B2rKnXyY+DaD1blfKYgEOq+/dJTZsjWTA1QwgtIcBtJuKcrEa0NcIvL
mFEU8SkmFAdR3SA3aHoI5cgIUxiwqsJPYsyE2W9c2b2Pldg+FAznmqh9zcZgnzq8c8D3Hyqv+4Fh
d/srnpLtr7L+0eRjUh0JRT1nAA7xaHEVY7K8m03jRDgs5a9Semaxt+kS6NNxPSCoaRtEI1H5qSZ2
YGtQ4OBs2E5T8qOGgq5fv7amfM4MReHhvDFMXL00gkkJqd1HrpunEnS1TpTWbpmd9ahEYJy/N3J+
lyMLEDBPfvsgZhE26ggLQvoXvPt/CpotBOf/Q9BsQInlYGKx81jozv+7oLkhYapCA9sdwhoNxYQ/
k6Eok1/fT8sNO+jzjDj0ULS0EW3wkekcEF7DrU7SJFAnjam7kkcBhEFcxsautEoi4WqomuqqKSWj
F1EWhYF3XP5GFoK63PNP3hNxiiN3b8adSxQIJxxyKdO85/w2MI4M1ABP9GTKBPJpjnjf/rUgWjFz
/+kXV7828FuD3z1Qb8zvX09JGbX/8W/GvyPjqooaE/GBY9ohZ+EYZ+Mu8BCPYpWhWmvusvqnmkZo
4IBtV8I3rBWPhOYCIuXG5SSHKoBypUJ/NymZT4wSYMtk6Yci5JdoVQE2B1++GBCc+NDWefeWXZQG
2zpDUDDkbGtkJzwPTciNgAQ51BJY7HTV1HWaKWETnGj8iovWXgkcypJWUCimK1XWh2yoXtQKV7jY
fZBWwi0TCaFJ5/pbJPNDQ2LD//OmWcH/8qbxi5qWCyGY4e7/eNOIy8i8QbPag5ZYKiUivM3MKD1V
Ei2z3LF57kzGYouYcpFHMHU5VjbtOLW1cGC5eLA3VVzVy1Bq95Ewd4s4ZpE1zfMy84cYaCQAtDty
RwYYf1BM4kfapB9/1Wy29TKYzHFnjkhK3BDJ5DBnzWM3jGyq8RH6ThTTlFZ34L++Zrx/vmYsh0UD
F4aPkvGfLAhRLzJC3KIWK25r7gANa6EPGj1mmyi0iPkWUfaLmF43cau1fnJeRHoapn88U0oErtTk
4RQ+OPV8sYSHxdMhoYulrhiOLZxNznIUDKOYHkeUBpXaVCK7+Jx83pkyCG5lXvCEBu0WNBCsP9o5
xPEdxaSgLdIhJ4XgLThW5DVG2UK2WwnZC1cVSioQxOz3IxC68pDO06JDSnHCAf6qj64P88tVextJ
TcHeSexjpYRYfjTUayNnDGTRPoJ4nu2DBvVn9kn89TmJppcMacLsta5iTEADjaeagjyDXa+uCjMN
Nui4aYDZR4ESa/OvPxFT9/55AfMsE9OKpUOsdj3d/+/3sdNrVp1PsjmkFbbYgWJ13wFz3pg2mp1S
3ruza626zmMrFf3JdYW5aYb4hz25BoO2MrvoZVKaulrprEpRnuOguPOdyCVOhh/SkvKtIRIkKJlf
/V2UWuNIEsGqHSAcY8z+pcv5j5dEn2jPdrJNbmYApSpj4Si0ZxofbKiNyQwFVVnWgGloK+8utfvP
uSD2ZRIATXX3Qygdpx3SG9KGONnGU74tPA1HLfkcRd3Lh8ADBzh3Z01AX8oGc+M3pXMuDemcHeSu
WWYVB0C2q5iHvgzFeAoDmByNU0LVISo0KcRDS6+OPKE8o/BqDSBGrY6aHO3sppa0G3OyjVjaMG9U
n0qD7wmXZicLnlKGLXI2q0OB7lh/1Irf5NRIqkhzm/wnD8CN+qxNjs3WsCipln83KeSsRnvUh+in
LJSHzyKMvv2zFJRRUV9djQlmU/bRavFZKOFW4zk3yGgXdS6O6uTdg6sfVCHBL8WnOppyirbWk+oN
xXn3LgPnPdTrTeb0SHoHHKPgmPe0IS9ipuIKNGqEmXy8aK4+lDCIin9tazFlmpP92MP4KIribOox
9OkUDX1iUYXPgYp+e42a/LAoVbv4VxX1X/hheayYMwRUMa/EEuEUxchxU8M3y5UCohA8cV9ttYyT
aCLKS+N6t0xDwatUXariBBZjKjFIvkZUfvHz+OhjLya3adG39ercUQ7cdHrRc45siKdEQ+rTRPBi
Wh1KQGfHjJ0guK3skpeLkXzeMXtCe2/Xt95Azy/aYe2rozCV7LZFGLlre+vRD6v3UK1C3syT6514
Bcv+vtzgcVPHG6ccH4kSQwFQRxhghHmtU6iM0OQN5ipKru1sEr958yN5dSyNxYZzz8qR6Z4UsrWv
NZRyZE8h4uZYZHj6E7TYJ/ICr5PyTXSMkjuOx0HL5o+9Wm4SO7xpNM8JSDfWjSUwO6tjd4f1fTUY
tAJmyntDScAqjR9MxyO5nZc++kWnX9OWyzaOz4bRsHswM8ot/1y7KPzTzkpIWkAWN9eIJMryXRbz
FsiWRCHE4JrJ+EufVQb5bVvHwb8uZZZcU1MeSeeTh8oE/OF7hbsiayHcYUijZdGD/y4H9hOV6Io5
+epwtgSj5xLyCqjg6Pvygt33y8km8zmb6SVnw0WL8YLNmFg678WPBctRAybJI5FBJug99RhYmAfh
F340DdkusXdl3JoQ5C3CQjoQtvC6Ga3ne7fTHMb/PUyGYFRd0o6Tqs3grlPCHkSa5cFrne2iTlKB
jlNCho7TbkeIRidUZSAGarHLtPI0z4m7aUbdWo3afGfSNd/Hg4aQpSyPBDyYpzmY7+KSfCksMFet
NxTHAK9yMQOYsgHPW+k78BbB5i2inXTan9Hkq45Gj6EyDeuEJM06eV77X39ibGhkhDRrpv44G665
Q752qHXL3MSudXODaj4F3asUiUt/CT2KnISj8kT4Y8cwqMeOTyD0iF5RaGfTI1q6k+MB5K12JjrS
OzXzz/KXVn1l+ROOOoagjY3MtpzSLfs4gUKWfzcjXj/YthecQ7Ka9n5pvSUiyC5jRPaeNRO9ZxQO
o6lJP0dtdddz/jkAoruPPC895Glu4Bzpdf5HFIpepK2rISFYt3KcczyYV0R0zn55lcursLyWX8Nq
fyqFbgmBVyJ+SBipAICDkGqwZEiLLABM+WY0xfAvc+Y7IgP1QuyLk/B0epWcS13vDnVO49xgeLi1
DHS8LQrBs1+8ih55nelEx8xr3HOtipDQqNDTje24x2z2aEddd5COv/cMWioZdSeDlvE1SPXdnEyb
0TT/WJK85LQ3m7MtuuY8xsZvgTh9V4xVf45r0ppQyES7irTnbByMowcg+QxV3j1L04bFEzE2ZC1+
DiP/NUuGBJOdjpwlxHQENLMH8UIvPT3L6dHppvuy5XaJA+Nqahwt6JigH8RKfhifo3I2YAOdZl5A
P0cljaHQ2CNyGvatkZ+ifur2euFyShZk9cI8AnzUhxbJCAxR1ulkXEsUTicE9ukxrUK0xzgX6BEq
ShLHwgyTyclnpWbjSb3N8hgRUt6DxJaxNj2AnXkS3ycoxClWaIFyGINtSWlWtsZpUQCDV2AdqjqU
WSQZNG1EW92LD4uFC04ZHeBs+Ilc9DrozC7LqlUqbwby6j957L7YxfyyVBfFMFUb5mR7aTLOi7r2
fYhQO/qM+1By55/+xDI1A8PWlZ/BqWi0p3B8VuF2kUbn45jsYwxVk1PtZJN9TVF0XuTZpZlDNKGQ
ZlxHOoaJaU262j36qN3yKhfBtGoREXN2HeMNokYy2Y17A9osNym8YAhMZdLeljqpmdg+ZFTs4xS5
VR4qoETP6Yw2jUHDe+2U86PaPhcNOeYXVP0Naz+/RUqX4ok4PSS3LZRHJQ3WkZ1Tpje3WRSfSg+r
1OeuhQIdYxOjRNgrWAISTJBkJEGNpWsuo2nDrk8p7fJItUSaU+WXNqS67DAhwmsnMV6swbafUvqK
q77neTqkz5lAdKb1gqMVX1lMMgRG6qvPRds/wBtNvGTn5fQIikyCxJC3uUuGIxEMsBus+K7Job/q
7W7xbC0C4bHBRgBQe8BCRBqVJ3CWIaT8AZONpqSlz1lYnG/FOPvQH0i673C+ppXyoAbg1DVx3+jB
jUgqZpXmldMt3hBX3hyUu+Sv/YB75l5lBNVrt2yk4+C6eAea6XPwUah0utiak4D7bx/KycVo4hyW
A7Sn1MZ96z2glniQRWvthhYVV+c1R1CudNOUHzDQjnDbrgQmUIlGE5YIuDs9QEdig+bces5VQ7NW
7hrQCsFKF8FZxj1Fi3VxTHRTnPSHFucL/59IepWTRxY6g9B1qotsJ0gIoGt8skJCy3UNF1UUfg+x
pC5WV8QcW/QiKSNXqVnfU0TL1dJsGUPOJ0RSvHlBt0+T5h1r2jFivoKvOJMbPYV+kPKi22PRI1ex
R6qnMqIucjEMWP0MvqYoPltN27W59rY8QeSECHpYH0DVdqvUaW/KtGOzPrDaijdVey79g9CmEhFO
tFH1eSua54zRNSYZat+Cpk0KOmMTa9UlabR67UvvKZ+se6F1d4mHCjpsUDq3TXDTo+Q0EEbAaJC3
LoDTuE3Se8d06Y/z0vTeuUkH2E80vukGemjT4+3oJB9PRB4EOgS+0aD7TCCw94fmFnp+qUxgRaU+
IffbH4IKXHESXDplRU2UFSnULV6azZxuOSJqPETgxXf+EP3RorsKzznd6hfdCn+AcREmh36ywr6z
GT1gUFgwr7LktYYT4EQ/9rq1PVQPOfNWVh+sLmO+TbSIAD/eQ1WlsmFv3cn7nKX4PFTAdfWi+DFM
zALqvu2M+NH1i8PQ1d9ZmB0N1QAp6PxSvZGaPjV/BjqnlnqNoANvtUeGRhrMHS8xQDlUcvooiHE4
zU19BBuLXAykNgeNg9S4dYIQ4I+myU08WJgbe2HvnRi1rjWmP0tHxEfpEGnAGj0agRubofvyZS2e
VuFgPPuZ/8sfg3t6UOCSwnU89Ft9gMqK1op3QLn9quizdEirmHsIs+18zpT7/e9aFvFByyr9DMbs
lx/F32Xsgnfxa5zUPfkpXljuRmM3xZzkEYmzHLb4JmB4EUROUU3sVtVzwFGeO3jm6XoQClPsUwTy
4jmSOBPHa2oyniSD8o1+ZqomjgrKX59av5JswjCoHB7L+aiO2bVV0FtbgaLxhuC2GKcWB4ahLiox
aS+liTQJO/XSgFv61uZinCCrJu8k7huACuhKIyy/FH6F6jPbsiRXgxs1oxF5IAMXm30W/x0ALP4c
HZ/jKkT9BWoGKa06ddhkWSTg84Fauw51L5X9YGg23udHN7gHYbYvKhPCKtqTY9IaiLFcnylOkhN6
Cki3TF562+XDcM6pHR0NmzQEq/XyXeq6nMcQ/mPS1e6H2X3qiCZYk+rKjKcb6Hpbvye1ymacQSXB
QSuN2Ag2FXbMzK25icqDPZLtg6RVT1xva1sbs+NTXByxejKxE5XBFjvtmBvt2ig56BeS097yEkB/
MdIJxYcd6/jTubkJdn9ox5LdlRUpLTgsChvXvkeDVm8pDjJpb0U4XY3JQICB64I05/Jo1boHcw0j
EWaN02IQlREYScKw/W6D1VMrH5YB53LINQm6qy3v0sOtCwK6701RfVgdmcDVfN8C4UEnpBYcj3ml
I8Z+Z331wXgLtJYYWRuDWjKW9jHVJT5190+FDYL8O+9SlwhoyVufdzVA1WMVftlVTO9BN3H6Qq1S
mI6p16Y7037NI4esYDlgLFEdHyey8fy1fnmhN33yArwHI0toM8mfKtPQf3oZN10FrignhwqVkE/V
VCmL4eJZXpwnZIEeWdFugS0+lpHbNLHX+d30MQfGJdXnx6GY0xVSeBpjZKOgUig3Ikg/lrbV0nKO
4v7LC+eHEd02tLgb0divNvgnL3NvUKrumsrZ++r8SgBJgWoMz5biOoSRVm0L5fJS42ZXYJblxS/n
SU2H1yC1CE5+ldHySQBLumKF4yD4u/OldXNte6bHTDN3yoG43F2ZNe1ssr390kS6lL3YEb9KlYpj
0KOhC0ngUOUd/Elzu9xyhZrILEMNNSjqhy/PJWizQry7zydSzji7d1xcVnpNHP1P2XNfalq8G1w+
kqCAdqA6xyouudUDZB9qSyaA5ktLK6TKvMt/R9JGoxjXa1d5ovpZu4Sa87xMepfPEKkFs/qUpnPD
ML+pm2PvMZtovRuDJnYWVSOReK7mWtjl0F8fx7FIV2oYr+na92AP710oH2mHMXDIIoDkh4RMZZxV
mrNcDVqT1Nvlvlh6CBoDFkY+PCD9yf2ke0+qZka0mW2WycUywOqcX6HfPS9eogBr80pD1OjMabsZ
/WiikTi/xqOGpCGMdyX1ML1HXqtN03CV55BKJ6WjyGhBCQWJ1+MQ9wBvDo1EMAaqnTHOl0hdkHXP
2VnV0r2lUkO89gjf8wromHuEhdfIWXxbaqYk0lA8oPamEBoPltrxfCSfWLnzq6rHrGqEsZlulV8Q
NoTqfalKy6D0XN7lNLbfJHWnT+YPKTNszcaLN0O9jDKduWSrsYuRS0m1Y4T9ebKjHzXrS2L0KbO4
rxVSUj2Wo6a6AOVM5JvixsH/p9SwRI+ad4LnBq5OGYsLuh9q1adtt8+J7156QCOqk6XfPEYGglNm
Emrqgv4McjXVHhkhRFrgPRSym3dqhInUjJmXz8dSNFfsze8th9tZBC9YH1gQ6GWgqDfvsjx+X+4h
YRhyB0kdwwokv6iatn6Hw0QxapQlzh0rLn8/ui5GWl8Z8JWb19P+5DQpwKwFYKNpl4K1ggsz5J80
jvSZc/CyUvQMtA1y+TIKpTE11Zvxuow45gIoQe0+T/FL/+1MlUtELntP6N2nU/VZcqReBbQu4DMw
XirzH8sr4RDKaxKQxaRHoNk43NjeTlhojxf/pOazqZo1O2fRlpdJwQQKLyt39bi38QNUNucGdbFO
CbV9p7pTqmxhRkYwSdvtFlehqucShUKwCuyvyoG4yEYcq9jldkrLWDDURj6FW1M7kKCxdnEFbcsE
9judTm5ybizGPidntB/NiHmZrk1yZ2N2lrV9sKLqZxEMILFnZlqCorcA0342ZL2gKC+ugN0oUCL3
Ey/MQb1lrHTvekA4D23SRHlr7ba4xh7VsRp+q1Uvrfstan8VuRxZKznmf1QPUvZcqIuDm/3jNYKl
A8mB69rPsAbreH1UnV7T+u3xic6hc5QusejLrxAPI23vciboMCb2I35eJhjLtTn64W3hWmTYrNkj
Uf920aGCCZDVer/OHPMzmDgu5dxXCXh7dDekzGoMzgT0Iv4dtgDHkNrErxq1mosYGE8L3DUW8lys
IkM8TbkrOPFy+Ov5WIIaf2zvkB6CkZjLYilWcEJdS6JzSz/+Ue+oerZYZQCMytHRmvrfnnRhmxum
Z/XKcbJLSQd5dsp8t7T5dQ6mIFqb4k+fJ3celdOcUaJR2+6IOMZVXHLtMFZ51Q3aMCEe0cKQkni2
N9iKAFFodLiqkHBM24DfMZ+XNWMJxiATgpEx/klSz6xz2Iw72uJbXi4HPYbpf23xVDZjD8CyJQog
NCAsNS5t0mokZoxqI8NSwWk3KjaKfEGbiPGOcjgUTfetM/DQwJiszYGFpPhBOkpzN/SIuAnop3AC
s5Xh1umGDVoyArNBe6HGGH67abpXl/uyJmZpwtOROr/MQ1wd13/uMVKiBFvKTD32kfI7v32CH+e+
uKR2DKfWL8MTM821FBrRCfTAF2SBnzg7zlH3C6rAUKb4eKLLWzmYpQqVh6ZcxuQTY+CgzUt4SmEp
duZF1V62xzy0jub7URKz0CYNKj7vZRJtjYz7ZWkmLH0MrYVu2Q/m8wLHaPIJtW3WovbEDzRkLKN+
EHOGtrxTnFePVsyVM7PZuORQ7NrbbLN1ZxnOrMJXGM2fyQaAlGlYT4XjPIOCDFalNh/GjmugLNnY
9WAwdlV26BXmpfCqO60nEdBzp1++/F5c6qHIkJcEvOc9vRqCitdOnVxinLq+P7AVzPi6AmkKkn+S
n44TEW34ep0rUDKJx5cxZh2yQsF2TSIb/NLY6JmjlRs1fdc9uo/gZ8nfql8VXFV1VgriybkaD2Qe
YrJD9Id4+Gc5QHdz+2xZ/etA0tXa5PPJyOvdL4ylkHEJxHTUSNZmlGPM8RzxreSA4bnZd1ZXxynX
KQHdeWV7SuqrGvWoyz6mpPhlgo5FSQR+Qc5kFnhItkwPcYaGSQfKqV0j5JK5e05CfUJSZz8WSvGR
y+FeNCQRTGZyb/tosJoZHVyhxFN1RPHucFfSnN0ObC3R5NqrfKb7JuiSbnTy0RbJRef6nDyd6AKb
HUlAwHoczt8ehS3aHFwvpUe40t+p61y8FwI3htNAAWo8Hm9MnQ13KMKuzN0u4qHYRUs3RRxP25BF
yc7z99Ehxo2ZVmsMv9KuhcTMS/aaT8tkIOsgyV2rnVzNxBbyTuIyABEOD6rZ2o9GINTSQOGjFlQl
bwtcJcnEHRj6Z7VvCjToNO77M4QqbOTqCJ8yHSJFjHNilP+u+rdlCV3WszL9hOIItqFGS2m/5UGy
DxP6A+4witXYNERNyWzHMf9Ti52tUdSPsfge/P5XLZir+ymfWW5SsiWo6tajhwHTyuCRK3ESC82C
CqEYr1fQ/Oi/fqrTXRkFBz+RK2JSn63SpckT7cUMsTpWeICWfg365Z1dB2dNC/eFkX0tUI5Cg7xR
qNY0HoIVWRQq8cS/BR0VWGhRgfks56r75QEFWDQdco5P0k/eURzS3BtXS5uzZtSzxk+4DwYvOSxg
qEXpRagH0FQycZRwQA3/MhcRrR9l30ieqIzCPlzZIvtewEKOy44SVNaGHfitT+3vtM1fFMBIbZt6
RVJMUDV/iKW7Q0T5ZxnXofbbT239NvvUQVB3atguittA+0xphoYOtWXLZDdWN1/TVTcsmsdlAGx4
TOxo0KzsILjCAnwIkfuRMcNLcCI07134rI5P40h5D8YRfaqymw2eIlhRHRZK4tfbxZ2bBeZ6LrXv
pTlsuspOTISVCeqFCQlCVofP3WhRwpcNGTocDlAQkUKpM5/DVNTvBsRv6+UiZTBKWs7grovWIK8v
dZ/6GPWseve5uNH1MIAsuvpCm/CitEq4Fw5L7bec3SrtPinCLTTkjKskAXiM2D6r/pO989huJF2v
7Kv06nncFd4MeoJwMARAEARJcBKLTJLhvY+n7x0sSX27JLWW5j3Jyqw0JNz/f+acfRqEjwizFQBN
SHRjf1JTv0v0V0nmSEZt+hmtktpIalyrlVmRUocojflk0tPuCfR97SSzdljv2JbendCaIYRfUWJr
lzatSCT8fupGje/rzHcgZ8NliEWyPON1oNqtiub6t73pVtLY7xq17+UvTS2Ie9C+Mm3CUbjiJNbO
Zp2Ogm7/KVp4DMpkYEukZcv4bWO1z65SEBVpSDKY57kXj1G5IBVQ6M9Urd5D6+QYLYyP9QOR5EjT
ZHw1axX9K4BLWyotkvXu9TlpaCjy9YFGawXQ9Wdhqzd54QYTkWSm1F5++V3pwnUdmx66eZMOkEBl
zkjZ1ZGGt6US8VkOBK+YMU7LrKzsqse4KevP63R8KY2vQmg+VqLV2jOy+LjhadnWWf24MkXKWHtY
GHowRKZmnFS2p9YVbOkbLkJ8mJzkHHecK4/5Ij7/sg+z9du3hIdJJESgTvEQtyuNDpJI7gcKMt32
wBDz43fKIk2cHFELn1hsbiVzfoynMTLAWAHrjlR9SSu+5eHJXD+TZUnSo2wggqHVIuboJRN/t+q/
Esq18fz95C4rXW/twX5nT8wo9grVS6bmf5R1fro+y2a1HAmt2RsV67pF/5OPNTYZJLpi/jOvzCND
/ZLj6bK+PIqmp17EepO2mGWAzvuQV0NgyMTOpiZrruc1VesnLHxc6Kzx1t+WKdEmXBqbeq2s1qf5
tyJex+m//fVk8KH/pRWtf3qGDodanJL5twPswCvgPE4P83pQrDc4nqO0g7zXTwkiiSoByiasvk0m
24rgajn9MF3DO77ku9Zy8ArNGuwEp4ZnYllLbXMd38O6POsTfrVV5bn0KK6b2nz6vUkGVD7gjkRK
efb7SUUlwlv0TgSQly/gzYMQZhtHVH9Mi/6+njW/d78WLCcF4ZGLTlSdvRXF1iPHIcgj/gngYGw0
MT5IFWzDuKjeuvI6K9rzL0FqLXp1ZXnPCuuAA2/FDyoxoV3ha3cS2+heCcpXdVG9VC01pyEA6Leq
+L1sBBM36Dx7SCJN8rns3+mFfGqBJWzUYSBAd9xhkzoj0X9pR4uARoN3+vgU5WySsUQ817KssEhM
OLrS99/6VihUqMZEVbfarWzq8a9pnCQxDNA0nI0y0Te/MqL/TzT+L4jGpqkgcfvPgcbOd/YxfjTf
/ww0/uvv/DPP2FIUSdc1ccUZIx8dv9vuf/1Pjt5/GCZcYnMlFvMb4Gj/D88YBZ2sGZaiMslVVs3p
v/KMzX/gEJU0jlxNNhVZ/G/xjFXj3wONNV2STFWUTMvk2/sbrjdNhiiRFpyWQ1qS9A45fZGG2jPR
RWDW5LpfpRLhKppQuM3JghEG3R1XUYVEBU0M9dqptHWC8hPdHbr1DaYbDVRMXzpzatQHUA3ZxhON
qHOrtgsPQ0EMtongqFo1WmMpd4c2x7WSRg99WwqegExMhxbRaR3Jkus6PzZDokuFTnSkOvoQWQ/4
raGfRm3Od3El27GuagcSAItIVJmdmaEbz+V3io/dV1sMEiYP0U5hJgxF+6ZO2qmseFgMhpo+e1cF
VrmB2vvTVHfOzO4JMpPxMgOdYzAWnKDsgXSDN+A2FPdu0ESQGgIRhLzmBzn9UJlkBzFk8shh3qH0
j5aDPocwzAl5M+L62Ehs32ZzReRg+O/FBTVbV3tqmz7KYfgOKJWdTNyvMcYPQZJDZF9QQYjzc18G
aLlIxSCRjeRDYlJAUSSEb0x1k3D0iPeFlRIsYIt5jnYdR7lyKUBS9AbGPa5opI9Ko1cgkNrIbVTp
eymM0U6M6kSOtWRbs2VPhII6v+Plpo3fEWYx/WPiluLrKvHD2nPcda4+urnVVV6egynTO4/30E86
lqWtcJJhEe6uVVgpG13itfdEuXvJmeQ4y4Q2VVvCQ6TrDI7CLzLLItoRTDZSJF+aQb5oad8y32ez
MvbRAEa03HhncnZP5Dyx6AQQOasJJcp+GUQcc1JJOE6csEnTVz5DtEFRuWrA5gO9JOL8pP6SEJxs
NMIunFTXKVcThj98IQL8YGMa3bEjxgv7jHwpUMbObBgCbghQF8UmmorrgMrIpj0jpbTrbLrJhCDp
AshK2O5SM7zIZv5QzjmMrs+myh+rOt2zvl6NAAE6kYQXJZ3Dd0sPdjAFT5UA4iDdZYpyAdj0Xmsr
lrMsr32auzDispd0COxps+Qd+ZxKFDlwENb4ImHbr8t0QAfgOM4Ias+TwvrWILEjDXjkA1A3XSPM
BP7dpsolycsHuSSBj5alF8OejGcGZ2AScwyqTU8M6tCRUJ3zGYcAMyHbGVVPr41tXzUo1YVx2g30
qmGOe0vCNuorBYQ2o24KRprzjii5Z4QbGAU7mBpsgX4S88nqokM7YlgvoT8EqoAcKRA2Pf3kcTav
fdOOZ4q+h1wkgWmprrowk9kHERi+JbS5JnpRKsACY8zO1AnyvNhlo7YN2FxsTK1Dhqlb22S+kgcK
ZnqScEimTN6io5GRXEi2N+tEjFRdtgJPrIomJE8eiJM03FBJKZhA1PH915ajt+Smphw1KbLjXfXZ
ZFrwqJ2ULOr2liKA/Eojr1rPNoEYOXKzGOrjZZnHCYG0ODzlMJ6dFR49sGmihkFI1+3J02Lq0zSQ
f4l8UoVVQKzXl3rOpgdlgVgmdxZGzW4O3UgpGoadlcruL2T3hx6QUPAns7ZwXcSiLaYEbgcrRNPo
GUazYztbw2J5AYaomuYqiKNrGdWLS7bMlbBLiBxd/pOt6p9u1QHNCIKMeC/k6IPGa4BYCJA40zhy
RQWAutKjsUIkrHk8DfNFRmrU/aU5YhQOQtIxkSMlqy4pl7WXRS6u8apYGlbtkraqmEgUNbCVo2wq
kDgxDQs90r6Q+a36p2pVQmEz/KOs2qh4VUnJq14KAD3d4+REwQzhcXpJVmWVvmqsBsRWjG+77Yz8
ylh1WNaqyCpXbVayqrTkVa9VIdwycuJTOPjlVdElrtquclV55avea0H4pa4KsPRXC7aqwjTkYZiu
ol2GYKxMR83vzXHi0OEcnVddGckvIElWrVmO6Exe1WfVKolrV91cvGrTQkRqQoFarVh1a2gByZld
tWzRqmoj5E+yBR2lW4HkrVu1b0JTHpVVDWeuujieCtRAKOWiVTNHLPKrtarolFVPN6/KOsXSj0Ss
U7yvqrto1d/FHUq83++iWb+V35/Vy0+06vZ+f5F3aPl4o/31XRarzi9dFX8tovVVAUg+FmLAv366
KgTN7kVbFYMh0sFy1RAKfbSdV1Vho8qXSQGulTHBWBWI+qpA/P1ZsaoS1VWf2CUa8TcY7jHZomlb
VYxy8oYDQ+SNnvlZvdq/ZLXaiLP6GK4ayBkx5G8kTLjqI0F30GgaxA0hnaxXDeX/L0CLLu7m/6IA
lRXRomb7zyvQ0/f4P7YfmD+j+P8uQ//lb/5rHSr+Y63zJKQiv5Xmv9ag8j80ClAyNWQdbwA74H8r
QlXtH4qoS5plEZ+hqtpaCP9LEarK/9AtzcBOoBh8fv+bRaim/M0zY2IuUnCMqGuyhin+PbdCJQUp
rE1j2Vrhmo6tH5U8cglDFG71Q7Y10GzLXm3sA+YftdM/dx/qn/C5e4Fkz6RjtnyOmolxpPDakT0X
+IgrpMJHuaQ1jIK2VoLNwCnSTXSDplEXuyp4yvzckb3iAwamopCpulmR3jfpqz6Q57qzHC356+37
n7rIpLWOLjMwg8Xu63/9T40BA4/RotTXCI/gP1T0/2ymakASSnJuLltxMcCeS09Rv/i1qTziL/nT
N/2PgKaHmji+a7H09E9viMe/vso/B4MgifoPvrrKK2Vo7DNETfnbV0fGPuGfUJatebPGg/hTPjVn
NbLF987Lf0jFRbfW/xhX9Qlio4q/w06vgmcerauJWPTM+Fm9SM1Reqj38kd+WnYpPFCnPcWoKC9w
llo3PjHsxxJNlPnVSPwlccrt9Kd8iR6UR9GvzO9Q03VXsJYXBumjqz+qd8hmRBFgR+DvHAkfW4zN
hrKsf69vZGSsWbO79YAzXMNyCAuSMNk0TAfg/mzah/xh9MSvaTMoW0QdTNEKLOrpBgzztT4ReScd
Wh9lt8N694asKfqTPPNwvOm1+Fl84WkhMugYbNnHpvJm+AjNLdr5c0Jj4iXf8zZ3emeZwTKxN9/8
yIe6tTt0B4mwwzLUfqKVh7cAnvcTU/ekOsgI3/Gw5YwTb2YO6H7DEAziZPhclhvrFrR+llzmx8Ww
wyMD9cZ8Li/pd8jsPd8Ix/JZ85cnqMHFaz4+A+wqE4enI3yY34oP3Ruxk8Oo+Ulq2zjq+m6Q9mno
Fgx/wi2uOQhKVC0T43AGksQSz29AeBXluLBzXjdp4kUVvZl9yqV5h3LwWT4G5648yddxnegz0d7C
4YtIBnlijHXK9+Mp3A/LNnzUD0Npzw67+Faxq49sX6Pe5Yq7gCv6SdzQk3GoNxgxNuNnl7h43EGv
J3A47OBNbt2qfIyfyec2Dypa1RHemJ24nVscaMq8yEUkCzUOmJd2l76CI3AwfKRv3G2Wk5+JCHyH
BnaELyPsyJhnWwv6M8cHsmwSHzSPROqePx/MVwuehOqgGc6+mwvz8ukEkgza2519n/YU7gyMPAY5
1TasopGe5xmXAovEtLMN46EmpHKbfPQ74qzP8hNqfvMWfuqnvj10wiZ+DW7mBf4pb+21hmakulF2
+ik/j8RTI2p9gLKkukLmVtvic/TA55H2vc3eLIfzBPgqUIuj9Wi9LDUzbh/tCvYkO+fTscm+B3Y9
Gwqc5BkFS30ud/q5zTzSGYBzQw0wyHF+k9cXTW0hpW9kNFgOmLMPfRs7TPwl1wK0g3nFLj3roiEB
30RHEII6nuZxJ7kwBPU/DYJRHqDuoQ/a0XyEC0/kRhr95DjjZd2C0AH8cMoh4exgOyYovjgDFZpg
oinxWOBIgwkfuiEqvq/sFrn0FXe0iZkvb+bt9AjbQffnyNZ2ya17n53tvI1IAQEBsSFoLzwbHQqk
jfYcfLQ/Aop02JBHxl3zK+FsLooA68J+YqLF9edmh19n8qfQbuWNeVb6m3UZjt092tP1GPf5SXwV
ndyJULg8SWd67f/3+fj33B8TUy8nNAGcDFYUSfubZ5OodVMbdRS9LeoCxIm+nBuvZtz+F1a8f3cI
r19Gs2TDErns5L+PWlhtMFkPJNgj0vi8fglrnkh9nr6XltTmOe/grddMmv6tFvgPjn5q5H93u5pI
9URTU3XVgFEgrpbNf7LxKmGt6pPVwtIR8ldljgNXm4pkW00hECxdEd4lZBtAKbBJvSShpTqS+VEq
I2pOvbUHQ9B3ajU/lyRRbtl/8FHLSoQz5D12OFwfQMafp1Bo7NpsWk9SZhZrItJSc5JNr5GlyltY
aELDbU/dxJGRLXQkJYBMJUvOmNFruFMoPBXK3lQn5KRtX+Sq12yd2clmEHuLaJdScJl+PHUEb3i8
yw0hnLfYgAhXKW+dZvTXkDX90coKwAAwk/PUEDYNkrSd1bUPE2gon2xtwnDE6g7Ebxdq5yzMwQRo
f/pwZAbeZ16jwwehtyEQ14OOvBfzVPJJStoRwL14epqwYi8aX9CD3h4b6BZgkrBGER0vFcNjXPAQ
eNk7jgNWLVbr1Y0k7EsxZ+YbWa9y1cBPgYnoSE380zddepLHZgVHi9dUD9RjPNTsfuBrcFChqCs1
gfxtKH11c0GTB/dkzj2cTNFG1YhzFkrzR36OpIAztQAbwlsOJFC2BuOGjLVkgdmTWuemR1yhJ8jM
XZRENI5du9oql8IxxPFX23qeG5RTRGN/MnZWTxaNdsYqJuiNbDsM+FCgdTL6aEnVG0kaLYU/Fgvz
faEtz5r8gS2F5YKZfzWlGmy1at0lL/I5GTpiOzWWDyXEMDnWXyCTL5BLuCiCOWJ9RpEwYIaVGhX9
ia5fmRJdxTW0JZVOIqBlYdYepemrnrSnhbm6r4bz66RXL9WUfUTnHmeY207t00RTnAThsxy3X4nJ
7hfG5Mui9qmtta/rz9XRBZ5pukssQEnJFYibMNs0UeAhpup24EoorN7VsL/aMuoXVc57N0eRgtMx
PEWVdmPLfcRMB/zK4pU2QREmpeDjGhcgYDVuMowtdmSmcA3BAkWV26I5EkWB88ETpu+ZtzqYpeep
kr8gcGPfYhygWuQsiKkvwHqAKtE3XBT6o2iwvpy5GbrTwCswIwTMeHYyxChz5VRVCLDkWqkQLauI
7wPPR5856hz5BNKxzeZfZF82Zd9WBlxR7W0l0pyxMBAT4Agx0as8IgXmBiU+xCDOhjSOKq0d8uZt
DZvryDoQD2mPoQTQPUapd43URAPRZ0rhVWiEhnws03UZNKI/hpvZjg+WgjPTENl5xzaKWrKvZnBS
3JNTrMM2o5tXwlD145xM7wjYCEMyg3weY700ml5BmtmzZSEjdAFQXM7jTuvIFELZOThzIdU7WSeE
KMn7bZsGNJ3aOgko6uZJYKvqq/AYnClNGhbAkbQPW+YfFScfomGzZYYth9t5GPZSz/wH1CbgLiwI
piTGqMlxt6y50b8/AHSW91ncULPJjLRgTpuPAZpquxC01kmkFqDWrKDpjMSUAN4xxe0ELSqgaP39
X7H5Wgz01WWcZzhD+ENaZIE2Xn82gOsgZuOAiooVayihJq4hfYYQjjZRl3F8TlYW7KNe/q5DWfBk
eYjdR5b+yErOy1M72pSLlABknjrtsbxgu4xJZLApGYO7fFu28h1JLPiZY3acjtJHRjTYgbANAI3W
4wKECcrofYbHsqmRz9jTT+NLLiaR/EE5mfdNeQFtI95Rlqrn6KN9UL3pyOY5OJWfJGg/su3DMiG/
8Rrpb+ahvUZbFUsqulHO+bNR+cgNOelzyYEemTCuRpqngsOyjZP4CBVdojxNnUbfU84OIT5kPKM7
6UJUDs5O9nh3pOazQRY76UCOQYFos2DWPs1H88vc1d/xcI8WB7yTihOj5y8OPzW4q5fxATdEgXwG
wmBK1WOnnZOdLN94KZ8p5MNHHBUvhm/44hk1KPE4XGIFhYbyk70zkIEO+7m8J8vG8GvgUzKVNhAn
ymZH0p3u0G2lmlbFGw64dspwD0dtEi3bTE5w6xvN16UDHMBQ9uZxO5meQnU1ukp7gFKlJTwcd2Uh
B7YI6g6inKuhaWP+yNS1dln1ATehPhcYFj5qEhQUJ73UnE2H3B1dNuGRsDFIpWDMjYGOHDAW4TyH
lRu+Zp1fORrF6cnkOyc4csdgunmTK1+RvGKEAGmbqBLw5SHrOZOLDi94bx4LHh4CSzispsfqnTjt
N57jlM/X7KNvbpQt8DRTf0A+L7MWIDp4cGdh03Wb2I0vJc8W1eW3FqBYODSfJarkT/6ZdnLZfTDq
ys5k46BVpgvRiye4TJN1F04cYdZJ0/b6nQH0sOVtgYyap5hdcB5ejZP6BUFKhKqHk7mC/85uQ7IB
mgvms3EqGsxxJ5AQ+pfmCpflJTjTP7X3ZqUjPnXPwIj52uE7pe9b8VDthi96sqK11W/Fi0/6Mf9g
ZsrgqXsdb/HEWsi2TnxsmEmWW3O0SQopb6xFrusmHNrjnU+A8km6j5w4AzxWVO8d7aZd3+rQVR3t
lN40StUFuslBT1xSoQOneUVzG46YdJkE8/2K/RHgNp9JSijBxVxliJvnJgVIsjFqv75BVZvDHQ+T
f3oYHkvpjb0JNDLTfAjxi7M2IJuaP0sjeUobW8Mb6RqHYA95ffWTAWoQPf6NmvAflidEO7z06Uu4
wFKydbKE+oPwqeKuegqlLfM5zfLxmtcn6zznrggWYToy3H8ACUnIBO9c8KEgMP3mgDFt2nf79JiE
DpVN9sUuKEE4+5A9BCgnYGsGNlNksdiVn6yeArq5TbT6gjbGG++reSFuaQO1r2HvsJU5M/pPzMRb
ZrTtQ7QlhY8IvPQt89ngUQzQgI3u9BKTnHEmdwJZFfpCBToEMZ62LG9YkI9IGOgZ2Cw+1DTkhbMc
Ld41tKjMBdzsvYGWNAIJsAkiob3Yp+nz4FPlWc+mZfevoA6UyTdtZYeD5U3yZF+/ZT7DnDsrK/Yi
2i47xp5yK5gruMbDoUQ+fB1zd3qs0co/Zhf6mXvnJbs4ttUjKiMjdCrH4uD+AucbbvOTyr87vAFY
fecxXOh0zWIb7Qd/IKsL/9EDcoTFtXZl6UznkLFzY4uGV2CVPAVP7E06FHOEsdmolbC6PbVn4c5m
9MpmtHszL6RBvUe79oCm06VMuASTa/U02/Y0XJPZA1fNob+zPJI73PyFK7R7ZP0lPUxeeQpPzZ8F
TJ1Bd5XGtnUWSIum3LpVn72jHTlh1WflFN/SA34beR8y7p1JYNsAxIGPm6VgJXeV+Khf1KNxLV+A
m1JgxigrYbvyrtO2zRetAauhQ7OT3nAWL2dauhM3DKMQesT4E1oesD6LdQcfVsMxyM1T7TzH+r/n
ec8d9a0+wC6qVLd5k2DvK7wNzBO70kbyDMEfgm0kbDGN8TphcuCxlOlFnB5KdUcSKU3qwESh94oj
Y5WR/JDyga5S+mprwmM3OPjK7kG9RM84jnENeuZF9q2rFDk1il19ExLuAOOYtR4G0k2zi2Qskpvp
gRBVKgJMcKcm4kI61fid+FT+DI2j7Hjbha/Ln5zwI445MJ573HoGepuN9J6HW8oiywVP6Zf79ILV
UZE+I7KdzEs4HuNVzT9mh6XZdxHbmoMJSTXTjxz+/bwP00MwAqHgnS78bIbaB2hcJvAf2dHMtGDP
6X64zm70R3oV4CzzeI/ZnQmE8iadGYAMeJXO2W7x6ouEjZN67hK+cy9xGCjKBwkV/XE4l08xdqU/
nRe2dv4qkhXBHky0LZ4ADKZcZZyPIa0gSDOyAG5TdQsxd+iIzX1ohwBauVQkTrt78t4ZdnrGqTBf
prcggL3ONMzudgrv2ER2tMbpcQhugne0mLiDC8mtPutb+V4GD+pLFT8lj9gCQSxq2+S+Fp6CF38A
yEEizMqpkTbpPjkvynbhoniVtpWn+uwuc3xIdr0V/W5He9ofCZuIGqIuvP7b1JyOZSuSsRr93qa/
m1dxOQVX8A5ucO+/u2pTUQU8s0YGpKKQXog15iS6+Y1w5uCxvKh2+ATnebHTD3y+9Y/i9e8V842f
eY98V4E2hqYa9S5P+3BAvcbtkl258+KLZc+PgwjyZwez3J3f4TjXN051hQwH/lVmY6f00FwRT3CL
KFvzhcU0fFfrzEDpQ/HEb34hgTqG08+cmRHr5AdA/mqXxRKOKqaXB+0J1oVGxEF2yb+VhSrWzb81
g/iEy2IdUskT3DUrwzjhNBkeB30XcC3OIvoFzm/1c1hEmhN8zeHbokPOYA/aqW7ZeiUfvZjGdkTr
VK/E475xMkqgOm5o1AFfj1y6UMt8FKrqcaZBfysKOyC97qdt/jTEuj3ymGbuKNCCu/CbGqY4NxQJ
F4WctNDOqBIgsrsNGkcQvvekp8bdqN8BL2Ox11Laj01/G0lLjDfR8/AwfBl/xnfi5lcTz2f9Tddo
tU5JZN5Pq3vT6kajZ94zS9ZewwnrFLeQLfmIAI6zw0rZz6kuQZ1vxlNKmUGcZKH6yEakwakOKEnr
U+yCtZklT/0SyZu0Y7/J7fCgHustAz+Ol9oNT9m92CV+RJjSJ1QckrCj5/pQtrBTN9wUZ9OvT6Z5
EP3pe/g2QfMzmLbzZ+Afx+IPZvVzd8QZpn5au/ilgSXEcnFTv0yzNxc/0vI4a5siA7Jgz8mOtM24
8aY/hulXrCksWplNaPJGF7B4xbmyaiMASa+7xEVWeZ4nDNjI5FMbxpl4GMNMOgDR5TfASx6HvIPZ
2M6N260bUcIPALWsP/z+ud+f/f41Yww5yNO05VDupYM1AeT760+TV1bt8WdmIfiLPIkuK+IoRCrq
KCYiiYhzpqtbfKvi6tyQeb4qJZz8vNIlBHc5tTypz1pyDqOJD3be4rOopNjBAHmJreiA2onvzeqY
3Kq56A0CN8hiiFioilolnIBYTHlIc+ZHpDf2OohbmBObUCDkJ5hFFzMuzONGZBhlaTzkIArdLunu
MDYjt+7b8SohIIlJk/JQxXF0WxTcHYstpw4gWmVycyXfxVyXygjyVS6u1Qw9K46RNaEDr0hGPGw0
7pg1DM3lIPeUeIpe4hiKqkr6TGJIXhwCxB2UoPFqUCOUnlyFYBq7p5rqyEScSt4JlnRglCi0CYqG
33NQe+51ItYYpJjjIUqyixDUZHuLUnCMWuWuA33cLJwPSZ9Gu2JmkqkKyVNVjnuzMg4Gl1MQQWVQ
0DgtWUf9SIU8lsElA3GvKmm77zAPDxjRcdJw/iH79zJSXcOy2ctGuSMqm/76sUNMD9aLyG8ktWxo
YaZtrJmiIu9UGALWLSL1HdBq70UDIUhG+BBU05ueFvJuAGrv5J3+GCQfWd800LGkb7XKaMsGc3KH
OUl8MYi5fwU/6dXsTqAFBQCyKnsxK4FFdNe4QjBBIrzkRaG95f1bK5SiPYndvWAdbktAjZLgudZ+
JKFqVun6C/p57tU6nZipWT81cgOpnRqsnwGTk4LvIZ+B+UPSHmVToPVdXoXOHLbdhPayFqMfnFiM
keiGTBRHpLJF24BZHqvqG0AIc9sjR8NQYzL71kc2DOEID4EvJst0pxJ8ZivImUBn2qZZLFePOk+V
LIGoVexIbSRvxYrxdKxY/oKs006LqNs0MobmVyw9r+jYTjp36ICSZNMM5WvX0Yz9/t080X7AHqUA
KTcVbAl83NsY2DIWa/Oc4R+CcSA+d6L6Vky4ZmpX74GqUN7X3DrzYr1wKkfYUEO+A+OPFLSvpTbu
o5yGuCooUZWyuxU19sFCVai1R+uzmRwpxs+sUxrHAz6KkoK5ytkgqJvSUu9WJr016HJoQVlgdfGI
T3t+KIceRQctg4xZjLjZ2CDpLPOlJg93T5HGUqmc6eiI3PZLKaaZwZwh18YF09qLkIy0TUZDPS3e
02r8TCZuGjxP/mwxD8q7nRaDl5H7gkXPoBHPcat1VNWJwpGS4YN2ozYrnShe3C5XZree5Q6PRa3D
kYv1/SBxARjhcz+pkW8o/kBfmnSDaEuCeEG25rWt1dlC/Ey2/YemIl9uJZKYzK7byfg5fKWtuBdl
y7KVgbmFgEZh19ZM9GI2iByRrjKD1GoC4vIU9m1hX51Nq7jEY3OTakgggzEjZW6xTUrdkzW2GBvF
8ZarsHljWaeTMchTkVvWFgEQhrFknUze6baaGcHqgldJ+Kp4anl3ysW2USlptQaV+ZD2r0mZUY9A
SdpwhucPVv2imLRoBJncjQ5qhopa+KQWuOtD83kYkwfCEp1AxmBvFqJflvTS0xDJriYIM+FeRCdU
7AEFsRw83Yp15MOkIFhLiMN/uiYm8VIgpz/qjM61jPLbhNQwHnitFEtpNvPULTb55KeKMUPXBd+R
rhLO1L9WJXiGFgEePryElAD8SRTK074d9mYrv0cThWzV3UX9EErVib3GtjJq3gBd+21NLO7z1hHb
mgK/OJazwmwmD4/2U2lqO2TNV4wap6lq/GHU2bR1Igropvmqsr01ix9hiLSZqTwcpBhDPChkhk1G
dk9BmuC7xmoRHbNykBmPAlQOaXHm+4c+Y3TVoHvGbVTDiGNOqgjyA67uaNMIa69qjk+xWVB4JPFF
bEJby7R8q9SsfdEzodWzrmGT4FvtUcMQq7xt22XX6cM+SBoRSiUotETMnqahuw9QUTc1MUmbUA5p
lqmJ8mK4lILwMUHTmCPlHA7FAenEeZyskFejR9eerMkwCDYFY/II/sFYpfFLPYdPgfTPjwx64iIM
W+qozIBllt/KaeR/VYzVmnE4ZFF4E40JgwTJ8a0GAWrMMlarmCTEQfZbTjPi8FLGHYNykhb5JRtm
3cd01JNUvSfke/lYNOTt4SLARpAuOWEhDJyrGyZYmmi9u04KE9xgNC4971McXRzwsoWMqcUI22f0
TexaQ5W2ajA0vw0qL60VJ4jRNymCH1cM+pTMwownAXzIqgOEnqvA43+JGZ6nZfoGAzDiJkYJ3HCR
SWvcamFBzFAH8SBaQrmRlZwR8moMThs19qKKxt7A+QiXXefaF/pyh87S6cnotcUQYHhQDMM5JeZx
SEzD0UdQ96FsOdEySp7CXgf9Fw1wjHBPwo2opgRwjVMONbgirkyUtnlp7tSk610T9u4m6snlK5BB
68vkjCg2nDHC+UgKO3YPXn89ILU4oi+TELHYQSI8zmqX7/C/JU5jFrTseenVhMH5ySj/jPXAGHcl
NTwPgqi5JkLYek5oHdr+2Mq4LvsBxopabGcIAG1uMtfsml3Qm9vMiJlBNNplzLlyq6XfxRBbUp4i
9KnGQ6UHgoM7ME5YWmHnvdZzyyem1V7lqYKxn+Z30lRuoAhmH98Xizrr1UAa6skDqAqFJIvYavMd
CZhvKlmadpsIDuDeNcCnMIgKNzxe7tErJcKcB/CLus5MwFxn1pqcPS2CAP1suTYpGwgOdk11pYqP
ca6Oz6iRgRKY0lef980RBzhZh9BOoeTV3hB0Tyhpy8z41OVYdNpC34f5/JOUYYTefMBjxjNUqqpL
xhJ7NYGKLVYj2dbb2a4nPtVG/QddJzebzlsiaoPc6aYWlJ1HSAcxiEMh4fqQboHYhw9DT6Ogoo4g
FB03TRJf05xINRY0/cYyUQXVrLLTAQkEdEEIXs7ERmMemWuEnXGUSbPHX10dwYqRx2JdgqAt7W5e
Fowrw5kEWsFETihHPXkBTaHu23xUAfbws7/9khDUeUdGCX6Z9DNmM+RKSq1h8ov++Yff/2c2s+XG
YvgeJkABf3+oBz4BHFiSm1dUbYEk3+FnKvv2f7N3Hktua1uafpWOmuMEvIno6gENSIIuvZsgUikJ
3mPDPX1/QJ6r1FWciq6e1wSEJ8zGNmv9xsw/jAIdLgeG3KaDuIQ6VdB6xqxXWIUBg1KFgWxsI2E0
dNIWUBUxzZSRW1C2XhcExUEn6mQgpk8QFzfNZSLG8lbKNMudHMn0mngEA6waheWpoWZ+TvIc/En7
6ig4aUq/JhHwAn0yqkPcmK2XzhOc0ricSiAUYMh3WW8TFdMMVB7QWt11sKNOaZXo/8NS+fHfBAlq
gBp+AQM27+37//o88vKe/fjP/7j86N6/v/9OUlE1eT7kb3Sgouh/yUDwkF3RLd2UHf0XS0VRgbL9
zUsB9yfLtmY6wAHB6ln2FyRQM9hkmDOCT1dV21DM//g///vf4HHNH8u/I9YUQ/+DmALy0LIsU1VB
Bjqmav0JyghbfejyusR0jko97mpja9XA9QJn1qoNqdojCUMEwN6rMnwX8wCjTULjVFc93Ea1fvQL
oPmdEQyuCSc3b1Vyr6jrgNx1McWb0JuhZ1So9Ikpx+9KCH7JB8stBI7g/ZyZlpvi0MFzT4WSu8Vg
PdaZP26dmKCno+Q3VAjGTrG9OgmaMy0tZky4DE51OWLlHMXELSav0UJ7X8OQ0MSAp7ehP9haQMMt
/NZVahl+d99ZW8i6IIok2VNKZAsVMTRPbVA/GJDU61QunjWnpzEbLo7tNwjs9MQood6sZdRviJNU
19DCSmM06nRL+v/DkgjFwo+gku8t5UjH0Utlkd1IhNItBZ18RxX2UaACRBSNcaqeIA6Q4c2jys/C
muW4JqJ2KW6oQflaFM0N4lvnqYSg0HeVslJzhqwhSY+opqsyoFqU9K+GHwkCG2azraYe7a5JucOF
r18tR5gBYqUgIqe1aufRxjIEEckwzdBTAhXeDiDM6rgjupRgVxGVu7bImq3mkrrfKXBegWPoPOzy
pxCKVxck48O2KXFAyokV577r6N/xdiN0ZwMbo54iR+f4l4jWWjlOI74nvdxmOBhdEfEUdCvHAUO/
/qfV9K+DkVV7yScEGONw4yB7EInBwms+IuwVQ7yJ8rQ5THgCGwmDNgPNSnBjjG4MumBhr+pEugGo
FDIQRL3FXzTZqoxPPdoejNAtxulaK4ebeNLEppOUm7Luk7M21vHWrp2zmY4Ij9Hr26YBqQYS1v4N
psXRGb8Y3Fx5NsUUSw+tvylTUB0TYvw4W3R8B/YodgBPkZyyVASnyko++gZxcOseaECwR6EVHx/x
00Dt+VwpxbecTuCukfPORTeIAYId4qZcys+B3jgEo9DQwBbpOMlOcSh7ktsSUbeuoxepNfResqA+
ahqB9qnXnhPyo1Fg7aPaICVOUCkF9nqMoWESA9MnrOlIz+pR8OjM9Fun0ii2LerTeH5c1HBodkj5
ZFtfGRCr4i32kXB2WGQScJEgDZiVlu5BBh3Mnuyp39T2DVe9t03a2qBPje3YBaQ6k/y5iOLmZBdF
DjrxAUKHeMWF/j4N8kcZqcVNAXB9D8ES3fXhOHR9cKwJOhzGsLbcPvKJv9E8YpQYgT0Nauld0qKz
MosMImEMdlGhDrHBO2GoeUh0Tb7Ukeh34PTpGUXZs2plxRmxjmJTFkiVoYFr7FKcnbGJsk8hMJL9
XF3l1TrT6m1Af/tVTpUzRvPiRyXK4mShKDNBgXNhFhiMMH3YNDLPAHfVAsRIW5wjTDZ3oV+8qkbp
H4MqGrb90DBmaZLKQzAKuhVaEJtJGtKr7yTNHriUDxlOh/OFwS+mcPgABXXTbYwW+0SjadAU7gqx
rUxSIH4NNETqhg6JDMYRdYeQRJyhaWb5/lPb6vEDHdl1Udkwt9RIX6MfaANmkuAeNNMN99nCnXJt
laRF1Kloj8Y4MqSG+TlhuHjODf/QEHuocl45MtYMb/u2vTra8KOJEO1IgkjfZHG7DXAeRGp62BgG
CeFKNt9GCb6MHWRH6n6GXLqPtipRmY2SZ423TLR5ToT0rRlDMLssL3O5ZnYQt23xr+2YvxJFmpeX
7V+Ln3suK63a4UzLpt9ml02DYY5uMyg3yymWXZb1f5xRaAlG84n6SNDRhiIp8JH0HNSkgXqU5r9m
pYLZZXmZW3ZaJl/HMECKYUPPO9pNxOFfm76O+Vq3HL1ssFKyY74gW89AmUzwsvKfr0BarmvZ4fPv
lrP8Nvt52PIvn7OaEx/53NPd18X/duqvC/vHe/3c84/7XI4ZanIEA0wqnGK44a/zLH/d1KTCDEhO
f/7V5w1+3fofp/5z9z/vbvmb36706/DPI387/XIdVtAQIfm6wrKEtWoQuiIUKPGkl+OXiW5WDUIn
88v77SKWTV/3Vjr6oUyNekcV+BoY6Ml/bUNaceb4wVJqGRmbCcLn/IlvnOOCkQ2YJx0wIaOAaihv
Eesk7TL6hReXKXIEQ25TXJa1X5vaWkUe3Ze8P9Yvi8Z88HKGr62fZ2mCmnP9dkZC06u4RKxnqJLq
iD13LMc1AhZ2STxvnpWqsfp7eYzwEAzzCKjP18qcOPEhKZ4/D1k2LMf5aB+BsemvfhI51AMSYqJB
5pCez8eJqh8DqNR2jlWC8c2I5JW3zNW6XXqa0EB+tGm8UTMvQRcycmbDv/l7Xz7RcqkKMK1B7FLl
iyyO4C9prhLeGX3gHFdqZ9003Q+r+UFNTlYrH99SrJNJL1kaWvDzZIT4+zkxRVD84+LXfsthvA2C
g0DISssS+2Eoj0PTWCBo81UkD99wmqvdum5IUDrIT611rX/1M/O+8GnmI7PBzVGl7jCjsvAYehfe
slgNwKDMlkBBv9PmoZg9j9uImJieY2En7Q9CrEUQ9N4yaeY5u0hIOmZZR9q/CHgwomPntPPkeW5Z
LNsJa1K7wIbYDI/LpC8SZLdHWvOiUwjI0ALnxybFrZaum73RUzv3lolFFFftfQvG4ZR7w6+JiKSf
pWL0IEbKmfzga9HOHHAQx/bjOGqTipXagGcuIp1m6kv7FK1SyZjyg47GKchECaEh0kLJppvobLYa
0Z5q5qghWKh5EjhjxEljeRNqauWhNQLisocVYnbVKzGIc02PhOaM5xYPd5miM/IuQ2RTUFYhilFh
OY+yqX+QwZKNYAYdCfSgoqM61CPxpBBBig1q8jhQmcxzvYmYg6YVe/Sn8IhB7wdOhVxsc8YtXhYI
lRYLMOEy56AdtmNMcO5m24HlHVCycU+CwotEVkq+YXn+1vwS+tZWDhVUUMywPNkiMWRJHflqP9X2
ctWA0Z+vAZk9MAbW7DXez7PLcjoRBQ7p5iGlnnvq/EaMykduWEEsEtqwFqxb2ljPyQbcp39NgjG0
x7WW6ZdeygFeGABRaWko38ZImHUtq2O3R+V6rc9l76sALnN/rBtb0KfhEGDxOdeGDvJF9Bndhl4g
ifdOL8lJcUu/LZtIM+L8RAQ0j+bKxZzv+/N25htFE+bvx+6UwCyyCbrDUqaW21sKHKx4Ps3P9zCX
Nts/6KElH2QDObDlhpe5r8myrk3gs/e29uIr4DRRa+eRzPeMvSSYOcibf68c6hLT8LapNstXtxSh
Ze5rsjyDZZG2ku5qrO8Nh8ZemycBuY3PydciWmGvfRCQpRnlG1IuxoTnOzXX56ymkwvuQO1DssfD
S60lCvRSqufJH4tFo7t4tPq7tjJqKrP+98kohXR35nWBalc7ioVn95jY4Oeh/mhlcsW55oNWmydh
iFjV4PO+mgpfHV3Pd0EjfpZRosMmoTwtz6+by88yt6z7WiRh4TVqjWEObIOdMEy3SyDWSRN007G3
atwPTHU1lHG5IQIKBCcgxE1CCCjPfH86n7RRKBC/5I70dMMgEKFvbB1VaSSar9SDp0q6G+s1IS31
avuWvlE7y0QiWVcRLFJn+2w5PQ5ajKhp/ND3bbQNGrjkYMkBD843IGDqT2t/rtChYOyXu/j8CiR5
05EXIGvQgFatcAaAroo37Sjtl9LRahmwuDB9SIiafda+y9xXYbAqLfb0+xyJ0XXtB/KGfDjmEOn7
oBCTc+rcIJPLRGIwiAsRQPSiAQi0tGpOH3nw6lESczyTrvU+kkO3C8WTgErgkpkOgCxpRHG7EGCH
qhinSKRYVYQ9tG09h0DUlLdVAtFCnyxylFEqrQxDR2SjEgIRMRm9V5saBBGtfNtMarIP5WivlM1B
i4ERi7yH1DdXFq1OVab7Mmy5ZVnxCwObIppaB+8KL89RNdQVu1o7Nt1mee5gD3OraqkwJVMhPWlx
RLCgu6R44m6txrmxY/Qi7Lp+6M2dxrAXl6b57HrBatj6QAHn/+1xrF1X8okQ8yawQBVmwJKVtqWn
Y+L50AAnA7VCrdHXmDorQDqiVjmViiwjtjSvW7aSRRkwmGgfQkFdM03Bo++nvhsjcXBs9G8TXGZP
bQLlCD7DijgdvsG9F1XdoyHBLQqymemYksWTk6nZLheW24SpRaKeCqe41sQFgE4iyin9DBtOGlbd
i9IEiLz27dYPetXtbHIRgwP0da4pl0kuSQFKddhaNnyLdo07TyPf2z7pqNnroCUmOk+WOTFiu0Fy
vfVMXZgHq7ta9hBv4xDCWE5dss3rtMUOcN6Br/eQmO9WVwu3jXuEPWV/07WRvZf9pv+8N2wWLVTR
QFBW5lzpzhNA6UwIsmxSQTUzTs/FWD/hYTgx2J5A3GJ6skIJ66kNzXQ7Jn6+1qxoPMdtDhWntNZ2
S+uwPJ1snOtdUig4kkhIjaBMmHkMNjNvmbPtyEKw7ddKZ96C/uQxk+Rwt6xH5zj/3HlZXCbLbubX
scvyctYkysNdqfAC53P+tt8yK6MBh0C1iXHk/L/LuizuD1GOll9ufCQyFI4iTSu4pWBQ9FGXNo0R
3+NfAaJ0UpK7Ebr9Pu7v4tqBVaSCZq2tOYQmIVeAJh+IwWFljM63oM+eFv3hKSWDL4YOtv5EcH1C
rmsNG+U5EPkus4EnaCnIRlJHuHQFiEtrHRrM9XDss7T+8AcsaPvSeVuMpIqRmJLfVdZab0S/IpAK
ZEJOBq/vJjipKsC/eDfYmv4GhgUAV9D7VysM6jMamqQ2kmh8t+roNA2F+YgZPL5oQSVAPhndWyId
l+29lsKuVfrU6/zav68U8YiE1vCuh024RsLOulRB2WA2Q15+Drm8h2pxl6u+fApS4L1lExmHduqN
7bKRfD/Ei+QdOfLUFRNiMnFg5Y91OF2Ws/LUKOqRoZ+dqOivCBbRzZr/rrWlV3zWsvu+rFXP0BFI
yUagkLKgX49DMpA0Z3qtSCC4YEXEvmpgBvcl0Jj5Jse2B1XWRNqpbCrlhtEPHwT99RvbrKnmR5LX
PlrOt0jOAX8awpHoGrcyEVOYHDN5yaR62llDq+yUVIQvBtmd5arECFkqjE312Fupjf6MDU9yeToB
0A7UX7Qb7GaUU66NiN/NpxzxFekGQ30a87jF6aFw3KRp+9cMTdDlyLCwobU2GikZIFD3ohvelvVy
ikhgFvjDVR0z2Lhm2wPy4skoYXGxU7l6JDJYHEC7ZK4imcG7AUV2vnfsY/VtVDcQfXtZPETJdLec
sC+hVCGhgU7grC5ToGf6+QINO39U5RDK2ZCkW0RhEk8xYhA78/XLSNeFav82mXbrJmS19sAUjMdJ
nXWquZoJbWQEACliCH74+N9R7JYD9Ur+IBqt3unyGB1DO8GkcD4gB7zagjh6igogszhkuWNV6ofQ
KpzbOCDA6mBU+pEL3dPjUH0eEC2CBYjzYxDXw20wS5kvewg8pg1Til+kSI9dfawrr6RCum2kGR8n
Z8VHNOg734jGF4FUHFIq1UT/jeioUph7R6OgLefJgIIMehq+0ttCuSjQbE9x/OZmbG1Cm/N5DCTt
417qXlODSBiiXBn9hzy8qWsAXMseQVZskHvxXxvHwkehzPojAwPlSpg4QyaJ+6kHMsDF2L6ht87r
9lUaehu/QNkP689zmNaMeTHst6mCrj6USnxCmMm/pCEStsu/CNLj3TQ173ZjwHlKdfxtxki+GH5D
QmH+l4E6AGjZe1rYwyYfJO3UoJh3IQFOTnW+Fafbm8jlnZYd5BLtJquto3PbWs6ZJsL/3MtCRiAe
rW+dAAjqmFZzxo1goggqMSH8Jv3AgnI+myiAScNq0s6a3hfnlP/CfrFXvhHX/LyeCikkgQ7/xZdq
/xRFLblrTU+/ZdJxOYMyIROd07Sh217LJ+GHiIVMqfre6c/LDs04jOtarvRLC4/tpDcZPJuglS+F
4PV0ACcJ3QMwn6Ooct/Kd1YQlrRtU7PPphzrZBtNhE4xq+9NiuC9KfT3SsukdQpk5FJRPuGEyfa2
iyPpSWqDu8+zOeF9aRfGEwLrgGY1MwGJIekXCpNDWbf9d6QmVsuuidaOqwzpyTuj0Lt9kfhwnIvC
uCtMEhrLLjkqiTnB2XfdAvAEa66+qIreHxOEC7dqV2Kfg/Dksitfz4OQa3RYaDJdlIgdr5rs8NqD
wKLnkzfftJA86XzHGoNatLRM6VYZR3VP50naQUOM762AkHROL/97RqlEWFl6i2doWIC8ZAMp0Rr0
YxsAyIsyPi+Qfpfl8SDd/NTJdfSkN2iL4dqmeGqU19ehkUDA6+XcM3pe9pyEr69Epyi3AwKX+x5d
RAAjuJuJStz3VlV8Pu8xSLeF7oxvUowWWyda49zLQQhbSCZH5lvhyySS83IvTum8yJ3QHq1Q6twp
tyGWyLJ8VSwJPBxhmw+lOy8PqGIkBw19qm+7pk8OUdhBRUoC4z6aXRKWXXwzcHEJRcldpq62VQcD
exXLIR+I19aImvZFyaDjzM+QSN07vgG0k1lfHC0/zXaKNEClR4/+1pyykeCrhrYGLtuqU0uvidD8
Td8WDTbwSngx4gQERpa23zL7dhSZwfeX0ihitXLVMln1ykoPXR+M3HPdj+flXGEr/5TiIH4gv2Dt
mkEM0G5ouq0AUBVXbXx0kbMfRl95cZB62k5mOBzjKQ+uWQMU8vMc80UtiyJwpIstU5iUuWpaDpuP
X3bTAm9J+P6PguP/Q0BH0W0buZP/Ojd+yL9H7/m/Jcf/Pubv5Lit/2U5umZYwAV5HbiU/0qO2/Zf
siNb+iyfyGhr2fSvXLnyl2U46KJa6PrDvbdJqf9Lw9H6y2ID5tAowkCZtuz/n1y5Rvb9T3kXRUO+
EbtpQ8NFi/T7v1P8hYo40IRPyGFEoxgtw9SEryLFEVIaI1wl05FJjQrr0sRDtDVjILY68EZjVLJb
bBrgxNDWgg7BU0qOsCBpQeaIHo0cgehoU7+3TUbHN1G/mRYARz1XbmuTtHKXRO+VFYZu34cobOh2
eywK5LvSTAyosBXBujdD+dQgaj4VUg4foGkO7fDSzugPxl+7UmjdcezRQrZV6BpZhQmVBYwKM4kT
bH7IEGN36sCTunLRIzxhy2cDrMBGUvFnqqr4G5hRBMX1uXXGFz7HzGxdtuKO1mpVO8AtragzST3C
txSzu5um2WtfhXcdwsEYDeutkIbQHWGxBmWdHitJX7ELYNegR9IXdBz1ZHFWGsgNRGJjPf8Omuo1
nlPXmUxPYSp/ds8ILriG3qRHMbuek2l10OI2wAlk1m6cPa5QFsB1JNB5xMRZ151i7Psa7o3Ta1vf
gK1SlNlB7t5D4fxIiDBWqoXzXbIDznSVg1TdVeaE22tfPRlVDhccxHDahowJhvaix+JUC9CNURTe
ZLWebtVC/xboYXsNdZBfVmJWKPzK99J9FiqBGzU6Q72sRK47F+Txle2o5rAk/UG+rcTPmBSdqgbP
/UAfIOsTRPct9UOgKkooFFZ5BalpQFHtomdil03W3Tjrb44oMl6r9DaJ+cOOXoaZMAhpJiu4adLW
wjpVupOQQF9XRfLdrCAWdxPGT47hVAiG9gGp8uyu6Bh+0Oua9mEUa3Bj/GZDRP0Wi/BinZrEfLsy
/fALZ7Y0LIGVzdILPb7NjSU1+8iWHqPc3zp5rd2GIVhF0WWjG41BfmQcTDIDFb3mqWDkBD54vGu1
TtloRd8cfIt4FIjekzLAYGkQMJbAhK6GBlk3Y+yPo9wHl9xRHFq9UWxb2bzvk6J8BkSLncjGTgNB
fr7Q3SXm0QU6Qew2bfE6RifUIk5qMwhFAKbft1L0hIfAfTOV0JKHoD+oTYPEt9WsVZA1e9MZ8XxK
8sqNIDYY+myRKglg39AY4nnEZbxZvT48zB1Jx4d6OQXqeIhJt9iC2NaozvnZvtpmRUVIQcfpMp9p
Z9mM70btRikSl7wV8MAMBfxezsJTJDfv0WQ+iwbJFwk9acsRb2rcXeORSJQdYduYtOWdhAUzaK1b
OkD2JYlDMVtx4u3cyTMC/Ae53PjQZx1dP2Co5Fa0DX2xb1IaMlZCosCZsg8pSdA3l8ZdPtR7lfe9
VUVITYMQvmbUyN5gnkYgMUkIw9qKIq01JTZpEUEUmCASjgYaCWMuh/sCfeVVV7ToIkHVai24a1X7
Eo/VMRZIR6RNAW5++shTG766MM9BXPr0pcsSrkR7KwzxI5EDZy2pqIpj7wgaBVsL3xIZdCmLHqal
31Vnjcelt4UPERXVmgkDlVV7UtXmAo0fYuR4aasuQFHMcOVs2icWIS700hPIVFRAujFj/BD66tr4
LGlquNbMEvGcTnjEsvQV0HBpLWUYJ4v+hDDveBjyYR9j5E0M3ew3cV7dhrk1QgwiPCpgFwtDO+sp
VXs0Uw3aOISurN3JpQXuBgmdAH/uXnpOVRG5WDE/SzqxGoPO1XpEcWINd+FWcsA6tYxqX5IWgP1Q
Nkh75NQRZvEQys5L2A/gFZQO20u1s3dDXb0HlXrporDfogv8ZI+ltW86zOnDBDh7H/1QiqK/dRys
vvXJfsg6yXd1uBn3RYRVDb5DO60IbvxJ3MFxgiJrkjRR6rb3HOpxReTVJhmASImpBYz5M4C74BWq
eCzbTL81oh92O7Q7E3vksjeqbSwNxi7WxcuEhkgzmS9OGZ8LsNjSIN+1cvVdx7IAJEIG1rBHRDel
yYtG0XrjcFVmr1KFOCDKlcFalcpua9tDsQ5B0Exy4saqtinlC9mp8ioU6zEPlelsK80IbTiUdlr1
mst6dIwV6aSBv3XJNL4PqMzsJiWEplcMp9iC8hWYh9Q55NKIqIapof9KBjNWxK2lpfDgpqvmx9Od
7lOHqokPvlWoPIV43NfTrLneRMWO/MA1dsDTGtY4YCIKE22q7WbboDoVoOiBV8J90I8HVaJrbbY+
hGcjI7IqkMcScABDtINOGOS8+3oee/CsnkxkXi5OaRyCEkkpoxzKu2yI9ji7pAjAUxuYINnsKDDO
dZXf9iqIdKKwYEeQVMVPAWGrRi5/lE4un+oE3QUtAmammuLdrM3aG5E8sDM1Plc+sgK+rYqdgRv3
KkX7KW79xjUNbVyjrVscNbn/NmnGRY4rosdIuArd+dZZAXpYlW3ssGotXTThkfIq8hvJMD0loL2N
nOl70kEsH4W+a2YzqarNxyOVEgk6jXY8C4+5bdyPsTNspNnhXhc0FWKCZzS21QPiqtTlmQn6RZuA
9BCPGUKr2qj59FDh2bYVLdCpjLYQ+UvTVQtCq4HyEJZYTjgj1VlbDvG5hlIYm2ggEaiBihqDBy+T
Rsd/rM02g/JTJXO0s0k9Wq1Mps8yNyNYrXCCjJpkNNDVnqjjuE80hIby0qT3pckWBCoa0iDE4jJt
7Wsu5eSkx5emxhRhtqCNoyA5G024yeg/HUdLvoHChrDs1DGQ7tKRoLH6jlQSHF5LWOegkxEGaiRl
RwjKWct6+x371OFUIeayMVIIcwZ3wqClctDQw+VjsEQBurt4NPXqbXZJ3ydYTsC1xJurdUhzt+l9
1Naw5vQ7WyH8WaIcFUaV7pLWW8ljWsIfQx9gkMneJuUgbZEc+gbxolgrcX6pCwPpBQNlByXSn9RW
UV21ZFibup1TP5VAgKUdukEYkbchjXyp6K7don8Xd+lWBGi8ycX0Qd5DRckI1luK2ix2ADDyrYwa
viSVwDB8h4cjgedJeZVE29CJq6nYkoCoapqiUKAGUJ5xPmv9Cj0b6jUFZlEhletCdPI1HSo3LSCM
00SIQ2fAhzKJBDO4BfUt0QcBefdka5V8jTPEjJz7KGmlgxZhE4U721aHeYFzFjkGe/LaMeo204Ts
FIbyBKWeJir6wSjoKBW9a6e2y2AbOwIpRom1iJFVLOgFWkN1AIGqHloIgiD7Lokuv4VzQmGkl78y
MtI1sW5G49EPjWo3gA5NrPxetWBofyIzNBxXPvEbjorz9BaNG/CYWfh9gXOYaQ24RvgPIOgfIrwN
VmNXd5s0mFEBtl4XiGKESAkB3PTMeWIUgLZhEdV/Ly8r6WMrh6S+03pMGJHUInu5IDA4FgVAEtMr
qYg0hCd0HHLtHsLYsjknPOMaQr5WglwwrQjAjXnunxb/ad3QqdbaSSK4//OxaZ0iuJUh6P1fnmXZ
z68UXInMAWwwPSKMkH79p5HAGF19Lbf04TehnYLk/Nry2+zXRQWYPqwqu043X0dLEtJYQOhV5J7o
TH2e9797l0qA7IhR9jAdsBcbKxiEX//2eQfLqZKSjEKmzToAvx5iUUNf8q3EXjdzEs/BIrlqC21v
LEWhhlG5WjYUMzhomQMzgw+oT3P2taGuqW6suZSlOmIcpOBasLILWM2Z4Wf1jEBZJn6cHws684TR
aUHnqu63ybIOQF+4CXK0d7I8nnbgAvZLyn7BJiTp0KJdH7X00dHYw8yqCt00Sx/V+YWGGSX0C6nw
laj9Y50OkVOOO7EbLfotRxVbqZ3uAEMZU3qABnDrJSm/4BRUI4F1K9eMfsNcRS0EGGMXEcpTiwA0
6i8wxDI3zsiBYsky/dpQmI6bWhPS/nPSaoFHBGR9XL9PTtGcFv5a33WD446FelpQBcIqGXEjpA30
DnyBE5p3oYL+h7PgLIKgIom2bNEssdHUrt4vF/yF9vljEWylcCf9SIk+LTCD+QpSmJs77OxqL1EX
1BVzNp/s5yKJQMQTQ7KzEGYqr6ax82qIN96y+LmOcrfxxWqXHG5Gd/Juimh1M2dvs9Yj8f4MT3uX
widrwjs40i4+gCvr/Dx4sFcOo4sk0cbYdSMs7X2PuqXh3kzec+/u2i3Ru9UwbsGDjfHJ8bfKdPDv
d13iZafUXu/8+3pr3OKs6p4gj61BQ8OlWe0AyG/MVb19nf/sROVM9PEmqTfPsb0+Devk8Eyu+NmW
XPM6frBCbPhDQDL3OCpMxXcl20rJPR/2Ljs9+/dtSvgAsQMA4vZ68qIDveBbrg2ME3++49yU7Z/N
Jl9VG8Wb0GJBkweT2hD1gU3p3GcTnHuexaitubv+Be8GPb/yWKZsB+y1MD54PGMib6fp4BgvILiG
t2G8wmBDYa7dh4CBGnID22J0ZZiKuKhmW2e8VtONaR0AmQ/TgfQlnZwL/+0jnR1sU3rq/U3v8koU
f9uTH49PaQJ6eNX9xLGRmAXmQQo6vcrG7p+5juQk7B2XoSNmgmIIuCDXpFE4xD23hZAuUq248+GA
wQyLju6W0wGbRFLtUUSgdIvaV76T+yNkyaxY8RLoEpgOnl8r8aEZNLgoSjEc3itvHT59gPrLNTZR
foCixH2PkE0FZq3xohT7zwud//nPBvwkNryF4mUCuwHsRMyKsUWzxfYwOpjBZiSiA5/7OtGunUWw
daIDxWKFNkM+bs2K+mm2ENna9/a1OtgwpP0bWqwtP/pzsVV31HfqLdAGo9rAC5/aXfI0juvoSbsi
dg9hcY0eln6XnzG16M6hJ3GnHvKq/QMjTEx3evub/CGLvcGztnfhN/mG/DoPrPtRhev8jaeTjU/+
HbXiylFJ2Lwja+IiVYE803r8tm8eZHcLmqY5FYeoPrfS1sl+lAWYlUO21u6Sdfotz85xb7pZ8qSA
7kO1Ams7+Y5c2CbaIBbz0/+gs2jwvqb1pTyH6rG95I9peZIOP1HsRZbjtTsM6W2r7i23gE9I7r30
12i9UaI7wuCVP+vNauipwdjytJ/DT40rXxUnqPp8VIaEvcpBV6ZNvBX33SX7Dh2iflJiNOF3KEyU
45b3FD+Z5a3T8H7KByXbBdVtk79yeFtDmZyfh36d2QA1VE+0SvA/3g7Dm4ST+XilPPLKxPp58uSP
HRvFC7GSNwW/AVKSDFbgo6KPtU6nff7TSTcYzDZ3UEmz/Mp/xyMFcpP+5PXDXucjZE9CiHp5pnAF
4Sa05r80eLP2fY7ExhM3xyn5IEJerNXctbDDgSfBatZAD7oU/Gk653q3Qr6Zk+a1Oysw4ByT3I/q
Twn941a8U5Kb+qAqG4y9wuBMoYRUq+EJorusFCNIy/xoN166PKU8QW/zsSofnPJDaN/Dar1zsm1V
HwqkaWHRE9iqXU4ZxSep/tb4tD4wB+x7rXYz9dTRue8gKecknPtxr4h3zb/pNLqAE2xn7D8A0wyY
HL5iYLBOixu1PNv3k+JVrTKzm1c9aGK+bwXqRBwfyDdvQ8RH/Zuw+P6MfF3x1GDBU9MRw/uViot7
xniOFJO94r0LJETW+oetrEY3QcRxunHe7CtvGF4xz7Vbv0dr+9quLlF4Z+zGD75gU1lRPfGZUC30
9X5WPdtnzhUeyLt2q+3K1ZiuqcqT05RRezLH67B2ndchICg21LGvFCX+Y4eV+wf1Kkk+3jMHTV7+
02Bhy6WcsDtjJOaq9MZgx5DVdd5L9L7upR81gbo3PpUmWo0fsltuUdCq9xDc0+KCr/i9ebXOuHJR
TiKxg6RORa95FEKuZPDGl3YVXngGxN2IYuwm/UUoG+iN/nV0UXkIHqg5oxMvDvrX/2XvPJYc17Zr
+y/qQwFvGuqQBEFPZjJ9B5EW3nt8vcZmSbfqHinOfa+viBN1KitBBwLbrDXnmJwtq3vkLegcbFjL
3m25eG261mtAi9Mnow9D6ci9hrTMZlr0NyhCPTFz6EgA3GhZilEzf2KwpPkpLlSUTTFBv3wGy7Oj
g3m2E2ZSrnrpUW+9/Ed6K5jcpXW/48uijKOeIafogZttHXQ14J3jt1f9Kh2/R9+VPzl1HbYXdo0r
7iRuR/H08TOVFIZdeEOzz52PW2XFUH17eS3zJIIPD8DE3q03l7MvPVp37WJ4ISn9zbpj+uN7tDxO
UPg+fPIXb0CPImYRckORcbSLnHmYiR0s+20m1FeMDspOeuwJrYUKtdDyS0mijH2OsaGzTLib+Ua5
tHivqJiXECQncTnUC2iLO43TxVIy2YqPvJQ/37nymC6g7ULIqw7MX/aZb8m549ucmYmbNfwl0NkZ
z8d84D1bb2zDDiVPjDeNwxkUNPiN0lF6VHZ8Sfz3HD+Ny09Ognkdl3wvnCbjyBnnr3x+PhYXP1No
vxP3qbEvXQSzkK7vmF4MgOTFU/qkXvkaiwPTs3+1jq3LFa0xRnkOoR5iZLKOzH7GHXdZduBp4/cw
36t8f0s1cKVpwyvOHlOZvSgJcfEGh2uGi4U9KY9kqKTOumYUbV5eeTBrlIxL2sno67FwyudNdOCL
Z/BJnxgGlR13Hv2SA5+MMeCFyd04vvIptDc+DemVzKGcWWzbbiOteSnr7bVuDhET6ht/UPEE+AjM
BpDYKoMf7eLXl7igydYTX5AGXv0dEWLDPLmF6LtilORipefDG4CNmRJzvtLuGP951CguUnNcc5kR
mI06Fwtc47IVnzeQaUv/0nxyW/uWx7eSzwKnNCUsG1xeGsmBK0VbVlES0oDFZG5G+yquUt1NFQ/J
IdeJ7Pl4gkE9sFjQ18Ml/aEWDyBoCO5Rb83eNI9X6geoqs3ukXmzZUytgP3htTOGC6egOESXeEL/
52HixrEONQqEvN9tRU2fq75FlqLyTaJ4ILwcnEV3pBtLMXAzcooNsLBOc6D40VMrCZuG41DS6b0J
TCHazLA7s21rrWlqVfKybNCELFvzoaR9kKq2GytL4/huX9mkA6ZdMDSMYpCjc+9AETgF1uNlql7y
zINCAfiNL16mGgDbDcKdcOqT4A2OxPLngzj5Ckw9lmjraLg+06rWqjXLJlKaOkLg9+pVVQ5mdmaI
sihLDJ/jTujFESzEQH/piCBv5zWJW4hg4hHWWjOrjZXrrwvnWBZPxtF0iI1xUxoiiuf7qKpODpT1
XlwGdnEsa1EbXj4GEE1m+xTW6wkElL2UB08tjgCVS1bE+l6HhoJ8js02EIrFfB8cjcLViMHJvm32
+k9MrdZjzI6SCziA5OfJwYrWD2sacYEdIKrw4tdPrlmmc9bZXLvZZnRWw6XW181rPy19Vv4we2Qv
NdbVy9Rt5a2/5ovuuk0Mg1Yn9BMnBoKjU8uPd6N9UgjgQQSChEtzPc9jkGvBAD/W4JkAnL0wXnEF
jDLWuAVqpM45ZiyHIAeURz1aOW7iFaB0GQUYVqYlodIKrCNzxQ6D1cq4lL/syNOw7cgPIDZ4w+w4
uLY8jHiIwXFudKzdFiC57QcRucDWgAVwx/S5UU6p4H+Sq+yGLIQHJqildhwhkwdwyprPsfnJcpp/
d3T3coOT2Ro79UF5Q2Lu6pbn4+tP2W/sW4LfWBozIOs7Dd+xT5U9lSFTUpFufX1jfTi1woY/fK1U
043fcUMTfJJGzjWNd0b7lHg8MGCLuo6y+xkhB0XdbfZGWDUWfd1YxbUbEg9A9MAyAkyYnKM7yWVt
6RpcXBsWtrXLBdjWuIeig8yCRDs2ry23e+YxkbJqbe/NDS2L1EQLtMRtfSIX+pNbrohdbmLoXXSX
syVRHTH3I20GFnIOSfKkMa0Rez1Tb5qox5PgR3Xos/1hmrL2Tg7AjOwLBhO+3FBHBnIUGB4MIcoy
Ow7g51Y0O5s7OVrO2RvN3WpHp4XuSbiWKSCydEEGBONG7l3ddEOAm4THwo6jXGtuwdgirwQYBQE4
I8HvIr9CjeASGrmVM8ClXwSgLy6V5IXo6gXP6ssOL628zLungU63sYull4TLpl6O2lGqgDjvSPeV
ngDZG6cpX/vaSmfkB+A+vqAOXKrtEtxN5zbOt2kyCr12xlIpPeHP5jd0j+Jll69B0+rdXRueHfmd
hjofxSR4PN8ErJ7NFcHlprxOlvbDPcakdXi6LUyg7rA5enNO3DjWvQPs8Tt4nC5MeA7uC6Kw5H1M
ZVetGBk3PYUAZt0MUmOXH2KNZYgnLaevgCL9faevkn3ONLjIn6VuDRfFf/A3bLoBAHehVqwKM93J
sUWedDvQ7Lkz7hsKw+CdKy9ruZNaoFjVm8X4U731M87tgJ0T7mawJcTnAq+99+8IoNC+Um2ZPYEt
g7wDar22F/E1OFLfNe6dDonph13SWNuWlTfQjLwqBLxi2HWOypt/cO7bCqtbizmjhh8cxwOzokAZ
9dvIs9WDDz/2OiK6XnAp4NFlqSot8MxU1sFoTzWN9prErbvIuATDw5y+oFAvgKCE4avGG6Ciu4gQ
nusYs01EBwcFss45hZ+66u7y1+GtStnKr5iBGSX3I8zk6DCtJn/h7JoDszLAZPDF9Qf/D8/pWX1s
LzRi8JHdkO64kIhvOyF78PWVDq2W8SJ2JYzChH25FZU2hAfvjBgNIE6SFIdFRYm2AVniNpB/yy1p
GjvOHZ4hoJrzejwYh5DRzW0PAWotu1/BEgzebe8YbOaHxE0G9pZh7gackR637Sow31AvrCpw09Zu
E5esldnvLWf43hJGaot7qtzqy+LNWYPI5XtfsrF6CuyVfTQfKbK4KqVh+agb7DB2OPzb57YHObJG
YqVQuKOP6qwBb5bsrzbhGl4qMEsT9hnERIT+awizLOgB0O73BHPSxjDvgn3lBY8q+t54lXjgywBa
hmdGU/01OY57PN7aBk6dttFW2b0jE9ZygPYFjhs/0d44Kysq3owKCYcBhEW6D00THx2Xz7J+ybc5
zZ+V/1p5ckUFwCvcxtyVnn6AGE5V9nL1T8YqPFhniZLCwjoXbrGXp8V4jfBOuSGrUPWQ/Yxs787V
uBofIjddm8TpzC/ma/DWodBdyeEuBvWpc8Y3vONmGc8HGT0ChL5xwbT6rNwbUCSOU3Iq1H1hu3Vz
5YtulvCmEYQSz4DhaU1raxCJASgxWGx5xXGAqMmYWCwdxvxTCUh8a7nNS/zMKCq/0iELPKhWrUb6
IuP3vgDJZeEMcbvqrYwezGjFXazcw0WAraOAu9C3tvLDqsuuN6wR5HobR4gW2fxDx6AaKi9e2Tox
/bFCwBzPWjQrEH3UI7HQwYv4f2G0nPGUu/lgu5gfXcKjG3JxYPyM6j4cFyl1Fd5LsM1MUECBIMbC
ND4MLxYSBNa09nN2iLzMQDAaTR6YbM6KIM6AQFwEbgkxCFI8+CAaiGsV3rMJXG3R3elAro+qA+h8
WQBqMoF9QtHe5t1GxZpjeQOxP5DjWG6yQ59eElXEMrHUh9kJ5V65o9Qvb3OxZ0dJ4oJtYJ/G/E81
QzpO63euAvDSLHuRBrJBjd/AxBGI4IancDN80fpj15TDcqNvsgge4b3rV8ttnyGbI7FYRE+dtQ7y
jX4sYO6L0Tt4RATOeLUeX5Kf6Ln7SKjCUH5fKZ8G1ZOVs0kmrBtLf9rKzSGZ3pqfFA6dhmKCcdw5
Snycasl98UPQNWMc6gJWHEC/V7TFaUCpzYFygEoZBdrlIt3SZkIfRPkABRArBEZ5FB2ltIpfymuY
LBsPxo+xAWHFzmiudhB/7yOujJgol/fiDrSxVSLG2aN/ojjknMKzPmCZ36TPNnPVgB0NS+LC/4ph
9ybbzO4OjWZoS05j3q3GXfTarSQqRZrYvYRPveJ1WJ/nZXwPt7tn++xUr+UTJdXPNr5jpSV5mX7p
SP0hSqTYKUR8kNzYFhBU/FWyc3ro4/Gy3w4n5dl+7aSFh1nN0w7cktq6v7bP5ivBCaAYoa0EpNbD
CB03QXxJOtRrRGSxc//mDLAL/MlOKmh6g3OqH7T7kfXEowUAuz8m7yr73kBwiWliw/LkHvRrlyYB
lrf8ufwoP5BRH41dzc6eusYZuQBqAa26ptzQ3bjsF6PLUuU7dkR9ZIguzknbc3VEG4M6hmec8V6D
b42gp8vKj39oP6LH8hlMP6uys/+Qa5ugPQcg02E1j1ib/G9gqtwtYjBgSkqjdQ4mIGoX3+1Ci5cE
be0pDViuCpDB1RncFqwAGIA3kdd/gKtdAL7Av4cmdNfux027QU9KGCXnccNIEtyxvD2Csa4WDyUw
8MR6mSmjrWWMEATXIt643jun4I1+VYjmWX6Vr9TYnt5pAJlitH0Kn1lCxXzLvCwhB9WjfUkdiCtI
URYM+/2zdTKKFXXxs8ZIjuGG4ucihiPmNl52NJ7HLyLHizftvnj0tx35EM/RbnzgSvyu4ksPAaOK
n/RgZ90/6HD+Fp/VEozkwjr5qBtIeDslO+kEXjjjUvAv6aqdV5XXL8D4B28ZksXFOQk3eORV+YVU
5aW5Y3FGdSNR79rB3yTDtnUeQF0eWim4/HJjYSqjsiz6qIMmekH1xBpStpx1MGA/k9s+oWdE32fq
JAuBV/9f3qXbvzlVtC/R8Xg341MoXKZIJCjIqDUlyXgeYMEJJ9vtN5n42+8f9aBH9yAD9QTceLPY
3Y76fWirxzzTlBghakt8kH95fCJcldi2I2GnvzkGf9kGxY+3f/PLgSV6aBvvDpoh12Q7bHXhH4f+
5ZG3hxv/8B/efiwgLoCNba5EQiL+q0OXRu3GFz792x9BJV7j9lcildEo3v5KaAsJQJac5yiew/3v
w3thbLw98e9/cwIJ2+fvn2/H4ISKSPUJiHf675e6/fvvH3/9LcxCosfEs/7+TaKHIJsbpqbfv7C1
lhe5/VwMrMuUsnRWt4f88fK/3liD8IncLW6rJmAByT2dlQ5BFwMzZyVquEQ3rfsSKk5dZdu4J5zL
sMI1nX3ZU7XqGMCxNKKY2tWsPSgJdgRtuDaKQ3oy279E07dS3xqrDvlEbRrLtmVqN0P7niDtDztp
j42uvjlW6005OspWpowmOehqtedQq4elRsvCkeCuhzr1nwkW0xItL2xDJ4ZKF9tenykKFeNeX/e9
spFrZAWJbzkbSGoMyclzOsQjfDw8W2SoDZn8UN60Pkk/8pTjo0bCLrnZMeHgBI34LM/kys17sKHK
BhSQO2JCgUt3ibOXIGCdQpVjYPNm2M5WakaWioAAQljJa6cG4B9G57DJYORajF1acJnfYYHtrA7s
pxFLOz2rH8tIepfN+S43krUffAy9Ri8oZ9/MgOOoZ9h4BXFBjk2XFAC02bVHq1MogM4UdXzrbUQu
uhzt/ILULFgWdWmwOUIdyQ6A7iuziOG8BgFivVKnoFMMvXQM0xMYgu+pHdVVQtASSpKjHFgvQYKE
VSVjc0w+FTKChvQzH3DWDvnMIiBs0K92P2Fuf9BGzvedrPVeIc8h/shoXUqbuUKaaBhsp1sVmW6b
P1sTCONW2dXVtENMsiUO/auc/cMYqffASi74OBbgY1FHgYxI6AgBzwtl8jXxAdc4Y7OM4d6vUTXq
6iPUo95+gAodLwpykTpjJrXU3gfUPFvjjdP0gUnoqDjpWVHjD53VVjo6hIUrgQt1aiipemCQ2Wux
8l3G3UcTyETpzTqrPeZ4YpE6zthkWofWgo4gAUzdhzN8xRaq7oR0ltwEzVyV4x1mQP1zJjei9o37
rJ1esrKmDup0VFPBMFl9/q0EOVD+TtoPDeEWepFvksryxowymNGxp9JFn5qFZRxL4Baq+KvIlrpq
yasgGx5Lm9l1ag0yO/qGLJIkPmDLQ7RrwDGV6pJM57Q8RQ1Z9iWpVhWY51WvsZ/M1KexUzDIZfNb
Ys4MKaqCVqapV8gApBXawFf2+nSfgqWSoryM6njtaPo3V5KrKO2TP9jv7WSefbrSs4VUY5bHx3Hs
931KEoJJoIrdZ8FKkY+TRTBNiENV0UiHdSh/aIN6Pz7VGQWd1OnVbUwvswQjsgRa9Kh19rioiD+r
PmUNZnWSCbIJp2useibZaa+SqLUeKp6cUAcmr97ft0ZE1kk1zi7QRyWUTrPsr1H4+ifEr3snbr+V
AYyjz+YhLc1H1OQ1QkzUt1MVHOfeeDdz5AtjwTqajticOZUr1TJdi6n4iol6mXytOydyYcMqPSF+
PisVLFkFnORaD/wfXwMiPHQvhsIwV8njzkhNEwwl3W34K0Sf1k6+TLOf2oKl7gzM4rZ9V/vkD/U5
C/L+R2/mK2pnklACtoW+T7hOXMR702yeo47dRaYO5Omg6KVjTbMjtavELZ9SJTO81phPpSQ9hdyb
nF3jJTKdEscjFZlI3trBRK/SjJZdF79Ng/Lch8i/1LoNPFlixxyFBuaESaM8RNAkluet1phHw8YB
FKkNOxr5lIUpK9UhuBTffV1++S19HoMGZLbTwlleVXpkLUM86TDyYNxaDZ6tlFqboYolIR0Xf4p2
ON3fipnupyFR9pQYezZ1CtcZueSFGPA3o2weq3w4cc5Pc61uKha0YxfTNZWAqNkUvRLnwR+qSwYf
VCrLS6Rr1D5yJobamgGZZdGPPl61YtQXgWZijijCiwrWHWlwSkUe73LsKBAEUZguJQNQi2oSwKUT
Uyr36SdxfyHi6vYHBgwBB2m1DfTkI2HwBn0fftj1THANShw8UGz5Gb/TCvRKmZAyzpg0WcBlu+in
jdTpogBMqOcAtTrmRkoQzILIHop1ZvdkpKQdPvSmeknGclg2bX7WLhqVEAlof0AYRQY3/cvUaRdU
4WvafpjhzK0uqwOYcBHSkJHUY8Y7NQN+X5+CkchH1NVCVUpBXcH8vFB9WMdDSremzZ6ksPswVE1A
7ESrS9TqBPghI819KHIwptPwGJlzw+rUOSP7VOHDhmxhE+r1CNghJ6XlThot0r4K8C55IkHMp2Je
EnhHfAEsBzJotZzeF1LcfKH7w7M8OtMi0u1tXfj4xUdyaiPHeJaxKOIozrlqu5ZCSJ08yLP6WYDn
LZoOMc9yDCjWCjpjmor8AyVBQTCZxgE+zXpq2X2GVMTcIiPNtffTfpvrBRRJwgG1ndQdLM2n3STT
Zgh8B63JmG6UxPCPOCERJSH6tLTp00mpTskNJaMso0TbU9BP7FPWkcgc9p3Du6VPkufjxEpHodBe
5vddUzXrXifpyWwoAdjqDuskA2I0jqvIJwOuJoctQhyGLbj8JENh83+Wsv8X3Cohrs7fOcqW72n0
gxgv+idT2a9H/QFcVTRbsTAsYS0zBP50+G7a//g3SVH1f9dlg9h3Bkv95g77k7+qYHp0FFm1bE2V
yXr9b08ZQe6Yk4h4JUJdI5pd+f/xlKl8nj/jymXelqKy5DAtOLEYBkRk7h+hse2sFSVgkfGUD5rj
KgVd+nbUD71csussw/6x0MecHR9QqCoygH3VBn36Fnxn5KNB8Yvsgan9E2v1AZ0cPkotP0UmsUyU
mAw1P2fQq3a+Pr1BOiy9sOaeGR190zjl44BA/5zHiPed1jbXf3wR/0servEXq5z4YLpMIKpl6bIO
AQaC7Z8fDDxlmThh158ClVb6ABAcK8jnrNfGJmyD/FBYVrhSso78u1piyuga+1APo3IqQ/27DWci
jUZSlsxyRG+U5hutk9o1LGjgU0npykPdXawo1KnsDQkNQ+oCte2nR9/2v/pkiDbymN8XLHofrIzQ
G0VtSFomtHYPmh7Lg5z/oK0d9rVpM3LrrSvl1bAFJh/vtQ4STNIi3BitBmvZRCvUHBV/r4XDxZck
Yib8XnuE9yE6LDorPtfIJdrPky1dTZzam1yH1hAAd/sX59T8K6pXnFPTMrEyOoYl2wIY/E/nNMJV
jXupPQXz1K77LozWTq8TBNSS4NAH9ObKedqRSsubjaTIy0vCpYrhy9aDxoucSqVLCdvUT+Rzj5F4
0xYQ2XMTOWMVe/VYG9fYTJN7bAHUeEz1EZsmERq+8ULmLaqUlFJ6XwLcD0bZDXSbBf5AwlEeycND
UtR0fs34OqYh4tkUs5KXhiU1CDUrTvqohF5l+IieVIfWV2Gn597waeVg3llVClELkzooD5rFuXTm
ix2a2dNEBFVvZTS+jZLcbKU4T3h7LBhKuJ1nIQQ07pMIA1AcMsupeACMrjpoGpr6zGSH/48/egCl
kNio1f79Na78z5vXAkpqcZWb3MOaKu6BP25ea5KCQQILeMqNjySYi72d1ODa+pgidIhjKPbVaN/r
hnkcez3yEgoBpp+7lRru26pmBs+NU9fq8iFqc1fDBuPQ/6kq+env36eI1S7SCTLt9us//s2QLcUS
UDXNURlj+ENcVn+8TUMeA71sgvwkq1KzixPjmJuZ4RohtoUOGfy/eLmbC/avr+fIAC6IplGcG7z6
z9cruf7nqoa/wdZDCc+S8l2xrsSEphqYkxT9hBeeMEVtdq4VNxRxF8hTna7YOzI9uE6X7617bXKC
p1aTcWwORAFV1kdc0QNuARAUYUqJs/ZLr2AtQS9wso7FnNXrUqX21si+efwX50+MVf/8gbjXVIOV
om6aYjb55xNoWVoUsjuLToauvZGrEO6tkIt/tJWa4Sogg8xEroo/mXJdX+JgYiTa13OnrmOzuo8i
OtVYR9xW4UHaxGjYlMrl9keiO99KjndTi7gFJ2VOcAzOwX6ccxqayAfUrmZkV/h0Vj4P64HaX+xX
ww6pPMv2DEj8LGnKThamkaa20pNs+ayx5th6drIiXIbhboJ7e1LizoLzl9roytpl4MwNQ0DZEEsD
0Mg3kvEoDWgBW0fGn6aiirBATkggy9pGDk/sglrsHSoSpihSDrbtKwh0EqqqZkqcYpHjINPb/PT3
5934S5A7F64NKB3sIDULvK+6uP/+uHBlszNyw/BpMdjL1h/xcknGcGcb9csQSgy8fUy0dG0jpA2n
r0Sx428Nj7EaF8N7lQBcqVman0MplrcJYBKvJb77PoaLuIjEsX1D11maviC5nPRE246qGb/FBfEQ
RESEVESRblRpRqWcBBOQZqb+ris+bfjyXsdPtUrrhnzCXsQHV9MlBmdymJOZMEjdkbZBrlwHNdHX
k1rpG4oC8HtAU2wkQ67WuT7qBCOariTlw2aco4rmep6eArpD4IReezYG51Qr6yfduqvVZnyGZdIe
ZcX9+xNM5Nb/uLQ1XWNEMB3WOjqzigi1/+MUm7UdyXXYaseWBIxlpRBxxi5N2cvNyFo9iBQvhWmz
uf3i9sdo+z6bJ3FMja20Wv9+jOJLn+VcIhj5x9P8cYhhxWCsb0/++9n6hmoNGUDl6tfz3n7tpzEv
8ceRsylJS7iYtOdMini3h0sUmbaSmq7/eODtF79e8vYGw4z9Py7/p1//pt3ewe8Xx/DOl4EpVd42
Ybv6Xz/T76P/63mVryywp92v9yDOwu1vf7xZ8dl/vafbb369aFdm51hZKTX+CqO1ybkRh90O8PXa
ln6d+dtvbn9Mt9N/+6vOLUtuUMgc7ym9Mrt+Exwkzd9HiupsCLdl63TsFYa+3hk1TJylv257QKUD
69in3ph/CDpL2D09TtLw0xe6su0S7UBA/Y88tuaqn6IHiJHvmEhmbKfjR5nJqFm6nggXy04wRO47
Ry4fSas/xY1KB7oxAxHG8axGLFcLA41wJ4NSUgKvy7M9E365IKatX8e5IH/RoQGwDdWrpVAXVCwT
Eh9arEqA+zTeDRLTOXlAiwg3WYv5nTwYkrfmlm1VYrGNt3Fls51FJimP1wFrstv1PEdkW2QQx9+s
zmaix2bNzaKdnltI2FTzubHVkxl9VXF/6hMrPkYaInIKCOvErC9Kr55BgkxuEoMfx5+LgNpssSh3
NNa4DWi/o1VSteI+1DomJBPYit2/6embjZUGfTmdRgC7S0NrdA92SYl2LKF/6NDJtIU+zrSXxB9Q
tU7KQ5FUpttEoYNHQHmZx5mwJW2XiHzJoAEG2+KEI7nEtakFbvB7uk1eqwejorWViiQfX0ZPRzNF
Scev2Civql53KEjU+xiWlEOQOiIg5EgBLd2yKb3KaUIP7qmUIzpxsGQHIwpIeXDzrv+02K7WaZ54
rZK27lhUCPv1N5znYBxLaj9TKS1Dgs7sBj2OZObQwWH7FzIjo7Jivoy2dbmRKnNfh6a5Y8beJ51E
SlBIty2265WRKJwHi28vHj8jqKtAJqSjajNKFrpGbtW4DqhIbSerotgwcoHlNsV5H0BTR2Uv743t
GAaIFsCr1sQmKrHB9B5Wh8qYPHPq6XxVcB7qJOdMtzOqzpFiBUwOFIFdzOqGUGk1sQgWQ+c9qwHB
X7QhUtRJktp0rjUXKFk06nk1xcbakjBTDRJaNXX8scicT8cn3Yi/zKJbF2ONl0WP73OC/w62YUFl
TyhkDZW9roZOJEl8aFZ4SCW6lVJ03zLPkzkG0axKrnTibQHziXSc9ujUyftMN76k7NvUeBrjsDoP
pb4sQ5rSZdNf6sqsVy07vVkurqEG56ErKBsGdXmSDBXKXkxRM2oUAD2Bs+4r2nyOTxxenD9ofenJ
OIuJqiLor5OhVLZRiuZhRAjX6gyt8Zx+zTqRP2rZDnT8EeaRhlHmlsGquz91FM0X+gCUDvddiRXZ
kyfzZKhyvTYtah92SOAwoM/doEzrPIZ1JQVnBqwUbDrmkE5K2NmV0yZXtd3kT5CDEhlKL+4s3Uq5
Sc3gTi/8kVsrdkP/PTOldqWx2FgHItcdFD2U5HJNwOF06h+sOD1rQ+jKDIjExROsMc/07hu7G1yM
taeOHs8y6/R6ERvNQ9WzH1Rm5SBZqMVGi1sZDsNmZn0Jh6V4ZLG1jmPncTCDeA0764BDHRGqWr1y
DaFLym17o4FCwQJKemA1zNAaK+NVsjl/I/1KfJ6JutaLCLNTBwNjTA62WdSulWYKmAn9qrJCRUmR
5xsYqhGW9wq9gGN/Dw1yI95hvpIia8926ANrMKoLznRkmCRG2zC0IpD7kxmQcq57bMXGZTm3IIFn
om/j41ihaukDS2aATAmCBKIiT5O+N3LGyZRd0Rzr8V1qR26vTs2lobEc1/q2q+OIL0CrPdMsE2Kh
MTb6reOsZyCwY0vJrGuTt6TvB6HkbEwTS037HDbJdkw6GxUIosh6xPzgdO1pMi5FJank6CLmjUsS
R4Z5VFahedfOSHa1iU1jmzn7WtAGHRT3k4zMekxlzdMVlD7ER+3789Db6j5DF+K0xjWSU9I0CJDC
/CXYpfAK1Dq75j6wKr/Fes++aANkNMf58tY5/UHtMPMlufYA7/BgkZe2mNtwa/dUBifCGFZNNF+J
ScQX0Y7EUhXKuO61d26wnsT26DFh4ESvCI00USsvZFVNAwZg+KArqzEJvIzMzdGR89VUd4BaYn6s
rfIJZ+09oob5NacFD44asbYjpACa+VJXI2X/1i2z2esA3KwtqySHTEeWiiKHUFcRFZoMPjJlyRvj
BumfNE6Y/+zclSNnO2gKK2hNuypAOyjgFIwAqhSSP98+dBLMiUqRqlUmVdbaaZ1965eGR2HiYsXj
Ne5xSxfhEX7ed5cn30rXEE3ejxtjpjqsKOOLnFN9VUL4rhEQm0VUhsYiHrtjRcgNOjnQDQFM9tbI
n80a49IsmvIgLVdmza4J8/M2RE4LNp0BJiphZw0gsoCSKi+qoGY5MvysXpC0coHYuh1x++P2YyLY
W7KgcPmCx3V7mHi8IlhddsBrg+ST7ltB8ioF0wt/dPxAV/zn9hwN4C9cm91zJVhguqCCDYIPNglS
2CyeI7fvqFhTC4+hiRWCKzYKwlgqWGOaoI714Mduz2UJIpkl2GSqoJSxFcu8TpDLYsEwgzj7bgmq
mSrwZoJzJgnimS3YZ5RdhiM41XHlwBh7gxa5vh3Kqcf9JfhpsSCpDYKpFgq6Ghwge/Hr2fpjLAhs
qmCxpYLKJgs+my1IbQqllkcfeJshXlcG59YLrtskCG+jYL0NHdS3IGHKKAUJbgYJNwgW32jhU5gE
L44lz34UBLlJsORoUSt3suDL3Q6T9WdNL/WPSTDoNEGjmwSXzmgg1A2CVWcBrbsdacz6KRY8u+5G
thOMO+KRod2tEsG+UxwoeDk4vEJw8WxByJMFK8+poeZhlMU216Kz1ivRkhSfRQezV8vw9kZB3qtn
GHydoPGZgssHJq9lB28/3E6QAryP6ap6Tg14ftwHA2kDMP4MYDerQnD/CgCAt0OhN3RIrwuSugUn
0BTEwFywA1MN28PtEBD2OHAhDEqCNWgL6qAj+IOSIBFWNyYhcMLboUEX3A+CW1hUEAzpdBf7jOvu
VAu+YSZIhy3Iw18nUlAQaVv394ogI9qCkagMrXwPnI70GfGJB1CKpWAqdvQUTkYDZ7ETxMVGFuxF
QWEMZZCPg/4s3fiMgtRYCWZjIeiNquA43g7IpX0tCI9xBOtREtTHXvAfJ94jojYYlU7B/nJQPiBT
ANwQ3MhJH7RjL1iSt2fIlqNgTMomHKhUcCd9mm7HQbAoK0GltJF7396K4FV2LeRKWzAsFUGzzAT4
0hKES7J3bkex5ENUISiYheBh3g5AHGG/T9L97f2Ygp6ZC45mIoiajmBrDoKy2aNA/PWGBIGzECxO
qCzxQa7gc9KZs98svqzbEdQh6qUteJ4MnsY+vDE+Be2zQfB5exXDgQTKplM5p4IO2gpOaCiIoRjM
f31s2B3RkhMUXgIbwmgmhiaxuX81wY/eXmVu+XrI6GwuiaCUzoJXOglyaY7T+/YqvqCaquBNI8E5
jQTxtBfsUy6m6SUG0XZ7nlYylEVlwUo1ppq4DObctSlIqj1I1dvzAIJD/iF4q40KeXUSDFZD0FhZ
HhD9zbeYCFJrxC1xN1fQW1XBcY0BunaC7FpAqzAE6zUS1FdD8F8rQYI1KvlzEFBZbh6kYYIXawty
rHxjyIoHyGBlqUsaj6kgzcomGxtf0GeVZn97oCq4tK0g1DKfp64mqLUm+NrbL0u6nBRQYdsOgnJL
kCWYNfGsMQjcYYCFGwsqriH4uIUg5SLVVQU5txUM3U7QdB3B1SVD6XR7+7IJc5eylnbMBYdXEUTe
2xPi3H9rQaVcO8HtjQTB9/bveQgcXtB9S8H5nQXxFy6S+jQDAb69xUJwgQdBCP5P9s5jyXEly7a/
8uzNUQYtptQiGFpk5ASW4pZDa/31vdx5K5mVr9qe9bwnMAiSQTIIwP2cvddOJCvYkdRg9UxXkoQn
yRSOE+jCw8y1+noA9LApGcQ+sod9IbnEuiQU66CK1UsOkl7sS44xPv7wqZNs40BSjjXJO64k+biW
DGTAzNbd0kkusvzsE6hkyjzLeynpyY3kKCeSqFwhoDQkY5k2BwBTyV0mZtc8kUeXv/RAma/vSnKa
Q0ls1mPHvviS4qwOtGDGUkl4HiTrGQY4c9wJ/jPSf/Vue0mGriUjOpK06FJyo2MA0tdvp4UpTb5k
y7UczrQjidPqVRsg1KOkUXuSSz1JQrX6EJl2NrnRf/UlxdqSPGsdPtubD+JaHSeS1SDxhp9YL0nY
6mc3Szq2mex1M/oxSWq2MOBnB7bZbC2GBF3oe/D06DeDoqiOTeJ+1YykOuSWU1/KSDA0KVD6uHbp
XarUdXa+N6M5HAbuqj0KdIeAWQ8dyKgzWTVsYz/qNvnBATpjRn44Irvlee4aFMHEhOl+FewLZrDc
Yr67c6o9Epa1bK0RIRiAU3sTTC72AV/76vnknbRGjGpn9Mu3En1VnIzTKg9r6zQNZAQWzAFjr/Mu
nsWsWtg9EKKYxhs8rhcts79Sxjhkie+892YkCDAfhgOJveaO1OAANU01bSMIwKelS2sUel51XQgA
TSuPepL8pxUnz5fQdLU6OYgg+8E8N1Md4WOF2n7b/+fj1IPVwpJYjOtmTzC3KJazepp6AbV/GRr+
hlq97eQyHqxLMkdWvZJBKhhJOsArsYHND1pLucBv5wuvhSXCBT1FrsR74SGcJ7DbWEeSXF/63Xsc
kSs/Edzt5Rl2eMm7/wV5QSfMWLeChj9L5j+x6SM5K7DyG514W39xVj5f0S6Dp9/B1dckYb+UrP3F
Lqvt0Gc48SSJ3x8ePBsyv3rAIGn9qYT353Kh1tKzTnHqYE3mC6BDjGdRe+r0v4h/5gMphs8V5ENE
wOJgNKIbY+4C4gPILJi3ZBF8iWWygIco0QwBC3hEDthO/ZB71p0nmhbaFXQXzjLEKilxKGUKz9KV
8QVJPbypD0d1tDrl5PvoFVeOsQRDZH9PZQiCJuMQCi9+g+bGa7fdqy4jE1oZrdDJGIVaJSokZCvE
MmRB7VNHCxnB4KLHiIgo2BR4wyMZ01DgiGOgQG4sWj75xiIrCTalxNOUWc4nXhK0epO7Zzj22qbs
tlrtMcpDrDekRNjwSHJSIzRyArcqmcn3yZWoZqs9EfyLVk0GTkBGC0+hDKGgeuX8DatRr67YNurv
5rGBY21yED7a3dEIk0NLy/CwgJPbCi5VtFhw9S4yDsOVwRiJisiQYRnuQEjS0DVPvU2Qhi4jNRIZ
rmG23p2rzagCYyB+K7rQNERkHMfSjO8xAdSeDOooZWQHk0UbGdcpkoJcA6vKqRkmipBD7K4dfzLg
ndLbq6qS629izltDxjRpU/hjbNufiRfmWL+blPaadW8PRbVvSvchW2qxMafx/RawoiJMFAqnoQdB
iZ+M010XYWPqUMEdoFu+L3HgXkL47X7vPWplHZ0XE1hckVT+seepl3YkTDNrYX80NfyGJHHsbeLh
JIkN7PSh1xza3h0Fijp3bQ4pEdHGEGytwejvNfLWjwBv3junX85dYmXnorWr52VGMAdME+2VW1q7
xNJI1u4j7Fte4MFIDrHn94Z1Cid4fvPE2GIKmRpzawClphGRbJXFg987u6KmQCxSRtYVqlF9fhX2
GD6mZZBsrSwrt46eLc9aQZWRv0PkR0/NNgVpgxuWDkfi1MsqGw3jUBEMeors4DJ3lbdTaUIpOCqm
Q3WZ7VsrPScysUkt8sl6DFpc1hLW4/+K/FHYHrVINaNAcoSFTfe0HyKN34in79YMwEIQQP27G2nb
Np1oNlAQ8fSaVBQZueMNXx0/NXbzZJKJaNYnr3WYgvvJIbKY6BAMQVaF7QzYCKKUL8g0mv1olXfI
LImM+rUoXTQCqMomzHLl9zDKcYSUcBsjMhfV+1fRT9OQEYxVDdGmipP+pBaUnPpT7L0H5TAdW07Q
U9clD2SWOrvMJH1Z7Sp+rQ1Bgg7Dc94XjRMwmyYEWcLgNIzlwpwtbat7E8JZeuJUax5zA6dVa4uK
EJEwoRys8nrU79xbQx8DGRTMw8nRrHUHS/E4+ul8dvLpLk3KYKWbUF08j9tonQX9daE20Qx7CFDl
EZ3yuVuO5XGUn0QtIF45m7AoZLErCk+LXFQCMFxOmju+4Qjg/FLel4P+GjRc5aOQt6AWPjFa17Xw
1xovZkFTp5efJsAnO9cYT2rNnsLfN9UBvfI2eeJWB/HvYU5pnb8J20x2EQlbJNOwyGtScUJJXrrt
81ONzrqM3laEptAiiTJK8hbNvgee0XLfeoENJFwseCjyqYrhFMGQXDt5jRXL9qbjgq3GQ85+NgI/
qzC5Ig6j60Zp1OfabsKilYavytwtY/luDwuFGlt/Qp5sMZaoyvNoYJroZq4XQvZgtQ5gVNbIRinf
lVq4jNZXpR7DjpRfSZ9DDDQybECT/FWoj5M2nEMh03VdOxSWT8BCnH7Teyc5O2BPa6JT8c8RtaQu
W70ETpXUDGmEhI+U1yBkLFa2FdGI0NS2pxNCl5BuwIhVagn0U5Lk4pgSLMsUiYt27nGqmYWOg1ht
BxBPRdhnR3NMio1OVW1tQ8DIYRee+qbYkpHEvTgy+bH3pgVv0iMjMgr7V5UhNsuYtD/CxW77hMsP
MehqOq4yZq4rg22F2uCSLHmyzfBDrNMyLe7oFQYElvqgNSIf3IIupj3A547uLpMxAMuvhF7VO31K
/IfJNXc909xv9GDyTR4gRAzSDrdPGI7HsdbuanrSl36Ke0rAgv2WOJAVkd5ZqHiwObS7mGT7r0Fu
XmJarK+500xnH+31Jn2JnGB6LtoluC/QGJSWNpySgIagFdFbsmmJr1xhEK8Vi/lhrPE4uZ0GWdh3
8XEi2am3rTnSpsmGiFqs6dwZTrnPUxdQ9JjmPqN3bL1RLigpJ3K64jn3KF7GJ5MK73bya4jL2Tg+
eQ7RJJahh4eIMFRz0QpA0wVVYtciFrUu1mZA66aBWQxLt/piBDY8mVperZPJXDvpkN4Z6MRWxgy6
0DUzbJeVWOjO+ATX5yJ4zYbkZ6OHFRwNtqjFMwQsuahkSYDFLXDsj6kgJU3zjK+9rblbyzZQX5h5
/DHZ9Vbt96qBLoIZGUfXSpv3Jm/2Jere52AsP5tZEFGHU+Oc1517MGcEMObivFa603zY9PmPVQyJ
gUCS9qM0FmczCfxW6qif6mtw1dPKgoK6a3MByTlDv33US+7N3jA3H54LuRY0+/faNvh/QBpN8zLd
A/qJKOVgyR+n5+4+dZP2QS2stooRT0zBMUE6TrmyNL51WoN4IHdeRQ/ZgqlavGudbH7sabcz93iv
O81/t9BfHwryo2mk9FutjMxHIdfmGEhPFE/lobELTh2nS09tas9PUdZoa9Nx5/W8zOUG7VfHV92S
vZgl82pICKY28C+cvIUrUAYQ6aijtj60RfZX3vQ6DvKqeg+GlN5G3FJssxdtY1qIznzfHsh9m7uV
zr3y+yBegnQ4iMrS3yc/PrUTWNPEFfWrZ07ZsZiQ0aPgop6s37et5vAmPDxkhjuhkWsXZH9Th4sj
m7aQBsNVlqTcCoOufcKQ0xMxXYZ/WSnwlrZFSrQ12v44NnX13tDgIJMze8BDgehrsu7doHimM2W+
xpHVYZLl0pDAq5m75NhMfftQ8Clcb84PndUVd+pMj13fOhMk7s20umaew3+NW13xnBVZf7FMkpfk
luEh2tP0ms6NhzXOEjCdwyV6OBC/bH94U7ZvSOf+PgbU2cIhEfdDNn3WUzXf0Ral9u1Y3tHzHfPJ
kYtlAOmXUEfPdTtlxuJx/av5kQVJ1j2ifVr3SCtQ78N4ikN3frKcpToOEd22kFjYsEQsUsw0tM2Q
sWc4FNYXk2LlKgL84FUGevCWoUTYAPYq+k90V+6GCFKHyDFRvgYBZQu39r8KWUqgVFnd0SDqkV4H
7q5KHZ3Wxzz/8DN36y/R8hkEA4qoLAL54VsAl/QSYrk9dy9dXnMFrZf4xyTijV957l9aQgLRThsA
ujM8IzC66rZcyKJPBJAChXmUn8ZeD576GQ+DM30YgbDeakePaSByIzAj3XxziEy7bqqjdDhpkjoM
Fcs2rF/ciYszUPAvttUu+zoUSFbkZt1MX4YGbGtijv9sHX25H0C/iQH7zIwY4OwnAQNcmwqw4+YE
wY9YVNxG0CuNZ+omlHd190eQ075H4hG92iGNALok80Hovve8gI+mDYMp0raW8bXYO46w/4mV8HtJ
M/mjKOZhg3gnf8gEo6Q4QLqeNzF9nDlNvoxxg71sSN7sePrUUxm8OKXERLf+U+2b9V+jW9KaCaGB
LOWB4g9kizb1wO45XJbLjBKpk4ardBbtafZc9zVcRrFNGBFAgVpMgvQ0Y2tNw/gQZ8ZnFovlaBNv
eCEjcGO4SfVecWXPE/ttcN3xJeecLyy7e4g1UeD99o0jPyLsqY5fbhs9zTd924PNtl0gSkP3UtbZ
q1Fb3Taxlq+ZWeLE803mNWAon1utNTZNP2gHsVTDB8/5kjY2CJ+aE6OhVbyuvYU46o761hxUTNEA
eX4AzAYG1q7T1nK/WHT48+I41bqBvbTdZyLSd7Ud9hRMo4NFKelAmQmMjzvah2IodHl/LbdalwJI
M6nLIKtvH+gKM2EcTMhQKZy8sjC9l2a2g1VbFu4pg7wMkr30Tl3aiyPVo2VvZc4lSfXoMxIJlJtM
+x4RHLMbkom5K3GQm5kr8o92+mlPIz3Y0aoulmaX66IZDCI0+vdJg4Ttl7lzl/Tt16YxGpLnq+oU
yvqm6zfON/9zKiuxbzvHeB0NMzsHXW48F9w8oay0cDaawnpbFu9bUhkbLSq7leu65nYJTXE0TJdU
+yRJoE5SmPPLugNRDBUoaQJmZ52f7WmLcBPTxXyHVIa6QlySRlPq5cXuwYI4tnaBJx9t6RdXz1UD
pM7vsED9/R/sCNy0hPnq5u208QmP/9bGyQ41srZ3xig7+qX8VnTrpU5j66inWXWuQvq4BkEJ1uBM
z9EyafdGN+zVluMOeM+ypL20RYcEZCkkVhiOlxdbP1MwnY0D4Dnnv09UZwxJoPW+jUhiF0wzpHd4
RVTfdx2NjLpe3toJ4YXhx/ZnMMBiT+Y7d/RnBJWtdrF0Oz/PcyulRPoZY9i/Fk2597T+LzoZj2MS
IizUiCMd4mU6a+V8l0VG8hZrs3fWkM/BhU2ChzntgwfOSuhsnVG2KzRbf01Opq+TyF4OtKmSlyw/
Nk3rn5rZ9U5C115aMOwHEkyokLrmcl8WKSn3TMXaCQ7mEnakHfTZsjMjkANqMt3mfXcOM/M4ji2w
HkNDABPHj32O7GFyA9IEVsIr/ftshPNfyU+I/kkD1cIAqx7JLHvLyWq+ULzw79vOy5lXDM57ExGr
GMwL8A2jOtI0hm1dt+U2Jizi0jl1cOLl3lJ9/IiZVL2bk7BW4QhVIayrT9l5JDMJso6djO52bkmc
kOT1HZ8mu9jVOKw66gsnjVgokF/FDyq8D10Wm09jKvxdSnlsU7WJvu99sBfOCPm9c9tTYdftu6tT
Sxd5tM7laTK0wErMuJ6gHzrfdejNcgo/PiGxz882Q/t1GBnxRpTtnvQp+cnDN4Exmpt2Fv0I5YhS
mw4uZohtGWNE9Z8sq/ZWzTAM8GM6rKNBtKVelCEPMuLHZZD9+1Db6ObSv2khJpq2jLnVhVSUFpAs
Fte/XVTgP3Ra68X26LK4sbY8mFqcbUZE2AcRTOEuo/dBC7/9lo8EvfVN/k9qNHTVDC+/GwlrPplu
/Fz7VbwhNwfygz+Adbe4YC+uk53tvJxXvSW8o6Zn5aH1DZxOY49cbNHGZRWbk3WwI1CEXpl9OIVO
iYV6fdHhv6SYG3zXuVnokchfKi+RSaT6xsYG9BCbVrevvIisnDIW59wQ7t4o6aeaPb0sd/jMS3yC
Q5hn58kz9m3QcQ+LxRdHeCNvmJTtRtuURMFeSFbZZrpDagYxlcWjmTj9mrdA/4l8E7j233hT1pvo
YC2khXiqktTY8tazLQUs4zmvE/2ZE7gBcNrJRDSbiZ/d3CmpeF5EhFnGRKK4C9kqAJbCfVTpw577
B7Ko3mzOVt015yrmLl8281EgwN8z4ghXRmBmW72ACZ1y5Nz4U3NmrnyvuWiywm58m0DM1MR3HRmb
QFGz4TmSA2vh5ZR3t/Yz6qANTL1Tn/VUu2SRmd4Thdtxh7OjC5Uv6AaZHt2lGcEHedeeiZs4Gnqu
PYZiMVbTwKmcUQ37gHZSJzCgOoJysji/73wru9fqBeepEz2qXXlqIKfNQT5V2XyPZ/VVxLr3Ouid
gbw0+Bjixn2K649h2k+UTp6TuKQA7NbmfpikjdROtySzz2fPOHQRIQeiWjC8NsQwawx1MEyatCu+
Wi4d36R0vjpuXz8nFVf7Ns/d73ptrAnWEC/p7IG967DRiPhr0g/Brnbc4kC23vTRoUtKiilY57md
HTXNbl9Shx8s7Y+DHwiwHKUjKP3lFmElYfHCt0FRqumiM0qYlZi/d4QN57r1dRKGQKkRhgdM4Zgs
4/RuHhjnlI1P4izOim8dsuJBTwskdp557qNpwfjBN0Fmw/SB8WRZJegpaDB50wdjFoSUYQOIytqY
lUifmEMUm7Fogq1bus3BoYAhawfiohYxKY0bh1CSTSC6dWN33qtapDLz2JQkvHz6GHPEUDWJbPsY
RIMQboAFB1Z+GPXZpQ25HdsFChiiktIDoUlA9EMIeXneVl+pVD12VvgFu+eBufjA0IpLQdIzffV7
P7svvpozl7ukl7Ap1y93Le0cBCkZiORsyPZzHkApou3z2i00agJmAgOUMe5Sxn1IYAIVe5u5epy/
YioFPES1NhFIt8mV+StItfkU9xLBUjXV2dTgyMRCR0M+2taxQ7RXdIZxmVummWXm1YxNtGSPyNbh
N8m8bRqzp961u0syBHfCJcTK7EtEZjkNZw1Ri+ehze6qOj/pFL6DlhMtHawTkAFG1z49KoqYwbPf
dusgE19bywve+9KrgOFWBhrRMnxfJqfYvTPJL3C3ZBiFwX4PGDXhMxl6KR5EVKdvThRvBkMfLzV8
9VWZt8ZDI2zvWPvFF6OJjAd0LGcMd/XR6t3izSuMUzHVCQ2ZWmzjeaooViTx92k+dcl+9M3wtR7n
8dUELmY26U/6WN1Fc0T7xAwYBGwYYLsNNcoLeVli9knqizfSeNXb0UKb1dOC0OEHFK0XH1ICj1dc
PLJD1wUNAwwWbptSHMMnizMov3PSJjkwBkIVPU2Uz0qH9vCoO69RB8GlsPNvgelD5DahaTXipbIW
YEZ9Wn4WlaCB4zl/WbTZCRusGIjiDB2dYF+TJX3KndK4UKbSLzmtlgtyvO40wmvsCtgLFKM+vQFh
LVFa8bkU4UdHTfhAB49yH9N3as6PcYONiZzL17Az+ydLIy8gL+jSMw7Nsap+6zUfvZ1Gz7g3JM+K
runR8QF7Uqm03nXfincxLIldk9K8Nl3kAhNZiS9jblCq99uf8ZK9eRUynaGPF6avrQxHmu0ddb3G
MMO71hj8l9yD6pjmW4pWzmkqKZLNzXyIHa50K4oejN50YYFSnq2HadAFc4L2w21L+0HtImcejlQ5
VAenKqkZctfMYh2WLd6DdVeNVDWRWd7NpvPDpqS1LnvtI6+X6RT29Yh9WkyPhlOJXYAFkM5Nj4iI
bnKC83ufTXr2zoyPEKam3jRxnx7ox3irDuHlge47+V+ZcO8Ss37wkEB0vikuI3at5456Bo5GcLl9
t1taQNBY05KdpVnexe3jMwLn6tl1OJkKTeK94aCZQUZTZKY4WVBUPfhGBLchLM2NlpVv5pJx8i35
Y40zZWvbAddY33hz47g+CJEyYDBKtAxzdaArhhixiWHD48+9ZHbw9yIOGly+BblGXKeqb3muuWe1
0NoOMQS+QEouEi0MVgYHdf2C2N948voyPegxTNpKZBD3GuahCCCAsC2Tbz/BqYjcpntK5KLOV8Ta
oUDyaqJX6apuiNaORj39NAqkjfNsDFt3XoxTx2jllNZWgooTvFDnguqz8gQ6od0TVufXzrqZKvMh
bixASG7QHQaNsuE8auOemFdvC2QCdlpQ+KdijPydEdcv+O39MyVt/xyIKNm0yQK4wAX0taQtZFdi
b17a5NWW110ioPz9kI/NK9IQJvItuAWta3/mLjITe46WTTVOFeQCxBqu3+YHVOqnoJIqmOJbG+bi
Mg9KDDr3D2PMiRnqb9bQd5cwRXqV1tDaNUM8z4vm3U9l777OHed7jFHsOq8eIPWs6UhTo0YD1zVf
g3pYPieXOagTWrAl5CYCkTu3XNCIUyJY6WURkYdh2A+VNdfISxd7XTjVF6vtrMdx/DmORv+4tAIr
Q4kaqKcEe2EuuUsNr8RONWfMTgOc6qhLHDsKPxJ7GnZA/fSjGfePnGh08k2dWLUevajbAOE15E81
KqsVPZ2F0HDyBsJBNrDj0D5PajHdU/WBykNrtVxFyHmA+JLokpqQEkaSOJoRlrU51muExtanWy8E
7VruU+1iHCjLY1la7k9bCHTFfTI9j159x+iAmNhYR25bpskb7cDgPpZyct9qTk7D2Nq3A/D7YYBS
m5peakWnnHJUk8DcCxO0kFbV74t5osdvEsVZC6Y8cXufJaO94ncxHA0KKievH0AXm8EzumlAK2lk
H9QmYq9h42HNfVx8426qSKMqhwYWvM+5Ymn6BTVzuaVS6oIky3RywQb9AgaXK3rCLdGwRPsy9Z+5
ZsbPpte2LyVDZE2Yn4Wr6/AF+CqEVvy9pvZpg0/oW27tvU5DPonp6sXKggtllOFzmSlxVfOAsMlo
sOQ3EDVEySXDQIOEGbWnhSjmrxRGX6yxmV7iuh0po6cYAFwEy/2YNw9OC9QzyRYSGtrBebOJCFrN
pO984SPRGIuT8lvf+W+NEE8xp/o+Ag7TLHr3SNQsuEkfC9SmCyURLpr879IlayYeCu1IZMdMR/Ok
F4h3qMaFr3aLdtqM3JMHJePe0jGbRXErnQNldsRk25xM3QhPgNeJgIZwORQbv+vDb52ToI2v3C9D
4hBJ0Lk/R4/Kr9FnKF9MBFh1pmvPlJCrtb4U6SfCxQ9Bc/JcLLzEyGz86HbIE8pAE09cP5Hbp9j4
MuRG1ChpFUBbiyRyLXrR5hL7zRJ4J3PM683iBctmrLz4Ti3ingZHHVnfVAU3QmdpaALqdg8Kjkvk
sRaPHVevQ6pNAISpv9JPH/xt6NJmtjRtW9JpQ15t4ILEyIiaHTo5SixyLMKcpu5AoFONcIcJHoR2
v/O6vZ5o1J9szSFi0vIPDmXfddrQxqujgCkQncmD/x0PWvDUUeBat5mfw5+AK8IljdQLh4KyYZ0d
WR6u7dFcKWfc/4b4/n9CfD3Xwj3832f4rtGpNt9+lv/3//ylAA7SYHx9zr94C7r5D9226MQ4FlZZ
U3pl/8Vb0IN/6JzsgLUd+n6Bzl+6ZfjquDxdnknML2bb33gL7j+wJpqB79IAszxDD/4nvAXexh9e
Xh+ojofb0aOC6nDB/CPCV8+ZLIfaAoSziRA+Ci7iY5vVJ+fX2nVfNZUZ7JEYcc+o1tWj/p9jU4hr
julyvfrtuHw9takWpYFmwfTFCBsveKQ8yrygZWIRDV7HFEfi7doIpwPY9GmNSw2kqNyJx/3vRYWc
HiOEelBTINOU/vfipB6V/ftDf3u522Nur6TWJvQPq6YnDIWeMn2bf/2ZP/7qqBRkt8Nq7Y/HXN9Z
q3mwiYIJou+v91UY7QdpUvRxs+5Yec2wb8OiOeFhbk66jV16TTUeNLXaqxae2/7bdlo6zUkdWSLA
uMxPIPzzbLUrwxJ9Ml7V+u2BalMtbo+8Plw+8bc/8J8O/7FPFKW/a1P3Ig0VvatXx9srqTUrQESo
1+5OidAmRUG8idISiUa8bZqUBekl00i77oTm5K6WoPWu/8rbf/GPf6raLNT/3xfmsqFISlCGW3FX
UilxeA7qU2IDjS8nL94ii+BXq36kZN1F68ao9OsD1T71lOvz1E8aY4e1g7VGLCcvM6t96jA0vHNt
RRQHZRRdNuJo7OMOdp/c/O1x5mg/ur037tSB68khX0ptXl9UbgJpmgztXglP7Nh0OaWomV6FKPFo
DMc++1ZIuc0sGjiXeUtEXioXSlSjNm0pX6DgDO5fqmgo7EXNQa12NEhLUVPPj/JiQ74hVTOZIKYW
fYtISue/vzHCPj54Pq5PeVBljKk1PQ33ZtHo+2sSW+WiZrrFs4Vy22pKynlu8XlLZnMdvgi1aWUI
/m65bdkyfyxz5WPo5BG+4F4YFPZhAtyHG0uTlEufyFhEfN5B6c+UuEN4ksT926oVP00OuiFG/ES4
lhlHlYQqV6tKXDXW03B08kdXBCD+Hf2iPk6xBPwJteo7ParBLM/HNap8zJamZ+YPmmR0JYlLDMCM
2f/29j2DGBKzpjTlyt9uJdPpbolvap8tD6g1jHMXv2X6oTLTOq9ikmQuNu1FXabXURFj6je3tNv5
FtAA1ie1pv6a3mvzYbK9dWI0cDkknCPBPkTHYK630+jFAIr7aQQ+XrOKSRAvW4qhMUtN74TG3ltX
caWtZuYu0A7lW2JKEEsREL/QEg/8Wr0p9T+xtWbdh615ULvUP+z2vwp3dNSKUxYuXOTTLH+v2kKA
R5GbmXzPcwKPH5anjeQRs2gciqMScklxVzDVYjfaC/qCctgrqZc6ptZsJqqmnUnbJwIkTUfKpNaC
CfPTSumW6khrt4YFER9lKOlQMkXOSiXUs5GrartYkhfDT0ltHWwQXIMFUVCthpjcTmqNKVrMj0nc
KVmOURTVCXnqxBezhFDx5UIAplq5kt/pBOKLktTNUlen1m6b/hJUW3uJ/ql29b349IcJ5H/Z85Pw
NFQ05CSHO0sslx4u10ntikRn7mO3PNBs/ajsjOv9rw/rM/Hlw/7annS6UuakVZvbJ7x+TCuCxqyC
86qO2AiKRiLlA94+pdpUn7eyCdqzhwHbfxPuacbOa92GqaY+ufq4npI3XUVOakdZE73mjSbZz2Z5
6idgM72ZpNvffq/q11GmkKUtCo0Ia+XN/3oGyx9wIJ3hkQX3W53UcmHb+T0jVWdnNhpXYClLvC3E
QmSi58TLWv1XSr8ed7U+PN5khhjHiqvqMNHhmeAQZpv+nZwXDwn56HJA0Evxl1roPvpMra6HHTO6
GJ2tFWwgJYJ0k795V4rsci/FdprTJ2mqYgJ/zr6wmL96ZQdHWIrK1AK+z7LqSlSaI4HnG2txwD0b
3B0nnM4nteb56ADBvDXTsfFeMDDjcSt8cjTrBT1xnhNlocSZgVRoDhPl5kCf8q3QDe7fSmynfuDX
bbvuwnURIBOIBERpqrB//8BVYqJaLLPPTih0uJQhF8KF94xlbXqIzi35e+40nfBPOvpBV8anm8pM
rd02u4aIT6zu/dY3YsT41FrUQgjjA3Eo/I2Sk12XulS18KQW/7ZPbZbERCM4kkfUY9Th26baZyUi
wg3nntWWzR2aepB86euq2vvb61xXSfeVqrH5gI2dZLW2vjMLpI3TzJXBbCfnqLdPpekOm54u1sY2
UgsMrwDN6qA+Gwsikc2K31kmh5KdHEi1RsFVw5Y7r6vqOBeVB3y1CUFiZNgV0oswSgNCIzTepVpV
O9UCqwuDSLnQkF9w05A/t9tz1ObwZPWosW/PVHvV5uzKe1ZKWDI2drdiaCK3Y/kit1eKQrzWZuwA
iGGAgjNVHi7VeEatKm6zWkvk0FFtpmTyknfya/s/Hr5indUj1ZMQzXLG3F5TPf22eT38x19Lbs9x
gqQkVbW6vgP1vN/e5fWB19fwakwCghxuOATc+UFNSkW8FPyr7dC0Bxm02F73qQO9PKrW1GLx478f
rNZuz1Wb/VJHp4wcG/koW3gyEUuu6njHmQbLl9JsebtVq9e9t9e5/SnuiPpagFFcq6Pqzd3+vFq7
Pfi3V7y9lnrKbfOPp9wOTDFXCj8+mPJkNeRpqxbLr7U/NrGKBWtu8MQTyYeY8t5Wy9HGbWE7uHlD
Z/6pdulAh2SaIUOx20P+2FQH/tt9GKfR1fepTk4Bf8hS44U/Xuv6V/7j8R5W2bp2a/vvd/zrg6r3
rj4F3lsuUmr1+qnkY9Thxkr+deT2cPUYh/TwIyTsoBotKn9Y2NWT5EJ9eSNuHHL1jDEnctF9qaqi
XQ1ZT4iLGuTlAymcIvd27cC0wpEDIU8N+dT2bXHd2RQG+Sp1bXJjkuPC23FLPvP6kupF1LY6fN2p
tgkjn7CVLER7ekDuccpipNcp7QC1PXXZXK50zSF9pYkhtTQJkRROg0izrjxvbSMPZ3CLYhju0TK+
GFO78ea6PYDUTPDPNuCU5Siayj7aYzWWXOQo0oxwWa/9Bib2TDOMPApiPIJFx1wp16I6R20n1+x4
8PZM9UHC4Rpp5fgpUKOqhArdOkBfuJ4z+sdr7WyYXP9zNcRDK1yfoiJjyBXL+7eQC7UTD5C2HkwC
BShiPpsRpvgMcTKu98g/oQSa9wPCjNMkFz2mpmNMvRAZVXdK5KxFreVDe0wSxgwYpIkrk4uRiLJT
21jGVpTOd7vX+9Mg50G3hdrnji39TAP5+ujDAtYWRCpla2ncKBaC7DVcb0adfFka3wdhKm/HvrwT
q0WLq5/i8gf9eT6W+iYcGVKsvhi1phbqQIben0znsIAjhqfmujCz6NCSbBCqa2MnL9fJIssPo7we
X1fVXr2I72c7IZp5jADpAoJj0BzzeQXtqz8fbMjhjXqaOqLWCDWvLP4ZZYPD4bagQf775n+xdx7b
cStbmn6Vu2rcOAsegVpdNUifoqdoJE2wJEqE9x5P319Eqg4pSkfqmt8JCSAzYQJh9/6N+kAdi2s0
1jV/cvC8qgdglhAS3MQueL8kRNSxlw/U1iSLyp/Q5QEx9P39qq2XP4OsA+qdq2NqtzNk0Odl/7S1
9DfRAoM4Pa0W5AnVB+rH6ndx6F12rm3sFsX5kwMrc0NMXv7e1dQQGanFXis/rxX5qP/7q1Fc2GRU
Zh9KmBxN1ZcyK97HOBtFA0tVfwGjdZjmfnhHJlIqGHuCyZFRsepFzmDDAgOvUQ+PiYF0wLn6Q6pv
7XW9OHj6BIs7lMwK9afPiUOtQIwBLuirUwdeE93/3pGp7ojc6rStyGACVBbSNwkPFasc31lyiQZR
B+7f37v9Ykcov/+9r7bUd9S31W4V6Nm/5XFP0dU/BGuBgErJyX+O1l7SOqJ/bT7Dlvz8OmL7/Yff
Q7a++5fjWmi/mYZNMth2kdn7O2RrE81FcJScGYHTH0K2BHN13UX2w0Xq0dE9Aqlt2XfRf/2H7fzl
Q1QAzaCTuSeY+7+SyDU8JVD5or9oC2RUkaiziE8YjrCJKv8oUmf7ghnmhIsU4ppyoFB/0ILE7aCz
lj3AIHNvysFDk3MEoPSsdV/21cFOxx9v0Ap3o0a2ubHwZiHAOOTooZ3GuawJAiwQZwtgZ4+GfKZi
LZ5cMDRpPO0mJteqqao/4yj0/BBbg39EGcqSHRyU0rogdQ8hTu07JskRSfvtQ6g4NULgPcZBxWCG
eIXlD1kpPkWzdauHmQ7sFia+sUB8jckTG84xGK5SrZjQ1IZ85NbVfRsudznLm/NxRPgOWW4/hTfG
crXaJZEwNl4oMICwxQ3WlWc2wJyVBx0QF+oSu8W52wS8PdCJ9gHECzDzGZWiMgfsHhX1kyV5Fqbr
XVfAhWuR3mLncTPrHWodNUEhhxW0lSXbQaB67eWkivD+NleuE5zXRVutu9h/dif8TpnoEOkqOSCM
VVF1F7CMNiIfL+B0alttcR7rfL5y0uLGsGLk3t1sk435TQEjrICie1j0W1fXyp3oPw0+yEcykyM8
kXGVT8mCnG130UXtI4w1hnz8DkCEAtkgZ5SO07xq0XTb5TFccQ9dAkzfBgRSEAHWkAgPSgOBLMzL
Eus86opPMGMahARw30pdyBBMCM+iuPlYCXEXzPV7o26uRevd+5HxAB0CIcQxOfi5e+Hjlk100ETg
6MbUUA9okXmzWVtO1dk4NskmCuuvNdiXVWkV6O6uJuSr8SPHMdQtjt04PgFSfcJigygn6Igw3UdJ
sV1AKgdQB4BA7YiP7CwiJRs/AI/uucdGB+3dGhHxwcIB2WDXz6bp+qtZRwQfCnG0Cm98z7zKOuOb
g/e2mVV3hAEIKRWzsYoi5xny8NpJ3LOkg+/Zex1omhFzuYWH1hJn42fIts1eT8Vrok/xWEON8/Aj
bszOgpmLk1/mrcfR/1I5GWTwsbkqig+jbuVMyVGTN6gPINvL98YjAToUHg2YlYPt7tDtgH0FYo76
BKHhUOriJjSwI8t0MCagOkD6HYtRu0oXG4YSNF7PvTKHGTV3ZjFKQ2ksMQVs0/nrYkyXmStte2Fe
9kLXcSoAiNY7/NLIbxoGRBwX0ofGCB6twr/seldb9/q8DWPmniNcduzJzK92p19raAh3EFHrlChD
BYvUscDKEEJHR8ozdqKq7gHcfu2x9NmkObZmAyZKUZO9F7q97Jw0OfrLdGWhY7KCUlkDHIkJzY3r
una9FRpl14UX4HmTYYqX1QdoX4+1X4xr4DMNgoFrHZcFw4wvGtHdoRWFBhcG6HZBTXZN+GyFmz1U
XYj1J+I0iOtlZTIC5AHL9X5EFwHfFg97NH07zs6FswAw7lOsAUcnvOkm6wyxk7OoXzsUql6YGJSm
eABm1fzMBT7msX2tRTWQ0yb+YufTUcdQGaeP94GbfGEbRsToHoSm+SssFfsUvtaQ7qwgOQdLcIsI
GdqV44AtWymfpwUvhq8OMjOWnU5r08ZwjQTeJp9R90iL5Ko1ABSE9XPSQV2AWuc3d12j3/phBTLJ
oE0PiXXdRxcZqrWoP7Y3rhU/jFCetBaIQ93BP9Kwr9PL8dos5luv32eMElSv5NNgAcwiLfDcClTV
0GKoVqE2nbmZ/h6pLnoyh1mK143fdOeSeeJhCsVVm8XfAgMCeZUBUbLwbEuL7s4o8YyzZyxRfPD0
26iVfByGFNSb3w/R8NSiAqlXw6ep4iatpbi0TagCHd5CPLmElFxHfnEcE4DfXp9/1qbm3hiJ3Zj2
fckMEVgAXiFkwQ1Q2kOGkhCDgDfMz4ZZ3I0jYJY4eYYHd5aA6NTQ6Nv2IaNJ19mgLIAXxj5O3WhQ
GhYBkbramiUw2RgDC2dYowJyr3N6U3jJVg8MpqyWfshyd9sE/Z5sk//kJvQVfXSNnsXTMtvTdoKI
tMWc6QLWK57dBf3fshQCMLp9GQ/2WYjQeprYj0Gsf/MC811Z2hg4LkiMR7Z3HpjDzp/GMw9F4fWQ
L9dI0GOD24DJGojy4Pyr5zi7mdnnaNzpenirAwpa5x2a3EjM5dd2HpSUGZDbvnK2Te+/i0tbMgP2
WVbcgPX8FibWxeK2+CAN02dhTfpGTOX1ABo3lq1rQmAHGFmCyln0bXGW7QDsC+04WD0Jfg9AfTaW
9sltE0G21D/UqJd34Ths0rQAMILmpiiCpwGFp3VrVAKppy+dGT5MU3yLpOu6HAAwd31tHWJXxlc8
/UMRdKQ4LORnNDEfp5r0k+cNR7NuzictvZ4jphNjsIY9hf+khoGEO+51Z7lF1x6D7mQ4lEG9btyJ
86b2hV6AzUk6NBNJv1QjQGbHe5wm6LCytvtmBaZcYHkbJjMCiebHcMTNN2ytL7nV3ED3Qo432fv5
hyLSD948fYPQt9VyDxSOdV8ZzvtiAkfsAcJBB6HbL2J81wJ+6YGErkqtva1DvF3oGtCbORgtIkDT
VN5YCA4R9D8TgNlXeGGyBk5xoXKvDbMJ1iZfEsWdX/u7tko/g7MoyA4lDxXUcE1PrFXl5meEPvqN
51T0d5Oz0kqv3pdFieHboiOX4FBvBshFTYCNEMgaSCtZ/cEBg7JCBQZ3QJ2aWwRzgLk5as6lzuhG
DbHsBtUT1L8q+x2wgXeDyw1X8XLvT/lZAxuDN/4xNob4mCzu1yg1965XAysetS8+uUI8RK6cJEJy
L0XaOIsAFNfZp2509H1ZJXvRWntcAvDl1lMdUGYNYN0vzLMYG5y+NzF1iYs7t6KJu3n92bKTO0DW
aJ019Tf4oelO1PdWqvvbpBrxCsmy8wrXl1VQajQH674caK5RJR5YhTmVuI8H/FQsL3hMIQUju958
NNG/n92ygpeR3Lp58K0owKJqLKEnL5F4gkdWiu+gjAXrGGfmTsP3x8qnL1ZV4Yse6peV9WUp8awd
IY75lbXyPuaXgzTDCQ0YPk1Gj5jb7Z2w7QTHIf1RgygBW4aaEOjhbmj5iV6Kx6lCmNfC2VQf8POh
xySvgbRE30NQKd18nVsDCajqyfGvwXN8QjDqaxuVNJ92PE8R2UXUNrmYYS2aJcaEPv6lfaRft16l
42xPptOKmpXZYRugo9KDpJWJZnp4hcxjD2IeJCXzozT8mFnpl6QO0ezGVclKbjszuTSA9Xpo02OP
rZ9ZLdLlbb6B/UlFNHGtRWnwYS58IMpL/X4R1qcClBrIYjRLs+x9n7nnLImtVTsFJIw1bObG67EM
H50Sm6oijc6c2qLfhbZK97fRCvtOgxYJytzewv1qN0U8fXASaHV5V0FeUJbGfbSaQXpuRunEHYVX
pYMhz5TvfZKLWfq1MJCQCpd3BOQYtMT8lMAuwyAN316vyHYCJtHcOmfMyDUbUngMklm283oM7gA5
d2vRwX4MovhC98N+tUT4g3rDTQkZap20dHBzlN0GmsO1u5ALOITi0iH4HNrRnSsWpilFYK2dGbs6
uy0fcUsId279hKrIbaLBlCIQ/HkS4wcvGr7OfffNXNwNM+0v0CixitYpK0L1t70G2y/rSRj4w36w
u+RA2vyWmNl+dsZzownOXJNQKGn6T33YCuYdzS4G9F6uYSslhyT2PphJjiZS/Rx1DLGzkX0aTbFx
cL/qJib0i5neGH2FZl8jnqIOA229GC8MPb3yjcFbeZH7pcMAPSi8frvg82EiCsg4Tg5SYOvZYATu
5kfhauZ+1muG//69XYovFmw05r0AWw/lJGVFDS9ZpbrN/L9vvdUspic6nFsLQUw/uBmR2E1DQkZd
sg0IDEN8StKNl9Y30KX8teWXzSEyUqbM95Nd3M1hyPC/DnKkfv0cv7d09FFK0jXqS2KfMSHYNT0Y
19qZjrEAm1r2GPBF3tUY6Fgwo+pIqPPY1ROLoNZdxyLfDWZ/Xpfje7MZo7U2lIceiqnQ/Sc7nG9b
aJOHpq+v59F40CvxMaiScw3ANU2XBiYGsXGLDnofAJIFubwRldYhpk2hXPN1bo2bVBN7YHzMB5b4
PAIkjB/Yg2nADS5bUL1WrOugJ+2rxorXaWc8pF4E1NeB54ub4TDmh8TLz6bgDtyos3IzOavFIh0O
GgNgjDE7mnl920S72MLZGq+tA/Zg8VoiyHHvDUajO/Z5uDJCLLOjOxi/eAp7XQeUQQTv3PzcGnO8
cHPv3rKjB4Hdejl6lxXlGlaQpMrsW2/qe6Mezgvz0TaHb3EUfA2X8YPvOV/6yH0IbebbvnjH+vva
rjyc4aqbAEGpjRdX+ymqgnXLDCnyS8KkzlNiFhAqp/Mmvppgp2DiXe5F6Q8Yku3Jvh9qk8nClGNV
1o8z7D5XcvvL6q6tSTwmxA/TgkUtqc5mLaVD85pF5ILwHys+eK3NlZ22ZCwrhnlfi867OL01F6vd
+nP0LRH2rg/vHMY9090+9SOQpQmbtEMBJeCVKs4LuiPpApShXCPensAeObK1FXV9WnLo9AVmYWEw
L69EQfzwKooxrumKod76VfVV/S6bQhOMMKJHfmcSRVQHS3l5wMPJ1oGS/eoYYPN+n2jo40G7IAGW
kPxUABNkRlHHRr1m2kp9zkAGQtSfkZaGREiLUbqb4ANdj+5a4jLQKopECzmNM4S+lEADO/VpGCv9
e0LbtZN81+GLOshgMmJ+V2M/TKhAqWDMGKdHZ8TvXqYzMg9YD9SNbqOkmhQ0ppDP5ThtuNFlSLWT
YVO1Vakwqtr08yl/50RmAKoZLoDMy6JsQT4ReVk25Z8SUjaCp3sptsvgPYKnU4+VtRrIvFeb6tve
LMjjK7zQaXPJQPIXLg5D8iag/E8Y5slp3eMymaeSO5VSrFUwwLJ5o4pUlUraMea3nUHURRazeieq
rNWWOnYC+6h99QdIdMZcPzrUtr/pxv5WFQViBjI8LMPLCiCgDqo/DVxqGnyGD7UsCnWTptKKQ7UM
Ol1HuGN26i/d1G6FtHtVJ0E5f1i2mm3tcj9wqHWEQIruGFqQNBaQ+J0539LBkuSWf1Dv8fZLuOzC
sCY1oLMGgp3e9i56yUX504Vf3YPa9DILloUZIRcib/H09uII6kUxwCieVOZXRtH6RisPbmttptss
S+NT4U6E+8g7v7Qaga0HuquyQN+WoFVHl2W8F9rS7qyowDwhEdEnrc/17UsJ00TeEUUvGON4oeqW
ALcjvjKCMpH3MgT1VeYuWHPpzkAONqehj6a2O31Vtiv1S3XGfzzm9xUyqDIPqWrCkGTEEkq4m/K+
zcn1DnZgrlRlUNVHfgHaAF9ArBt6/HxQNRj25Yh+Ac7VPSwn9CgOgRIb/MfruiDQg8gmDVZY4Upd
W11S3e0CZ5CpG1NDiIHHU01STyybltp9OVZ6Nummeu+Yi7cNPCAtkZddewpZ8FL9Xlrrqyp62lRf
WgiDHnwZB5GFrQ6BL0fm+qFri93prRY1dlVm2BxfWrh6PPUTdUzthrIW6kCB2o7ESOTFO/WZrSq7
+sbL799WQbWv3praOv1G7Z8233yudt8cO1XbqnZdWoB8GBCXhI4z+4g0J1ZF5sEgxr3WB9cl+Ul5
YurVr0KzXZkzxkD46goUDU9vfHTxJXe9q2LpbrwkJVwpzpEzRR2ghMuZ3sAhwT20RxeKXDmxxhvI
3WULtBFKb0eMKNWbAxyNTVVr/UGb0SRTf0q/JBtpNC6ZT3kQ4VTglZUejhuv9OCzmAHCnwUZo9St
+UR9/9ebhQhgrwmpxFgtxwxej51EZ2CEMaqOR0YBtQ+5F0EKtQkRGYAmuMrRmkYIZo4bnqkPQjAN
a0T1dm5OD53L5qP++HLYeNl9OTZZE0WsPj5tqo+EqvYv3//N5y9njieIOnZjJtO5MzXL7uXnr053
2lSon1dHT5d+deDlBl/O8qtjL1dXn06u86kIGhHuLWTs3nz48vvT5Uw55r45Pc4r4a6Ku/vT6V4K
5833Xt3qy2k6QmCr0WQt9XKphMoFKPLjKRWukpqvNlV+08xnnLgD55SnV+kXQ2bo1R+Vu1db6gO1
i/jKrg90bf9L7MasAB1hahFynMJwS9CcYSSSwFxuBhjQy36aQzgiUMUkVPX7hZrGyD++qgCh7D79
BtOh0jJuVGbGUaigU5KaAW7rtFJaVg6Vw5IQ03A9FHVkgxRjnbybTjmdUya2g5l2QCwIYyaJ1C3a
KMLZRg5FofwDcnVV4tt0QHGFKYodkGdKJahQ7WPcDvhS7oLq+pSTO9ieoCCy0aotZhL7MVoaIpUx
WCh9iXehglc2hY6vV4XqWyFBdiqVX/299eZY0+geq9AxJ6ZBBquT6D31Z5QQvtOxRJ/2CGTBGrJX
6rMBKsQeyYy9ep8K76C2DAlffDkWj0gkrRwAdEg1FMe2aZn94mJfvZvwmSGrJtNvat9tzIegLIOt
Sq+pbFuscNMKQfOSfZurJsV/hRS9SrzVcnKnttSbfnPMkvNH1j5PiRreTxm407Z60UNBTK0T/lq9
TvWKXzJyrhqKTvtqfrkw9Sq6+qCScbHCWarNOZdyqgqQksb1tyGuKsxheKO2go6+vFF1MClKYrPM
VXsF8VkihGNdenlNYnBt+W4DBcxV++GcJLs6z+4VzCIbcF88q8qkO87ux0AiYX0JCH7586tjRGAO
CDwY+0gi3WcpF6j+dAVhgNazcAH4+9hcQ3pO4CqwRAnsjUKeLPEXK/SrIzFIZzu2wwdHwZ3Ue0K/
lTqrNgH03yODA6WubanrL29CvZiXtxM1BotUb57X6hW8/PFk5/Syq1qm37mQBOf0m3oN6gX96lWh
nA0ysTTRgCTcpV5K5WKijXzJXrW00ytSLU8kg4PyPOhQhVoZZER99uZDGhRSSEYifuTs/OhoCapC
pNIQma2eAjIJ21GWk0I6ZMIF06r2T5t+6A1rFGrztSpCXZbjqbzllto1EJA9GuCZVGuJE2xPWlDO
L6gPFFj9Za0az6ktlW58dNEY6itBatrNxbS2ePsnXFekGeZaz6T+rW6mh6lASa9Aj22lYBYK8BUU
k7Z1l+pB1aVaQp1L+edlV22pYw7ecceRCYSqaQrfo0k43b95cP8/zsO+YWGu+s/Iik3c4pbw1P2r
fP4XnLg+//KjB/Hp998BFh4UNt13fWELQAzCMOGkfQdYeN5fhgGwwtMtrOsM+xUnzhIQ32wsVsFS
IPXnudDlvgMs+IhokIU/sXCBbZh89N//92n6z/BbeX3CTbRv9v9V9Dk+M0XX/td/yMsjafa3P6jt
6+A3bMtwsB+2XEs++WsPwNkokKKdJ/2g+cQNiByHz86CMky407GwMXLCtzYCHUJsAlLMVLl2eI8P
ALyaryZCWzhubmNQ4GGeHEbirBWc+auu/mDYpF/i61fF/P3mf7hZ8au7hSpoWBbFg1vsGwJf6bgE
5kXI3U76O4MBY9Xm1TUQEDRf7Q9IoJ3jl7ZFL2DleAct128xsVtVy+UshkOtdV9M8AKDbSLigfrD
iHJwFlzEcL1Gyz3OMmTIwCrFZHpSsv6VZ31rq3mVksKJgitOA+ABA7tgHRbVtTzdTJg8kMf4RtqM
O7sun+R3BiQHydtu5OVAcR9GP2A01ji12HVEeCvrXEgaM4fkV+QpaxJA8g5ENe7kqUYH2LDot3r1
ZHP2/7mpGqsWeU/yBtUNsxQrdYf1AzqX3HjM6UKS+MHoboKK75baCjt0YNi4PrFdsy2zVngucel0
16JMGgv9Sn4nkulDQoEktuTHdpETluMn8qsQ7AMMN2eSzqIj8DUdzT5f1zii1E2/lb+2cfzR84AM
XJ1t5TnissCJmhFSw2KL39ZEFMN5X3NXY+4j+khAIjnrh/ZgW8NOfiONx5uab5fdnJIW43XgEWRC
FA9Tgo32ldOe2UjE8Atc4C4CrqHui4vXBkjY748qr9ciTuD5xh5PhboYDvIjEiTqP6ZJ+pc26dcm
wp7qATiPjZFDgGmyLB757PLi8hlsLdnWRbqT27II0czayc9a9BVwaUnSO4SdpCXJg63Db2kiFniZ
7VFe+h4VWoKnNA2kNl22h/I6Me8CPFr0mOrQvYt9FOfBzcpd+eWW6TlR2sOs472jwYrAOsxOhl2f
5CTyijN5PAC6MgzBJlk+oWWzl+dt02EXI3Oacjp5CpNtv/NW2Oas5V25poFB1+mnwuzWdWITxk62
MRmYgG35WS1Pi3AST8bZUjvusEnt3mPQsMv5ubwD+bORsIT/0UDEOnWDw1DPuwGC2yoZys95YuCp
Ya1t15M6wlT/cxMOg45/72f0jNZNn95OWnDnhxrxa6v6lLb5NjNcpMyRuM2zh7FyUU+XUtKEo8PW
O2ux9q0bnNlCQsOsi73IVBq/m0L0xgoxiLGDc2KC2kmLD2aLgxcBDnjkCSausz4+FXa4ySNCuuhL
YEBsRNeZYUFHD6lnPQYS3Q3z2XWFoEXPJC9OrSs6sfBkE/1vLvkf4IkGEECQev88iO7gksdff0Am
fv/N94FT6H8BHhQo2jmGQ2bp72FTeH8xkrqOZIbDCLc8PvpOJbcMcInwz1Ff1l39hGb8Pmya9l8O
0EdfCN31XDBSzv9q2HzjcG9TlfF7tlHNsNjUjTeoxHCcgF9UZX9w0EDb1GiRXmlJmZy1VX3VTWiz
uThF7+NcS9H20GlBpoTcIfCfVCQuyLmbPaI3hMPp8FFj9JymOHeQY6nR51z5fUHSyBguWgdrBDDk
9d6PSP28Ku9fjKZvDMwd3bQFExIwmsKjgJWT99Pn27gImScY/6euEYQYlgk1Bl4VUeZ4l2oS8oQu
+KrA/ASXB3PV+95Xr8Th4PfXNuS04tW043RxXzgoAgAxxqXox2kHvAh8zHKn2zd1tBNDua8zXCib
OdpmpgFGJAivKpfBJ0X7OrDi/k/u7b+6Pq/Nt1yPOmZL4YPX0x4gZWnF+Nntc9Feo8uRbowRmlaL
fX1OWBN+z5F8Fz11TqTcwS/oD8//pv6o57d4epvqjRaBePP8E3JLaeZQ+FBc0VxqhtuwYUi3Zsdg
whWJlWV14QaPmKdmENka8USbpP5e4NCdWy1a2ehO//6Wfn1HFnNNGpdBSO7HEummKAisquv2Wmm7
KyOZom3BLO7891cx3szgeHAHuRNC6sJGJkp4by7TInHcDjUgpWkx0JgTZbJtJhdUSTASiOzCd3pY
BJdLW66FORiHHhzYtdegeYNCm3lekTdEnMoFzxjbYv/7e5Nl/mOddExm27ppGSZV0pYl9KpBOPVg
WpGBMF9bf/UCJD1dLXqyLdCWM3l6m8ypGyTVH2rCz8WOWrbpm44tDNug1/rxokGEEbGwSrJwxJHX
5OgyUDF+uf39o/2q1E0mzL7wdOTxLfn5q0fTRWuCjUt5tFBKBAkeA3MU0JiWUf+hHv2qFF9f6s0L
dm0dPr6T9Xsxx4h6ZuAA++QrKpfVyvLsdjUzI4ij+eL3D/gGJu6oegVK3UWj1/WpwG865DlKXTGO
NGjT0zGv0boCzK5+1sVevlsqEx02/wqp2/6iqsa7DtOj7VwPB7oGFJU0L0U/yLG2Y6LtwR2ah5Sl
Ovdt7gY0mzaiH0YAxylexBOmbJhUbZksPjcY5+61wLwI5mlAuDh8bg38Y+b0uhElEZPUAayGNva5
wLi1A/qgfbJrJz784cllgb6ptpZue7qB7oBn/lRtBeJXZtnRcDMTq29jim+QXgfSEfJUWjTcdHJ+
Nw7a1hv8uzazUTax5+uxGLzNhHgx+cz3GLLVTDl9A4QwIElRjhsLiv0mjJmODVQWc8DYuG2Wep05
5aXwlkM1AS3AvsBYTOucxSXOte1TnBfaOhSjfgg+zEDxEE3qzzUzefz9IxvGz2OXY+mMXbKzgr8g
mRCv63PiZ266OFm3L2sv3/b46BDO/TaVUNHa8X5BRIscmdDWkFWnA0Lu1kpznmfkgPUu3lWIr52H
5VeEarVzXf9owmHfNJXxMQoWY4s7L4AGx9i5vVMi/+nuQivz7vw+OPj6l0QT0X0+dcNq9BgntRoP
MZPerBvyGaFPHTZbhzOh3xII0viMpPfNNIgbv6zuu/7cSIGhI3UAOsq7MDvdOJLNs6ezZAkBn0Se
uQKCjYL7cBNW470YztIJx5wy77H/sN+zlL8XTva+SRzn4Lsa1Pai33aDCDB4QoUbjeTG1rzd4lXW
pjRHxlE7fgB+J4xqJTqS7SK8txLkkb3hqnFBB8dDshLz+DRXZrXWqmLeGmENLpQUlkdiVFx7UHtz
7TBU/Z2tOx2AE3Qbx/gsbe18N1X3dYzBIw6L1qocsne2DsI4AZNLlrkBdzRot0aJl3TpP0WN81R6
zbVj37kl7lN57XwyDRdhOvuDl0MRh911zA3yZYFnuatOgnubob93Q5DEidPEe5Vio7/Ck7fprrJo
/kOt+rnjEnQjlklXzPTO8970IFMbOuRXaUc9+hVVPu3FkGprI57ugqkRG3TT10FWFH/o/395VYdR
19FlNMd/c1W/oXb4S8qwqz+01njTl9lz37iXmMXfN3b6mPruhz+0np/nPkj6MxIYvuH7rm2+GXKg
SgyFBrJ439hDB9c/p29LUD3sCL9/diQWwNfP9I4VaOUs17+/+M8NF5kEU07PfV+Gvd403LB3hgQc
OY/rlR8wTUTFFtVAe0m1XdWZ7/Tu4GlfNaQk/1DMhvVTL8mFYTMxz7Usi6L+scfI0X3KyaZ2e7v3
Ln1a2NbKcyy8wnk6pkWMPTlOXc4AVinDn7Gl88QmPPvsDg/oNxt/upufR33uBmVqYTqe4TEl+vFu
UlSxDRcDnP2E98ZGl90G0PgtwsGY1ouZljm2yOB7+rAK7fKKANEGmSAEt6PxrnRN7BEyffP7N2P+
6tUwH4ZlhVeGQTjyx3uq8bJe4NK2e5M45jpD0bGShEbUEx5AIDxjtiiBtCVS0q6JM0KQPeYA5GcP
e8oWX4RUApAPrU0oXWgEzVB7Q8O0Sla81w0MrDsjMS868niXTEWG/TRK7HZ+gZPBc2QHE+blnPr3
j6SmNT8OjcLxPTTHfGH5rNXezEVCW9O0ILLaPfbmuEhuiL1dGshsbws4vLjMgF0cErjXg2XjlpJN
GN21BC4zRzb8nNVaq7ufUcqtVu5QSEOFzVhV3QZdeX+LeOHGG7NsBxxT36RhYB17W9zpZultQxct
zcme6cL8c3/yugPg05FXCaiGYXVCHCakjMoYFbLfP7KNxNqb2QCP7BtESD3LpjuTn7+a6aGY6Oez
GFsgzu26i6IDQA2glahPLLVxPmAGEDqRfYxG3OX6Ar2kMnrGIXmDzmGEP6OtHZieEy4JJhfNe1Cu
lM2yQl8UIEpSfsgnXJISuZjtInfXZV80Md43EU4kGapf236U8x8XJgiOCJKpkK4cE99jd0jfIYIW
bpHgBwmDuerS5lLVx27WWQDIx9Tb92Ppfv19aahZ308V4FVpvGlnY5eNdljO7T5EtgYe+NzAPYIN
VqJVi7CQyCFPMIyOZKBdY0jWvtnCkfec+yHprn5/L86venom4AzS9EKG97brE/NgQ9zpW1D83rAf
bTGDH00f+8DfurUxnyP7K9WNcE5ClVKy4o2rfCrTK490nm/Dj+PGz4MSMXun8juWqgic+7m1ahYN
yys5x0kKjIfs9ItjcpK4Lj93Rj8c/RDAfFC7Arqdfcdp7xoBM2/xgmwdDQhDojJUbHMRP2cI8K4D
6GRd5gQ7J3c/5JXTrKAHzPBfArLKqNXMln6MTLooYYl84+jC301+T4Raf7Ts4DO6q/dunzC2V/7W
6+rHvoMqVEcxRCKig034VRhJdspU/ZDVeJ0Y+Hl5Q5xIN2ybObCLmOCb1+xAg0mDhO5U2OlnBDjK
jbaQoygX5vS/f4u/6CShvAIaZKHMWXX5kl81rzZL3aIpIUFWYfGcVPU696oDXee1QFIH3D+MgNzG
TQ1U+e8v/IspL89oCnzobWKo+tuFM0Y8feUFDt1z4Wz7IUHoVEz2Me3aJ9PyJoRCgo1nwhdyixQs
XqjH2xzDGIDDmr9Os3JTeeKr7fTxfqkmcDpoxwJ+3gWuEf2h2/1FRYeVIaEUUDSJwr0pow7tLjNI
9HZfRNg6jDVopeTzoGfXk+bgcxU/tzhy/Gn0+sWkhogfUpE4t1iO+3ZE9QetnWLU3vfG0F/qFq4O
mrbxvHizuN55KAL8n1w0uDXfOhBluDUDcTTbYtggNwMFtLSvJ9wWN1HUDbsmAMu1xPNdbGBDrv1p
CvTzeo0X6TB0erwXW387/Yr7bnBQem8RYy+7DYaILv2gBwVQx6LCiZLn31ecX9ZYlkiCbBlM7bdj
oOvjDgAFst1bxcXYmRe2zVXNwr2kc7ZQiPNABy4T8td/qrDezyMRiTom07Z8Ibawf2wqSWuEpWFX
7T5fusdxtm8Mj9VhEHnpOpqaK5YrazRQcHCHW712Q1Q0EqfdRIPGOjyAnCYg+a0tfdjpYDSXBTGP
3xfML0JRKE97LB51GrOA6fnjDY5z7yxRm9KiNPszvcrAQga9rLRqL1g3fsMMrCNZKHauyXrNm99X
JBQCewEv0pBvpBd7tmaK8Pd3Zf/qfTFD5k2xuhX224rchUNgWoXe7Oc+THY6lMqjVjjHrF0S0LFM
XtvOx6KX7M8uRBN+w8TxiBwYfNhE5Ndzvi9MJ35vTdO3PonG970R3kRBixFOceZrFlbSIrpc6GnO
a7/GxDdwij0cFP2yYFyAQHnRCQOfBD/yL5aKYaIYmMLF+owYnOsPj219UVSsEOKJCM+x7brP8L4+
LH1WHuHmeQ9mHX5d6nibDhicjkU0XWRwO3AyXapzCX+umQP8vsB+UV7Cd12XzthjLm28meNFmohn
p3Dr/RA6kIdjHGXsBfhH8f8oe6/lxrG1y/aJEAFvbgkQoJdJpZSZN4hUGgALfsEt4Ol7kBVx6vTu
Hf1H3zAolkop0Sx8Zs4xpzxsJ4eguukFM+1fsfyPQ+z/UmsFXHVAHYCm9f3/HGIXwmDcL7G8uary
DkKf7EOhpSAlyZAjUorUw0VCGYC4DmeQ+SbpOg6QKev/vaeil3LQD9y3Ef/HlaFrum3sfLtPCK1/
knZNylOpI11bGhyLuYH1pzFuEKAvwkaA+n9/9v/LIB8yBIZnmybGY5b/H59yc0sz0U7846O3Orvp
jkfz20/RZdmlzu65DloAmWADlTijXMz7/H/4FP+XUwZosBvYruEaNomb//uHmEqpGYPc6ZNq2mp4
m0crDYUPBpxEGjOS+v/4F9MK/ZdekppShyMMSRiH3H8cHD7pKBOhNvybcx18tqYnEGmP7rNiaBMX
I0FlzVxFhuqDN83xdd6G6W/Ly/OzBwk2yVQaPAvtZwPae09YOeFnRYEKd7Gy58kcSYaANYU0UAtH
j+yPyrO0r346hN0qHfLIhvKCmc57Hxgxob7ovph59TGs8xp6gxQ/R0z32BSrl6FCu2FZrcMVUKft
bVTxtSEVYl90dXaoiUn6KG37E3siQjFTEflDT3TNjPsPso30Z+lpiZhDw9T1V6Y5Gol9lJHe4rzf
pX5Hxl/pNS0qtvX4hJ8dfZYvSIoJh16sFxYb/dfxr9X695Tq2f3wrfdpM8Sfmbm+XMydnIo3jw7i
pV0c7bpInEBd3dBz+3kavAovWHdZtmJnJ3VqW+EwNAZA89UKvqWDaBKLaKndaNr2UxNU71Qy0xHs
1HZTpn52uomghTH4QRNUXjtDiYuPNX7HFbJ5V6t402U2oYDdgphw+vV7Tt1Wr6P6aePX4OzADj5u
eNNKndj5dZ3aLzjbfpl5t/3SSwM1dvV9rLEVNqZdXFfICSylx9/dSs5MPi3VtvNrWBs1dlX6PSA9
yCDowMZqk1FRypVQzhqyZjGTiFgh8dvajqp+qj5GTUwkTvHV4yEvR+u2pXYdWbpX3LiyF7exRdK9
MiZ5PIQ30zmRvJFUTQFX/n7TgsP8597jsbRUEE/uqEzlx6K0nAujR1I77vf+vVnqjNX/wkzOd7o6
XhHs72azLa7pshZXUj+ZdUIMwT1Fwg4BmBp6Q20ELOLJH8ol3hfaKGKGbCEC4X5vq+tqX1Wmjkcx
2560Vm5PBNab2KGfHo+w+VuJUhRkfWzloZUuqS2p8/zvTY9ju6BWuZE7lUcOseD3aIPyMKwwUTyz
s78qABCH0avRAJBxR+IR4U0lLdUpmPv3lVcAf4KXoS9w0i82sULG2hgfRAC25yGnl9Eok/Wu017H
ztBeVdu/zJU3XlvRaM8GktUtKMYkVZoVOZmTvmV5CUVrGLLw8WVNiX9dN+JsByiZs1ZrOHdLSAX9
TmJD13ajIFuCkC5PB7wJS+uFdG7iEwkyPc5dn4YG2dex0F3xYuM7f2HANO8VGbPRtrqM310Y/1BA
5jO0KUJC7sFB1SqqpGs7bz/CSnl3BYyyxh5rais/AY+zva8E9u5ENm9XvOjbOyIQUIFG8FLrUr7X
P6r7gzbBSkc1NXwYOi/paV++ZiASvrhjg1HV6L/2K2kvQ0nYc7dZZIC00z0GajCf3KGwiPnkHqXr
Qq+x88CTEWYzUiOJ1ZIXr9+82OvLHwg6nZPnjy4B0qRvbAB07TFtb4hAspD1mkwcI49q/pav9xkl
chXf2+VONseisYwvet3g15qfp7bDSbfxZwdzGnydc+g9uvK9xCr5h2FuVZEylu6qreZ2Vt2ANfhs
SBL02J6nL0QdTj8yZX+bp+VsbE3z5JJWcWsH3ietiV9Qk/V4HZZ2Z7td/jt363Vn2pnDDELv4zZz
6v08oH8TzVh/2erpBRup+70WfoOApFNHTWnDN0e9O45Xv1uFvbc6jcExCuUkrXv/+5SfejChP9j/
wg6S23gYtKz8hvsuHO6Pu5AM9lUHw3hWHKuW3w5fXRvHnSnN9TDlBRa+Tbw3a/GDg6T60VhAZLry
izBb4DRG6b7nhOpkRf2upmV6sfzimq/vnd0bb74M2ie/Vl+zSaZf4dCWNygcvx5fVTb4h2bA8AiN
wSQWTOPVYPb6wkUGcribfgnuN+toE4kF+uFcsQKNOmHiMGmmMdoYLh06woe+BqlrR0XRWezb2vVr
ZROlWnn6p1rQ+vStGL5MKjeugV28SgRbX8b7jaGYH6gWfCbRPeQRzQ5j5yZYTktD1lh//1JMo/hS
NF3kLjqB3aDje195h8UNvimrKenXXD6LZsl7xPYOxj0befjDC72QlLNMXHx8+zl1PfpxJ5LV4NxY
y9W7BkJx4vcja4pF9nsOPPfiaOAwnLHII3XP9s78fn163COlxtm1wCucTRPxCtz9WaqhfFZA1Z8g
tAQ94sh6xm4+k/B51mfLOHcIvnYeWRWRq7nmyb3rJgEnbIdgrb2zxXyt7PKbt3pEahlld0bsrO+H
QQTJQpLQVJIDxop2eDELvYwsZXvn3vS7c32PHxs8Yi4eF7vW5r/mYqHRT8nffdw47A2MMtATfQAE
bQf93s8M82in6c+tGM9uTqqz6P8QjvPLxfDjVczZ+APOAYjCCY56TEcdRK2n9oU9ZmdDJ/nDaXDZ
Ny3WNAynkjZi59jFXpuDxLK630VZvpZlio+iAlWxFX+0VSYSBp2jLfYe0zm/BXXfjMew9fzDBmp5
NwOSGaA3jb3Ypab8LeaLzXWcBiZUo/19LtxXXYPgwfjrhXI+akAnhV5pcs2fHaKtqCG12r740/hh
ruPzBteDccgTufT3qy6bpdRGSUKkr1d+EHF2sDfnl2nmiT0UCcbMdA441rS/zQy30PR/b6NSuwag
h5bha5k8H3ByZYRKJyyXVWiBfq+dgbpsBCMDUKQZEiej3d6n1X0mxWeLjKo7lnI7Wmv1Mjc7e6Jl
qrrlqGAS7oQyYkytyVBo+3U2kxLxpFOxcvTWP3ScLx2MvGj1pB3Wnc0Esl4tnjZKVoc/q2uolfXy
TGrKcnG7r2XZE0wknFdh61s4DTZxCKRQRhYZWvu01qOh8H/5RtXviqIm4LgaX5ogfSVuqidCaYUq
IqhMcC/ch4ygnJjG9S0sITH5eyzkI3zmGq8dTiPLhbvUaE+FUj+LzY2ddjMiXa78QZbxo+n0G6MS
onL9pNHNyNvoPYNh+52TBMXyzzxCkzRCrklz2GsboGcp/XjV+qtZAvpEEdKicbWedamBZnAqEc4G
eArzmzn5t3VA+DM7vFXLusL4X4oBCWl/WzytiXVlyJhVFdHcWDSgZpg3R6OPaCQp78NsBufV5Uiw
vT/aOHdR61t/tcaCf+S0Fjb44FbO24s+BHTIqKB3qevubVNrMXePGUaCkQxzRSQFYXtoNAuCaVYA
AoQsXMElTCeV50VIXmLSL+3FNIqvYFnHndM4JyaBfxtGyYSt7oap/uML8dcaYJ8sWwNqi8oC2o+M
y5rX2J6Hd8DdP3qjQ2Ag5c55tQmIZhmdBTNn3aIihUNkV5gEhvsQNHLN0cJOjOfAj2GTd5G+TBXx
o1m8me5PVBzkPPZOGUsXsEI/zVx2DTcyBE6Jfh0vlrDhoeiALAxNS7xleZLdbEUFm8+d0S/nqeW6
1M3esTYLmWCmwD2hb8ehn341XABFtxYv4yqfMKIihi5yEG19p84A8gj2u98bCh3DSTAdcTdeGefY
ybJlZBgrqz0XHm0uc0bH6Lpz5dsaUpD8HDQQvHrdk/jegiZqdWbGvmiAf2Xy7E+ZRGUwACVtiW4C
MMSDk7D6MzwsQGKLn7C76c+GJpkodnof6UHZn036GyTrS2cmAFWv3v0f7O21O3uux+lpwNYupQ99
WjIYb20/fPzuea2a2PIExIW2OItMFWeX3n3XFANJm5KsJ55nPar0coAVImzkfXfZhwQLOBf+rS3L
AwZV8Ldp/TlnpG4Trd7v6nlqz9P9SSgFywV0sfBwUm065w6GlXbFWM2yvVbmcqyJhmAJdP8GmsCT
L0GzWO6gRX4wHdYO2cgCPwJqjDmcHzfsBWNvMAMyZp29gvp/lKNjI1GDXRBWOfv/XvoNBBvtQ2rp
Eg/3rx4P0YJfigZI1Cbrc9H2zXlDE3v21fbDdyiWrAlhGYOobj+5JGISnUdegLg/y/0wtJHRbc2Z
X685kpoNVau2jpAN0O/o1XnMZHUu7/eMJU82Jx+RZU/ffLL7oKDmKexTboh6G2O7Md6bKkP5LIGY
PB4XVcBR+bi7OGLPmM479M2KT7QE0fK4F+QbXiiXLmix48EmObHo5sSTvQ1PS/YfeTeo+J8vtTyo
zrylptC2nA0lBV0eXnXyG8X5cbNqTnFW7UfVZvU/D/ujDQXKFaCjyHxo4tG2BnqNFAHgNGkn2Zef
mOvSPcsMH+ApYaRlNt+skpDW3BuuPc7yRhKN0ugLG0+ua4bH26caLe1g8IrvurogNJEObm8u5F1s
lRYhtPdJztW4UR1Qr0Dv4h40HR9ymO/t4Mk4g23lG+mZIZ/cV6WUoWyOwu312EkdmmvLxw+G8Wgp
fTLe2T1oPb1qVeq/lgksMxR+gdg7+L2aIykJudqXhN0vy9iEMjBy/Ot3KyRQRqAIj7tbYbfD+WFR
dh+Pos/GMvFgNDwefXjAnd6AHZIyqtBWwop1kuMfj/9jq398n+5OvoXg5P+jEjx+/ONLfbHg2AR4
Ih5f/vPv/HP7+F9bDSJfPZHW8c+Dj+/qHr/uvz+ukx4S/HuQxb+/m3r88o/v+ec3ITXl42FRf/zc
f78xxyuwV8r+aE0iy8PHfy01h0RQxWU6g938CJt53KvI/fv/ffn4D4/H/uP7kHJUMbJ82Jz8/4+b
5ZFg8++P8rKBdBaVPz0eAsq+7WXdfg5jQ6vsp9AzgJ+ChODLf282QSPdbj2v9uMuZ/oEHRv0sV9Z
pxY01yHv4Y4ES59Gsu0vs67ZVzSUbtRtzhCXoyB+rTbSqFOev9Pvu0AlVjtEHPdXCWMMiRx27tjn
X1yIujuuKE9KmR/hMW+ARCeLtDdjIAqlUVes2iFA5CquiZjYyQFLhd2hul8QWJnl8qfSlZ7AM2V9
es8hdiJtYttb6J8+rctTzqiDPvtL7X2nYssjyUG+6+vNA6MAyE23OXvcsvozqPEmHfMFwQqyT0VS
ZUpUY8vEHirTpsX65v0IvGfH0ONW9Z+pykBmrtg3YMbS/afj10rQ0k2SPOfZLZK6LY653NxED5wv
zYi4qNn6A63V87ZacRHMd14ohE0s7YlljJdKkmPtQ4wMA9R+lpvOcD3VzlpYAhdtEMm5keHs1WRH
V/1n8YVQyBfwXPilLIv6KXsGhEPOd/t3tB0wCfhPuH7+AaECmWCk8fCtMZoHG4J2f4dxskVQKCxo
7BgWMWNhIgY81BhpSomwNFr8/7XVfVfT06Q3r2nZL4nMMGAxjAyevbn9xAlLLrvf/+6y6U0b+5Xc
y6ULi0adM5FjxYi1WsL18u+yxMmO8KXIPfSaxGub4JxJtAkFtZEBf/MwmX/cJjUO+fw1R771mhmU
M12RXjT0KWdjPa5zixrJ0i9Afrp9GYgiLKa2iPSexCW83AaX55vofrfkye7hEorYcDJASaQfhluB
wWPW74D2TA67Ggb/3ZoWGgPIwEGWjLWM8qZpMjsM6fYHjWN58+x7qI/0z/WscCI78/JiITwr6u5D
q7rh7MHnZdcxUe1gt7pWBeGhs02IeVlg66rfNX6Fs8PoY9elM2vA1Ff7za7suPVEehjM7ifdLWmX
0myTzDPnJ4BB+kTJ12ChTLppzMJGeTKaWW8iSO/ZKNYeDSGQDAg8j7BehzjYtXijoVmTgjXRTrCX
PafzCzqmgMqE2gCpwdmV7tfZxKNWYkjRIOk4eiSmWjtuCOrDQhE3XLtNd2mKO4+w7qiDS0a2Kfru
jUkiqqj8u3cniRFjWUSWkPIyMh8a7gmWYMQknLsMdfrif1NGV538z7Kd5FOfJiKVItwc8zaRMh8O
SiOqWW9vuoH6Y3ZgZGJtV6FY5zp2nSFI0L4GUV7aP5ZKhy1pQ6zLC+p9TGY41Sl/jeLDUohLi2Zy
ItHSOBGQqqNTaMib7KtY06qB6UdBJk27LIyxmhXU3vTsmJXc5/wQaDriOE3DztbJ6pyKyt+v+JYn
mBS3ymQtDLCL0t6FuQRIzzlU+s+7BqyDsis0nh36Oib61fa3YZWstcV3re3+TouyT5OBiY5K3k1q
F7lWvXVx5kBVRXeIRUuN5h7nz6+8SGPVOCTjjkUb5UVAxOuSgzuzCgCdDXJOQlYRRgfFBZ2TH3UI
trl02mlsg5c9yLbdEgHgKUrN5XdRtOsLJyBCmHmadrJX06koRQ8Nfy5DudXuUaObM1B8n2t69wx2
7dmYKcAs3Xy3NYKUanwtx9aYHEogLTisc3oGLrVEWSDyL8Bcf6fOte1ug2CPo83g4KgjxDPUv4Bo
WiusQe5GpKHy0b5/ihYLDFSvjCcvkzRxwVyzo/QS11qRZVIoX/v7zRKK3GY014zeafQgAmiQLIeg
K6//3JicjaMV/E37nAKLJcReB1ha0G8yS028Pr+0DTIVpxAhcD6yPlkar2bf0LaW03lAOH+moVSR
6bO/qLNUtijoCPGqOanu1aSZODI7BpLJilnU6BG0O3w0WyDZeETjNETjEGI+phNw5uanbQhS0q2u
YE0OLOh9mBs3rhBhMdpKwyn3c/AJMkPmymmtrYLBEHAZW59+rs2WH7105mfVoZYGJG0FRHLx6N4n
PGzfTTC4/SEoAKGN1bmwynbX5EXsFtnwa6nnX6auwqKk2GnIf95J1YCzdtc/rWnh5LeStVxdZqGQ
w6RGVPFAZjwV7LNhZjtB27IDH46tcyLBmWvQt8LM7FgUzcc2imuestTIllok7HI03m4YPeqpPWRM
vWKUV3Il1ZBTtspHBzde9p1hoxNS3KLdgb6pKVBxmxvIc1OS+2UmzUgEr5z4ZAb8TIvj8ann6Vvz
J8rUJe4m4gtxQ4mwJg85HsRXRt6Yj4J4aqynYPMDlLVEmntmUYVet9yASAxUDIG/X+p7jwUo9hRU
WkjWrHrOh/O4BmFrjv5TSQWYVZp8kVb3qyhBqgX2XF5VOXwre1EkK8OXuJ3m2GFqtqdOzrCDIoyT
a+fHwJevuU0X0mZFuLRLefZYpu8rDu0oy+AsL3I+zbky9yuT+tBB/fw0BFxcrPnV2DL0c6InP+Ju
iZm7wtiv37F01K8zCyQcmY0dek3TELSszXFrI2Dzx/ii0Igf56z8vRgZPHPDtXd8JljwVNZnVQVm
Yi+SM5ZZ18GQELtHD+QqC7Ujc5n16EyyPA/SIyW9S49avWGX9NWn5gTWuR9FcCFngvA4NJWosUyW
bSoA4Ivu78YoQL+UVR8aUyqee5seNl3NJyNolb/TplY8v8D7BufIevWQOQIcz2bo285xlXnAuSWf
rfR1llb9pauyqCLF7BmNQvMFbTwk0mYcI2P6Lqe0e3OEmK4qL77zcevfRn+irHfyBujhXxO47bdi
mvuz3mkq1O9fooyro9E1y5M1t+qYV8wYeo9UO7UYf7WiOvsAiWWgohlQ7bd6HeA3shrMco9edW3V
k48nD3vDSE/AKMlJQUCaZg9cyFi2J4uneecIuz5WuDXDlR+UBFoVr33+wyG6sCJw+qVz8+zGzvQ2
qq5+K6rpwAjKQI5W/R0dwHnWJLPYrvW/5fgkEPFf+uWTgcRwLYl2YaOGtDJvgpOoJzt0JsvciwKu
tTFMfLp07BvaNJ8Fy6wFBUxSI+pht0XZud5jDoN5YUkCE6zJ0uJgkXEepZQpDm/ck27+KnBeO+sM
KLXKjL1dpDS46fjDtNqba9btzTEYF6b1qI7OsIGAbmJVYFYqV2ghXe4+E+mc2Cumcpa2h3lcXh3b
GW+rkDpXEGOOu3Y18cxzdU0d74h2L08sXQ8uVU8NuzTfpAnt0WR4iaoyONSd+emNunUMQCQrizGC
pay9u0wy0VfCQCr2TeTW5TTxvn2pVfYHax0DUc9b9iWI3H3VLEmlt+4RqF4TZ9U4IfF3JxJwbS64
6VoxT1BkgbexN8MZYY8inmZOXaMwnJeicGD/AG3c1Z2wY7NhIqKxAkNosu7dwrZCfRmmwyar9IiU
57jllRlV/p2sz0mxSDe2GFVFTkuMqixhNrvp+p73BjxUHAu7GqxMlKs6iBtfVqEaiu6LUdV7YsUQ
p6JuSeAMw2VMg2KXoXd8ChiP78x+WCP4qsrQhyMnErCNzYUGJuf81Qf5oyOrHpzgj2Gn83EGHe4M
lrMbV4Cl4Py7yKTLDjsyLePM5zKq17CuTXu6GqVGjsDU67DG8+280c4id4UwqpziB/Ds+mj7wY9s
SeerdPZGLvLnTGEWqSaie1m01xQXHhOVju6OjlYedMTaluqby7KeEE7T+ImBlLnckYlVFAkiTBTn
rjqmpcT9OXhrvBBDFy3lsxC9d5O9SwiUrr7qQ5gKqX0Yiq2MJ1/E2qexZqlfK7XipSEw/D5cu/gi
3fZQStqEFyY9SHDeLcEBOKNhYy+/U69xPwzxq1trsgwctV5sf/aPEqCsiYSZi3qZX/MGB4xhN1/r
Rg3XdCyN13l560qY8imyhGsu/PJWj5wkjPKTEsHJS51PjIeqwr3O1c3x6eUyoitZhWcDle0wvqRU
MH9XcO83rSBffHYQr7qkCBS+xvu3Y7xAzJbcefWGm+h+M9jZGEtv83aUjcEt0F9Ye13qVT9ksgWn
v21vXT6KCyuK9VXaW6htGr3Gw6nu2N/6YfNfHjeM7Q6iNP90hDLsBxgsiFC9IqR2xwyUrW9bKtSV
68H8as86WUn5j4UxMVPrmQ1NjirN04Lhuk1pTV8AlB81EE+r1YDnLQ3YONPCaHhix75VRJNXaJ9B
OPhHKoaOqVwqn0nunRwYaGYA6t9a956rN/GU1+Ji5cN+LP3tDIBR7gtTt3YgpDmliZDXYeyHTu/k
ibGmy0uJbmRhSdkL5V/wjqpTkCHeLrrlDwzQnp3RRmD8PfzRoWFtC9KA5rzHVluTvDjlZhYbMKwX
41xWWfelcYqwRy2FaemyVvg/rCaPpdOlcCIc6vc0D8JRS7NL4TfPZW4Vh5wFAxPQNXSt7hvLd04R
uyGwQog6cotxfbLadQzZj5A3WaXTvpmEDPOVZZDhfKJF1Y4OUOxEGeQJ3me7jxtNLkHYKZ6Yri3q
lxoGK5wU423mE38SMyC9ctLn01r435s0+6Nh3nyuLEDXdE1HxFSA51ILAGradACD6zpaF2uKWmmy
Oe7d7FgThhrKus8Sb5v6g9MtBeN/JnfreoeV5/cdf8Hu2YlHkQ7JuFAd9oX/bRu2awUUYLdZizyT
rdyxFGm+YYwdeUsEEFo143O1derftVpOIz1xIgy/j4Rbv5jbJG/1XKinNG3P62qY0VpbTgze0kua
pdSj2QUja/T5xzpoBodkNewtDQFf6gtKIbF4xBTI6snJfgbm396brY+gXdD1udX3Fkw4Em8lvjNX
h0vMW2yx3SONtcvpjeFvya0eyYAl47xe3mpDyGtLSeHURTK5o7vzOUePWGCYDiTlOBcHPPZvTZ53
URqYFuFRC7XH6LvwEMDSixIg2AgA9zad9dr740+kZeR96kSms77ZQPyO0zgRQTYgVjARIdcNEOVu
HOk7fHQCE4I3pDajQzijm7Gu3X67NircluU43WPXco0D5NBqI8GlM8J3zCCQSrsYuJrEsOAhWacr
KscSUQ4iPOZa0K6ZV/Q7S06AXAvjZ5/uByDVIU6Pgz0SAFORXgzzpD109toiNCATo0NnmpDte5ib
riMmC9F72UWLD5rQ7xLXbu2/i37EPwLJRd85aWE9a4Yxn9JeO7R6tS8rBlemYv7jptNV1tp3Vatf
mckspJ7AUzTbqsDM2KQJaevTNnvBtdNKeTHa0Y9QU9UsNFmi9oYRN5ZZ7Lne3z+6TQg4RsaW+iZa
kzLFO/VjzXlv95F0+55LPamZdiC6g0U5VaxEwS2NOowWDnk3NZFcMpKhlkBfBx54bNnm1i1I41Lk
3/pJY1LLjJ8mFT1Pt9LKKf9WyW09dXqZlOnqnTMnNowB7bg2NJHXMPwynWAEBQTQfmwbK0llSnIS
16hT64y/mYfriW/1QE6IXdsvLNmqsv3JmsxN1sxirKVhraEK2mdmbu0KVz/XQGF3yprS157h0qrY
1064F87aTOSAasbXvsyhDJQZcggA5F/G5qdHePIJGey8G+vVuCNknMN07+s1BmvzWFiHFXtvqBW4
FhxG4Xhuwa5pPZVj7X3k4KEZL3ZN0kPMjvoOFH2dKi/mNDzzYil8DfCrkXlYT3NjnLDfEfdgk1bA
Ocvb0PSZ9WBKDPN8sC42qpxjvdTPgTe2l6YhJEIOUt48j5rTHdWFQ3jbqbQMnqqCOUjBbK0QvbNT
w/hGBUV6U2MhlsmHo+WbIrLx8rP8zPbZKINk02vkFGC9+9aLtLqXt8nbYPqzPmQi5Z0Ms6oje2pX
emqeuKVbaf9dLWXkabwBzB9PnHAne3VLTDfLz2kxjVAIYqsHi/Fevreh8u/NnvIta43PvBorthzN
74GmPVFdk4Za+6cph/yCxM6PPUf8Xpz7qMvMqoPAcu/4SxtBYQLO5qefptk8peIxt2WQvZrsyYYc
8+/EuxqonXs0mtwJVcD+haTyIczGTjsPjqCQxVoIxqWxOWfrP+x5abJqypd0E1y3Z4ZFviYYLHTq
ao0/mGGEgkLkw1uO6yi9U0lKPThvwavj92xF87rfY+AnDdL6KT2hx4WelyfVueQktAYRJ/N07Bsx
0aBzlFBHvjTpX8OT7YtuOytqCF/um06IxM34ZHoBqCCbcyOg2+gCbCMZCU6IJMn2qpbvYyWLczau
L13jhZnsu0uFsyAUbsuGcKMf9gdkWAvcmqylHigqhkFraf9KDUY0djnyKi/OofUIVXAdBTJyDqyT
42ufFUZiHU9rzMiR68G8+mdl8efZirhlu+nHqE5tGWWsHJ8gih8sD0kXE9ossvvUSjyWLWXuEjng
t+QzGu3R19wqEYz94tn+rq+af+7VGGBgXYqjZ99ahiyWxomjaSQxwbNfTKhUmjnwQa7kBxEVywlj
X5t0m07eM+snZbss9K2+Q0VCbk9uj8H5cVMtzu+O2Rqzv6KPGV4UR5h+z6nf2ZdcWp/UlPqvStov
DtT6W772fmzkxdWboQ71xWzsGQnNcZPS/+A44wUe0ope04UdVhUfImhv2zIpKO3OVXT39diYvY3I
WSmYKnEiPPnYl6RmZTqY4EY5L1bjqcTsObS2sme9F3LJyDMw7+g8fo2Ua5P0P9JKUpwvVpmo0i7D
OtAUdYD1VXjNoZ6Gn2Y7lG8dI6GEdRkKj9nqb/Uk3yiqSH/RAXxtTfXeUCOt+Wgd50ASQAFUPvVK
2rQuHziRFjucSwamq4/Bvk/XXT6a+UnqXEUnldIb9g4GczKtTsaGC8PIxKkHaHBBMhffhex7KOf+
Cykbc6ipTo/XNfjhIVwLdTfDOK7wHmDdmsKqHYHXt9ZZrRmxBvRio2D8VoJFYNBAuIy06Gm2Vr8G
m8F10OuSOmMXs5ZwEhmNeVc3KJOBQI16wl/Oa5y+3qq0cmMRTObe7vmUD53JhCZv0mutq4Ou7OBU
UUsfZ1KF8Y4P6J3M6pbPlXZQWczvQV+uide19SDFz2t+C7AM5gL/hJkZVVKzp2QFpYbj1tm0ytpV
tAOhFXe6HAlsHRj7cYnJLDEIQyBkeaRv65X7reKz8lwbq6RUyI8NCqqnutNu9Srn4+SWwy3IMtAH
XV5dFz6XuaWMk1O3iE1UCggBLVxe3vLRnsKhcopLmXa8PDPB9bKpOK0aXYSPg9+f6SY9jfDPdjTN
I9eOW7FSKup999xm4skyGfpu/4u981qOnEm36xPhBGwCuC1vWJZFe4NoQ8IDCZcwT68F/nM0RydC
IeleMRP10zS7SRYK+Zm91ybfOdMSRUICS6yc63IdSqnvZNqdmMoT91PVgkgtlhNRbT6XBTVK0CM+
UimbIRUbv4tEFtfYbdaqrOwPj0HLEisQ3xL+jnVR5darDuRUfbWytR+VpbdXL2kfRYN+in4YRJoV
Zq9OFn2VQqivsmS+54z+Aop+tHM0WuF4Gp+UJqx9Yw4pgG97O/mD/OAYLNAgmgnkrjI6dFbNdLwb
3XOUoikJwjJfDqpbhUaV7TVW6UFsPprYv0f5xEWk052PpSWXGKRJChhy69zWnB9B0joXJSe1jAAR
lIzyLtX8MJKHjFu2Hq720AO+7HX7ZUI1voj6V3xy/tzjgtXos+sorWHXDPI7l2m19BK3EjT9CIrs
cbiStRGea13PWTfci4DOl9GNe3SYc648zAyM7yMAmzrhXVrYuStaa2dfNXWMCQBv2ySp+2u0tAlF
LTq4EoZCS1Nn9ho+3jD9NBzjgjtZ22LbjDZmjciN2/0nCfQOFXnZ7uOyD1dtXKdrsksEDqoIWB1e
p+c0n74l13fsqeJh+51F3pSi8OK1POlKv/QDt5/ETdGsTj3+xzgtT3k9C1ts4NdUosExryVbFlI6
MDSmZ9N4CmuW22Vr5QhI/FubheWlF2V9SBVXHY6h5uiJQD8pu2jO4M72elU+W47G+Blnzt6rawqa
1lmaLhWX4YfWCwHzd4b97UF50crGIrAYyzB4RiP8avceYMe0So+VCLKb2fCCLy0/XrlWzISMad6J
UHSGfyYG3SEy8yd2tHMoi9rlvjFuuqQ1b+TpzKZgZ1XNmTuDCJtzp+sng3vGqulKc53Np4iWMboV
YYzyDm1TzwLLyaaSuWDX3kOt1G9+dGjEFrNV9idlPLUUg95cG3UtW7KVMswFNJ6p8Y4wEQO3USMw
Z83wRr+o+lMgbe/DStqS7Q+HosH4h+rQZbsEe46ZZferGBKki3OSFFGFn3QE+tGsORP82Frr2MFd
kj+OLXpynhVuTmmmoms/WI/So9azQWM+/Tx4LKhAbnS3hPP7ig3iRojlQsAIOdhJg4ooMeKjGn13
2Vb4jRqH9Ksg7LlqeQhb+m1t6vtd1nVbpVJjX/lOcg8Qxgm9WrvcF+e4pekoGGDsRhH2jGTyQ69h
C5S+Fb7WMWPXMG+CJ571AgdjxQDaTovPLKAQAdYR3/KiM7cN29FXdtvI9G5M9oSdXswcwV3eHqTn
yte8m7tn6AK12mnYhk7ECb4EyJ2/S6viCHSdq+iY9KlG528NPOvMVuiWwmvce20wrkcoUauyy8/l
pGLqJ1r0MpX6SWfWP1Man1sEyvxei/gtqhjvVB5+sX6sN7YxWnS0xtKhCFW5kieZZvUqR5XJHsrn
Jpw4wbXOxS8vFOU2EurZ1MJLHSG47dJi2AaioWkL+GdqO7s5o+cd2dOXbIL7hDlJFuwgAnf49UZ1
63GX9PgO3kXN4DNN45uB25BFiSkWvCZxeQR73H8b0ZhkPeJTEME6LZlN/TwkjuGe7dDWT9CYVuFK
Yx/0ntnVTO7mgjfSQn9va/CdKo+8o9Uj7+ugE28zTeUnGSdotx2ne4m4uBn2pq+IqZIt40Naqil0
97IJISX2vvw9siIaY0N/ihLQB9LznYNpTXMODoxIq2FVb+XWHw+p0AsZICbVgFMtXRcepi774T4S
InbU2uBrYBx0j4Nk2kiixMiimedVBRrTQkYESc3vCljeT9747braMKwsC2UnUBljCeGOuMB2dh3E
ifXiTGQSxaayDg1c65fK0P/1rpCcd9DiiDvKVLfTS2ThWTHk+7EfMQvk4efYWfFLJu++9MtXZQbh
vbd6NBdJcvN7wnMBH2xlFDyY6oxPjeVHyPN895bCtX41fnYR3SBJ2yDSG9/nI8qmp5bYYsYp6fhI
SyZtmMyOdYYIgzbHOvYulqjQr6v3KWCFhbmADPkJfVhdM3PwUbMBFuj8TdrRQjuIsItZXj459bBt
csLf4j4rzs6ID7Kw2OSOSM3XCrDghu0uikqnKc9mmX8zavC2lamjYDB7a09FzkuCYoPYIBb8wahx
m6HSXeotIY6dTy9LbT2eBAX/Upa9or7TjJ1v2O1FTbS8EsD468jugUju7s439j3Wtb+akIesuzTq
dwUytEVNqMUTsu92zVaTBWtQi0uKotgjPVN1wVGFFLx5033zdDIgDJuGC6mzNkWezkexYV3pdO0r
bWWH5cc55pozrNuhBHj7Njp5+qhCrX5Qv4ULQKPR1pHUR31Bj91P7XR2BgZl7ei+dZbevSCxpcV1
8/HGasc4w0pfdambnLBwOGwgx89atMbp50FTBssePJDML/gYa7JdXZEmBvv+yHOVHVDrGffAOcRd
l95kE1jHIB+4pxm0NcK1HpPx3Pqa+Wb8yZru7A1++BppZniBKPI2CF+uMsct8bdF/aWrm/6Se9MT
DtjAP4C8AVA6MTfYFCMl6oTxlTVxoW+aqm5+iAZHPZ04la2mXToyNq+dnf1KfLSXQyKtN3RSESK7
51bRkSTCIDHLUvUpaoqLayvtQsOACChSc2J0Uh+NUDs0kmceaMqbmIxuZytSSFJXfdBZGHuMY9aR
kV24GwYjJzoTz0ydTcXaRwfK4CS1xUCrGrlrMwyqVYl3DrdZ/RoxFYeWX/zKbDN6mbqraKN8jfG/
X09N96Vkex9JH1kNdtmfIFUcVGk5wOPCl9Cv9GOXt/bCGbVpxTnhbXvTVv8YLv8/0fT/RDTF6Ii5
9X9PNN1+oTf4X0ngszmSr/k30dSzYU7CajMRf9gWYIR/ocA95z8EYD7uI2w9ZiQln/pPpimwi+af
bHVL/w/IRWS0E7Lgwukx/58QpvAq8Mb+FzqKjX9V8D+HGDbbhqM2YzX+C8zCN7lESJvJdszLvsqk
Iha6A+xdfUOHPAyaCcPMT1/ivHrSEcCPsxLemzXx2WScSMJkrEUcVgiAjkYYBX02a+k9Uw93vZbI
ZR4QFVT75sKYtfdNb9y8TjvjypxHJbwC4OR/16MuV7jzvyYk/LrQ/GNiqXiTRezBy8RGGobiv5m1
/6T31pth9gPUGAOs2SGQzV6BfnYNTLN/wMJIkJvvPbaCdvYXEEqIvLB0rlJD7Y/HhmLLak4aeJxN
PTsU+EqFHA/wdA+8By+vtiBL9C8ThRC+soVjZBfpMdaQ1DwXpf1pzF4IMbsi2KluxkT/ZWfRNcgQ
oDSzgQIjxTg7KtLZWyExWSjGXnEKENk1ijWYNTivrmOwmWPAm0TRM3XQrSKFEMJKiXcQIwfIQkaw
ODvIz2Y9P7s92L8TVp9gAJmdII586WZnyJQey9kpYmMZyWfvyDS7SLLZT8Kc2F76YdevEJDdNJQr
NuaTBBMKdOVtmoescCcsocamn90q0exbsTCw8H8TO0sqmIRPFdpyYyLQ2bvqGF+82QGD5PIgZk8M
YAe1rmefTD87Zip24V2NoswVZK0ChVpipx0WaBz/sgc51xhvTJDVrXYodVQq2HIc7Dk+Nh1wam9F
6HE9EP3QOX9SlzGn1soLSqoVqOuri+EnwPgjMQDFBOStxOwJwt9d098L9lzdbZp9Q0nu3fvW/tA6
nfVeubXsJ7Pt/so5CrLtYOwkT/gEkfhjSCJTjIULFqWc7ZQ9e5YwNCyCsd5qqDZbTE2eGxHSh83J
xO6Ed2hr0xmqCnuNhSGqxBjVFnayGAYkGQgGwmPvj2twX2S0zY4qD2uVmj1WArOVM5ti9PGP5XyN
HRr6ISI6FkzBwqDCRGLGbz1L8YG4Bk4vaUsw9Lxkgj47gWFkmdYFxiYvGOo1DrnvXjnek4ggvZhY
0FOnJ3s7HTv4jVDZ02rHjSW/AVxp0TCDvhweg2KUqyXj0moYmTOkCfaOH7xPLaIeb8QNMyD0rRDo
eYlmHz1zOCllIQ7WIPuQUgUkCGEOMaRs4mNsPiixWE4C513wZFagPLZN1/lrvePyHYPm0XhdtI+i
alwVXf8JdjwIi3XaVt4yqZiyRqI8NalOXmvo79mMvSSDZSxiVzCvYhLWT9NTosVPZcm1OzDWh+Uy
fUQKNV+k6qeitcdNEwxLofXjssX8XaaIIDG3EBA1dLsgwG8VcJfadG5zU16s74y/2ggSoE1DBwfS
ILCyVITbRuy+oVQdi3b+oeVw9YqkxyOsCCmOq13IbHqnCQ/IWuRve8PQVnrXELYd9eHSTiu5pMKa
HgwjuYyi3zFiP7aY1fMweukFThFjPz871KQiUzGpis/hLEjY7bEI0xbU+tVGuO8puM0zZvVVxs6U
1tt5qp3wD3FmWEhL8xU5ktjNGfOLqKvQz4UYVHhVQIm02Sh6iBQ3Oau+MS+R1auqR0nnlavBlB9Z
5zobW7O7Y8auqy7N5TT8sac8fjhDugIihbG3VznSCdpgexDVGiLcLMl2n3oNaheKa36e2aCppUfN
PaoKV3g+oR2o63VlCMziyj8lrXL5ahM/37yrY8KzZGPOaDAVr1gp3BU5Oxs17/kaM90MbVTfy9DY
hwjT1rrMGlogQWK3gPNeoSJFNVNdRG3smrB4QcoSbOilt5YYyiP4rr0dxZ8coBippuAe9/mc8jrc
oE2uosnymWkN9VNvN3hLJuS82lTkr23BKkkfTgnm0IvhcaB4fvAnTzT+/TpdYd6IGFX81hI0haph
siqc2ll6hvFiNslrjk1t0xTxkToa5VmMFMfX+2yd6/LicRmYAOGge8DOAV++c2JF3JAqzHXjwMMy
xw6HTYg9IAhahr6E+8bRhwab8DpiJolG3SbkHJAac6cc1v3wEbldCZkufFVje+j92F2gchhx3hJ8
TX5uvGpN7e5MDTHUoY56rLpju+uWvmj6d9tspjOahrsqneIwtHyrRhSwWHb7aGV4s0uxITu71PSr
h5PpiBcWqe1Q5VvpT6symSJGXGp4j6Rx4kBraNqs+DDKK9lH2ZpdhoHJJGiOggajmXVJ6cSynMFX
c4nKvUkkAnfSFLweJu8scX51ZhdjcaLLttr6w0HbPrckOkRZnj+yfJ5ID44uKCHPZiindeswd2yc
8jdnjXibXPtlNB9Zq4Yjm5diXZj+syqQaJID8ZZO2R9lUe2j53VXXEu7yZs2ArcVeh646bmzrXX3
b1MSyW4L8Z5EJn43mZx7rDYH9hvtpLaRBV1itCGzh0QRlnKcjnLOA9DUHdYt26rMv3iRVCvLH4hc
N9goeBzGWd6lZ6aOJ9ZPPqW/bVKJoCGZJ5kofbSHzguaEr4lgd1NiQLRiy1KFQhP3mjxi8VXiyuV
1hSbNAklMI/c1EItKtHSOrLwV7moGcwmREikREYlaFCGut+KUtsGXFX7euIMVFoWnwmo31Wq3lfT
LJzgODHBbB+HOKA6+fjZd6el/ND9rDub88OoV788pgMGGmgYAgz1CFd2eNFKhGVLYZNBb9aasdRh
a7C6kOhuypzfjG8Oy0nm2TYzks9UU9xICJTkXAJxMHidWErfTddWGtX0S2INYYC7JSzLLT9D9BbW
r1303bSfow+PTfcbWnO3eoSuCeADX2NksWGqQTiU5Wy4jYxwXadTA+o8a3dShOnFJnlauEhpipBC
brDAj1CK6DpjRgWZJB8H7YAY7wRkalrWblsf09L9FYUsSIxofo6JKzxW2Mnr7BiEeA9sE6GVGXJp
uro01kJmX5RDPsvminVJ6sGQqPllTInBoTmZb7VZqHVrOe3K0rRu07a8VGygMjWg/lY6e1QrB+D8
6tsklcVwd6oponc7H4ytyGN7ASeJGotcqEUQKNxfjhrW1JXBLraps82gl5vOlPUqLZo/RG6FO0s6
cmciFkLps4vRgVSd05+y/uwZYjwiwfNu8yXD5MwBKnzvK9bt1ZTWK02gcxeYXNaI+Q7AAjmnulgc
fLPmYFbZvbNEixA/5ZoNw9PgUuqbQ7DtpYACaUB6GdMSJYznbuRYFNe6SFap19zYhjXX3KzLy5w4
S5Pr7NBmPTyre6TIpXFBSBa7RlUt7cgdCBKchXZ+Mi3KrPXXrFwtZESi3QqBaL3piOysXfkbhUd6
pJtnbxnzx7D56GubKG5J6sDFF5951LqE15jZzs3B/0fN8I4m5GnMzQ9nFmu3fVQsE5Xi0kHh7emh
h0ubQ1p1E4mWQWGvpeQoYGd3MLzhUubwOdXofjKeXRoyT7fTlFzCNlspgx22U3cW+aj7gdJFy5N1
wdYjLdQvKMV7jVz0ZTcGJ9DIX2gEd1X1Whn+b7dm+1V0245NUdp7v4O+/IpaHPDxh+91lzGGtqlo
N15r38HR+kvFzl5jTTWE1j52fMjP3UXT7X0QiKUK2ssw9Ls60lehiySmTbWTRRHREYjgMQyox2bD
wGPbxt6y0pqtNtWbVmu3rZhenaEh3DgxVzqSLBTNPjzuaWdbzt1qEMl4rvvb6aaVF7ZPQyPBR6xw
nqhoI01583Lx4KQl6QWvEoU31pzmDRbnpu6iFld9cJydR2gr3TmGFDV8Z5zkSjrV6/yHTKaSkEh3
w1iSld3fKzt48nInXhW28Vwa9bExkWHGBA1AouSktfxjNsL7Gb0DV/Z35/jrMIwxfrAAn+dp6EGW
Su82MotJo7E3Xi2f2zJ86+sbeXbYD/JHG14dtv3IwHCuh8fKsr+EfW0sC1gF/2BlNTuDFHNy2Y4D
n3cUS0N80K+VDWWGf5eGepEawN1cznhtxDtgP9cj+E9lFJtei8w1kA+EUb3MF64VLDQvWOc9th80
3PMLhKUpietuvxJjfHTjeF+WrP+jsFiOMt7B5VnReuxRD7RIMZlYTra/ddBcTWZ8yu2m/QMKJfbQ
lxSp/6qQt7eF8TE0zXtfNwjUN4NR/ULA+qJh80/vbmCYZ6nJzegMfzR/3E/ep+26b0EUMSzOH8T7
3BFvfDb2cNaoruN8Yvkut/YQ7WRT/iaY/apMk9EvBQumAE9E8NjB2BWD98BuYW210HzHunwSo7VL
jG6fq+e8nb1k8kJBv/Yw4C16a1xKw107RfZwVLaLLrLmcJ0IhNVya8SyhnecMDo6smwZaqyXkxJr
K44mXg1Ju0H/qJn5tQm4UqRJeahLmgfXqQj/9C+kdVNTuiUzeDq9o01c3xLtgdNrC+2u5PyCNK9V
NwM19AUUHpJ6UkAn01oa2QIpxJ1RLr+MdngGmvzwpvzJbWKyxbsN+6mN0znnvmjnsfBFh+5Rm27O
6lwjRLI6V261IBpxIeIYZofzxGjgTWFOBt/BltJB9Wtbh7yJP7pUvyXFwh1nrYggcNGx70Lr3glK
OnITWirVfAEYPNpacfJFvEym4cxP+mRzSg/OrETOP0fXOmujd3bs6isdHrWRXysUBXhiDuH00urN
tmbwTn23sD0PVx96Tsu4+iJ80dxmH7sJYdn+oey40hDIU7ttkhzUFrK7bZbn13rwdiEb/7BIvWVg
jx8qSn5umQW2tyZrPhpNvwsv+qXDLg7yHcChP3gv1rqwnnPsv2Nf/taRKBItuapV88AWGaXZxUcf
pxNZyOpw2eb53rPjW0kAFg0jm4LmG7jSTXTBp14tfG/4dNvqNeQGN6ViXbbiUWfibxvhQJlM70Xl
9gvS/L9+q/1GTXMoXLaxgb4qff8pQasteuR0+VZPQM3OFwtWiI8ywavnUbxFNnJjtkl59A6NqWhw
sFkAEmtl74cqPNkl4AHVa8uhB6EwObzsx7xBn+uFiLq+zZ6XnFvpb8XAfCp15gp4pqEa723rveSp
s240/zxQTBTSee+tasU9bRlKde5Say2zj05LfhU8J4GfPndltMa3/TTaJTwKv9h2JI1pOj260z1z
wyDuSzNWmhzWviwOmhiuIkU2mEfbxqp2ejtuExoLi7As1DfPSRLtE9vYhuZ46hwubWbCTncdmPnj
xZWg9d2Eloi4cW6LO1dVa0hUzBC05qjZn+6ZQeOFSC9zyXAMC1vcw0sB+F/hmJMZjKu0i/7WaH8r
BW0COxttuw2KZHAWCKuOVaZ2hoeVwiabq+LumqPUXjo+MW/a8DfPklcJWm0bQhZFUojaGB3yCHt/
UaXao+bYXAS5PI21eah0a1Ma7uskuapHiVY11jeE+WBxE+fWv8mkuqUOi41GFh+I0zZuUtO0TdfJ
JlsOY3g/6vfeZ+hkVZtY1G/+UN4qC2qDkxR0pjbMrgyvMnI8Ur7Yo4bajokcyQM9Nw6mE3rCiHCQ
PVz5tvk0SnED9zyBPSzi7JK3+V5o+tZo+0sxT/Idgj+BVRsprdFQrZz0xe7Ll0LI4+iqp85KViPL
g6Qp3v1xeiS58WxL7DrVeJKTli96ZO8LC5vTIk9oiUqHtShEubnQq4JpW9IG2mLXcjMRSbAiFXvL
OAdn09Iy3acqb98jC+470q7BvjtWf63d4j3KL1pcHBObE5fuT4cyMPbI3FHndNa7AWwTzB5qupTS
QGwqJzgkUf2Ok+chFxH0jZB7hBrcE6PHM0ZzXvZl89pSntdx8+mJ8EQBTKXVp8gPIf2Jm1MH7Xr+
uwp9fIqYUhSjGJZtrN1Mscrd8i+UvHVi/Vz4eKF2FE48K6xse8f+0ulow6D7bkz3UEDvTqdybfrj
W2r0N8VP13FQGMVxMNXa06uvMCVqZjThijrTW10VCFundTYFlDjqKoTL702T+EJARyVRuHSH4Wl+
vqqu/FBCvRJz/pk32RkXyRYv+rYrceTIuynZ0KMVMjmP61Mx/s3s8DtO0kWrZ78C14hRxWAq9a0O
DzWtsD0l8SpA/THXiOybLQKC+dMjXZSwieporeASau5z0Qc3w2wP8FxcWD7VRIVVPrf18xSwvR6N
Rabh73OR9pgDSYR2ke2MeNMwycZVjrTbAYK+KWAsA6CquASYbk7VhoHKrLnvToHR62u/6J0VDfpz
Yn+iFbjQuVIwZSUV23jLpr3rF8/o0bhdqem9VhZuslJukUCsHVFcdE18sGhPF0OrVqOV/02b8TB0
XyHgPG7gr5kCzmVlmsklm217C3veYDA3rTqgdVrCGjVgrtB5GBtrunpM//7KFtiFccsZrSJntFGn
kmv5kDk06OnA2jlW3sFG1aDlsX5i6kxVV47rvhLkYTPdLvFklAn1EajQ76wtfqRvu8aHxNppJARM
3D+FQWXkFM2GKEb/2gKzYgDCra6ZcIlWtPCgd8Ng4Ts467uxCLmrjXs6gIW3Uq3v0jm3HsuE5nko
zXqNejtaO0246wSWpSYKH3QEv6fIJqGxSep9pxiZh3gy3JqtrOUhQDQjiPwYWx+J8K+BQSB2b1tX
0duXpi7xhFnaa+VnkPrC8DFpiJeC4jVwACQ7Leh/a+i0VdRW9i6REAkzUCKLn7CyrPChjc4AEOS2
wgAKkvYNqoUMLzhLVMCHQAcKUIGcW7Ut3h3Novyh1cNWFi2COtTWdnV3NL1DBZ+0K7NTRF4iDM9D
PVvWDf2UZ+KWhqmPYNLzt1XV8BuKxw1j9va8CKTrr/yo2oPRtF7K7A9Lhl91f7Y7gFG2+1LLjsyU
2NsVLk8hxh/dRCmHzpQOGROSI55816ESmnc4LBH5s3hjGRrMkYsoUcIy+RXJnFdw3u0dAyhD60rA
48AVl0le7a2sIh1F09dQ/sYnIpZcno0OSGSDxihIgk+npzwNY4R3WlODwXHpOQcuJStFwlUKhWhS
QZdwhpCcIZEfnTJ9zrrsK1HEDGV+s/EF3x4bZQ41cY3q4Tv3PI67N2R+dADltMysFy2xX8sIixIQ
nOdmvpLrmrVI683cUANDcwZ3Dn9cuxhCwXCjwGRZowpPudhqJLqL2Xafd9GKThU32qyJxYFlPcjn
eI0QtNtXEMZHVxYXWXjr1OCSdRSMjiboP1BP/53srfDyHbF/UHS0YKT6x+effcElQiecLDrD5zfo
hCUWg+JV9mCbNGfcd6YN4qj6zRF30qErLQ2dDteue2JcG7wbBr4A64+B+sC+Ejj4OzebFcFGFfpU
bkxwhBDyN3f6a2T6LVIZdx4dSqgYMMtQ81l/Z28Vv5+ZKAhyMKZIwF0P+a7I3ZUeaVubnDNW3ki2
U6Rd5n5g6YDAedsP7gPh2UfQgLUnB3uS6d4Wzh7N9EtAYBKibvDGPlJ3rphz73XGgoXhzgQfFPTD
X9qqOSkLR36KTaNET9BnACr1tPgwfLX3pn7V68a9T+K/ep8v4Ys+h4n126zHUwLxYgV85I8+OLvU
61+tmKbEdddMh170ntPHr/9o5Zul7GgfcPI2rWiWNq9kRtLANxnYbbgaI+he/LDYSekuqjQ5OJyK
SUC2UGJqv91QPzSJvJO7uGQIsojUcGbJ9SaYFi4mMXxFUX2Lmfr13p0dyqrSg42u1QAppvo5HLKH
mXcXA4aInkS3ssuOThvIp77V90yYFV0iXAHm1QXb/XYpNXHAMssqRNR7htN/RRvs0iFEkwXPNEaZ
5PctrwTzVKnsV0h9T5SUc+vTfjsoBNZ6z19m7AcBcEWkH07Qvuu6c2k1onejPHvGRp2K5O9YfIUJ
A42CutFuGae7ztHNjZPmi7VpaQtkP+EChPi5JheIH2TcIej9hWl5WJC1is8/7lZST7IlmWfPDUhi
dMO/0NNyZ9Qn6hiQxuRFzhfnKezxAiNoPPq6gRJFyi+sD4eRnWI9mWe7jG5x6374yn8JEKWT1IUJ
o4yBzfQUI3Wzxihy9TS7XuR1+xpWrBQhZ1YvaJQviau8pV9HOzGRj94N5VdWVHtjKK4YBdax0bKV
JVXXbQ2s6j4SYg3FNdNeSLGB7uLZmR+gDPT/vPXzrja/+98+9t/e/W9f9vMV//x9cbNNR4vVUz4b
S8RznJQGSBp+hXUF2jww8uIA36I4FOwKWDFP9yLBNWNnAKjM+eHnrX8//F98bGB5ki0CxiJuH6eQ
9cLyMEaTWCELyOC2FPLgocP55+HnXVJw2r07vdR6p1qYZmZ5wPDLXwA9E6BjRLAnrOhsQrFq0ZfM
3649oJ5Z/7wpc5cElJ83p9a4BLY3bAIv5qbs50N++HnAQvqfbzVAVEWA4yzzSQ+V1d5zOr7fn2/z
nzfT+V/5eV+O7Tyww0YpAetSwtWHAXAD3I7+Xw8/H/t59+cTrhcqnvf/+elmfsvNoEZwXvRLKG6l
zsySD0pSlwfVstGM5YENmjy0Nvw8vDwoDNKoOrBOrQ4/b/374edjOdSsvd/99qS6Blr/NyMJeC9q
yCCBlz55IeM4hLC/J9Y3Z3wXIwUAWqy4R4Fq71KYnouc4VuGRlJ5DbMqs/9KW6+nS+UBnhK0/hJ0
nTGOK98HBjNxm7QcZLH5ANErTY1gH3rFRcVyPNT2CHJA5+Y6qnNaD6A7HHdYItz9GByJR4BDkG4Z
iJ3zpqsxOyiaAGwe5RlJFurnRo3rqUTOH4IdydJv3a0O1uDZB7/rRyRU091L+vRg2kF7jEryNcfq
d51E1U4VAegQtulNX5ybSnbn1q587qjiyJahxD3jrktH7d1KBdiyDf4ZE129lvJkljmQoZDNJTWp
y1Hlac25HLGC5ugMbdjPe63Xb1ZvNGfl1CejRDUy4T+XJtJf6vDFC7Lj7KSjkg6L1jor07LOsAR4
9VsDieHiMlny283TeM2XdGdsZKu8sE91HIvZyX6N28Hbu4YVPKVmQAWE+UwbPg2khktPml+N2ean
oqR+h/h06iJKFv6beEPAtGDkt5r6jH+jmju13/zqhxpvrFUWF62ZissUfxMc4CA7nhBeM11MlJ6u
W8GzAh+OEldv8VineXGOXDc/69qD7dJwcqawXkUyY6XCuK0gYnajDOz89OfuCck6adY2z3tc3M2w
chllVeOT2BEY9G0xIphYsS1E5RO4aE4h9gFypkYOJkrVfFrhw6RkNJn3G5J2M8rHM0bwxVj45AbN
3wm7J43tHOWNoSMVDlyv2/4oskvo5Etf5jUnkZ/BwjTfOe/0HWO6BwXIWp+fRDZKKE1YqOTs5PhT
UcGVlVbCWv987J9P/3wGJSVe+K7kF3Oc4l0hrQz+Yv5m+d7fTkxPJS62BYkAz3BzGKHVZ8hrh0QL
XoYB9tzwS1TWl94ljzEPTynZFvTRx34wHnEb5ovWNl5xVVcLzZefrgmBw5iYylbTvZ9Ud8wza2Vr
OjnJVIqGAHfOAmanucuqyg7Sip+agjovqTBXQ62MLTCbLraZWFfOsnTVm12aO0VeDmRHU+KhwyUc
IZAVAXUqKtl7FWb/g70zWY4bSbvsu/QeZRgcDmDRm4hAzJxJMcUNTBIpzKNjfvr/ODPbqqQyy7Tu
dW9kFLNKDEYAjm+499x5SyaX2FY+KeHCGp8DnlXG7D9MIIIZNiz3LZEPDLTOtLdAGLAI+737ZYqm
G3/Jv06GoEyl8TSlurdKpDNWdy6OrLYpS+YgjFy4JVOmUOg5zV3p3fSsUcFyjgHsmC5Pn+Bu7SAJ
UOV7BCnCO+5BHjQ/ppYizCvNt6HByOOVQTihTdwZ1sUnuolMeOenS2+3aS1CGd14foxSTv5lrpn0
xWqLweBkyfsI1SjBlunesOv5MuWrv53L8Y9BOo9ifVw12CPp4vvBsItrFqDZKADt2Ha+aUZ0xmmK
w9W4NWFecBBioFrJAGtH4zVq2LzaScVuN6+Pnbt+i8BP0bh2jyTeEqn66Lq3nPjPQU8WO26rlwUj
lrE417a1kE678sG3klPTw+O07sHELQzJ2VnUfv9WofjIa7nsF4/Wb5g/qqYOTqhjjXtjBkraDKzU
TNu+WIhCiXk/rhC6di59HhqQ7G5dTYH9mLehWFBg21czo6JU9mlgETZX1rBRPTjRumq2FiEZG4cm
x0nJQ3JqRLANvN0knW7q+OJRxe1SZYLiKnP0+jNOHKdsP+BnfPfQZm4GdpUmpppDlwVP+HnmY+La
eEUr17q08bcxsezXwWXg4qpzCZn+lA6zs8OO9WoZty31WVOjQBFd+160Fsf0eK6b5KdFmNbGM3Er
d8V9QHE22iOdcYxWzEgtjFzgZmoaaCPJt0XHEzhR61mXksoxL4vLys72Ujz1HUrvjpBlLMTqW+b3
TOpRim8il7aMvKlN/O4rWV3A5iBVo/nZxNKp72bGCRt78Y+ehJ5Ht1s9dqp5QTH1fRTZRza8E0Dn
7kd7iXZyjY+cu+K+5M2CPbKxIXrvZzp+9gHzC9ylZVcEi8fsrO/334jMG/Yt4+VeCqykbUCcXD/f
Wck8hK1k+dhG6AJznVPgfktIrdm7dJR83HcN8uqvkWt9tMl6J9PSBrTQ+WE2q23Fhn7TJYEZrpPJ
vd0zK5Q2ZTNDj2RpYjaag4ETIhK7xGkIJU3EwOtR846AIn8j4/aBcNs8NGysr7iN7LDzljAwyNca
QVUbxfpsrBl4Eyx9UPJu3bpPD7FpPSUuNbMNLGOLtmfceqAGMJxRvxXVx2zk00ZlC+0wJxsjXXmT
uUh0apwcvsBm0KB8CwCyu6oT7M7QfrmJH3p29zbA8TzIpntgLBscHd+6S1lKdW7yWGiop8OmgqDO
+JGd9ZHJkH8bexikVd+Yp4y0CqhzQ3kMgGSEvgsxri7weKl5OjvO8FO265eSCGD+bXkmHP46REv2
pRjuEqHe43l8btEeUKiBwZvMKOwi8zBk0T1TFvBNccv0GR8Yp40gZhDIWBRb3ztjnjalpbuFVn7U
TIA3FKVTOGsSKURSU6NJRw0pzaGV4qznV4BfKirhb9Jem4YLxhMacppq3GlbnXJ+s23X4yFaNBLV
iD8qBSKVM88BHoYvNOW5u881SjVPgKomvunfkL+wszRw1dTo1VpDWAleXVgVA2Y1PYXHTcNae41t
9TTAFcIYJQy8D0au5CfcMn0pDq6Gvpoa/9rCgcW1Y5yFRsMq1Pm78ZMXW2p0rKchsrmmzOYaLDvV
r2SckY77+R39x6oxtHby7GgsbWUCqIWtUVxk1/KoihsAtgMk2z//iubk0AkwtwA/xJ4mm+WiLv6A
4s4aivv5lWSIfMTKEC6arpt+UnQ/v1w7Bs6lhuw6mra7gt39/P7nH2B9SJyAzsvf+qMJrzfT4F6l
Eb6J/iqF6is13ndhnsotWJ1Mjf5tNAQ41Tjg6pMM3EsgwbYHLtjW4GBPI4Q9WMKLhgonGi/M4X5J
NHCYD+jaaA4xHHBgxBpLnMAn/vxWrpHFKEuqbdtrjvGkQBq3sI1x5ARHH9qxrdnHn3+MGoU8N0CR
PejI2OCIdesQ7UcanTxpiHLBGGRXaLByPIJxhLQc84mjBwS+7GsMM5CSiVAX0MyYV+oL2hL43Brc
DN3guxWDa6xgOg+wnQcNeW407llo8HOuEdDIHc3doLHQpQZEuyZKvFRDox2Njyb85wdta7UvUZFe
JtoTMDEsLrJOB4wCoGa+zXpKQ6mZLTSXHk51MTX2wfpkV+OKbC/jJ9Bav8s41qBaa9x1Dfe61wDs
QeNSKhfvoKXx2N4nKfvzmx70bC4phuApQG2sy13oa8i2B20719ht8fkDUyZuALlrjeYe9ZsQzywM
BrjdrQZ4d5C8P197puHen18RiuDtBo3+VjDA8WmnD93InWZ1P2yNCQ/Y+RYaHF5DEO81StyEKZ4I
4OKtxowb63DXl7yAFOeUzQp+h+X+2lTK3+COhFMLr7zV4HL1iTCPKecWqOa80XuM38UNa+1m5wM+
RycUG4DQPZ9pkpzjnRXFGpMPZTBmD592ZroXD+Ixmqj1lqCFxinfHFjrmYauG6baE2CJf1AD2W2N
ZvdgtH9q/P+/HeIf7BAOiWt/a4d4TdWPulJphf+h6kEAnd7/9//66//1fwwR8l++KW3Xcm0MDeSI
Ed71lyEisP+FYFraQYBNQqdj85/+MkQI71+m79jQM/kvtuc5vIy/DBLC/hfJnB5YXx1rTeqv+L9x
SFi/5nwB8sJg5sLkFA7/nIUx41d/hI39LR/cRF4C6tejF1GiiP7Rtaru6LYzOvF6TG5dqloGrs6p
ihvqBpMZlefwuBTTzX+4Se7/9GX8Z8ip9WvE5Z8vx7O1T8QiVhXPxq8vh5mKjW6HTZHj2v5uaZJm
n9k/UDYhb6i+BQ00INcv+40xNndTMP1TyOqvQXt//XhB9ChLGbY4v+dWBplcVWB74tLN0VfwPsOT
O0dYUVV1oUYosKr15Q5/0lW5eEP/4XfXb/W/rSqfP5xLhWvFJeDVM3+PmeugtcZDbolLXk7utzpi
c4FshZZ18HdZh1ndyOLLCqSh9tazkWXvsizOeZ2VF9qt/oAClrY0QZ9cTmo9/sOL0z6Z318cybNc
bz72Hs/67TqZ2nxcGA4DZotUF2aq/eoWLWj3Vmv3SQHZ4A9FGEB8pOFW/s5IS9LqGCrTjD+hR1lO
ldq0Exldf/+6PoNWf3td3A0WrFpp+ZKMvl8vmBkKS+kBSb8kY8SKuI2IA6M83OFr/WnmefwiPv0Y
VEzZKqadKkb3XLQlz4qO0jY/Kjz2R0eNe1m0Cyir3mOwHuEUpK2+M61zQHaFmIfuyQHotFk8ZggY
va3LJOd3mXSSMPuvEqbdMchJRlyXFjheXL/JPmBdY4tHI2/uucnym8CqdmafWQ/SzPZFbDfnIVge
hjj6SUvfPUQ1mWOp8p1TknlfqXtfoeoF179/t6xf0xz1JSZNbitponaXnvh0S/2HGypDND0UcSSI
SajJ1owUFZFr9WwvUKurgpJ7ndtsm9YSu0TVkTmTtNv/1xdCa0cIO3c6N9RvQezsQcwigW56cf1+
Og9mckN6vfO4DvOhsfunZc0xbC7qIiJx6tE29L4xP//9m/GrM+zP90Jb1FzXM0kodH9LOEz7pjMk
sY4XcJA/DfsovGrdzsNyEkFwL1Jmf3bzT8fbf5+2DCJoyPTnYPFI+O1qRcsgvN4uBJRk94hvAZi8
gqER+/d1VBp7VDcrOKns1u7pMfLVuzHpsfCTOl+6zv2HW8f+7/NGmlTSOkxY8EFoP95/WuP8yGHX
YeAzRsF9rclmvDpBf+MzQGdBEjyi6f7hekbKUBKWYJFO434dqxuLidCJEWK6c7SafugTnxLKdc+T
vxRhIItHxyTLtV6yYdN2eYSpvr6yRtFTDg5va2S4qMbhHzI67f8+uclj5jlm6sNT2L9f2RBHbZSm
ubhM8A8u2Hyju65j74fRjKiAjPVYFPjXxiBUjtgBwfTaHXDSUErVTfuowNRPDYCsBiP+3l89Z+tM
OCiYUIBgmZzL6NrGbaHiENpPwAiYqY6pIWBILL09yWII/iQIdLfBmUBId/cPx++vCaB/Xqts9wIR
6MvVM3+7XVizIxzJG66b3G2Ps9GUW0ToGqNKrd8y4Irn+h8yZ3/Llf/zZ0rp+K7lUYbYv98fc+N3
8AJah8iVYH4syaq8b9Lu3mpaViZuR7Rk6SeHpHD8y+cfvr0V8j1vgTr8/Y36e4ix7QthkvkaYODk
tfzXnUp7Xxdt2xjnPsqNPTSBJ1EExcGjyWGPncJFmtDMNqTXwuQ2nBtbKZ6EqnOOvg0pN8DCFsdd
/FQBKP+Hh7b764lKEUKsMtUYRR+3NKLj356LTb6iuEcVcW4Rhkij8ELL7Rksj6XLgyJYUGxnZLb6
/o2p2z0I4rumjMBd8VyJp8IO7Za1ZDw6xmVy04gOIIX1Hzt7DDCXPHIDDBZcxlXlekd6JoCmWgcb
q4ChA//HbNGDqCW6zAjXr3NbxEBNWuvWZ8CAXBf69SyiB+TjmwaNGxFcxGl2TQwn2zcP+PRM9uvU
fXkCPLHM532LLQLnAHTWZU1tHF11aBGKdmSIY94TTkNyw+XvP10+Qn3S/vsZ7lL6ejzDuXFJ2XUk
1d+vB1HlzxmLOkecYyhKiLfki7km675OpbGXVXnnzHC7inYgWgDpG5EhOm9WgvymQiPZNNKbzyzj
OdKaLKBTXytS2TycEe/mpwxkatEv9jntp2xP2fVG38R+BjB2gsGcPPvZOS+ZdM6BJx/myYR0BU5j
I1gVkm+L1TXXCjAfBvokp9s2zuIt4XpsQNCtnlnTLsTOIKFfV5Gzt5y7Blpztaxbobd1n3+fM6b6
KmD4bHaEpm0bj8YP6+fWWbX+txjHcCIw7ZJCIaXR7YLzNB8jvdqqkFlFxVBeWBRU296W/Z7ygEsI
oHjfzjDzmV1ybqQPktnPAaYVMp3qlRjFkSFe9Vj77iPnWnLUZRFYi7clnUPQAeopsdtmMyYm87UW
ym0jZXSXu+S0YwFAt7QA5iEAdYcCA72PiX2W+p84zURdS+WTWuDGiBWcYqETV8GVnKRmUwdTyqdn
z2dRDcQ1rQWY8rmh7CmN6uwowH0tamyz0BfwwK5znL+BFzCeiuItq7I/HFQbxDCE1oBvwYMuCiB3
qrdMOl/rMY5Pg4Xxqh+KsFFIAPDEsjC0ovqgvKLazR5EJczOznlfV62zEU0qTu54CzJCAv/PDutc
j5eqU1tsG97TFK9MR2XEhLbvD8EaoV5Yl5fPhNk5c462ayYns5QfKMlBLidkDhaegvaPRxTQC6Hh
HuKL+3HUG/ohZU2skre8Wu6ED2otSsdHz+YznxwK+X54lPmYX5mVyg321Cpss8KjjE+ecVp6D4kV
dVs/pvAoyw5RigTK5LfFLq2Kn0qq+NEYo5+RaUcYwcnmGJMiOMx9TzELZeimir/kTdCda86alDSL
2z7SQZ+r7/8xaTFVVt202eRdokQ0BwrVYZuD9gmtgiFGDI3heRiHMEBUj4YNZZtaHn2UvG4NHMxw
CacvUzdE80paJZf1yQrY4/Ue3E2/ubVbWA8m+rkj1xrhTh3JGYbFZ8OmLN8kNnAGdtrTro0HTOz6
Cu8qJFRlxJUa8JXVRj+DFIVFvdbvAQHaaOXW+n7y61tOMnvXJLitgKrk7CRNPD+DtHZKfTe4NV4i
52tWTY9BntrXdaKycOikD00isgsz3xtjKPZTi+JG4eqPxRTd97LfZdBoOT5KaxfIj7Ty+9Atu26v
jMTaBvlYn8p4vajCmzYC2fIe6Gb8sGTtN+GgguyIkMC6ie4SiyIHRnA7CtHe8wuCwc467xTZ0TcR
RMsFDNdPQ4xISAY8gREi7a3Jp4qqZEifY3e6zlV6Vla6fBHRU2fj5oyHwXvvr+4K2ru24c6xcEIg
4zndnaowtMoS5J9ZscgDXDBZxk3hqm+qQAAjvBFJ1wp/uJpQZywqdHOnJia9+yM1T0XReq9YBd9S
spJQ8SZ3qKgKdK2oOBafwAzQTdtp8sA1Kn7gTKAI+gWOwLVlAABjG71ktxxMg08LQBoieDMxt5UH
yrJujS/o1cqDO3lA4YBhchDUP0pKik0OOIExeXMPCgafOHoDlDER2kTJumatnkwQS3tJPMhorG+J
i6s/a1mcWIZXnNBx76J2fOvY2g+lOgQMxIF4YgolhXfa8pZKkM3WcVHRTRbM6sGBqh759l6CjdkK
l5ghMm9V2Cm4tEat0b/eMe69+HmwHBR1RfnSiWy+GlYeYZsRH7E5Lxt/XXLaaF7JWA3OQ9EgLy/l
FHyBDlHfOhEnUuYV465KTJbmjlEdUxDoM7STjRW1rzMV2sYSMSyYYZiv5Rg8g4RMud/GA+oicWfo
cC4CbXbtDIvWqUALx9fZHKmuhanY4Zq3KQKHtzFut9AdQFkLeuqS2apS6DjG3rpvwfTsSFe4Rkr5
N8Z6043+tP9szio6473dw97JMPc16MFgwAMPJgvTXrFoGE+rslE7zKI9BZxODzl81bqaQxa4Lml0
633VswXWXsB9WaZdaGbqmeEY9FzQm2GbB29RKevHUvszM6xQuKsn6F/27LyO7JD3TTajd+Jwctac
J4StPlbIZLtqcsZTFaFdNeiGNhMb3LCqDxM9wy5JxBLWMp+5SECpGxgwJGuhDcyEhFsXywJOFGxu
mHIgABVXR12XsTOOYCSGHSJ7UkYG6HdMi+Z7ha2xEw3Zyypyr41tvASdJXSW5oxnPHYP84DXVeQd
z/zOM8DwcqawU9sCCi3Ps+k5dzYBL5vcYyrfTgFo9eWPsUi741yK4WAH7VejpcyOFyDsiKEk+K8c
4DGKuSNOYYZjurnwxaTel4zkld5LTbYlKyP4malRK6qfpXKSnW+4rIQT76GXbXnnK8vYQDeeIVT6
13HsO4Br9sqPC+IwiNx90UD2KxQkjdjq6rPh7htvRtmU0L8AWXfN1dlDOmTxBWxZ7X3HDKckl3C/
UBXOBHKJAMp6upIpNucNuE2ADjZ62usIsirsMwwKchpc6iAiUZRgfmPpIXbrG2d3nptLOtpoc9dx
OnMOmxUtcUC8L/34iD8MtmdhBfKuq7FGjjV6l0wkmHqxMV1sCPnB0L23trO8pbEuwOxDlyzGzQwD
SgAPuWXThFIdjUrYjcFt1joM+tamPsyV0yM4YORlM0vl4W9nSIArHKQLx2I85v4xqss5HMt6Cn1l
YwwNkNhmjk4cAuzHcoyBw6bVm5bPn0iOynBosEBhi/lK0gUx8lFgbpnkid1qZ+41AfO24clrI+o5
O7CFtki7XRAPaGAj8Js3M09wbPoq4H73WUcXxp4noxVOa/DBzv4nq+zppHzxRnzPe9NktLtgL6oI
mbMVmN9zI0KWrcpkh/36fix7QPndzPVvB/umwyEcdSvwmfG2kgONiui/2gY8h/liLFzfpdV8CNd6
A+bB3WVLRLw4tq055dkhftTNBAJ5LP/ANJYg/Eg5ppFsK0s+Qu/WAjdX7toqeZPyoodhc0IKhwfU
kC7l51ythEza5XffG15dlZ88rBIynYNdU5cwlyuXVYV2wK7I0bllQ+VV8E2bN+U3+QELMGvtEnFT
O/enIoijfYdFuGMjy/4Pmz3BANsxA0ZDFvmROAC8lf3efx4nxAfd7HxBEYFqmY9tgq8FtgEsWTIj
syOitsCDwGddfzPL5dtgZcdhsX4AF7XY1rPJexoXmJUNRvWtaMSx7AhES20CgIIAaTRyyc59twsX
V03eFWFmoSIeUGfOfBi1UJTYATH2dUPaUDO7t8uY1NupJZJoKXICAxrUL1UGZqNryaBcajDZcfUw
mu029ZYhtBx4uA4GKL8h0WtBtI3yOenSPGQFdW1n5K55hg5BTWyWq4KEoRKIC6xIJDlC7aa0voX6
04f9uPdsC2DW3D8NmuBdtPZ4QkuHPsYU2OwVu7CNgB8a9yM8wRXvsVyoe0dtaI/dMHHZ7qW9Oi52
zkMWZzwpWjiMDXTQJekdyJlR4VhZrzkykc45MXCqsHRLJ2pZ8GFZkPaQMO5a4umcXJsA38qk9PdQ
u+S2H4wtcr47w+sOQ2T22zHgQKdT21Ej+vtAIaT1hbUZ2vSDjpcdN0v4DjfBbuzEFx4M99Si7wI3
PWcST+7YA7/vEZwmDO8BJmx6sFEVOp3b7vF0P5IBU4VOVbVk/iV7KnR8H/mprJ2SI5RTzgNAa7Qf
i0uL4dQkQ/XNa8cKmZCbAaURSeM9pjSCiu0nM+G0KIH+blaiyEVWqm3p5E90FWc4pXWIvr1He1wd
qhhzp6zRpw1NusuUU214aAUb4CLlIcrf/cT9mBDxA9w1SZZaSLSavec0IoswR5oBGRbvbJk4OxnH
V9PC1uX0tpZLah5KGT2Ae71N/emxoQjm/ABaJozgx2hwVI4dY3rWPsD55430jR9zK3fO6D6BWlw3
5hS9TJ3z7jRlfXEGBucl+L8OrPSuRdQT5GFkga1eyevDeMPjB3V4ubGG7051vxbQK6bAcHe5F8aG
3JLUzHzXdYgJGDEk1PX3ApoQ4oAYY4/9no8TOpJ6ZMW8EpBltKG1VOpaI9CaeuvraLsdEPjiGlMI
biGHYrAIEO+7jcdJOyev66Fv1a0f4QGPpiDeFkI92Db/phE1CMECQjEifgtlss4eiT8AMCfXcZ+L
hgQJMJWp7z1UY6IQFbto560CqcZXt8ML6woSmJbxGGU2oI8MQxvJUcZm8niPuXRxgWYwZce4DDs8
7lvBsCoUpTj7dBMcFd/Tt3rGjyCI+i4Qes8GFqHSB/jlD06wcVGfKup8t8y2ZodKxieJIa3iR6GV
jU3uDOCSEOZhd7pmHU/X0nIPeeG9Oha02PYwxoBcbHIkPTl+69w/Crt/N4Kc8oRkVR5hNiL0Xazw
sznwj+lynANUrWvaYVhJTDKtjCE/iynB/x9/qczmpxVzPMOHpMgNaIddf9v7BaKyKYzsMtnmgbw3
+qXZOwW6NMbTWrIEo8UMHicyCQtVjVdGoNNTHMCHp7dYcasxJXLWtgtdgqx4+uRZaJnF0bEsOMSg
SrZRIN6YeJrnLnLGPeuCCMILxjYr9j1GWLO5H4zK2BVLlCNAJLcHqbZ9mOv2ww186wZLxnXkGD5b
KYX2LvD25tjJjW3WMvQJ8Ljl38luP78q5iq7TeLyHq7hevr391WPi8WAzc+pU6d0VCb2J5v74vOv
n3/QlLAZ9yRP3MaB3jEIGMKzGnsyHdvktsEbb1LNjgu0punU6+91n99b+uQdzV5yrOcuvp1s4xib
yjyT8hfffv6BVPGvr6SjBRgxrlrg5C/OJP8QhTMeBzkzdCrUFJxAnV7Z+fBXb2qveeNyCeXQQSz2
BFDZwyYtmrdiTyIkFjmjKI9VSjjIki3EXmq1/2DkKA3RN9IVY4iw1mmPexZPAx8hWBCiP9+Vjl7w
czIAIJM++NMxIFaIpzVurwY7Xh2guiSL2roQJc8HKb0zvxKImj22WhzshiKuCQHK2KMUYXnIwUnq
kyeNd9ftrqvQ0JWY+ZjLYybHyZtl8d1QJOYBK8Oef/aOoUy8TVe6ucAKis2GLS1xmBniuW5cnlXr
fFtSJXe0Jz+HlSwmKVpuID1jTByq/zbZlS5T6i0jUQbpnUewHHQ2FJLjVRGmcT+gmLTS5GYSRDMA
CbhxlByv+qScgNTz5I4pa6vMQQU1QSmKFZA2wNBwIxV07CLwL3Mz9FdftSYQv+oOT91628TkQPGQ
mg+pw80TZSkQocE6CnsCIZW09knhsbkUwJ0Wp07w1RF6b/fJ1fcJPumIMMEuEgV3ctggQOkezNwj
gpzSAtqc5T1ZLg8TpF8oUZO8xJxa3imXwJEiLqZjVi7lMc9hk5tTPx+8KqCiabhFkxYNempl2mlE
aIsvOKHXZDOqJD10NuZDUidTeKP1FqGruoK1RQ03vZaJgY9Bmi4q3+pJtu0dQZT5te5IM21R1U1N
miDE5yVXse0feG7CzmnvK1N5Iap+6wHdXF74bThFafw6qvLWb6zkOwERhIcxdJOpt2uA8YP77ceQ
u4WsHRz8ZdGvm2Iml8GD80qOA3kBPcf7NK83/KwiR3nazTwH4iHtnorsVNiivrhJ/aPT2FFRoFBe
R79hFMjTFbTfWzDik7btmQWQVV741ZNDU2KUnfED1ZNzplDND50vJB2KAOtTVXuP5jYXQXwzLff2
6njcjVMcspIMNkEjSWhWFnKqhSNbud3y2FDe91pIVMc17sMST9xcuEeoRMbVb6sn2GcEdtTt3pc8
/3uSFZBtMz9BPRUiU45fuyb6Bq0KkkLtP0IT7K4ILl6sAjGrNQODlczozlihX8wlqR8RMp1ot/1d
jf54+9l82nUb41pB64if935QMTFvgH63uRO3h5L54U1jjuZNITLrhkiumpBKEeyVMtdl8/nNz//N
VLnjjf9UrVRv+HseyCdOnqC9qT1pQszfMZpTnMI9WaqyfxgD0Z94FKJ0nIu63Q21cK91RFBeKZ0F
I4uoxs04swlwhonpSBUfPP/ZaowOgjdjjLVecAXiaW1pf47TJJ+DyAmObVcSNEfUoWQsemimFgif
zQ6cl85eyyY2qMlon4uIsAM31+Ts5DFZwZUT6jNFAzbcFHOak18hao98BgmhVc1sbI2YUDkHbFDK
gWXSh4ZImDBjXgpeLYecXe7iLKKy89PjlEkCK+rkPXXw+XnEwYjqhnW+2LSpi/JMBOjT7gIass00
L+R5Earzw5EJAUCGsZwzlIRDIhHWEQBwFvYgT2b8pRmH5fz5B/fR4yqQXxs+J6mP+wyGZ7tdfWb0
w8TM/vOretYz/CazVUjcLrNTMD4Xk6Yfh3UEdcWTC3W5y7tS+Iw0k7WeziOYQaqx82qBSB9HvZSj
759wAQ81vB4fFvwE0ELGCO6wJGU0GMxPfOcqK+4Nk6PZjI15HyTWqXQSODRBUZwUKmTWOvJpmeQP
FXu4UOXn+Wo9YzR1D6PVPEzdMm5njutwdue7NIuZSY2bJFK8zTo/sR7SinaS80s5JGcbQ3ZOHEWN
5/QqTIaPshXzyRNgFrQ1FJGy3MnSRZHKNLqN659ulxsXTv8jU7hm4wx4eHL/QGgMjH3pTIdqAHbs
N8EL3Oz0IQWi4bvxxyBaea4XXvHsGiTeEaeK7leHTHYxEXTVsGnKoNlmRkaVVWU4frEOH+liYwDv
m5aTUydzL+ekxfuRdCRecDeEJmwOliegjU24Ms5o2JepMJ7mDigDPk1EwTIMPIb7UICgEU/BnZkz
oApIOiCKZzllKYN1q+CIGrm4swWc6QCMeobRsioz3w9FyfudmVuABC2iFsZgi72caTvhMWTrvWNh
9pnVgSk/HiTxiMbZg2UyELY8ICzBCez2aRAOmSkYg8jkUBrsMdxG7DJqEoJqiq3lrQw2DedrClH3
YBTdTS86skNnAmHnmhT1pjiwUvC3SdngZZx/MJoz6NYY6SGCVswX4RcJBpXtu8mQCCUxI9xWj3zm
Eu5V880DG3qbzA9rsojjmpv3Vtz0B5QzijWxf5uWgjhmG7b9YAz44KaB+NiONTa5hI3dxTifshEL
NQEyq4mKUg78boQqsLbiedPIj1aUw94L8geHPpvGB8stDlXJg2EfT3Q9ljhGbvS1hCEIQjEgd7Yc
oebmqw6bqkYwa3Mazh7kEfpq/jGWKbkNmaKpH8Y8ivZW810xDD/qjOM6CSLmr4+xGItdb0fvnTQ+
3NgpwjHyASkV7VuKngcTDcW1KFiltR59EJrOs9k2Ys8B8ZJY5ZNJqFQYy+jrhJltl40+IaYdU4JJ
oWvIOfaJSGFP05cecdwOyALnSxTHX4POAW3ukG5YSWJ9Fwj2UFxSTgW6Ve0URp3OMtXRwFdgm341
F+FK366UY996qMx71PfhlHePWTf8WOeeS/HnlFItwLMjf3BqLuT54RRY9z4AIT8dwtX8Y+1SRvgp
JMwix+jQ+Mt+DcYU+6IEX1DmFxp4OU8/gkaPONhI77RHJeugHBp1TJmebmUGxckVPPGKGXEWUdYW
I4o9MrIXd66K3aRIVpFdA6gNtFgJPuocNLjh01K2u7yQkGbF24J+lfPAt881cMIF93lIbl63Ze48
7ZYIsbF09OVt/HSzxQQV1xahXIR7YDjNyAM3iCCnguUrZ/zSviMR4/bw1TvsPbguPRL6HvE+CAAL
uS1DIPhF2wCjx3YdGWSYqO+n9cUo6wfSmw+kbvVH1U/mGdltGyIynu9H80IURXLD8Kvj8ZCyI2Wq
zSJOi35jK3uaaeHRKe8ctHO7hdIb62RGTUoi0BZlDeyTSZI5LVtxdiHnbUW7fvXivn/J0sS9k8l4
N4xB/GCr6Bi4U/5ckNpCFQyi/joVnAmR0WQH22CfPJkU8Rjbx8tEbWd7cb0fyhNCy+aq2kMVuC+V
73+TRd0c/cU7tnnv3TU1VEzm9Ps17bK9Cbh4Km3aJ0sVd+k6kuDmzE8lK8NNUfXPa2xE6I4r/yqG
hPpK7IBdRId1gLzVeBRKYAsg2TEAZX5Pd1Q2NtdiG9ZKss5fKsh8LeavYLBeClzroYIXUuXN2RhF
/OSu6cdgOIxy6rWCdj/fuoM/EW3ttBBMyx/VOtJiZEodHcP/hmTLRtDvmF/sGFBInzp4YHJ1bIiD
GnK/ZeE+31cUXGfiVS9CBK+1XnZEdvyGj+y1nDrAIhq0QlX6w675bfBMEuNRlqyM1lWR8OSB2eh1
tKK07snFNQ+VV847KsD+mDbG3hrDIsnTfRVAdfZjLP1VE2wDRk3bKK1NVsFsiUZ+0LMbV+9EA/wQ
LUGAZMnduLX0r046HnPUJKfOb5ptTThFQdb8wSadAd8ST2h2SP6OlGGPaqKJSSqg14A4VWwxPhMd
afqKmdVgHdDFfGcfDW8Y7M//sHceS25jXZd9l57jC9gLoKP/HtCTyfRKKqUJgjKE97hwT9/rQvVH
qVTVpeh5D4rBZFaKJMw15+y9tsdYvLc8vB+TgJyrtw36w4LEs0RMD3mm+esUY/EWKswqdio6XKNN
PFm+Fxb7z7xOES80GydmdJM2i58pyFlt2bW5hVSBs34y9hJgn2wc/RSEhJuExKdtEaau2xoHqDPA
LZ/SE1qdcNtrbr4ik4m2JP1wQ3miCVGllhFN7s6KzU9Bz5mLEEdkJlkUw5gewV8lay+mKUpBNyW7
5AjXz18Fq8gmDbI1WENTEdy0SXvA0RKdrC0cESyVzExjHV0qWUOjYSkCSzNY6+hSt/2cUi9w4cVK
jZQmpwiNnak3pInMyKP8GQiRH2Enwc5d9M174+bFvle9QWzN3ppgnht0wXpVDdaX0Un1g/RmDOYT
O3SI0xDDpz3+nOzcpHjkvZGkZDeOwqOmpdprUBMg4WyaGFcZ5egcQIAL3O47UPV1OJLdVnZAa5Co
wMnW0H8KIsmrcldwlh61gqWq1TB5o56B9tgcNFgTdM8Giq2DjyUVR2Xb1utIVFyhEQlqlEET4iU6
9BUGWrOa7XUrAmJKPXlMUjZUGtui0KQlrqFTWlMbZ4PgRvEuztl8hq69NZuUYAcKxk+IqD6QiEva
TGw+ZIOt7byOFVxi1sHeqEF5vptjbmypz2A/pr+ukZDKLttjdvV1IHTOrYZ2s008JINGfMjjHNpo
FKtpo0VJ7Q8nJtCHPuvA55XJo9MShakZ7dlssCBlIkRCK6tzL5r7vgbpS9jtnd2X2UM9w3RpZwXI
M1UuI1pyoJhjvxH9WLMoaSMmL0Isg75+cyduFVLC3ipdVrsoGKiX6+3d3BK0XaLL2MATmR8kRw49
DdQ6l7euWlAws+/Nm2DC2VPE8ogu5hBC2rB8+DWihttKQYJQlIq9a9LgGHVt2CR+iOxKqeZXUUIH
ZWrgWRl5uZ0Sd3oaHJKGmXG8rSfrM6qFblvY85MmCsDo7MJwfeIyxkFEGEtr5w8NTvZ9P4lq1Zju
uCFrji2o5QVEU12StWihkLmllmzGAMeFO6IgiXqV21yDibQpu08jnZyqp2fi5f1LiFTwFdTIXdpw
3GojCSA1+FCyJSC2/mPM4VvroTMTqNpsktDHH+zDm0u+GDI6sC6UTL3Jzw/La/1ff7G8pmV6zYxg
kbCpp0B2KprRbVeeYoVHSFwHk+zydHlxeahdj+CAVpBS2hT4W5BoBgSKnRIzaU7abHS4+tTPf77o
anpzwiTGb5any//ZBlxnEXg5SFr4dtcDo8WKhO+J7j1/nRfzXVAyTaYLomF552j5OMtTPSfhEO8B
Ewighz8fatz/2U8vuhPr0FgkXzXs/Kear3eaHf2lGaZ6Zzuls9fMdr/87s//Qa9xsXVmBcqClsyP
7wVioMVorr7i8hCpZ67sz30dJyzrgR7m5siDOuwDtz8m2AnskwJQWPprnVq4jtVPfop2T2DXXX63
vDR40N7a0H618yRnBA1T0AxpeYypsHYU4Wf4v9YUH/CnqVJ+eBWz8235c4JySggOXrM3ig+tbVE9
gcW11nwkD4vK7v9beD5M1ff/+h/XbzlDYdx2Tfy1+9mMgx7YRoT9f080ub+27fVrJNvvXdf+w1/+
YeMR/n98U3iIpFErYhbFHvGHi8e1/uPg2kC/6GLYoWOHjPq/XTzK4OO5ric85hFrCUP5bxeP8R/T
Qo6vox4l79vGFvS//9fX8X+G3yGPZVOIq+iXn3+2zfxVHuwAzDTQZLqWY/Dc0P1fpOy+NQl8Blp1
0EFilTaaowbjYlRZO80jdiv2qEr8dJD++AS/e0cV/ELnCzcmsoS/SjazAk/rPBrVYdiScNSv4Da9
mayOUT3hNyaO+t/f7q9S9R9fkDfyLd1mara9X1JcQoLa56ZKK/DLO+qNxVpzpwtNU1gL8+X/+a08
coptHLOCb2f+ItHvXVQNJRwsBEbpLQU2EmjxjSA9Lw2//Ps7/dVSs3wp3smhS+pyDfztrHUiYl50
xuoAnsXf+h4bv5YsOOJrwd7/+1sZXPN/kdhyheCm8m3Pxe8F4P8XmTIr6ZwyP98KDgcJjSzhvbqh
hU7xFR071U6dzAjvSPQgoGHGVrd3HyhkUhQofuOB+KtQ/8e3FqbJjtG3DHaRvxxft889rfOH6gA1
Zqenwb2Q08sUjhdDmy5jNb60ROVQv/7dEfiHS8jD3oYV1TMFrrdfjoBmOCU+IvZhhoYoWO+OJsq5
pITq3I0vjcSqXYTnpJgviVcDf9Hia2M3u2qikR6TiLZizQ1TL/3wmxPzjx8L3biFUdxGRP7LjQSQ
R5pZVFTM+m29CqlhC5d368BYrnSvI7rvHvc0LyRBttZFt2b38jylOctj2b96DsiOWe4GEV7//YP9
42lyXJPhCbsBw8tfb/CZCN4pLvOKNXANRb83y00jITGS8LMabO4It1vTR/lUUQf/zdhi/KKpV8MZ
A+af761+/5NLyfN8wshkVsEWth4HHeygDFN4RyNMyma84LTnUCTjYRDiSxy/FWA+f3O1/ONZ+ekT
/HJWhjRH1FPwCeYIOAgLwosYk+tMu2SdMCT8+6Gmoff3o42PE3+CT1wV5hX3l4sT8w+uxrLKDyVu
f7d270SZ3gYdVQjFGHqjlHhqlBVZTDISKI4lHD5DWuDgcej8nl6fPt15/M2UTXd+wLVjaf6JOuiu
avVLBTwNeetDqBPHZ8kX8Hejg42fAc6Pk6swqM+2/XiZs51flOcq3EsEp+gL+HfU/y8F3cTeWptD
uS8n63WaaMWU5rxuPcLhZ/JVuUDpg8E37ADRWfKhmIHyu47BtQKXJujb5YYa++HFtsWxN8U6MqJD
pgiDkUUVW/eLe7ZF+VqzASXX03Vox6e4tmkhWKegHI8lFLRVoQRhafHUudSQkHloQIch9IoIpUgd
ghSAVJsQO1jrBxAPqUyu5FDc0ZCxUK/sYpLK2VP29MWTW+5kt9JMbup6MpEUAhzjO8TFM/SSr7QG
UbpyZCgi0/Iw2101UDoeza8akIGV3kc3sVR73Pu2BRQ28L2MURwGoBJZJ7eO04IoHS/L4NGJ8S4i
SArlQwW+ecqvBu9pUzVbAWi/gHPmH5imFyOGVanL66AYE94sN2ZCNhnIeEBHXAdD53fr0hgR1rqc
FkXaIxfnJAMGMHX4Aye5DWm6NUvtgwNoCMlsfmtywJJNdEP9em9aBK3aU06ue6TfBX311UeXY498
VW1g6HFm/dLH/UPifx899rcOVMJoYJ4wZwp2PuNihcklIk24lDAvbT5J4M3P7JG4YOeL7/UvqLcP
Od7dKO35e6U+eE6VI11U4dV3OAQkTbK/+0YB5M4GYKveopiHl0jFG9mx3Kn3Y+f/uU3Cla9lV2vW
7xx1pFj8PIyVeHBT/aIBGtZs7ZaW6dVI8mvv0g+zxktdQ0ruCRorw2erNGm+N8ZL4jUbW8fIUIcU
a4JQPqc5AjnfoqU8+VyfIC9yQnzPfaHDL/GiOxsjKEql6YLIQq5RNe3qKtYotSTXBATHmtnxUYT9
d48MspVpcbIa4VORSB/K72zPjSfH7aiNFQKge3tePr2b8v1Go39R825SYyOIr2xPVnNdX4ece2Sy
z34HMhQOYbG2TWtFW/6iLuVBTc6WLh40abBJVlxzg3OD/tnb2zXyj6C/WE1S7YC7EuybTG9GXDRn
e+Sz0duXPKzUGkYEDeVgPSCOsQRuiqb+cbkcaye8JerGnXOug0bL3i0zfGZTbK4Dl7dehhIvzm5I
Hy5+xr1SHhhuMVcNFytinjI0xuJFmYyIY7eIkYQfXbuedYSdltycfkp16rWdWRMuw1avpvoIFvEw
cglV1PDIGANY2U0XQ52odRmCTplXfew+6/MIJs+VL5QXo5uLU29FWYs5kHaFSziD26RXrSayIu4+
O/Gpn7gHei4XI0yvnlZ1K10f90KqTtDAEnj0wHMOtUaIsvoffIlfmEaddPuLp8bMTuNjIdTnkFu8
lcG7wNdAeaVZDy1yAeLESKPvzoBnsGCvGte2d3Mz3ulNrG1SP7jXJcfGnzW5H/SD49PwblxzU1jx
uBsyxm3ND+Md8az3EATLzTSaF5Gpu0vQolcjpugkHL6KO31sIlIxjE6R/w0fmR+RxHWQbYL72Qmd
c4oieoWpjOgW2g+lPZwqsy3WeqTQN/URcGS5aSs1TZYjmiudtxUw3Ja09wRX1YQoYW127X09aS2R
ZwV40sp+jXr43tpY+dusSt7I9wYAW0CZ8BXXNDP0baJxX2URx0oM00WHHLpZLshl8SJkclPTAcHo
NycUB03n0DDEdR1oiqnTv0E8ek3INel143kI/LtJ4oQeeiKEhUcLYDlFU/dR+jg2EaAuF7+EbbXx
TpbUvJUWc0EVSXFFwDThYKEO2dLnn+qhWDtc1tHYU1Ke5HcZ9GSulOK1Bh53HILkaPhWQdFtJvF5
qsRqlAGF3LB5q9Evkk4V74iNOne+5iKzM74ICUE8oIe2wu/SYSg3a1orUOnB5VgrK8S/glqJE0j1
mqLY1nOpYMfVbFLhEahbrfDkDtw+jsZ9CJRwA17VwiQyw3cinMgkYS+Z4UaR8zNtasPrVnPhH+Oi
sKio1MCa3GjNjWyuG1He03sD+NezbPem79iVoPcwbk3Mmaug/y6opGzzmoPUI2CvoOACvab3A4uH
lxjMawArmMr6rZPCW1vOXZlxD/VzdyvsS9tIolm4XLq8cTeojK9pNCHF0LEf9HO9MRsqelHGaXdd
48ofPphIaCnLDwfbDnHTqDWRTbvSTxw2SX7ibyYcd35qUblWUGBMJyG8J/YX0QDbLu+I/lBr2UCS
ay+/k2Azrqn6lgVfKrFL0tzFpRi5BbCqv87F8GyqsdwRD7NOwrjTcouGg/XuFh30ODUEOTJHe44h
N6qgrbsE1jO3Va1zGV3v+yJrsTz9zR1cfTMXCZBK3Ewg8Px+DaMGzGYCOwt9zLlme7Czq/zERrMj
sDM012k47Dopz6FnOpsuLD50oooJqsXEiRuq2drMi5uZjGqgbOcWOS93OAsDyb2MOWB0zrIAzVy8
mp3XvxY1RWWzBMM0e1+nnHR11xu+JKrjmwqsj3iRw61UStNOGz4kpY0lwCIrybAQpw7xu9fS98rp
Y501TBtpnAV7q0zuzBqqbFDFiCVGHV9TXOETxN5DzNm0thDpxD619LlO0n2hocIwLj7AQOJd/LU5
Zm8xU+kGxAyEo/o4Yf/E4pPt9ZqcJS5oIpLxKu3BwpZoeTR9I2KCD2mNb0t8Bk1k3ev414tBIND7
vOzJyVmgoQdKUrp7rwUOATiI8rJ1LmLBkOmYT87YUGcvy8dUQGBwNA94YLXxp77YwjRU2Z7eBf1i
SaRhtaHoOK/DXD7pBsANx61XmEvCOzuv6TJKMIgCo7zopn5LRhmCjRoV5iAeZEFAlqJyxVaMWa4C
uO3b6HOd9MWnTerkFwLucDGqJQM4UlavOsbwKsBKESFezANq4wbLPMf9Sr+SxaYcjB0JQZJslcfG
Ms6Ba5PWqTUlVN+N7rHeoqnzDlSavIaQkVwLqf4nIRuT2qKdJQX3/+Tbhz4nCWIsEeFbvCFoaVTK
lYO8CXP8rjcl2t3Yw2ND/ynB4QGbkevL9/bupMjCaK7DJoXU1JUDez4Es00CSCAam93gTvU5Mlq0
F6FkRgK6NWE+8vzmMR2IcHEIgdsQL7kBLuyi5J8c1rH9pzbmTpvngV5j37CM8rJN4SHO8s3i4EIk
2qDmIfkQ1RQyiXXdIiTxwybeD8RkgQAPCLspqZZHAUrqCvGDhgh7cScbWvClb+F8+xxUxLm8u8Bp
2Tl1vHVEdLMa98Q9mO2Xma6wMCFXdrzuBDbRYEQJODcwIELqBAxn/j4oQIrWtrmf8+gUe6F1kD7h
BswK+xHRXDiaEck0kmZjSJsTOvbUt18yiFw7egoIE83085LXZWXvkL+0lW6iQTZaFkVdHO5toHJe
Jz54Lr1Fdm8CMll/L6b2zfcSol7znojKOCo3Lj5awJrcT9I7eGPIArFgmW4Qr1UYXASzWlJ6htnv
e+nfOWwfMBtAKjMxXHmoNchb6l/o9DF+V3DDmTB/VJcQ4IUlXULWP0nJ5cO9bq90m7QeE6o25Eyh
FgWpiwDGmLW7UquZ303WWYKAAVQNK33Askz32t8vy9YURWaosMRG+xHzMzMsu5mk76pdkw9krwAT
x2+/14yRT2pxggZtlbLGWy/HZLa8D8jEnhiTPiIEx0zObdIlbDORTwPSjpMLng6IdGH3QrxCaX4n
MoIbiQw+YqzUSrkMzEuRqTQ6TFmi0HEh6UQqxdonh7GDQTBYjSo3dcbzq/5bQtzSJrnNjQxYxCcF
eqDgkdx2DGGYidm3lTQaarkzWbk1BQsNhcvFrgQcFUdC05zxp9hsTHcwCtbYyUnaslFVWKwuPMn+
DtPpNohybtwWqZ2BnVfjNJKUyUJZ1VqkOgqR1xB0GLtvWDy/zKV+cZJGW4dWejVtjv9AdB/2OBYi
gqhgNFLrLskSsjKGbG8WHNwye3KBrM+u85p74sGncgiLWenItj15TGWgbjGHSDPmaaB8RKInhMtN
sn5V0F2UPOmHirC9g1Zn2c7w2nkjWhwAfXHWXLCnYe2N2yAuPk32AzbrS+WCfk+h9aqRN/TYmlrq
yGopDz+WVF3x7CIqxvHACqzWpxV59Gt/ZkJV21LR+Z/psml2zDnFy7FcoSHBXMDa57skz/C4IHtr
SL5ePrb0aI+VxMZgxKlXPVJy09IfBVThDV5BmOrxpK9M4b6C7DukFTO1QS/Myn2giZFBfNPwYg3T
HUizgyNdDjwrezZouzyOb5pPaGoi+xcAElh5svAUEnsoSrrLdCrvUJNelnMgY8IdMNEflsjYXo2r
Ran2Fmp/rEfTR1tgGcpRZFUNTH0v8I2VayHsXnbJVjYfCNh+AM7J1kSnWA3n8Gr0GReX+hAA1Da+
2tqiYrhXiymOEwtxtVmtkvlOOm9u4jeop0h3Ms2zqLknWmd6rrXi7LrTHTHHjyZliMmA0ATCeE3K
Hjt2/mlVUHTC/stQvtnErVVSJTpzjeDce/Ip6WHtOpTS+1z15EBUxng2Zha7kxtDp+dg43dK9eDj
Un5bPryh5pzK5no1cwoVCZOUEZu3ThSboeQvMWNS54V9R+VZ7XdJN2i54NNYPAR4EVfGeOflxvNo
4D6OrPHeSpgxNedR6xFl5iX5B8lVFtV7puNyYrRxR0Mo3jAXKYdHw9y18rL2zEKDRTB7PUkAlVW/
LtVkuvMWU/1nzRMUz0y2l6k93al52ezCVTcX35uee1pt6vuSJbvEq+m6pX+2bYcZgJQ8FbOxqkOP
Brbl41ScL1zB/EVoxds83Bv6SGQQdy2oPYN9bfat6jpnvVzzngWV/MeNtvNGLNHtZ9IoajQ73Iwf
UeV/A2n/ooYSdVajWR5E6VzHLLomxtekSNdhixI1ywqGGe1xssx73Semdo752qoE0bfcPeE4vjju
h1RGX2tjRxSvxlLdRG1rHQPJkDGrY9IHz+M8vquvKUiXXalBserEgwPck0Yq514VLmVLQAirViaS
N5O7oxYUKgbbTrcQ8uH9q96A1dXuCjQb3yIgEFkz5gspibexyl7gyuLSQyID/2o1slAHAUbQY11q
+LHTW2JMGPjIYEt0il598T6JBDRFxr5DFXycMLpNNlUNMfCpo1Y70urZYxW7QEQHJageYuTWOA/i
HNkS1nBkVhPBBZkgToxLsK1pMNGwwEk6Prkim7ZLYSH6kDkTcnzTa9f1wIUXxmzAOx8xdsUFbky7
0qTRq1YCUhoGKzPq7JgbLnmG2l1VPCw/vxaNRLBg7npqJ8JRe2uuSlQQ+1YT+7ilODcu5bNkH/sW
xAEvuB8Ia59AwKIaz14Sk6/JVwT0+oXi4bZusL5JggukwYwGxOe964375X4AmcspbNjZx2yoJs1D
DCu+OVBzAZNPvHPa7UKQjI73EYTJwetmLvHl9mvdD1bQszdUW+2ATIzRyk4GNca+ZM82jRngXC5o
tb1nvic0/SYQ9GJEn7dyYFskvPTYDPIlG8b9VJnWVqP4r/JcsDPjX67UitqhCrvstEJVKstGRoai
wsTV4Sj31PxIwwWDCPd1rjHrxhTdCudH1HWCwAn1Mas3RFPrnvShdRdxQsC3Bat6NhlIqdzlEWlG
cYUWhiIl8U1YvMZoX0uMVY0PQLqe4tdW1P4+OQ7EcO6aVDFo2SDrVvkcCVaTRddrq6B9MBP+7Zrh
tU/ekE+3qMUZYjIn+1Y0vfGw7D2LWWxjcp+x1nCIOhdLfjedh2RQEetSA9GRG2sarlfXyFkxPIQW
GOExvy1VGizbHrFT8aZWoSagzggxj/W1g/cblRYqPzXZsVRM4dpy2TpsjX3H9LcJng5tcr+5kUcy
tyrJ5YHNRZN4372ULW+Tk3tWAUtfKtlVRTW6sTh2YPQpO7FGJjPoCdqeu1NDyaT2vZVPDwlM+kd7
FDeJYNn3MMeVVBFiK7ol1VM+MYUkMxWluXxv5+6x0th6B2XKJipzGFCZ3qxwQqllxXfLnrmwuKqX
uY1AMYY+F+Ftq+Hbo1g9q9KU6XBPFlZKBk75SJVhRbM6XwmorU3o77SWBYnpgByyZX5t+piiwQ5w
sLxf7mXE8exRq/lxWc0tX5SlFyHcjs3YzCaPymzuq5Nudfyj4E370IwRq4HIIpkHkiVIj/remHQA
1Sy3K5oAQZh9dgnDhAeGILZPjB81AWGzuh7qY1mExLFy1Y/pS52Ccte8jLuyLvZtMX3SAtYqlRs/
zP4zyD2DE0CGA0F4ZMQKszjJ+5a5lKG0MQ8xZKmEr0aqByrRik1BM30LLPejZhdYXMJi74S462x/
kuvaz9+rujuF5LpnDV/L49Ii4HOXo0SO6q9VpglYvY8B0A9Nrz7NyvE24W/eB10LdyasjkXqaijd
cT44U3Y3mLF5P+q9fJ30nETFnpQwZzwQ2eFUmr+bnfGl8iONYAsEibGuVSs5Vc4aD0BzaefdPDqn
EjUSZiarPhtWljwGhN3l1B7kaEqMc/VDD0pkBQ0ICq3ZezshPaIZQ/z5sP/bXWawbEjk+NjGln5G
MUOeD5Ak3aMzVxG+fAiT4UMjLXEE4YtSkU12JK8QGFCde28QiHdODmiirbTPXQnJA79hcpgroFCV
nn5EhWjvB+mkZyMYzL3tFE/F4IVkDaO2EbXsdsAekMcooUyqHpzZqY8JNoPQHN3T8hAYPJOfyqI3
TlwL4o8Hp3RPXTKx/Nd9QoLCwnJ3/VQ9Z3UmoDrxIDIJoZs7ZwjD8tgiWyfIqHjMYhFup17DEoyJ
JDIG6gcR9WL0udwwdUiKvM5oF6Q+8Xglsqw2y762Ov4PmeufioqGQpbExhZuc7QqByM/LQ+ERCLw
nvwtIlfnNOLy/elheS2BlbWNgGLHYOmnrJyOHE371OWDfVqe/fKjFUkLHnNzihUd2rbluBV+RSVV
4Zv/fKgGVN2GXyGQrDHm39Vj3B6TomFhUG0drZeIbNOSu78eaiwwjALkPaQh+aVD5O0Gn/RcayQL
IIrPuQJaLQ8ySq1T06r7ioL/9s9fJAFvlKVUNAzNMk7LA+V+88czCXg+h6HEb9xB1SZR9XG3xvUT
gmuae5X+0qaG/lLWsEjSgtJgFIhjBD2fMJL4zRJNfba7Dk0epM8DIrTwxFl6gei8hixdveqiOfPr
8UGgaCPVBteYD5iaQiQIAeGBEfGKxnp2DM18jiO92ookirck5RWbznCIz2NFwKAz+bB2pNdxQakf
KbTXTwPvsfw0Do6xpcKvbQYf1JCUfJxwmKqX2cqrl8lGGOoRcnJYXnNVJi8EoSdbeyQErnye6weK
YkrHFX+y9RLp9WZkaygI+0DZN6/AedlMRBznFhUr5W/11MHTbowhQeRua7EFMKzT8qxXZ+Gn13TR
7vrQfveGGcGn8kgNJlRPHWA59u36zi7cENAjSIJ4PPXqYXk29tErhbMZvIkCOeNcPIUiuyU02olj
a8bT8tLygA/mjx+rBqWxm1VwRvw8O5r0GUxqkicn+swHfE57rnKz7CpmfPtheva7oKfbxIM3TV+Z
jsidR4z2Opn7cmheHa0DqFZOBw85mqnuYlfdndh49D3OW7I925DLL9h6WgGMbOzPDkGiIF9CsE+1
gw9/fHBlk945FuVwS4V7xgw1m4iEHfgZ26kzwlOjbnFwtRqlu8peDzHpHXb8vIjv+lSAd1vEeIss
r4TwFafS31vgyo11mOIpqyAJASqLjD1I9IfIS3A4D+YB1WrlpqDVrPaO/1ewoOv9VaoGLgE3cpfk
3qNMOsjhmUFKFEQwquCaziKi+FrXCP+mvS11efpTZxmaKWuMRYtJlEG/asGwbylFqPCE2D65s26f
lmfLQ2A3f/yIzNvc5b7HzCmPwIunPQFf/SkihJPM0+iPZ8trTvg2hAFxmKbhM89hm5NRjB2wrfCZ
mAGMKlNzMJAa7efJ4LDGLlP01D9VUfxOEF+7tohZjaqGhKWwezNTlzM/rmCr6kSxKcMMlc5zEHsn
E1vBmlS26lz5BJaHIjxi8PtaZEm6iSv9SwA/K3Hv2kQ/RCUezrq6zE73kQy3YG0Qnw0Pjm0l65DT
ZLKED5WnJBnoz+FiYCSJADRTw2g1jbqH/VnHUrTu+/ZbzaK8awh3Vczb7c2qNBLTHe7ZwQOyMpli
a7jIyIx040GR3yBHbQhVaN8x/H9phfeFjcnKMQhgIn/ry1gH18nGgO+2L0UI56+cHfoh4y7UyMnj
C+jmsGdd5nFLwDrZzylrvWRicSs9Qu9QXnzoomFDkWVd9eEuZkBuElgsQe2vDct9yCJGu0Z8jjPr
UzPzjzRzdPNGprlBxutY+XMNJ/8YViGWlsj7YPrhF8vtAC8Y1L2e41SMWINZwTkO2+85b95x3Z9n
6zTXoHR0k36vIPTSmQs2s1NnKi7WO6PQfapHxOYZtKfcutqbUj7B58vX3iinw5x1q7zR7K3VB3i5
Yia4uSSEWyMppXkeMQBsWc1i8carRLhqfkvMfvxR5bGxpxWlfqe+RqQ2AlnyoXcbktvYYdljtvTr
Ap905aQEW9c8Gzq8U5ft01LRS/zwpkpBMKvYUOlUWLxcYQgD3CMpPAZnuDS+TrAHubAJcgu9C9hA
WmuHjY4J4ACMGrDQ1m2e0hqDhUivxFm8WiwWqR2yZ/byDqgKTo6eugD4dEpISAkkZaEszq5mjVfz
YNf+b3iitpKY/cyb9HydXQGyJp+uoGXYv+iLgL2GtsSTi07fORQTe5UKKfLWmLH/0yNxq/wLK72A
bUzGdEZ+z1LuAk23kSay8yghTptVNwWK2FjlamewHMqQMqPtbTKLkAaT7SxLHlUWbh/GBLOEdNhc
SlDDLAtRjEw3YXERyIQ1oe4e4tKpQFvE1zIRxq6tPwnPvI5Ogol2UKWDbDczXLPkTza51M4CGcu/
i5AMJej620FBQ2q4wIDRP/6qywvNcPIoiRya3LhI5ERNypZVfaR49O4N924mktpvNuOIQ+bf39v8
h/eGV2DypqDFEcX+QiJu7d6BWFMRI6U63rmCF/BGRnRxKDNopvNQmtOLQC1C+uLFc82jPxB9yC6M
tuhL4IcTW3Ed9x+JQLK7bzL/ONqUfP79U4q/icJ8nWAxRxHQfQuc4C+SuKIZi9QWKZeNx6eMOjaI
Hpa4FcMwm8lJldcKIrlxqxM35KOrQjJWD+lNiTnimLOYF3RHZEboAztitAZXS+3lvIwKj1sW16TJ
IZXEN64JWBwsysIk+ly2MYvbp0WCGJJDuHJUObCr7Yf6PZlcODkhm8JFp8E24UYjGLMgqRZmz0be
TLNqnzDhhvN4l6pP6VmRuW57WnGw6+7hrh6GycnWOAFfyDeBiTg8flIMZ7Vho85zFc3wkjVtv7bH
j6YqMsaixtDD+ja6wjfr9401vcKB+Q3v2LD+Jo7lYDuGCVAX3LH4m2AVr2gJN0Gmh1gAZfJ1e4tG
ld2v0ps0aiSzW6WKyqsjNZp+BXoz3ySZMB+M3t6JUS+ZDqgoeyp6VCOZ7o78huHQ9toeyrmtgse7
3YyJNj9FIfWTxu9fbAK1d5VRnskAyHe9Pt/yWYMYiCplJ+pptxSbw4iKhRUC2Y+uYQsyszKoV8ec
OtVQLGKKZAl2vnXDHkVHo7KyclZdJgVRK8Fq5FJ9o8xQNpTbBFPoNume4CP5LO8gQuRl9u7O7Ijp
aV9zs0IoNMt1NTHyNIH7OSPsfLX8PspUnZ+qfyW171kyVDtqDpoBwyopuq+5v5Tr89xkpWBts4F4
FNITpEm5MSe3wYvwAGk6aWZhr68TCyJeALV+NxT6Gws96lVUfHAx31KzOWsUudAw8K0dv3tZau2V
Vj7YbnqMKu17aXL5FDi8NmXgfDJ6lnsBkLwugexm6ujKWtLZGtq9q6Id9lpuilWdEBxAu4SY+6Q6
VlfTSqbTgGwKvpBzcfglHYIT5Jsv8HGAEhS7wJb3VuUeKyUSgGLBJeATzdlon8Oc+1x91PoYltF3
TNovMi37R2IFAclIsBC9HC9W4CDWAHibDh1pdWX79u9Dg/EPMwo0d2HoOAEc3/kVpR5KNCa21qYH
S31lNRu4vMYazv+mdXdEBbFphVSMIgc7Zqmad6phViolHT4za1V32W/0u39XfPuWzyThcB+ZVCR/
BaJ3kxhEFWMEy5zwU5UnTyyfj6r0nQ0TWsTpGCjFWTlgb0J6lXtwTfX6o+U5vzk2/zC4W6RpcHQs
AgcQifyibZWx7ANRwAjporFCecNdJYkUbjFXY+tcoxT/2rBV62fnK7G55SZEct6q+oZQ+jH0FLiI
52IDNPsDpN0Ppk1UNZWwYB1X42+UuP7fZPK+rTPmoJD3DcOyf9XhssC2aYNDZRrTJNhodNFRVmz0
HuyQF0DQ9PlxNWcCLxyn7a7Q7yKYSydXtxucfJRv/Pg8pQDWCFrKt+gn3LWpqlEx0FXPsqF9RiR6
6C3CvFL6F5K1ETzoQ87msSg1Ugj99jik4xupp+WG/N3i3sxh+AapvQHp5V989kKm/mI2r1qaQW9U
NfFQi5l9mvlgkhlGpc/f9gOFtexjRaT7IasLua1kHIHf79cdyso3kQNLzf0HEU3zvd/Pq3iib6FZ
A7SIiiTLhtvGqvE1m4Yx/x/2zmu3dW3bsl+kCzGTr8zK2ZL1QjhSDBJz/Prb6H0K5xQKF4V6L2xA
8PayZUmcnHOEPlp3I2N2LfMKHDHyXVbw/DakiHVnkj/VHP+koi9qaroxOz9o4M45Ix7iY9+qbMgj
GBvjgTYqZBLbfkoY0s6VPaO0v0o2bzxVAu41EWewvTAxj47dQi0f8MHg6Bl5fkyHF8lpwm71HOre
xxj1p4af90/08f9Ho/4vo1GCrE2bxv88GrX4/nhk/zkS9a/f+NdIlCAI/zWXmWqSBcaAVHUKo/81
EyUIGuNNEtNIInuQxtn+vyaijP/Cl2CaepqE7gYp7b99jYT/YpcAos/9xxaqzaX/p4koQZw0+v8R
0M6np5j2Y0OfQvz/I1zDgLhoFC1Qt8IQM/X9mjg6ERRxcWJXgeui0MM8e738e8gjeIxq+DiqE9Ud
YXpFjWf68u8BNqCGw2EFxqugzPf3QMZbLfvp4e9/Wb3kwq/0gaIRiAVnExbF00MTZhQGJfFf//vP
92avpxcGeJ4lISJGOMvFMpoe/r4SK1xtTI7dHBFuUODbCZ8mBz/8L7x8UIhPq2s1DVnNdeSWMR8z
QB7FZHSnKTr9zMc+kAl+jLrY9pCmPO5BkD6MtlmVlvM0f2h61ZjUbfpz80AL/Zq6uoKB47GEhN9u
Xii66G4s0Fd+Gi8VP9n/vX4xa2naFWK1pzbRLMv61SwBOyLEDgtKbyE0OZhcTyeM9UszGBQ36HUU
BGXwbQXw0EpkK4qeL/uRkpX59yXIG74UcaleSgIMTcRV/t/rnOVqtvz7KooyKNsIstNwXP49CGPx
8OZdtOvbKvPpVFIFx8I7od1P3QKJRhD5PeCpNFdbV1DxIvmImYhGoG7O60pbiDmcj6DLF2GIbkfW
+oXMHOfziTQjqZ9L6B60IPD/WgrU0QHodropTXbn/34IlST7j/8dOKqWcI/jA2Ljxv0b8Px7mE9z
rn9f/XvyU9Rp+qcyzcXJX/3vlf890PXCbn16mI3g9MC4oY9u0waBMq8Hbm/rhgn8CT89jSgfTeRd
gCdIF6ziIK2FygYrWlxE5aQlVv8NjEDuEZ9ZGUX8uUuw3AJSsFvEoC7YGYspipwu0Udd+8XsVEBF
bZojXyGPNiTr+da+zFG0K9Ud5jvIv2ZXuYG6qrRVImwKlvwt+RVsSvPXbEMJl9yYAgAw2fZhZz25
xoh9w0nOvzMmoxO/lJHHJkA5kKI80KItH63ZWcWq7yzwvs3TRDPiD5gXfM4vjNtP7Rw60Ecifzpt
hvl4YeHMdMx8kUQWtFoq/7PSHpO1JjOJYuPALZOb/MR7nOsDBiymRqDJCEVfo8J8naTYVd9URiuw
bBVofk4Iv1G2mt4mJUg7D8K9OQLTAYlFHQdWiA5syiw0C35gbnzm39D3+fh27Tk6qG8z0GShU6/r
U9tafBIavEeEYQjzCWqcRNwMMCrxUVxlhzyxqiPfz997U3M+GEAz89Vsi/RVls38vckcBBrYJYDv
gg4oDihhLep3SB+5WZcVguXWG6I9YiFaGcNPAwSr/KLJp5FpVhyRiwyW1ddct5L6GBANDMw/m/za
07DmHzm4kdoE0kIl4uGVCO4RCYjLOjKbo9SvXnvxIl2fpSUo7CH0Q4G12tVBgrYcWvkpWI6LFiI4
eNapakNuZSfHHNEmChuIO6AgnnY3d9KTuiZmq6+vT+3yekNBvouJ1TtHa1ZG+W5EpuYPOKtzFRtr
DIBhIv+xabpV7RfqByO5wJbapIM13+Oh9aztl2HrZ2k9u6F+5s2wbOUP+ac/R4oZrtRlvqgX+mhN
eBzRpvuefmeVG3I7BF78xXQc0/8RtRLGXtgpfPktWdFcRubHAEh2atfFW78X7/rTBz8RgSm1WGxU
xHNMxk2sY9MlOYxGvFc5LCgldelzMkrBYBZ1dF21wnu5cqIFkoLsjGSeSgC0gEk6ZqJDFpz6ID/s
8ddY0vmsTNHVKwee5lL9Nb6wSV1VP/I3xP2P6Ns4sO/A7FdPoZNTocd/c7wEENtbU+xQFKzyfSVh
9mAJV1yzATMulcHpMJohP9u9/GBBpvNyKBR2KnOAZvUhfgBAyFJfZz080cI5j++icjtYW/Z3u2kk
u93kdKeu8pq4GplkuzFsaFNPGypCQuHADG6Y0NA4AjZoqZpZrGq7PBebelxFBnsGSaCv/75GF/X/
CCQNacqtkt7ZOwIg+nA51W/5aafaUYFL/bSBm8UL8QM3FIgE3FIcuTxdDx9udMp3yp2SH3/Xoaci
dzcTH9DeA6aGU32M59gVPrMfgy2UjrE/qC4il5Ytiibobbgoa/BsbIudFzryonN73j9a/Ev0PgLQ
dzOP3bK7t7E7LvJ9XPsCpdLA41pCmg2C7Ryk3TlYCoH3qv10P6P8P13fDsBSuuTee517cN3ciZHF
3+nXzRsVeursKOiGjlDcRSdLi3peYprGwMQKBa+Y+Gj4uSEDYZmeYxZlaYczJ/zQ0RhgDlA6YPGk
2pvHfhI46oHb+/DcxJ+o4I2v8FgHS2WnyWwg0o8uJi7lxQdItf6WtZe42CSCZ5xmhd3PXJ4mAKCG
5G221mb3angh5nKzal1+Caf6FuA0Bz9vjxtVizCWESLvmQF9YtaGSLtEiuVmT68W3qBbzeeHqt9p
818EdMy5UNVg84ieTiCvQPM+059n7M9bWxJM8dDfSH30h8Xb1k7jKWjvUP4rNlnuXjThIngZbqHc
TOGkx6/cVJ97nkOGpzzvnaTBIoCJ9GnLgNCD6z2EmcrgyoAqvT/aq9zaz3iJ2DD7TRf815qkXvgT
9C77/9wjNls+vrDaEcwzkItDmN4SeSNuQZNF6Jc33cIKbkAnHoxGsWbnhZuC+Xv5ffjVwu9lpvq5
AINMR/jFR/v0x7kr4mz02GflakJZ1Zu283h5JcxwbFRAU2QbFBbjjhdLB6e2JzNd84Jhc4/HMNuY
LVcHLelNIV8l78ZSWsZHdTX48lbajbvgoi9Z0SCZV7ObViM7YnGjYqCxeuMlYHQPNhMA2UNwX9J2
yq1SyLyB30bbl3gSDVtWlsLLCo4YTp4zV7Ell+Z4uhAYYcmdV/QW1dukZ9h+M4AcWr2cxH2rMSFJ
beUbspL8cAMRbI0pQanJbNolekn4RUU6BJwardQjgsyoWkHcKj5rhgFg46BXeMyYt7Xwt49jD9wM
vQSx8Lr4PIK0UjZC64Ni1dONGlj8PK2cMD2g8w9xTUD8xuo6shFdpqdCWbWjbqMT3ZrGIv8BVFle
ZtQfPFpymP/EqsVVQoUV/0TJAWYVXwKtfg1eDb5cXInIFwpHaexE9WYYFBcIeRywsEbyxtSJKDIr
YqIUib7ka74x3p8QdkFOW0PpAcpa9bOtTqRh6dcit3lJRxFHYHNY957+KV/JqtfpcQCIM22n9e80
8LMNjYXqlh5THa0Hh8uTnNe9PqB9OYxOuJ8Jy2ZR7bqV9F74B4wRkS/e+209Ovou5zlGh6FB/+Wp
GYILJjU2Tzu5zf0oODMdMEdBseIzAv2ENhZBSXRqM9CXNoN0kUGusMBloE3epD3DOXTMGhGfZrt7
maU3/zTe59emuradU17axG4PaFkSuzoN4LSnV+ERsyuD16geIJV0iamwasUHLDoPw7W7lhc+f/5Y
1KzyAyM55ZaDo+0dC4nFuTvD42bF5vaIdKa3xnT7WmpvwmX8efSOBD7otRkvJX1Ts8ttKswYRYVf
zT7/kN2y4mhFdsQaQgxvIm3XEv9xbBbhaXbWvlk48Ewu8/pqMGnxJjBtx6RTbZFEqPOrPp5qghJe
yQeTG8JbypPl1L/8sj1i2a1kHgj+YqVNBmgosVxIjWva+lCWwE62OGLf4wMt6yJwq8ZJ/WbuZo0z
T46R6jStp9Kifbrd061VV/pIQ5MKkvDhVMUu++achmo8PF3prTTFh5d9j87Mq6ERLVpmYYILWVWx
qy/zTwoXxk13oznKBxf4kdbDy9kgIAhG99kR3e7bY3ksxY0QWeibM89IFsl7hKCZ6dNVsR9EqzHc
4pR88eYLyel2/IFB5Y4BBL4s9iKFGEBsqjPj97WtOMcuddlgo7gbkcsRqKtOLvivo4yvgma9UrD9
OICY8X2orGCb7IIrr6gZEC9H1ivctZnXwomqXdIm4xfxRDBb8l5y+ZB0XhmdtPyzf/rNd/Fys+6W
gnGXbLrSo0s0Iey6BZ859Et53Y0Yv79qiZjzgTrDLCWIlaRl+pJ+HiN4MHeWOVyrTNCXfw/a42Us
Z7OY1LK8B1LaLtuH0SzHpvnXV3/f+3sIZf6VKj4Rhk5BK62zapU32EvVQWyjT2U4U0pA38iky0uE
iGR801cdbpP/fPWczXhd8fQvIObBCqXtqjfmGF78/SCkgPrl/4+/Lec5ruYq4xg1kOBYt4pkdivK
kGHwF5GiUjGVB2aReerpD4o6VNhI4qOG+YgDB2JvsFm+PA52FbzKpfEqOPb/vqSdXSyhTXaWuMf4
CFOUOrsCefmJYD9x+29I0ah/JxZAi7r0lNJ7hhbGcpFmwvXv+avcya8pS+l+9AVG8r4kL1ptqeNB
8akiyV+T8TBhgmSdTIKZkHeFk8IStXUmMuxu61SRl8mmhS3bWzMMWlSPJ5WZgNq0SIjEk3qSNtDV
GRSb6a5CuwiFvuY8f17XYT9zamJRg7YFsb6TX3VmzdcPK9w07+I7CRJeWN5zG+N1bs6s2meq7zA8
bITT782muJN1hoBsZXihNhXIJ/MXKuJLs70Wsa2+Q8DeC3f1VH/OBjuEvjOF5PJ75mmdKyY2156x
tFRxJr7CT/tNfRqta3pUPnVbOfQkWiOuhEeFlrzZf+IesiDwwB0wX9dreSBKsirk+lZ9S/zh5+EK
95i47107YGjLR8co/Tb+Jigm0+tUK3ivfrI789KzygKv/tA8AZ2DXfwQXD74tZDaB7bzoDnfylMb
2D0H0iRFMAEpf4qcf4fK44rUxMMbxjQAONu4g9E2rs1hP8Tmy1cOaA1h1ZrSdhAoFTkvzZQqzjRz
/t0hYYpRnBKy17Hfr/hr+IMUtW3AKnu5/BJPNR4Lu7oxvoI8l2FMUTMRMmfgJgazc7GKghMVW6/P
+DHlVO2V0X301O115nz1Vs8+Fq2Ds2ZFVrJQF+PcxNnLLQcHjPRS8kvmosjqvfpT5BJ886zF5Bxo
vfx6ZVSW8flCFHqqUY/x+z7fOM6QavIcMtxfjOpmR/JnaUUdBTg2G8sp3oWy2QoQcG38CWL6Q+9I
j7XjvLNYKxAI5e/cTzHoIMMnpjL5iUR0Uw7yS4YliY3T40p2wsNrmmomhi+OD0JDqHg0KGWTbwEn
kzypNNlsjc18IaLm8JsL0DoGEa7FUljpvZfusvvjlCCgZZT6W7OkQ9A6dFrCC70BbM24LpTCP3sU
Mlzl69CRWqqRI37LJN9kVMiMWcGw7J703czgJC6we7pyNQoPbMYuoCD0LspmcsmREG7IXpopCPSj
u5y7BolAwh6cuTNpIRwJzg852hccrzQzx+kF0TvjCD4zWQrK6MSXBepdZl25/YCq9thQfuLgfFoU
zGbCoWms4JQ9nPhD25AOPPXfXrak2UZBEkLu/kXwR3qqevliKpYJdAcRQtKBsLvir2JAjSCySMh+
9acHUJ9BwdDq7uM6aD8eE8bRgs/5qngRsPQsAJMkQwOuAR/K59PXGFqj6EF1EnNM0QlwSU3PytWd
v/WLfMckoNgTxPj9A+MduwstxBI99zh1sOvrfWJRjl6TIKixGRjtP4Xcxp4AYzTqLZVV3adVdNd/
qCLAWzyxMJIE1YRFAYgL3hyoCsxuJN/KJ4vkcRtrE/lTcZdGW/mshsMz3T6YEKcgcWt+2OIe73lh
q7jypsRqq3ZfoQ0gprLbay768KRnW14XxYmFeuhUmypXvO/uOOlQylARIxGCKddkapWa+MzMf2ig
oKnK3YYPDVo6nwLHN+NqaKZ/K+pfqQuR+nnXl3i1yDB2KfuE0bLbGCTTml0hmHLnLPWN1JjPt9Fu
vHinAcVszPH6vBvHQdk+E6drbEFgnOSQJueAnenK1NgjsdqS2cZN1U9lFrZQNd5i0fMCbOgg1pq5
4mmO7Dc2j/RNp8SBogN1goIa6nq8tvtsiS3KabBrLieDPQfKWlZf0yG3yu/kwE2CaFRTODg3o4Ra
AZi1x9ikgXOlauJKeREdshcqaX5RmcPleQDCW0DTfaPqxUkUKPuHQajgcOSUn5qjbamgRSvpyr1b
z81hk+/U/bDPDMgrpsGutK4IFgDcLyVXoucDdtREC5UfuY5Ftxgu004RW48TV55bbnZtNql+iMD6
sMPq3IyfnBpAPeOY7UZgHI6dd5Vdkk231+6y3RgWBr7zn172G265ZDX7xGcykVxsTYfH8pm7OpXQ
yO01RL4oKvcBUYxmsndRR8zoUE+fNxdGduaHlk1Af7fnc2tqKjGbviLPDrx8h1ZdEfAQsNh8MB/S
CEIQRGVWKTrY26FlB0qznA8eJSz9h6NW76xogOJ9U+MVJxS7KAsr6jaaQKpp1ufuyFAkl/nE7aaq
1hP1Uws6moFDWxRd2tFi5/AHZeZxNYgRjGuxQ6JUMx/bbAExG30jTUIG814fU9+YTsAN46rnbbh3
G+40Nuw5ta6GZ0VNt0njyxyqvmQBtl1Ids7Mj8ZyyhZkqJMnp3QhWug0Z/S5a5nviGn/H9tpo5em
EVHi7FUmn6rO577A0wW9Wb6S7krvaC87nfqYiwLbUN0reld/7nA40b8ZgzdHV0lczEvw/VOFszo4
WukzCSJVDqzXeWezg5ym98zOUjjUOlmOJkvswf/4ymdKnCJPFzxoNw94n9o+iZZDzVIgq+TYZsoB
6QZt3sySOwunZKiM00IBC2+4dXqo2WAQ7DbdhmOjZFydPDlg2NQ1tmy/Jh6Fb9BgHsRQ4io1YJNY
3Y9QnQzdrYAhNNv5hUORoiAytfY7O1ThIvNiN1L2XBTpKl/CQ3iRvxXC/227amtKm4y+Mq5lhr6x
Q6tpoAX8ivfhqurxv1s8E497VOaAZUbSoy4ChHJ+ybgx8QZmSVw7WAfmpN2hOYQ+gg+fCZ9yJ3wy
vE5hcvzs+SgI5w71WclM/W1wos4eQzs4VGwkUzk6IVvMFnFuu92xuqjL50dynDvqHT2B+nBJ7su/
gn7TLYSr4na/RumHoyW4WH250msx67/yzK+80Nc/2H5lluWFQ3KU3fmJDxaR8iQ7/SEWb2MLQV6Z
0xnYzD440pMlBg9LfZPfBMEMf4HfDyWKtEsN2TyWLH3uUbFJuIYWwFQKYXxLngqrmKYZAG1/n1ty
/jtqpUmZ9CMyq8JoP6LoS+eEb0/uAAK8joOP8QxfUKzn6iWa6u+DHRg7Lp5GMamREqkhDX2Z4rJf
i7/suih3I+Q0u3DFKqtPr28Z1z0Tw4OelWDm6+EAfjP4wQ+NHVzN4VFYSbwcaX50P5KNacS+OIY+
q/WLFxkUgBfWFEvzfDdZbi2DhUzo5inJRiRtv+tvxVZ2+hX20FjZAcQ1IY7Aw4Ug8cuxjGomPYsX
Qi/YDCQly3Qt7JRxDwSdf6WhbhOcH9mjIHaJgpvSIMvsngEUWErCKtTXj5y8x60FkC1rUrv20/jk
5kQr1F5ZLOK3WDOLb5rVpnsLlq8dd2916a8DRFrzYfPxfd/T87guT9WFTTGmfkL95hwRJjjiQn4f
P40rgO3hkqBovHMuKfIubbaP4YuDhvA/WEt34EwPdaV/EZ3MHmh6vDJePI5Pwoezcsgp6JwSkZds
piy3tXhGi5Re8Uj6QalGUrbDKPEwvymMMyxwRX2umYTQHCDVpHsZHAmm1Ur6Laa4yB1jE+4Lghq/
d+QdNMeOrIaZcpd5FzNbR47kG+5rb6x6vz92N8HT1yVbEsnSdqinyKHeURKnUfFwuRpQZ9EmpQ7R
BdPiwqdCeHJij6ymfcNMP/HrwkWM8D1EkTXVnPVJlIQnjCkQTeZOWXis8AnnsFY8w6NM0J3nkU0y
Pa8divoSI3Zw+qnw4pjQrwa3ZCLFABK9QJWpnxqMg1boF1QA0wzRS5bW2qlhi7vR0v1GWyKTztlY
ga5P1QbMRqyZCPnMIUDEIuBLWJbL+t6d28pVOlu8IdG2uehEzI3oKiSHO7I+AtNjJlnCXXHURXYh
41vREFiQWGgX/CyMTbrFSJxRXep8iFhJNar3+TSa4wJbz0hysRv7CPzu1v/OeXuZOdsUt1ntNl/1
WwAhvPPTA6Tx5sUIpqm86av5J4UrpXXk62xZCt7j2L912IjVLqWL7DsmQuJVUc2HVpnP/Rr5yoh9
J84GNAAobnLBHSg7Da4euGHRxpucFi1xXc9J8Cmn3JWHNV9T9xlOw7gGe+vpp+LGBAFe0wXBuDbg
L2EVlEmOMp64vKNo0d2i7qTIrjFYA0uH2vyaSvqXD0aDitCRy4bC0mpTCm/IbIEwAP638EtUfSA0
s29ohb/SG02PIJwmiBVabIIf7aVxI6R2xbLA3cgq9EuFWWjljqx80mBcO2KfOUsNxVRizzzUkok1
f8Hltwdaq57+hdeuFd4wl5zL1khlGn/G0oxwK83M/igMKMuJNGAdkHaS4g27dFurU1Eq2+tfXenz
w+QFk4t66iQbdu2UbId873twZW5qeov7YhuutNDMHdHNl09uHkJlDpJwozgABz6aN+WzXseYOTC3
/TGnlFxO22/ymw3m87d+1/vpoKLXp3rVslo9NvRYw1/pHHvGuVp2VkvCP9zl3z7i6lljNPVGH4wg
+IrucqdhFXYMZvuRtL+YepxjsCzn+3Hc8oyPZtnfgteqF00akgKXjcp/482CpZ4ss9FSZBxVQdlZ
uNqnrYWWiMZmNJ1ZF+FzPlov3RcMj6YlFt2BZndP1EveWN3kZFGMNN0s2kQoshuMGj1xiiPoiWLZ
21hMHxRHmaAc/AE9upvULumaPkM3A1MP44baTG/rHwTHwVZFG4yGc9EtCQjoF5L42S03wNfr/Ult
bWazW76Mg6J4EdYYfnkSDHdg7hwZ5xe2S9ORZSf+8wPFb1hCH8NWEbPrHQ0OVLsxWq6nT+JSOLiP
aNvYLUm+NuFdZB8junfEig4XV48IOGE6wB6F6RWMeEsfRIcPRwBa9XQ5zpxm89jFyqZqF5pTciBq
VkslxmPL3vJ2iYzjG9HyM1+/enpEmU+MZnxolycK87fkG/sblvpznViGo79TCdBMhkqTO2Wm56Ff
h1vap/U5Rqal4TDqtWdyeBqKxnuJ6pSCSXyFX8ct3eH0lTuzn+5Lf+eQm6hHHEitbxBs3MdgOr45
4TA0ZXNtT91W/nkewBrhI/SVIex0koc7iIsgAKXFglNuks2agLiOx4aQYE2H15qLp0iNTcjgsmin
vZqLT9h7tovSpZtMv0yzNMGsvzhAJSv+Hi6Z7kCAJ0zLNs/Enr91Tr+bsR2JdKYYr4qLDr4BaDI4
D4xXAscxR9b1zHxcIrc6wduZC05SrfSX/7inuVXs80uW+doM8AWVbQeADwJfo10I8X7o3ozYCTJi
ZzYKgg1eitt8JtR5PPzXCGm5EVRSiWozbF4LiG4+pSPWApFdbrcX6rJDZMOHS07anvEUZScuOR7l
N8nFZv4KJzyfIXez2osoWGVM3XYdUTROKEuBciMWO4Vv40lgHk+6R7oLrqemDUErC1+rqTGHRjZW
LNwWp06Vpi5CTERAMiBIedzVrepUy4RPKrYwf0dsEF+K6bVG0A2swALWg9PSIEO539Mwp2HUNa6q
2ZQsCTfwLXLkNc1T6CQWhI3deGtoU16E/Wzx3BXn9MihDvpCXc3s2JO+aRgx6B3h57Wg4cA0ip+c
5vIuXnY7lQmywEp/guv8il9WSuC9KN5fXrwU7dGhqiN9UOyu79T/8yWcgkawxFV5fzmBM1vUl+jE
22FoVQA5xLM/FlgSUXLjfT824a7fvDyGMOinxFOHDmNPFg2xXXouz9ya/ZlFxoYnFq5ykm46G/eu
b0xhweyKJK7b7B37eulNpRhTe7ih9C837enJkiDatLvzn5fE4IOjUxOiV8YRzWdPuPP0q8FnNBzz
hB7gXOAobC+drSVuhnuHvtDyjcCMm7Zocu+hYePhjT29DBcVGQbH8CToIgR//Yde9HQoUi/HSK4p
Dqm1tmpnW2HDwVIOS1pffHraXz8uVmzIHYlGP9qU3suf6MRYygsvCxrCB56eFTNdhGX1MLWOrc6K
rtWq/ClRdCsc6aa2ji85hlFHxul4dxKILDpLlLYKkxYgI00tVb8zV4f3iNPwSBh2FVeNrW3UHTIh
a77Sj9OoVelo30rswMOj321pNAplU4lX6qr9GL4SgXvQjH/pcyzqbdmbzN7jT911b2GzFSRHIkhL
nNchvIFQyqjsahvNm9MbmRPbAilTMLKx8Z8h3MA5Uq/JZs3hM7qSVARPLMNtlBAVzROnWSrcp0h6
PvXVZPR+yC+YwEXubMHuMHel2Cuz9R8Lwy8eJhxOpHo2qnvxLO/DH4FJUhOwa2qhgHf51Z8Z1duM
soQtXvl7rct7p2a1qa5zX7rQUpzZ2Wn2rh77d8akhYWoeEiVv2B1RN+NzUlBIe4ywwDQMjx6ixdt
8NgyqlO5fPSmfA1PbArqfBKiKXjYQ1bZgVHaYGyV27lqGYyiCVbhRnvB676SfU3zbbZv5iYrPr9I
7zJNnuiUynZ+0T+hOCkUf1bNmebJCIgqcUpPj8zhzHPUBywrP+VVsjN4r9i10OD806NA872XnoSh
J30lCg3URU80meFOBA7qN/Em2s/T486yC09zis2WvqPlA6Xruf74IK1OqDD4vZcQg/1ojINdCopC
FqOTO15jdJLZ8E7xZTyhDXgR1bKDo/BvFrPWGrg7Pw1+x1j/pnygxjr1Qitk40S7QG/09Axs2so0
btFNOenPcGIS/1Ctpgi55+BFCGAiIblQsFzVWxxctjObSxrfc26sVeSWx/xgLJR9Yhf73pM/JRqG
nYksZCX6yp559voWXbl14YTZr0O67Wy6i0O/mkcOuhfK8oSdB1tYvLyotUR3hqRD89HhUWahMH+U
2DxAiMAIudb3dqvybmnffk8lW3x21nQpR/uxmgFh5nMmXYfvd5H99Mis+lr5LR4r7i/VlxndKBZc
529qMY/QmVVeo5jIOxC6sXwR3lB1oImoLceDJC7UHSFmUpyNJYg/tk+OnmLNusyX6QXQpPahfvK9
Bh/kH7YIForwHiOnIbK/lhvRFojYIiIiuxAZj3ZiOjWD+UJh9bTYsnmHcuhJZLYFI4hm95iWyPxc
HtB9zmi5kVEDwwWsAnhIOrcESaMjiB6gGeZE51/FmmdCLKtL1ryxyrfuhOMezxNBAYEdupJXTOQq
H835eY5XrE+a1wzBzKhsI8Q81ZvZMjk3C1RUgIbo8pM1HsX1Y7C7BZF6ztbHS+TEJEF8+PqVFnYB
qmQjvFPX/emJqtbhG3AlJGKT/fg9GBbGrvh4LLi1RuqpNzQh9G1yi+HydD3juEc+5+TGjlnUAj3c
W3mrSMHxHU/xLnP6W0F3l+rUMnxD0cEk3YGqQE0B/s5Jd06SpX5AWHZgTPdQvxdX7M2Io1M3/2DH
Bj8ew85n+Ug7ThBOGnWJakgukKFRCGfmBywBHEZrOBBla3thsOCQZYTH5QED3ZOy71allyaLSLY0
Itu30mOD2TWyO1sZ5zRcqNs5AhJOZsof4xf+RKGNKGYV9xY738xF80iZhah3YKRe9wbPsNkJ8E+y
+zd63eVb/GZcSEprnYq/aVxC0iDCLye0m+UtDTavh60R11Ix5rvYMlK9pyH+CwnSuMVnEoaaCxl6
KUmTU+zLbUzMQVpT4Pzm4O880CD6rj/IVKPWi7fGPTjBM2NLnJeLGtvAORxexlPNoFu98i1jxOqX
+pWIJpvOgw8RQJatJD5t9OhGTtXc5IF2iKPSuJrvAJ6G0LL23fe89rNT7L+2EjdmY2kfsz0n3VPa
PcP3Ag2LxOKSyac6fz6s68kk+Rilh45Rgodb0GolMIWSag5XYgjgm4QZGWUsu6C2cgm/egjZmFyj
kyDN4Q7SnWfmdzkWPVafeE15BaTAMcnRVFBOg/nYwsiguE11mb4rxSt6TaFJEUzcZKvas9I7z8Vw
NIi9ga2ldVQG5t/hQOde9xm9FhWWlL66UgCe91NCLcF3fk4b8jibIhrMy58c1o/pAA5Pg1//9J64
YmQta6fegnKurlhpjSET2Ws9sBSqH/ghS36WbiKUGaHJzjejrY+ID2Ik0NgvnDPXjG5E4xTCkt1Q
twyBNDkPzirmEw8xRfPura932kKnbdr6koQMdc05TVvaDdlwQkYCj+FoS/2yQAShMjjuEpHwgp/p
TQiQjOZgHglEmRTObNwjeZKA2FqcPn5My5Jd3i2es1XbH+rsGCU78bnBR0ACldlDgrDHGQjvRdfu
XwPGV9aTHmRGY2LZtxsp/QRcIOuIxd4Ghn/nL5+whLiMWIggAV/DkmIIITtht+jokcteyeUYY7R6
a2PmBYjqBiZu/AB3KtVGdpfe5KOxR57UMF0GOJqGdebPmLShH5W7QvYRyouqXys9Go43NuYIOv1F
/Wz3f439Zur2/7vP//e/gsSurj6F2T9agL+fe+jhVB0p0cPxC70aJhAMyqDzFPGx+PveEKiyq9Xa
vg2exoIJU+fZUBhjCoogeEZRTh2DGtOmrqGUwldajqK+GwRlUZRrfSaTK/596+8fRYBjdlVT2v77
njC++GfcxJt/fs0oZXDGsJpqGYn9M8bNdt5H30I3ae3/vldO/1AkSO3/HoaK0YO/r/79D38/98+v
MIb5YjePWjjGMu2tvx96prrEjjc90d+PgnoiMYnFZNkqabkL2wVeHnYlDwhVGhzReLGCGule2VWZ
G4S1B0bHEuMa1HWnDrb6cqJL0gybMhwO/X+zd17LjStZ1n6Vib4edMAlzMTfcyGCnqIob24QJakK
3iZc4un/DzzdXR0nZqJfYC6KIYqSigZI5N57rW+Fsgsij0+tKizyGMvkLofP5lvFg2VrP0x96EiB
se2Vz3gjydQ+IWm25Xztw7upnKxtXBkp3d63kCSlGzfNJ+g5ZK1Hw7SdOxltirSiyKOD4JeMGnNk
scpKYZ3ChURA6FIm9+hEcys94616K4Zq3A8J+1McJ1z6HK6bTp8wuJL9tCscJtvJ+KPSK/Noh8ii
JFEEnr3mU4Huwnsk9GEjDU9wDNIaHS9FZxpHrOlMN1zx7enM4j1rU+ODV5kMvFZ94AqRIKfYcPQD
6JEQSZoWsTHKE0aWCfpOgdpC4tFdqx5ZI1RWFi1Js3nUp31exW9DSngn6tTFSBIyHuixU+100V1R
FhveEIDZVVQi+W4QXvpNfyMSRF4kJCOmG4bbyDF/Stx2TPhQ+EsQdzPz8ho+/8qc3e+0ED9Kn35G
nohwVUHiFC7KhMlD+9LSvklRU9jEjN0MlkGsoLZmwYOy5N042lhSsd4VMWI7BIGq/PamEqSGZPaW
PNTUDxK1GNwq5E4qCiZ7HmFFLb8e+/kxiV+SdigfAGgheIpNcAVcOIQl1InQ6XJbFniCdZkXByk+
J7UTpXaYNdZAVaUJFDBrLYkQBJQIey0p+rdQj+t9XfzSU5QPYYtg3Z0w8c2ZOPjMAgZMD4lBz6Ht
kvScdpAAumWtgQ2YNLgtjHNaN4gUKg/RwkySnJu5H7HrdlszdD79eL5VZk5TyjNQHutioxLktRmv
KLLpbcIwmc6FgMSUV+EOmgSbXk61vWv15GJO065TM2ru2KcfzEzRcqqXhiNxbYwGfchmjyMKcWTG
YpZ6+a8Wq+yx9tTdPNMTgdjKAl1yfoRjDBtthlSv5+xd3Q+WwPqXXUTfqdPSWoO0BQiXFpXJIdvR
QzMbbTgBGwBuYnGWpOwG7FS+ax7XgpoOWtMxIGptR1ubvcNiYJLj0BS0utr0zU1ITidsk5KxftQz
SoIBSsyqH5iq6vQNo5RLW2r5j70N9tqql6RGlrK0LsSdQfVvjpeQA4koQZoRZuSBeItQ5+aov8tf
kDT6k5GxcpOQEPh9w448KZKt4zPq7tnSpGE0bcO5WrInOzYsNjpDvUQ9n+tbMGWCC2o15NVGCefo
8AYMDd3DoucwIxMTS8QY2zvPROI/t+mpT9ioFJJdX1ln92P0I5HTwbDRfemIDFhio50tvBXwREwQ
2fhdQDcC4Bu9xTiiATrmBsg2og8sCdy5zeat2dvlRnqK0wSlagTtevxqgfVSAGev7Ty/2NllqhlN
dcwQp0whfob9gc3Uu8k1mlgVg0+8mAG5dPo9NNjurjIpYbLpS3f192nis66Er9aayojkaj5lRW1/
CGOTj1ZZd55Ny1GzX0rH4Fp9lQApBi6pjti2IJU8FO3DVGj2e0a70bSYVbr0gqN42OS2dhjZRJiT
wwVHegDAhuQj76HuYKI7WoTsoYqcmVpDK5QTMeRhiEqErIF73+huvD7Nj5XFmDht2Dl0hqUHQ1O1
m1JTd2an1gBjgZt64cIdsh7zPi8Rv9MzdKfKZctAui88dew3bnwHY9k862b/1pr9c9VynvRzBXFI
p4x36U/EhFGei5oCVDC0nwUoRB3WZkU15451zd9lfSPE8kELI+YUDcHAaBGbjsgSCItB6jMk909h
2m8q703PaFOGRPrdODgUjFR1OzAoa83Jn32wqTeZ0390XhwSoMp2eHQ+c6f4qTrH34ppHFaQmX9V
QOkdEiCyEGmJaYLzxP5m3PUVUnPfqEDe2NRL/UhLy4yc7Uw8SVKTp+nH/otd6djcc/oUnGYo5UjS
JUJoDiKOcpR+K3z1zqIKGcvU2cOUGCL0hqVOCgRXoxe9f1CjfJHVw/IUD6Ebc1DFjra1YFkaqSU4
TvIXqJnxJi6FcTATZjRtqUbGOGg8DJ/OCBAdCI2V6jZ+z2a6ZPAxOFqPBFpfSUNBOY2jcDMM4i4L
2Y26YgmKbud9b8TwvGR+XxSF2pWMeUZPbjGHz4Eezwgb5jFnXKFChPY5PUZY5JsikxhE+CMTFU6f
BkbR3pURh7ybSlKnlja1ZCNuJ3ymPmnw2BLQrmi1ceO0NJfrefBWmqL3ZYY6Q4hOvJKLGSNKPM2d
Nq/tBvVENUrCgb15V9dDeqim+hCKKF9XJVtIv8Dal0Z0+WsR9nCYvGgTUoVlWpIwQaOEQXgyIlmI
PLqG8ISzjdveW0atrWOhMyScKOxTm66HdKj9Bq6wkBpofrm+woGYM8PU0GKjHGnUMAAjlvU2KpHw
uY44q4meMdGSamAW2zPfT1x7ZbL0b+IWo0ymVTIAGZruCPJDTJ1vkhCBfBubr4ZHdxkacbHuaKhV
KVnfGCef/Vx6UP8KhpyjoP1hF49mmb5ohCQZEwsyjOeRPjzFiF6aQQ9j7FDKFN8SFxNiIF5lJsyX
hVthtYIL+RICRgNT6RmOra765h2nZPf8V8cT45vqva8wLx7B7c/noh/kcYz25D0jvnSS8SjMCKW5
T1E/FHShWt87+WXxQ4QhiG6dKX6VXqbYcw/W3D8rjkAOVrY17O7qUW5xttJ6ZdKYhrq7Kth7oeOa
8d4wfyoc+40YeiLCEbGlbkjhS/jNjaXnOWo049vKxAswdSOYan09jeqUhIg+B+qXQAxdHtSGvS0z
pAuxfJhddw/aJCCF6ZntWbP14AuuigjPjxU5H5YcG6qvbp0T5RIXWnmugWyBi8UwxvCgxlHva4Z2
1/P8g05E7blS7TnU4ncFYHDnwA6dA5UW9r3d6btI0U0qTH/eEpK8HiAssWlhsg19ZztNMt2HCYHH
crw0eUXUhhVv44TulRGj4q9ScvsIAsCsuJRAWptDKtwbcuAynfjnaDTU3u3pvrQQBDKN3Cu9Zkif
x2lQ2reOVoCiiBivCgcjo278EmP35ekdPxZdkEGrI/s73rD6OSxmb09y7tTZj7Pp4LsFzllgSZvZ
nGznlzhN7A0O8HnnG4c6YZhjg9A1jRnubCwYpjRAGl20Qq7Z7hNBl36SS4zKfKkjqC2Rwkoqxcr1
OoW2llzkeXbRXY23k89VYmT2IxvHWPkKNeTYvwDkSfd5XlwQIkxmi+ESQX1j8FEn3WStda2FZkKL
fXAbF+IaiL3Jjh5q2GaRGa9ki1QRAIOzsZvuw/Xr8VT4/lH5lCu+qLfD9FGKW7NOThKr8FpzPUZA
KqGOdl9jQzx2+VSsep4rb1OKmrAIMzaQ2ZOKvM9EDGJnKcvfyBIefjdAw7NZykqVvYtM+0nkO6oJ
+qS+GPaxqN+BcMCWKORbYSbMNfTqnISNQAQ8HUbO3KBw2hvVdbwLCZw0V4Nk0liPeqEHdTLcRTW9
PYMEbE/feCAd/I6dU1POp1HE3+5YwIWJPsOMzk6YKbFmM7awVtSZdJNzEWswcDtUChvbqJEc1zTV
eqpeFn+/udd9JipdUsltvSh706bf+26zAPDRf2HYFDNcMRGx95Q4RBqhXuypwKzoJR3mY2msfdEc
G7gyAB3eK5Pr8Jhr28ygd1SVGUoh8spx/mqXFmvBk87QbEzkezGlchVbI7rJMXMJBHlrsqMzmAsE
cDg60MLoS5mYTMqCrxTaOTDgbeAm6NMEQPIkQarRku62Gr70eU5XWlfySu+7Bg/0iKUshoG9dgTm
0HGAqeeoKN2EIaXebGWPYewkQd4zq+XTqFYQUNdDrsu1UTAxooqmn+/Bx6Ps2FuaczHchn6X3GS6
OmjoJqaC8RCAOLbnJe1TEobWXLTgDIx7zmT/QdanNt/Eql86bmgFOXnQONUFvO5xT0rZNg5bxsoq
7u7pKTxruYFvg2xwciwWaXBLD2TqP7IeLrlje2t280SRdfopVExrdVGggqTdqBBLC+feoRo6GOJ+
1BmIpeoljfqdn6W0DmJyU4tI4w3jZDe9dTq+gt60ydgxkNX6i19WvmDuno5mjd7qzi5L4iuqedfk
do8iVsRby5nuh8Gg8gYmdxPCi4fq651Bz9QIX6LbOVw2ywYHJ/tSBDnyluO8CLwITq/yP722b+lG
paSRD5c0Mm954TM5FxRsxM/hYQeA6+rpR2Zl2VYK3qEeNt62KlEJutkDUTXNerA6pCWK91dfPvcQ
PallhEcz9PNX3YF7GQPbSbvFp1gMTCABldwUDcSnTjDr05m7TFCyez5Ku2OwIbIFgbX0+WStndv4
s5/EoVVddvQ9ydHh2Yx12giXD5JWwhVX8JoYWs+4bUfL3cfpQ5UjY4ji7ivW0VRAi0bVT9HjM1ef
7C7QXbz95bhkddKc2UAESjm9GHhrFcUFPCu83Gpqd1wFMEC3Fjpd9IhO44y3ceVuwDSOSysDj7eJ
KC4xQyjrk4VglVTWfd+ir+vtuaTaBqFpoSbXw9rbQo+kEc3oubIdTFXtL8XSK/xYnYo+nzksWgcR
I+qj0RdhYIfheJZZvBuG+XbWzexYeuj+prk++n0ng7oN0Q6GZLak4T1kRFqjs3kkzJRIJpuFyS4k
GWYuIziygcbXOYr0A0CQl8G2EHMN0iWDHSUQn2e8s7UZVczEyL0UxdEqe4xSHdpppTiuCw3iK74G
9WLlDlZUot9WaY2ySnI5iDjqR/I4NlMZhwFV8CvSjFpvza+5eYxNGL/Lqu/ygWIwXcnkbCYQ1kYr
ua8QdtQmCsNaNTuZ5aRtaeEj/F7S95gL88JyI3/NHWszzHtL4q3QIHGzLbynYzIjthi3pW7+YqH8
jonrW7kl1R2UcYMzoAhCaWs3bWcxXgPvKEqvWjuJT0Hr+U+lEpyEDgeqy7BwpIYnGSImWUZzv+Yk
QROC8B0KIdWOM77joIL6b5FjogQvNkZR3dTltNGalDmH1sX3yvn0ogcsDvXC+4l8OD/uaH7oQCRj
wn9uMvXmjlQuuSM/SG6Gs78hov0trPCWYsE66B06j7wnMwbYLR5MujTABBNzZFuVMqSUTfPGKUeD
KTTwi+j2e2v1hEpYCE91pzSRueufljM+zi0zDWIMsrZCCgAWnLMeAdmYfcfA1i4zUn2zYlRWLXWs
oIQz2MPBPoYkhlR7pAUy5QQozYn3KFoGIiPDK8jbN5GVGGe3AiQmsFHJAalmVk/l42zpn15txJ/U
Nt8i5JQ2nKfSF3Q1LfnN9e29cOi9EHrJLuuuavoW6BEM1AgqaLOwfW10WfueYACmGZh5ZU9bjaXh
VKBwUSW+/c6E11404MPZxMBsW7UW8UoQwk+hXS18ZA+M4/AZmmm9MlGKVyG7ExW2Ia7rYRfbubGZ
PJa3UpGQFvrP5ZziX8mvixXDp3A6J1P+7hkA0GankKdmsj3mXZpBnJYOnd5vfgyjvV3KjFXVinmt
HHs++iSU9Sn7lmpuy81ghLcsdOnRM337JqpLmhue8VT7DbVhMZHtF2OKEz2BHTK5z6ZOrYTnP3pu
5K/DOUT138hnD7yyoxoyO6oGW2plPdod619p2G2QR/XW1XRti0bVXBK5Qi8vuM7R45lY+8pJb6GO
DM6mAHLbVqWzc1EeWLnbb0l4WsceTk4rJEiQjQp+BHZJelLhk6fUG2JWFK+z95oNRVWLamJRUn9n
sbcA82Z/JYXm3yXg8mcdU+doWtPGL6j2Zg/HS1GykbcdANFiEzb6ZlAkgtl+2Z2tzxHhScHCv6Ii
bND2ZkHhSqYO4atVlmtvthDpD8wz4vRHW1fuxaMdTdWgbpzBffER3xVY/fC82Gotao04PIIbyXKn
ctPu3L79jmi8rat2wb/W1rz1UWLMNc36hnyR9dK1r/Si2kQu2RNjHLm7MVRnb5pIY3WZkYpQsZFr
2By4GoriUEODoExWDIBtQTS3JlLWSVu5ff8eRdpLWrkigGDIeLku38gILHamyI5hKPWVGrEfWv0i
suy6oFD4+LWRhbQyaDZb8tJqcIKtqKDPEcViIz96rT+2UjFNIhyEcrOFVyB7ycVKk8Fg4OXRy1kG
AuAjgSy0IyaucKvU8PNdauruugEjDe9G/3J68UBYqnj3NTRWXlp/pM4E6FU7m61z4lp7GflkX+oQ
irpuEaFUShQrknOwyO1NWr7BmHR3YQtHRkPNUJ6yESN/ivS9GFn8O2xZXEgmkkAGrs9O85VHJRtS
w0NeDPuyPPzPX8aqvR+7xVAFaRd4tqjSu+uPR43rKQbVSxEBBy2g8C8Pf/zQ8pO/7xaNAxPhev+P
L6+//j8+/vvX56Hlef2+73pMGMetoY2/+C9BfUOqJ56Mm+tX1xuNJOlDO+Bm/X33+tX1e9dHf//w
n773p7vXnwuhzdTDl9GGa5VhFfaLqTiEWc2rUctL/OPL63ev92dr4iGtgPZB0vEj9Ul1uN5wdOG4
/X1fm8N/3LcXny0+muTNLWaxy2ay6jRdmiubVuaBlKOZV6l1ezsEjF4rbxdOFrQcj+kpWWniEOux
OMxx6AW+x5bmerdr5r8/kC0/4jo2kwcwcr9/4fpj17saTaGtM8bH67cSYduHyfRwsvV6ZuNfhttz
/bnrI9ebqmj5zyk6H1LyETaZQ04otRVP4/pwZwqxr8wvZZsCwbA/4G510AokUMSObBygbC20Irdh
mB/mXIubmumvnXaPXcqAZmhVu3IqB5D4cmNOHYKIuGpn9I0zChGoM27VfU8aWovSE3Q/UyM5ZlzA
7ZaJWSwl40JNA3AZk2OxUJzSBRRVXg/w5e71e0UxIt3u3bbdtVEXVMaAveH6yBCVxrwO6/JnPtKV
//17uYy5oKreOYTA0bbZ9S9c/3YdaQt5RBuOvJxk+/v/++N/uf7ZP37m+tDUMUkxxhJX6D+fVPbP
Z3b96esD//K3/9eHf/+F2kvl1u+JJv7nn/qX/7NKvF2StcfcYAMMM4vlD7701hF+GsSR/zgC0qSj
gM/OJXU3o/UMTgp6BoF3DMO0hNblj8w2mp3bhEwFqnjvZqrcO3EKtrQfmSplzPG7aDfEA6DVfK9F
6FaaCpQXiJUg9LUfQ6v/cuy4OAwNg3hSZeiCsnOh4hRU2ZAKNMehJ8bM0gypPP3SmiDAwCCC1LgN
mX1oDq0A2bU03vwnNmDVORtZ0vxGRzqr62vovGFQR0ODWYlh/VC2CD89ahF7AmogYXiUxc8hSrR1
C6Q2Yy8Q9Jm69LToAuzyqIuc6qlzGCA0MWQQAyXFQJcsYNPNvLvDr5jkdrRvJuPRdMs7trdyNeU6
QoQk3eVcgneDY7Q3XQmDZyHV6iFZxY2Hn6vqL7lRcTFLwv48GQyWeiaYhsWYrl/U4HnkH4ZqUkGY
YdpKNbTEYq5nTi2gOC5aZbgfCqGkV2vtpWK2GKZ3cTgDE559JDRG9y2izFvPaeMGpm8cq3jskZ+G
iNFleIg8DCC6678SVQhDAzRmFCU4iHoUPaWkea/96Pss37Sl/CQTNctz4s8BB+KDyi6yodhORY2G
OsavG6IGNRmuHW3x4Qrrh5n1mGclzTRbGTvhoB2PidxZVXdDhtzQzZtXXAaQvD04J20XRTeNR5/U
yBLBJVDOADlYHzSb3PnGpXaImMFmXdIe3VE7Mydoh+6p0dkXG1SmXQnDREkopf10HjPjNMJQRT/W
p2sCdW6B5jebUZBlaNqfZbP0bXk62pLZOOamBgK3BxlYYozJwvKXmyfHPBwxjkeNdhuX9NC4nMEU
SjTek5wkJCgjlg5lt5W0AxokMKqOCA/LjDe9s346mbYrI8wV/Oot7QBOmHi+FJrzODjtdKH3aEZs
1jKBAswRrr9z4dE0NEMOmq0rXFNZtjc8qqDS145u+AgOVdx3uflLmLj4k/w5YoOCo75Et2u/D1IH
l9LNr/FOiyBf67OZ7uxs0fU63RfDwKXwG4lHhkF66SpMfFafr+uUVc0qjJnhCntWq2SkjQRWlgT0
MsYyiZZ1v6KhjV8q2lth6NdBPCabZgTcFtLX3YRFeNCzZE8z89ls7HDf8A5pvqXR6qzEs1F1p7zw
0cB5LKJ2MWKrs8VusGJv19XhrYyT9mDbJetIVRxoCdzqmLAmObw3efuh1zyDokYEW4T3dWVcZDxR
+vF+E0QzCLaCVq++jczRbtsEn4ApaeFpsYGaBh1WliADT0X4FieIqudSh6kTF2w68QATknpbzZC3
4bp20CO0L8o1FBX6vvQx+Eb90UZhN2LskS1IJZbzDVlQ1LlaEaGpLZrPwqFtICEkBqD0jVsbfRvI
Z5R0UybJMbHHx6JrURmmCGV4bxEwd7F2Zk8PwM9AdKvKY+cm0cXtuSZHjIVsG+rzZBkfXurrqGFK
9Jdm9qzspN9Kki9YblxxHuLwq6OF1hsCJAa82+PU87yaPr0kXQ0+cLZwz4Y9Z/c0DMhi1I0/0JkS
EaKpYQyJO5jMde1241NfjYwtx6dGSh1tafzTtIhObWgWbDqB5ncyTIM9PH+UKTEal35xIo6+D/Kb
TD5JXEAZpeZaG+54imZgyrBDMUrrw55ksy1hVDLGRwk7qepYRmMHOg81KUKO7axpYj2mmCqgARHC
2904UhR72NPWURBeAVl0RKO1kBCY3m3C1Ov2XaTfNTO6MIZVz/2cY2oa7kcp55Xp0ftQtYG9UI/s
w+j1XymkVBpt5feUgiQc23iJmNBfNL2RvOtEZGgCUmbTqaMuPIxtPSlIaU8Lv7Jo8FjuggEtMVs0
0+PUmejB7YRusRbMZj0fO8Q1cJyL20VkxpHrVgPRQPVcrNuiIHxluNP0qwA9sdckCCxhn2677Tv0
/+M0ZwfV8kH7szzbUQKcph5C2gjTu5uhAcmn6S6jb38YawYrhYeNa0ohCVuVv9en7H1E8OpO03vu
MEzXnfS2nzX00QqrhWNiYdJbaxUJpPBqUKe+TfNDs1FjcZ/XBmtq6f+oS0kzv8Pi67QvmacnaGbq
R4ehVjknUEQdrsyF5n47y6lK6BeMsuLUjpxA9OzY7c3TJ2jq86irGmgOrz7F8W7oWLK9AgtyEz8Z
vhQGUl2/2aPLKRqECFBA+XPFYXSA2zFmxga1fO/6wOzBxmtc+6mSXXT0Y/GW5JAN05bsl34h2IzL
jTFmmCmi8jnW4vgQF61/UPb0FmuAKmRpqYPBbg95CTetJqK1KJATpOigjkSYGvuGaHAyUG6NUJrb
aakBdJe6oKGO9GRlbPWF73m9Mf/51fXuH09x+QWZJAzm1tdvDJ3Jdm5anrk3Gk/gn4H8uKMeeHjL
0UW+FlN3rAmz2LJ9nGk4qaw7eKbHlwzSCaVzSiswfA0ASetvS5iIRftuRWj/DR+d53VLf72xPQ4F
c7m53iU7jg46BVtgd21/yMKPiHyr+Y8nZUk5zutOyft4OcIz4NoB5Pf5xuFsobikiGhM0CXVcnP9
6k/fGzyf66aDwag1IeOnS+WkaTVb2sjqUV9m4hz1PQVduXyWv2/kskftExGtdCbOK5s8rWJnLGTW
KyI1yiJqllLfTrKDlbDcpK5AynS9n0RmRSAL3Rg/h2JNlAm6eneoUbyE1aFoH4bOM/aOC7GISJLh
MOcIebWuISVZHxdSFbDYQ1/jOmsrcRu7FQsEAPaD6ivrcP2qXULI6tGpaGbQio0WRmxjWcteTFBy
cO/6HK5fOZS6gWMj4SLXqxaNceikZxzQsQ+xE+5FA83EzBD9RjXpnrQrbbWPrQfGItWhNLxmG6ce
UDb5Po/s86j1ihVjg4aPsNKDMNKw7LhkVdUmWVXSStug5xpKuB7qA9dkqVzQybAufbeEFgDxJg+h
KdQISmumdUrapB0M1DLMMS/EzCVbo3A5nHxK3nWXaL/GpY653vTLV8YYIqafSTv4JyaXUL0lr5GG
SNt65ZF0OOxLGhc0qF5k5aVTmqBw5ob+6r7qZmM7MR89zMvN9f2/3rVoKeYFzRze7giA3vIZsHP7
+40/wVDx0AqQwE3G3DWyyowJr6J/W/UoXho2vP4CEv59AF7vqhRPeaXmMOil92hZ43td46kb5kUr
mc4kccT69Glhj2fdd/fjVB//s7AHGdudNp1NYISzv6e5A3wz4spLzxr4ZLatsnW2dnGH6R/zd0wB
kdImXCOvhue49p+aT+2pOjKa0hGpotRe9oIwl1M2xIQMrdxT/Dy/gxf7nu6YWITP8VOB1mPrKgin
q+IXEMXlpJy2tD2ZINb4khgFqBvLXi/hX8uwnB7rpnsrF+AYCJINi/r8CE+6HQG9bnp9C9UxHnb6
A0mQXxV3FbLBGxsxBIgjZoDvJqevESDM6d74rxxmcci/2hv9ATMaQ8ICNzjCG+eUfBpUMdhTfX5p
Rs6A31g74p3q0jU753ba4gghWi4WX4hhwNvWgEafjPd7AFbr5EJMs3ODzRihxZNGp1TbYDtPF9CU
d1Jf0cU8oU4DXLDGHwuRgERx57vmckZQ0CPprGfzUfuwDuEj/Xj2ehI7lgV79yaMT+wZWFbM9/RV
3YXfE97w1xEGdreNTkaytzHw96uRRduhkNzYTaAxxUJOfgI+O9cU3TfVG8cBDviZ6QRTo1N+TD9x
XJJaEK4NexO1OApwxKK3wNgL4KHXbpqEEdYKeRygqPHCTox1A0m8f39CbbGdPiPSWx5++t2mU0jl
Twqft9dwMSTjaOe7j1q+/Rdc++UP1vl/lH1xqZKyk3/7i+n9Kc9A93Shs50g0ABpqiHEn7IX6mYa
09wyMGrqh1pDsrLOfhEfv8s++0P0AOU0R7ew0cNL4gaq2NJWdE/e7fzFEcK+Fo1evrBdlBMYG5IG
Cj6KfOGkptE29vZheYHZOdYwVANL22q+yYydfcPWRPL3BtEEZeDL/Au636bYFO9QOG7xgO7ql+E+
fSie6heCnrH+Be3P9ACx9i3/QQa5tR3O+YFrPzpMnQMWY/3O2iomElv3nsUMrcEO2Qx2auTT+PYt
jE1qa44rO+DsIFc7QFk627ijuhf3FgzzRDf75Axr4hN/tsO381ScwPEu2SbYKNbuLxxQYl45R6q0
AGDae/qJGFL/pm+N/HV8ZLDw1PChY7WBVcwjnNXwGsiu2iEl22OYDU/inkO2Y/z4gNiseUVi4Z2r
DUnRG7y69IZz3r8Dkqh3N2GTvcs/0epvtHvrBQrmxl9HP+dPB2O3tU2e8oXTaL6R/Jmc+j1JbFv7
jC/U/iAuA/vUGut9dw8GEMFz8VpBFsH1grJpjdwZcyTnqYsb4DNdr5J9KcC1kjNxo+4WBMCTpa9+
AiZL3DW7g4DgrWAHzBLYJxPsGAPhsV+MF0d8CuDU18YDw0ojZqdzokUOXXyhN3DYIuM7q4BdRqA1
O4gMe15itLEuxndR7Jvd9IMSnKfKBXwrDs27Ovrv1JVbdm4b9uY7DcdQsIAWzu/iAyUhCtH1Id16
639z5P8pUeqPA98xdcN2XMf3zT+lWQGylyi6zPFsesMZz1IcLGsMh9ez67+Zi8KUBLyg/MA2g7IJ
o9EzjiS5EL8XrfK/eTJLnti/JhEsZ6Fh2yiedZvsgz+fhSLtJoeAofFMdsfN8q/TidJcK94iEG04
bLh+BPjsUugYzMHu6u4uYoCLzfIZ/0hyd306/5d38W/yLpYUCILF/ve8i8eq7+L/CH5kVUfYzk8C
oTq1//7bX/7+i3+PvfCdv9rsgR2mZwRV2M6S9fOP2Avd/isVCToi4duu6Swf9D+CL8RffdvWPdf3
TMN1XYsDUi7/39/+Ypt/tT3icVzH8g1HN/it//5/X9N/QYn8+xov/3T/X9d8Ugn/fOyT+COY8BqG
Y/imLgyXw/Hrx0OCXvJvfzH+02dO2oVhox3p2dF7jEmXLT1Mx72Jem4CzS+p/W80Kd88RlQrXYWH
dJJvc6FdchW6GOp1xT6mvbEHx4X4gdwDJn+2VrkN/SoaL1gRcheHUWgjoWw9hDs6aXcWEjfNzhG8
43eMjdTbMpZRN4xFcNoWD+gi36wZ+pDONqHtyzPF9rZpvIthsQroBDnuLXqjodOj3DBA37buo+9X
zymwCRrBX15dsgGw+01fKPJT8Q6FE+qW8iQy5tVF7N5mvqKBYmYPiAM/rXSOVvOurNHMNbp8yASx
qmbD6lf3zBE6Adsrzde5OYkTPLyaWmsppZC4auWvOM+3ug3rp9qU9bCeZX/pp5y5aC73REkjC65+
jTE/nOSLOsm2n/vRDsY+e9HcyLopLV6zCCEnjvJ+rlg8sx5Kgh+hVzBsIlBpv2SN+dDk2A0d1GXY
NrCldg3KVR8DCAnNAkRDU/7AcTNgrZMqRVDXtiuTDt1NVgGundpnQ3fQmLCUz6iRxdIqQW+5Qs15
q7nwzozpRU+HW7T3uDHH4lYUvNxsCZfV2M4a5XAhBBv3txnSqUjiXabvnbSmnzntvNmktdSTXJmK
hXUWokUykx+NikEDqYTNpJeBkbxkkbgjc/vR7skF4G9ssh73a49aKhih2prWgvtGmEyHTDvTWyxW
iLY+2yI7abFGBykH2+bPDznOD+dLnyAs1Dk7et4EVVfTg5rKXaqGbI18KEuOWo2+t+7DJzHNF3KU
0Pom1XZMhr3Q4Qp6ExoQg/YjVx/sQIYisziPn3tr9HZx291mtVkfa3d4wq7BBiDvd2gVs83gIiUV
kvRoPsybQYIzVqnxWuSTFTgWOqDIy04OOcgbQEK1Pd3LuMx3QsZn6qKFjxni7RvKt8Kr3/4/e+e1
3DiWtdknQge8uSUMnShShimlbhAyTHjv8fSzAFWX6u/pmIm5n4huFACKTBLH7bP3Z5Iwof4j/gKx
9FImi9xUr8K1NqRfSZ5/Tv1JtBZHpwR9arTyK3WGHKkboBBGr2yLp2LQiSTRFQpV6N3lcKgD0SGD
1aGQ4l90rbmX83tDCBAnijQgqwuauNhpM0UjgHDIILfEQ2jntSOJFKVVktPPodEjmIM5PzEDkoXG
WsIChBXYK1inBkKji9PsrUsobyQmSbA5rZCUrLJrSbbDknud8DtAwkX9XSkWWiJhT46abJdTgrHK
e+UhbXt1F4gC66qofFV9Dd506h2rDve+1kIVFnPxoMAPOQwg9b/Pfu4JbElJyKfLpnE9dCqb5PWs
Wc6WydgFNfH614sxAUaVZmDk8CT++1yYS82BVwf+f33tHx+3GLarpdg6pUwWbhxaaUfH/L4CedUq
rhTFBCpy0ZL+8jH9rTJEVHKNEpDaYNhrdtGnIeoj04dY1bsmWNRs0hCdbPZrkW/tQiSRYeEt5cHS
KlCDnbEdXs8GpUQGLJHYvP371no/rmWAIdEC9Pr33+NJ/Nc7J9YSZ9ao6K+6xKsk8YJByGZDRtRZ
BtW33hMXreL1T9YDGFhtH4ggzNjr/rxz/avIWLCAUUGOSFSlw3rv+5Pa9fPWG30UPwZWX3tmTe/W
+uKp6TTfS/JIfQakdZymbTkk8TtVIiNduOiBqfweiqs/dyBcKxh+VWFUF2lxBhjaEYv7vt92FcC/
oS+eh2mqT51MERQayj1kRhSXWxhZdZlHe3bvOTBmOQzm9zHsoY46ljyzvyqF0gOfs1hfxvdz5qt3
49Q/Z8igsKMEZ+6D13DkOTUPtSFXlDiKa2MKg20o4p2A8jPKKmgHpBEVmbA9dvPrKLHlNifKUP78
WiOT32nC7xkLKaBW9QwGO27vi4SqpSyiuzs37zDQjJ2QK80O7MWHOqJo1JJ43IVNb14jywdVggY6
+RCUuwUz2wsmZOWpu+Vh1zzqol9c5B6FWrN3DaHtnue8i/DwzS8dfs8bfUQzWoeZnE3IrcWh7wmN
XrtlqMduY4ivfRvO2ySozENiseA2EuqpX105slEIH2p6F4LnQMiLqWqwDUARbsrRvoBjSYYHjQKb
mWTTBxl2zyNuSbpMnWwZZ/GShwpramm79drsSbr3WKcOJqJG/ZJhWw9z5J/7HtVmogmgFpEIAgLk
BYk/2GqoaPRQAFUK3AglGr20T+ODPgLf+cZCzF2kO9pogUdfcoDrAUAg+bgVmPpzPZWivC27aRuO
BWYr8ojn1XoAWmySm6OHokbfIEE+AjvSBSHfl2pZHYIkrA7132frvZ9LYy5/CfmIJtSS3wMUVB6m
nNUd3NfgRsQKJA1x2YgEiTTX8qpasqmKQCDBS44guOpSg6b1FO3hJVWH9aCtCbP11NSgv5qK9qLr
velOUQfujKhAVvt8L0EgIMvIIZIUGubvSykcMsSFKHlnpt6TkwQcdPg+DSUL+vByLQwqJeuk/FSD
Gc6Zjsj6khylR/IYUj9H6y2djGk3zCaFJaM6FBMEFiuGQbK265wtk2O4NDHYS31b6RaUWVo9jGfQ
X3K565d03U8rd0uBvlkO69n6QjolN20SyVgtEJNiScGuh7Uj/FyuZ3PVTXZbonewglRWWMt6+EHD
lJlB9OLXOgRcvbquba9KM/DU9VQibkD/SUAFO280F1vYci9GH01Qtgdf9OE6BjnSBetzXB7RvBxa
sFdul8PMXy/Xw/q8Fzw6RCx8aQSxxiv43weBhPE/LtcX1nuz/rsqYgrX7YCqwfpM1+62niUZynqJ
b5r4z9Pffg4/ffCnIxqpusfOu0G4SSSLGKTmGfc5JASX6W49YIVOu6yJ5/V6iMqS+am6wVAiNb22
3fcYFQuy1uspKSCmtmRyfhrOWCEe/60NFURz48FgR780Wr+O2e+R+32uxeWnEUMMXxvrp4l+0Eg/
94wcIGKVgkD/Ga36kn3W17ZbR/P6iiyEMBFC8Ze0mLh9D956MXVbr5vVwC7qjQwaB9NSniIntw6Z
dSiFivzX+Pq5JwXS1mhkdTsuHnqNrywlMlszmnHbSANF3CXPvb72/QfLvSJoKexqeEtZVN4O4mLQ
Z/x99h/3hLoKHJAigEfMpVISsXPwqMFTbw3n+mhF0DbXiaNnp7Oe5VYokfKtSRzQhNIyZfy0aKZC
l0XwjmYuIwCSTYwI2TIE1yFZNGEIHiSQmCk1gBFdQja7XoFu3/PsvTVU8feQVHRD2Qxz7NvrkNQb
bNOkJg3ddXBSKCPkW99UKtJDHpPTXRs6rxZM2zpav1FhJms+PEefztsl7ECWqpKlqbx7bel/XDem
jqkNgBGmxpE+993CSzOXy8QtrjezHjmypI098e/pWbOIP9bL9Ww9rE2/3vML0Op5Ze1+psvUn9E8
WGfO71M+/3duBQifJw3yjn9X7nTQbdnOXH/CuGLYvl+Tg3p219reKBEf7dbT9aW1UPZzGciigRqE
Lnz0ZRmGH36b4Lq4/KR+cXlYz34O/+1evppO/PxNkC2P5r99xMhexc3m8M/6Men6Pj8Qj5qmoOLy
87b/9t7/uJfAkXTmBoBZtHzX9VUxNd6NQUMtd7lVoH6qL5YVUt0i67DUb3KJ4aMGLEDroV8UHX7u
kQRmsMkiqd5aNrbjkB4zocvgdCxtsb4jmCJO17esb/5vH7O+8I/3WJMBL0C5y5cfH9bKixTCLVn/
6vvjvv+2LxcZApOnISl9sl1fXw/68n2/X+1J2YoZHQWQOMtzMyyWl+CnwCeG1bBv9HJy+67I610v
UdjUBQO+aGgSFlAwWIt3YMjwk1wX91KJmXXaQkoO81OxxAZCzKxdrVFCqPNlAj97rUUVetQyImDf
+J4JJ6xasJE+fIFNnUV+TobeR9l8WRS/nReXs/XSXGfe9WZsZRLTBfoC34W9tbq3Ttvrdbn6qZhT
+6BCs/MGpfvK1BLxwmXqWE0h16rjeqmuK0KcX01DySgpGZg3LTNPLwY5j80/rL9lvbX+oPUQxJK+
7TMk8S1tLHewseEsLVFCtCyNpoXGHNDN+hAssYXAwsBWb1kDxRgAUzcC+AvNiLkvXKKUaVlT17Om
RTG+oyMuE6iW4jsyzKrbLfankEf+8kCVtN5Ro6bbtcvUu5qhrmc1Zfta8ucdHi58kWVqTwaZLrhW
JtfrAdT8boLkpbaaiBfSEl5hXopeiQwZIQj817afB9Sdl2BxXqab7zNRCw4U1IZMmSU3Xn6nWTX1
YT2r+GEgpLtTXGmh7Monf5mk1x++HvQOg6bcxz6hXIKKLBf53eISUBTs5XHDCikomJ0PgaNhGwfX
irqVCi87HQLRXSuHkxBcKq3AnGydSpfKvTbnzKerXae/FulVH/viYCHEg8YFP0+ObT3tlpA6l0Wk
4rp4txZI18LpekYbsS783BT7UHC6Gg+AZPkRP4fMjA1UUoHE/X1fW1acdsFNtw2mXqWq1R5Q1If1
09bq93r2c1gL0q3UvHRZYLrrB2FDytq1nuojdH4oLYmt1FAbW5XN2NHvIZOFSuVoSwy+Hqq1q2FD
oSAoshOBeEI0Wl4VCoXNQVu9+0vTrL3NtGAfIUXCtQbMnu7WKqjilYD1evmYZ8FEMLB0vvUQkSOk
5JgHf0j2VS4W4SIfTWFvzqtovxBjDlYwjAdRVFHG+LnOgmrYJSXc5zoZDnHcDofC7MMMWa4wQkdl
uRtFEV9Oyz8XtNDBh3R9CHwO6+X/di+ubWh+jZ0Nd72cF2cobcN95yNDhLQjcQ2JIrS/rET1vTkb
KM7owhMU8/gQib7hhTLa/6aFMgnkRSA3cwY0RpwjtxbN+SJlj5OYG7jclk5aVk9lM5tUwovnGVbW
rgHdsGkV/bcsTeHdUC3Oe7N46TqJWmSwK33zRLgNGmcSleMIm1GKDQZEELpQgFs3ghSGRM/FIpv7
C7VmHKr6ModWYzzGY7VkYVoFArBxGBISlWPc+7vanx8SiIW4QhhgSYb+rld0VKMx8RCKQfOiQByd
GeBbZ7D9mJq42ulGiKnOoEDKHxtljzzGfe6j94LuTr5VJ3o0bDb88zqIiAEumUGlgegw5rs46gRS
wfiUKZjMDsYAxMMYMOsSMNiTKafskRk5k9mqjnWMH9h61iXVrVGyHswPvEolXINcqrSJgCxrQJ7T
nsul5NpBD84XJEUOa94WfHjJWqpG99CHSXyyG0cACMcz1cKSSMXvLg2DXV7X93NvgCtrhmelQ3wV
7RagFAZqT4i34DOZDtk5AUUbyvWSBglgT8SQL2tj9CYl6O5kMxftvuxQpVXRiSsLnMpRTTkpOfQd
o8IOMCQ3AwU+JVX4oJVob1pKuzWNxX+QRGqmdJ9aVECuk0H0TOEWul6zUTsOfotwojJarupjVYDi
YoGuqjnjzFb5yrOWZ+MJY3qwl9p0HUU5dKsYL5GxM7VDGc7QPbvurVDHGiFuLJRqMutTLH7oDUnc
vP8qAx9q9yyS4bd2M4IbtqJ3p7xRkRgGgejVikgmOI0fK5DEW6UKW89vFCSHtBH/SOTM6iGHcb9I
CWRTU4FPmkFtgRnuWyS9U0vDywmc8VhNGuxeMLsCBgCGFqCRLMKoTLJivgumoIOZCxpVmbJhX84y
oMkRaa8h+kLTu8V/QSGEvZuF+AbSjbomcR7GNBh9NCEa40ZWnBRFiEk18Q+XmiJAqpXC+1EoYftE
MGtkpTCpDVPMiMzq1mpLvKmEcKHZYG5MltouodRdywGrOWIKZCCybaRgbAr0futrluUoRSo7PmRD
pWosB5DeAFbePPtidgR0ktxVZrsT0zLbJ0n1UY4USwpJaf+/W/13pe3/Ur2TCI/+j9W7ZdeYF1Hz
z8rdX2/6q3JnGv9SLV1RMJ8XdRlT+r/Kdpb0L02kWMdtU7ckVfxH2U5eXuK+Sh6eb6BSS/urbKfo
/7J0wzB5iy6vn/j/UrbTTOk/sBrUFGVDscBrUDvUFABX/7NsF5Ggj1OpCbHtuTaFZe0nf7EsamC0
v05qjfBFpsowBoGAAu5UWUP0Bmi1aHpqEn3pY/lnrlphUQyqkEJBKSwgFhgi6zI1fXaAnmcBCEUA
RQDHCMf8zpQbnDqZh7HXOZZSrP0SYelJn4EyGE9jpTHWRuTWqZs9DqxM5OeBZ8hMnxeNVI81YqGY
VWnr6RVOPnU9wQGd295TGqSP0tehKCvgUqCTevluTBPRzet0Kw3xizXh2p2YAQ6caUmKUlMrNxBh
UiAlBeIggh5datpdE6e/zCmYj6KyN/Jc9kaIfK2MsxoE/tdBPwgd2Jopz+uLnOX2pCkWCpPzPvMB
j8DZRBhcAXsRjCi/p93iPdAolzY3fawSsFvzUWPRpj5nQzhsEiuuX9iwIuM1auyClFDcKiU8wY7t
2z7ElWA2Ytckp32/Hlpd3qMNMLmJCAkbiw8rlQdvYmneJSDPER+PFTeLAcXgo4j4biQ8qijq3Gv8
e01dzltNGo5ljZJ/NDHXS7PvWrpWoJqFmzfcxpK5u+vdEg+HKZ+lXaJOt3qY9iLzsZs2AHnMtNjq
xXhWF6JnSsKUktN4qdPe2MSDYI99AYWpF8DdxmhRJ6gIgem1DjPo7CgA5I01R1k2z9mw2LuNWHXk
0AQjKqJeqCMNqgwFvt/WGSCiXOcKtiYQM7MCBLSq6bu4yJCwaWeTFgTbpsXZSxQGZzMNe6cISixY
jVcRVxPKn+qDMCDyDlxugdv7yoX0c0/lyHzztXDA/lbAViMtMZdmGawKgGNZFHcHxRowwtDLFDFX
oTklBcR5lAacHKm+doxw/epaHEZGPf0+8NO0KUyf+igFFg2ctakLWDflOZDz3zAosaL3cVuTsXwX
TFiZg1/ussqMdmYErVEJQS7lckc9vgfGYzQI+mh4ZjRo/I1M5qdAlB4NnfJrOLdnk1qjpMjRKUFG
owkUCSE0ymatAKzdmIJ7iHZ7IUmwdWDF+UgAR+l5fJeVeoPvLGh95BYCUDiOUsl7JMjim26GJ6Km
DzUs2JD6AOoENPjOVY0ibQX7H1j+xPKKTnwLO8HudKr64ojUi24d8ix6gAMau2MH6rtvpU8zCzBS
gDMqJhqEgzHdCZaFXIbQUd6yiMFmZN6D49jYhVpINrXdHgk8PI2jfk7cuQWPr8a1l0y6dmey10b1
M8QvEzHzKUjgd6J+YPWHAeP1eZY/tTp5BuYg4IiHGfBci0DPS/Ml7sFYVYWf2KFq7s04xGClmgEs
STnRFNi5qSwu4oAlTs6WYiwiTE8ToMjFgnOdDIOUCZt5mTBooNaZYQUd2bqa0e6JcA51mKvlNFz7
IofaUFNnFRp+oh7hdIxtuk7d2TGk4YMl/5cMDB0RiHZHPMgGREU9VhfGRY61au5Bx94rGCRU6SFE
I0jVcIEZEtR64Ihl7Is/6vC3oeqjd9MzHIYH+SuHx48y4Ua9tG1+TsdyIGtVvU6E/G5q9gj0zknh
wTMvN34REgI1OeBHuEBaHs4XMU//VMHwBCy/gtPsZBVQ2grwKVgGtsndCHQcyGGnhB8pAhI8vOSj
Tqt9UEIiltvhD9yhyBGT4rNNsTBEnAHxinoEtA6YSUECZNNX6KDMUb7tLAPSdoY/VQHONA4lSOP+
E0WBP31PuF6rE0hkCQO3uagv+TxvhaG6pNZzaIKzDLX5xVIFosLUR3xL3lX0t6np7vWyuUZp9ZaP
0aVJfZSkdCEAQs0GmDIZwEuze8vYQhxKNOgBvUyAhykQgyNhqZKRqDfgq425YavhLDp5f2ixoWTX
hkJy+ZXfwiG4pGE6HuRJvNdbjYE8Ksc4M0+yMe7DDCUfFa2TONRkrKh7BERLNDINEaqLbiovsp++
pakf2UYwfZWRuC+H6fdUUiCreuU1AACAPH30MorSfRh22lZ6LcUhwZ47kB2USkM7i1DRAiOCiZPe
vESYpvqdP4ATRcmrEtEVUZr5ac77P+jlVIhJ2YrvP2iSiKiOjGiD/KeYw8KGsGLuyjYuzlYTGDjK
z8CiQ9zpzFc51eO7woBxxli3vDHECgYlmLNo3Zstss26jMKPMOVuX9ZfCJCMdh7Htdvyb23azo1k
ZEv6yHxnE3vqJagtko9CFXPLVaibJ3lgZfXj9kYC4GjWMWQ1Q/BGKzgH2sGvQO2XOTN3jGjnkVTH
bshrxM5l08eOSjyiMsFrjI8yybB9mfiS0Z+o0d7VbkEbR+q1klsZg/DGzaxe3jcZNDTrNRbVxymo
1FMXAjrpp4ItfPTE1GM2fHqjV5gOsG6goHTMrfk6GQVS3ug+N5N+tgbznTLIL50ak6+oN5MVyJNT
XBNB9sPcohI3IfqsCE6ZTLUjyJQXdXI2DZQlwohi38UvRgQWFIf1wM0rI0GFWf6d+X15z9fDi0WZ
HMtg4TC05I5y8LiHTg5iZ5nDh266qgwMB2mvNsi+GKrzXggH1mJQRjpNPGUyoUxlbC12OLsRbX2i
pSPsVHC7fX4blHRvUeUF8NKT5tbF18bXHmGmYXlVqp/V+OBXChk0HfXcLgPOFxFFBY0WHjsDqP6s
G3dlNwcbrbal8DzNKsDAACRVqjB1xdKty1hKS10CQoXOTegCsGHi6Qw7rLIP2UrPraackDL5kFvt
LWh+jT1aOJG0zfHxRJcL11nz2acqHWrXHglNt1u8GnUDuC52xOQiE+KPOclORk0xeKjf5wnt2mq8
WKn6SLnyBIPgS670fYP1odxCScBtvtPKF2kCnqrTxcQKunMl7OiNXinO4RY9t55sWZQjYW1+5N2f
NsRPqWhANWYDsIwgLT5H/zAln2gZbMMElS0pMF6bHFZeoH0hlYjBmG/cIvyshl44tXOPeVgMejvV
rN8UQH3IjzwxyGBlXWq7QRMCOKj5ZUpbg42+8Rbl5TFn+4rQeXsKSg1+VWKZNk+pgOMgn0Nqug2h
Hx3WlvuPGZNPKHkPRh18BH171WMBpAdxpVgpB/zkFETRJLp1hKs4KaTziO8CvwklDCTn5lhWbakR
9gUzeCFgBiOEXpS9CmWCQ1KHvgiSpuau6CdHwrLRR4JwHOYjxNQn6LMYewbitZUWZlLG1DJm4nM3
1fvK1PfJECP5Pr7MGT5EBKf+zkRbl/q6DJ0QNP2sa5hVttZWsmJwKNaQI5pv0arsBADb6cS3pgjd
F089P5Re0lpAhKnHc8xSUUDvt60qv1lJe4oD4cMIzUdNQrc/lzBKHhZqxQwRW8GGukTmrynM3Zw8
yYkwoHGlPUt1XtpD3IKgbU5yE0vbNqX5oZfuchWT5oSJTo1w94nQA9ERSMSzKB7cRqTmFzfBli4T
URJaFhmR5G0n6KSrq6Xkup5qJuCvRVUM7v6S2w2WpOL6ynodVVXomB2ih+u9nxdknj1OfMun/RzW
t/xcGnLo+RL5rf+4/49/fv3j9Yv9x98kSXxU5C7fUoFsJcpw/EOssGierafM+1Tpf/6pSpN2pjKE
BOv+QSu6p8LAH3T94PUgWWTkfy7XMwhx/7zXIVl3qNDu9f0J8Lr5TnVpQQIsf6X+zz/9vqceROJU
tslU+VfQ1IqhmjNwOUSMKPv7S4b5B1i1/qFWU3AGnZzZjf5chGAm/+P9P5d9Qm6ta5EJ+Ae6av2H
pEJPthVPaJXQWNUxwgoukbQwf9Z7Rj8m9pCilJSMke81MMa+/d7DpZ4VrvWx9bQjv56DeMy6bTWE
d8KpUe9ZrWbtxH4ijq/ksnSE3Dc+YLfNAfn48ffwoDwBIz8XdoXt05HIBZLsNdvmvl2+zC9EpNhH
F5+oQaAQaBNJH6Jnibw6opjmHYqoMXwhdkE2NelbfLbucfKaX7rTWBoP6bN5UcZ58wnLABvwerpD
0Daz4cWKmx4nl8Hrboxf9iq4U8n4DLyhHBEdgSQJxi56H5h4MlfMtjom8gdsHThtP3PNBiUIKRhO
XdG/4Q1H1SFkaXGUj+bk4yJjN1vlhakE7TAvhaliI+P8q3xOjiiHSrg+Z4ufGwwd4WlBjLKkndIt
0oTSs6pSvNmO6OGprg7wHa/5S3o2L9iORUBOt23niWSKAzaz4Rkwx2PQesXj4iaFdQaCNXc56mXo
R+9l+RUv0JFqsDkBUDlxlIyNiVHQDfXjWYdRxMf04559j36IttkWak4j7CDdsGVFCRUvnTo5MI+2
ODIjZ4fxeEFY1+FMzqpuq88+CuHP42MsXoX3C/IKre/MoCpt5Zg+ZW9M0OklAnZc2OlT/lQ9hLaw
Qf+Hco3pwAHbyAS5G3hI75b3alhnjDYQ7/cn+PT+Aam7zsGxrBXtiEwhzuOohfWoxaNojK5c/I72
/652p1f1XLqfbEyDO+vUDs70miMi+0YV5I68pfbwgmXhmSrsHdSHEf4GlH1VcdgeblLfvuA6Vu9M
54LsILcBFy5HFLUEW734X+a+h+iAaA9mbOaeTP5Wv0Qnfa9/5R/8d6Cv1S/o9n5EV8RG/S+h89oX
FRnjeONfAheE7Ybwiweg7PAWzt5CwK4HUsi6cxMv+QsC9BdWxQLr+L3govzMZtSJ3vzfn9bVvJgX
9B8WiRQgk3s/OFgogYKr0y4kkUA7UZeg4LDZQoKC6hK4xbW6JW+tYHti4ijOW3F/Dh5fNSSBoO3Z
RwPl/rNRYPtJ8WenY5EM4cTfwKcwcZ6xRxv25FZ6nNDBvsKFub8pj49gcgX71mJW+FHiZ1U48TnC
A8c2sGW6PscOpsTScd4s/lcMvIcx3KbIjTkZYymn7mM3A0Z2CT59lXDDJv48ue1dibbXZt4l1wE4
2xFn8mo7H6ORJ1WcUmc8ogeyL64tyaQ3tAX+fZeEhhcAr3LJIE/5I47tIpRjJXbwNtkEhxmL6iuf
G5+rbXUDY0hfttsdQhD54Ix2+au5Y4ciI8e8Jc9CrseeP+lsn6f4bvRqp6dWsYnuu1N9RikGVGA0
nc3TiF9x9CvaIR9hh95NxVgeJypMQSM8XN3vnnJL7K1lp+xRN8bk1C+fybbewSp6JufD+k36von5
Kpltts4E9ukEgNpBOwoyHlm7ZTjTmPSyI1LQwWF5mM1tT+p6M1zhHsJYy89lTgF0b5DjOATZUTxo
nxDORjvZzw9Ic/q7DrNQfTdW++g+vAS4Nxp2cRo3wRtJEuojL9B+NvDb3iI3OZBUjw7sc4oHAiae
XLEFANpnDx5QduMDiZvEFU/zPgyPXqF7SFtl929FeZEfuj85AujTuRY8yjNUjHDihbVu8dQKy67e
m/voEfIkIqS4QtVv8lcC70v6RaRLKqvq3WhLfnJ2pBIHRRww9e043+EGaKnv/ZcGg7w9VUhSjo61
eUNeGs/VP5F4jpXNB4xAHeYhnrFa5SVX3xlfcBymEuYIizpivkdulkxUuwnP2MZiEl462a3Y1oJN
bIW02C3X9jO+jNBczU3kYjl5orMUW56KGxyQO5mu4Wv3MGwpGvF05iN2k3ayOKabDiB79kZyDuLT
Q7eEz6eno8Co9r+Lk0QT4ff3mvROjv0ZUnub7MAoRE0MQ5r5jjESuWL+qOzwjLpKDkVj1bxrUT14
jMnXYOeMWhdizyhobVE/H2n64YaS3wbz6k3+pHywWLIEVvZ4REeRyQE55uINGXnU9gOXZ1Btg4eI
hd4bPyYiVVQ3Sof0DxO0vbQ9qZriPTvMm3GH0YT4pWAyQEc5hV6/U5e+V0I/635l295fmj0ixIvl
RxKX6fNbwyr4HjykT3jCnR/5iuINR83NsPzoE1PP6O9hGjDe9jHct32DP62Dl+gORPn6/2DYzx9Q
so6B6zWUslDC3iCc7Cb3qLbY/kN+wf32ChI9VHeIdvAk8AgfCht2yqhv008RN17zNqtnjWAXN2++
Aco5yG0QgGNZiWgrEP/EjoUtzpzDNbuxMjCNvHSUT/G3QPUPCuGZfs7y5h9QRXVBbO3oVvGX+UfH
ohf5oJo1yqMLNYyVassC5bGS8gPHTfYgfaDxr/JUpA/5htoA03lqfRqZjbaUT34OUmP8hNjyrJ2j
w15lIfKQtqFqfuB40Kutg6MNYvww6I37OEDVO9j4D/M+umkdnkVNCUH3vkQrohd/hc8W/F/6wH3y
zMb7o30RrwzUW+jgJh4clGP1FjuVzeTJnIEGF5qsH8ZxwJsy2HjBsXvXD+WeYfAavPtvwhGN32Pg
YXvHE7R7jyX2UDQX/LDJyqcX+T04QoeEpoK0iOGuE5PD5OSMhoceZPrrgtI/cnob5HGhut3TOM0V
3wseIeZ9SyPiyM3vjZ3npZtW256sES7z5iKV5TI7LkpuG/hY6TviRjNzXcCzabZm7DDyoZ4f0Rmx
2TQIi3c24dBcvMGXJuBZWNPZbsouap8ecW53BIzSU0f373BalRVPynZG92SYwNafUI3DMRIaswhG
3kXLYq+pxxhS5iPeLvZta+q2sDs64hYuJ15ilrXB5hzeMm6mWKDQ5Aq83033Vp9DL7Yu5c5wt75H
NsvxPQRFbHr5o+JEMMrd4WHE2/scVB8pApuflfBcp9RAvxR2k7JinQTEGsQDIiFC1DhGcJG6ErRw
5qIDOBe4pdOXAb+9A2OFyg2Letca76lJ5+j2JcpS1ITnZ6BSrrhHR4nlijTVaDyR4tT8O5ifKqrx
WyH/lJ9rYLn6BqEMGXEUc1Hv8U/+zurfVOiuDKAAOBlxBqbm5xji7E75YG5jPSGQlrDUZmpj+He0
XPaAaGpteYQr1RWR3mokMbYnUGXgnZl5QjQQD90Nm+ArUtHoGJdMHLjy2gTUZc/k8diojkYR+Y58
fK5hjE0E6X7Ox96nHIO5AaQUR9IAOtkJqWT5ikEOkXXi6owxp80fZIys7PppLnelp97UmwDaydZv
w1YxCSN+l2fGufGSuO1ebDbYuYYuLKaJ7zNvyK5sskcJawtEXlqXJHG94LK3SU0GejOSgg4QxmSu
sAvczZjFGPE4a8EyR1eAeEdGx55aBJkgqLb5Xma0yuNhVM+kVOYUJSBPePTj+2C0KVa8Ga+glU31
fuw9Hl//hdDn9/Ng7kPCoUtcle+8ZU0oiz1POz0LbDyOCL+XT4QupB/FYV+piIXx4GxY/YngMvyh
l2E2GnuMZ9AyFJ5Ye5/VYacFdxpcZFs/TQcRlBw4k7siuYxHBB3DpcXa6pClSOndBBXghZvlzlsk
2oLkioRFsusjL79JULW151dUGbr7+jJdMZqh9C8Wj33lVjijJQ5JFfHaRDv0wzu+gU6Qtlf0k9I8
TcIvf/xtRnYRLJNLin/jWytuiAhfWjLMhOCImDa2jNrACFjGMywPNWcCjGkbdGcC1PkI95w+r51J
NBqHjlVAJMSInYxN3clfnh5dqbimT0LyTFHnMFVYX+w1wOF2OFxSb6LWjuk5mzAUlcBF7vpyV2cP
engAEqf4z2mMCDpbODt3RopuOHAzm8kVsmgkOD4WxSAxRd3LS5VLJ50JZ1gfWwgDmKPczNuAkRUp
2dqJJ88ytpUKz42UVPEcBpS2BK/UUAS1xdIFMdGdKdIGGIIYzG02VusK+usJRqA7IzuCNs5iZ+z+
sE8YmGefyIUgEU2qEVIwNToFVWaN5LeTx45Y4hTo+ZY7CXe4oYwo9BoOTtjnpfvtrDNoi9zaUo5J
Mkf7LMPHeA+WSPJ0qObx3YTtNUEY64jmUOmZHoLKS8M70tG5xb71LgFqj7AoIInHLEEDng2JgDi/
2NvEiPwvTpFRJdamAeYPosFog6xGkrAuV8klw9cGCmhILZlyyTFkHlTfTeNSi14lgjtE4BQQ2sfw
ppLb+ijRjmQvc2NVkjX7JmMGVmDwsBMvuNlT/LrDSofZK6CpIGe4043JRkRkLfYGxWOZpnSML4Ia
7SbiZeGqeW3mhdZOB4DyUktuFn75SC/cWJJQ3yj20fjMl2bOQaFJKQ8BuRCWIgIm5ro5fRixlXxm
eWB92rRnxo15UChhe2eJl/dhRT7cI+5on7D8ZUavNvivvyfv7d1buS82b+WXshtfPmd2Yiii2u1X
qTKDbyQ2pdF7xMQ0nWiEF4OYhi76i7RAs6kv7GV30Sl7iHHOI8dOZpbt3bvwFONw9aTzkN4Vpz+P
uht/EnZBFGIZM+6eS9yiHVCa1dXc1x/9C3Np7lQPINkosZMxrLdNz9aIahJVZKJUjvk5OyUHftCm
fdJAXW+abT14y8JL1v0jFv4Xe+ex27q6nuEr4gF7mUosoqpluU8Il2X23nn1eah9NnaSQYLMAyx4
SbYKy1++8haX5YZML90Xl6LajY/TT99sCWliediE4g7VbI1iBKO6dvL2Y2JUVmBkYQBS9zCdCc4v
I7NdLyhVCZ6hdaH6sXlM6ec+4D86ntaNZLoxt/gmMnevfmYZK6+9x4RD+fuCaLvJmnUsbkxeZmTm
0iunXsCaPrEGQZ6hRLAD7UYT3JeO2CsxyuY/aG/9oIMGc99wjMBGyRW+kUst6ld8lq5Md74lJ2l4
6ADy/MAozv/E1/xqHErPALa60U/34wmHS/ItOsvRctn2yhNBflXtskvQX4rkfTH2rexyUugi8HGo
1yfnkhICYfHaMO2fFQIq6zV5Iyc3XGjD2k7+Q4FJ+EqdIP82Kru/yg6RDgtkAcnT5j4U0wNDq7uQ
qUqvhJf6tnvHAgnKgeJeRJ87bnjNhVoJDFYqT7Fb1I5IRMvFiWlIbaVvCkcxHE3RoVhNRz8Dr0f4
SWqx6lQiKPChv7eVy6yBaIuiYHoiaNKspz8Gfo6O/DyNLkn7oGB0Y2PL4Ek2SjKlT5oB4ktJL41+
ifNfyHuvfHk3uhYjmu24XmEhSeesSjGhIz4Jbom6BFu1duweQmPTP47nLHJxe2+iDdGsqjxgYya+
69Q+9AeMido/DCA/8DgHGU32LUtWj3ucP9jpZ3Ns5E31hK2A8B0gk65sc4ALg4NI2cNAE0fdBlRe
ajs86oX7Wn9r3ngcn6JD8No8j2yYJJ04HyFnbG6i6xanlltjvKJ3hNfn57RHMh2A6SZ37RK6DCGE
jcpZarPZ12iLfQa/w620jqg7ShX+kps0vo3QSXWbmVjqT7FlG3iQDsdqeBs/2c/4mo/c04iFuvfX
6jfvaH5QbyJnU4XfqqWpuk0/sttTCU332F6JRvoPcJ99uZXlw2qpmgPY24G4oMzYEcdSHWj/zO0m
Qm1ig+7kgpHZH+XgWY/E5ofcIcOkL2r31DDld/k9cbmRYnoOz/Po9zK4xAOiJslyBCoiuyQTbM/F
jVgg/5Bn78mgG8ZIxch9TegIwtZ1ehNTfcbEz67/JDjQupmNgX3q8VtRPgiMockXaGi0J3Gh1uwk
xzZtGdy58VwFzqg+YP5RvUIoq7A9YOEhDjXbQ/5idpepeeSun0QawP0hHTjVi9UQCWRfJRtBTQ0u
AV+HtGluHMX5jQpdoaOEdgwKZAG/+EdFxgKCs/53VoIDho+bsXq2jOvUHvQ1DtXjB+w1dlW5e0Km
14x+stwehAPf0VPx94Lf4sKo/6Y2YsEU2rWDbxpOE9gsaEdy/LU+gt73LsDKlIUVQYRy1z4awQGV
ToXsCrHud+p0hPB4nL4S8ZItUbAEbx5sUcSi3bOpn4OO8vm2e+1e+W+tuO20V+uxLh5xmz2glK2/
98KOxOvMuO8IVrwB5Tinex1YfpbKIQxj1biQaZjFpzhi/gOrvuAE7Ck7saLyNZSvydqYzBGrOuEv
Pte7xF29oFCdxU3d6b5ILhEoAcLTX0LydQq68kHDQJVsczO9Cme2odJmUUUVQKfxQxBVOXK4y6na
eHJ6hk7bDO60Wy/IB0fUjiykNMLQbV2zaHZE0GFYoEBNuq+A+Ynl9kauXt3w3bT15Dx9cbWGV2It
ljW0frC3Wkcfix5xafDeP0ffpC7ExdRyWSBjl2XJ2MnJgcTi8AfzrOA9Vm+EmEDLY3pCLf3HL1a3
6S2XvIHX6EhJHBCeaE+gNpMbRQ2m1pmoPUOz4oRPRD9C2vejVwmG1pdEExsTQUozgeSmnk9qv5li
sCLQm+3hVUQTiCzskBrWJnlCiTNOHSG+tPjFn7nIcY3QhROqIPed/jQ+o8uwr+sNcbXLJFO+uhtY
siMFj5pqDQGo+U50jxkiD6n+kwoRUkjUrIgRdO7BS0iuCKrDIRiRlJ2UXHpQUxu8fn8zyyWign5F
yR2tyNHBd6P2CEtARmCbNFBV+jNqr0jagrQK94n/JtyoibJkeGm0p6TEYXGDVG8Y/4SUc35Xz8Ea
0aPSLSFIhJsxwQyKY2BAcL32JEnB+zyelNfikjrsbe9cNjF5DYizyL9NKjQpGvO2IH5NG/M9/khD
n6VhNUt5nr74JJYV/H+oS7HDj/0lAz31pJPUbk0E/cuj8qXKB5kF7iO6oWkDVZaK40sA9pazPyXp
xdA8PixrsYA8y1wZcoubshtu+QudZLw66+34gt/zB6+vwiN+C90XWvrWbTowkSlWgwQ7mycGOJUm
k82nrKgoOlwQ1q6cEAtai75d0xGwG6NjmRuM+9rZE9MXrXnNZ49WG81Q8tf0iddS2KkJLjB+1vBT
87gbg0ZzyZkoCZFW12CxHtDD5wHvG3EBtKcd+m1kEiOXqfH4KKvwQ4qj2ivdGRO51vdS+O1Ax+Cl
R4Up3lNrn/SPwnJ1gPmqT+TcKodcexVY+jlmIbCLxpvDXdZ4kzivgydeMw+WbFJrwC9AJBiVBb1f
h/ugYmdwWQbSNgcOiMBOwFC5EZggmq/cFaQ4eo6VT+aBIjGeqadzd2sKpPV6bTjfTnnmC1nJuB4V
S8r0xF/zZttqdiE7VBN5TMpVPovTVpWeEi3bqnhZpNuS6R39VNMPF7Uf33k737OmK0i5bzDSIc5S
DlxWzojzQoJZGbgjNkLuHJJEv54WGH9egNes/RxjeGAv5IpzvVTEiSHooFkJsZr8Cv8v28BDpqfY
Q15ccRcpUX4wOvlM7IbY9xAjLMU3zjqj2FinL5T9ecLhU1nv1nBE408ydWtWSnY+UmoJdze6mZpN
ilKuo4R7xrmSDSLUTeTITWWf56qiAC5Q0EATihlPxxtoCw6R6Ichry87jC1UeK3A5ug5Rm4RqwJD
KdBY4a5Ce0Owz6s/rHzLGX1HLviEodyJwq9K2f5kYrRHDW1wqZNQquwhhzNoTUeX3hgrPKXkKmvr
Z//1zXwDmtkcgkpaDdJtw5kxJklPKgX+psNazYFyrjOIIJysU2+qfC4/X8/GX9zmZc9l5f10xtcb
Gm55E+cOK43byOkw6BWHo2IS8Rdewu0YvQkmfbyeNmcrY+21auzaXDouAceIyjnnv2DAhPKHsOVN
HC+DYL1JGKFApQLZhj71BrQ/SWO0tm/EuT0GsLHo37H3ECVRaNmavT2fxg++eLjRJRDImFy+l9Ph
39Le+ECdMo925vZQF07JmlX1ZmgXZoWm+kz5XDl0mt/TFdDw9KQJLNrg37iJfNg6MeItE7XW7L6m
WfdkHFTyH9PlxjJB+A5eyG3nDDnN1cLDHmDEX0N5hyR/vThLfkUPlReJCzBQol8b2zydk7Z2ebVd
Ahe+JVGh9KTDmywoMFJMuDHm+fIA1LMAlNOZjYek22aijc0I5zMylIgHd1BduA28FjXYdSwCTKH8
jNEAySnQVyruhDuMVWCdz+MfrcHCZcNV5ih4HbdBguKobRZKCsamMU4RiEnlmTdE4nG0jvTrGB/c
yglttdyrJY9vouceZQTc+0RgqtMEtA7jOvsM0j6OisNejjQ2mBZpte36A4Ose+gfaZCGzXadi0gu
PyF7StWj6jAXJGwBpePRYsOJ1nLDwlaiT6SAOTrmsRY5RI5T7yItJ1rbKpeQoPMfFwvq4s7qr0P3
DofKalGgReVXPQFpE2UXj5VWPuGnGC0uciSl6NMaR+IFxFgqOaHmitor95jDHIIn5p7R3njK6a4I
rmoLhoO4PJB2xgA905YGxi1trvXCoucLRAfyH7oXhNaVf7/8m9yhgoMrLWPSrJ/Vyf/rCgPYFrod
mEquD5bS5MJpsx2xjnmZICBRC9nOAmrp61zk+mh4GeRwPug6bZsH9YUaHlcDvfgy3UkyTEgwazfs
XmXB4YIV7S7KXW4dF4qutRI5YHUyAJ9cWFYgnjeasyZShVNx3AkwcXxxoJNvV+qWvA4OJiTyE9XG
pSb3w/lxXxmWAX07da1PQuO1vuprwDmRODEYY+SkgAuvh8T5r4AgA3DRNtIduKPo9JVrbgo+MsbB
J39elgNfvw6CgVLmFlsRE2dZ5BADT6XKSVa2oXMhF85kISpMSW3TD/NmtOqtx+q5xX81x/ttfIz1
NyajdYi+Qanmj+t4xTOQJNX0MW5Oio/VOpAtLyXN2KhkbeX4lCKrMx3FCcEA4RUCG3eOaWeqrj6s
VxqHBlYyqnzISDceoYXSAoWzK8ZYgZmkh9h3LjnrBddtlY6UtdVeInIH1nLgXXQYQU/ZM5NiPgzK
FUh//USdDSSHZR4kAd/zggrR1cgCj2mwzh91WyNdKdsV8LsHdI7LHjqPza2uIaDhHIaSEY1zMCzn
4IUrKsonkF0JlXvZZgYgyIWUk9XudA3+w64xv9ZxrVy5lxRaRRqitD0RVOoo1GOxImTIPTl96wK4
pJLLClRQJgXOlVvrdZtnc886LMsWqz8pfn02wPejtG9t8XHKh52menmHHIbD8lyqe4YhZ4GtHAm0
QKDOBG2chKTkg3S3TnwrOnchAHA3FJk8Tpegp4CIsQ0i00z8cvwUvkGssIypf+BuWvg5Pual03JN
CW+sN6O5Vq0NBnEdSdhniVs8qTSClBNu1C2XZzko4ZnOXlgfhugwF7irolnztHa9KCVEThQTI2yz
Zs9aJVNy6tZxzVxMIf9+UkawaNN4Vb1jYHIrGLIg/ilJFbE3n5mBGrU+giwDi0nU35/ZjHAqYrTT
xBvNA39iaV9jjshvr8IXz80IA1Wcjp50TqHyuWvs5IXIbr8X0seMntm8ngWvLKvt+lS3K4zMAUbi
NwPYGjqkhYjQdp33AtjPdyoifL3R2sw8PpmOE/t2xna6LWVGI03/eV1A1j07o5Lms5IAUF5iuyhc
hk2vXZmWgNOD9qVmoW/datjLfBTS2THeId8MeHoggXJl6nYxi53NgMJecOKEADswKzBtWmpbx/23
g8sOvG/ghoGB6Q+KtgvHnTC7SMhFCFrB+qURg8vCcMCalUIOl1sorgERFwvLfTFislYP2TtjhinF
kbESLbghcgT35ZzFiJWDW4SMlJj53DRWnhzQio7BA+0loMB2+wkghAWK/U7QfF6OcRZ5M/Ey9h9g
1nKobxeWsT4+NSY4Y2JzLP22hA18Gd/K3kexjKdcQ4IzZos4kaM+0MHRLMr2a5OB28q78hBiDpjx
kyWx2UHJSSZs3tQXfDXoZ67xHh9FCJJ6LCErYVJYhTxQzkGVjNEfjnhB+cwZ6mmZ8vkIJoCWDJEY
Z298s8g/UBslWSdfXbdvkCeUP0EW4ea3wgy6FtSfD9KCYjKbc0OFCevWpdl2gmS65l3nqMVLAk9q
Fg/NQgsjrCGsK3U3cTHX50JT0C0aNB3iZ8ECW9dLu4fYLYMSToiQ9PG8mBkSqEVn7DWcG0IlGXB5
B8k5j2LsVbqKKfik7LFnUfbW6lkvJoCoCjX3Iax9JB00iryb5X2K1CFC+akvjhGNbgFSS6w3hSM0
0J6xT4bo3Achpqwy9NQC0u52QBiFwU7hrNGlEZeA9FLFuuBKC3cEb5rnUR+zbRi0BsQKWMPbTlWQ
JX+qVZNEauWf38VOjEX7afLwcwzYZCqF3Tlacq+HjkxcE4YmskWAppEDs7AeMaTbZColDi9/q+EE
uj67QWpe7r9qUiUnyBFv94/OsbvfTVRuipUWVMjIo+V3bn4dc8n64XjXhUpXHYD7D/kul3R/eBfu
6eUKJcNVAOUfUai/1HuU1tO0kq1knGvCDfHxnxckevJtznrv3CWh7j+aYUaW4p/n90cDSlQoAOT+
vMr2QDJFHOT+MLvrPwhlleBJsRyElfYupM1sTysJtzAM5kgM3t/uAhW42V3FYNVoaOq0QyljfXj/
5V9vXN8NspO//PPLKg38oSEH6/Cs3DYGSMj7N99/YK+KYsD9cO4P77/UqvrVgqTvTApspTAXMRpS
2engDf/7x7g+/W+/u//1/ju5j3ZKoseeYmCebOB5WAxhDdSlrpzVugkmOFJmaf3SiHKLEVdkYAUA
vSBsR1scNA0hFlDm1rFPTN3RMqP00KF8HqnMLIDFNHMtbydUBorpF4uThswv+EKnICMiQN0qsDpn
rDUaIwuYtoQSWmIMAAiGIrwUAkAZRV1I/VYiXdSudHozISRvYTYZ4Pgx68Efs19dK8aHqmNDHkRt
2xcZ+o36TEqUnZtpZROaagpFHot4azK/8vbWaBQEtUYqnkRaITg+b8Q4H13MixJPkysaIRRJ1Ea/
zrL0gGxq6SkqwNd6DDZo3xGCgjn0tAbtexTqdVIC6nPl7CoRppyxypZWDv0jWnWbiqqVmWbBqcp7
H59oERErmnANOm5TT9fQJNfCP3rXZiN1qEp1LMh9Tj5xpcMZkWZcARvI3XZjHNMQy+c5rX+mXmCD
xmh71QV1wopmOlqJdOvZhOAeGlu6CpEtJWSFOMPTx65aF0sNLupg2uNAfdQSFbcaQYTkEhkGfrwv
pdj54OljHfPmMiF/Lg0j9qUFDFJJldmkQKijKECbqP8YSi5aU48qldcXxSJ3KCaiTRFrHsiK9pDD
aJs+4AcizW8MIP6VTaREb/WMDHzUIyxg9KXqZSW661SANCnVdpMisHllBI9RQQOmp1ilB/SjFmo7
YryMYNoSSONlX5zyWr5hsW7rUCF8kxIiUC8YtAbIIwtVfUy6mkEwPDEa38ueIxZQDcWjzTz23aSd
RfYuo4/2xRQuBPaAPasofTc6olFR+7ISSzuGPRtcrkE0reLwVdLJDMEx974gz4c+Gia7Rt7lYCkD
RAmxAc6mlXYmreG9VAZOCGf+BB1sLNFZaJtBORVydV3GHoQUjV4oKMtBMrS3WlYIiwcBbbwYIanR
xPXEy+QwvI7FpVV06zVeS4iaY6EDdMgn7IBRsfL7SkOvrCoPmtCcDENDFgPjcz3UJHcca7AqTN5t
LRjXXorZ9+IZE+zQjNdBRJ4TGwPVHOOnqJYRCj7ctkRVf2oMo4UQYx9ELlpQdEWxXcWZHDyAsSOO
xUNkSJqPb4udLDO+mcYIeS/p39NYoAu0dKmbSOy/s/pjhMa4GxuIfdA+0FFN5b2Cr2BYZkT/c/Cp
oX9FJjKe2iHESfYprw13UCXr2FT1ET5Nd4C3glGW9KvMLQSaisIZiyi9BgBJnYbqkpR4QoKYpAjz
KJfqvbg8djrk2bZt5H0BOAKan28iRuYN8kySVCXoImCdu4ch1WOSpv2IOIR5eal7gZSxEzTt89gU
H6OeQWnrJW9RsvM60mHqWmjDCJl8NKIZndoqtuU4cswIytsIRaWWWm8i/lbRNlKk3Rhj5yPqUG0K
C6xHg8DBIWEfsbohtpcAsvdIVryCFoGBGDUM2FozfKEn3tLkUnTl0Njn1cDGYgSznfZRvYU07Eui
sPijUsxXNYp2SaUdGCL5VxbIJ7MAvN6V0zOW5p7RQ3PTRzprY0vZMGre1XbaqWYnHJYYmAamZxDA
pgVJd7N9nsVs8hVROdbcGkqOoL/DyNrOvfJHG8lvYFyN1ASIiiRpPk/0d0fsmXDa0ZaLpiqvjSW1
VD6W2G8w2KW0SCEKg21yQkhYeoXnjtAMk19KOrjBiC4y/g9469qlAk1HrPXbDP91P4fq6CGxGm1n
ZJL2C4GMnpXHPq6Ua18nT4Fk1S6LcerLybMeluK5C6ojCjzKQaafpaex/NTNA00doFhtg3z/aHxM
s/WDsQheRGP8OyMRA0Q9ei7tEMqpX5ofQrwMR6sqT0E9Zx4K7jHsAfETEySy+YB+llk1R7GqsGGS
opdCH8jz6GTMmXSShIVl0xxGV0iNyJHy6oVRuq1qocJVrFtFWPDtESwtc+JWoAsYajdVaJxs0XQH
SumfZAqOSSsrwGnzDE0Tws5yjHE1I9vNUtoutUobyEwl/dAHw1OHkJ8fwtCh8bCWSOAOh00Sn+K0
dlUj/20NCX6A9B1AUocEOiKnpcQp1hfya5eHoxOp2uSNQ4W1rzH4tYZ6zKjKuquNpEdGo7q5mL1I
gwJGo52vKFzTFFMGNNhMbOzLsoD4aHVHecLIq2Zp6dVBdkdR7o9ylT/gHvU+ld2lyVtqBOmkYBg1
HPEXDb0ujgZq0OMN67n2khhbLl7pCXKORnEXGrahawWlzhmIi6DAjJYDX56GjNRCaPadBiEJUWM2
207OnqD/XMZ5OqKgdRYSHW/sJYcFQUBfV9jKaJAlEcihgpIIxU+RlE6WaA7xu/oZiHCfGeyPhSpR
KjdMPyZC3+UhsA496o+49j5K0JDDorFomZgFAG5bKNtkVw3ts7WaKw54+yHkTLK1hOZ3vBBtlmYP
VEanToWiiK+LlDTTwtD8bkRkxU0nkkNpAGrSRSBNy47anFkzZ0Sp91SjBGWeDCdYj1Na/ELcxxNU
1z6r5a1uBiQokSYju+H8dRgvy2LFpzm6mFoOtqF/x6MKMOtMNiAf5iU5dHUzHRusfMEN/4SaTmAe
Nt1LJDyOGnj01EKxJUiGnxhrxptFZ0ks4x45AZRrwnD4Dlsj8ARf0aodOks6RMCJMsBS+nVOSJ9K
+SFqcvWqpe231A1eIxNu1CZF8MZc3uIAIEYNS7iaZ6bxh9G2DoKmnaNJA+1mKWALWtKzNJ1mJY6O
fUUL1UwUd5QsGoQGSQ5pON5nJLyrTSQ+VjiGRMZ7E1v+KPfvbDiPOlaem3JVlKi8kXnq4FKkHSsr
QxRp6WCbrzUmsbxNVlz66MId5mziJGUIvhoFesVSaQ+2CvxnHW/G+qihUX3BFrE+IUxAWR+BfIsK
gRkNrSNN1UWRsL1JLVqvE0ScNMK0YUyWgLUp/TLLIDk2QQ86KEk9XdcouU4aCg8jEmcjeuSyTY6k
HaQJO0djll7x8bss/aifpKx5gbbOPmmC3kwgpMsyS840U9ybC+sh1bmVCEWAapIVjDgi+pwi+j+6
dKVi1mU5PhFdna8qPKdCbRMq4B21Or3SnCxs98kw1C8tsEW3or+OusOjrjeUL9SKW5YR0A0iXfpa
KigNN2oBeQ+j4ASxzVaDcAejy8duT/ZVy8J7EwO3HnuNNfimcma0wxOpaeW10LCBA/M0N7MOqXnt
Y8aHw47U5jBCMqZoKX00an3JV8e7flkQMWTy6OnskDxycTVdXTG5hKRC7hb6NLtYjmnwsQkjBFam
DIv1saQOEiTqR0ns6yi5+CdvcISbxBFTPEz3DjFusBaTtJJDljHkd9KAdm029pIfDLm5VUo0jHWW
yWKEaaGYcGWD9kkRM/NUD1R2S7nclfFKQwDwWUiadJiC5SyKg7STEYfYkU8r47JGBUDX01B0J3UB
zgggjIR6L6VNeu1jK/GinuY6dunNrixRYV70WTmKQepJ+aBTNYuDLXJ9vj5CPzIN9NBM1BAQPB8i
9quUmhRKuWjjKoQnnqlkM9TvOXwx8Z/cLimafUkpvYVvaBd324Sg3taNJT22OF5CgivY82QxOM9G
uvIFaJ8EWvYsrmJ3uipJD5UJGVYltEH5MV+cqTVhyitoQahG6AIDTLwqWIpd1JUHeIx/6tmI99ZS
xlROMBbXK38RcGjNu2x0l1LCAQLktmW0SCNSRitCTlY0w0uncHPbhfVZXEgMNUx7EJYGRjaDzRAS
UXPLon0TBAysFHmwiFmSxm9m4OhkEZScYlD/3YKEMvyXtjsL8hCeTDG5yOooPJHuKuyd30vT1ohP
HwY9pmJj0mvshceyMPAmIlEwerqaYsD2nXV00QvjTDJkF6nyPaYRkqhpLG4SNS9oO2CunHdvQzC9
UHbQSJ9MVjmt3ZVGU0OgsKpj0CsjDYnMT0nu90bVsLbU0b6l0y80YuClNRLzKIxtTCjNnrAgNdaN
2pqFisN+bhWAkyE9w57QuchAhkoK7BNpzH0j75QHdRz8gfLIEAbxKZqRe1atuj4zPllOE2XBVFRk
7TTxfFd14UeGWXAwpfhtitlWxYjZyGhhQhPCQh+a0NuXSrcF9opw+bid9VDfVKFq8oLmvVRGBdO+
5kMcNUx9ML6I1Kqik7O8SbH4HCW0CpeBtrxpYd4pZ7T6g3nGc6KoP6IYy1xlCmlSgjVvK+D/UU33
I4oG0q48PU+xchOMcfBE1EHpeyCo+DWGwK/nCI1jBNJzgocmc5romi3zy7KgZIbpq+L1ZX4u2vZ5
iYqdkIXhLdNe22H4nhILEG1EKllR5sBUEMcNmdqt3Ir7dsphh4AgwbwbvIK5H8z0FDVHRRI/mgVJ
hlyxDgZqAxtL002wt8Nja+XDNRXHP8oIjcTUYIUMsaWhIJamNy3O3vTxpSpL7WdRb0WcXvOpwVSy
WGgDoZtH05lOUGtRbk3V08SGhCNl9zvU1rDrLHp56NYM7PSL5aGghEavBKIR/ZZPrAkCQoTRGWa4
ZwIYPkdKX1mwBrdPApCSBet7NcTfcZn9VEZYU9WtH9DQ7I8FWMqBXdVYzB+rFSVHX6VB4m55+exN
aTqLvYBANxcJ3YrSq5UAHICDk7X8IDXDzkhzcpqxcwtW8G0vTcdhCBVfDhUC/ui05HhDWYNB66Ja
dhPqGttpnqEd9AhHxLqPGic1l5WYODYUMeauoiCOunw0LgRTcnWB40vrombuRrX6VljWHyUXSjfp
269C547LcVB586JflEyiIp0YbisQFRnkdpUJlUYVYAP2RQ1FH8D4pKIEYsHb4q4zfdTIbicDrEeq
USoYIpkFG6qAkM7BebCqn5g2Zdflv1qAlVuvw0FF+U9gpQks8VPIgRNJIf5tc0YfOaYZJ6hYy7XN
VyHBgsJWfG7r0m/UkuVVJZULhui1xxZnGpblkmkPVg7TGC/pzEPzowC7iKgSyr5kkdTSLT5DyNpr
lzaRG41tv/l/m6a7pdL/IvSGPZJp/U82Taey6D6L/+LQ9O/3/FvnDb2Vf4kyJQJVlCRZuYu2/e3Q
JOn/whFJwg1PtSRZEvmmvx2arH+JaK+JRH7m375O/5Z6U9V/KTqeToaCnZKms0n+X6TeZOXuwPSf
DcE0XdQlhX+KZsqmav43d7JqKbFRDgjadYjwgdQA2kjLYldgNrzJBdFfitJwMe475D11zGyIP8zW
7PbKhBhImUZbgrJDLxYDhfqQ6VP8mhjtoAikvctm94i8cALuhlbCPGgraCXbGp1V7PraeGm18pqP
2sWKZLga1O/Fp3TuvpZltX5MFlxQwFikjfIepdN3IRceqkvdJUtn8RrR7kMUEjp3ChAgoJqq6Qv+
CeoEtxbu81hJtpI+1MvyAu7pVUEGxit/wxEu1EzrxJwplvfEllGzmtlnU09jIfNC3gapXSfojQlo
sgG2qDH/TCvGjau3NRvoAQukcxFx0c1szftw+JwQq7zmXYmkSQM+d2mSoyEbB4idYG2WANHJfoZY
OKosilb8U/cmtqMZCFNNRIbMltg7PNEsvXKipxoDeM1VvN94BU0o1mlWbjCqURd7EWUZdlZ4SyZn
rqLKBoGGnVTTXV1A1SaschPyxIotKyM7keeHCPx7NmmXusB2uIJy2anYKMaKdRPiGLxjIz50A/jJ
XgBEQFaDAWZ1axkDjiABvZfV7E1q2smp5exT6lnBSIyIyiwNtmPFsoMHgask7buVgEXEaBULlF7c
y1Y5Hqs6ciWT1r0ErTvPGnSo9Kb3Qq4AzGWIrJPxIWXDo76oqisn9CAKNZyRspHpnsL635bmfEF1
oTnEZvabpAJs49zE+BfD2c5Sd/PAZyxp82JQJNvkRm7R7oMYWGrTTtEGZ0oigvQUUyAxAwqeaeSh
kT6dBaXGWmSBT00+SA+F0K9AaNCLjdxlppzyxfqS2HE8PTU+igVSIw5iGnsevHvxHNX0fTE5+cw7
tiGho58ltsm5lhqi3mrR8S8/KvQWBArcG6sBFmGu3kV41ltiVPlR3r+JcbY4FPhDJKmwESoBtCgN
jIZODw8dMv3ldyp0+T4pyCT1CLVeVQGlKIpIXcSRfLVKGrpRMxSPUfQSRGSWao1JIM38keMhZU1y
NHpaCToouOwppm9Lzz+C1qh+a7iSRzhSis3FEMbCDSV40yCE2YySzIAXRueGLHoAv4RE72yWr5aS
wwvT6Hwi07RtrAKYmmp85k3w07GA0YOl49nMsruKdrczhCqkvP4YxXRSRICFXQKWPa/7HijsyFAf
SCaGFrzD2slxJUgQbJzVTqhLe16F0Av4KZKyx6/trdbMyTcwGXpoxlWBEOW6ZsDwUYX5QcYtYata
Ns5CgdTusY/GIpdKoRF6+CHh6miKHzH1hHLtt5iKywoMUVT74YoDBe3kVQ0QzTS2W8nk3nak3gId
4blQ/Ykx24TQtCAnFmIJvD0eKbTJbtn2AK1x9CZ9apE8EJUSraUclNpQjn4iR28V2AaxxJAtWgPl
oWTIxWkFuyLrKZtjSGeVKuxU6j1z14auSDXAq8AxCMh6gZixWlBJb2EpMcKKSfHqPrjUIl3/xOmb
dvYnwIGZisiPOHSurAqfppI/pln0qRXxpQCqfhGMhvw/aDu7Dudr0s+n6DmOnQzLaGrfXbedRBCC
YQdSE5ELUccfSY6wX577YIcG23asJlvofRIVOKWJnO47HbJp0Q+khEU8Yw+TLUirxyWS6xmtrT0h
e+ZZoYg33d+/ur8CQqiIzPpf7/nrb+sb/9NzOYrQ3VsqxqgpDPt0KZHIXh/hIPCwCPqPkgZIqymS
J6/+HdKqua6tiuz3p/cfaQN3XwvV37+02evViWNuLTr9NNi6tEQDZNKYC+YYXtql9XWZnGgIQHjU
EaqDLNS2HhkyzWQDDHbUbUSKgVsiegAdq5S6eddPvz+8/2irZlWzI/i9C6jffxRktPu7//c/v5M6
tCqKiHqlMC3GVWIbHY2wtaN1JUyW5lGhd1IhC+aG8vJUIuSB56B5XrQFB6c4281qfxGpzmMXwo9K
C2VsFCJ8nXHOQcATVrWG4ATGw5GmP+hh+NoF+bWdsBwOKeWAAT6ZnWn5iiGOEDOrMN81KSDbVRQ/
1qTabbrwNukl+tD3390F9LOGQvPYPWM0F+5NqDlpO+/CPN7pchG602R+dnD0ulX8Ohu133KeNdSk
dKDeRvsf7J3ZctzAll1/paOfjTbmBBxuP7DmgbNIkXpBSJSIeZ7x9V6Zde8tWZYd/gC/VAA1sVgF
JDLP2Xvte0V8V2HmitiuizviBJaDbWk4TSiSV1jPP/wBereYy23o0sSq4YDdhDIEQN2oTIA+b/nA
atNQMVxh2W1qaxZ7jSVa3bm0IJAHbMYUe05lExnuquADRbJX6QdWmqZH+1E4E1XcfDjm0HxcMSE8
iDJqJPo5TF1pyBi+6YZeUjRwD/FY51sd+n9O2tcqH1tjndt4S4YA6d/lCLD0HoWqDU7xmul+TWD4
4z4zpC7UUg6EMdbl+iaW3e+8haC1yDAn9S01MUuRnIAd9d1cb+glcHzL7+u3GxmnIhAEDLIfrm4W
Iu7XIHXpOi8lOdU2mQEIu1GA2yPgXXRbIEmUBkClP8gbK4AaKwzzrUhBcMrDYdE4fUMbw0Ktm5/m
bA6YvPpALwJ0THMc/SCt8AOSOWn3tUwKoOoGtlfGoVx3ibEr8r16ZBITOSjqoVzFvixDI/DEqdQU
9Qz1WKPZW5lXnqza2d5f32kohlySMqcb9VxLnn5q6/I2lz8hP8H1rS5/Ru33ef/ijTXH6b+eorbU
21yed/1T1+eo+8rA2YCG98JdntCH+dcb/PGCP3bV8/647/JRf/tYlzvUd/bbv/HbpnoXIJULM5Ap
nc6Q0crL13l969+e/tf/5O+P//Wpf/vQIpfcHa8njouJeW210WkCQ3gC6T6F+GeBjTeLBMbwQDAb
FYIluZmHMbX0Um6qfSd/4SThlI+cZ0HayyVc0KM8zEVdpgj+b5ttxRSP6h5aOIOKg+Fn49qaOiuD
z+MiKzMzwsvVS9W+ujGiYiAXwFhPxmA0+woCwbpqp57S16kY5T9hL9LdZSLO5TK6sYfBr28yN0ff
DdjrEiVkcyFaE1xzL3JYbwkHtAor8uQhp3anWGbKXffVnSpkTG398ZISjth+INxORRipm0bmtqgt
kyrN2k6YB/gys+ySVJaXVPHV5hBEpHGoP5+re9Xmb/eOnvVWOExIXBlkMftokr2yfr9EXUX0mvtE
yw7dUCUQAjwfNU1qvsRD9D00yYa8RnF18gwmYQWlZOAnG3POfhRItPwEcZO+YEqygZG2PpEacrAw
JvPYDainvapbR2W4CeR3Y3U/81HLD+pdWZgS5CXfFXpC56FjQNTxcxn9hzoPkGHIq2KQus9BPSJP
VwOCuk99DYy9lERbKle8Xt3QxjFotaNGvn6Ll3w2lQhGaw9HiUyfbGT6EzOlNwJSLMgCPgw59RRa
eOT5WdlbRQzTRm+ydrlIkHRtqnezJ+CXW09Tg9rUAUjWoeHKZU7IJHPnzL4u0MYaIVgpYRr4GPix
IBLeNRZQZfX+6nMFLs7EzrxfrKJj9mY9Xp74r59W7RZ9/5GgOruhHJfezGUCxkH9lV7m9ai4NK2N
WHqo/XSZ2YQKUpXpjMi4HXVatK4kiHfFeNvrwsY3TRqNiqgaaQQdORY+qyjPL7+v+iVULNcfPwyR
ab8yFNL2DIzYiVKfs0RYq0SJwbwhoGrGtbTiK1O/jDqsQ31Ax8jyIsDMq/4b9Zi6meVPft1Vj14O
aPlj/21XPVk95f/+Vl1B133sbtUpp4419WHULpRvL7257quty50oBOYbPRTZ5fcKtd6FjYNKVp7T
6s+y1uRMVpuTOtUum+r8Vh+Omd8/T8BU/aHrRw4r8GsT80TN77+oyLtLQqUWaKhh5WlC2QTDWzjT
/WkKCpHRkO4vqWrq6ZfNQH5rMT6dnjlFJwcGdaSqrevN9b55ye3tbGA/MuLVH2OQ+se6weCSrzZ9
NT9Vm5dPXy3TvZPc0uDOtgPbbTkvOJdk/GWdteXBtX946oPYzdH0TP2gvmwVu6a2rt/99T4hfa1F
6GgYHBgF1APqT153r69VW9ef8frA9f3+eG1cvPSp1jKG8dWogbMXUVMQscG+OvMiLUi7k9q/fHhS
VSikaIgW1Hup3/S343L5Hso4TnW4km4vZk4lfoOo75nKqAPx75vqLS5D1VTOGDgQuyhR6VW0qHav
msbrrrpP6UXV1vUB9drr7h/PU7tj8DGCMUX5/s/T6BKKeD1nAhU6dzmY1b2+WfTYPP71ArV1eZba
/HNfvejyrr89688/8OerNAPndOd+MRY9WalhRl1G1JZ67d/uuz5FPWqqWaDavN6o3+O6q7bU6/6P
71qpXMLrS9QT//hTf7vvj3f94y+FcsCf9E0jg7jUOdtRSbCGetmpc/16s3hWtaxGOae+3qm2rvdd
cjLVfq1S1i7PVMOtevPrU397RG0GdghK0zIZkuXY5aoIr+uJ8tv+ZVOdV7/dq/bV838/PQHoTfQh
+3QxKOkxOa4/aNrRi7UfwMLDFwC36RSVv6NTr698SH1TQWJ92+svDCdgQCRzlLowpN+lr18qEojt
GhvuYrjzO3TdvVtb2otpBP7DYEJjJErhOU0I6C4bsoFQhUeHOKbi4DpPxYQOy7ACinptVsEwjAso
U12CBSvHFU86iEadZBVJYZI35PVuFFTrhsndamqM+/MfvgwnS0EkhlxUSXGNd0mhlJdzdWG93vjX
q+1vl1y1qa7G12f+7T516VbPu/yFvz3n8hfG1D+77U7XYT3IU1PdeOrcve6rZMhLfqS6U+2PcoD6
LVTyz8f/eLnrdDNyJAG+pZODmnp57okiuVfPHFLJSZvqR/XArE7Bv2/GIRQwJys/jLiBF1biiGrh
pWZj13PZxNuSjNGHKM492mjTKF/HxIYkW7yleYaMtm1II2rJ7NItZFCBQ7+zs1/bKqbV556RM91Z
xfA99pLqm4c82Gxz593pnadg0j8qE06BHJ4h9vnZfjRw0bSLiCStGZFnQaZCb6Dg0EI61HXbt2Q+
5Bk90466JnXGXaf1pwYJaeQgQmRmWGseJK32Icx0CfChM53NJXy1BS3yGJF3CwF67wMZWhlOejK4
zu65xL+lrrms45JEJk0LXt2+fw+jCb9YlmOgsOB/U2eTRHWqYBTCbwhVogIf4K2H486JMU0gCIL5
bohCqhQuCS8FSk3sAwjsAooWM6rCldMDZA3HZRe2gPPtNsg2hV3C4fLvbdkDXIZu51baZ64Bos81
E7hMxCfPnNfMxWIiKMzVFUbOIUq+R/MAcHaxMMIVMASDr71bP3roWrwEhEDm8q0OGYiTH5ZfdHf9
3NEarPWtkzhb0QQI+vLi5+xVB0fDQEckxLRlkdzjBy4e6lL371n3fQg/0o56Kby9KAEumdSvjZEU
YeQg1UrIPMyi2tY25bXFBZAfFKDwCPShcoPLNhNUzlGQ1iWRs1ljYxAakPJNaOjHErOpThPB97J8
a1RRtR4JtR88UlxDyhaG3aytjoon0ebPY1l7J2eu4cIVxbqpEbctARwiEZI75vnPiYyaSfU2fkyc
/i2Kkl2aT9qXEp0CuHHji1YW/kqYPlI4ljyn3ghui6Uptn2Iua1CPYhoST8VjYPdbTCQ34/2zvPr
73OOMLpaUsx3kw3EyM1bGJjtuHO14r337oq5hcCadUjdU41CuSFe8tn4zuqTVSUpktuiHfZT0AT8
u2gQg4IyU69h+jaGH9hXPFihJL5mmnuurXFrCYQNcvSPLDnqUW+CCIYzp6cmmxXnpg8xbBtE1o34
0y3ErzZpdlX8bk/htE0psJIut8/v7S5E+erSq/CNhuj49mfuO+0mM1yMhrR52uKnqIzox2zpP5Jq
Kp6bIU2OhVPC5igNnIaxcdfN1Mrpt6zsZjz5S+w9j5lxFiPLk8CuSPQNz1ODi3R0uK6UdNh6s0QN
3f8KRVw8pGP60zPGfdx6AEaakuZc597NwBhNJJVmr/9AKG3eMlIAkLL68YbL0HuK5PXGrBj+m7p+
QwNpb2K/QWvdxCwOwSFKlwui4u9L51akv2VMP7EqNIH9RixfiXczddtv7kgrIZnfwlHMN0tnnt3R
/KZBbt+UGoJMf9joZN1UHwUxnI+Jnjd4WItpG5KvNjkwOwarac7Cw7SHIuLdFDB+emrEc0zwsq+J
DyOIcGiQtHLvYt2MXeyMojTwjuniC2LgfG20Zrkh14Tglxm3WsuIYeocs4lugEail5hVObroyv+Z
U2rLpxFF07ycs6h4FHV6ohw7bYQ4pC5rTSP76sMmplBNVhOHn9Zozx4ROlRK96VJ3bNwnJ1tpY+m
l+EiAlubrFwnRbhWi0PI77iZ6+eSXN0PYHDVUH4diwhSrxfp2xFOdJvxRWpGdhoTSEQNf24dzq+m
M3z1x1zbZkBNJpPBnwnmQ+7kp3FiILW0BQt8lUd7zwbeaNSctb1tWXxo53VwSv1YB1+XhfZRJhDB
ta82850b00eNHSwm0R8owuwkeDSDeFM2QbL1+q5dj0t1ajJZJAcEf2pK49ZD/2w31XRnT7hvY7vl
CjFzXSKRBZvCBO+c+QwU3ubTLm13X4Od6qIYR3zl7QYrBUOMBaKzl+LQNfAI87GHYWGzInRNu6eh
yVkeliQYZeaMBZ0fda7HkajCDjYaTeZtRdMm9quG+FdQBAlppHLk5wzsR/rZFHa3TZkwugjMu/Vk
d2vPf686eqZmQyso1MNPLew+wmXAmWY9DqMlDlaJstRugLjZKelDQLILJwpvLXiSjl7BSpih2PWa
dbTm73VbaXeEZ3G4RNntqGnoXtEIHWjK3ZTO4K4mwrOymsGSoQEv9BCshgF1ctcg/w6Fc9NT7//K
+HhyyXTCL8mBWsxIWCwGK9MAnWaJ9Inq8rrDO7PT+cbWqYU40Eqjb4lR3iUeYY5pS8euI9wTdqJ5
a2rDw9IlJ1Q2zboP3B+smLE7U6xF5ktTHIpr4sI5S7kaaUF4a7p4sPvau4PuH6+sBkppPxh0q6BU
ODGArSqz+bfKZY9lzT8djYpe8MTpeNK1l8zg2yX9kfjOwMV1HX/VW5gL2XciM6eNtiCAnRKW0THZ
r/H8OuhuRbYZsIQ0PpqO+zgRxkNjLo1CC+043h/PnM8+ublIgP1Ni59wtUz9N7rbnKABb1TaubYP
MgOHqPGSkrv8GAZNg/gflWME3SrjGyoYXBp/Sk6GXvvw3DdNdR6n1n8KY/DADTSjGNWi6cLLEYit
xrws14E/kuqA6JmOclaYmKKch9mFQt6NFuyFuj6aud+txoz5+OAALzEBHVVdPm3Ic2ToW+Ln3sRu
Pucus+lao4dZ+DPe0haCmoZbv62BQBkPYsnu0hERpvhm+Uu6mi18Pp1ZEyG2TIhXJ1n4cUCsRKD+
nBg+TD0B1u9jMAsDYcdVerK1t3lMSbiyIECamdagP2vfybuFLGwtX6ZZe4hblLxFkQILNlA2c+3a
YQ5CYeo57zNKjYlgmFHLDMwCWntjkZaxj4fx1WujvSGK+tAlDawOkWJltQ6BqDU6+xiTfHfGohoy
YY4jPM7aQwR4smPeVPmkR2Gee0J6TWU4izQgGaF+J7RgguRbQ9Oh+WQmPlny83cqbQF+VhgxqIUn
SwQb+rV8EzFk6gPZRnDHCDFachAd1jMqCYAhsaPhy+GCmoERCtOGCWa1HLkq0Qnua05BRKBB3r4N
qC/WoVO9I3Q9+KTk3Oith+89+szn9B2lCWRU6hLnpuiezNnyt5FDQPEU4rfP0y8OotkNghhidARx
CG2GUj00nOdIAAWKcfwL8maarHI3BraN3LkV2jcRRvUu7lk7zNpJGxcwc7JXNWvuti2Zt4QdUzFG
07JII6j27UmUiziIIKRrD0g2nhmUa5Kt17Mh6PqOEDuAYmf5g2lZyWEcezIMvc+G5FTQGK618gfE
fNF8OyADSBtCfV2vm3cN3M8Iq5Wf9tUh1h58060RbXIt9szmYIq+osbWazfh5B7MFu8ZiwvWDDkA
wuCIWUffZ16JS/ytGE0m6qVfnkxC8orcO3A1tJ9jRgfhHRjRX3JS+8iOn09685BO5GVn+fix9PZn
UBDMFyMBihPkQ7l922UR3K5q2CcaOJQ6KQGYaJzCSOIPYxDc6S3+qrA+CNkrjGWDK+7HXZHUzVqP
sCKHMear3JIjEIOf1Y4P/URuM/MgZlVI6toZGn4Qctz7I5PwVN9pUw/prdP3U5Lbj0g7Eb3QCI32
vha9F3Nz1zphc9cVuDGmqNHus9DYNlWxdZGW3hEwdWN4enGXxhPCcbk0GUF8zd63PDdpEFopzkHX
qzn6vZfIrUmKEocpqJ4SMe9Kw97ZQ4c+18KdHhG3tc7c8ZwhpQ5pS64T13yda+OnWNDwVg6AwVgE
iOkdizSQPNmxbHirS1I5UIquM92FkJ6OmKZHLp9k6+x9nLpTj5LAFxsi18ejucB7QbQAvvqh1y05
QwcR4RX59wJQnogpADl+DXkKCf1NT876iTo88W4hKniOwtHsljs/y5/J+P1wPGd8Kz3/a93IwB4r
+xknmgtrxkBtIypMkxxfmX3XpI75mjXia4uyhwapselCNzsukGSjwoJE3bUjPnx0SUENv6hIXqsO
oEmLjHmdk4U8LYidklh7KZI53rZouYMSn5/uUUUvjOWrGym0EIkLHr+l6yQcOWW7DhF1b3CxRluX
+UAzl0AHEKbhBjuS0LvGx3o3WmAOaiurdtU8IIueVkIjpGk0M2MXCn/e43646TPQvY2LuQLnLNPZ
acKQ5EBWEU2iIZx+NLnebNEe04eBNdelaL4MB5SsiBCrGOSamOG2dOBIxWGHb69uvZsQg+ENwWXS
uFYeM67+x2ac92NadZz6pDLNHcXnDGeaXuOm7zvna85yKQlp5Zeo0lZOQ0RGgIRtGbDSo2/P91YM
o6ihLTY1IxaiBHYI9gaYtjkhEQnoF/jlESNZlrZHR8xAyfIsYJk4B9INSJhGtLgI9VklE6IIPZNR
M8/nPXnbj7kryk3k4xtwbEDUgdSvd+K+CPIAGAFQBdeF0Vk1w2OS4xcMEG9FwqZz0qBO00kgXbM6
54TjCNwaMaN/WDjGMfItgpHm7FVPsFmZXLTGyAV8ISK6I14UHJvyaRrbVy9+iuzuNemwfPVhKkmB
26FI3AO/RhO2wAcSwtKh5AnbW9ZpOyGw6mtOaAGXpdQzwBz+a1S10Ya+96Nhhu4ORRnZ6NCaMGxC
2GpsNIKLATrCzJHTBUxmjIZMMNS9s4g+M75LHEOzv6vi9Fc8uj/o3+/kRzwkbv/NocpFDFv20kwj
1bCZzMcuhNiToMkPCrwj/ZsZtNtB+OcYjpFj9WtMsc7ps6619BgEaOS5RDyZLEFurDCBGReSDROE
+G0WftLKGbasK27CsI3u+pKMB2caEiJJCWEomp7LAMQ/s4dlGJpkW4jovluaO508bToCpaAKAsY5
7TOYII31nHiyB+uKcG10sgYx3/d12SDXhw0b1xP4CssIN6JPMnT+3f/XFv8/hkj7HrHK//V//PeP
6b+Fv8r19+77v11eefc9//Wf/y5pN/9rgLR6wT+Exb7+H4YjBKnStiV+y492/4PT0TVcUxi+MF3n
t/xoS+ZHUyu3Lc93eR1K33+KinVExcIHbOB6tGvlq/75sR4uWuH2j/1/K/r8oYyLrv3Pfyd3XoqG
fxcV+6iJbQvJhu3rprAsmS/98f0pLkL5/P8y5103FCL2mFelXyd4NF0TOWCvNJYHPtkXQfLK9Dw+
e1p7buOlhdvt4CqYze8QZVgBS58rjvHbMMH5WnnfIumEtdZJm8YvMf6mvso+Z+mYnaV1VnzrpJPW
xlLbS2+tkC5bC7vtVHnWqdKbczwQ4tmPL0Gjp4e8gL7bj9kXU9etx1lUZ62dyKEei2McUrR2C42C
TxH4x3T0nu0Km3zDuLFO850ZNt45bMRNIL3CjnQNW5RHGd4Y2cLG2mglqKHKgENQpKIlk9j9GvmJ
fs/qHSWwBQsnCZc7B7Vl4kI2DSr6yHXh/hIuIIE2Gn7FTpeRXeswLHTTwfbal1o6oEWGqN8KkGPa
paWdbHve92P3PsYWrFVWZ8NIHqkzwpAqjOklhataWfYtK9+cWqArw9D2YbnMj1NQ6Aej7w4YueqV
yFO42aWZ7AI4T3gm9W044O4GNUGmtGyBaaS6GtX9SJ2MSPBV7U+sUDyIz7MTn5pKYP0F4XJTVvNy
gpayt7PDjMF8Uk5zZ+9HOM9RDW986UX3MKUzCTfPs/SpC+lYxx50Z0sPO/HJKypM32zM7bMZ95s+
sHdtFuU7AwM8CuZeli/aYyDd8aPyyUvHPMsX90DAQCe99L2Lq95Ynnrpsm+5KElru+F4zIlicYL2
Y5pYo/2JZaVg6o5iyv60rOJkUTE+FVpzTibNPwejt3Vf0w6+/eJPt6xrBDyK6Ic91sO6MfWjLRkB
GKXvbKfEHOjE0z4uf2l8PC5FeoqjNtd2OvbXQlIHYskfGAARGEXgEGaG4xsYw6EVUAkTqyloM2fd
enHI84hhOQ8DqIMSr5awcUjrYfDTQFyxt9IWsqGkIqSSj9BJUkIFMsGR7IRBUhQcyVPw3OFboUfT
PrO72zRcyhMGVC54Y3fACUMxgfrAYrqbGal1Sf24nO9x7IePbkLny18bUUPflQNsV0udeeW9OZq1
nObGY2qE5RnG2mMj+RBoXodzYnzaDdDgCAWrzBTWV40WQBVBxlsJjJZgfIoTZ9y0Bodwyu2qP1R+
A1aqiylcV9QaUxb6kcjds16iNmvhmw75ezh3hKZ7BC1RWcHUBpLLF1AwzODcaFWCeqeGzjbO75aX
g59AxbjSHO1+lDyNHLCGhzQ/ifRD7unrfsA5ldkQOAzqOZ7rjlA/0ctXNkjpGYQxLjbYHSEOyDTt
V0jrHC7U9XYSaGTcgYpLT48kHjOu3Un61mU2l+WBbA04IfO3OOPa3RZUGcmtbEYGLmOeqegzKzO9
mHBN+Lt1wFEDd85YnHg/JvjVoxxwmmkSl1K2j1R8Pu0ACikMiTAeMBFM3ppJ2y/PxapNkCdZa6xD
g7mWC5EPPjeZc6k4VCXL1AIaD0lwzAko1ZNLSGIIvnNSc9oIQ/v7RHZXGrTaps2BqAwLpE89eskZ
tG/cuQNmlpXUjeXMsiELfPXUlEx+lgDEoeNOWNefQuKsqL/HB7PK7u12xB/muB9DFC0rqjUog9wa
crbEe8xpTwhvhyKiy0A9uQnxbi5mriwliGKEP9ixyMmxUIyuZNXZ965PxTUBV4BQGul1H6S4E4ks
9UmgXnX5W7Uwf+ZCVSPUwaqgU1whtPvcmkShZeWCAXD+6YRAvqYUxRF8iW1uz956dukKTRw/9sR/
WXeikn2lr/kvICvZLi2a5dCQ6JjqLGLjkvpQjJGyj4sP3BdYYkV6l/bkyHZGp611pFg3AZGGkQpO
HcMbuyn9Q5GbsMRNB8q99mthdbyNp6iGb67Tvxh/4Sajejyh5m5jK3zlmruF1/CwND5h2Z0hczvm
c5LQsciK/Af+yRdND07G2MK1xHPhhkgxO234Wk8ULYFYNkZCimDDir7A5x1lbfjs58NTPRTOdmE1
tbFsakhULqztFA3ixiN5ZwZDAxwZN5todfNeatRfZ8sLjj0zdBilYlqPM6XgtoIyELR2fqcLugeW
iUPbbmmShYLpYWkvD0HadEDY67MRwKqeHB33O2vUB7z2JQc7tm1W6eeO1PWbgMXR0bNj6NINVrWJ
9eiaYOBmRc0HO69fm7vIBG5OZA6m/oM2U9fWfSbndQscrYjgXfpt0h0HcBLu4Cx3llvVwFFpxVVl
f4qDkWuCN4FT1rIXChnU24caJ/FMhgCz4I0YYA3QGxzWvW5yhJsgELqF761ZWHs6Q5ndYa5j8A26
7eg2t3FfnXM3tE80AJpVaLa0bzlNHCwZ96j6dm5o3S2Vz/KYHmQbxSzh4pwKXLwfAoF7WSN6dfKJ
U+bKXh8n1g52BVCLWYu2pReynpLR5YosneVl9IjqCNaGXaxTDYqjYGnm4yXHF0Ecu9cI0nP7eKdl
lE39gnj0Oqm6AwivdRYTIAIaggPBG8kNMb3bvrLNfYOFpwLzblnVzRyHXwJBP40rfL1zg2qggiPh
uv3AJTe9yRzXODtBTZJGkji3+OxJIaGHV2kTlSeMitngHPq0JAJlbAb5KfP7NmYa4GMZ0khoCzPa
EFh/DiRoQkTUXCD2/ZKde0DXcx2GlP5nHUd2LS5yRiVG8LIs6Z9ZdpCAXpn7cBHGQneSCmsYQkMN
KheGYdQtFxha33g/zW4mEMU8KCbalYBmS/WjMPuVoB5AiO3wPIlgIRp5phkM2IejjDyYiuIztmHJ
HucwO7qV9S0hp5vsjAG+aQW5mEFsr1PQcfR+PqqbJesNoL7+9xTlN6TX4UNbAkmWk/IjPZe/dkbs
qNJn5c7S7wNqh+4E1dmOQoxssU9Jv08LiKEAH7pW6l3BoaBiTQXXgdRBNK5R6tFDbd4YXfejYw5O
zbHEDCw/5FSMQLBNt6N/DgZ16p1oNQ2pfmO1L03uboMQX3GoNS9ooAAW/UsIaPjtOSnncKdkgWHl
nc1l0Mgu4UCcpUhQbZmN9o8ttatucpoXVhX7+176AdRN+6+t2bS0A9nlzRDEp8hDa1n6T1agA3sI
gvQwMJ4UuHyRCKYw+xIXGLr0sHXMX7eGXT2ojzsKEKBRCu5bMvWU+EndWGOXYCCRenh1Q+9eUM9y
vyqJhZLIDFWYFftAnvaT1Lc3SvfjN8MhaahZKZmjrfQMarOVmvwUKtBFD6cbX9EF1wclQBuUTk5t
Zg5RTPUCQVX9rEpVdpGSXW7VHYZdPiwuZQGofu+hpCZyfJYXfqLaVTeWD0NRiVDxFyBYpzG2LCMN
YanctwYbj4q8UbvNnP7Sq7beXO9KcZBgpSdUmjTs6vI1OOprUd9VazpnB4vy1vxSNN2Cv4P+ebAg
EfCWBB5wbGK0lDetuvE+6x76ZzSSK5LqdkXHhjVKWdQAdOnueUx29gq0eL3xJXxRB3e3Tf3lJdcq
7VhFdPuzUR5zMednTQ1/0fr2qG5gUjU0EtpfmU5PYLWMaKOiFqmDpAAGkgyobhQj8LJV2HiF9MW0
N5PWvSvqoboRhkyq9sg2YuLI2Ne3NaO6TzJjzX/qxv0drZdwB7+CklrQNk+0D+etenCQJ7tVT7CJ
6gkouYIqUn/DsFPmTMjtSoli62MTiX9sEQpf4X2R+0MXvsZYgLbqR1G/hfqhBkl2dAvx3FpwWKgW
RfWxdokDiw2gdPIo/eP4bceRNZV0clwfEKikmTYfLgpidSBPjBoZqtsa8i4TAk99IVzHf/++kFbh
pcqTPjqwnLh8Beq/VP+vDfPleP3PGbZJ72miQw4uohoaGCa69RO5qizcFfZedAYeI4AjNgQkx0Sl
Ulk+IS6L/d5KqIA5uJuuI6htLl+0oodL7UFKMRdsSb7X/cLC73kE+kzZOL810D4oMIbIXQo6cylZ
ZGsQWent9WbyG6DaRnxqHUAGWNs27iJbMeDmBREvZuw8DZEXgei9rbX6zgyDB3xaPehdLvR2fwwT
g/gu0z3Yrf1UduUzAWZcMeF82YsJio/Ju5Gn28UvbqfhNimKD0MYr3pIvlGmpaz8xvhrrr8mEerf
zKvewqF4Q8ZLHqXFKWDkyV0TFdm+tKdHvVk5ZU1y15Sf6dbBb9bh17mDha+elWfD7B05TrvtBbVy
pMPpNsz6/RjMTH3E8CWpzOoEnei2s0ZvH2bRS23MYi0nqroNzERPYwHqjOtrqMO4Q4C1Q8S3MuYJ
r773BXE95c80Pnk/NOoEmzknGBIz2pPTAzScveEIq/U2az4mEzTzU5VlUHQimn11np4jZ/rBgoSe
tqbdadQ38eLmyU1os1r3vJpKBOnAbgAiJWw0frHmmSbjfZE9zF76M5hjEnLmiAE0C7+3PZMVbYZb
q/fp2XMmdM1i2DtJ9eQ1B18u9dDwwHYn2RBFyEMqgIVEk0Xyap4RvpLf9mVNFEoy3OrTayAINqBS
fzszyaDPzilBiP1Ni+mROfNaVNWLByAGsR90yoR5lZfGh6Urc/KLOzv93jrDl9b1vg18CUuEWKcf
YQX7rvPcZOnRy/WnOqMhb83WpmqWj9RkTT0kxCImY/toEzaVuDTCoATR7cni136y1tNgvsxBQAve
J8Mld341jUW32oKUYdJanFu0DNWwicrtYk+njo43J/xnK0Mv/M6PsJCAMp2cc51kGxzpq7KPMFnW
McRYh7pqhXwkr2ghzXszgWoCVuDHYqZPiS/xFKl7m2HYQ0FQnEWA9biYj10+Y6not+kAF36wsa73
xl2UNy9LI55Tw3/33T5YmZxHS7k4Bzrx5U1Vew/Uc3eFnt2NKQ0I5qQ7+gtvZZk/8SmRQ/ozjrnE
w8LLwsvO6IZb9HdmHaZzwCeg8wxmNV5wASOuHB+mzGbiSBIy4Q+Urq3BFduYOBvLHuaVYyPjsXL/
IZ7aNzwIR+GghA/ATTRhRMkdfF0HlGqVex5BjE1IVtSU0vaJ63gHfuQdjLC/DoySS8EBFM0vUbZi
G3j0pqN6+K6bPYOf1m8c06fuvjAcuL3R3ogMtn/reatAW0dpQyxWyFwZ6/rJLYwvrVcAfa/HDBks
wehmAx+pIbmYb61mnhyvmnwYT33bzmuvC/cz3IGb1u7QsYx6vfPgJvdJ8ZnVTrwa3OrNs9EiVAMy
IMP41c0+BswSridTrJtFDwgIznzUsRUy2XCo19A90JPFT3MaAczMB+K4B5QREzWinHw/PXXRXAgN
5mWtnXUzPEc6oUPhqCcPVZ+iLG8QHzjiyY9owZSDOayFRcZIBpImmd1PZhbhxuoHEnCzB2GGxnHK
4fDFj6yLl7Nhx+fSR92juf2n1fvEuhHhyFt+n5xG32HTf4c4XG6WxT71OFTICsIN70WIJK2fNk20
zZLQ8ffCkZDTCtA5qZKWd+vQH5gCYhftBf+yjboCVChKJL3QwIMXWIPnh7agGpunFoiczjaOTGBf
uWq0HFIUAufi3IYjSzUgu/gAnvxk+YHvubg1UayuFqG5NDqde3o5EE01kLVx7tw03bAfUnqDORZP
qgxEWgXeZ4LbZsMyxFlBXCEKRCBNzslFjpzqraVifWZYW8cTvyZd1U/KHvO2kWhuO632ehA814xB
x8KvP6NsRF4TcPnMm18RVRREa59eMpdrrTh7OqwvZHiPwPyIWBtcEmhznRSO/t6uQdnYFBAYyLY5
03s37t76wfv1Pyk7r+XWkaxLv8q8AHqAhEkgYuK/oLeiKFHm6AYh6ajgTcIDTz8fWDVd3X3xz0xE
BUOujkgRyMy991rfYksn1nSAROnZFqn2pODFvxPbGdc9MDTUZOyNMWcyJE9gflz8TiAja0jJKVsa
N1LtoNcaaHiRYoUjBGlopwWHDBi+6z0aXRutbI1VhlNttDD1XrAMAoBVk/Yl28pelfjTMegTRldF
TwxFswcnByjsZI6/bFvGtvwmI5WPKYU1EW1EqGlWT0AjLvX2jOqMfAbroxpkzjmTiXeR2bhgfuDd
IUM2vI1XZP0CSpy9dHlqRYMjSNA/R8zeHlQR/ip0RdJYgyrFXoYdFFeTUfjVt6EGYv+dZroSAYUR
aRuWeQEDS6yVkrxgkS0K3cBnIpynOi4lcpAk3il7Z5qqP2kOIgjPPmtUYSvHyhggWbc8gdKTxwkS
4oIFLWi7Rx+/UVsR/RgxrRPZ8DAGnXU2uarB526nuB9PltnbbF+i3ZA+BUdiNdQpXDVI4JqDSslI
1cx6Ct4wuGZNbR1peEP4wxNoG0+oP2ZJJqTNjS3778RMbkV7rvPZ888kYZW28EO7VlAzee0SfBMd
uNn27zYQPrXocey2YPv0A22ynJBrD1ywbXtEKjvXCKJRmJHqk1pvCf3tBbPb4nB/kGi1VJL7DK3L
m8XC1qNznWX0DWgLoNPLsiX7gl5wRJiRvx6jhM0/QBjol0e/t/St9EW3qFtnXgwHOK3pmW0OXVPr
PYDegLWPgjPuvqLm6AtlrxuORAtZIv31TfOlAi4myzFeNjL59PwOHBUC+92Ydr8mg0CtkAyqIP3Q
0fP0SepefaQUZse5pYquZsrzqWX/G+PTnk7lSYO4sc7QGaEB/bTtsTw0OYqVgDB6HRtS1KQ/rSWf
CpWTmQ52wDbjr1JYiD0Z8ZYN1LPBotSckzpcVzuLqIvXTeGTBt8SVcV7wjKcoB8GMXWoMHDxdobW
QiNQrh8Nl+mr/WQqFS8rsqjtDE6Y4e19p+jhgMWKBMG5ldRnr5WBArOVNcPpxtw7Jnrw1G6P4wAi
MnSsizTmBFE3xhyfeQDvoqK8NOTZ6kmF+b4jKFd25PgNVaJOoeORBZERDydD0pftz7zrYIjo36ps
iDjifczKUGxaxwDuqHuffZmvYzDPas7hsCZkoT0T3rlh3hrjSaqHfqJp4VXFLQNfOg+MW1TDZn1A
4QunoAzKBt4Fn+vYuGk1UXq9pjNUvrr3EbIZiH7//O+HqAxZLmxWei2XhwFb7jYEmwDaSw9X4/wv
aDr/YHSv2VyutzBCSTD/onzIr8xE0A7P7Pr7l/5+6PoeogsIEDKm+aXxYCOZvzvO9fgcT9kvl1bG
Gt51e3AlrCvUu90hb3JYfbk72cs4goEui4Q5dRME/aFl6nDo5weewGkyAlJ65q/rzq9YWOM+ypz+
YLZDTydnVm2PtsFsvagOiCFaBm5MRu6fSiAUS/D1ztwsU4dobnKEuspI3uY4E8De3zPuqhdRDtVF
zoyI/wBF3GkRaaODNBZIL7S5sLfmSn7AEwrJnpNalN7sXlQbe/D7w/0BvuhwmDok62QQ7Py5cI5J
N8AjzMP9o7+/VujQRGa+TyUNmvJzBR74Y3eAx+pBzpg///uLeRWuChvigB73vLVTs64SBwaKTXE0
DWXI7u4zLKrsGFhb1TSHdO4UqdwVC1/FhKkilCa2m+kWaNmSUDUJJ3qOcbh/ZM2f3j+af0JBYNqZ
nrRWdWNVyGUfXVPGB7tp5+A04PcHXRi8RKeylhzYxCFzhDiU80ddrIK9ZPLZ1S5YxaS3YM/3noaP
ILncvxYHrJz3j4zBAm7dkvVS5+0PoKlhnduK04QWGgfL74x9or7un9y/bDV5s094xxqd1Pn7Q/XP
j/7jUw686BRKsjHvz09DVM91i+aaF6zPGRT3h/uXx6bx9wPhvvVkwzx1wgSxV/xgYEpnPZif7P0Z
JxwSltIx0cDNz9EaJ+PgzA/3T+8PjkIao6qnpGQnzsB1HtDG33//vzyJ+Y8EvEtmi3F+HvfvjFwI
EY5+csATGMHuzVLVxetGRLFhGVBzLQqlk5xMsTJJhZQ1rBwgPRReo3SYcYDLcwNCukvrYcpg3GQF
LW2to5td+83JEARsDm78CcThizMQGSJjvxgFQFi8Oz+2nb8UDVdJMkJBLgxCVxO9ZdLTYtpC3kPz
FAK7P5OvNIaHCD2ztUGjYmOO1rGhommG3N6SmuqsKvLT/oCfSr25nXyiA0QVHGn6VnxlX0XGS2F0
P1rKK3CQBZGFo/FXkLOMk25s1clD0DjQHzr9WdMMCNEOVsK7EuJ//imF+DfNwTez4yoKwuZPCcI/
P/2vW5Hx3/+a/5+/vziLKf7+7Bx9V0Vd/NH8tz+1/SlmxUX9nz/0b/8yv/2vZzcLNf7tk/UdJXdt
f6rx6adu0+b/aCXmn/x//eZf0o//C5AOSYXu/neikbefuvkfr1EVRHn0b+qRv/7Pv9QjUv5DQks0
XE93HQ8kDjKRv7B0rviHY5uWwUzBcgQ/8C8KEv0fjjn7813pOabrSPFPBYkp/2EgC9R16Xi6JTzH
+/9RkAj7P7F0losgBUDYLHExLM80eBb/qiDBWN2neQz4ptdsPAOi+MlQtS1FH11q2UDxNRFTpCWY
H/hSnzjhSD7RTklvtA9kQIaWs+/bjjDZAEUtIHsUzP7KtjJtUdMMLB35GcX+pR30fF04g7+g6vGW
iQJ6nMZQ5/rAP0fOEVWDQ4l9ECbhMVVA0FMrKoJF++mt/4TSV67xRspVO+3ctmT3CTjL6oBkqgLc
uQ75u2vM1QTzu6KbvrcsjbTgkTghppifqH2JdHX7TezkxPv5w7EL0unUT9hYJOU1YuBL1k2A1Cna
yGpYhAAc+lQYZGgx3839/Kxxl+OtoMNniOc2zECJJS35zFZ3TnXQWWB+tHU2gjJmxlYsarTY0LiJ
Oyub0lsPpkeHzEBhYYGVAByk6es0SmjFieE5aRlc2mQwdJghxhwTmGg/q5H5txU14yX22E5TgWIM
2N/IJr52xvJc9dA4ZCQZkqhEss4Atw7o5wCy55iu2mgDwiCG/c0UX5TBJpzG4WZ2RHy59bIu0mI/
2ExnhV3PNIAFVJ5S3Mqm60+IeG8gFGdy1qsT9lfbQqreOxu0zAunYtMlnKSI3iZBEeqRQq9rx770
LpQI5671XnRZflo5SvESy1FiVpuG0RCdEnc/f9dMccvQpp4BZB89iFcmHLROm2zuoxrWQxNVKDGc
hqystDiaw2AsIwOfItvbLmmcQx8Qh4P6nswIG4Wc3p2RmbxHRZ3gdRXuSgzwb0PTYV6vI2tmMMkI
G1Gnl1gGOWkTdS6jCPopTrONrXpTdDQVs1p064ILfNHYALV1JW26/6l6x/1XNfmxkbLigguKlXJ1
QCjG1C+VINdgFOQjQmghQO+7yYKbLoAuY64jQjZIzqKCZejr5lNpiFPi21eRYvvDNAGr+QPyEePS
mb6GBfFSMRlEMNhTgjBiT1qJiWBw121W1Wut9jZRRVTCoCXhia4e+2QUbvrc2CY6JpYgR4DTlRRg
vbc1x3ZcqcQJ14GJsqoN/HXWtm8CQPGevRC+GTAwVgJus4EaiyMMeF3/5FfatRM2sT7soqGJVweB
iFF3/Qr/mc1ZHnB+Jt0ZE/mMOgZ+2+TRlKyNhSrlA2phdZZRt+mapn8Jb7SDnqLqyc2Eti0suOZ6
Of2OG5qdYLZ/2656wOy88XKde9GqAdOndHKY67SLcar6deE24XtvP/r47AjkiRhUTnCUG1/uCA7g
tnmP4ydl01JuIaF3EhunaRAiWlGosLkhNX5DmPUzap3chp39oJxh36In3Ug26sJ2x82UkJgdDt3j
ODL3bQvyBjoXMGDVaiuOisAtvXm4G1yrBpmE7l/r7uIL0hUrwii48B4ksiEWAIT9gtY1AwGploSx
DIyFUYZ7duuhedB3ev3pjZzXjfpzGNpsJXW5GkmT0Kf5DQrg8hjC2ki/3Uogt8sqroOdNvfm6Mx8
t0LHhptZCGOQUijhiRM+A0Acpv80KM9/QT98UOlzFqqCQLn8c6SbSoRGGBzq3OHFFOFPWQI58Xrz
EvUwbFJTXszAp54I+1cJcPAQWq++Q7cKcfKi64lASEL32gGHSkrsVPBwM2DQHAK9oCjXaYiusC+b
U+baP078B1DnVw7V+L9Gj4I0ET/4wPDlwOEdHVRPmq3fZJYRh1J/B4g/HkwbX2qRgnTusO4CbwQA
I7/cHKpzNtK59EwWLPLdzBiyn1uyMqli2g7FrNVOreDqbA0aOedGIxqijEreXaJktr49rhysWcQx
eBrKFf2ELmQB7ZvkyNY+hh7tzNB6ycqZ+x4y8MTviJsmOvg4idyCAGLChchvMxDHRwZxCRBSdVO2
Z5UFL0rf1a669B2huSWRYlqcB6uOXRLfqbhmnr6E6MMgocz6Q43VdwUTx8YIVGu0zTsxkPczCx2S
AfpXkukL1KSo4LGFgoFbpl4Qb6fE+3A8xgTZH17avMdEUWH9Vdd6LIe9sRsmbKVuMl5S/cFKHYcV
juWlKVvg3YLJSmPSzIPCg3yt2iLjyJa+B7o/SgMg7r7+mOLOjG2TaydCgx2rpZ/oyVZqgYGV2tx3
Fdtan6lHRG/uI3aIZcZcxLFk/j4IKzw6oUa9iMSypR2xSqumOEVOea53uelosxt2EYdO9yCtlh2y
04+W7j0DaDcPRaclj1qr84BhZU8BtQvLmnM5AOymfeZM/mJb3i2BMM6U/g36Jsnqbv/mGVyWxqA2
fdmO2IoUyXmOuSWWgyxf09srcnR2Xb1nXVWbUaP2ntTF7UPg3u6x7GlkK1k9eD1qxGIibcaV/FwF
qn/svOtkanTcWlXNtcjvdqS3GQ3K3XCrfZRV/9SiitjXAde/B7o0K7kwOXPgtfXpJ00juEyBZ61t
1ly/Fxt7BOChEg4vTceiJ6/VKn8KisuNGoof1Y4ArBVCKQOdTkV1T4ujNxjKuoeauoF6LvyVDeat
at2ElCOLHpqGFz3uFq0HmhZg1cJrC3ep0yf1x4awqCxbmmxHUaWNq04n3tJwurPs3iOEMv6EmC1T
I+1Mqh9Goxe9congFMGHkpL2Cm6mnd7RyC+m8KUDIrAcM/ER+tG2n2jNMXH1vHp4cypkZEJlNyOR
b3Y7bPiHlw44It3fmTiboQPmYud4TbuZAt5QWv4dxPBPW5v690oPvovQyKH+ktctzKMD/pIbiL/Y
TFgE+O+9dDlZyJHrnATi6o0X9MYKuTTbmC1esxmc5TjpZ9zo+NHISJAqaBe2IrFc07qnbGxe8cFM
q0KReVnQJSKGbj8GxNAEA64pbAEvyqOCpUlPFnivJeeC4SDjhKk8FwNCRMZHovzSfWWCTNAQ8zkN
AoghPkwjss0I8ZBBhlJSkrrS4ZY2qukaoTmO7IBZdPA+zhBRV304lXZL4sZamaHvgxwQxcLHk7fD
rXCuraQmEHS6ppFNdrkZ21ffNf7IshBVm9MtOD64+4rjE9MUGe9nX0TqQi9DIprMF2ol4o3kfd5z
WklPkN45IrHWRb1fbbIaLit2nZIJBPOzKOnGjRoHrq/qHCCV2kzyiwxMxE49phpMJWkivjSNEDcs
dmg3hf5VB+LDEoWzZzoA7JyJkJF51iqbMMlql1xnic5xDCP6y598pS6GJMPZbuOneHqgjX31rSRb
N07EkTJlDJx7pIQaUwUTlhpSotwraus65pVY6cjMiOAzN1WtPxVDlz80c7gbUauV57KP9aR42mJe
3GNLgVqnamifyIsgGKCortK0T27WnP1kwvrZDS2B20yGejozC0ura3bZiYnkgAadFaldz5TRX5ml
3jjycrarAUqb3dwwK+vHNh9xURoa+XFFuC8tU92SpnEXeRe3RLBgPapNUmJDwd9bgsYo+X8Cbxjw
hrUvg2Qgzgti0uMO/maaZ47oc6IVxuxFMpjBvpmGnnASQY9J+4M1BrOParMPvIyStodvtmQj1hst
lhxSLfHQBcwhLF7zop8KRNNltR87s1sNHgDN2q5IwWBdlSiPFqU2uZuaucWi0WRyiX2SWDknqQ9V
DjZWkbLdzdlhC1MLCBDJ1Bwo279akdxOMj+PMqYN0mT9O0ru7w7isB8nwKqQvrdmDaHMcoKVyuxH
nWLjZLesKFG8GrLARf7uGPtg/hbXX+FbNZEl0VdtdkeiHQgy4gaYIdCwK+lc2/wqrYig4au30R5/
hEqYVKD75MSaL9pBnOqzpdnbXBFSY1g8p7pG8hwj0SF4byH18CtIWgSZsfrI6mrvOmR/To9kWR3q
tvykiro63fjaa9VG1xjECnHMUvXRaH1DELcB+3fynjL841gDggV42VCPrRWWPfixT07pPdlD8Om6
SOU9AAhkX6RCxxEafPogeGeRhW0ZwFJJ8rX6M2E5NHaA/HsdoqyUvl0qaaASDou8Y2sTTeDUzs7x
wy/PeBlQx05Ub91Q/mK6tTQc78WSsJnrtTd4N3/0vjl9/pIdawjS46VW/hLG2SNtsmJgFrO10CKj
NsjxfrP8Sf9xCsQxD8vXSOvWJVFPk1s/Wl5A0z+VT3aMyzCcakqlWY4UJ0xr46VLEEYddDDd01Oc
ZtcSw3znEBxLhuoq85kfCQ1cmROe6OI+xhNsUjQkcd8v7Y5Gtc8Kjds6tYujngcPhT2nmw4CLFDG
SDnEMjdriYZAXBlDvZqqQvBOBkiQ2F9Jh6OhOE+aqy8ildw8yzzHZXUZpfYogK/Uzi+wQcywilPg
+ktZa6uystbTHJ/2XkV5vMH2dAtznWAhVmWiegrykSc0y0NlfaiivOnExQfKf2hBrZNq6ZYI2Ybk
wwa6wXjM/moz78T5VzCzYXBmWO33oMANcMRJYCCVUBcShR2YecU8MVcc7Zw4f0DhuM7q8Jsonms6
D/b8mLJPyEfbdVZm2d2YOS1VRtNgfmtyPMS2l22yCo8FxTtjPk2o57gIkpWBh18O0kOE3i9LDbhQ
gV/BM1GLEnJsizeXySapPf5bz440/8213r2h/oblHN788tz15afUt1EusEJ3DglitlxNo/fYiv41
6Jir12i7/Rjpab6kDfLCseKV7kXKMYrqWQt9MqLgG8/Kbauz7OenEj8mDgujXYOUILs9SzD8atHe
7DlP0XE5Y7nVT5GNH7yA1dx0LBoYBDqSPdakJImFy9uEl3UfwOKJnbqkUNYUUWndlr0fWZHZnKNA
vwwtHQA2rhiBa3Z2eu05KsRGCxmBab71iJ2pQnvPhV+kpHMR3XHMmXNNCZCF3MvWVaF+CocnQPt+
aXIPTRgBLrWSb2iuux2N/kXo9BM88rrhkvDQxWjTQxr7BBH4O9GSXAMA6rPiWIcJfuGnBZZUwz2Z
AG7oXHGMQ1SMSLXdyAfHPVeKY0EcCor5EDiK+pKd+aX1+7riGBf37BbMPuj5KlgqI77cgRINpVa0
Ayb8VUZk2meIeZc0+PqlQRRs6NWPZYCRu9GKN8eJj4PE2g316KvS+vGmRxfl+mBNwNIs/ca+kQZw
Zut77MyYVCRdbuWo3ZxOu6DpeBU1LZiiplull95Gi8RF2in7YjF9GIlCo2OG1qZxR+62dsd1uRGV
jrog84JFnyfnSHfdhygAte6LcOOWITrsKCR5mKGxz+yqIIdsnXLd2UbdbsNSfJhFwSG6/Mb77GMF
clZxkdrYsxHiCPKh4S1+Fj66vr5ZpRPRsp4oHvQgam5E4+xnsGkYVs2RBEhqGz08BNOW7Gl3EXXO
RF46olwnIWfeLI8gZ4nECSzqdqP/ncX1HC1ICzsEdUsQDIYnWp3rLOlPZt8h8pbiKGxKjmJ4JlVg
xXHLX2I0+TBcES8aDjY9c+ne0sa9bUAPD+zmSMCQt25a/z1AvqkqZN1ILDe5V5OdXpnGzqj6hwLa
A/UozcloKkoqij+yjhu0lcwSccO9O01CvdA/pynB80FV4RUmLWBRe1QlfSpNsBwkDohSu7apwFWT
EHlJCs6sgZLbwWySnRA+1d1k79hT5ZzWRkOgq6kSOJx5MZttT4jsPrHt3Tg46CdxbKtMri3L1+ij
0N7IjLF7GtrfpDRhGaghahXMpkzXPKvWwsMf6D3psOjlRMu5IBtODaw+CCb1Qx9Xj3Iotgat2AU5
RIRIaPBt1Dc6dMjVTvx7GshVTSjoiJEwvqVv/2SoRGdODcgtV8bHrtSfK6/e6VpZr6w2eGz04GpG
2oPvEsHhexjtGF9wxOvx37VDi4ZNR3QdIMlJre+o9mYsVneKIKKT7sfMs5pvUTNbIShiyInqcBkk
2j4XNxLGCJmS/MNpDa01fUh12pd53FzTwrzBb6I5MGofuYZ+MJPMrDppUo1hkg907QxqxPS1chPp
gBLgfCxqJF1bO8NqJreV37wWdUA/NnDWpRdnayvplpYw62We0RnNwbu39TrsK++3posXZ87qIjcY
GbvdTVsaqjui4nY+jgGYbCk8sGrIma9E2zKIERUYmVrnksMv5nsUHB7Arr3yTylyq6ZS3xC3yZTj
Up5LpquXgv2V80NQl4JZZmrjg68fIS8buyg2EKvPM8HCgeoW1n99VAWgvfs+n9cNTTtwo1ARUuus
bJfe5/0hC1PnMGJLPcAt4QK8f7HxIpTRJrd6zZp5aIOo3Zg0rPZ3IXqAJo6GDMFrKmOAOY+uac2Q
IjKTfO+CezMIwr+gqX+im83Ai4gLqCg2YmNnjdG4pZ2sDuXU7Xpc6ds/E9FnBfb9o77hUOOOeyAb
LPdOuG+Jm0HYF6/rpEJqgSOIeRy/PZxB9KXlr5y88NIVPXn3TwvA/cncVeO0xAve9rtuiCd4/4hT
KCYPrA2QIJiEZqpY9J70V301uUtBQs2CNjQBv/NM9f4Q5pStTFbezJmleudxh3fw8/1DeWcF3tHf
d2h41LD/5GjC1Z1YW1v2sWMyTy4EL5C4UqbgZUeOV9QiV8x5GfeHlrtm3Qv98+8vCduFFAajFlM4
LbW/v1GOyAT+/jQeM4MAM5b2v7/RFwwwTMVhjindng5gvaWUROnyzwdkagie758TubFWlSiWscdd
4NYeAXui1bay1Q55TUBBQzAsqEb1LFM/OxcB5+FOYzftaWBDjj6Sj67vsRAtUp1IV6M1DExYuOUQ
AyzTFuBDmJDPC30hgwhY5BQrsQc+oswS/JZBdM0gTS56Bp5PqV89RCVnpJi9dDGISbCf9tFJ4r5d
ZBNNXuIg/HXYOT+T0JpdmXd7agL71I7RtmrcbF3SldKGZxEQGZpxuqULiSbKcm89tyEZkHQVxyh7
GWPgcBZzWMlFeYwt8zsSbCwDoaKbZIxvhg/xUisTGvTE77JGEz06zJsA0YS26AXksPbRSr36qE/E
8xZjtSkRfE+u8tlvzHjX0BpaEsJ2mPDxLlnmYPKhWaINg6Q3S/Rdro8tmfTdL6WBYR9qsY7pB6Fx
aPvsSp1okh1Yyj0hSZRL4NVYJMHE1ERStzwUHOJE8EXtmz6WmhFtHD/1GNosyd5mlpuXv5UoLrX+
EGA6UtjNKnPcppK+Z2a/JjiGUYmbP5nmPFcU1akqj2k6pnsToUynWT7ytfhsmuIlUehXbXuRJS4g
4rZieBJhhemGWz3KQ5zcOpHTbzH7i99aT15V7nsvftCjcVWq4pVmPPV+Pg6UkvnLCH7ORDuLdqv7
CFGxzr+2dOECNxkqU4fMFSQvuGhRq9HBZxA3vvtKX2e+Sai0nj3blnyzNCY4HU3ZNNTf85aVFfHe
774y3xteoR3TGIEHi0pC1L/CkR52IZ6rBh1k5KBQMiQa//ptfnVLi3bDOXGcaetNzafsgkdP43A+
J8XS2j0AU+LP9BAHLpWbhQjdvpU+55+J2yMt0xyfu/6immHbiYkqMWp/133D8Yo6947niMW+BPx3
rJubIIx5jeWmYT1z95AZt5Go1viH2eUVZLs+yn4S8GtMTLpiBR+V+PVqGQa40qgqFiMwf8SA460U
3reD2/AIhr88G3Avlgk04os2OnB/esW5r7Gp7sOKjsPWbmnTu5q0l2bidjsVRs7jnJld2NgOdGYZ
aQH/K6uadplPvIScyd78p2NQZH4qElU7U/t4yAi/ARLLEEK29rvmEGLcOM9GC5LdKXCqM4KLu0Zb
+oKet2/Q8PXVuXJMCGe8HxUogk0VVh6I+PqMv+Otq/RPCPImKanmr66AlmfhPc5VhVGgG7+TagR1
l64DpAvbpk9xhPrVzSHXKGAgysHGvAR5WW76XlUb+jUJuCH7ZNCs28E1QfPXxF8jDHBD1NfIqf8A
YKVh9gHpnhUdfUGtBxY3pcuEQYTOu0h6QYCJ0fyYSpe3hxRbZXmnyVNPPnJG6EjAcHx6rgUa9bLB
NWjxwfytKELenCT1b1HrJDVbr07ETepHHbdj8VpJ4+KNpHfbSdevK0vbpuqVIstbMu8nfTm1nKXV
V/HeI5u3Tigps8y+MVGfZXQ0f71eUrmZCLMkXLA4iRdR3XF0JmdT/dJb8msBVbGrRrwlbnXER/ym
axjbI2irtBHicHqrO7UXVn9pjGATNQ6/WbhY0WcLZ28bu84Jb3FoK6zn1XxMZXjnahaewZGzMUYh
/q7z2Z1qyxPk8zg0RkRL+Y7/sXvXQjNAN85mfkykcaoq5wNUOUG/eJp7L8Ek6D4pD+4cbEeNyyY3
2x9RTNdSoaImR8miDTj4XIvzN4Apz5Zo/32+4KtwWreRt9asYE+u42GoC5oTrXVNErnSxvgTrebO
c4oNT21atQ69OK/XH0efTgyHBfCv4/ASFmWFSVl7ypL0VHZfGoC4hds1exAs+1HF1pLgYuiuBsND
212b6NYmCOtrUbrokiUSeVPbJc74QJ/q6kjn0Uyba95qaMKcVZGal/vvHZuUDOiEKD0Hcnsli6ew
Jr5doEowJo7clg7HMnKkv+CANEcbjZvWSl9kOHhMXQPofvn4o3nNtnBhQAz0VCBb0mSzQcHF7VMt
uZc63DlLt8rPXu4/OUayQjpUbTPr06OPu3Bs+7tk3eoxWtaVeomJ3a2r8Gjn2gNmokMUsioO3qNL
N8nExsGtCwuWKexnnY4HbYS/4bp/uOmXXuD7YHZ2y9E+1KjV9BxuWlIwda/0HYvrbGygwzroO3I4
PmjjUiy6MWVkA1Wu/kWq62ccZE+IKS6VBygKyfau6fx01SFDXXMGQXgfHHTPutm69VYSwe1kvADO
lvtonLMAeC5jgJphZoeWSClKxjALjfYpZ3IM5h0Eb2fNOPATN0y2btPyJe6GQxc96XbzrQeccUSy
bPp6i8/0xEYLX6C76GwGaEg3FbLFkmA63hf6km5pZEtlMG2vNMr4kZlYGYttpWN5HQtxJjZ4Peqw
uMjBZnrlHwu/WUHyQ6o6plSJzFJ0G3d0+Stuu7c6aXTsU9HFDKuSqKXo2jf5b9elg4SZ5J0cuXXd
1F+KwIFM5a95yrGgjV6U0/2yiItddPlw5awBvVSiSJEqGoCyJZ9hY248phMoeBk05NWXzfvpu4Pg
ZkCwRUyKmxrJzh2fUXE117jQT+WwErqC+VYO5iX1jXTJTpOvqNtmvbt2KMwVqYjIRECorfM+4kqw
K9xVUflOQ3+FMEln4NUwlzSSz0ahCPDZKBiLmRunUWeSmUY2T91CToBmvuuZ34rgVw3lTh9Jcmk4
+VguOyUSkiOd10dbg6ktw308WJ99l1j8qW8u0F2aZilo4m6Lvp5uc5Z/z/e3XwRqWTdosCETLjMB
AnmwAOESOtKFAO+imQnSm+PJBpq2cCsygB1BTMDs/QpkY19qEgmg22rfBZlTS1t7xe0K+g8PFD42
Ioor6w1pwM7KndkbaZBHSMv4ftyXzW/h0J9qAg0bAAB9tuZL3vkcVBRLJmxyI2m+NYtnUWvGV417
ftLIcYbXiU157cQox0WFwlwGSCb5/3baQRnRSwKPdRMUiU1h9agncXRsmZTM0XyAEJjIFAxIC//m
Rc67HjIXCHwy7BP/tdG7o1O7KL5VffTbEGhxXv6MCj6HENM1j6etjJJsUWfJsaAcoqvAKKRx1UKa
Maom+WnC5sHLbK/kEBO5V8cEgg+7PCNchwk/yPDAQc2MNJXpAeYDzX5TU9TvVZ3RpTOYT8roTRFh
33KI3PouZkdPJFeOQGgURvmO8GZHvpAHRjSslr6ONrEwmXG3OMj0XK3T9mGkuQrcYGDJcD4G2hXr
qWBd4c21NrkWPikVqLXhF5iW4o1TBJcirN/FBE+ux8O20hAm1Z5JJ5RsQIP0P/767cEL0NUyvQE4
NP1mGHQsSc5ma7YfDB99hukOL1wKQAnUo7D7fo/s56rJ+KXXQa8i34F6kLORQRJYx0NfrJCHqRWH
NSxIOa+cJWqfox3ySR1d1nXKrcK9shhVwiFPEqc9Ol676eNc7cpgj4MYtxEFoa5MxvM941KjsXr6
BM6jNyIMKezonNK32jJz1redkTzZpflVBkl80u29l8w5NeW1NabjEJKmzMiswYELMo7oMFDUGE07
+AeBSz5TOfWLUrcXUxmjlaKbV7YZ58gQRpw3vDS0hXqRPzXkdyqcHUtm+K9NjXnPtN+98ttpIBpp
NcRNXURP2EOecpM2XcXMEnR//+QnV7cIjngDoFnSFivo3jstyez/m70zaW4bWbftf3lznECiSSAH
byL2jRpKluzyBCF36Psev/4uQD5FW6dOVdz5jYqCQRKkQBIEMr9v77WTSftRTRMtpbAn+3sa1Co3
QNva7Q9DoTdNvHFnRfqzpX1OYvldR0ffk/d6MjOUM2a3qMenjfINrCAE/4R9dmdMyYtlc1hn2DI0
im0RzPjUBWimSdi+LXJbEhfuOjEQwDgaFAfx7XiBCDfUowGGxOV0M5k658SRwBuTawjfGmOb6FC3
49wPDFYjxOQpVzs5WO6eHPedO7xQnqFGiMB66zbdl8ygLZMW3lM/OJ+EMbxQjnhuMwAoaGGqnZbK
uyFrqUWP30RFRTYBreJVdG38RIartPWwZGmHqdDbXey2/Y3ofXvNNZTDNKkfIgmBjpRLwhLibttk
9qFU1Op9FMBTwqytTT9BFOfgbz/XgdpmDY45vfBKBlT9LQ3x23Ggc4CvQF7ozTpm9l1CW1/BS5mt
RUO07pl++pDwIaTcuyFBO+mEi27kko1537gnW5GBFqVO29wGdbgDMRUTsim+9CNYxjghKs+P9lz7
/F0unltlpSvaxIhPoMxvTS0AxJM+RHYQMDrrLioznkAb1Xj7lHJh/3iUsJv2k4xAFlbpbWKDB5gR
AROSJfj6CQAwbzqbOul7qYFDOTMsPNn+Pg4xNKuJWnqt75n1adT9Nj0TsWrYyDzF1tbOiB2cm1Zl
rhUBV+smWHkEE5dZnAMz8QGGhPKLNQK2i9NIbrpQABPExAvEY0aIyE/tFzc3gj2ydZrZmFQdoYML
Sij3YA0y4N8HHlPauH927fI2MGS4w25/0xBJsbbL59CrS1B/0xMMkniOywwZ8EEub4zCWgOXrrdV
0hLJCCjBaABPETIvzKZf0d96mnzP4Md6b5NRvBZe+CpdIzx0RndfazgbqwGmByzZaBWEw7ieLHun
ss55xDC3klI/RxoErIDyCnJKwIh5RYLxYCFXTPY0c7xNPvZ4f7W9UXTtJfbZMyPqUOh19HB9ENH6
8G1RH/+fUPsfhNpCIkddPqr/Qvc7vWb1a/0b3+/tKf/m+1n/sl3lOLbu2palDEE6+E+FttANgsMt
A1if5TKVs6Hr/Ts4XJ+Dw2cVtqFMxSPsQ434J/j//8+U/1L0PiiCE0fuiv9lcLjQ9f9k/CmaL64p
kIu7BkfX7wptrn5ugktMnoTnHcwo0c+91epnp+lxzuAc8fWQxNKxoAfQlt0pnPElVj0Q9Lu4dFrH
DQTeQvrEMkwOy30QKUG9zB6ebq7sXm+Cz1t1TWXvlwcz73NIKsGhn/NelgTOZc1M3OxYtS0KshK5
JDeWu6+PLfclb5lrfz7coNPdFSYQesdIplWA625L+MnGLpNNqoV/IKsSW2piZKZxrp6zWhCrNcy/
me5CuWbCsySQZkYXEsOXB5tJlsW+Unqir1L9A/3FYS8sjRgSLThBl+YsJeWPrmnLHSIOIsaqlLip
tqIYmtr6cVnUHo4TEEcf8aNaSIsH7BQ6n/eh8NfL54h/d4t8WduBUQY4Mmfk8vd+BuVebw5QcKYa
C2dNHpiTAIq2gyYgxre9XfxkovaOBR2A3WJ3WhaJjX04g6x2Y1nNOfEgywOtUavIiKrjstAmTFM3
yyoUnWKf8J5zqLJrr6Pse92NZdemef+WtWXBfgDD1vuLml1Y5VxVvy6W+xqyhBAKNXvgzd4eOgjT
BCruEbgJmSfgXQg8SIKNpcH3Ml0XbyJX45+eJx2Yl8gjEjiaCbtTWvibqUm07dQFT4MKh2M+2OFx
0hGeVQMOYPgg2MFHhHoQV0PQ7yWx8e2EsWCYQuAQdheTClKfF6tWmJpb4DZEdN77QKiPkMqYdYio
I/TcBNKaU37SKZZgH5yOIeMHkYY0kSYFMLCgUZiXKsP2CeenF9DjilJ8Ubl7jlyTGMW8+7ngqo5E
1+1Wy11hnrtbtw1uaYVyffbnfKhl4c1RrMtaPiLpEckjoJiPzghASfKrCqdgrkAI6R5MecCyt4VL
G+4zJpt7FbX07nMmAzIZ3/yCSOVzZumWuV6cg4EbVVys1A9VpghyiAmiAj47pN62LlJ/BCkxewyt
+vtQ/+ERsUvPa99Flsen214siARb4TjofDvjKxO/kUO0Qk2GVPZmMc+h26cllE6UdwumI2kRFahC
KNUH88chR5ffUjm3W5aPwY4FVdyieHz33pf4ZSRm0O68CrQ9OUJzzYmTwLxY1pbfpr2kQy2rEJyw
qmX2vnVW6cxusULtW4UEcaulAMAm78Zo8Ez2taIXGii1rkt6Jt6IT2TyaLMnGrkjzCObG9kGUKza
4oMcItTbnSOPTtU9Iwgbt3Grgm2Qlbs4DvdVPmwHw2Oc1fT6sZ9xNjLZ1XoJP33mAFFzLPDsdTEo
MR/ViDvWyXyQG6uemAk43DSWPGq3G8qFgnIaYvmys/u9A4OomuFNlmVopMZwpoCFSCcrHQS4Ef81
/dPlaVQq2WqD/8UfOUDzTsGRRi6370J3H3chnlgbqYbW1fYOdPmOiITyaM6LxW25rC33ub3oNrGM
vi6/frcEA1SWMWcDLNhALqVA6VR0uN1tOrFUGhEhm0yDMVF0UM4Qyb3tUkz0ZtnRxq8xui53Ifxu
biymzAQMvIrZFLo4Q8HBEA5OASQixBDRXL53SnttLwlpy7HwtmrN4LFWdvslqFvE+WeVheYmNr3m
GCsE9b4BDIQJzw0YQGvd2BPD51gNOAK7u6DgDGHMTLCYkSHghAclip+B2RZ1Ffqapz6c/JvR9p+l
cZlSbRMS18n5JVBrHc00yQn/PvUCwSRBl2Ds5WznBligPRBrdG3DbK+LYs466i8aheA+QIZmFcVt
mIsa5ThdPCqxQNYdihEmBqK1PoX+Gms/NdqoOsPMAUrrhS3uXqKglzUzEsxVaF+lrULLlfN1CKVX
2GM5Vy83PaNlgpuj3A3Qpozzn1pah7Zjfh9jU2zIr0hOfaDHJ0J+MKYfbZ8L7xDN5r5ldVk4851v
awZFAE9y2qxwu6wGBCo3wRgiy7BwJFKPzg9obFMmgUl6GkWbntpeFpucQKabtLGZjmfoCLO58ziU
bXTwUgb7FIsZ+3tBdCyhTJmpOuo6Z1ifo2iLsvMxq9s1qXoYWl33AjONokFi7NKcWbwZkWzpgLhR
xnwtWO4bZWGsVaJTk+o5z8OXGHeCqTLdxeFol50StHfLYOepAmZOj5JOJrfdoA/7vh+mY6sR5DFi
QOg8esJRPVI8M21/48biQAAKiTOWTxdW6040f7uTIhikREukjLUYCm8rgZroq+X7SSv95ze13AwY
CO1MZ8B9vEobCAe13z4O43wmnk1GFKTb0gqwT0OQOwIsSUp+B8uCdku0NYvspZ37ruE87EnmAcyy
yOY1t0hJTMqglHgE6kA34T5Ip5wW8DEl36uhv0+doj8bIuT8RdBGbBgZ3B7xGOW9cQMS6NXAdYTZ
hLpp0n0M/fx1RO6/M3uCU3qtNW/0UQfQRcFwdJ7SQokdpnN9PbfvQq8Aqt+/JHZAlUi20SruP45x
Um/sdoG2IjAOIJVC3j3GGueXgLp4ZZcf006ith+IeNXqaTfjge2k2NRzvAg/Rjzh4W3j2cnOQD/Z
upaxS4iLWtmheklFeG7wyu2lSXTPaP4Ao3dH4CkgQ8/YDB3pGjByp5eKWg9t225rTnA0nap8kV1I
slDy4lDuuANxlJojBfkwoUYSBSZzYOeujvWzHubd7Nz57OR049B6bahWRZsOawRW83QfOVNHzUfH
a+uW+6QEJ5Y4pM3lQ7LGkjpfB14LlB8UJ0r70ORzWZlK1X6IG+OhDORzCiqIv+wEaXHvYYW5sZv5
6qO4tEwdXjFy8lauBayWiOB2QwmgXoMTprRgpR9Cg+ZIEfbTdpgG8VJzTXI7/QeojelGJdrXRjcJ
rUrKNYQmQPKTxFM4x4QM8pvo+Be2NE2ihEpRi0LVL6D0kE+wjiYGGQqV2SZFd5fnKFm7mh+d8E9D
cfAiBNWJj9451NPPQ21+GsdeXLogRdRo3LQDfRhJUQnwwufSzgNEUwCmKPlwTpvl2o5zb9RmdrD6
kY9Xea9ubh+thhqw40QxEkb66uYDRdboMQ5p5BpkMGzblBglmtP0NfRmM8iIZoVLFYKcWwkRCw1x
sdVsGyVi4z8bJf0mDoJkVeNYvGnc6MBVdZtZWDIJpKM/PRBCgHNkFwYZTUNtG9L127ELaGgqgX/f
xt0UYHGytO4zDgFrqwL9pbexAkTysYeos7dy9494TPE52tZdRlzBTX0rDaR6lgkZDMlTf9vCus2Y
p8PhEPQdiH8Rk/ojoSqjKfa0+9D6l1iCWJQNKHQ6qHSrKuPGHINnbLE0PShsTHiOb8Iwf2hMHPp5
TPfc6tl8IAZqbYf1Z4f/+6hoVmO1sYtg4BB1UA95BfF10bkhjAuKZAGGAxS42ZsT+WHdZfSJUXFG
Wq0VtbTBVt9qv+JEaOG0sHIn3snOIy5DH2hP9eTYyfsuyhW/YopTSWpR0gec1tBc2FHQpHam4pUn
7B1ZizRYPGdcB/De/D4H10VjJ+2e4NF80zSiNARvnPwcYCzRxlf5R3/IvvgBVdGpxy8PDkfdtHwx
N4YTfMmdQcc93v4hdCv5Ihr52pXdpme6DFi1/VQp2BvSwQzfINYdfbSpcBaCsUgPImegvUTBFqVk
zrRkzXZDFG0tLhtMsezC87bLBtfFstH15lsIcN7/O4/33cPLhv/7+9KwulVk982gocZkdOTPsxpz
vuKKYWaOLreXRTg/cr3Zm9Qq3x6WjBm3wLBvKyIkjjEttOOy1ki9OJBAdlPBI9NS5gzL3csinbe6
bnq9b1mTsmb09l8fvr5MRI/n7Y+NT3HHZ3N9IRrG/mGca8jzXl03/OUPXF+ni715uGjJmNnxn28g
Z+S88xIaq1SjkGKXH6P5GhfOw/jWq4GeVxaY2mW2vdy5LK7bXO/LxzlR/Xr73TZOR7c7A02ZSNRz
183evR48WKCG754bzLt0vS9ri2havW35l3vWKhM+qUuAzC8vl2DW3cZ9hCCehC1SnJ0HAbhrmwmw
Jl1N+eO6kPOoa7lZjlQhe49OdbiMtbpiLqNcH3+7/dePWX++yrJ9XAWApIacuaxFMRolZJxKlPKd
ji9lmQpju4/7+2V1shwmFQOhXcOcfmzPSNdl7boI8Rn9cp8O7TzhZLq/brGsZRqSRlkTk0Ow3K9P
WJ7/V/fxiyGw6Pry1210pS5FQairjn/rGKQdiyr7rsmU3mqhubv/K2Fy9WjGfyhhom+3/raE+fEV
7HXmE7Hzaxnz59N+ljGFoOwoTFtyWVamjbLqWsY0rH85pkQuArnkWsFUVDANy3VoG0rYni64i58V
TMv+F2BCYUKDMBzLEuzdv0kbvxFDCFP5efu3lJKZIHHNKLFcW1EGXdgXQpcGQSq/1y8RkDGIh7N1
iXVAB1kVjxDsMU4hal75bYqkybTJB8Ce0SjBpbHPT5muoxiZLw114RJFV6l9lLT6rZbEP34pBv/F
3hlzQsq7vVOKCBcdMQOFYRvUxm/8C3sgziRorItE11bS471NFBp0an72IUzEJbe8R1sQw5XlUbse
c22m2gixb32CIpzUDTeMoGvGfhU1FTs6exPSKx0vIDWrPrhvvXCbIjXOJ4nTIfe+/MPuzx/ef+y+
SSWaxgc0HQJlftv9ym/inlRP60KERvFHNeXRHfWychU7zEMLHGdrXwTqgasGXoM/8J83D40wTql0
gjPGgvBs+BjJGxdfTE5YkxZv0IiIZ4UvLcw1d52lXroNjbI6oGh/NByDViAzhtwjDNksdOecasnl
H97T/JH//p4cwzKE7ipXcQy+f0+GGfqZihLzwoGOnbTWnRU0an+r9z7lBVJ7nUDY55jjY1vErrv3
CG88AtggudTy+l3ols/ugMTBoZKoolLcoSZF8QHMK4qtRzlrHHGOUaPwm83f7/r8o/nPXee3Y/GL
4ldlvjuasiLzWr9QxkXgF9elFj2OYofFGttZGmKC8rvglE1zrNgYQ8xIhs8FlQLgJLatEbpHSvcG
GFWIa2IiM7rN5wlaj0sX9kHJWzhpkXGrdUAnRqfGd1Rlwf0c+k0nWT8FFnNZ7L4jpcRYUdHDEsqx
gZ7CCtAjugY6SVEPmyY11KYM8UPEfRCA9iCpT+sLaj4mvchcJzYu92drYXBhFLem/4CRSFPiUI7+
XRhIdbssYka4pAbs0EGBEYt12qBleLBDjWE4swocbxgS/Hz8rHKABC484U4DCxhpFokcUgxU5lD0
u5Fg0Kgj/lnW+rh7wFsLTtXU6kfTmK0npYcYWe3ckmJDT1+7l/EHOQEmqYZYEDgLV26MqvIw1ICg
e634NspB4edFn5D5mOgG17oEotiD96j2f/99G391qEpyoWwJWkc3rXe9GRTs1M+cwLhoRnvunBZT
hltVZD3MicqEebuOQdAdFo58rJ9R4lIsS90JBgxcvsnwxC3St10L70Zg/z2Dyb/0GrkjFSh94BHI
l9UtyjH18R92e96t978wSTdBOqiQDf79/awhNd2BO1eJy2RrK6BFwaMfy3uCa4HCyNTdlpmB9sPz
FRZ6NyOCFqu9Fj/V6lUnh+ok9fCHC0Ju37uWeZhFKBr1lI1ZzqDcgICFv99d8RefMggl03Wkrjgt
vD9Hd0plMaIOcUk9t3zQR2bhY/yZtJhz0OYtCPasJPrFPUIBR1qaxWfhR89h7DaHv98R8/dW3Hwp
AyerdMdymU7SAnt3KfNG4jt0nW+pzbqnMhY0lT6SmCnPeWgibNDal7T7I0Yx/xRO8a1vIMBoiG26
Xz5KlL/bcOyTO5JMaUIBKKRooc+yY0wDRMMIe02G45kvh/J8lu27gTm5EXaPaLHyu6wcj70HapTo
3nqFtUY/axqlDS1KPkVxoL2Bv37jfv161Tb+4hAxCTpnSCEc2/yPM5lhaYS8655+qYfwq9X20amn
43mDq8pZg8Z7HOv4h8zdi6aV0abwhuRzJE0Uw0CSjNCctkXUtLsRGuohmH1dTQqSZ6ImBXFcWxO2
69/8/Xcj//NCDsLKmq8Z/OfYxvzd/RKFJopIDzWzMy5V3cACSsNux0kaL3T7tRgJTKT9a96U0HOQ
GUCNax09P6VVZKHwMtZtbD+IYEJvlQ9fbXxPZxHE5PO4+WdLFx3VA74U/FjxITAiUrpQ+iJBMzFR
fJSN7+71wGT2lwcoZPkL+7YGF0E23DrF4b9FsU+RUzjpuU3H9Iw32oSpcnKM4RGIj3tuYiZj9ILE
Xhvg3CFCySa3uytdpDta595HA+RYPTMeMHfYP/ATrLKwEBetdSjLtv4xj8STUL75nA4I4oSRW0eb
QpCZpcOtJ03tmFIUtOY3ZVRmt/37z92azxXvziWOwU+C5oIN49B9dwqMEt9r3VGJi1IFfV3KdY9j
QCDW5FTVXmpyeNRUh4qb8cV5HCdEI3hRZT4C7dIQ+dB49bZtbdHKFjsLISx95Qb940COq+4TSYED
yncJlCn8Z1JQga9SnijKtlhLsyX6sWFsSP72k48UdttF0X2soYsFg0pJ1jhN+Apu3byAXjZ6s7/b
2k59jJwlT566EsSTovaUkom8xfxJYytyik1qx0QNIOn4hyNUMNj+j0/KtCzX0lFBWrb+7pPSBqPt
pGeJC1HcH60SZwotx09xwoFYl+SAuZJIJK+vcMSEaXqyR2wKLYbj2BqKE7ySmkiR8TYzqf/8/Xco
3w9bpG5zTmPioAt0EGgQfv/tpBiGIh1rAgImMz9FfVw/KDiHkLOe6ca758rRzoNGw5rKSrUWcnZT
lES+u7LAwTgfvjT2EbyMFXYGQzNvKxdMZ9h2+nn01O1kzB5AUjp3FjbKrdXE4Taup3jdtMG4ycy9
31r6Y29+7FEWYpKeKEkX0trHTvOq0Tk4CI9iwhTu0sQuyUuC4zaAuBjLiaYI8XmI/PWVXc8Hvymz
ld4V5gqZ7HrwgvamCekRCgeDRmbF0Jd9VWzNVMdnSXCSKcR4F8evRNi0Z8LwioRTM2OPnLG68RKn
Qmw716zgLhTpzCvB5aEsHADEGOE8sQA3Y3tcO5S1/+n8qyyEJ78dLpLvgR+UyVnNsBw0KL9/KdSI
FRXA0b9ocZ/fpdrUbS2N6EUS4GjDaWfbLr+FHn1+ZxrdA0rmozKz4EMzadWht8lwCOArAdu9s0dS
iKn4TdPaKuiiMPSmlVMhDuubsdmiP6tXkfxC5BVzm6iDlYxE/44ow23bxDEUiD+aphSPNBCem07q
BBU8EAt+rwPgXvOB6bsgqr6GrdzBQSdlwLXt4LFH1/iUNtoxNn0izyMgaxlhJR05zS4/adr4YXub
jbylDh46cDJoO8rX11xxolML6Xc9JI/Qy7FHBIySOqn20vUJ1UDmUASUzyUkpZ1e4UFKB8ugEA08
3UQ1e35bM9oL0tUjWQHmxg8970w/ZqPHQ3xvlyRPww2Em1HhxMZSUlC5gb1B67lwB7H3Y+NRTb13
oT8o23Mme2/dlNFH0VNuieaiSqWAxMeeReIv4QRpMtW7IKNmXzrhvR+49Kmiots5Ue0Aq9fNG7+O
4Jn3HpOxFjNdbCMK1HNKTQOD3rsy+TRWQhxaXPOrqdb9jRzwOYIwPiuk7xswcHiRs33l9UjP3QJw
WtRGd6OL02LwlAQenpLmHY97mLe8T+rlg9WeNZu9QVHQ+tU95OySII1arDtq1HShaC6kepNvBuGi
O+y+R0afnPS+vku7RN9J1xvWFfpMSTzNxeo5evh6k12ROt9EpHm7Khi124mobShTWK46ZT50TfS5
NqfXzM2CbRQnEg4MClvmSofOlQ9W5X2qsLk8hGClLXoQtNQ5IKALbLEd53uwdcnWzms4+4ZxGBw0
H1Xn6h+ATh3yWp9OfG2EPLnUctUo9qZt+qukju9CbcA+U8wOqTjBFDfKh4Kfyn4oVHNb4BHNPZR7
wdnN2+8411xqCXV0mwiajYY0awSGdX1Hkkd9l1QKZVALgUS46cnAP0A5AyKkx/WW3iOdnZqQDg8y
WRs6ZNJb7nBxatmuC1QBXcbbkjOx0U2gZ6RugE+Z5gei4hxEXJ9iGhtbue48ZmH+dHB0Ed/1yY88
4Qc2JI7aC728U+yzx5Ar92uU5abnr1vbkmuUkNhTSkbgnJArd62Z8tRIPBOYmenqxhXYvsmv7y2A
bIhtCQUiljE5kXo/J0dZZJtjjh9cYkVAEHFg6DTTCrgdHweN999N+2K2kILagRjWNJhzprF/mLuc
NH7Chg8J8jwolxTZdKoKPGxB6N/hiT02uWWf00C+EisYbkjx2IfNIO+B6pS7ZHZgoQKxEdJOxUo6
JmipSn3Fp05MnvkZO5G266LaI8FtdrE5HPmbYYjJIJp8zrVB8x2r53Cn5oVDmMIN/MV8y9zOOXmo
wXbdkHxDfeFDTyF1k9TMhxzBrVZO1oc8q2+ryvNBi6LkaEm22ougeknL2HiSvnEKtHG6CyHAU3u4
6UzkthqH7Zdwmr6Nnubs8imNEYcrnCmFQFrEmVKgZDoV9nNQMBeKpwDfuEXwhJqch2UsA4Pjvoa0
cedBICPbI9j7RertiJCkCZSYjO86AD2cCOQmqIHL4BeDROA5D21OFw95Bv3n4MmKrY1nyxor3/TJ
DoAGp9ibbkRbxmhRnPxDb90XkXPD6Uvcc54i/6eI9gRagQwKam9L93JtypTCs4SvLrqhgpqofQ8a
YR7aynsA/QBCX7XWsxDGM8EKw2ZwoSSPoQ1FjiZJBaP/z9UFCz7uBgPR/CIRXMSCizJwuWksIsNl
1Y3UPWflaWspgN82oHLiDGZJ2tttHU+vF9bu6p0cLRig1TtkmgwaH2tb0vu4LirkCWExywksjo+B
s+zGcY1v3hzyZJmMi7BqNevYdsZjOC8cfxqJE5vjPQzskyJclVzujkHfdTvDSCHtkw5HutPr293A
0gPMyTtcgu0R0md7TGcdSxumuOMtYtOT2bNOkNvaYUq/DweABbhrwL4viwUmv4izmiT4KlFAbGWC
GcpT9bgxcn3c9lny7Fv+cyXbitwUZCgqow++CNHw7nIBChC2mB0hT8RAZkytOgLHp/HJCDhRp0ZK
9kJ/zNrBPnRzVyC0Z03CvHh3c8LisJ60clYQohrpyUe86ersxdD6jMEBvYRlseifrjerUbP2HU4z
NWdyafOCa3FxXG4ua35vYqBcbgPP3lZCq1emk91Xg3iKYDIeUEZiZIHpsUOqPq4NgL5VYChsfvG0
wxr9QVjUQTu/rdddPD7oYQQM1m1OVQkv1xHf9ULeEveFvE+3JXNaVPGxizW2IUaOADLiZ9H46JsG
hMk6QZLv9lF+l6gPTVOFW9/x4o1mJK+9qnd4O3DtWGB+2i6Wa68vto4EcBEUaPADNI31mEP3TlBf
Ybvlg6Jecewr/QfYyFe8MutQc/h5BsxwkVkdqggTKOE3Qx1bax9HqMMQ5wyJMTvQcD9gGrduACGV
e8ibmQZu1wVs10w1Hh/UO1D0u7MxJMtcHesUqY7SDuN14DWUM/3CXqfC6VZoc06UhvaLriRZOmGL
4iSe+19cvg7KBwOw3BXNDbplu2Vtue+67dtz/+vD11ewA4qDTacFxOPMqpbr30yXlt/1zxSlHu7U
OJx+ee142cYou2QnCEQo3jqAS7Nu3r1iHhV5Qfm9gnkxbZa/mr/17pCggXJmrvfWWFxajn8+b9mV
tzfjA3mIYR0LH32lXUHmT7JhGxFldspd2+TXxwTJzZtvUeTttMHE5jT1IMGUN1NnZs3WspgMoyKk
SDfxOzWc8EexNcauWWXCJRJDCaR/dsz00nb0ky5jdx2rjhmHBXwGgcXXgCiCQ6gH9jGDMkU2uR2h
1LWVjhI4eOpdMqhQZvDwsmiZBxHUQIceVau1UpkZ4gOYH+YqaB/HKDpVEQ6wZbvlrmWx3ASeZpFI
ADF0fpHlfjtxf64Vs7Cq0yO1vj6BkTzOKGbL8ClHd297KaAODXgh5tqjXXHxJB6wNlYYgVZuCpAm
+uT33pNNIvCG8hMyT6A502pZzVK0QMCxXLp/yx3LoqfFrW+iuXeYI3C4aUtzTqDiCrAs1CKg/fNm
MAtlEWjQxL1u4/758PW+5XnL1u9eZvDrZKNql7NPT5YeZrhZHG7Mh2dsme40j9k/+E0fbg16AAyA
0iE9XhdvIoLr7XeCgXc3l+0a3Oy/vII/Bi65Un++7F89heFABwImLtdBS63jbet0QYosT5wW4fj1
mXUYNzubSw48UM7yhrf3FujIsvF1s+sf1WaZ8fXmX223dMOuz/3ljf+VhKJXpbaZzFtlFg8V5dPG
evvkhpYCJwLFWV5feFPdPBG1kx4h1xCbt3wyRdyhupp0B7uiY++X7+z6jS43VWMwAUsXqfTb+nL3
ddNlbfmiEXf5E0WW+QldJwizAaIz7cwITaxuMO7vJ4UQrYWuzUS8nc8j1djbE4GwHAHDZET1pyXv
US2nDglkFJdlz8QHpxIyvPQQz9pW0kR/Lqp6Doe93vZsX1tpdWCD3kQf6Uw2M4z5pefzTzBfTG0D
azE43RP4J1ghcAZDHZ7b8qku30vFwHdrlPkHNFDdYckrNeYveGqeE0gsywf47htb7vvlK/pFJfPL
KngutDNh2yKB8r86WkgXyw7z05hP6HVaZF6qdLJLO3inwcPAmuDYeszjmLi7ghmXjmRdQ+oTkguF
YtUjWmnuYVpxH28cpw02RdPUu0612SpnKImTYCKN2TZvh9IoP9oPmvTMs5tdUBb5B4RPs7IF1WXu
Ax8LxJdJ1BbQT/2D3XfhwWjA8OnVSaXWpXQrY0+h5Uu4DWt7vMMXnWwsTsFc8+gS1WUFqKqUJD8H
H6ZKcxgiWB+iHrO7LN0vOScrkM4RWoi+CzYaDN/VEKrPZZWJu7wlimtA4nrQR+2UEPJ8qqX+mdx3
dHbkAu4bV/xhx/60GXFztkaqrXK/Ke7jCdd4m/WYW71hm/VM6DVrfA2nAZpUl5+IddMo4jJ5osNk
MDZA71dB4gW14aDKNPPhgNrp60QDeNunmtqRses/6ACjHMJWrOoS+eOLLXPngG3vW+al41avW0VQ
cQ+SRlePZeaHj049lbuii5671Go2NIcB2IxYSaC0uJso7e1Xo6NgZorJR5MaHnp+DPfQtc1VGCTd
tgzzWxXpH+0Ru5nIPLUK08EndLa6y0bUW2GVfdUyPbtFhhJxaYz21EEfOCGVJ6LngkMSJndRJLtD
IuOLpfT0A6pDQust68tgjPoLbmodDPcp1xxnqzQwmK4x7tBzE9k7dWiEXX/TjzGXwqhUx9qkZsD3
8XVyzLtOQcYNMUwil4yhJUU/0pw6JQlOcqXXGRTNEjrRMaUPdE5bN3txY+Zi5oehrtzXxA+1G99o
jT1G5mQHLr0Ao3WOJScFqHSYf2ts7nYtgAEIdS5zFwiqNjDO9qZNmXf3HcamvSOG8ZEkl71N0AqU
lPZioJjhuxvpUaZufALWVXOoRUz0uNBprnM3WR4O4YgmJuRusQqSXdtcmjaK121nueekK6AsOuJg
5eGhhH6wbUdqiLpduOvKIxXU7Ub7NPTaZ/izMWDbIVbnJECTqKcBRivxRdPgk+AosLm6+igHJyKU
PIkO1ZQYBh/wqE+Gqx2NsLhTFLE3Xu7W3yD3hXeREi/0bxjBMkPfCtFv+HXnd0PJgTX2sJ7TKjuJ
ynkKCvjd6etEy/mlUV+MYnwcw8y7iND6bJbW8OAPnn1EjnVLCy+9sx3QdYxVugN2CFD9ef1SDZX9
BJb1NjGq6FzrBGVW1Kj8NiBeVEv7NVya8ahgQ0001z+40Fx6PQI5kMbVPqvzl950iwPz0wOiCGiV
5nDurJH+RdgdCvomMs+qUycmtTGMiL3jA0aiZmn7ZJyeoyKpPpDbF3nG8BCbkFb9+uKmOCxzedRC
O6FUTFeU6D2GSFgxIqIqdlVIPBtNG/DfHebpQPP1sxvIfJfjqLops9E/YcJfZTawboNBQRU3EPmR
npyaSX0cOlC+Vj2BAzDaCXk/NcJRnxC9epZ5YuA1gIQzor0oAfMVMGBE1q7sNPo09uw5s33Q0FXz
SUMz9j/sncmS28yaZF+lrPa4hTEALGpDgiQ458CctIFlSinMcwAB4On7MO/t7qpVWe97kybpl/KX
SCKGz92Pg30torPmVt+zrN6Txt3yWwjdmhGfbjJZx3YahiesB89mZzJP4KdBtDQWasu9HtT98ovF
uFSNdxmSvN+DRv3QuRVfZIPrdIb631giPeTFQiam9H6ben3zp/4m49nbxo0bgv45Z2XzXmvdRTjd
tNMjtFZ/+tBlbgQ1VppN5nd0ICI/Gta3nu0VjLVP492MquWsJdqm6/aNOxi3dP6Vupa1r0f7lzIH
AXR1fJJO9tfJM0xkBbqJUzPNLRMQIKq79SjUK5SGjj7kJy+F6jROAgaOqJZnNTJhtCreAEv0tBfg
GBSZ9mKYeui6JzrjzFsCmX5CDjg5wNAopaP+s9Sgd9DHqx/nWN/XSbcdnfltsdt+08REyJ2xyvBC
t/7Gd591ZXenmAjDekom4sCjt9MiboCzBl8gYx5FawHxhlSdaHLVzs4Q2HJons3eY6RlNdcEKBfp
Y2M4lctXrebuEcLH42CqZ45ygElQD36amK0+B5tVnGinTp79WCR45rP2QOCmIQmtkhc6OcZHl/YA
MMPYfxYxPEI9Sk27+9KA7AQNIIY7KmZi7corrtGY/F13mtfdGCtmQBADZsmeBvEQ5OSPUlIwTRiW
x1HSRPbzK5EVd9SdVN955hch1C4aEWqxo0jqRHGPFpIs5EgM1TPoMemfmzrbpQ3/HxppmnOcTTAO
HMVzAe2V0XCevcxS3GMjROu9MrtCNgOxsJQoHj7hMDVV14mszAHbX7fhM7HuhXkcejYGkF49fYLz
H+HICyEWYxXP6Sc5GHcfk2lbNyWz6LkC4txxqOTo1flb+K6M7mdMD4MMF85QDy71KgdLr539BM1q
oxPiYuu1tWeYAyvPtv9W86BeGycj4ClI/0VF+tQXMfnUNAZLmy0PiZ9/Wslcn0k26eC5LVCQgCEQ
AQU11tmdyojswlXednftDLcYrz57GFNRU+zHWqgXRit8fDVSjR0MjNqK7YMnxP2spD4Zzuu0D3GF
J4Lqn+3MxzwEyMGf8unSqce4+eB/uewVr8J2Npb3RHSEQ3VQPDnRLZR7iw5fm5FpxCuzbir3RdY5
xwvNAXrbRRTy5PkbfTwRip5J0lWZJNEFteKWjrbbREmFRTtZL5xU320IQ6OyOcEyYvWjVgZ3dgPn
gemWO5WJuczOgWfFQJGZfmaCvwTZc3edekUIXcXbMRZmuIK9WScHYdXGRXeHHS8k7Yzqw6p6YyOc
+DvuUOZqdKbHadI4Vsrk5PoPUzzSKVEVz/BF2oCQ2hj0Bss/Rxg+FfNyNRYrO/jclZV0++tiOP1G
xOAXuDUzQV7SGyGUcxzTJ9A6Mx1mtDd5kR1amf8nJc+300ceV4mBaJO5/YVeQ3pFqZym19V90+2/
nOqK0DeVG1QO2IVpaL4Rc56cwdT/WBDqqWIRb+xezSanEZz6KvOxKdyXZCmXzyQWNDJnC+EaWh+o
K6ECApRHt2rMVtv5rgGOiCI98AXwGy39lQLWL7dpNn7aq0OUGstqtheNMVs0nJY48U+NKK+GcDnX
4x7ZpMWQhj0GYsIK7nDiKo4J333U+vvJKyrCIRrATBve49JWXSjv4xJyZKhskGm3BaC8rcLcn8T2
wFgYUlRSKgwQGQAhis3Fh083qJeUdP0Voj2R9gMSMcVHXYJmgXeghxKQH72M1oNXld6DU6kdaFLG
Nio9IgmGjLLxRNvLR+uX9bFlMeiRYwID2D0tMFAU8LZFh3awnjI8M+vCoU2n1XpOyyIv9ohV/OkJ
wa7gsJ8UFqXlNMxgSmBebE/6KntpXI0Egg4HRro6RiTfe2gmn+yeqX9MZUEdiMGGQtNmVU3jiaOC
5G/QWGHjTn9ax7hO87ZRgrUarvmxJRyIC/RKCaIXGG21z2neIi/VBzQZuw9tVn80Rk5yndyeDglu
pS1QuDLUt12v+OtwrMrwRMhxnxjlUwZeau97MD4mzfvLgcc6al1PHYpvL/vJUHvB3nY1hb/vWsWp
YvQge3jTp+gRYGwNmJOj59fSJhk3RRybSKNu067NN7l0mS5ZDg89eVBZCHInFEh4IMeb2f2u+ujT
rj9S4A1PItOvxWB91FhLr67fvFV+bhykaZdAyWjOzioVoQJC/NWM4VjngEGSFKtfUhngsltuwGws
2C3H8oIX65Dcv2fpSBBQ1Ib4xm0smtDSohKlbfEOMnGQvnTvKWf9LebBORY1qM5sxjuHubDc6c1o
7gyb1ijctn+ZjT8lScWLVbu8fT1Zngaq/hIbH7WKzhyP+oNniV0HpBP0I26DbnoY85Mblx+trYwH
MyHmaLRtEzh1vVwn3olVY1Fa69HPHgHIrg1p7egleZilN+xzJzrU9rNoC/tsSDqQp9ioz2YyPhak
ovJapGc/KuZ1g2tqWxjU7fhGsnY9L9n92DPjlB4eW0uKLevrmnlJj8jhdKhBhFnqZGyC7n4Yz7Xp
8jVa6DcDRbA/9pIygbYGpeGi5v634dVrG4H6NHqKaHe/7AdR13CT6hkJeKn4zum9zOgea6wD+lMB
G6TqLzZEel1b/mxOE8CIWLOaTOTqdOJMqdvHdii+6YxdAmw4OoejOj8I3KMiKqGZrOLXxNNOqDT1
JZ5+aQ1GTY8h5AOG6Iw6NpwRP19yzK7ntpzfVO4OISe/8gSAICy9lvtZRVLAznAiFZ5cJ/Zchlxv
br0HZzN/7zsbq6RP4pdq62hr4xvZKMUd5Ed2ImxEV3oEeT9qX/81Gig0aw9w+Vjzi1N+4vdR1Ifd
dHEa/1RxH1llXJyDnM0mzH3vD4p/yGIwHNs+f2zz3DjGBCW3UTYfZ8vlDdcd7Wz799ba1hSEL7Un
omXf3K/7UJudL3OqiiDTqiRUSU3vq8bF3XHeEfi8vZcnPoZc/U+9NApvUKXRmgdOaBhIGvLchM1Y
Q9Putf4urUSBDsvKzOxhY1U2c6GaGbzdFVR3qJawpV+2e0bAkJclP02aCTRBTW2g5kIsrolsbvqq
HkEo0H7GjRgkEw/XmrFNcaxqPSOsvTyIoiS7zxx56MjGVimhb4O6hg3+BNxXG6pDQoQI682p/wCY
29AorU6S29iec/gbn5n+2FtPkqkGhEP/ojVMaaSul9sh0aeHGSSRlIlY8zGFPhTb9qPja0fmC5B7
s+pMb/K2iksrFHpEgCr2ku3S+BwRIuq0TSavBzPThvVY9JznsXVtY+DVQW+nbz0zxbPTVRH1YBL2
pzmldHK5/i6h72CND1PtNJdzZoPr98g3m20qENy5nUPRC9xuHX1RsHQJ1sv+D0j76Dw18YMZj9ck
jfzXSRpYlCvdOLLvylXWUDeaclvUMQYeKtvgSFrYZehjFNxYboFPzhk2qL4tyc663cncytYaybCN
Zt3bbGBIaNJ8sufsu1ZorHFfTeDpnOHkl7kfOghl60oafzVwBmeXgtRl6NqrUqoPRAo5gk8pZHpv
CCuBfJ7fxe0kKoyLVoZ5X9NlgeSFEVIvKdUha1y7vnpIluwgmM9oibqqXrw0jXYW1pxubdeQweBD
PJ6M+Swzn6hNGQ9nNy6uWtuRIb5fSOLWyS7lMrwtQ7J1x9z8o0YXyidVXpE9mC+KJdEny38bO4nw
C8W87c32l1+O284ufpumH3MfN59bR0vDPMJFATmGejRrKB8HwYkElvUWfDlsIH/pOZk3PsOK6gH7
pbWPOp6GAnY/hzFiylKQcGT2ALwCuDpeyvuVQQ2QM4TbQxRU7ng2J/h9VOpt3EhEYddENrMshHPV
wfeV+sxt/X4oyQwjOxA8HbbIlyjtTQdYFvPlkmJ2bCx1sxw4fREyP4LBPdGbkcWQ+SG645PMyAts
KKK7bDAGFAwiDL20U/Q7/dPnBOVA3D+LHB5hnmuHwTGzJ8NCDKGhyKbi7CeSQPXKsiZfKHhe4yoY
4/jLBrKKzPgUs1xcEq36W87m2rG4kntw6sGY0xAxjxgu+4HScuLm+rrjqrdGR9FI26YAOXp60iqV
nbwZmG5Ct2g9RyuIHISb+xd62vxN7qXaHgnews20uKTeaXf2ajT7vrTdQy5njmn5YG5lnRoITvaW
J7rCKMmDeu9Yi7SreU+UjVSWxJk+HPXcA+qCu6l4iOWUwKpjmVWzba8plWh29dg+54XrYQI/W0j4
IT5vUKeVTYX5fb6m90+Zz4m6a/z5Oi9cFzqtyLZLFb3NTdfAz/VoiCKSerXUA7tRetJ69/1nBFO4
yl47iUkJ5odVFwZqLoagei153BZ7QkQciYfH+bDTuu+0c8jwpooOjnH845Ti6BeR2tDIg1O/UHAw
J+fZ6Stt3dYOtokWfKyo/UfC+vM+pwctjK0Jtnre/OWf/Wi1KQHq2Ax6RqY0dXTcJBuHw9HIFEXd
LRxJpP+SBqhAL851bLf0ipbWxGcnqcTVHHRS9Dbp6Y4oKybuQCzVsqW4pA1NOswJK3OytqymeDKN
4sWDD+pPdB/HMfgee+QAIvSx3Op+bW+JuF6m3h0oi11X9OHV0XxwGut7wGJxMkonmIxMwjzDPQFP
j4+bLyhfKbWJthp2uJSTSrCktCy1A0lfsjocMEY8jn3jnBPqmI9ZHl1VpW89t3Y+VXM2gbucLIgs
6zIjfUL/zp9cgyVZ6hA9ZUf52JCmEWfu+vvHDB9N3lfViP5txawKCK7jRTtwsGxvPPBXoWCWmS/O
NClqomrKsRxO05Y9hqPxxYErvcoF+JLVTcXZ8uqHUaQMG4HXbrMae2rO07xm2rwu1dCd6ZE7ObFR
PTG3NdcG0NqA09SLzEgMIzfjHkgd74Th6APyRXdsYzISg2unm66IzFXWF3Iztz2OB4+aK7MTJxGJ
9ayXeJKy+hiNg46y7aPt34tqZiQJrLr4Q+4d9FkrwLHgvQ173TgByLMpZsj3d6ShPT/PRdLsnaSL
t4yVHBIajB6zGAagJh/MfGJKr835ljD6e8tl+JQJ7XWM0F88PJ/HOG+ufXo3L/paYFqop4Bn4oPy
nxo3c48/XwoNNnPSl0+FG1k4N+3vhDsqxmHccyulUYSZXTgl16cqF9Nbnrr4TkmdGwnxhir3b43t
P1N8po5x729AVt6f6pxh3FQw4soTecUJ11/Nxtv5kV6wxm90j7GrRsjG9Yu/rT/qG7dZ2Mj65mzR
6nhEZJF7uks5kNSJPDh4/o1cO7XFULxQLpc/dl8mnLoKlskLu7NxqmbIhF27szUze9Zx1t/rP5Bs
KAk/+0a31mgR30194WHi6Jbdz2zB6ChVbbWQ3rR0t6Q4DBP0D93r0lD/M92JV+3Iap9b2nMFT/xo
Dg4VA4Z/nst8Tz2Xi+W+aw8E4H6l7QDMsOx4ojxIMcpjypvCqVUcal27mkIyDsywEtOCXdGCRrDT
cM5KynoTIwpxiGAXmkERzKXnrUdRVZTsShFoUfus99a0U0aylYnlPlXgQCwKL6zaMy5llf+Sy91B
Mzb9U3Wv/VCKBgPuasemdrx9VjEoNNJaHlst2dWTqV+Tqn7lJWg29sIRfLaMBzjv6a5CoVxjbi+3
rZeB6q8I2FqciHd4dLuDx4Qloeqd2hDzNBfal6ao7gLssWxdGI/bJn2VcTmFSaRAy1T0V+LNOEcV
WOi4GCFxeXFDn99QXroccFQVpJ5ZfmaspisL+wqJn/jc5FJtKpPGUsfIWI1EWgfORIhDU4b17owM
h3P5ltdFdCh67WZRA33pY9Yt1zaiXdsZ9M/6y2NHLd5DNP2tEOU3Y8LtgpHP/CCSKLtOdxguRZyd
3vSHmsgY1jwdG00KDUOPKnkeKuA5o8P9waT7So0Otb2FcxZ+/ruM22IPPlm7IvY/+wXSB+O67jKp
ladHq4Vh0DN7jg8ptXSPFBlEfQJoipRmOPpPzL1z+uT/FrOsd2iGtKjcrzqqyU8TkxEaVgqcOHHK
py1Lk5PIrWtm1/XVN9zyUvQv//yJOfK5wJK91lIMe8Ku3KNmYVilDcDepLbNi8zlDMCG4kNixOPJ
ko5cjQM0eXo93PAncGEqTlBmz40SqajeEelGmhLeqR3ZUs1Yq0/wY94GxSRPN/SHGsGqTwaxKe5J
arcxOiZRZvhzU+SfgOs300K3l7y/Geu950gMtsLdmekColYH25hAEjOmbHpwYm6ccfTYJcYETYNr
WQQhtlBmscmjetrg+d3RHMydliRhgDvUPYul/VxgwG5piHEObWzA1Onyj/i+nrhw5Nat1B7jfszw
p89TiI9RCzhGuiHkyw2X6seistQZ3UDbtYoy8PYuOzY9277y8ezZDVTh+4m14liMJSZbNQObA8Mu
b6WRv1hVMudY2lPkBuFZTezDrdHjyXKrTRb1FMJSBgvxhTKGkbwZ/yY8iXLceQMDuRi4yVhzLWvV
bwaYeTjbc7KNVAmYv+noYEix81umtGiRM46NvmRX7slwLF0YL17ioEVUDa0AJa0fnXSMGwN9KuwK
Zqyh46r5RuNh9hizZMXzfIekz8+qd/gdegpDwTAoIbsfz1JjEy3mieECQaNMQyKpqVCNugFfDhGa
2UjMG41A+KSzc2mbxGsoPGYFa76Fldtw8t3xUqlmzSAuyLVU/LLIKLqCMpjBkixMg3c07osn3UID
lCjWxJbi5WYWHP5gtdM52IVm7TK/K48jbj5StLQeTwSDVjio/RMi1gHsdfYwMs9YU2ePSUJm8tBg
t0DTFJfGk2mwcOE6dcJ8iyApx0K+8ma9pMpT6BWQ1xxrwF0gJu6dOs1eiW2+jFb9ZZutohhpZ5Z0
lBQOF6Am8jl/iPJpuffwTt2ucgYqBF0Nrnr6XJqq2miDkA9LXe7te9OSkxTrH2UO7hf8YUN5oTRm
3j0zBVnRmsbFtLOjO98GGwP6XBc+C2Qxg3KeMGgJ9eF4Fv9IPwrM2go1bkqnwv7SsOPu4iEOECVa
ts3BDVAwY7C9IjnKWmflMIBgl4nceAnpkcqQyMTtojaABZiG0MyFc8GOIRjBVq5KRrBSHQfKFh5u
MWalowN+t8xeOTq1AWZm2Il5p28GsYReZCGVaMIC4Fa+YJWejr49qeOMUjT1jnUYVN6eOwwrO99b
vlwrro76nYr186Paaaqjyo3XuO2abWTVyyG2+fLzo2mxSIZqM7OkogejzGCb8oCddPAJdEZEo5KJ
bcxLY5zTQ/2kiA+hJPM2V2OCLTHzKZFwK/IK+WLcZrqb1i2lpesu9uzVVCUT6BDgU/d4WYW8+rxk
vzFiXVs7Eh8995XENz6ayR2erCJtjq5qCb+rZtUIzT1a+T1UkDIM7OuFinupHq3sF7ZE55lOAEpw
aF9P9QGux7FuIHYBY6ECUf4FMfaecPLfIT8w1cW9zqa8uFvOtgckM85fZXpI4+nd1kuWucSbAt+z
uESW2eePP2KKZ8bTKm3Piw1XBqc07nJVMcj0vAZq1HhL/Mw8aQkrJWOoz4G/SIZXb4Wb4q8hnZbi
GR7jThd3v4o8jrYNP2p6wp7nB7Ro/c7SpdwZkRbMpmNAuXDOdgRAqpekd317CLJ05mLojccOuejo
R+WpGehZVA0xXrvm1G3JgbiGXx/QjF9icu8HjkkikKjcTE/ZHaS7rP5pke1Miolma/uD8aw0r0EO
LOS93ggKHDm6Df5u6lVLpiepsjRwzAlacnMbCq/dxB6rRAVphx6cIl1n1QyIeQAf308MzAHjMFZU
tOeNHSyivhxGpL3aeUwBnOFPdfbZGQ9k9GL10JEcVvu1L3CkpG7BbLSaP7GGt6HuHGJNE2dGWRz7
TWB3Pb1kXuF+03AV0n407UqUFyqY6LoWXkrqkpnu4jjsA3MdYqxSocKCUCUMntsxtJSuh1r5RdCl
3tFgdU0YyK5IllDx2YtND9YuHzL3twr7utuoRQ1PtdldvUR1QedoRaAG5p+AJSAK5qNFBxTosYT9
59qO8pzZxJbL+r1kpLYiTuSyvtB7Yjau3KqIW56LaWL2gcmHfiHJvQgXGiM9ujj6yuIMnvv3lNEq
m0f53prdl9ZAImldKgAmOyMtTlHtRjbg7tAtiAjWZiA83zhzQXnsIgPYotN9xJZ+Meu+fJCOubVS
FZ97z3iYh2RhUFtEAQvhfEhiAvV6paOHoT9x/7t7HtVFs1193y3900+eQNrGDYtmvZeSc5FtZ89Z
V4/AoMSrtN2Cq7U7k1LR/jiKnaJM8pZKZN8nbgPW0EN1WovCsE6VlJ9x18pjOkKgukOif3J5/x/q
/D8QUUzLMOCX/Mf/po4En/Lz375/WCqXz/L7P//98q3+7YCR+Hv+r0SUf/2xfxFRXOsfZNGpD7fp
YnaYTBLH/BfY2QVw4vDr3h0zQVb4/0JRjH9YAmCqRybedF3Cmv8HimJ5//D5brrOf9FtQzfE/xMU
BZDKf4v34YnVHZ2shOF7Hv8RXPR/j/eB1KgYDjpg7qdp/c9AlSQFwCOTrLOuU4QM0ROrzqLsrUxu
WieiAKAlSBRGwgPT+1vsy6chbvUgk1l+qmgGZyljFcw7hoiT1wMTLups20+EWLxB/LJLnIRRql+w
BjlbIlDWgUnV3tD7fE/7DwzC94yk0tHvGeDWJB/4MqQBrVrl1h586glMpkV+as3P7WdkZF+dV2eP
vU0fpt27F0RFdcKT8mrWqClK89sj5S5R0PdUBxSZhjNDaTYunwZRU8qLNxY3rmVnwLr9rsMIvI/B
/JNOevUdlkPWn3SdTPPftIJWisegHWLWG9wGQrMP0u4phoBZtYun8jqmfnSjSe23prJfOJZxCsH2
RViE3kep3l4WNFlqPKLDnB/cnNYjmhWy9bkrKdzjHnfOqA4Ner3rA49Nl2bvutzOdaztO7u6ZYvh
blsAmRuHKGhktwsyUoY2F6uXeejKEHXWi1S140hmsYdTghWXNLnMbGfrmpIrgpLv8T2jhmHixsmQ
Ea57q9tsXpV05ZUkd8C7cjVK0p1oKHofbMJBqeEzzV+ovhijG1NiVFHVNkCQHTbdu0baAepLZs7O
BK83FS9i0I12ui7iagyYTf+yU3qidQs8/Uy9nbL5QSspSZAUiN0LOOuMpIU7lVu34ZsXUX4sLPEh
8YvuMIXUUPCeas7nK4261HXfjdxRY64Ypc6Gf/8TSnAUzSIkQVKMDMeR+FflVJN0dPoHKedQN3k5
Op9B9z0ZxdE0BmjxqmsTb0qyx1GFI4LhQDD5drgMyyvV18BQl4IsPKf8ZXa7Zwk5X6XRmcIwQf5C
npQy6i1FEyqYHSp2LYMqTgTzA8OlDfpNtZtHXt6xfDFdDh5dJ7bZ3FjsaIfZ86mZGw25WRSPRsOH
LmUNH3vqgywUsKX1iNsd6mR5NSc+akz1abxppy3lE9GaLg55V2LLTNLl0O6thOHi5Hu7mAKCLRbW
uaIXG6kh5fDce4E7dGvBueI6p/l7tVxrSEzH4t4WRLfKxXIYnzq9S2Mr7KDcZw5DvJHP/Ki+hHhv
MmN8HrQ3bCnZ/U1dDvag8aYiI2Rd5p3AbnMPXZL3oc+0g6UWbl1zLPY2N+xNSQVMQkz1ld1168a9
2DEOrsKp5i0QLTaL2uieYz4KJy/S6VGW3pYK7O6RDlsOrMa4E6V8JP1u7iIzGtme0Y9dMKp0ozAs
S4QO7BLSICDolY9xwEjzfAeT29oxccFPx4eH7tVxnNaaaSxhVzYnjXKUZEywIVgMx+aySzcSKb6p
/dDClic88xenx8eOIB53huJ5Vkt84q/C7O5hLtHDGq/qnz06nPGjMV1zxwJGMwN8fGVFgA/3W9SR
H2SezoeFYCgRdOWgJQtsvC63wUndiriAuTMxxImKpF/7qc+yiMhWG2O1a+zmcXKhKU6V8tdjWXyl
IxpeOWd/qPmG2Bi3t7ynxQj3lVwvOm9v1imdHopiCNyevqCuIkqJ0WhE7Q/tv1g9U27PvM+ev9D5
a8Ce7gwA6z4IBNlb9EwmOXPmkc5hhF1u0ssGocFikua9UtnHR9Qzlse8QunVvnM9fyHahnMC34NV
jlABerKSFKXELaPnugqbqHKOpq5xAUu/tOnebJsUWEgacy96LOFmnX91PSdMFW8xc1uB7sLe1SVg
C6fhAerM/Ap9NV3b0MvXcEcYZw3eNk/J/3SU3or7b5piBI2JHDJVJnB72sLf5Vz8vUow2FYZoVPS
ZKvql2mRjQc5iYw+t8Sk4vLmDQz9711QvsVHoaIUfo+7WbLG2R7+mnY454Z/8UpuQUpFWWDXKN3M
9RB1U4iZREn7QKXxd6Y14cDNcV2nf+JkPMdNO641TR8DzUD79WaJiFvOgRJ0k/STvZOjrWGhGli2
NKTTqo4vuU5liagcGnlT72/qaiYKuTnuOPt99I0uTkxNzG1RMqCarEi/TGm7s+yy3xADAHTJue8U
gX1fD9ZYbEtTtg/mTPtQVWhh3DWPuWs3V3fU0lNVxPdBNSElZi0BGtTjNGDLZUahnby4PZRGx2y4
J6+YsatotcZEONYifIHzxbey9kh+G6t16v2ZNIurghmdZ5lMu3Yw/5KLcE4Arx2s2JTamWnbn9se
KuSSszRJHk9aXOgHTqFzt95w7Gsso7EPMB3gDx8DjrS0oE30qZdjlaOus1Dj2oaW1V/oa5EbjeQu
EgFrnXvQNNq9k1pcEoa1K2vS9VWUfLHbc/u7f7sJ/ujUfY462NoRrZbmvrtnR2/z7UBUcO3WqDoL
miKa6zDH3Y6jGf/gNHkhKZBsUYwg4egYqX8eRuTX1dhIM+hUtJkYTQBhiTcNXqfQHidgkROH78n4
KEwqM0XhX4j4z6S66VEnaaB8HSdBXK7rjqVG59vyKc5RO6fLUOlLaIjoNxNtHTK2l8Jr9bj+KmJ7
BBVDn9eT0VCmh1QhPUngZ6gcz+7k7myBM5kMklzbvvO5mJTT3i1blaRnb4ZsFVDzM6F5VvB983EM
8lYDpF1R++P1xl82Ztsg3ZLhLscHOFxKapXne1F6KqW5YhT/YVmSDwarbR41p96gedD2unG9zMZX
GeVvNc63E3r+z1ZmJZXEUT7B4uCA5Cha6CZ2c9eAleDq5g5TbnQwEgZ2FNsF0YxujRSK8/GjT3VK
rLPJ2MLduNEnfkEeT7bK53Zr8+JSWUSd7FJrc4Cs89ZoI/IA/vRVCtIBM+e1WyTak4FBKjEPepKs
SW8XnE2oBGBhYKhhDpui2Rtc3uxOC7AmHNkLuT+LmPsiTRQnmk95QweF4Uy0d5u0T4tZOuE9qNP6
2vW4FOgN8Z9mT/72FjxFTTQ+GE5GWCPznsrquZawnIWZ9sfcSNVRUXLoD86pZm8u2RufqsUCc5ZL
P+z0wtrFIJeI0FGa56YPjd0OhzhfWFFjdI2uCUwRqVt3n3rlrfUnwzT9nNeneer15wFqfR+Pt58v
qsFUOyEtKbcfb/aE95kNdwwjJu0boZvLNl4iLOtdVmPdxDZ1t0lLu6nAI7HRY7wMauEYrIEMmME9
ofg3NL/Otc6m7UQ3tsT6YhP938Zj0m4SZ3Jvemy6+/x+G/UyJgTY3yA0R6bDwGD5EDCFN0Y1a2Sn
FD4kYNn+vZFUd2bnFuX5Vq+M/vGfv3Rv7auUXh1nhusOqMNbHvNw9CQrwjphhtWrlspQjDWgt1HE
seZML4bG42sAP9g6SKicw+3fzpyQYVW8uaakDLr93Te+E5iTWZ0r+rDoNRLpxS/NA1bTbHSXUw41
DNoOj2uerpVO6iKGCD5i3bnXT7v1Qvhh8Van1ku8J8OgMw0+wQveEALuFv4BqzG2E5bV2c2v7qBQ
VRaNWWuXrUlzxNSBCzwGSt4s30Hu6ftXMaH3dfle0Aq3UQNe+WVooiCq0tcinrvQNhW5Na1NQrY4
UruqoOehNt6UTvtnooAWmNwAoqF+Fzg48LKwlSSjGUraJheAwjFctmxod7V/rMp2B37O3xt+9aJW
gK1yEfMSJMRT8FUKXiGD4wJIDnO4cOF4rOJhS+yXTQ8JMRjY7FYAeqFIjOArBnebpB7WZpsSDFrv
byWeqq26N9QuFLVQch9vuxT7JUPcL5TPMSBgZGAuAfNUCPs48NzIykPqrpZmW601m6h9azjreVmy
95SBxQoQIKnwBjZ6nOpMXYS3nqdBUtfN0E+fxj/gO8RSPnIWcSHy6zt0wZNj3YTDPJr6pCyQ9xPK
qDWnznRv9O+113apdk7ifHE4l4h0PlaaaTjkvvrq88Z6ZLnBKiISdERlIeEwF8bH1p24TU2GIDVg
mVY4ali+SvRy383/lgmEdeyy7Ua0+TNstJ3pzHsSv+3Kg4NHb7X37QieDZ3bZNlP+BJoWvE0j1YR
9TilehlOJo/uREI3sQjkvMeOff5f7J1JV+RaekV/kWpJV+2dhhQ9EBA0CUy0gAT1va66X+8tXMt2
eeBlzz148aryJZkQIel+zTn7oMXCB+c4oOq79sjAcglaqrjALtNHlpqvXs0nUmQZCWUMRk0m1ptw
iG5JkadcHPJHslFutDZ89+CdBcnUPQ5l2DLO7v9GnLvL6BJjTzqqP7ji1WtoUPH1kYgz1djO4zg7
JIP7PtcDXSwEqCM6oGVrW9E9EilFfELBNq3PkHyzQPJ1uMUgOZlXF+SubRqRgiVi5ReNmnvE64de
17w21CYcg4JEHY9aNkp+6qjaiW4ZUIOHNZAznBzxX9cd15gRJJC5J6YDmr7h4PIdw2/i6A6zeNwU
4Ow2sJRo0zDEb+3KdbcEVBa+VOFzFnnMP7P2OC22Swc1ynM7gQtQUM4AOs1Pw+LtQ93MA+wdxiEc
Cia1sj7LqL5xjKK/jJX1tlInnSQW6DUq95ARHMnKQTt2XX8b6sxNHQdlN8Eqtd9LzHDj4lwawoO4
UKoPyoMv7HmgOOgfpHMA+r4c3KU+6273FGUogijhQD5aWr1By9P7kW1wy1vaC2pymATcXAQE8rhI
RMyJXxQccy0aJpCg2zQzeEh2uQi0CDFRWScZc/NCbR0DNWbq9i7UKnHbLUl2Y7efjqv6sxWrW7Px
TklKsHIpnPiOnfW4pTpkfJ3wfMBb5B3VqKaA0RJyx5CS2mNrXzEmhStw62ik2HEeHbkiQ65Q4zbU
XDMAJXpURuhtSva46CBr7lElnw3LbAIKrO8yrT9B52XAv7lOBHdsEA9UYWOfCHzuA3EcEptm8+W1
WDMA0JaHolmlNnZBkcA3p5flvuqcdj8oRWIGfepCVnG06G+iNORpkhWxASMuVziCsFEVVaO1eqVK
q7vHt2f4TZu/QQllU1b5WltVOycKhHedVeccLDQu2xyxHtkTExDEmKCuCrLngLt401vU2SycTxPL
vsaacZqf84xHOVWYoTMmjJi6t0EyjH3QWDR4eSf3i4wj6hRUalVn3GYNFN67DocNjesLJ9fPAAsN
7I18aEyHgCydrKOOmzuMFCOqkTnV5JUMuSVcVBKIMWpZj9gyULNYlOQL0a2+mMA26vpeEQdvGEzQ
4H9QMCzflkAZlTjJe0gBXmql3FOOfAwsGBCocbAT3Bu+E1cF0BQd58bMaSbszuOpsVhfA324SlW7
NR2k3nr8aRmFwXp+0gKlUaJ5ZFZsiXrdQawRW1q/Nc6r2A3qYrvqsW9J8cwnfGmUQkFqdT26EPue
IC/u9gzoWNykL0lHL6MoDRDjZOHJzgDVVO774urtW3YpLYKOw6qNg9xR/W7RvuKesVQXvRsmf4Ck
zt+XWhUYbFS20lzuXYIqg4El+zLQvTrCoTmI0mXnNSVtybphbOH0lRMWRTrKzjcWiiYT2No4ado2
ytPPJaZlFjqjmLlKzyUxNWwswBIwX2OMVodPs71Y/pwUf367uBTxCfyiu5DDbL9Eswps4oks3uff
VsLrQv5UKsa4ee5bnQ0C0s7tGE2neHnARiNBa7AMXrUxq/+36IiiidKm9Kkm2r2F7ale636A8VxF
TQh2srF3Yc/ti07CXGdoaHrJHmFUU7hlfWB7yUqao3/bNSOa7gLzLArHz1QbaO9JkbJieuRSwOH1
iqObP2qG/drOqM51l5a4bHJmYVC91lHlPLSkgusR6NzCeZR9pgUZFDQySBvjEFnN0+y5EevG4j6c
ER3nMdsZlhkEOdfhJadxuh0qkGZRGH2NuYpPyDkeLTXnZ5GmD70z3qghFjdtB1+kp/HGAM3lVoIt
9GUWz9fCTP6oBpHK2mpgNjt3yeSdK0eh1KmI2kPBSfhaDRWuwBoDIgZEKXmeXCNdKsubiLCK1jPs
8/9vMP43THfDARH7P20wzqwz1Ff2L/uLf37RP/cXnvEP6QIjgTnr2EB6/2N74cl/2K5wHcM2bcey
frMnAYD9Zk/KfwALhJGr66bjwPGDKfhPqDuxlBZkVGphnMIOnMf/0/7iF2T9n9RPm9UJGxABENc0
Jaox8d+2F+Dm49Yj6+Y0TlvywbmWs2YN9XMm7cj05jaU0QkgWHvKXeupgBK4WQDDHfTpIdHyU6qN
05Eg3WEj2zTc6YCcUPejq5lInN04Y8sVahYkiNU8v/PJYxmZPmZaT4Q55qNAd3hohDodrkzC49iM
360ga1AtH//lI7n/9x/nXyC4lv6v6OH15+SdsnWPTZLgRBL/jfiLymC2M+E5SLQXw0cyu5uI8j6E
OERPvySqxMMi1MvIDXDUt6cI/+0pqoghd6m0uKtpAQz9pQzN02LrNS0ih/KyZounLfBKJ9y20sQH
Ko1nB6uOj5r0sdT0T8ox6/73BUuuw4Z90rehxP/ByTuJ8Zhoaw5S3azZLBD0HXwpO2TF41nLK9SI
mjqwa2+2s0tvrYdiZKmTRXzv1kdm1uQVZTzX+X6fPI31sbO+SHL8TgV8oHV5+vvSrU/AOQN6sGgP
//nL0kWjsRQRuqLeDDoploOZCLht60uc4NkFU4x4cM0Y/X35xYaZYUiBTsRnaPdQmAxShXaUCW8V
ljHxPVQQ1WaL/QIXen+K5uaV3QNp0zGCgljxnpXSDYPI0fVTvSYhQ3u9Q1FJENev3MoEG0b5ly9f
hkU6RV895LAeT8sY4/kscqDv4OrqqghPloNuCe4HkJD1/y69Lv/Ly++vaTXQB2t2D3VRxvjdu/tp
/V3o0LZdNKqDQHAZpITxbJDnJptMEA3kGvxmuGwzKA26tlBJ69Tkg336/V+0YUgV/mRaQ8A0sXu+
Y4c95g4kHvkaTr6QIvnv8ZgSBUS3cs1Gje7DQ1HgWyaY07BvPkSmjC0507wjBt4VBJEPes8vLbrY
4eRDk+q4hGtimNr+vtQOBgkzqhLkuzZh9lU37bJavfz+0u9LFE38x2LRdtI2HyiNKAtzpbTT70vt
/RhVseaMyI5T8r3O8uGIHcaxuagafXIDiHk29sqlDazRNjYEHVPNLefElGo7NOa5rdqbHO4Qhbqg
fXrTVZdtpxiY3y9D7RefVieU95WpvVQaiTKYBtNjX1ubIk9EtYE2aJcYO9rh/BsvG7lL4leDB3Ci
ky/SSYtdWKb6aS0E+mJxjl3aQ9hnGbIzZfIUpS05T3YOGuVeEWWG5xkMgiqSfSMjRJiNdxDSxmiQ
RQc3JV9dQzlF8SL5qxNHk0E29fNe6/ObXNdgSmkgA7R2HhlfvytLGbsFWSCCE/JLf+F5Zss9RA3A
QLERYFcm8uzXANZagm2KYSFvneoPX+8e+bjEaSHSEoOymrYUA9Ohn+nXYts6pZJbtBgIedMrsN+i
IZs0tWDrTdAlmHxhDwhE3b+0Sf/h4Lk+TeowsTKA4AHbQLnDWY3ALuKkeUR1OpwB3dYId3fw4J6b
YvGCGgkfi0DGsA7iWczTWztCZejk9Zs5xqgK4T25jd2BQYlB3qLc9CPeIq5iuRemwRMPF+dL2TvF
boJecByir2p23FOzvuTyyoMDN4EN91FS9gFl4aHIgdkcrGLYho3d7JepeEDMj5ZMzxi+WCraFuUT
i2tIrLHt+j2uNWBwdUuGzmT7tjFoO2wCF20NOa3oKo8yAsY4macpK89On/3IKIMPQI5RFjLzFzBN
K33HJindeQLsBWEcOy2XrzGct9KA66tH+YtZjdUxRnhFVnGDhJ6142zHIUpEDT5o6nywrKHers3h
FDcadIomexrpvr3GfGbyfmIro+1JGIZb03R+4YXfs/toReV72PPwhfzye5nPOay1BJab4xXv8OOd
bZNHiNGkNbA5cseALR2XcOu8as7Cd4n5MHWtnutBMVHvULaoGB5Xx/pbON0u6sRLmGgIB9zw6pov
ndFGxHlq3U5WLFC5IK6Yofm9rn1exAxNui+2danH214AUtT08ihbNKQxfg1E7m5APot9Z8S6b8E7
xroKGGb1CvHhgBG2DwmMA1/h98LxAvNBLmgmZ3Fo3LY/UqAO59K8Evg2BSVs4CI23yxsnehguwRd
5hyTvoEhYSVfErJJo2yUqJRtGFSFQq7bA/LOvKHZ1HyFOffunUGkPVjlHElihvdCAPLcVJB4TKzV
O29yXRzUotnrs/yc0moHFTV8oMMEyhLpYSDt4VJTZ+MuODZkj2KZz7e/eUpZ3NAVCvo80Ix9PR9S
CF54/yi+wzwDodH8EavS02a3vzER1LYJ5Us8tJ9uG/e+GTFP0iYNPrjGDjjJh+XIivGQRvUhNsd5
C5003pSxMg5VuNxOLX0RoQVtYDdBZw4u00yyNxZN8jxa8n3YJ3TasmZfLxuS+5S1G8CMYZ3Tnt0E
/QVWSe3B6db/npK4yFhV1AuO4TzQnK8wjPh37dh+hwrWxuIJrrSmfR6S+eCiElDZVG5RkbIXkDy3
XC/3x6Z8S3Qqs/E6cTMjvzYbbDDh/eiIhkF7fmu5atvnuC2hd7fb1tR266NsZ/bVZRJO8QwmpRPZ
H0eySM8cRhWJsJmZtS0S1LkJMMbGC31TmUW3S50Go2sU3OfqAe4Sq3QFy0kN73ZvvyRr2wzYwGVD
xWVpWPRKbCNzHy/kvorwYCXMVaqej79OUnOb9I4ik4KiUJf4d4geYGasC1rKix1fw77H8Rd5b03Z
MZaD4budW2zH447Yn9dckt0HV77dqs609oJIAqzH7muKYY8tMl1fXDioyBgF3TN+3OMrQkVZeLgJ
xidIY8TcDNZPDmWmghJ8k3n6LpVUZAl6FDS0TDdzw57xR5XOMSWyOeh+EP8zkmV8kfbhvvcgIEfK
3AIra1hEWdVH1bHwG3u2K4mTSjbzaABsBD37CIYInBRKYBXWpzaKeigNDUfIkyUKcXDq4saYmltP
8MYkMJqgRR+JCj4YxO36gKPH91m/tUZvfvHQBHuTsli0a0GLBfSQ2kswOLV7dkm9I8fvb+fVPg10
+WrZjDnrrNg4VnXb5waiI60jhjkBtuxl5gyPBcSvi4IYkvESMc1acRXw19qsmXxVzTc1KM495R/0
zZTO2uZFq9vi1k0RvavXqi0+PQlE16N2T7u/fOiPlTk8ZHbM9iYv7vF+k6RalLtOpDp6Fqvwa+O5
+63zovTApARsRIl4U86fC8mgADZi1NDmrmlC34msB3cRl6VkCFlgYUUPAik5m+QlCstDtZjbQaF3
zkPwwOvAwyf6+nuq4chFzgPpME6gSnGrERvpOVm7w1nPPDeWuB/V+5R71FLZ65xj7nDTD6fvRiza
5nEg5qbnWw4y0nWQ+3T3RgUeS4yRHeSeGjd6rat9yKJbhQ1rbAG8usX34+ZwC0Rb/ennv3PJPjUq
nbu5kczmSszDbBeehZhepgnzXx0+VohPsJ0Onz3KYFiuRXuQ0wvIkb07gQ6FfUXEpuaXKW1+VnFl
t0dgyoDDTNwowmAehsyBfRgOrNEi0JNCP+F2Avo+C0ixxqQHxMbdDXV0iPiUd6WX4zVbOqzrEn+v
Vfs2bm1UGi/QAO6Yam7DSNgb3WCGbQ3JDSh+hh6lgFVlYWOW3nelPsZOPHPe7E1ZOIFjq59aDEew
S1yvsE3gRBAKQs3546p83EVFeca9wwrFkbeyis5a9rBQZl/xKK5rICcok+VqiOSatgUeTz3qg9j+
Wsq3WuFxSELKoEFgA6Iwjez6GgPr1HL9mb0pGwavPOpEpfJppH8aHQSKM8ANhkiNmHtgnb8qU/qi
3SmdcToarDmO+GyN5cy5Xz+E2Z1hHxs0IDdObX6ORnZtHVMHm4GSvV5tQzOuEDtz7kVvjYg1Gp7D
DeaFmPpJh0m7aaLjlJbNYXHIhh9djcaJIJt9Q6znBuCSApuZpr47osSKk6PIGkw5zIv80GP2a+pG
FSTRsHUG2ZBZnq7zJQrJyEufmfE/mPY4Hlvjfsyox1t+ZptwFqxw7p1cB8FOZZ+1WvxdEEmEmMbJ
eR7UacK/FTKR37sdmaoRLfdkop9dUmML2vrVZUI/pVz7FbLvgiKmjfmhp8LaQeZhBwRHaytz+W6Z
NdNxQowW2CMFluYgzy9Mo14ESO7NYLMzbCObJzmjAU7Mb7xFs7mG6SL8AMkxYCPtDV/q1kRnp11x
kbZEcMxgnmRb7BbM0H7bsqls1reUZyECaLbNbFQkXgVwyRJMCroBsj4ulUb+48QCOVBde+epvPUn
1WIcSsQHWrhpaxrigoOKsg22QaPZz7lj3uqt9xWSEe5CT0TNy1MC8jyqquwrJRAHo5X9ZlsQq/S4
yCisZj8ypupETgg4Pj8hD/0AivUQgaFvavBQueVUO3qzjUYI8h0PxyWicowMD9l5f4e1h1Jwrn1t
+lFz8jayTYGIZ7ygUGPi351UPH7VPbtzbcZkb8HeHe1wkxF0sSXYAUvmuBYlBiD+bMy/VBdjpJdf
VUiQgqJFrHJSKCrF7gG5DPF1HW+TBLdinl2yv43qZ8y7+UnTqDl0Qfh6xwaip+Iu2Am0efVl4ywl
b36GCambTABQx69Ihtg2m52xOHuHFdCGJdJmViIJAIeOJFijTm1DLya0KDmaq5wy1ocJ/rWB2gYy
G8AOSngXMfvGtMHDZ0u2h43Q74cJbJ8j2wfNiZ7B5Xp+Cjm4y7JrXdbfQF++Bb2IVbRiq2Pen98H
9vGbDun6Uo7vufIeE8RUg5bdiXTge8jbEgyEZD3svKPp3eijyRE2ubovQ+0175ZDZ9E45G7J+qd5
5A+mbAJ9su287FXvRsQlDJYJkp8C3aPIw3CJgxGQ/bnq35J8LI9FNJ+MWRNbbuOSVpcaOsL4xrKs
JBKKoii6U/RyfjrWigCgdfuGDAYUI55aM/YrcEu+xdNdG2gunRwRrRaN5JRQYduyHjbC8dKgmoiz
WZaaxT9xu04htrGBGV/FihowXO7Wf4pjjnSNCGg4QnFZZ7vefmOCyOU6JX4/I8hXFCSzWo7sYV7J
KuR81aozlgaQipyx8N3QRVUZFQO3A2UB8Sh5QoRB4XL7r28kmrE/mNjrhTfDdfBmE2xui5B1Rlan
NN0TjwBoMJpEX7pkSOIyJuhjBTZ8RFxS5/Inj7PHOsGEmX9rzALY5qUonERICoF9b+uy2pRD7xEv
vTgbUUCC07uXtHL3nh0+S9OZt5P0nkqKSB/iTI3wKHzQGg6yKcx8m7bI5w5n8+z9DbWEFPurZBCv
UjJEWED4zYg0Q0/x0pco9gieLRffyi256Q+6GCq/Y/DI4fiVGDi3Uf5ijkJ+Rv8v6OU5J6Jpmg4E
1cT4YMivyyrPDztgfyOGOOZuDR15jbeKqbu9W5QJXCIFxjXacUTm25qCU4BecupPKfiBtTi5husd
GQ0gLmSdnuF8mPs5jBmfCA6k9KWOrJd8IPVykg3eOu1rHDvO2P49wdSQrATAfrhtbcvP5lueIYPS
Htlxkj6RFE9zdKkdMlUKRL3hIPlt4wFYw107hQzsxl2YeeY7IVZEPi3ZPP5QWmAku9pERpHRgoyK
CB/TD9FqNZkng04z6UPOLWHnMzvwDVX+82SUp85a4o3HQcmpZ21Sh8+ujVj69jxEF9IzVowr0SdI
PLxqNoIx/KGuwocn52vThxHkzDA7FVKuDuSTanGjyOoGdRqXYzVMBzgSz2YzPYZdcuk9Sw9iJ/6u
LWvvVF22GWf7aufNixVbDyn0eVu9wMu8dAQ7K+hZEzWFO+VnCLSPvcndMlD1x4W4Fi18G/aSxFeC
r47cswQs0eLkL8Fjijx8C+luQEExqprO9rrzI2/CaEe6Fh3VtFkcVaUOUusv+nqvmdU3cv0/lUsv
sZBtbg/9FzopY4MSG2CNcO571dXbQfZPbSmeQ+NRc9hm4iD56fr51sNPxLWoLJ+rZwryAgElWpKv
bKnZZ7uRP7CQMlrtY9KwuLodzAJRmJ8UbP6Y1MVGddFr4yTHmeQRmmjFbmpI7rF+OanzI4aM7M6M
WZkRfcSmvA/pOJOqvjil9aNpxWO1/sza2D87VRoUigf5KpQ1XANoGJ8UkT8W6N68OjWldyskBth4
3A1W/xeg1DHnXbyr9dspSsTRTOtjRpnqAxANd20pjZ2rr3oHHKd5nYy7qWVwxnyfDiSfMPPMSBe6
OWGEmHrLid2v2YxIvA0SEpJ+YKrfa8dIk48JvYLZ6JzS6YsWIhvOKTlALhIV34SIBIpZHacWrVDd
1btIz/RL9Ku3KKATWYhV+xCjejL7k2DLm1MyexmWsakAAxGqvttB4XwDFASDus6afVaXIGOK+JCI
jGm6TqQpWIoNJTYjzGX8KnpnwYqcbT0svkwk6c2dAqFBlYCzWnFR/d1oNS/oo0jDovE2xE5PrBf8
xAYwWN3xpxpyQCZxqWvLZ15PSCm5jDbJUFobg1Zi5w01ofOwDOWS/enSNdOluzZhbgZOEeePk37i
QYSPudOgLjB9OjRV9V71xbNcl++QEf9a1Lq+9oAH85bkO97psk2CuB8mQKnt356UKx/TrrGv5tVK
bGbubUiRT621fEyFnI4hAQ531sKF0HjzfbFYy1mOUaABRr2t6wy+RUQW5MwZwhO06L0LQhZaDNXH
G9fUiUhB7LXNzWj0w8WYD+0hL6b+LllYVi8GWYjKdQKv1wEWWLdCZTVYih8zropA9iUBMDODyp7S
kp/bZGjbD/yYU0o9zbhZQuL3x+pJ6AChFsgxO0NLapSq6f2syZAOZHoaY5eBA1lH7ImWbcj+g0Cm
2cM0zdfV4xhEJY5rMnfr1as5BYVnP0pRxOckMv04TU+kfsxnqmQeX7Oy9p3bfgJb/guXlbSM0j65
dX6fl7ish2WoYTbq9t7FIboNU/ezJYSsc73wpfTMOzdSnxOzn3NTLUjW1kyhaUQa3xGoEoqBDMTQ
TDfemjrUUCM5YuIpWHVr4li4GXAa+DSOy03nFd/pbCNsN5lKCY+OAG8k2Lc6f+jIOAWzw3yO8TVg
DSPf86McejLQrqjhgFfgkEVXN97pWvwSEkhx8urpAxpIc9NCPtiANKgDa7KLwO3DjYnF5rKG8M3T
OqwEN6obG7MXoC4EmqC8pYoz0wF54mxeEgjkiImRUGJBmQ7KbSj3Y7m1gMj6MMvm61xdtIGNeKrX
6iEp9a3eiiPHRBPYOqRByz6W7U8baeMNH97fEfrmPq0WlhkSUaqh3bj6kJxd79VkJ7JHNzZvXEJ8
blVnP4/ChCtQ35UkNFo0zjsJ6o7YKr8A6bIdoYNhPu9qxCWErxSXxsv7U4hmkYLTuWE02+1MT4He
0pu/rpqv0Zxe6zm+7RfnVef0yCz1ClTOxm/PJ+rSg8p+6vdO8t30hfVQC/VMuxyeQu9nIFkJbYa1
sesE6Cst/aTjOok0VW0RN8A3WdSV2Nx7RkfjnkchIPneeywHLdzZi/cUkkHli6oaH7ox+U6y8tDT
IwVy5ogfMxDLCRqEilvSkN1HmZneft0WBsk42dBs5Guyhqn0ZX8JpxqvDkIHZc6YikI6Dh009UIA
C0uWeGAJJpCvJcmfmi3BLpr/REt27iOGqEvtvinDvHZpHMSSBEszx8g7KojwVBDKozaE8jr7Sdk8
pKY+0gMBxMdtcRCeNR+H8cZFmsj4MsWO7wFdIDsLM1UWb1uB+Ani5u00zgfbjrytV3eNn1RLtkWt
iHOhWA5VZu+QH0ZBm493o1i4J5s7+6SREAQdumm5BOk5ceXd1LcZa4krkFBEgYzAnbWbjLMpWCIS
NjwbvR2eqW9L4/uM03pXDWkIKMi6bQ2moYO3fBXoIjPlxQczxJAum1drNL0NSMZUFc6u0rBsNGYX
Hyzl3NsjLGvqO3JEDNKZXMPQ/DSjKo/LbOOZ/hKhgHZbvFp6+BNWBLK57OwMZc3M67K7cCm+aK7i
fZpEK1f+Y6qFyXamEowSsTRHSXp02+98HFLse2jRdQE51sSPemeH921hWsBFyyuW7XSD8ZvbMx0u
nlTvEVq7oZtheJPU1RTDRxWP8U3GtjuAmmhzNWU7k3drKJqWvUfNcKfXB+bl1SWjbd42XYhnG7uO
ic50MPv5WENzhP5A9Tda05Nrv2cxMViFle9Yv6mTYVvEiaDHyspm50qYXGsszyEqWEubXbfTpmg8
9ksN2KOusCclL7UaD9KarQ2DxTwYah4CBeOZVK1ze/ILN3kH4SALWdc7U5kFbxWj6j/xYPHVndq2
OnjEBFv1XaHXIyAdC18N8d7x6HDSj1AxEGMXBlC4Jam6Y9w0RiCS8TpmeJ2ypz7PiH4jSxCfVXHG
sDDtep3AR/To4mFOwfvM8jnLre4wJa0IGh0RoDZXeyF0Njd68kXZsAS9l1S+cM2HrAnhkTJu3iRo
kVcwIS2cW1wzbaS4t7H+jwumLtZiOWLa7G9kgb0HtnPt8TvzvrjRPTkI49YbID+SkEtj+rAUlnNZ
klog33avNoyaWSbLnUVDyEMb0J/luifLFV/lSKE+TZjhQyGiP1l/adVPSG3+AJNd3nXaQkwm6VQL
ooc5I79NCcXl9lC506MJQOQA38wmbtvsLkrHNDDP+TbJtEunBtjmiEg1g+N5yPv4tqmzAz6wQLfG
5qV1Ft/AdrkfS+NS5tm+FS5cfLxSSn5n8cfoZsdC525COw8mhGgYt7IO0UgNqAxQA7MoWywQWMs8
SK97A1xGbGUSR34KOs7q8jNklp36ky71T9kqSmSwBnlrvkm7Kv8CtzjZxRZ6NKzK2MVtYKq9uxjN
vtV4vNRtfl4KI6i1CU6i7dIUhZTecHt4pzxuAOwrKGh8bQF1MIDWZ2WjbfJxvFYhj59+QpNuT7D2
OnQSiRl9unMKdnbAn4BC7DbTujWVT2Y7fJo3thORWziR0asyiOU0Dqw3pjaYMYHmtRrOBplWStnZ
jZpe27Lrjjq1kd9ryRbBsn6TFUSXFgVzvboCllFb5FyNa9RSMwIPc2ftnZGxdRqL5cEZszkYxuWT
akMDpf2RKyfFX7JuhUrnFOngOui7R7T11j6zUg6/2UCZvdY3To+eo8NBV5NVeweG1g9nDrx0MPPL
BO2BGUO/b6ytyJwDu7WvlADFrdsaqY9Tk5EY7YcRLmgBPXFyO+s4WmyC+eu7XV3m16Rb7pchGy5K
Y0hBeJfNDbZ8sq68de08/UZneKTH4zCLtohRifwaVHed55hQY8jhtu1+4pewOUwQ4eu4rWxLcfYR
Z0LLuIpuzZ3OqOiWUwMAxdJfHGflXUEX4pF12yb8nYJnRad7AUMC3DiCrFERMzpxyXbe5o1HbkxY
E6fDhgdiyiqAC1Erc+dqRvkm0/JiV7jXOtGyfElv8snIHl39hP8nv/l90bS0uLHdkM5iEEFccy10
aDgoYju2klkeADplh47E99RWNPOkwSVsjrw1zzgkl8gdsMs670nlsrsFPXYv9YanJntFVANsIroG
Ithkv0Z9CXkvHoI0ji6lnRZ/ipzPGg8pa9JkAHNgoyNZN50G+yoxOOI560/mjMdGkzAwKLhm6WU8
mbuJP7kqz8px8F43T6aawZTWINKY1BVKngAF4sezxb6xHRINhqrHBg7fL4dfSaT7dJ8BITenfsaI
Ml0cL6/2WaftFmmO24YykCLueyoX9pbMMUelhq0p2R44UPkJ+LWrbW0soJFmCpSWCZFljGd0KQux
mnBhxJDeRZpHkHXB1HoZNMpkyeCutxh+OT3qnmkYgXAwJKuSTVdnM2QXcZRdSNzl+qK7wLYTe4sA
NTlaNRLhyoz1fT3xmGUmh4FQpu0fuCYbCOokvoZMcZoYu1rphXcK4hjxmUrcxNMITY+RqzngSyrD
HtaVu4DLwNtjFrQCZdneRwM8jsk5VRA/X6eeDQgoba8sxc5ATzBHy7lPc3Axtn0jyLjcs2nPUTTn
H55tNTCf6ozdTjSvpioRiDH9U7HYnPNM3zaDuCEgcDNVNYjalxTd6KbGOA21uhkPScfhLsyQm2wZ
4n1uTGze6pDoDirvaMSbbshhuZp5D29pMW8wLLqP+Iq/PMxNwnqpMernBMfoZY3hzFHFTdp7J+Xw
+ZgZfF0SH09W4t5DYMTLCb9EmkVDFCaeRHuqf8ws+UtevLdrdOCItQvS0k7gAikYSgFR3TWKa41p
mP2ZFxKhTUHwWon8TNfcm65FilJGLiRf561MEqZLvbxVxRI9piweUwCdlMU8GfNnjJPjHeIvkVZb
EikvbELo6ErQbh71gMGDnzXstl2i0ucgYVhYzbvKFZPfFSTZINHfd3QLm3xgoZa0fImKvJ2YnF2/
RPeKBRnju7nT9h2uQb4/FhxNCa/fmek2u3O0iF3IsBB19BAHbcwMpe5bi6IuyE1P7LXZzXdCTXyn
FtO3AluJifkBiftBY7O7a6srovxlJ5PEOuilMgJtLt8c74m0HrHRwWNXuc2+pmS6wVxdko8Kg+69
yAXdNjMg2c9XWv7wSF4pQwGQB3MbEvARtu2V0HR6JfgGzkC4HYwFBhX2aQQeTu6g/UyPrKhv9fmy
xLkkLvSB7FQ6pSk+xcj59tIymXCP3cAWlKbXQe+H1eff2DuT5saRbEv/l14/lMExOIBFb0gQnERJ
VIhShDYwKaTAPDlm/Pr+oKx+XVVtVs/aevvSLGWRERkSSQDufu895zuLJLuXGKXZF3n3S2YudEAi
PMI+0R4aeySdAJM5Oj3aZrorSc2u4+dBrlEU9XIFG4rr3QxRYVaDtultEqCLxTvDewgPa8t7qtNk
n3TWp4dvCk1AeRjGSuxhkhHUns+ntBQvmUjzgAJ+Pnnrl+9fWXo/nzoZ4wVddPzAU8jAVEwtvG0k
LN9fvtUYSBOGZZvrE0PoGI2RMlMIk8YaQEnFwcAnqTiwxtRTqMPKriGZWjbMhfij7z///tJOTRRg
1Lzx0hn5fidrepi4g1C0jzHX9/T9WxHt6GbwxkO6StsSIjnj3IEikGPCV6wZNOKzDjiFhJ7uAZWP
29OyfkFTiAAktXXqMPBj09wPJzrc/V9fXoA5zyd3VZ+VWvrsKBT36SCXv37L88T4VyT4f9Ng/gsa
DIQU699qqS/vSfn1jyCYv/+NvwuppfwbcwPCP03kKC4oGEgs/xsEI/6GtJdAZ+FIQ6JxFP8HBeP8
jf6qY7gOFBnXNHTzP6XUlvk33cbypjs6vXb01s7/EwpG/gsIxnUcz9T5Rh5GU4kI/J9BMB2OY62b
yKzu5w0xdbg9MI10vk5s+m9xUm/9M01SnyxG+wiV698rnAVv8B9C5tE3O66Q9oqh8Xg3aMP/+YdX
pV01UodSYE6cMxLshmfKc8TEhLjQHJzoq8ovMf7//ljU7fXv96ekjNr/+T/Ef/RWaA8q4ceqn6jA
4oID537X59uVRd2e7Zp2zn/xI1eh9j8J1v/lja5X4R9+YsbAMXQHfiKka9J3BI62dheFRB/7Xfry
7z9VyzH/rx/nCuFSvVFMOri7jX/5XNtcq1OOG+oQkft+iqFMOpb5wN7JxLZ0m0vS0jcBftIyCaVk
ns0svXgF9tTYQexcGdnFKUrKWy1kD0RxtS3ngsNdQ429KGDHwiWGASdOz5qov4ZE527gxevBXLSI
cKzPASXBxIVn33DKQxllpq/MotvTvmdm13CeS8eHUGsMv0jHiyXpdCZLm4IxbUtfNm4w8A9EnGMM
4o+ANAPSUGUBv5govuaIbdymS0jgGEI2vCqV8tkaXjNU5jj7p5uJpxIgvPNjcvLwx6VftUFGnRzG
kWDo0NEjP6K8FnErDlK9Y+7izjPf4xkZb1XOBHSAEilx9Fm5fWolXScEzxcQHVuGnSdEdsfR6H4z
9L03QuRAhK5+UVxfkrp5M43hNs411KH2QgDMK6gYB+YKnywSB2a1UJQyILs9KCIGoAwvFjiUufzo
EwKa5Eyi2DJY2E378Ta1ab2Fn/ymR2vcgFFRF2hEKVDUFZXDDHtyJ99cs+t/i9L4oqfTUMFyJYws
wSS9hpOBNN66brEV5XKtRLWvx3zeKbzMOz62A/Ttn6V2khVooY6upN/XW1FgSi4TsdaRyc6yqjcn
oq+SAAju569smW6xNH07YoypphsuKARoYY16SKIocZYv0yxuUf1ZFu173za5P7tuA5sHEivGqTlL
aV+N9VuIQ1ZzZGCUuI5NXNd2XXzpY7Vqg3J//T5AvG/6bD/M1aNs8NRlrQU7Hd1ZbaNp6CpKg/iJ
IQTQQgbnqBX5X6pqZxkthRa9d6hvJMvhZdwU+L/x+pqYlls+Nbc2AHTofyDLTRuoAlDAi8r60oBy
7UUHgwRF8CbTHjEtACROkz9txjsoWliisdbdZaaAU2PSjzVy9TM1EZCkVfvpVUjotdiZkD4ybsz4
v7XF/MLfhTc04p4zFoxS2IyFqOpt4/JCGkuG1AVLAZA12qW4jS+55xwarMf4z3jNTltePaGerIXb
JBfirkphYg+ah4tPx0CQazFkKUgshrCCseH+aTLqjhiJDsMmpElMKUHHKW4Z/sLQMNLkQnswJ+Ym
fEcR98j3irYIzt76kA9jNNS+1iydn975Ih7hm9DIcpK/bt9y7RuGTfWbLiUnQTe/0s9mPhG18P4t
KjAFkxQZTL0NNUFuChRp+uBApxyZEbgz3ZDQPWfFeD9zON9Sa7yJRkZMxAfo+TXUf8dD/+7R6BwM
iCoT5JzS7r9yjY7cHOuHoSdcYFzOWJPSI3opCKMm6s9MPSblJPZt317curtppcL+j0KBthDXTaev
xboLkSaq3wyDxzBPmmJPgDOonzDa2esTVzl0tJy93sQB5nhaYyjkt41FIMBgV5veIP8pinBDdOuB
djUZKE3/KkT3gxrsntH9drF4UsX6xbTNYtv2rPGWUgEI+NsAxHzb2urNWUFijtdf1YxVHxr/Hg8n
ki94ltvhJRzQm/T2SOZDV9TbqJmsLevn2h1bOFQXx/V2ciswTDMCPer3xHfq5JabL6oxUEe5DM3s
Ql4BiKI55oGMaTLP1fzS1RRtoc6VjykvlpIl/3s5olabQX2gg+4uqKuRmec0L4uQN4XaS2dQtEkj
66trWaiGmSuSuyz+0+iXRvjEGZ4/5qJai/FFQ5212PMOiymfYnMGIpbcuonfLL3qmljJVQ3jvlfl
TTMQOKpkxl/N5HL9+9OCFtCpXj1jvDXDfFMeqUxa+EClCBsKdvOWgLkbPdogcpIf/QII0eYiQnH+
MipeZz+ua4wq3lRi35oSRBhWZ0+ZX1U63wybu5G17KhP5nW08qvQiyvggD/QcPzBxhtprM8xs0xY
rHxcrQYbfkAVp7sYkeymoJoEIm5pJBQv7aXX+SiKiavTI+iP+VhxQhH9hf27dkjLcRh7IqRNa2pq
pCsJ+w9KdVCsucau6aErJqXxC+QPa2eaPOfdA+O5Zule5uwwDayfmsdbQ11H2aLNx9ZTb+tHMjds
MYaFXBfy0abISDLKhuX7DRKWxiQBs+b3DW/X3VvTpiesSvXeQ1/Ez9zOgn00qRgftt0vdmSahAYT
k5QL7tG62+ltcXWs9sLW/hab0U+V0TpIHPQPzpLdoQwF3N/uBEa3PWRAZBeGuetV/rEISRTcuqrZ
3044mPNICJYGfgotwmRMdkhPoLiN2dUd1XwAFQsYsw7TLQyTazqXUJQ8JXaukmvb9k4hvtqKGOyG
GIurKnkojGl8tKr4HsreBXCYthmZaebrzhd3hBSk3dXCjgs1IP7BHn3mEhK0OlQnlTGGd8dbPTmA
A20DI3Ba0SrFut1F5b5Q7AAxLX9frOl+Lm8B8WOFqrPeacs68+SJxYJBa0F28w31MQCZRN+xymqo
sgsDSV0c+ckcBigK1PgMoHinwwjpDIwQ5Kktvju5PxVAXtYORI6EPxuNM2CnxioPQgypVETquG7z
rdhUP1vypmv6HWlqCDbA6S7j36or8WSFHZ2JwXgdcXy5drHPB441Ydqfx7Trz6lsuEvtYCBP9G7R
MKNbPXUoHQSGBfYv6XArN9XIj5qMt1GMp7YCNRBjDq/U0h8H2eyqMfIeFjVdYyjPrLHW+xQyDc+g
+G2HsQ23eY7HDTXo4sely8eZ47lJvQz4QoUmVC7hNsvzD61am9YSc5QzkKQY95rOor1OPSxkWxV6
k2khA5EmXL/Ba3/EM20iFCRpMHKuvQw/LNpYQIS1N3J7OOtoM5/GPBzgqQC8hslRjFiuDeNJG9yj
8joIaMwbXLIzEItPgZNygOOt1H6haM/r/eIeNEvdGYS+maMsz+2SvUQaiw8IDG2H2nTHJG+yB/0A
5bUIpKhRhiYEQSMu4FgWovIX6/BxsWn4umsGMZqNlZPlDlifB4Qxczc8u10P+t3QfHYH8lBiHU6V
7mKMY09X1kgCevvJajeeJbqIyFzErptwwLhj/5xitETGGb5XDRvQXy8iaeItqTsHa34wtOXOm5I3
UXgJk6MxwoUH9l6ggtjGFZYmM/EMMGRRkGr6qxaF9Fy7+iDNST8sCDlRtpLnCAgaF1Gn9hVF6CaL
refZTJ7M2FkH8UN0UsigfNUJQcc1LAE5c/ypB1PtmW/cW1A5ysQ8KfbetAmrY5LGOBedI574j9C1
0Jmj1sBQ6otl+hwcHqowFvUlSXP8PRgsOoIXA4DkySam33bojOqJCQ+npKb93fJo7qr6Mym4IWDz
/QbiiSlvcWbaTzo6fyZjHideP507MFx4dOzpk4aO2AGmGThoVazbTHeTdcltNEa4ucmL/76jWCgS
B14xgr5LUsnU96YgdMBZJawe0XwHfQDlX1/i2ge3cOCTwJsvC4wYaGO2aRQmd5MWPub2Z5RzsUE7
pDui3i82Ztqd1XOntdMCGsxOdrMbNniFko+sgwk4FQkVSEoolAfIwLOXYUNxy8mGMGoadx1MyUaq
lYnITi9a09cM/ZYwCO8jyIOAWDLsao2zzwjqLhCicNg6LnC4HgtcNbVhF2RvhfuQLTxIW5qv5tj9
QZXEwW3KPqiKhq1YiZd1Y3EWLtReM3tYBHXEjj4TRuyiLutMxqcMlINSN15sg3wNbC+uDzY8QQdy
D/GNePAY5gCtyGFbo72udbA5KwI0q3ry8gRqRQX0FahcU5FWx3rUGVsvzlgVUcj4lW3eWUn2EZdj
yd527B1CZQhWHraTZd0jCf/sKViZYoLvU7YBs51yS1nOZxEZf0okndCbONrWFbKSxuC6SgsixySb
o7Qxp7Q6cnU9619zOTw5KwVUoKRiC4qPEWEkG1CZ3RWYrT84RFoz0rvXov6PjSRxZ9dw1qo5vcFq
Xk1uaNc5o97bgI6MXLYkmppVIIyhObccLToRaHrTUWxC2OZMiZCrbkmfaYGrLAxsYtnnq3cwkLhy
9pETBqaahm3euj+JRrZ9Rd4s+sknox6IINSKdo/nSG7WWZwFv2aI8Nw0quUQO9fYHNODN6DnN+3w
R3jJoQM+tVmF8xFKDpOoE0KXrUWiLdScgb8LTgnFqu3bS1ce+a8PZ+li8IzkLngDeVEe4pd4Tllt
hr1pvXru2L1PufdDYnA7crKC/jCRXsqnJv0UX/OWO+6Og3CBNprn2hs9QDiMDBJaBnE/zlvZqnKL
KsRlwm08o/B40Nzpw1L57CPj4/pG9yncHpQ2nLZzOe6LevoA2uaxKPKciVavdmMIng4qcOzz6XK7
E2GCol/6jhV5x25EdYTrq0UFN1HFtd1fkFErJRFKAutcCqYUxrxgXwsp7RMPLuYUKTwNkHaGcb3T
csSbwsb20cC9A004xlSMCkELRXGC94MaQ2eKd+qnAX0qZ/0Y6VnApYoRr9OBOJSuTtKHQ++hpd+w
ZqMPFWtNiht0ZfcxDjtXY41FCeqGJ+c9JgXmggxlYgsHsh4HiCt1X5bmr1LUOyWG7LTCPB0tfiNk
J0t+Q3g5WZxqNrXdvFeo+1lJxCkT1qnRw7veIE/Lnfba0Kwew+KqL81XNs9Hiy146ylmYjHtdtZ/
7l/6hSTrlb/0GQNMVYrjXNXXKtHea/QSG87ZsHD1hu0Et+lAHqvkmLNpJdbYGB7gg2AExR2rPvUR
41VZ5/QKSlHunYQmd7Zq23qkrVX11NtUsmFHljN6j4/UZCanl7CFZgs3ID/mR2nROcyW+RCGu8F1
LV/2JohKxz0rLDiD/fJNxV2kTZ6HKO6NlUia4NaLQ7Jdi5LJm9Zsqz5ZAqvuvxhLPQ1F/MMpUbel
EXq1HFeMS5YXHBMWVUfDWYlwqYgtdUzs6hWMnYFBHPNDiFOKfhQgW4SfwLy2KnOXc43EOI/QkPHp
3k3KvLaJdTGlyrcKQ8k+BfFGjMl0tCxeTS7dg2Vbd95ioxeK0guO8ARNCCNqDBqPtZbzKqNZ21io
Q9UMTNqiQvGdrMD/3tyY2tTkhaOGnmDYZO1g+ZD2H2VrsTLTTdrNNeVdN5SeDykFcsvIIhjWGrCx
4bEzJ0V3iEW81+ULNqEuEOiCC7VqPtAJnU1XPyaPmu4OhznuJiIr+j8yJrMi3TtlRYOu5uMy2ogz
kgPkJl/QUJt5uqc4GrZ6I8gCCidiuEL0v+i/SL9xtnSfb/UMjHat7zK7UTA3X5FLwszD7IMAKZBp
ukK2CFaGPgUJvL7vHR7HmKCtuzzl+DNb2qnSjad8xLxTdjpagQXhUDHfZ47yWFB6dDyJ3APRWwLM
5X4vRLkdW0Jq54QlbCW+ZkzBfDPONjKbhsuE45qqLW42GS3Bw1zMI4m41XTQTLX1TP6rymvzlSyB
u74ZRzBDqtxb1lKRc4vBHfbOxtRr7TjY6ZMTacWRySJBciY8KQ5BGNi3SUbmrR5WSIrSlmcu5cTK
SJ7xHp1fM4qKbaNF9oFQ3NaHUv4Rt+p5bOsHw4kdH4Sst/Xm+ZyLUQXoxSweZ++CsELhf8mP8J8f
csLtzhDSfCtqkOMV7K4FSio1xDScmjMLDoX9ulfL3sMZS5mWxlRNnseGbbcxR93QwWHk6LE/Ls1r
RWwFUG7OmjErO057tj0FvAzfBic5J3z0zMovRsC+hc6DVBv5ncrpZE7L/DCN42uI4HEjDZ153RwD
A0AuUzmmOsJ8XtfF9AaCQeGMplMsmfK1qor2Yzh028Eo8p2yaLU29mu4WhmNKdwqqT7rQvsF88z1
22xCzZSxK+QgIcf1AzRsKHcwkjhQukHt4T/IZsuHleLtSydV24G1V8ShHbSlh2q51Ta2xWeKY6Ld
2WgOVq1zOlmnfFZnaRfXGM3EjghaFvKp4sSS+SmdNj6ZMvhmgHPXIGvO4B0wB8Sjq0kktnMwow3x
v4nCHU6JPTS2eSMK7GAoV+5yDXUmob0ytGjX2caLBx02yUsIG+TcZyqiNPollcDU51NxT/tJqWNV
CNAkgMmJs095VtAUlxIFexanfWDbK2mg77pdK7jnubmnMx3fT7tvaAquiaqIii45SO4hRS46TXdl
KQrk/Eb2aNXaB/q0JMoc39Drdw9pGmoqlR/YisQpepPaH4Ok1r2TswBHoP/wpZBsa6egHsyBoYID
kS8x9jlamIsACf/NPeWtcMrqxyt2zDvNooDwyFDfNl72Wa7WhRnw9768Vcu0K5yaOBEbEGXjQM9v
Jk5sGUi4qben7TflvHUQrngx7Tmb+48k5nt7pVqlRqk9r7ZWPzGJd0QBF+8WRPFIFgGSKEknyCMT
F2vaSJeW0ff6nYF+ky8MLpkBqp8ZGbaTyc+8ubgm8/vSeinZXvVFalgwYzD030hszUNoU+J9ahfI
k73todVcm4AYGjfV2DyMBkpjij1ojmN1GztLw+PAOCAU7BKiX8/WhgyUkA+jRgO60/EyoeQdimdi
NsLwvAA4JWV2cbZzbF8bRvJdbeIz06zAHuKgqetjbzXvjX2cFeaguKEkb+3wg7Rlsordew5XAWDh
3eIxpneg528i6b6akwlVrd0MzoxYqBN3mqSN3bRBgfgLk51H4rd6z9TqvcWEv6E3ih0Ipcvw6Rm0
lBOR30uU73ZGeGmUtvOuepoksUwzKcIIeHadXXBEdNjzOhUGtWzvojoklboXz1qts8K3wBnWIiOG
gqDb8TUq46OtKkFnYOWIZeYrifAbq2neXQPqwNRrV06o77WR4rabX9PIvWNOcIXyEBgj/FNSZDaL
od6nbK7hrVcHmfDW1FS90xh8TSbzedGs5zHLg6QbsTWbLGQmjv2IHGSfO/4dzOcPcNi/LMVvZNqa
99Dr/myDBNdIEpBa/UQULWgaNstvXjQA844+1s9ujQ+oiaXEos5R3qx+IyUXvG/WM2XyZX4BIPGG
i5OPxTJ2TDWpEjOLhmfFSo5oZNswyLdLADnf+45KqIFzJMXUV3posYs0KQkMBS65aIovpGztBGUt
8loU/Dk+Gdt6qiQJjkghN0R676gTE8Q+jb6ZMPPtVc2Z22bMIlNFBnOHV1EdZx5JFGLhgHRcIQJ2
izUSOh2vRLYeHGd6M1APU2g/tPSXdqkFuqmWiKbIM6B/fihDPP2JIS8ED5NV0Tqvi418XA4gWEDJ
buO4GndWeQ9pj6S8GLrcd4S4HvUcOlccR8Y2E6/k7O8iL8cxIayBI52eBrGWfKhsnu5bm2U/0VAH
F1HKa6D2W2b4UZ3jEFbnVT/EYLpXO6OjN6MLRkI210fDqJtAhp13HZHFF1/j4H3gSHjUDB5z9Kq/
poHVolNUOy7xIbh6YwjJ6KmQ9tnwOOizWAud6Xx1GXHXm+lMT3ktbDvzYIcoOASPVW5i53CKK9p6
LmHKAjnFKxdAUu33HEsc4TwPInpSDdJHDI6xP9eQsfiTpqFFJMYhP9vatS1T5WuN84gdmtg+Jg5X
qR8HU38pRpEErdIl0ZnJa9o30UkTeRsghg60So/PFbO6ja7kzW5G65Bbj7QFkr0i9vhccHaxGDFh
TjcOqsieBmdo7qXbH6suV/sF3dXeEnsESNolq8zneJ4+Ww0qPUzz+cxhT8HGiXHlFp5fIpFFBwjD
YFrYTUCm497mQhihZKXiM4MxCA5yUM/KvhVaEh1Ny44O2muDSFQQMrIo9xTW9K+a9Zz6vRdGGt8g
NZ5QACTbaJL3kc2W7fbZPYJrLjZNVSgdl8Z0cQvaJTag2nm2LRMl6wQbwfa8IMEYxybFGFHn4n0v
9CgWiK0dw2tn1wRHxMnH962rkVRg3eu5rW+yFbOYx7T9RoIcBTIvCx2cXriPuig7WLcDVp0oaAog
k84YEiZfD2/W5JDJgoT8+zmnXvljKq67Qc5LIugrN/WfPop3bsi39doYRWldmWjhYlDB3A1D7j17
62us1uNWk63SaloXuBA4EdFHbNKqIiawYiY20wgFFClrxr0IN9BnV3zLmt0MOX/rp+YS9MIFiSts
42Sk3jspZAh3QguDqQu4JeMEgDQ7hkOAPaAyUzjnK9sSyNe1t36YNBZP4KVp0GHoppaF1tLD81GU
arq78xZ25aXtGX2jHgv4hFI0xRh8McKW5eJLB0liSvAv5xNepEG9YSyjduiAY3kN5RO1FyfHNW5h
0v8kohY7L/ac0+CcRCc/lzb2TmYb6RtUAcRoOd10//2rvh2IHKxxmhpySgIvTHI40CV4Xo4Cic4W
0UXDeLBMizBWTsdkHrolKrT6ZndZdhQZANyrofHMpl1hbyKcL8hf5+o0u6zWkXg1kvDMvDI/iQH1
G9YI3rOni4daNyO4XWTorAy1OAWcH7I/HpRG0KWrOzQsCsyXev6VW+wyk1Q9LQXw96GR/2xSc690
b2/m1i+M0dN1gQMehMljTGcG7Hn6WeoOY1JSSBHamL7Vr4BUzWHcb5JhWLzNI8TKYQSxkzqXMvaX
pfeAPXTpvecRHtgsA0mbwHfgmdKNopjSTnpC4APu55/Yp6MVaJuebcTjhG16PvS9MmHTvqsAU9PX
N7td35AK61TyN668jW3kPLM1on5yAwIywvNfTtU8wsPatov9YNZKZ8NLCcjDaLFjDAaLLpn/9N1w
Tjsz5g4cHwfqCNA07a+ybPa0/j/DOrloHUmfuanTeosBFBMMT9RctFAdRuFr1Gna26oNNpEvp8tz
1Qz9ZnLaL4+5PCY3Wp30e+sOPhsD+mpjpQMHZEarvpUmKBwxYxgrPk8H4sGLotxHOPogEkzBaK2Z
EQ7tEeH+fVGDai+NBlF/1iIOZoAlwuEdsFf5vIbWcLTM9/S1buVcV8cRPrDBiXU7mZm51T3mn4mp
QxZFBktj7N7JSAYiMGXec7pZu+DTcIcEN95B3ylrK7wZlGeQw+yNFsbPwlIh6EUAKl45W8eQfwnU
xUQ4nUKwHPTWUu8U4SGdBSqiuhDvedfTwQPfsh+5G/2cmxdXMs571NNqX2gr8q/M7sxs/gM2rvf7
YV6INvAIOczKnyWaXt8zJppDTPmDeAoGQirPRuMd26gK99LuOB0Zxn5KyUDVlwUNo6xyJrZYXFKN
DOtxxHFXR6t2QoDcdmiUzuX4o9bnCi4JWygHG2hHzPrQCjdPjrWL+0bu+8p7HKGubiUCQaYu8lBq
Jl57jDmZNYoTSU4uek1jVy4hzRTqISTDpOjkzoqeEpQdHurB7y9wkdqTKcoYdkC5/OcvDZ0bTLQW
IRx1bckActH9X3+V+SF/9P3/NmSMmz+/v0OiP5M9uskRK1BZJOWpswYypLmO9OP5tmnRJYGZhjc9
qu3jUl6eyQ1RD/loojctI3NPZVNsw8HwUKAs3tXjCQBIJRAsx7V3EF6QabAmpjR68GJ8yE9yqWB3
tF54PzvcLKXxUXbOV3bFDSGORFMWQT2HD3U7njPSzUlWkMkJ/x/3tb1zXNJXan3wHnSjhgBHfMcc
Gcm1TJgeQ7bNEMB82TbrWKFb0McwWwGHqNQPwYa+uNqPcIRYQzipNpKeaXdVkNb1rwyzMJ2E8VeK
0Jwgs+Giy3jYj65VoA5IcJN75iVSVhfMOdfQTJbbhHU3YK6PD7dPsnNRTHvCywgyrQuKl8IeLk2V
lihapkONkvtgcGQq0jJIPPOskhCbTJI9AQlTgZZVt8lAmJGGBfpX4rlqE1I/0v1XTGugIOofM3aS
HW7wR6mgQ49yRHPSqjM9Kcw6yzBA1oIGqRmgjmJBWK2J7m9r69NaYWHLgmuQOdUfWosc0u381cMq
S2hFAAak5vICgyLRW0ESEulZL9Yn3UKe55lT8lSa1f0wOs4mpnO4E1HrnZjiH5s10Hg0qqBTAKVK
zL0Azxi56xJJ38wu7CEFG5PRDYBmtAAsOEFFsIBM3QDbtXgknWGd3beM1eg+2P0NlU5K4T0TVWDU
RxqAyUOse4eRuEQq0hNE+K+5dLNXBBX4Z8RpiCPkxS3ajyRm2tyU5GDONr08rB0wbQgLCbKSmx21
Fsj6ojmDNWH0VWfRjjh6CNcaz39W158LaeJBTUZEXZNVmdZMcZuZ0XS6ypCG2E7PeFuJ7FHyNMMp
A28y/oGSDhIISTGu5q2zVH9S037B6ve7j4E4OImFCcQ+M3sj1lanGSlW3k6oXpHlxdDXy2duYpss
HEGwgsrVoYvXNJJHnE79tU90yu6IhqWO1cvUl9JvqxDUkQDsWBaSAXZR7HKmWyeFHpVHZcB+7Vnj
3nZymmYU5AfVFe45pV10jFsMH8MQescGS+JptHkb3P7FMfKkea70qqUGIf9F9uFC5IRhXtKwJpzJ
HOz7KmTCnsaXlmDZe/RQBlbMVH90RFjuysYsiVXTHRQuGMxBmEdPgj6kbwt7eKID2/ujZmtP5ggC
XOMA50bF9KOzGK0rrUueG0uzYFY1+nPvNeBvLKe4IdlZg24rDsCxZMjJoPwoQgoqiydsK4lFwMlK
IVikmVrZNtzhdlK/RCFn00nvy5euYYhUTzJ/Ea4L62xkLqwrqNS0L9OXdv2m0FTjF3qhiOZEFr0A
WCm2HYfU21QiIshTz72xMNGQJzrphryq2orBUo9hhpdwrgw63MijXMijKAT4zzReDJyWlb6bkp99
jommHpmth57GaLHRHtF328dEYl0IV3JP1yW4U8vavOtj5pjr73cNgVy1h5kD+499aUV3VqmDA1S6
L13m3roRXWSJ0X9ak4CydbxAIjIa/ehXupBdnseK8XHUOr6cLMGnlE5BRbbHru0hwrkDF0KDAeej
dfvNvHIOEqVs2tSwPZqK2ajSxXwxOJfQGMnMXdYV79q83Om6qB5TmY77pb4fR7PaA+FwHhdesZbK
uzJKT/hE86fCZjlmAozfOfRYz4YSXRSvP4RTe85GkkNEy0TQqlFKWCVUAUSO3baKFQ1w7BpJLNEF
OMPFtgamJ2PonhDtmD5uvqcuSs9g65d9045Ma+zsUSXJoVdjeppWzVcIVmAzDMyTJzO/Cyt33Hbk
LzeOxNqJyQ3ggc4m0AHFJNmBIVu7K2b16YYpDTfwPuuqHWF82ciiV1DaCuoj4D1JuNa1TEm2I3JQ
FncWkXJo7xrF1kB4CFM/CVweIRZCMNzvBlALNzahCSeZhOXRcmDPB527yl3uTFtKzIfoX4FvBa45
92dhYW4uaQE/OFV6x+Tr3Cq1rH78KqhdOBgsCNOB28/mhWF+nxpErAScDQnNc2eGsgBNEPfcwikt
j+1DLyU1/YTlcuYcAiORyiFlsGilt1aK5jGaJ2Nj0hRj2V725op8pRQyouRlgXb3FNFGuHMatC2l
Cb+xxQa8NWHN9x5QYiRxxJqZFrP/nKWEHOqsJxFqnugJ8CaXYx53yyOeSoNO3cXVRXbfujKYgVrc
5cnAOc9x3JM1yGTTJ3GxyfV5P0RgJ6RtPDAVRKhqmq9aWn/NubrFCJm5s+YHWTMsn2xhXrSFFTdu
IXqBTMsPeQRlbqro1fYqvdPDlqZAitcIQuEDQgti9qhCdHyf7P3hbpYxGKR5eK0m5iOz7uE+73GU
WpM1nq2Q0sNwHjqrx9EXM7Dpa6M4aWRfsOr3d3hoqqM7A3RL3aq542R2TwrTAMuNmCPDyLAvx7jm
50SgNpJnggGmUzdZmHMU2Y+11e8Yx0JlQxNxsh0AkeOMEq+Kfmk6Zl8oQ+1+7pvHeSrYGpSwDuyh
Pw2DMig23bX5c1COuvcMDTBDm6dBCX9gH2Ym9iuYJVUnoxMxP2yetbriMVyzpOFTFjC61qhP01+m
iVlsqN9xsgG77Qx3jkOY8pSr89TKh+/CkU9yowpyH+OG6BNS6WgXoCAYbMCa0As1qYxt04ON6Hk/
QW44F9tBjpuXg9ytSXdYvgyU4Vp0vxQG0WLLGrpkzsWukBZtndCjS4gYbzsW6MaHNIUNHeanbCmx
bxry7Mnubk7t7mCl6aNdzXRJ8khuzcbqj04C8YmSNRfnqOrFeRmYD9br5v/9e99fhvVPw8VDlmar
mWZ10dp+IR3zoGR7iGxHPyNjc7WtVGlghU1xNCdCw5L1D75/ZZSM+UvMwnTEu9B3L64KrOvQ7W0D
Y76PUkGSMbVBJepeh58jcvfnyG+OhNY+lj/dt+H3/yLsPJYbx7ps/So3eo5oeHOj4w5AB1qJIiVS
miBk4b3H0/eH/O+giqmQBpWRkVkpgsDBMXuv9S1rJ9Eu9C8SuB8Kvwu2VeoTxwX1CHFAUhfd0Rz2
7iuIjho2Q7Gy0BISbkVZZZhV6tIHh/PstUuYFY7oxKt0ob/zB3fZSeefIqMHWkrAYvIkH4PqMD5P
HuZohshOu08hyFK+fjR2BH7sBXEpOE8lyPCQIrc93iWA2s60CMU3Y80qpcyUU0ROBanT8zG3xVU/
L6J5+pGfAStZxd7I77C16UfvSU2cqnhr8z0TAkhghXWEViYAxmoxEHAqk7K1JBOw2aOMJrGcsjXD
zDJXQc6JIV6GOzdeIYWRH4q3jChvh3Ru04AN985XR5y3VDCizpD2UGPqPoo1whLoZf4rEIH+oCLT
Kmf5Jl8BQk5O7LrVFEPwQkSuyNxxxEPSrNMnID4vSAkoJWF7WGSrRlsoT+pbLBNSSYDgbPQ/673y
aG1ChqrTJGiPHY9mot1uix36triww5f2NSHN4ujPzXu+3DBT3/tVd8n7TXv1z82TtATtjdR2D1Mx
H+3hxKqGhIhIF1taIBdpD+AjgAjGqDDs9BGmMWoS4RwSfRXapNG08IXrw3hXdfNwZ0HnJk0ARwL8
E20GsgsL2KlzsL+A1effhQu6W1vDB6JhD5t0lzxJd9o57WaqfmxkHHO2u1c3uEVbCIv0IU7i0TjL
+KMZOMJaZFwX82uzwRswAqgLZ8Iu2Zp7CsccJM/hOu6nEeBx4hgc7zIBw5bpZ7kvnoVjv4lR6K+S
NcDN7SPCyYW/x+FcXIIK46RNNfm9Ysv7Ws6p/R2kj55yv63NC2wOdyVr3At2iAsTcKKsM5inwQrX
PkoM8sn0g7X2EV/DCF4PQM+VdfiIUZHgT6nfGBSZeVXnzblYpgfO4WgJBqJ0Nv5TPOmq5zwRIIwe
wN2dbIcb79Q/kk570FbB2ngs03stWBNV4Hrzi3SU7901e9OosNPLlE/9WW6TGdMguZhTbXXp4fJF
CfpczbNruXUpA16apToXHiCDwGUiRsjx/SVqEv/Qv8abcm/c56tXcrKrnbLKF6hygXfP+0v0giHk
ZBzRuGRX1c6oRXsLFX+/t/Bhun6FX+RQIJ4AMo4I8SAq97UjbSn6dC9MZcobfb5JUI8CfEX1m3we
5QDqXESp6aQn602LZsVL9ijMaJnkK/Vcb80OuYMjvVUvYrSg0Uqmwp64JbiUqHtnIBCvxdo8Sf6s
e9ftbF6umrvkNDl6kOKOtuhEp7hzhDO1opD8owvlIPGsLuX36hq+urSpFsZKO46gdy/wNcwT58Tx
C1RYHTvJTjwpR+voh3ipbXc9UkA+cIc4rIcb6N/Vm0B8xortRrqgTaRv/E12p1+7pfHi7sotAQpO
/lUtfXcWvpE+PDTkB24NuidTKh34fRhjLubtF3fbGA/xMabWtcQoGj9St7/CiIzuQjBobJpw2jgJ
ExDmGdRAX564V9HrNiyJtvGBjnMYMMAcOqQ12NWZgc54FgrWGgaNjBzMzsk2SOcae8/EdpU1d97O
n/xXsjxHcVa9c2LtF/UACtOmGYsbe1E50r2P+nhFuLe+JR4NMNeVwQSNY1qaJu2Dbd7lR0hqE06D
JSvYCt3KAPpYQSqb6Ytq4z5CtlWHmVg+IIjsx3vhJNN3fAgf0XMLlILtOFkB4pP2g4PxTnXomZLc
99a+ewdzD9u6nYuLeiec+ntrN94JNFHZMewtCLR797ODaLkDbkQFmI7omRVRYu921c7GvfHsnVgS
noly/BB2lcP7F3Kop2AA7qya+U75RGRKbwcoRWfinbXAzDDzn/Uvb4tM3KP5asvPwBxUfOAMVXqk
jnSwPJtAA29ubSoPncIMAbCozC1rYZ7KZF5+id5C2IQvIo/0QVpLd0XzGu6Sy5TSxB4cvTL02Rmn
NmQy8GY7LucOFCoaCKdgPhS7lbquirm3ToZl+GXVT7DxzbnWsWSqeyA1NHpJSoB7zJsFSY4U7edk
XeUOLSU0FQbjfC3sacGish7mCmIZGiDOePQx88t2uvDmNUhloDq2cVQGW17WT9ZeggBAetNcM2xy
Fnf6yuI1ke6Ea7SoHbbu8n3w6e3DbG5+iO1aZ069HySob0sCmZMVOmE2Qeo7lKUtPc6Er1g8kps8
dDNSGfotMl9/kR0ARlzZo0u7QrANA0DGXHilzo8c1/3QDlFny/fRxDgd0bPY9ZslotNDYLwvXaaF
OXT2k9ce9X4zbuN5tSL0GAPQqtiDv31LL/J5uOJRN98o/fgbc5seEnVRPftP+bCo3nnlCH6ut8qb
8MDdXYKv9OfcMKO740YQBBjAojlHvmNZx7CzG2kt00arKWvylHinbeUiBhvdXPRriCTQUB1pNSLS
uNZOjXIXfA5YnA8XTns/r2a6uHXFubFvvyCykYopy9SCVulThWBw1j4KzyN3GqAWh7E7EyQi/aZF
OjzE2zjduo7F2d8udr6jvqnWsblDmJj1w2xYVu/uWhFmVrBsHkLNATlZPULMxb9Yuxho7ISbt8Wg
OED7o/3sdHdas9P9FW4MeWd8ZYztwNaAK+3pyWvHhuVeOA3sN4i1fSqPHTL5txTN5ULA6XEvLD0k
NShrDZTJoBUXvJhkd69MJ6mdcrxjhFX3Cemz6dwXZzSskD80W2IETKxI6UZ+4P83BBs+KNWn4aFv
t+SjT9pKcLV4JsFM+UslXZrahjN7oB/ZKYTZo67u63pegQEAAN5AcrTzz/Khtk516LhsQ1/CZC0d
maCQP8nBI0XB9KG6C+5SPJUbEEbeqblMyEEaLxpzFMahOSwFNi75u2jMfBb9J+2uV/CpAI9aoAwA
uJQBD4SwDgnaRoUUHLxX80XeM0nEn+GxfTGo3TlAOl6yXbH2N822flYfckAUdITRlJ4UcgignuGB
8kfHT+b5oiDc+KVOViaKomSbKeCi7lJjjgXQn5nunTeeso/8JfdxbkBvJO6Xrfmnpy2we6RfeLsS
9RNv2XDFu4gNK9ZtVHIIByfBd27XS+OuhJCwoUx6TlcBadMnup3uRRDscT9+ZTv9lF1DQKqOefbY
fm3SJzyoM6WGk2jH+1yb5zwsrCM6KGXsqLbBYDsCwS5RoMziR/ZxdfpKUGBGaRTE2Ky5cJ2YQzEP
sHyB/cAUZpsPdNzc/KK1R+E+OeGU6VWb7Tjd6xCp6Btiz/GTha3AGLH12ErANN2KF3QrJ2jI/UZQ
YLvZ7sF0KgTT1BXHmXbU9ujow6dhCWRGfWPgC5s23rBvxfADFWOWvkCDKz+bHaGavDIsT6jqEOQ/
Af8XNq7DvmWeHKOtQgzEMtvES3Md7M1djhfMZBc8M/b+HTsH74V3Jt62BMVggSG2XLTzEySBPFxO
flsCus1FaZ1drDGMNm2jHQzYp1vq6tQpVJI3kfIvI94IeBMn2r/ei8SENTGT5xhL0m1kruInV5qP
2cez8JL3L2J2bOM5WDQyM4W1u2QHFayQKCCkZnvWl+deLVbmA7wmgv3iIznSAXsf0LYfPAxW1Yht
PAeatWwL++TcP4I3bV8s2KQb2B1U2T8GzdbOGFroTkrqfLwvafkti4vo8BjdBxdJUcd6t/XZ+MlQ
OYhocfxHXtAM5fhS3SRHb4XI1mT+3MTreJe9tqbtbeOzdwBfDqShuBATHn5SCHhQ3+jPcBBlw2ou
sMlYOxTLnh0hFt8E9+kDly3diy/iUTlTzOBjcUdxRnjG69OiSEbOvs3mPFxhG79Qu+OgEH9W7hYB
ydRlP3vw08lk2KCoqg/mBcPuW/hVOlA1zHW+UN/dnYlZ0+XMxx7ZzvbWA15G6nr5rtskpEbOq4X/
kZBpzxrVOrWNSuZabsIFaxTjpblSKmC9bq6UPuqC5I0Zh4a5d6c+CM/JUnwXhyXYzopX9T5iPkT4
yS2vX0lYUN/LL1atrpjX4yyr5t0a2pCycN/dbXXxym2ImHct74S5sYE7VvhzwgEbcy0ui2dLZybi
DeVmfyGhFzTb2uADgR0vzd1+qa2sY3msHxFzXkyII/gfEX7yrqIIXQ47/5VddfjF7CfFcz2Yx28D
BT7P/mxhebAqqAv02azy9aU5+sou/tCujM6H4NVdJY7lzvtgbm3JecFf+EFvYUKGj08+BcyFoSCF
t9UXYSc6cN2UhUW40pzZX9/SOpn7e4ZVXy3CdbXxscDfS6dpsplEYpzhjLV0n0+HWJMOw4p6nncY
HqXrtZBoy88p+9C0xXPOwli8kB8pz/qlemDg8JD8o7z1P7G/mg8xwU9f4bl9ZxEQTtIyfU7PQwJG
daYf3VW/Nk7MUbwUxgddt52yg4SCUfg5At0Qz8YTP6x/rr05BG4V2ixxQmDR1+yI3U+U4xzX0d6G
n6CBE3ZG6oK1ByAbgJYHZnnP7rFb7EM8MOfskL0iR7d2U31ToOuzcB+8k8/7ZLuX+JMx3F7ZQhOF
RGbwMbhjOpKZcrCckSg0qy7VRXuuLkyP/oO4xUhwXyy7C2dXdZ/ugPZu19ERlNuVSOIlERplBlR3
miy1Z/bWj+1L59CNueSPCNSEOYCZbNOylV4OVw7sLhgnEj/mMrk2S5GWH82+J2vDaHorj4VAWWYW
IQpL593ZvA791pq3B/e96y8wxoRkpYmrTOVsaaPqd4xDROmf1waHD4e4zsbyLT5PL1B/KLpt/gU9
U3ZGdQmbs2/g6zveiv8xW2nb4ZDfMQuiObQ2AxcLyP5B2/Qr7oC4UxYVDcFHPMa+HVEPSp96sh+o
C7FQ0tw6TNtnvIRvKdsyf9EvxI/CBIq1YAK/CEzkk3DBhs28z1+rK3YKmYOndBQegylkDnAx3X11
ZSCC7qzY3Qi0ZjZ/fhf1eosDNYemPYrh3Ch5pRHvY2h68SIA5fQ1u5FCA/jxLV5ZX4y2wZ8/jxBh
JVFdMFSsaFtJrbkIS9ZxPE8ugH0MU2RwXIUYuqxRa3xvvRLkjail/NYzI6A21M6KEHdJwN4LlTIK
0a65j8SQUPOU6/HzFqvzwMvQTb+EyG5mDZ0NPN6jggyu2qlSz3apz/7/L71Z7hs118k19+NN3wH+
qlU2lHFJrJ/1aX1mldXuLKExG/jvGUVY9AmLJBc4qfz5RR8fY0PwVjQXKGIiMM4XdQn5LPbNCyLL
0vFzNuboHrEgUnhW8Z6i5KBEO4wfohaehejeo2JBVK2JaEDC+lyCXZY/5Eis7DTkMKebR5fvuwlg
zKNlauZZwZnLFTh/W7i7C2/4VKYoStiIbGG9BvPYNdTlileF1CsMlHajyg565QQ89sjy2B8N8nVX
I1YLKjM0ztz8Sa0ug4p6dfp9YPYFapHqQwjDsxXnp7KvHmphJLZpVEl7i187PaeEOlyGXFBWtSo6
VNaX0mDcR5DGckE+KBw8rdZ9SCX1ZLgcjgxZs0le4MRSKg5k8qNLc2fR1eZT3ozaMvJQA7n9+NgR
ccPjYAOTqS51ovzDBLtL4lMzL8X+3ZQ1YWO5Po4+33GVclelfbVucFkxz8TxujTYugLw7UQSuUoB
0wlmjGHlFs2qFb1gFqhTF7My9mZs9ds2ZZNptRQDi4RykDAS6WXJ7wNF44UpG6AREWfMPcnFP3oZ
G+1L7RA+Ci5vXdTESy1mu9CIzQYD+yEsfE7DsKr+6//89//7n/f+/3qf2TfZnNKUMPovoIuJeMnQ
dEvFncmH3gBd9D6WweuapdOpcAYyC0xBy3ohu8G6Smqb7JJVqYabXJFZjMvh8eeP/5vvMn26JSki
CDxdV2/4Lkav9TVx6aUDBvjLBQkvVh6lg5AqhjAJlNxSp9ol4pX++XMlsEN/fW1JVgwLoh8iidtA
UrHS817uJaBcHojKEqdYqa8Co7sfdLzwo4iaPin32PD2uoWek3YyJ9tMWcM13PxyKdN3vH0CkmzI
iqpaFld08wSkSBMH5KGl44pgEcJCAAshfPqZiSryzr/zcvqTExCG4dvTPWsfNRIHZhY74dYbfhkO
xjfXIktoURVT1WTr9lq0wJVkIQvolRcphqqQBX7CCsRD/urjRXMFU/3lSSjfDUAZi4eBxUTUVf0m
GjaiYzfmOTl8ekq5z+iSR0PR0Emy02rGGvEmt9+Q6pc8dwHGEMONE7Xo2dojB8BlEm+U/6CqQ5DA
HGAimb2+qvGP3GiJ7RbHVVk+mWhA8gFlap3wePOGFngBOYIDEeKwRWDWx58f6nfPVFYUA4usOVGv
bsb14IGJEyOvcsyEhVAHD2PrRffLy/NnkN6OHEXm3dFE+FuGIfM0/wFj6nE6D7Ull05bamfYNMc2
MbadQfG75o3JKcEaXXoccyKaPIvfdCYxStoe/0ePfT0+6j4jipDr+27nquaOZ7/KTfXTqidmSf4S
F+V+HABo5HqxEiv3Xmz8L1LIyuXPN0v+i57FHKTIuiaLlilZknqTgmxpai95ssJxwGJr6hkZtAKw
/Q2tliHhmY5lkDiJoax7aE/iVFY2l2kJYnKCGvsRhBG9//Qs+dOMysdqYi4oHrSCsfPu3cQsf3lH
vp07FJXGHYuXIet//v4ft12pLD0zAi6XkTVrJKg2GK5m44SdkpL2MaKlPnn6X3ptGyrULj0EcNRk
7NgU69+u5bu3R2HiFlUU9QhDb4aAh7BEEsC4OpFG98QogMlOtJHBpyZUkO/oabxPQNIBx9DG6Pzk
4+dn9+3rSxq2rIpw3nQG4r/HoIXf5D9jsEdQNC8lmSJzi7d8HB5JW514nZDjpzcPX1YEEGR6OK18
Ck3qShNOpscmh429/yQ7iSeN2H9Wh9JnbUQUXL19Huewe2JO2VaNvX84t777Bidii42SgmnYbibK
Uj1hqH7+Yt8ujIpl6garsayaf81LaFAZQCL5oNlWI57P1hVcgajWlkTFgHpHS0yO65pEUhS52eXn
T/9uXWSETcQzEeCecrMmqL2rNmrCmjBMnB6B0kSHwY2XNlxJnvEYaikFkq7+5Tt/N2upIsQkFb4P
JLsbnFzUN2k7xF3pjD3PEsHNi25mLz9/s98+4+abBVot4xNlwCLy248EZ6lm8svk++2Y5GWQeHyM
SuOvMWmFsFrkmpeikJZKRwuATG/b6hlg8LKP/R9MkBostKLZ45c5YmqiGY9+OCah2C22QdnuWxF/
KLHm826I6VIZVAz8wX8JclCZFQrgVmEkw3cmPZe1eZiAUZ7xkAfu2wQcM11UGj/fOGl6lf892yui
qJmKydxjIdm/WVNULW8UAViQ4yFOt2uWcVuNk4WMCArqKK+ZUcWPuLtpOYC78YSCrknO1jcnbOvn
S7G+uxLDtNisarJk3E46hW6I5pArhVOkX4JHs92XqV8b5Lao+nDsy9rdKgArfGX78+f+vTtBNWki
rDN0oonNP3foHxOv5Un1WEbEBoyjPzdk3smKmz3L8hY/GpNu6f62H5pG/M095/uRhYBxXlPU292x
VUFoHgYTd5hqwo9Amc1W9pqX4dPP3+zbz1FlUeIBM5ur0zf/xzcjkhRzWWlkjkntZnTh7JJ7GxTu
L3tN8+9tryIZ//icm82WoMQ6KS98DkiKWrBICsDZtqhIIuuRBUiZSl/xIQ6ydVaFPfN2/qySu1CE
Z74+tYa2aZeCNWmulGShoMeSgEwvQ3ZC9ugnXHE6mPwd5IMOBVuhArhpPGpGRG5jv8/FdAU/VFj0
moiiF7pPQ5wp4cneyUvwgckux/xQWWtF5S3HdpklfrLrVDp0UmtkM7jgCOCzeuFn4zs+c2HdcaDE
M9khj6SXnzfv7ZQgY0Q+mVEFfjGAIqD35xxPabV5fY1ezXyWDJQSYB9zzE1dPSe4mpF2xse4MT3/
uUt0EeEqdB2tV49e7n9BDTdJwaKDbWgmNcxRMpalpl3FpRyO9xyai5VLhTWzaIC3OnabkMxU2+z9
J2Ldz15w9/NIkb5ZmNhQGhqTgYgyTLvdLcXxKEAWbzKSlwECyH53auP0qHTyySytN6oRrS0O0RE7
z8VKwvvK8lUgTR1W/10WaJshVU+Y16+aVCwkP38chfhF0hWowUpNgjwhBuPgU9gp9Hkgek9lq6c8
XLeZYUpc9a74UVb4q43oiK2NLpXqP2UtrVMBIKhivREbcNJq6zDWzYlYKLtq3aUaEgEiJNahLPyF
io2wVvkHYRyAU2/mfoeXMzwmsrrDS3KU6/aEZc4rP8IhXSuK9DF4EgmwxgEeDFzyUn5tUmmV97Qe
A267S3ijGgSEHieLohwRV+BZmE3XKatdNK+M5uTr0seff9fquyqrjqhv51ULoUJGzlfH1qZXXEej
LdiU4msVto7bM6dJ6lWR0zU+C1LH0/3oy/cemWleBBvCLx+FMdvjdoG54/uPfhc9l34+7moijWXX
I80irfZqY3xYmj5ltpeXDDvifdRaeLfSe6xx2QNnUMaUi+HqlxHyzUIhW9BSKT5pqDKNm8nETaCW
yuWAOhoMGTnQkKQhl850izpkUmrLILE+AgTsSDJK5Cwijz2qepqgrtI5v1zLtJzfTKCKbKjgJixY
HtbtEYUqS9t2eZI54ECQp28i0jMno1qyMNHLNbrUbhDeiwQ0da+9Ub9LmXgClq5hCDXVRdbmdBNN
wVt3df/LIib9fepQOKGJui5LJlTM27m99AZyJRqd9FEsA9S7chOpLI0XxOXe1u3LZzcZoRMackxE
PJwtX+jWTSO6vyxqExz59hbBt2U9M02N/27PivUQmZ07NOBlzUeIAMkK/18iLP5wQzB12H3YD9s0
RpyoZOtyomnUk+dcJfWlDOIQR6P+riXbGDsBZfn+Ht7fuM9cYcpLxOejRjPZQjnrlvV81IV7pY35
LkEtQ5yDraVm49JtdFLeqJj/8vD/PpwonI8UkAwatQ1ZvjkbVFGdxxGeKgitzaGWLVrv5SsMKruN
yzMZk+e4GZD+KCOwmOz15w//ewetTqupZICENixNu9lnRm2OuwmyOqlLtJvwK0F9H85U65aBXuw6
OXkYBcRDP3/oN2OKXTu4a8NgY6SI+s03zqssa7y2iYlpQvKJlpBQ1NdRb4B+hHcaAWVKikeuf01C
44iK+uPnj/+zBfz326aKCl9bllRJ17XbjZkXxHmqEhXsjFqt0ltsGR26jPROnFFavQtj/dhiDqC9
TSxEKoC26KhOFMS/9qJ5KRvl3Ex/bQbR3VDh5c97k4pJ9joMD0qzB+O3CTMs+kb529P6e5rgwjl0
sGnXNC5/mtL+sf8pNOrWepNw4ZjufQU38Gh+hJjwQVD+cjr4bmAoFP10bhM7Ie3mo3ykwq5ZW5ET
RXANDBwenrFKtGZvoPPGMsaJsrYuPz+YvzfMfD2I6QqQ82myud12qTlgTcGMUALx4638lYjPM0iG
uZhLj39ueeQmC1U2fhmPf28rVZEjuSJOm3U++OYl0CqKGLVrRI7QNJshbh1Vje4CXdz9/PWk7+6p
JlLuUkzIgvJtGZdtVx8E/GzHS7Wj3nKGz3jRKLixVGbPhaDsIlVehqK2NGELqBWzbKngtGoGAvec
FEiVBgduNC6C+9vI+ma7xD2QRPbvpizqnAj/PbR6Qe7TMMT2W+IDGgP/pGg9c4C7q4N627TPkktY
lx7CiJJ+G2ratNLevo/T1GdoQMJYaW4+mwWktqAcRY6lAZdQMfpRAYG1IBoZ83pGDhhMNxuDJrgG
SCQpMdh8A1TFiXfnY4K3u9YdZ8AH93+At6aEEdDkpVYkvMd9EkGsYSXwApvXnoKZJJdznHGIQvIm
XbpV+hCrmMj7iSDzBzpW5yoGetwk+MTiydF2/sMyEApzoXXAi/787wDxLNhJQJ8wkVNqBQfXdS91
pW3KFpjimBErFPve0jeVYgb7GCRH8EZdD+Ub2YgzIWsdQFzWTJaKVwDPy3w6Bvwy4KaX9K8ba1pT
aUYyLfV2wI0hDFdfZaIbOuHFDdHLkbGkD5ukRI1WAERxtWaTpZBIME194M5ZKHl1//NFfPtyETlA
+8KSweLfTCSJWrB58LLYwdOJpIqvLUbS2TTqXw5t39QbGcGWzrmXSZ04kptRhNtNSfMijZ1OoemE
NtFsQHYwT1dFS3yNdIZ5gB6cZ1Mr2tEnxqd0211HVOzPX/jb1U1nY2nKJsVP7v6/X6UxFLERg2Z1
pAruRcMv875cVd5rlAxXssq5oip+KwvtMBnhE/Pt58//7oZzF1QWdNUUxduKHK+B3kY+s9kQuR/T
/S7RlyWl+8tkLf99SKYIxsxIn4HyvXz71vZVlEpjxoyhR7QYLDj/NpHfqLOMYzRIUB6Ys0KldoJW
t+yuZpQDJLdbNCZyCUU8wvDAycEZLba8U/suUK1LAjNHdgkb6JEHVhICp9+n4e9mG2IoVE741jdl
GVMvTRB+bYSys9mQVLwR8vyVWzlLZXk3iL/O+t/eJ1mBdQf2wvyrcxNzkwyd6pcz9HeC1IBEjvLX
hrIpSEgTZU0cvDXxmwr4pRPAVXXsSPViE6QIYH4eGMb0BtxOBzwomryqpBBOcrPOke4E4MkrIgeT
MS4dQP8m4AcIlAXUygDtFyaprCbMht0EW4KjZVYr0Xw2TPWcoK3JPnsP60qQtE7FdilkgQQ1TXzS
yC+tJaFs77W9Zrn7oZbPZk8xI2cwiEr+qtbRk6XUpyTPXq1e3BGMjOMb5aRaPpemtig8AXUt+yVK
1ZQgrfMoFQ8KtKacEDJb1j+DjGa7bybKIpP1HR7jh1YBAZMb5dZvFPAW4pIO/9w1DICn+iUNOOYy
7EUUpz35s1NmF8PBjrQA1s7Ln98berL4c5fzgoqKn72F4m+rqvrtszeosDL/4e273dqXbjWVFBJW
tqLcpMCWzKjddDQ559MLUXYd+iCfFFOpKTnAvOnc6dCSzgRTvoZe+d741XoU1bMQsMusOybsoixO
sDjuR7Xs2JZas6j038M3yQI50viIEvThHoeXk8EiiybOlBHrKKMF/aNlcJk50Uutgu5xmosVg78S
IeCDl8px67Q4CTLvoa7oZxnCL8vAdxsMSVQ5RmLwtqZj3L9nxdho+jAAIOIItWRLffrg9e5GDBeS
Vzxm5fAq5mh13PhoZcMvZxz5mxlRYjKcNs00a5Xb/b4s8VaTkJg5oyt9gGu7Avt/IkF2UVjpKcxf
GklxFGf41CdjmYZwx7+KmbHLXOXVbOtTStjyFCSxyvOpUrWqegQUspsuqfdgqbLqk1/G65/f1e9m
V2paks5+n/3YX8fuFtpqX3pZ5nQhijYjXRcN9Z2kO5VRuh7zaCN2xlLxcWih0hxSLg4did2JzSmu
UUcYPtYZ/y42xvewV6+JKX6MsOBC81FKhteoEn85U337eCWJtiS9GM50t6uvKlhhUJpV5mCnOxR6
VyIaevLqfCuKwdFjs5XG/WIIvdVgar/mCn2zseazp8qzLGkWc/W/xxZTXldXasHYIjxlJjOapV7d
8dasyCjThPCEs37jj+JHHosf1KmXENtWaeceNLk5Yc23o9pExgx8WhHT/c9P8rvtABfHcUZhD8bJ
7WbWTdxSBTjPkxzr7ApubDmM2jXUmC4937A5n+7ElNqSp2kH3bM2au89/XIF35yreDKipZg6Byzz
dhuYG2pQJynVpWJoT9Pz6XTL8Sog5vVVtdqTKEZPWaLv+sg8BPjJ0HlkoXINq/GjNryjkKrXFMi+
oOKaNaRf3s5vlmNJQVVjKSpr0l/d+Ra+ZTpSh0YJ3XCuzj41rTjHFQMo8Iqj2aS/NYO/GywKMVuy
Jskyx72bwcLIcDO5GlOH6sCSpNBZCc/Ehrw6z3X/FPoDf9j/8jpPz/hm5aVfL2qKQgdala1phvrH
wT0fu74UXYpXOJYvIzrGHm+4Ue+9LP2t8G1897T/+Vk3480SwihU1alQZsHHqgIXg6kEqYsTjhS8
Fn0GgM1E1qgqK18sDmOeGZhwzK05WLy0+hzL+nki+iaqsfTo55X5QPqsegFUn9DJJ50E3FI8rnKp
CcDwiOtKyM9YYn0Q+kpNsRaKxNbY5k15/kM+RqKZ0H6EzZd/qqnkDAr7Qq0FuxKO68qX1kVqLAgG
vBuCD082FlaVoqQzNiYebEoucp85dTasxMLa5mV7sBKgL8KwKsfqIHTFOQLg0whYTTGAxu0+aYe1
0uBSK5qvMKzPbcVVeumhTyGYJO540mI6JbJFpFGGSXsWGCBs4n608zdz7UcczzKVlN/EFa9E2TxH
le6UIMuEQRlmgLStft6KhOQoEGmWBX60P4RLi6+yVFFJ4sZTNzqaICP0imXSo5QWk9ccaRaVxYoc
rHo7ekMMCzVlHdELknwyRiB4gZWqkPxoWl6w4Q3GCUqrZRV6HcLNuoNNByiqG0ICIprooUnYJCqW
ChgkFmN+xETdR5YIK0E7+L3hryALIRmngm0TwnB1C3TWoaWsUmKBTCE/gtHDo8OoH830COp8ruTs
xwyxX1cpS6EGNS7CL9ySHWRFnxb2ICOozqZrbjWz/GyD7OiV6VGoarQULponFUt79l6Z0kWO8S2m
ZMyH/RqWoW3o4G5pHFwM4EhujskbSLHlO77Gz4rcvUioVQM4QPG1ZS2spyHR68XRGoytqQ+YSLnI
aR4Akr5C37pSIriHrr/rguaaGV4/T5th9fN0+e37IxmGxOSgIFu5ObDqRVXUg86EJFfuvNSZkf3u
fshJvEAlpA76ohmtLV/xl3nwu00K9Q9Or4gp0CrdfKzmDzBUvAEXGe0fSbQOaZRQz09/mYm+XY40
dph0OCk5A77591SkIg4CXk/EJmHUTtORYE7SSJvg1qWakiGnA7rpH61S3gfE4hTS7zuF72Z8FlVD
5x5Thb09OFp5UiR5p9FRwMMRFyhOG/TvnaDv+OMDQgEOfabteuMDk//CD1C8gkTciSWAZJPiY0Mg
T12XJA0TqWXqWzeR6WBpwJJdgmg6yJl2IqW8gpXreHH6kXn1Q+N7G7jiW2togSmQNtVqJQ6FlGq+
R1CIh4E46Zr5kP0vaWfW27ayLti/0tjvPM15APrcB0nULHmMnfiFcGKH81jF4vDre9H73Nt756ST
C1wgMGI7sSyJrPrqG9ZyH60eDFzOctlPS42w0NZmB600mZZJJ316tap5X80IdxJvbQTetUx0Gvnf
TIFmelYM4OP1WnlWet82d51f08NuMzSgy/l1eTdryGDMf435xs/cJ45SeekCbZjAZ2V3mLNPkHuJ
RF4ibaBxYanYJawbFhy9jRGnJGpUdvEJUnEV4ENNyUKJ0pMbM0P2OnZgHA0QwkWU7lB+YCGgQV0W
zTuDVIBJddjcowLLT2PEENsoDaT92IxDu53o+fcaGYN3CJjQNuBQUHv0lHsUOkOURRev+pEZW5U9
zXkDfaNcmsSZ+UwjHmDBCv76HvzZfulaHNED+t24VJd79C/7ZaoLp6xyVUE/pMZkfird4jQN+i43
0NX8jx7qxyOaauAN1yAf94kHSbGCL1yRYweTuB6k9pun9dMo2eVcRV8K7Wgc5/7+vPTWbOrW7nhe
+V4k2PTiKkzGervE7ZkxfTFi9GJMsoMb/s3T/FnUQ5aGlBShFuewH6Iet6OtoCpYXkbKvhDQy5KR
FymvXhKcjIb3l89//cL+/BEdMvmL2PTfsg3AqelugWO477KOAbDuEarMqxFNz3XRvUv2EKhO4a8f
8mPp+DHOWvpjyXXSrez92PwziwaqPwaFfTYWydpGcqjocWTYMkA0qnerWboPAjYTLrihePD9xzaH
4thNxAjdsJT6ambM5Z3GRiUYdmXOtJREpIt/fKK1wdFqqBOYR7zSOeU0vZHoihiKmw9u47nruZt3
cdTItedzvw1MpeEaILd9UnB0N9wrpzSFL0XxVqyN6KErGIyTMOHKwNrXpflpDNrbSqumVUQmlobm
TSLRiwfYhjcm/gRys3jG82X6vBVAk2gARBJWrzl9Vms4/l8yH+qEAxzv16/qT69arlmLUhClaXpQ
/37VDmiVNch75X5om/diegqgjeTRfABfdzXtUPabjHnH+XeJzJ9dQPCASGSS0LX/7WQglDYljemW
ewjV79nM2xfM4nUq5Gu59GCMXXMH9+fx10/2Z7s/lSc63vXlw0d0/ZeVRw+6nIZkyIc5W0gNrmYd
0Ke1bP1d7WB4Nm6Kun1c4pNfP+7PVry/PO6P5+dstgtVO3rJYPO48wuuscwX18E0nrtaXX/9WIHB
G/bjbUIKlCYxjqWsCj+kyuXgI/RAyrS3qux+HNWwSWlbj8nGml0h0bg03x1kblSf5t2kJ8yy+zAz
yBsavNFRJLyVI/ZW/FbU0I9cd7zJYusOVuVYRgBOrYImP814Q0B+jYQNLC9yvmT0SIamSVveiHZP
wBhMMsA5zvxJ9iBN5vyBtRF2L+SpbVIdiGkZi2baRDCtjbnt+WO4xPUzHe0TY3fBNa+ZRmo1zhsG
+OsVJy8SxjWxvlY9otkQjISQd46MXawcHHdSYNNDDEkrVVg5wxc12wMSOI49hnR2tHtdIzeG5DwA
v8RpwhYsYUzk69iEIZxb451dJMclbm4769knIh4F1wZKhTBOxmc7ntFgyces7q/oHprQy7XTmDvh
AH421ZLv2txNoZPII45ZeXW6BFsUw68Yen+zxfzspgkWATWFB+7WH5s6i6IR9F025NUbTle19azA
UUjdfnYa50TB91miKPvNSm/+7OIN6MlgGsKjVPzj9cT5MsZbyALhFt7VBHhP221kbgyxbiHhposd
ylhKcCIN9m6UoTQso+uYZtk+zsqHrqes2ZiUfUusHWb2vYqaz/TbI7dS84KWyE+weOEl9ADVwWaF
hWIE2HCgQfz6vvjJpIDNjAV9HibLDbnKH+6LWJsKeioLmEdRuaV/igl3nYz32BlXu+RZ4d9qVilD
fdoEfz3XEmR7QUBj9lSTIY8ZRNQCuVM9q7CsHrDq0b/FqNMOawGTuPDbUXoUT8raRq4FPL6BeCk1
BBSFvqihdbyvqUr2v35SH/mlH252on3HWIIpn/TPcsX8ZUUL3MkvpWkV+9HMwpakOig1/1HWqCw6
c9waQdRs6hJ0eGkajwl8Bc7wFeO9MW4QWeW7NOcYALXST/zfrEM/a8SgaZvS0RIleP+WmI1HZ24i
xWLb+Mm5T4tXrWjvkprBaMdmEFniOOngeAtnfAT+eJOM8uJQ+lqpiJOnFN7TsC2T6l3mvFFQ6mlz
K98nbAXewI/oK/+EtIZuH1v7/pvXVP/JCkpvBK0CNLhR2PmxqqlnUeySNirpz+4QKeXM+/UTy0ak
HzE/0yPCqzvOdXoYkmMwgB6os3y+BDrshiF506fWvKGARnW7gBhkRYufs2/pejOm13jmdpmKr/gh
q3Co5A10VLgnmBWDhhxH5XK3OKnSNhlcVbyd3GwT1HHHT+9ZrABUVrW3L/LAxrZbcZbyrWNtYsix
EvLCS+ULbkpyBKAGpK8gQaHUwjWN3plTvH8WrZXQaxhood42dJ5q1r3vpM8VbUgrq7eN1dAQK/ma
f86Db97AEuxm/Vvs6JvIIZqp1J5Gtk3rvkAsfY+j+DjGsJ/izNnEVn237CfK+4QG82UJCmVhPYuu
ezT6/s2k1kfd/FmlpkH1nx9s6fIxIeYfBnUIGkmBPDlBrVebOB2+XyLdugbsBrGd5TuyhYykdy3K
lMC7Q4fM8REiIEusgvnVyP1cLNzRSX+p6unbb66Fn10KNKRZOk0rHGp/rKpNFBMKIa1yP2Z1ARbS
WoH3vS9jMe44z/H6pMGdsjUknsv6xZxNXhq/6Sz5SdDCgKBPn7mz7Og/JnjRXbdtuQRoQc3bNxTN
k+uBGFZBy2tDO+k+mNpwZo50lcJa/t1d/JPVn1QJNR3SuESIP2bfK2rs/VCm1T7vkUg2Vba3axhm
HqD7jdUyXlUzjHT2nQeHe2BbRgnwULGPmhrvcyL9nVll16hvzYM1LQpAFQAhxMulOwfVj9EFWuYG
YdJj6iMOJbbYEdUQE3bdn7vY//7bkKf4GPr8VjeIV+NE/vDpfzzWJX/+z/J//uvf/P1//McFc1st
6u/yl/9q915fX8t38eM/+ttP5tH/9dttXuXr3z4JK/pqprv+vZvu30VfyP8cVl3+5X/3m//r/eOn
PE7N+z//eH3jLYBGzNjzN/nHv751ePvnH4zPLAOM/zUOuzzCv769PIV//sEzTtL4tfrJf3p/FfKf
f2i++Q+WQK5/go6lf2hp3hzeP74V6P+gTcBgOI0eXhocXa7dqu5k8s8/bP8fVES4YlwCFhq/lp1L
1P3Ht4x/uMHSKuUvOQDWWeeP/3wBbv/c2/585/4/07vLg/w14DWpvXB1cvDmCrWpgSyX8F/2wHbU
RtkWwjhpkfEgu7a+YLx0jjW85HoIvo7G2B31HoSbV0idEnM633TtlJwwKF0/PuuxWx3LIrgDTGpz
ci0/UxQcTh+fOWNhrDQjKbdGE3/DKP9emeKu1jRatSu4gbMBTy2vovRoDmQPp6Q8xbmLgLpFqquV
3DSTUxp7q63aJRj/Qjeoe/JcdS86Ed+wv1ifogySnzbq4kiLzUiUWt7wWt8KqY33TE+nW9eNarEK
9I6Wsb6MTjIb905iihvblO410nelGcd3htNjFJ8YXk4dAeFnHpJXV7b7kiMAxUSFmGc0qoc2p9dr
inwzTMfKPsgkilaBZ9l3VC5w/kburYpM7aHMnFeL5rm7UdkdGE2NX7r95tbx8OCV8KfnDNhwhn+g
bs3pJdZ1htGB7JKYcxQANghutjmepEmuoyiES3VQp6kddFPc+sHZ70eoCglJ0EghHeTtY5qHTuUr
ENaFgbIMuBpZcsZ1cNPYzrqr5HQwpKau2AzZLOLqnS4UANiDCB7wi6x706x3SuXeSuSZflOjWmHP
SMp1qnKoOKlQZ5f0gKsn0c60IWY2rgG5CMZ/7i3FMYnWWqT+eRBAhRLLWfeO8rc4Y6JrxoC/FuOm
x2o6G8DNggyzpqlZYs2zO+h+7N66M29L4sQIsvX8Unrqfo50794Z5G5yTXm123iElooJQxscei/w
GOC0yy4JmuQCy14oZdCeognAVNE+xeQlToaa53WiN/dDGzDd4XGimFTuc/CAP2eOnnlQ/jJcC3zG
z0DU2pNuMOgA1GhQiP7QLjKSZd30RvPbaW3rxxvOXkYtlwMILACSXT/ccL4Akxx1c3caXE8LVVS7
m5JuK0uSe6JudMHdCH7KSh9Q+hqHCvsFAF6mVG34Ywaz5r9JDNEauzziX8Jgk11RJwa2GWP3XQZj
f0i9aWlhNRrA3VMQJ8OhyMsMiVsD8qkZ7vu8tA+6oj2Js0sOjdd9Qf6mURqB2g5Gsw2sZTShdddR
i9a5QG2D0nZep2UUvwz2cAZGvirtcvji8b6thJXFj8G3hnbGDYXx6aT6jLSPw3izbeTujoHxKMyE
wyFTaWtFPwQN0cnFLdxNWwfTVvb8x9htCHUCanKxKYYDM2rQTzywstLp5xtvyi6qJ3CeJu/QKoRs
VXNjFLZ7SpSVhrqBFTqjjnm19YO0ovKrpmZnozMgsnO15NLZc/YY90vzdeKdQEP49McrGea5wfC+
gX9KM2JAaTpd8Q00rr5J5IWuwQf8NC8YDKd7v7NCp9OfcjOzz7Ulji6+jdu5i3ZJBILSyUD9B4Ha
yKwxH3EZ1Bj77GzUD0Y83I/4xvYJh99VnBU2GBLA7oR8ezV8LyNL7tqs/2R0Ljd3upwhLQb+mc+5
ThU6gd6jvBjH2RlZZRBa5ZeylHGYDpUT2kUgNxIVCI1LYlVXMzyRvn/23BFp0mK1yeAXoWMoDhrZ
8dVHwpsU2wZhL7TAuTzZgrEBP667fQfx/q7y+lAw3MKvVO/J/3ehn09hli0guXYYz8ynmGHkAWBo
+rbfZ56xMg315gUDtu+sZgIhmdeGEdshJQf4j5p3xh9Qn2ju2PuegEiVo1RUDrodhwuklx29VsAI
NRdVDehjd4eGE+KSnLW1o+UDs1v80Gy5RzpH25MR47+TUFUJHEU1ZVtJnMnE2hTUp9YOSnIUZrSe
aEIsgiYIJQVH6MS2fTLn6ZHndDN70YNNwBVmNjRxYbjXYm5pW+1H41rY6YImW6hwPj7vBP5aFtjp
1oy6dGeYT6qdALtydzA2Gnlbj7lpt5NISetAnhJd39fI4M5O5N0lbgZjYLDAphXUjtso8EFXpjed
AQRJ+p9ah2vgT+mVFb1CMkh3MVXDrjGSnTGkpF+iB63XsNMnXnvhIET9BLa8U60TV9YAmzFlIZOB
1wY4e933vtpBFINSJh6FNMZ7H9aQBzl8TRpzukw4zyr46AfNpv1pbBwMToZ9g4WrMWbrICzzm0Yq
itMbzzNPo0e6Tp5qh5quZlU7utHTcJFLnSGvNcaI7bgdb2kIFmuclNcm67RNxAB/GFXpEwc4a63c
htshoUSF434MPbwZTAwqkhtds8U8HYQJnQ/IzFKMdCaxgN9UjK6AZaACAnSWXaodO+cBP2S3bzWh
4Zm6IyYRYUW/1Yb+OMhslGtCmm8+xWr6alN5x+sU32ZdAJit1dNdSpQ5ppScW7t4CTTQmx8rTzt3
L4lOXk4lmsl0YPeErfaT6B1tZaCd2Y0VvffD8jrUnXPSMw1tY01uvZhprIkevf5zF9Bm7Ri3Utdg
rhmjt4r7GAuPRS9z4MoQAA41Rj091wmjFEmhObuhsb81aWFfrW8l7BtiBri/7bC1HeP7QMWahTFa
tKhvqUjdMFhuxiqKbhOXWegKT7ilBuhxlE4+1rgGR86qswkyhGedm1HJ0yTTfTHChioNp8Uh0L2Q
ysz2WokCTKBywwDApBUkPR/K2tyiic2UuUNOxHDu5MAlXu5c054WvcccNgP2JqbPtk5570SoQXqd
9Oc8Olc5VNAyljuytNI1U88Y1b3u2AgCqk4Aa1EdycAZ95zqIFTac3dG/z2tqC63IRuHi31Tvpc4
G69l328Nr9f2kdlco87wbwM9Dm59iAXrJh7ECtw8h3SrP0/9puV3Q3ZQWkeXc3Y6cXxnjjq/p4vv
ZDeTOBUxIWydJgcZNNPaWyo9rabMteFC9aMkuK8aWDu4L88taOc2NZFBaADt4sq8RFNmr8SM7RIT
VQLLLzuU/qxT7x6c7dR734eB+49e/XlDz7wOu8d6d1mN9zmq2xCqE5SJgFlnKAXzhqgEZGLkVMci
9hd1QvxGt0Z1RzaMTEldf0HDmB07q7+rvVyeKhaTa1c45intZ6gFDc3AnB4OBQ3zB6mj9xMyYA5F
NlttcK91dc31FDwb5DyrLI4CHXzIHGx9kvTgbJnVfNXmfqIvw6LBePbiWy8OLqTZCMhQwJ8V9PQp
X0k2oxsAQxNeAdPfTHrLbdLbcDEo9K6rcqrD2sB5oSfthTQAWZV4eO0llrtWchMquYyIxfZ0Ao9y
dlnTtj78AfJR+bDWFf5iEeEyLP2EDcIGyNJaHs9N42a0NfSiXoedWstaTs4RQiz6PO4gy4DLXD4b
0PyAK2/SHVsNjDu22IfCTPbOPMOsc1S6o6a3UmUMqKSL8o2uWMsNupey3ozuYoCAOoZ034+eS6bi
15Nqy62kH5aZ2WE1Z2YQzo7/WnhNEVKi6sNu4liiBIi/KrY/Td1LEwUyrJcFNl2W2h47ROjODkl4
bqWD0U+frXJOzqaPCcHGrj0IE+lPJoAltz1bfMf0f5LcS+m/k+SsT7mpGY9CGcc+IGoqCGmJW7o3
g1EYajLGtbGMR36dbF/lKd3GurxVrnOw8oR3cHTLXUyzqGgMGES2JI81ggUcWjFv1PK2p4OZXudh
fMqHvtmwFOnpEMalEyBV0Q6orW5sK/+O+64B8E1DEdeqrendHfLDqxI5m8FsfIupNDu5T6cJFi2N
m4ybcMMvSvPi8uJOWbYtvEq7Z+uy3cm4Vp1+q7Ps7u1ZUFAfwRV3SeEdnKD84oGGOS1tyHPSVvcN
lSUGnnvmNcu+Je4klewE432qm7icMhYLq6BakGsk5nxk9/QoWZ+EZ4YBrb5pUMvbciTpoUgobZO6
rRBL86Gv9Lc6wzHMRAsHMMY1T4ncxDno1awPHHZ/RGTmrA5MPHe4JxeqWsIzgTY/OjsYDbCmXQds
6scBsku9+b6iryBFeQBcyz406QI8R6O3SYkGN3oVidXUWXYYJeW4T2YAfZlvxntSsjdFl1TbZgBh
6zXkNs2GDH05uaTfyuI9itxgrZEd5J/mipxgYh9Sjy740ZSrIO2bLx9XZRnH0y1iz3OuOzdYGpvb
pEXRLUZc06Yzfk04Ia0zPDDbutPN7RAQeTf21Gwbr302Od1Rk8nEiui6OfppbaxV5dqv/Gb8erIZ
NtRnnU3v5uUuUxNYRhzZ29kajt6y9Et6ERlrhxBbmfmBrgCXY2izYfIoYt+ycI5X1rzxqkbuyGIt
V/q8D7Tya6QHAvTYqqeKeu38w6TnbYhozjsI5d4jq81CXytOsRZ8w5CuH7FZvdtp/ZUjro1+A2Ku
YXJuUD4gvoYOhLHLis2Q44sMEit/GXCsF5PjU4zSPTY5bmW+7tIQtajlot5YVRYk3dbpqUaRRlPK
OKve/GowGq7FdrC2JtMM+2bWQakNACtxjtHRFbUbldj+StOJrRw/SekedwFyK7MI2wTcnQ0D3B4C
4OTMp5+dF5+VDV2RcW+RiACyxsBHVMVbvfYPBaXzJ6dOAX1WS52986ybEdvtUra+w07iY3bv5109
mtegW0AEkK81u1tNRtmiICL8YK+wjt88Y9SvhYphJwSM1ldM1VsmfMtUJ7imQvcFRFz3kEvzgene
Xd+3xTmeBg+rH6kVDvgmnTAxHKcMr4sXZwZcdfs770p6BBiIfmvJj8bdwZ4NxPI98ANTiPrgJOVd
32ZPUVq7a1PRjZS5y10QuDNJBhaAoGy/Rrmwzk5P77ewvZORZ9MVOnhV+ZdiKOh6TKji650mzjR/
XOo+yulY8V7BkXl3ToTlrJ8lh0TT0S+0Z6gtLik0yfatrHNKhKJLQqfl9rbK1H4iyn0Aa6o8szuM
lbwSA+QkUOkISsXNBE1imzj5dIvubWV4jIs3KWmmpMqMNdcm5//i4pRdcxqcIN+UEPac1nYuENRI
ki/RHOpmaNBZfCkiT986LicHrSN5IInd0YyhT/cmgcEVfv1AxZvMNR/mNOyWucgoMfSwy8w57CXm
aa/WQZJxqM3M4S03uZMGxUOYxFajk2j3AwiGE+l5tSSi60vaLImvOSiIFUjeAPNAedsZB62e1Kmr
mcKJ/BwO6Ogmp5SBgdPH31qD0Q6VAkO2pbtpaqQpiY+FhwjN31uGcZOmenZPfrK6cfqSExoLwTrO
IJ+YfG3jjf2rFWX5LfdKfjvqSbexeg6P1By3Xmw2N20+ROfIlBT8lDESi1LZOxHq56cKqBicXAC8
hj5H+KMRlA+mFAge/Ozb7GY2pO6qvCcBauyNqTdCUwJ/rgewJCV4hCr6QndbuRAPuLMqN9jYfeYf
e4djhPLakQEYU3scciAUeG2WWhug/LKlTYzEFMryKEQ3Ot0Y5dyFMW1dazW35Skn9xBbY36v1bBi
iz99m4xIVoFx8hOzvBmWpJc2WldFxyqVMDcGlR2nj/FYOcdK8rtoqZ48skrP56mO3+CHpN6D3nre
Q8JUEqF85R6SyenWnSfNHdt4RlklX6empU56XXBS6VgbJ4R0ADJe6hmqBy0EipyZqndaWpq3vR89
KE7sW8bHsn2R9Np6GmvtkOf+4eNJZ1gua4Br64leQ8vvjMvHtSINg8ab8m4gFr5tmsUFsSQhaQTJ
T6jAoo0dmW8RRuwVcXKxbyN1M+N20qvhltMXDTG5OBrZSPv44E/Ey7hFSAYSBgv9krSfZq+bzx3Z
gEunufcM/Q7rlooiFQt9a7SBfW5BsNNtktTndGBZottIktwz2Xi7Mtt1hF4bhzaeU420ej0FB9z0
8QW19IosYX72zGxc534ercd+bDaxL6FkxzwlIwXgFdSYUYUvHisCin03MqgjuvnqerTzJEU0XMq5
j9a22aZXxPdiXVTWcLF0rAK68NtNNQ+lvUpRN8xAPcueZGRu28AZWdDZbfVxl8zGe1UGzUkMwMCS
lGNSoQxtF/U41LIA/AFiI9KuE7NahYSCt3ywa1Pu5oVIokzvpAYdq3g59vuPAMTXuuMcY3YQYjSQ
i0oefDZwYzrxWlQ6xDG3Zr0wycRkQE3n4R2Q0v3otacBj+maFfU1tgSmB3LjockOtQ2k36/zeC9I
eqxsZfkHzSH3o2cA2dSMZcK2nHYfZdde5OIpKNpP9K5deoadPlXlxcTDuXLoQ7mWlWFcHC3dorX0
9mwZ8MEnVtA2F/7tLEE+TMq/670ASrc352dMzCuKpBYdHM1Nlzj1aWzFZ6sB/e4Hw8VFdb+Oxtg+
IAs92k79GJX59uMgWYuSc2NffmZKZEbsweFWY5rCt2VF9yhPX0xkUmu3fk3F/F4naKMCAdqXOXnX
Rb5hpZco1umy9Al3SprN11nmzru51tz1hKN0P9fHNBZByJtMY/eoDo2mM2+nKWDoSXpx4upzkmI8
KLzg1VmOeCUg4yWUHiuo4lFaUlHI8BBFm4hd/lidBFNnaF44q9utSb4p4qItEZZw5CWZR6lmy0Ij
MDctWmFbxic7hSgNrQH/hd+azJ8XnAALLeyJlD9llFIzw6WPrrb0x9hZGOFNJcjQIDr8eP8J3aZN
pM0YrO3mWVOy2vnmzFGoUNnWcDviZutpKgnCprK4KrKg58BDjh3H5nkuKC9MU7r4toV1weq5NXq8
QVpQ2RwqSGR2uUPOxBDNWbPRYrBX3iRTOORmvuJ1hM0Ck/YW5/sGPmazA4aKdNydvg+m214EK5Po
GfkxyHQusrkYYcPgHMuxgrpbZntySTC4BhbCrqczt7J8ADeQy5gW9skRKBeTGonKJrUe3YHjzMgw
FjwoGvPiHilg7OM0NJMdxwQYHV1Jpi7Pun068cuBYO71QB1FVPEqxGQxiXTSY0ijHagWZX32c32+
drZ7X5U5ODk4Qg78UN7agIamPz2aMt7bInrLM7XhPMyepZcdZBg42oHTQu+sSHOtSLZr6zzz2Hdd
0ks+meHvXmW0Z62ItYee4o6LTu3PZEoftZ8pe9w3Y67CWUE7KGe0AyVutwlb5LF8chOy4TGv0srq
CK1st36zuvQ4TSa6O4vTRaVp3tFpZbmBjLQPmFBcsqD6Ponh0pc13cNtgD6s9An/U3tXjIz7ei5p
G9cmv0P+vQ/LNhGbvmG8QXNf8kFYSNpZdwbTq+4UDclx4xyJvGx6xxBn66ocAFuRCsoMm6aIlqGW
+jWRangJpPNYs3LMFYWoLLpYk6rudGxtvQ+sycrbgGOm0XzxzQFDQ1DhICyMlKaHmGDKfJQNcMLY
lulp7EVLomdG61omn2FTaSlZ0I/MvcV17cGOvloyvRcuB+1gLm+ZlOUvtYmvLI2CJxX41y6fOTss
RALVDdqprwUtYsvRtLdYw72MaMvPZlQvCz1woP4Vx89ZyoiJp8PY9+2RjDd9WyuG6dO9sq3oGCgC
P5YvclwMJ1Wx4a8sxgQ4xsR03ll98iAmm4keZkNDB+7ByVs+OKl3KfQYZv4StCQmqOlaaNtgQfaY
XDrS8GdF1kiW29gQGb+33+KuSbGcmAF64MDNDw6faoFZnsHblefK1Z7cmkkh2WEIN4JBv9YYLPuE
pVpK4y43wJ0J67uvSWtfeerFijufbAYONxSZC2Ia4mUhYu9EmvQ2GuzqOOZNexYmfKWpiemacV90
LW53dY3xyG3H6E4MKSaq+WvdyuAhZ+WiXoJt0l6gXvlsizVZm+LRxZigyUyt56xa0kcBo5DUTVcN
w5FEL8p6Tmb5LV+684mKjKOZ0V9td+iZxxzzeDBWK0gB/orRc8E+zlCw3U3tJhtpFZj18tiafnmQ
GmPIcuyp/0aUWPMGKS0h0F55Amg4Pt1wpofrkvUd+RkzPfKTrQXbNj8Kn6AfYGuYBZ7aD47n38qs
fOmaATKEbiK+fROgiTZe7Om3c9aegyEttq2Zljg2rBr3Elkwa5afXKeKtlbXkOwwButkmPUn3edy
DgCCsMJFKCvG+TM2ahFazmdm7V221KGhXMvAFAAbk6M4AQqc7V1JMfCoi2adkddk/HTj0ihzP1Ol
Pc+BfRvjNaciq4/PQxt9j/KZ4yBZt7Ovxq3OUvq5asz7OCN3k1dNEoL/xKUiA22R/olbZStCFOfM
3WFcslTrN1Ekc3o6iWrnFH570QNIrxAsjziHwZPrUOxyv9nCb5pgByafNTnFO0/hmDKKAoGvsBYR
iteRjGOVDCQRpotxfDtGbfOl6Qv/FETzsPn4LnsmdVF9TRqzOrtaDSyd4uO6mTlP2LDjUa7e9CWH
tKyvd60z3UZ9og6xlpgXVSD5cKfhlvsw3XGrrymLMaHuY6OOktdWm+TaNCJc9D5JE85EHf3ZQXOB
okyeOiCW76uEGYlIZM9O/TYlcUatDRBfFtk4p9I2OcX4oNn7y/GEMRVRZuvfcXxbZIGo+uhCD91y
Rprgym0x0Ca56jONu9GDHz925XmajJySDWbLdM4ISNpO3DBcbp1147sZQJVYytp5RoQf5P1jJNPu
wR+eGS6+dfuU0ibLyGZK/W+qYFSmS2d/RUeYfGDeKjiRzLkFBf829JW8j62QBH6wcWwkCXLGzqWM
7PvIQrXpWuu1MvVHN6a51tGDfLsZ7bhkTozuxime4rUcrRtb0EVYJPouxfGeOf2DbapDxuEjVH1E
GzeXuetqb1Es7E2CvpiSMEeJ1uFMromL5GzLa4mnStvDt/COo+D2SXTjxPkGrQZEW7embc6vSrHz
Bubz1J2XZ5IWgIzfRJVvhm4gDSHcoZTiGvOwNSrmzIxSf5EaoTnFdx/9PE3NJVLaVafR8Vk1dApy
IIEN9aI1qcktQ+gCFSxrnGDlDu1ZL5lXw0kbXD7+FsfaORdDcJDu2Osbq2Cskf6Oz0PsfxpisgSO
FVESa5OY0j4fPv728UGbhX5UpravmPC+xhUM/VEmb61l5fQwF21ybaKB3l2FcOPja/3ytUEgIpU2
+wTV1gyWs2uEQ+01yHGIwK8fH3TTirc9/Th/fi2aJyZcJRUSzx6zqx772ZXQfz7EcXmbw/u5/r+v
f/zN0GuXmAChpe9t9VQjndI3fnZ03PpsM9t8Ger2nY2cJbb1piWGzNdSq2hFhLKw5ed70NTAelkk
hJFCWsAp+1w/BoH9Yk4L6sbAXKfrdKZpOYAj5oY25tx2oREQ/OopKgLNZxJJN6PhISc1eVZps2EW
7t51mSKd7DRDWoDxVJLvIxd/C1wmWWssgsIvrmlFhsyK3JeBk9cK4uknutO/V0P6ZA1YCvr8SD4Z
8WEwcXhuSeXIydp1FhNWWmefjJHSCnMFK7+WR68uKU8Pb1X1xXXVq0Hxr487g/mHnWl066zwngvD
oayWCIaF3TP0IjPkbEfU5kJySKr4XlBHzR2vByneZv+XsjPbcRvpsvWrNM49Ac7DRd9IpOZUKgen
nb4h7LLNeQgGySD59Oej6uDgr3SjjIYBw64hRUlkROy91/rWdqFztjGo4ojYGhoXnYYWYClz0m1T
6N/qCb9qCobgu8e8iErKPjVqwhQrdKY2Y0I0S15cgaX4W3t09Q0xtdrGzKEIBYhEyRc92HYzPdqd
odOUfl+MEp82Ft/FqJBU+N5T6ZaMeNvu6sALpWwdcHZ2Or01O64YRwekMsVE1QxrJzp1hqeYljg8
JdKC0nK4aoepnNLPltN66FY4H+QcGrXepo/XkxWd8gPRMLzXWAf1uZYsuyJi09jSOnYgfPMz9XKt
CuWhQGC9qZvv5Ug8We5YDbkYdR9qJDvkXsR1OKFlFIDs59sUfAcQSt5Ik64HaUT4+KmMrQoK2jY7
plachyuvDM2BkELmeRQ51o+F4HbOecvGHJ2XoPXCbMl+TAYq2fW5wD+4zbM0gzDl/bVkgsxO0pj3
qa+ey7a4NlX8xOwYfkBv6hu9mMTO7eKzCbyPwQfFme2TQ7cqAIRwXn3GRLB8afGkhtp6qfMzKH4U
A3mAk0zWhp5Vb+gdZ6HTuIcqsQgjjOu922Jnn7EoRvrQn/ivX9Qo5FYbxNnMZ9y6NaHNqrRfUjMz
N4Yr9ajNSaoDnU87rfsM42E/OZCM2Tt+Op5+4Ni+I6OEaNa+OLLC04xPd2Zd8w3UyIerRTybnYMV
mXQPP2aQZGneU+ApJgqJ19L/7XEUJoSl1OkPY7JuQ0f30SYj06rTPtIJY+5F9hO2Bl9kRuyPL/2d
N+UhNsEk7PEQs0l2e9OpHyUNHsudXKb0pHj0hf6VoeQ7n2vWksVNlGTqclNhNOc43zOgH7SIqTV7
TEMbpZVkcyWKU73G9xMjiYgGrCSTWcgjKk4S4tqaKZvDEKalaV+MJgg6dWi0BvvznN/IqaAmLRxj
24ogCOmgseGYDSRrS3YvK9pyI0m5ze0+wr3M3BCKVy1J+l4qhEkl26EiXJaqnHjfia0i8cQl6bKC
iC9SR02aTQjgK+ES7s3tnCFvinK/3Rpa8dT4uQ1Hq1y2ixZEXsZYZx40m4WwZlZW09/CZnxlHArI
3SCaWrnw+lWgf+9LkiINwdG+IDcYw3m91dofM/EZ26qlab+4dx/6pybAH1PRS+kMQpgZuL8Mhqg3
3a5q7L+qBBggRA+UTd8KVrSN5whQYwhqStm5OxXrX8VMy4cOxkZM1tug4E54r9Vg9LsF+JnpTwcP
EEFTMaqNXRpx9lxtawNsxnretJXTH+FJbcyFQ7zuq2I/khyP5AV3ZOrz8ciXWWUEQ9coKZsqOTkZ
X6qru3h8iiOF3ec8L74bqWo2DotxjQsmyFQKVih4naezsOJ3k5Uo7BlH7fzJftZp16c+zWWbYA87
K740C37opDX/apvkbeCpy5FBb6AHc1Bvlq9VUP30Rtnu2+Ycj/4xabv3yh2ScLFgBdDrA7FH6zQ1
aUYQ0zlUvUO07HgzZJVSxsfZA2TM71VMJG5pMzdv8+ZCv/QH6oCvSTOqo9v7v8YlALzPhitKbac6
X/+DgeajR8MEZe1Z/MIvDAgDK80HfWpTWX5etvFpJcpls/+5dbERohnF/qsSguktUjiHziSBb4ij
osTeUGgPBYV+OHh05u3ClYglibtMOB39h9j3/6lp/6seKFizupf//X+MD37t+8WtwnJgZgSwAM36
58XZ8ZJ6KbOEUy5969it7S83yEhihJhMi55+fhk8BNaQrR2tcjv6qbdbsm3lMpjVDM5lasElLFG9
9wNKVHN+/sMFflDg3y8QqhWsNZSGJiyff17gmDbuIIMkPtmUecjNO04TdborlkzbCy4cC7WCbhUz
cdRXI0BJci+BC3/Qwf+mMeY79HTd4Hs0LDwhH75Dwx6kliA9PKGmYUixAN3OXJw1ztfG5dBZrl9m
C3M7boDU/vsnsP7of2obfTJB+GZwIWCk+UhxFUngtaiD3ZO1jqQl48I8y1ZYYUBM3PqOExc3n/RA
dP/7C5vrd//hlQ24VgZ3Lqk0zkfbouE3eVOXlcMIKhOPyL5OvdJglUvj0INKmlXFsiWn13rxfzXe
0oW+fZvvp71q8OkYZr+qqSzCORjpv9WTxQyeSLCcZAHHab5VLod4tA5/kqdaH2AL3DF8UqvDkzgh
bpmP8tS5ouWDX88+WUNHf0VbTmpt0zQMHcLCssebhQ8bacYBgZ69AHCMzaW8IMCFf0Isww5VYq7M
5pIUzNw1MsO7Qc6Hwuye2r6Fl6m30dCh3/Msgt+sBhH58qNS/rBXMmfgwGhiUyG4uLRmilYO6zCt
6Bz1RG7uGU0/cPA2Xv/9m/r97vSxRnGX6BhpGTJ+sLY1tS10Pmn3NNA33kge4I1uiUiMwxdpcRLM
OhrAhpd/7txC3/37a/8uveW1MccE1CSOiST4n89nGZsK9bt0T4buRvUyyR0izSFqian11rbpv7/a
78sVQQRwfYAZBxCNP66lbm+ZArWke8pM7adq2k9ovIER0t0vjOrX1MY///31PrrY1ptphdZirUNa
jGXhw0dbiErQ+cAdXMSxF2UaIYxxtzekjYF4WJsd64gga2j7QzxvW9z/sUl+QdyscWLreFR0nn20
kvb5LhqtWrLda4uqSuF5hBexK1iwlj5xHhMpQIPTyf3DO/h9AfVxjHoeHxgQJt7FP7+gOhvjWZWu
fUpzotDpWdT7XHY3Y/AxcHnBdDAM7Qt+LNZ9LhdB1RrgPtFjW+WIEDSJLyRxKsYZVtpQRZbGfQAz
82YSA/K61J9iRyz/O0jL+pkHONEN6NHQ5H5bdwJTZfrSOuaJVgMNfodpB7EDxMwzPDHixgjr1ehA
Kzyp9D84te/evg9rHncyTi8a0LhEP+6HHs1bXrsyT/A2qq2ol3lj+Ch3xq44GxbT/Lgb5wejJy3S
zntmXaumtpsI3ELj9yd8xUdz/v2TgGngw5dy/geY9ahntZUGLtAPV7BereqhZdX83Lj/0v3SfqIq
54HjfKh5WvOHJ/uORv7nZxHg0sFtbOOsWwO2/nnnrLMuX69T/dTq+js9QeKfUwvKqb+vrPJ5yRhB
Ww7RcVW8jnD0nFRjouQ0lLtfvcw8xKVmfO8M7wDp33kcrROd+21mdG3YYaMEhJmPu4zB5eNkG7cl
5YjRxvYpCQD1FSNYV8cBB2OO+r7H/7np05XjhKb2mmRJZNFn2WAYcXaV6Nj9ZjeIsqYMQmLznkfA
pAP4vzNDiXVpcGaw8DEr2MFuUc0ac5Ju3dRE+iU5pgedwV5m1F9zPXk2IZZBU2JQqAwAM/2WJBoj
zIARXZLcdPdqIlImabWLYY0zIb/WQctRJWlV8dxpHNw41F7kqBbmYphtbUlFlQ863GN/9C+1V770
SXEbAGNRndXGHxbH/2HDhv5ByYpdz6SAuC9m/+GEqjOqx1mLnVOibP+8FM4epcH3PJU+LAr97CfI
MApi4YbcoJCRxD3Uef2KD8856kvHcJkWbCLQFZtDuSesij4BWkaGJW13HITzyVlqbYNDwfzDhTu/
b2Ar0BaXJZFLpPvc78T/uPCkHJGtcAY83WWiDhqTRZt/DUnifCeD8KuvzaeydLyHYlmIqUhLZtL1
cOsDm2zelu0UCU3F+Ys1K9MvMXgfus8W6sFu2jLstEiwaOgr5m8J06poZMq3t+M1QKhl1gDBtzKC
L1aukNcbWmWfrZJJPri+5GRM7e1+suqp+y/VDbECC2MwmVFpZvSQmS2f7cp6mjRmIWX3F8b45hxO
ZcakkCXzIOjgdbCYdtpX3yKD26kyK0SHxfvjdG/xCT9WQKw3HW6wQ9Oj83JM9f7vG8BHdjKLCPZR
B3ccCyoPsfnhMdaFTJfRZwsr/UNAs+cqvV5EyNnwFwUQk5O+Iph3VY0WjU20uPCM7ZQiioDSnuy7
4g+ru7Ge2P+xrLgWn/7qrUbBAzDvw/WITDK47OblxNerjp5EUuF50dTo3RUGErL/p6IHOuS16B4n
vd2lC0r12mPwlqWNxEpupH846f6+6nNJPtZB+OTEnf220vkLDtyE5uHJTDMLmam7oUfPwJB5Q5Ea
tGdM5HWeq88P9PvnowtHo9JH87xyuP7AKfgIkjf99VrQGhsrHZQNez2V/8ezUOHOaWWszycnMfAF
4k44SuBoGWPAjRr40mLTRPrK3DPsXc0IvYFr01RLLEtZk1lT3Zjrx/w/gx0Kql2KySw/L9Py9Q/3
1e+7E+xxEt84jfHZQZ9cv+j/uNLSSrMJNo46aZ0ZEOeLHalK9Avq2IA6rfAPNGDh2aD5f4zj4KAF
e9HwaAcEy8LvfLYWTCjKcz6lSdcduzEbSK71q0s5q4d0NyH0fW7FVBHdYV57AhlfWCGqMxNLDEeq
jcyBZbgpZBvOdtFFSxO8x3X/U1+QfzazFe80va/QWbU1mcU1gnAnB8B/F1anAgTE6DsoC125t1Dq
2xJUoCNILOvmyot6U0CtwCx0dlJa2yjTdvbge/tBlquKzKsPNAss5EFusFuaOguHfJkfeaYx6S7q
RG80Rt6o+fAGnfo8WYyF77+1BAXuxrmx9/cCpGGgh/rV6i8LbkncIbX7uMxIEMaoGjzzkzFznM+L
5FNltu+lpMQl3iLS7N444uD81enoQUZrgW5ddw9J6kA1GYbg8b6I5jQNz7o/vsxieNebBW+EFimU
VpfM0J6l2WPEmdBSeHbykLSfGfjneA6C4OR28+FeSWdx92siYxJr0MinwU6wrZfEuBplxh5XxQdp
EyPw7zfVb8UuhAcqffzGgQNW+WOxmxGe1aLmkqessKjWuu39DN2qiNxHQImCAYKa//dPv2Pw2Nue
zZDC+w1v2ye62Y9TSvpVUfQ7rbEfymEMzrlWl8d8JJd+8Ylg7jO6NKiyKsw8f+sVnMH1/2D2Nz8U
OMSrcdQyV96Abzj6b89UjfXDEJ1jM5rWXoXn1xceIrZgh4Ytst899g376Kbxg2YPc7j6NRaPO5EA
4eAtL7Rd2ilGZb56yLL6OwcRGscE07UIHSet4uy0Jpct6ROZWiJsUGZvF3jhDoHlzTSZf1rp/Y/t
JZv3AjTBtXgvJoxsZ7WS/scSYZdMKglCy0/pJDICHlLjtFSOfqpkTl/7/ncsi8bp/qeiLreyneFq
ePFyynuc0Jv7H32CMSuyQ6tyN1va2zQVy+n+W8YpHon7xMGzc8L7PwLjRfOQ1sUmEf1yMiESCdH3
BwshHEMQYYVFgYHikdyNTiwMU3LXOmVOTnR32k7//486yhQtofGMc9w65akP4ceVv6pg1k5Zs0zs
73KALitjh4h56IFWPCJbKkFF2E5xyLWWuXYOVLdErh37LW97Ij6vX/84YxZiIHGq19/ufyJkj4JS
r3V+x53MYdXSwWL2mGW6/KWPCQshlDE5UIuCenHtvenryGym9EUMbFqsYijmxGvVVwiNNXaB1Fz2
HqFcVeLsPYGdjVkCenHNzTZml77enZl/26/QC2K5S4atM+EHGmbGMm1pi5uWfTP67kToGxhZm0wv
2APTzsKmtdFlkxyquCi3E1oSk+HGc26MxmsNo1yiZSFFq2BUAP1ka8x2d4ZUke1LVuntXPn+xaus
kN5zvGth9N6PZ7Nqb3aelJs2Kfxdaffpoccodr9KZuAPNbP345B1a2pI7byAhMnCoOBuoHxhMo9E
KHRLrb9oVjNccsRPFBctknvTXrYd4drf+nq8xbEA/5TowT5BO9zZQfyC539bCJ4hXRMW+5JstZBw
hVXtZz8A+CkfRY5gtilQYLnKdY93uw7blrZJFKMrjTSQTdnX2Ntn7PK4tQ7cg8lmqlPEq5ZW71NA
ZhtoIckmcBJwjvIvvLOH3lLGq7ILa1MAx8cDSkt+bpzqgsplVTs5F6dAeZbgo9j3iFz3OLdWzBX1
UyDkGsXnviIYM6Mcdc2+qfBDFkOD3TLTmP8kb/SIHrFa0YYy7INfguE1K/uQUOyjUV/MqI+705yp
LaOPohbGl7py3uy6+uLLBGHpANB7xhV/NIdup42eAw3MwMqXNEdXx+Lfprj6utH8jHCWs3Nd2pHq
7AzmYaR40XzophuXueld7PF/dyj1Atmh3z03cJYURrLnuzF1XmW5kwheTfRdDGHoZToc/S71NDw2
xjJsay2vI18hrxrL7DNKWLEffW6ju7s4RmF7s0cmTFrmwvVIv+nJ4u4DaZR7laLvm/XS3NZ52mBr
pVzHZcD9uphPC8qYV4VGnFyEFZaz/rUkBhUjj8Fqq7voRugueINC1JJa0y3rOPVbYy53VebnByn0
S+Bo9cEa8T0TKIVmD8NfZIO0w4UdW8/oBXj5pXuZzdILdUePcq3A7AV+apOz8259CNFBcwQ4275A
Zki2bScGhid2ubUWJqx1ueqPsN6GPU++juUUAUF5sJMmQDSUrFvvnCC21ZFAdumFZkl6tHNWIanz
QNTWoO06q5Bhj2okHBlgPbimpJnjcX5SPhu+x4QangwKPZwFZ7Wfi59tgVQUbV970bNsVaZgOCkR
Vl6IzaZS6S+0esuIBmSwFV5u7fzG9rYloQJHfyQ9s3AT8cq5dtv4tf3EiQnLSiAf6n4wroGl5Xgi
njHuVBvMUKwxUi5lOPYBDRV7Umfefwpb2dxmuj/dyPYl6cBnpFtjuRqVJ3aELPo3LZHGY8vDJChn
twlizFOGD35t4KrTKLQLYe1FnDAkG/QvTTvRk6vVa2HCF1OY6cO+TR4REPsvRfEXGwMTVmn5p76i
6qGSFImJbRMxr73vMVmM8YgQ6hZMBnRkzzF2upitbZHW5Wkqk3M1neYi87CW9N9Ab3b7rCK6KGkL
uHbIks7Qdp+lTv61CL6lQ3IM8MmQe4UIbkb8vssYa2/c0iA+shurT1XxaZDWdsJtBUdymiAttSem
jCBjHba4LnBiPCAtukbP5ljZsqQ8a0WyazX0H0YD073XvR0c8m4fF/mTXdPq61se/Kat7VDT8aQN
KMyPWVXrx2SuPrHls1ChUeXT1mn0BXLAkIS+bcuZOMCCNI1hyTB4n6zBeEmj7tPUvEVFZPvy3OLB
zTZDsNdEy9OsO/CarF9F4oazlTKPNZnSxM7kRBmqqTph3o1wtjnPFcdlEYdubX+NxUz05OCYu94n
yzkrC9LhECOLvNVDCemBCbDC+aXtE/I+N7jFlisjSRpt+hKEBm7iXYptOcIVU+3jReCVCIzi3OkP
5gA/irIFrRp8mkfVWTj5kbWiTTKtyKdnv5/6Lmwgm14Q0A1R4zTpDumWvudzPYx9Oe8aUUxHxxJ4
ztcfzVA42xorrQXpjs/DMb0oVqHIYwn1WYMAHCZkUiXDhHjiZjuW8yJYKitP1rdlbuq9gvQNQ9TF
cEKAz44wUX8rYt2I+CTzCKIyXspZrpaRjFQuhSpvmfJvevDmFlc7G7x3F96GdESJX6uxN/mkxhdU
atu79rcpMsYsqfOt8lxUhXmZHgOtj0Ss2Q9Vbc9RN3Y3SsofZiYO/hgsR4Mcb45SFEbTD+QcuA8r
+QTSWW70xnAOxHZeyyK5mvS4H005v892G4dlUl5MqQcHs6v07WIhtU2wJ26HRBFf4ahoyBaXrHAn
BiasZ/TiqDpS4rbceQ1mkmNK1eweKyKpQ0i5L/exzNBbxdHVOpfrrr9agNxxf7qXvhZnexVbT4kF
zKa4EB7aHc2CROo+TjBaj72NME9NB4tXMYBLn9262WdJalyc0T0vfvlD9HlwjZEFWTR49v3S3cRk
wZtOyEhu4oVUIiMO0+Vcz0F7RV+GpNiGpcbkGciL3gVRwceRAWmgFQRBYM6fGwiTDw72CWM2fHBg
xGMvlhN2sfp2d5bDfdr40LqibpEX4ff+hsScax7Am7wPQ/rW0jbDWIRCGEY4IW2FV0uPqKERHTHP
R9Oqq2ORt8CwK+OppTuSD3+RGScQI9hdHBwzNCUbctGI8dYx3Ns11nu3xfquVgsjDlF8wp3FoC79
jrR4OrS9dUPRSlZ63rWIAIb4RJGHTh5r9NYQfneJsWfuM9P5lsWW9eAscjUq5UdTL7/Ek7J3zEON
TVphXvDw+mTkWZw7z30JAIEWdq6d4koINHtUoEWrXmpL6ufBTkKGqPO2n+2aZrE8GNh+TY7mz/T2
XqvZ1M/lgl5FxQXp8aXDeHsco9kj3As5yU4t2JsBlHgXY+gxnqgxO9F/NCJMGeWJtmBFwezcXC17
YxnvTorm0ePCZmwhbz1afsoC0hfXYXGCR1onboaAMmMiiMCSsZ+Q41e6f+2T+3QHnJB9Ot3u51BE
07sysNIL532LZRxJtyb6LtJ48kOtW3TUhQmawoGbc7FD2+6HIyIPCf/OH5+0QB11fM0P/aBJlPAO
lCHHLfZ16j3mut3ttarENLMgvINZgFBFZt+9sQCKrwYcq0H13BkFG1qlveiJ3e5zSwYs9zniE0dh
Bs/iYzCJ9rleACUYmrvunAmoNV5rGovPoyVfRDW9uYaKn+kWoYdqC/NxxGRNewjAzJxLxHwFfDVZ
ULXgbcKaNy7nTOrLozkAHujIHvg6W+UjTqTB1bxfcZrzbokEph7WQvLkL1nHdFQsdEH7wjiSV8P5
xubeKFdTFQ4w2WI6Gl2pLhb+0IMr/O/QAUycY2fRMyVb4rk6FY1oI9sJLIwb0J3+FgFL4ASIRxmn
Yi7auGJWJzg+n4RjRmnQklBP0DnpPf7EKGB48q3K+6Z4wIIFW9BQyvqUII58bl00N6wmxyzxsR9P
Q45BPV73DEqtqUpPuf3FFRrnwVoiSW5la4Q9krWTbEV2TKv5loil2dn2En9xU9Q2k7tRTT7ektHm
mculdfUWduUO6fecpeYttuzHAFzpzlBWeZnxUgdZGbz6Fh5H5H0Pg7DPrZq7J0e28mkcUUSO7WJv
1/rhft8qNOFb1cFwkQPK38GzpudJQSUFVRu8sfsEkTOjh8fos5tbgAQj+tiw88g0CdR8XDTqPCrs
NztQ9lmrdAyWulnv+WY+T13tMKNjtY1zfdsGqEPrrkqeVqRM2yGOn4vJBtBkTS9VD7RAFSOUV4zd
tA39F4LC48UBgGIELwr8yt9cER7rbiuXjG19HRcMJrYn7jbMi03MGLEG3CLtNiLvutvQOENzVU/H
Sifqwe/AcdvjOIEDGCPozs25FBaAi7IAwV0q6AZlY1/Yamb4ECYCpLb+RSsjiJiqmFvZVWRYmdN8
1A1cEfHkWLsckd6D1Vg7xDzFuWLYdOy9/mJOqThNDFl8p7vx4xD/5jMS5qJo932AVGPSe23fzXNP
KpX+UjMDOM80pO/trUWmf9UjM9wA5+umGuL8gsWapdl0XxnBv6p6vnZEX59sTnBzLXMcjw5GUZl2
ZK/h9TT2WgkEvF9ZRjJ33jJC0DdCljKKV1cTVn352IpR7uskwGdl+GcWknGPv9rfmTS/wmyQ38x+
gBsux4VpAsqdzZisa1g9a5905MuJQ2XgznpY+uaVYdn0XjpYUOZdVZYuR1sSbWOFvD1pa+qtGtZ0
3xcno49PVV82Z18U35NeaPsymXB02EzBGot52B2R1KOfjZBtEUpWrBEqfn2FibOrHdkRqM5BMs67
73MazBy10WX5GYkBcYX302Tu4mZTGQJI6c9j0lunKnNomDXOcOI4nF2IaG7jJXmYRKp2mACAQTIq
QQIO5sRlyOqkfIY1KqotfQvsZhNp017nHrJ4uiYILg+Taf7yutl5qHT/MpNZgl0bT4qYc3VIkWWG
umZ9tVEcRy4VBUXTuGzJejYOXvemfJYG02JbH5R6voOgOBvpPPjBxoDMdsdMIDU3rvGcbUaRdg+a
M7wKVItbwItV1PpuTMGeDdGYGOUDLeRYNdNFOdPJp4Y4tSDABpR1EYrfAqqW25293Hw0lC+fqc+5
PVeDbJVdR786kcFiP+LLPTdDOSG6tZMb/ftwzAMReUmih72HrHLWUnHpREtkQScejXaYPw87NOWb
Vk+6R4kQ3ca15o3E5XiDc07GlG8ePMQOYOtX1fEf3q2HjlrqcBrqR1K+JVETqC8FropN4fdvYrBe
R2zI2IxmYCf21stjMGEwiLas/N8rLcWDVpriQfGax0A5b1oTfOWsshG2X+6x1XLMpamxL7saA02Z
Pwho3Pcqs6vnvxulZetax9ozdtJg9Lo47F362rUMxvIqzJQD71C+xNZPAxgX9nAxc6xyDrpozM9+
/A2K4vdkwjNje4qUHbPEH2lQ9k+m5UfYLI0wln2yw9l2SHDHFIslSQaHHZMG6QPOwR/2wEHOozGw
cQ3hbOIeRxCCadxq5mth0RIzjMH9sWzd+qu2WMlDk9ZUO77xGpTuRibuuzU646OZlcdO98pzLqrn
pKPwsi0b7ks8PanZ1lBgaUXUF66/lVnrH0kXP8shmSOpLOfbaGROpM3O0S1q65Fa9MIt37jkEDA6
M0Mtw2N8P8E1rK5GxvQiQ3XMWwoQtAFh9MYaTUmf7Bfd+5Ua9KNwZWL0HpAFqJlnVaJYTT3q10ax
7ATS+iK51zdpMvdHa4GUS0lYR4E+RywT2S7riUWfGYGOhrj+DYJcBWTAn6YwB7+LwYGuxESqbOiR
4bGLZ+7NcUBnXDfYWQqalVX+ErirvVIiHETtu/eFrYXo39qtpcU9J+eYGKw4f8A1psigBZUtBixC
yzL99FzgfIueB3QEp3T1Cq4LuvzRkjN3gCWC9Xxcvmt7uDw4fgJQ+YM6ucpUxA2lkGVX0AFUAdhJ
BJzsE7NvT8qkWXsXTTIoLk4uzUsSIQG6OMm0t72OLixlnV+3cm8rjt1BSTnFFuSO6HlrjOWbfiwi
k9Cu09gX34bezR44yhMg4VrsXZybjmnTP6k+sI6W9NhSZv3eNKWTt/4zvZsvRmUkoeXU4y5R47uy
u36nevIbisKl9+l5XRT4ikJvWi0qvUJok0r9cN/xhx6SBIGuu45qS1j4wrgnsaECtZvKSn1xpXnM
bFzPnn7FRKs7U3usJ0ZmM8AhoCtb4KbTDYmnRzQ5k1K9i6bBtI4xi+zgu/K86PrT4hfGVXUAQoZO
w7GtFM8Ohai/FjtlH3/vFNQEvxu4mwWQDd+RDRmIKj/ZoL+2i+/uy3WYqOPNo4xSyOkbsWd+Yh1b
7EEk5BB0Hy8Yq4xYfOXfYX4xh6jPMuMilbiaanKP2owBnF76LTg1j8RGOS7dopbuFE6XY17oMpRG
64emK1/a0pTPZZfbx8ruaSVq1a27usqxn5wiuZC/85ful37UjjbRV4gTaFT4w46Or/Eq2KqONVOP
pmtupQPLTWW4+QCSgzTLj0ia5+esBG9RzP6q38ge8udS+M7ZHUojZPm4ee4MLkCJZAsDetos6exe
OImO8yM95NAiw3GTQzslTFVnSCcglDuukjyNxfxo4XLDONyWG3yQ1pPms9japvQPMZCZbTvgaKRW
dhhFrHeuWHNpmnbYAz8F0OXUCYNwaW8btlx82CqNqsn0doUxsK9pJu3qIHPf1fzDT3FnaW1MiWlO
5VXvqm9xUH8dHJomc/kqK9P8ZI4LblP0j2A92rPpjD+o+dMQ0xQUbtS/j+xWoe2a9UUCKtlZuLY3
tLVhKiT2c+c40cLC+dKwGM2pf3I4NO3Syf7eijl7Q2/wxTdIl/KC7qdDvzMpPvm1b12GQU8fbBZk
skubi0m8O9Ybzzw49fJTZU2KtaFkcmWN9lscv1MRvVZ0jJ6bpLDCLC0e+6HUmWSQV7ikKQZTlRUH
DvQXRfrBRsvj+aVrdR6ffnbweIthE8eKBMyFnlTqJvIJj9cbAVLwFdqLZmb63qgB457mtBiYBom3
wiEOXBSdePdXK0Ks2ulRiEZ/Ukb9BT9de5sb+aseoJGZKi/3hdK8z8tsroS6Rbs2M96PQi32zqT0
OsghAEduafKaTLcBClKz98o4tDwCqFpabFsIJKxV4NwLjEmiuHSop09xttAAnM3TgkUGPw8y2SNK
ThpdQUkcrlm/qHz6HDfatEtB6F5iQ52ttTXizuPIaZtiriJb9YqObr6aLGWhNk10dYf5UzEk9m2c
+cEbm0sTQnHaLcHqT4MYX1Ismwd31Hk41r/ObTy86MHRdkud/JN033iN8SlJVeSZevXeMV3Zl2Aq
dl1j9J88UR05+Ieji9t9E8V4lbkfIdSAitS+Ge38roCevKUBNnASM6OxCp2yLy7VgoyMeL+j10Of
oor33f7cpAPwYV4bB0ixWUfSOX4H8HWDG+2f+fXz523cjBv87/xiv47QWu7hhZydq3nzX8vP7g+6
wWa7kWqjLAz+kFwYG4U9J4gsJI0di04UsApDB5gP4I27i/IfM/WCjr2FVdyFqGb3dhhF1+j6fsVZ
tvnmb4xtvJmiKTJ3zonA2Ft2G9/8L9YvsDecegnHwpW8QlUpwFgDnkUfDYSBOFFR7fzvE+Oqg34k
0uqmbuarfCd+iWFkgSfKg/20pXEdyxAnmNbvBkWk0AH3KkoQHCT6NZ2JZXPa9DUd2p0EiIZb6v+y
d2Y9bivZlv5FPCCD86skUhKV8+j0C5F22mRwHoPDr++P8q06VYWLblygXxroFx5JPs6UJZIRe++1
vsWgcmy85gQIUR3jbLSw4nf+PjMX7Ux0zR22u/rOG9OPqS5nLlQnYG5t/sjZCOzYzmqgQXP3lFT1
TZGr6bNugAGMs1bfLkjuHsZJf1uTKuwnVbzzIEOZVCfsMWXxTid5b3dIEHI7bfGWW9a7qRw6Zhnb
zay6mBg+Kt7E83sXODs8Nkv4MEwHHJnRQw64Kn5+cB/xVbbN5Bzsfmmj66G1mjZqwX3+eepuWTFJ
g+snE1kXuVDborjtu+j69Poo7zk1xrK8MRinRUy+brT0pqRzG7YkSEZ+49TMy3n0H087piOn1VaH
zDOrqC5dSB5p0nI0mJeFc+E9Xf9kjR17L+2ODrFRVlGcmTcuA8Lw+odxraoI0n0dbe9gmoT2L683
lUsTDg9ONRlldD0kWVxycXP4+7XrI7A2222fNbvAtWxsv7OvWK/jNW7X/fWt27KhrmSmu0+MBhvO
2ERxn9THZSi6/qI3YjzW4N1W2/6vn973svrze/7jtawF4GR0xZZIULyuVZuGnUuy575P5XBgQYMI
pbVVROVTRTDq4cxk6xEdo+DWI1IcQgyqRaH/6+H6WkL4AC29+kKOVh1dD8xj6Z1KP+c4OzO4Gw2J
hKlz11fEa9HTHuoo337RxHj/j3bw/5P9/49kf8r+fxHX/Ddk/6r61dfD57+j/a9/6x9of/8vRO2o
ZG0LuTUKLsT9/0D7u39RPuH78BwdzBM2kL/R/v5fpJSaNrhtsemzXUQ8/0D7m39ZeJzoHJpIDn1+
8v8E7c+v+XepoO4bKO6h3jNUhJsirgq0f5GPmGS2EmNYgSjVtTptx33j0t2+1Bb8jGDpcbFe8FKZ
v/C0rhBiPLfwzB2Rrqn70maiTH67hjnZX5yJtfZqxXQj36amG/rfyWIV9efqmkr7UhC7u122cstZ
zRWcydwoZjet51Eu7lj+4KfWjVP0z53tLoJ5bt+/SVFRLmR9k47QFlnUt7uyUYc+VJz4p52OM4E/
jkjEpUlVcZ9rHsns8aRhn1K1NpQ7SwcQeDPCFqAzWrFD3uleuqDiG/FWH53Cs8VR4OVl1JGJRB70
sai+656HBYzc5hy3foFze09mg2/tQDhY7HLQQBi/xDIza+7BIc/IOJOy2aXtPGykG0xMNGjG3rkB
TJSr9H6skJ2hChsKv+/5bdmiY8lMbCzRZVbY0vh00y5PzmCAiBfR+0KH8DzleUbyTTkxakytJ2vC
YJKZa0s9W7vGsPEIG8bPdZz/gG1OAIJm+UV6OySqBFRQuDGjbd2yClAVawo3C9mQH39g94croMc9
IUy9bZYATaWxbPE6ZnZQbBw297O7+A8jhrXp1Zy81nzmf/SbLyed09fEn4qfOirH/tjnLfCWrOsa
QAU2s7j9YpvDd4fNH2GboAjvSp+boxCx+VIZ2LSlwZYb8DNmOzqfEA/hFc4iyi1hPVZOYWIBoBfR
7hujrvJ938bu6+hi4w8r1Qzzoz/Cd+Sel2XZQQgw/FHX8U9lCG0iNToYvaAfapFO2Dxgj7FlIJ2F
5b5r+2Ybl4oRqkwPzy5EebH2C5FiqnoAjaV5v213Mvud5q/TFidEPw6eSY07Y+fKzmXvr2QitQvw
JyzIpXAo2S1y7D1o2Y5yhz1G3slFBuNa3jHzJnofTQGmOYj1vgROQDtJnEDUlCIkx4ntR9Mo4xkv
uchoBdtTe1uge05utTmZ3bfKhhhzgv7jeVHMHcW0GPw545oHUm/4VghlAplAeTayc1oYajpYa6N8
TbRvjVUuz8o1zScDekuAMZOlD7jzg+4uyQ1XAJOSwbZpcOm0rOahkF+FJfIXreun41RBYEIWLX+0
CtTdrAn7QvuvoTtqxRTUZXUUzTwELhrsgBK1bnarXnVBWgzmxeqM9paMYcaVFY0XLV8xsEltfik6
RxzJyq4vpdu6N3Oq50c/nspDYrgO+w+rPHd2Mj07bUJQ8MB4FgQakWajKc56nNhvxDzF6Y5ILRtP
nvnLKqflE3lod2dpyiK7cIofJ7Wy1TWM6rGpVMLn0ae0/VX/6NXJ+EMVRnMedWk+pxS9KHFGN731
ipn/EdDLsZ8n41tZ9ZLskIwJ6cKlAk6MQClfgsjxsrKHbVMhBZFJjraWvRjQu+QmqWPp7RBKUs9y
h7zHa1F9r2aLeLDRTx4cp0PG2mVx4NrugP8CK+G6zB2sOtEz92XQ4qMAwPIwdLcmp+JRQasLLcwE
D8qKtU8hAZ23Y928wW8YHrwxo+KutAV+WQatDxXX2cn0gnuDM8ACldYDRnMBnS21yrscP8EhzTL9
d6ln1XM3lv2dMXspEA4sMA6yjVKcrX7V3pG2AgtRbkFjYFkwKetpDi7WLHC4K1qvUNGTg2AIxOzN
Ry6rmJ9kNYIvuiH0/0wCD6AocJljhp6fVqcdQyfG+OdQimFwgNV9ihPh7QVzh2NeeugCehs0eknj
YMe8HVMHDYWfoyEyzhBMzB2hFs9M+p27brZ7AElpHcR8PyeMUDZx2MgFRDNoUEUyLWxS04xaacyn
vJhsZrlivtUyUbBaLdDTBnDMcelvIGjb/dlNlgZToZU35NHRwu8aRA3CbI6TR7KGKX2i5ejs3Xnd
wORwadLXuC+W23REk0hcXxYiFZiPA5jvwMdrHJGgNOwzWu/w2hxxQIcnjmNqQY0qF+8NJUMGBy6z
LzhqaHDkGGyQz8yPcYkAn8/A5ZZcZRk1b10ffX2b4wNlpq+BcMwnN+a4dPSUarE2IT1Aeag6Kw21
xKjOragxEjgxwbNLg2erWMaIjJcYNjz0l4H7ZjAnLk36Whmn1VEx4L9EIenE0cSC4EFXsLClJ2t8
bJuGjqBFmMoAQfKLXhN8i6xniOVCl6i8ujwiD5L7Js+Qt5TgFD1vms9aDmkuW0cmWBkGSNMd+caX
RZ1TJqCnqhxBIpkm5YNOtH2JBOzdRej2mneeuNdidzywYLrHySd9uRxwkMYalm0ub26iwxLTImO1
QGu1hK1ler9TS08uhtTzUFu17glKHH1tG0xoNsG+QRGJcqAk5DBfvWRjJTNNgkcXjStW2UyN0z3c
4CbQxlLdGdw5jisY04CQwni/zgQ8ZwRiBZV0IT3oJBjYGlRX2gxyphViKpIXkyzCHN/fNn4h8bCY
4waFLA6zH5sHsyZVxh+xre2Q4K2XpHbYtq8pTD9kgCD01MYUc9bzmNFUd1bSDlywigdm/HQODa6M
0qqWEHQcyYiVzzksuy4cMhJtnWoC3JTp4zGdym0BmRD2sN4xWNBtEHoGZ2lJpHUxx+ilshU3KqSB
LMiUzhra6cWNXMbxSdOA8tvlSpqlUTvnYcF1rtkzX3u7ov3suM30pq+daNzbATKKOZCVMx7X3FH+
zlry/rPuGlheurKOVT2bQCbmccLh2Dbpo3KK5lx4XoqLw+u7d1D+a2hOa3NnFdlUhKA1hUuyLeVc
2Od9H9/OEln9QZdJMYap4Xj2ieCoab3x+JAYGLarM7zM1tpQRxE/NxwsGnO3LOpFvTeNrU3tWAst
QeAUowwzyzdasUOIv9hxs+uSUVv0m5FErB/JqizBOOa6tf+/XQX9P5Vchgvgf1/foHQaO/nv5c31
L/1d3ug+21+XnHFHUFv8o7ax/3LJy/wTPfbPwDL9L8cwDGcrN+AMmNsv/6+qxnT+gjsgsGobhu5t
TqH/SVUjuAf/Z1mDSnKzdOJfNl08Wf9hye0MJ2vHNkkjprxgO5PHxqiGY54I3FepGBAWFlj38vh4
fXY9OKnBUFbPTvqSN2dlfF1bBdeDxyCErvbWOiA0ptmTRn+XS6DKVspofiicU+bV3wc9Jm46qbob
g8Zzapa/nL7eJxLdDg6xnVT+FC7wpPdoCBHGltkNvNRDMgtafaNxj8pHIp9NQGVVKSc28LnKH7OA
jGyMuOMKDtjIj826XkaAlTsHEeE51sh1aL1yOqBvxoXW7no85IfOh6hNOml+TzSXM7lR2/nru07w
FpoP9qwFrh7+chX/YIPsIDGLIdftelOyhPc5WwUoyYcag8heeEt18IiLIr5yniJhx0Az40YFs8Yq
PiRAu9Oz6ojxhioJMYwkEqGB0zWJPpJENyD2YV+tGBAZOALmJP00ZA7Xs+MuNzf6L1O80PzmLrhU
IqCgyoPeSZE12Ki4Vo9cz9oioKXISgJ51eu2ed0PsU2SkFhCvNSN2eRHXLG/ncx9ylshzkOeHCRC
kmAw3YciTR68ZjkPEI0PuoPek07e3mp7+H+jOsJJ6T3680lBxRDoLrIh8iq2WrE5QLKLb6cY91Aq
EuKmWvfB1YCogx5m9pr392wFYY2gutqhNoSWvvJ55HGOGCQjH86YFExacKA1wv1x/exFOLfTr9lH
YgSrhhQvKKtoVooDJZ8dFHXxbE8+9TX76LpibWuHMd3B+gSM7NdzQNQQujc2layaHapLYq5ZcYto
nR/xNKWnoinIQ3atF7/saO4NaOyUR+QUYjs+movLbvWS2OYv0mKpImLuw5PB16vZ2oNUvE2buO7F
OKLa4MQpAFS5XY9adXTVjjCE7ATMvqKFiOiCDuZynupFBnlnPAIzdvd1JtIXT4O4hVhjLzaPV1vo
w44FXrvXBR8moeBnW1cf80g0F/pvb1+gMqoMBxrpchDA2SBbgHxKtIKQOVwXUdVXX7J4XNLC5x3o
WL8ma6QEtF9V7fPuhR3BZyz3NVPUg5qHsyaM/WCa3RNxqdDcRYuGnevM6yY+cZtZVMNuefSsryI2
yu+4HfrWRkZXRtbCyNQAFGoZ2G5d7yVZqw+jGhncSUkrWMZr2NdPCbaZsLb6k29WTOY1msbCsZA7
LMcsZXRup7l5ZLPM/JFvL9UQUekqPfhpHQNWFqGRjhclaTaAyAOWxcXTgsIcll47MppV3XFckwdz
dohpcELHGtd9qTClDBVZKkzw8WhD221cMe/brZBtdDTsjLrRNaFRLsq9GrFi0E0626T+3QpD3ou5
qQNrL6U53ZXL69Br69FuunKveSdRasmzyf9+m0G103XvA6jfmWZCezDI2apL62EuOZHZTqlLI+wf
Ouo0SRrP0QGytb+RDclFksdMMJkuJPJVTv1IfdqlYYLQNTZG5DMgG7Yph7nWw16vGLAXo0bdUuac
G/bDQv7ever7b5pK3zMrj5Ga1EuwEux47mKyAfkZjV3/6DKH9oBThCuTSJGsS5CwTaFm1z8Tgwk9
eplS0ryIpyToh/J3WigCUpqvGMDenfBW7k0KurVNj33XzdBCmmVND0LXiLldLOCb6BZ3jGHxFrbs
kulFDQ2638KdbgdNkhaTgSkrQPivzr0p4+ZYO00T5GP/wypBAtS+/wsa2jcSEJDPVvAUJEx8Y9lS
jea1BXmlN+gwOwT/FjFB3NoOiwQPn2EhWJblc0EmjBV3PcXgUE96WUP4kumtmZiXCcwuK9F8U0tA
GG01DaGXl5HomIgVUjx0IujMmOQ0vT42Q0JfB88CU/rlrt1lw/rmzhaEsR4NtLd6X9Oi9rVgiTDi
8Sad2ofWTdoTqbtfrZI/s8rLQECl467WGK+ny7s75F7QLV52sL2ZB4j8LHv97GTH9dIRpNhjwT/C
2lZb/Li962QxnXJ9+g2ovg6M3LqdeuL45ICIKptbokRWLQDaCJ5f5o+69dzWtf3lTm+OLL4Nbp4/
kwdvY+Nh1cSCQXdPn34NfkmSXKaeGGh7SF7nhbQO/9KveO4w+H6X27wpv82qONLr+TAPNd9xuR7G
2IgMB55mUzRMAxL/QKNS3+G3bpAhqJ+l/Z4QlvKspxVtjp67Snm34Po/6lAf97Ovv5n948gMOnAY
NNB6HxtKq2Xd+T+g/+4MfwHW6E3quNBe0OsyvxMpaHVJm3JoZgLdjALpBCJbwD5GkNTtdw39W2AW
AmgrHbJQV02+Z0xhBqkzvzrp+k3SWaJ7KA/GZKMrycbvNT7GoNaHD5wNHkSzBI+Y4U57ygiEPnWI
kJHEGNKYQLrjXDJSdEGLhIYP6PMbNV92seGE2t6QB7mt90FHF/Fgea7a236LKmXRCHFKgHhBOgJ3
pM7UteZDbUzlOan4Wt2WQVblEJGduWQSNQLpUw82gvhDdPlZxezddo4lm42iJZQm6fX4yFp7b2M1
8egCY6yp00gXJAaO5nSAWNvcNG7XEnbQn9ouQbcxFk5ICMbbqKtvptRZQsiQ0U3ms3POdAMq5M90
UQens2H6N9bOE8h9G6NA8Mr9nOHQ2R21J8dTDxOn0d5mhtP1XMay134CgjGtSXvx9eyeei65Xfvh
DgxLMaxD5Eu5BCmpyFw067ec8AMkWUx+SONiAln131h17LBauvgweyxmro0aqNNXmsMwwkfT6Hbc
NpP7OpHg3JmPY0TApj3bm76fkIhiCnUCxEPlNOdu7r+jSpb7bnFl1NnGL0n+KAIxCPNamx1tNwnR
aRrEDXn62aakDewSZmOLFmgPPdB4QF1bYFEtXmeE+OHq5mSVCD2+66ZqDQaf6tfdZt90RogsYa+w
hwNsmN94l8u+9yFaYUlO3nrEBYHrHy16BMcRZ53T1RUFv54yWbWziMuLKZM+lTu7XoF9VQTbsFof
+rLkDobqwCoJLPJyySrYJBqjtpwdKYqWx7oRkY1miXGHH5LQDTERoU4HCOZYMbwlrODUK5OMDxvV
rS/FRZ9jMnpsC1KcX5+cfjgwRfRuR/uF8xMa6KRnu8UhMsmqy0hTJdXyNBpnFm/ODHM44AYZAsbf
FVszbGI6YcMmIJ1ybNnAaOIXOoc+KA3nuzXgw52vNXY+nUmJPSRQ/3cZ1oiwyTEMWuQWzxpwRJOG
HxUwWZZkATPf59ZJYgD5Pv292VjfZ6is0P67y+qXmPJy+3vlFQOS+l69DDqCeEHL7nh92irII7jZ
ShZ5nRXE9x+ykc3pYpPExsWBmZ1BelbUz3pnVWHpyvVm0rf7d+FjPbIadaQdRat5qp9a094NIqeg
Rtn8Ri56BBGAcr2FVsh2BKmQXt1mAxt2206JUWwPbfuo6RO0jMpNMR4TfSwpU3qnzTBwuA8GNcY+
1joJ6JqdX8adu2xkzElYv5Fw5twSSnVPLtl7o1k9i7AG3ZXgJwLbiEg8eUjEAtex8SpsyfHxyG4Y
7fPNKvIfc0ZboUizfIeutDzAEr9YxuAgFm7ufbqygeHDi3T8ZW+ORejh+yA2Qqz3PbTI2YG52ZtH
y7eoP1wVUnP07ytS6R3j1QvR5mwK9PqZNkQcGCmOFQIEL9g6HWLeVhoZeYcGjR8OKEd44glV1Ecv
/bNI3Q/4p+Qd5ilM8domX14k+2ziNjqTRpPgqgoVbpDVlCnvlFyTNcfaxD8EMNPeTlZOs74P1uR7
iqgw6mj8xVQwFA7fOs/Kjr1gWRWoi7k1/sRaYD0WRnnpaEPBmcYqMcBX6JrKiSy7OSVR2rtkvCbq
J0M/79ZgYd9vFoBssUjpzNQXc6I2nG0myFJ7Ukk3vKU2yW0y/epB1IWoEeebFXl8oQnkhdFqzS19
7Q/fLmkNp/cYt+St2077WiGfZO/KFKRDC9eu3xTf2ueSmbt2zqvfSYD/+pbvfNk7ujEe/Xa9x1jA
NZ16LQBYIQjvWDHm+2goAk4ldCU6GMqiE8m5c+Sp8UYg0cz1d4CLfwoHJQyBLxYpU9wZ0V6/Jk2f
nWxCXAwuUpK8/YNYOI9W/8lNx5sqQdyCzYF1wPXOtWUsR1xvT5qeMXGbfeuTeOwAOl4ggQR8iQzh
szK4tJu2ZYdb7flyuJKpgQPINHfzAj0oIRN1EMULukJu0Db//sYgfoVAEBjFIj7Dk7CDrtLZK/O5
EJyEc3TVwYmuiF2PRJ/Z+oJu3JmeycdkiZQ4f3Vd3cQ5Eu6+ZFld6uGejtWH2QCq0cV4oywlQikg
2JWoyYq62jZWPUJSq+JyNNaAEL15l/bLo1DmtCfw5a1E9xA6FPezJZyws5chAPh/JoDVCSW4B1QY
yRQ4jngfTAiqaTxNZ60QE8KJn72HHth2y99Z3sIhyOStoZDNUmyzy8zxPWWiP+OqfPFzw7l01rAe
0pw1fjZp4rMvuKnExGasbDHBmmiQ0aHcNk3/q3E0J6gh1tqF+yzxSKB90Yog9zCx0cevDn7VtLdt
lu6xTbwxF5OBz30gnGGZhYaujFuv23UDeicU5/V+IAZ4LlzcYxaRab187xyM5TBmMm6m4jkdHPaO
yo0WzcX0iD4DbhpbrE2OnfDe+NrUr14ar5i6rTMhamaXXMi6lGzmKGH0AFatlh4Kxc2k8Uf7OIr8
yVrI5bWWNpyYtgX0ICB1xOT0GHNVX3RCjZD5bFhiNG3E2pF5kC+sfIPYEQzwKmr5axUby9aEpzfi
TCjm4gc730983hkdh+EmmTi3aYK2yHJ9Ao+6xrrzE348+29ncZ1dxeatdbFy6jDpMWTG9a5p9XeQ
uCptMBGppdkTUXaveS+S0R9Ye3J8FmN8qBwholbXRMR9yi131+cAvczo+uh6aMpdPCKv85xeoUd9
bLs6O/gb1uF6aO3WiOrtcH3KzRutmJgKkP+FiJrtkBaTxXLUpXeO42RHYaUYhQufTK88Pl9/W7+9
heuhMds+Utjk//km9EHHRotWNJg3cITaDtdH/93TfkIjXWn92d3eoL7BKHr3s9Yr43x9cn153iwU
uep+6R0RY2xBKL2XlY3T9mavj0wl71FLayH0LLP886caWhdO++TM4F9EMBXEnw/JzCprbwiDkPYt
H8wZRsVeBHlgNKYPjBnozwzCOmCHh1vWVSCo1z6qt8P1kU9/7s8j2snN9f8Y2ACIQHSxPDiTJTDz
DENEz2SIzD4Zd0rHr6uN2BQIzpjGyNz+3jz3FKB8TVbs66dOJYe6alW0MpH8c5iZLwOg/+eLihWF
s4RwWmrdB63Lp4hQe8U2kkf+dvj7tYrdOkYS0PVzPEUDHrQ/h0JTXZh78mVmLMSI0HhKEBNEdP9q
UKqTsWtGJQ9ik3X9fTA22RGb7CZqffRknp70eLAcMkn9Fs2nljenheU5KmDnRy57dE7oBmN8p7V8
QziQ2HiNf55quW4c/BGHorV1CLPSwVXGlXg2nA98hFNEmAC69FTezGaNh3w7XF/36pz5ei6Vtqsx
I8C2Rvi+X5ZRRb5LCU9E/Mj5nBOrvpYfRnaL2nuM8tku+lMjszHSXBJypmlCcZU0Q/T3oRDzEOXM
c8N6rh6vr/P7M0D6+0xfce0kBonrqzb2UVPpKV08lI3EQzRwK9zItHOiPVCd7MveGeCo/ONQbb90
c8MU3O158cHcfoLRJgM2V35gu72LcSlIH78+77QFwEJB8kbc1S+1zXnH1AI58Ywaz+U26U6oXXXK
pIpkdliLcx2mw5sPcmaP1It7umF9V0hfABRN9EVWfEct3Vk3M89Trt3Gqj97nZvutBji3ArXYQe4
k8gcGBB7ZccfpAs+Jml3VLqyQ4h0z63pvy8lwH/Gu6jMEaK22QMRyJiijXa4TQfyoUrH+cq0Z2i5
bYCbD4+Q7b0tdnJjYlUIR3braOonPyyXrxIr0tHjOi4VXTqGr3eFZtkhMzQdMice3Iqi4QSiRRwc
L9JEmQW1WbwlHr446AV+XpCnO/ogTcpEcUstnusGV2hSDr/Z0o3An9iVavmbzLG1ORn3S/2oSPI8
gHxiSLa1y5kM7Naa+Fzfc8f7rObHeoQg0KWsb/G5VvsSNU2YdUC6iokR94DVfjS/Nr9EMeDOLBzM
NZnQPiyd86JeHJerCmVdPMcHgpTMneM7n1rx1pekf9ido+38goJL4G4cHWBA9URIqZ/ZkZd1qDjR
PNy6VYe/WL35lbpVXb1EbU15ZvEvI8GnHR/6EbeTZr62CFHrkc0yltB3QBEvQMhXJtdblVmpowFl
EC8f2kX8TvUHAp1hZ7puWERl1b2TNzZG9O7pbWji7BrGx2iyqrqOcIO6msU5md6yYepe6GTtHDEd
cx/ah18wSGzj4nFOsLdh3AmxxWf71jdIVjfGb8r22O61G2Le+WRgU/xw1PhRueQuG276Y1hduWvg
tO+WiS9DS8YZ32v1gw/8XRSEtBYuxAy0wi7+/0SJL1WqZzklCAbqXZLED4CsF1xS9D198h8GnwYI
bYlN0SiPnYv1qyTB0mK8wU6GLE3a7/dg6mN9RtyqYF+bBF0fiT7O9l3SpSRjJb9QUtjkVBGXmaRb
d009rq22ngyR79d2pLLTG3dn1PhGraw94Pd9pUIABDZTYuIZd2T/nV7B9wkjziHZZqMTHUZGISwl
qawflgpbZd7gITE9piFL+qq6SuBE6mhU0V9FX5peSuOhe1oF//AcLBRb8I/V9IYQJYJBQapohLYH
Z67RypvkdthCgTW65dLi7LKtu2yBvprY9oeFpOlUjU91iY1uNuc33SitMFHD91gbCxLViAtk9wh+
OEvpXGRsfGpwVGn1kfDFUIfbhzpJrTAbyL0YqRh7cENd1cpdtTBgNdptCFXGL6jsN1jnFurmIjpD
n3XLxbXbRhmFOw6gnRYw5OWWvFc0YSGRwbhM8p+shwbNMqJ7EmJpbaX0YiCOtt5n4tUwIRHxUp7b
941ooNVnpF+MtPoWR4N5kn1fLA8je4ON08AFnZCsKNPCeDRi/ZuT5d9pbGMSSGpwVM258Yzkwr01
qGqSghf+sd2A5nqmtEuhDh2gSO1G1t6jPZArtYjuJWWwQmnypWn8N07Rk6lZszEtt4deN53QK7Sf
tlWSo6b0392E4mWdjbdaghEFbZ/j4CyJp5uI6MsV0/g4HwOXGK8QdCRhSIr+s89tmP00Ynoa3Tts
Y839rO2KaomA9bxO+SAedLg1QV9z5sUN0eR13Sd7gLKfVV+/Vth5chdQQt6apIZ57am1rWpf5Uin
5VKdEHmRQVkQQ1glXmAmLKdy4g5OvFLoDcsN6K87blgouCXFjQA/swOD7lBc3qXFm602KUrXvok1
iyON4JjWTwb6s3J9mwBTAnQQdNZW+4zFFm+FSYtWhA3q8hNpbjeW9N/yRqKc9xCyGIRa0A8pj4QK
3qo8MSi6EFOio3DT5UeCVumIIy/fFcp5YeP5rqemRhtrPqJ6mKI6xX09DGpXlAmEtK4PdP99hK60
J+3E4JqZ3mAr0E12I30yKUYa3Lzu4oKqMJBJ6UdoWeYO2FVOwWc3lMr1Z12o95bJwc7YHN2u+pT1
hIWmM576GUsSue6IAohRKetkulH6eN8TmE0z0CJ9MF1W7GYWfTHmlkBx0G6ds+216x9cD3JTaZeb
eBpp1Rt9zQwgJruU66Ft2ZyO3HS9MqUttlTJSTrW3YTbRPe7p7JEP5fY+66dokJ149Ehnia6HmKd
7cr10RIT9bFPDUmQRGwcmjnw0PfIRjBaGTV1WWIrOSJA2nsGahGpJ4GkJ8mYziKutcWiABGZrON6
jVwLekoR57dlwcLj+819OrOM+5nhGftq6uYIstg5J06SHb6co9mfWm6vDRqlmv0ri2TPDoVNrOMW
iLfIbr6+DqVNHJGbUtR7jy3t+2AdGU/K/GmKByfUzdKHje+zsVa46mwZIZOnU1jiuUIPlZ1dj42Q
00MFQr9DRKBWVzuhQ3EHEFVewCcWl9UYy4uVTHREKK+SBczabnIGHyZQbW8aW6490ZNqhDo3crbD
9dH1gD+Ikur6sBpxCdShQkx4qSSNoTk3DebDxq9mtOC+eVzbUNEaKitcxHTLvhIdy8OgOXghavTH
16eUesT/acOpWzALXr8jF0jHn28Lr+90tLLupiWG9eAJHx9ll+UHEKoAcGKJTYbiby+3X2XNFb3z
pNqtfBxoXR71ktAE03JKXKt2UC5sC/8+mMTARb2QtHKvD69/sjgtOSLUC3meloTPJ/ipK3lXpc3H
VdC/6Chj9rnEK11NWNS28/TPa4ND4p6xZlyoVH4OiPNwFoqBKmf31XRwfcQ8ejiP1du0Ufiu/L1S
JVwJsNWuVghfNpG1Ha7Oj3W1chLu4+HgmyW9mf/G/GFnM9k6kOEP/dTLi1DaMavoU8sMV6RJPy/S
MN5jqoik39HLM4mXFE0LmIuTTkVYOfATuR3n2LbVvx5cSbCtSNy7civrBun9qhe6pCzrZ5fRPKmZ
bMPZwsFRiImFYBvuJr1L2TLTNtg0HQzsJM6IHhfE2KAsNByEYuT4UPP88wDbvzgZCSUs7Lhix2dY
BkRc/Ebp3kRalrZ/Dv4/H5mtb+9Nl3PUJqwlxAp6l5vx8EdA4oxtgLOpOUEFWl0db6UuToNj7dVW
I5ZbtejbqCGXhD7u9YsApoX4ZN2ybvvOhWvD+JrOxzAxxGdL3tQzKyo4iUtrGpeBERANynLWjlfb
SZKt9FP95pS6A5O3pKnVcVys07i5U8omfop9vyLLh6+eTDs4fxO8RX5RH1thbE6Pg7cyznERDpcx
EVm2RTKRo0DXiRFv5lYIkSIcqLz+1m8+HPMqdZGEFFvE3u3/w6VzfWpV3XA0/eE8bEWewv5ziE0d
jzUoQ3yPWy3opy16dGukAulRHA4pgycPpq9ljj8csTxl2JzCqwPG3bww4JBITrw+n5Gykw8m+SzU
/2LvPJYkR9Lt/Cpjs0cTwqHM7nARWqWsLLmBlYTWGk/Pzz27KrKz+87csUsuSOMGBgcQCCACwv38
R5T92c1wDqmAFRQFZ0JdiY2zPMRSXp+/NEjq0KP6w+xkzVHpicoMcHiNT8qN2/IXDkpGoxQ1NSy+
hQhOYorOpT5bx8g5qF3O6Id+37tq62n8/N2UqogPkBOznTjQa3uAD7suxPKg9emniLwZkm69fTvM
XGamvLq4QgysoBftQJ49Dxe5rBEO2jOqEBt1xsLti4wiE79DorUfFmw3NwmEZF0O0qNLARnn5KLa
O3VtuyaZyXq+N9UhDhjQrtDSUqeTw/Im974Ec/k2k/BIW5MGiS7qTrXwXfg2TPmwdZegxHlyKtYi
CkhndwduFXlY6n5RTTVZ5Iqxx3Zy8MHc1ZFPs1ZD8jQv0AZvQ5HBLuHfTVxcw3lBQt+0dinJhbjK
9cchz1GKW9zy5G2vQdA/8AbTCIrMs32VNg9atsvq6o1F3OyB2MVbo8A33Q2DFV4G2DeBtaxIGrkZ
Yv2eHgRgJE8uM+twwBjwCY5rfKosB/i6NiLuQe1klvyqZjV8rcA1VxD5H73K/JB0zkf0Hrd1Zfgb
RpRij90Neba2fcmSZdlXScLrXO9ONnYbKM8/2pDQN7WtP2q2gATuwsqZIzgGbf4p9M1l3Q9mvs3Q
jxXQH0FK9NVgeem+jsXbfj5bdXBTZgwnTZugMLO/hQ/5qWwznrPiph/zAtVg+RU4vn0cwCoHtM/N
FM2PWaAfOvpjHr6qa3qFR7fWug36HfjxmXMDTH/vYR2xch8MF7JmJdKZl3t8N2X0jKGK4+Q4i61F
/vmaTiodlW48Vk35lTtyWQUanTIzxtDD1LF4IyulwXMN+gPVguI81zYuPFZxnIu6/1Lq97YbiK8E
cSC/nGWJp6SPOsBA9VAzhkK78wEutomRwpsfux+GT7++joYHgliIaC81f6duRkBn/BtQbeByrO9H
x9srrZ/fmHguqdl0Cs1jPR+hIfBcmzvjzsgWsnajwj9N0MKP/0dYnDe4WZZt+aP7D8kP/VpWc4Ov
Wfc//+MPrf+buJ6YnhMJ8D/UGYTfyz9p2W6/f2k+t+kfpWzPH/qd6+nbv1kGSRUo2WxHt4Xc3+90
T0MXv+lABY7lYlBseSZ0y6JsuugffxcWzE4Ls1xpSS8gcb2Qsun/DskTYwW+8KXNve4JW8fM2vJd
xnAyRIP1L7RrGaMgfQ6i4VIMopt48jAIuFFC0L8Sh/77y5TO1Pdi/GqvQtO/2g38fKCgEC4tpHQr
T3ZqI7zHgWTUJxHTUQdwYzFXqF4AYAKJxGQSk3EBZzCJW6USrYnGd6VXmkeMJHkbS0THA9rJgXjY
V0XmI6gPTuTvYa0BBSWVHJR+7nt8R0ogAzuGpulAbMQ9Qkr/l/3oV0+BF32oJM7UADh1AE8dAFQu
kShbYlKNRKdgJ82nAMAqA7jyALAyiWRBVDd4/IJuVYw2MDsBbQg0GQ6qb40m0Fb6jI1OmL9zAclG
iZYJiZv1AGiVRNJgTKDMB1zLJcqWS7wNGgj5ftY3AyAuB5Ar+B4KLnhiCInW6cB2vsTvyEno4JWD
6ekS3eviRYeVGq3FDHE0MVp70+5ciQgmEhvsquKdmYSH1rH7o9CGH6OIgHPG4k1KlROsAIwRM2VI
et0Ke7OCdGtgSP6orYtjqMQnS4lUThKzNA4UJitbg/uB9LuQyKYPxFlIrLOYvwUS+xwkCiokHroA
jPLSfueHub8uHa/eDs1TAYQKNRZ3KN4pN3OsT2Cy2X0T1dG+JzhQIrANUOwAJLs4pb0TeNG1bv6w
VN7HQaK3QuK4RShzCvthIkBForzAvROwrwf8a0kc2PKtr0Ncz1siUzogZ/EpkagxVgsJwsh3DK8h
p0lkWUiMuZdocwTsnPTJRnMZs5D3HTT6pc0muhoC8kRa+QsEAhQFGCyTGFnr/ufBARskp9rEoAZq
VdUFG0P/Wg5DsUnszzijtbtMz6tN7IAKNmlNzHWW4+7B32ekDX7uWcq/V1Z3Ve47GzhmGpd0VKPQ
E3f0ex2op/TvrBzqRmcx+B1hC6PK2YZO+a4gnxf7s6reScsHiE6QWXNr29bYj9fEwpqL/ThhE7kK
I8SGWSRQOtLvt6bmVNXwHB0XqGbuy5C6f1CDbOvJVjej2xwOIYZU2gGWeL/mUDHrqN0vWZN/iep+
A+UYSwThPiZd9l3XNexkbEZQlbN17JmhgvhcuAzh3BbDoYHQbxybjozXvyXDhPqxexCDZa61pNxM
DNYeDHwJzDD7lEbpVjemL0s2fEQW1BxgZlAi7IrPMJQT/K/ESrOst14ljQNH/iuNHK5t0p01/8tk
VG/k83XF+x2/zQYLqaG48Wu8Obse2CAwcXAYhb4vpqA6d0H8gxi0Rx6PWIsQo10yaN7Go7/WHDhT
Y2SWq3ErcKUyi+oJg8HgAI2cjBAU/M8TV6O/Jt7HOaG+CTzDpMHIsdPI/glI4LZbQBfCrfQTAr+E
ELp7Nx32IxUDWM36eYErBz4rTkTA+7BEJqz0Cs8mevEmsdKnLu+/JtxdQlt2PABQRj9qJcm/fb7O
ofSfaw2+aPzeXuiuLB1a4aSmkDm32TnLs2YTn8LFRKqD6HgFAXi+JLJDzRNlCQdxY+XT7RQHXBpm
fcAXcB12032dhTF9ytY9uDmkTDd9O2vEjBLgihWKb2PV7H2hhzdeGhQpXooAIGhJgnW8xzL2sl2Y
maCStbsllifGtemOkr63IrWA6n6KQEyz4UCIhRo/adjFXVDb6AM2lV5TojCTj8IfGKBZOU7JFPt0
wNQET5V1JKoRdSGIEAz0lbF8r3L7ANo+IktEj2QK8akKpnXb30DZSurG2tDdqzYV/l/rCPKswBvY
aNx1DPd+bY49FnGpnd9aTfxoOP26noGrvR7L/mbRvvTCg+WAbGhtEvgFHRKSISh0vKk8/74INsGg
haesXJpVZyEPJcyamB5i2SOYlBCLwYoifWcuET6vvUDsCw1d3lqEDY4XNNLzNk2+mbl+DEhVaBYz
YvxNxjvo9Pd6HD7wQGIpUVTkTl3KqPxWleMdL4NLEwIKJBEP3UhkD74OmyosL34yl5tm/BGbJKcX
efM9Am3F1p+YYLP7MQdI3to0ekq6tjoM8JVLI1x2ndP9SKZugtvsbTrPFZfYrj4UGJqmLkggPN5+
4yCN4NmWTchjvR9Ll1urIrJXWDKGx7YbDkkOE0oDLjd8m183s+90V3MI4CIpep6i8iYSxhdky484
9Fy6kNFNNMwFrlc7hsDtyjezd0YnKGGn1rDvCogQSTzfe0Hxttbx2wwwnlvbSb2yF8fczQFotAOw
KnUGHdJuaS/mBSOgh01toiO/Osi/+3HRAhlr9B2gt+uLOPsMkrfEsX/sxlTfB431OagDaibsO3T7
HxjAuCugv0sJ+/qytPHDnL/D8hp6QHbvCmmromfhNp2dH3YGTdWzKBAP5rAJImJIOtt9ZJe4iBEh
H406xUGpRTHM8JKOmH8PfYRFBhJpDHj9g6DvDplqz8YxbqL1fPa6x7GSZS1imJGLumvs/zN81IJ2
VfcgfHE53JJ/0G4qw/heD9jNCLMCOqk+5LWNv2VS/PAHY92OOp5XdOkwsqupFXXhAZr4TJlwGNHB
kVHQuJSbmwHrDbPxyBHONymm9BuvbgcCWqynMI/PMYlUuzjFgQ1BuCkrmVY63NOPhC07RcQbFBGD
Rx7H2zYeD503fQamnXBRajEQsMbv4UkzSvfQFqm/KRfto5ngHTq1bn+mrwARN0MMPTTEJVeG5CNO
OGZmaf3FyGQXz+sOAQIRZJD5uUQjPHc4qy3gqGRh6/DnSBXqc+FvhL/sZwqeB2sCcO8IhG75s5CU
tEgXSLzS54QSnwUkz+9HLqlXf+9Rgq8sCy85N3YZEmsYfhBDEN3WUjQz1PW0ErjB7zs3L286THiQ
R7tUK3UuIMBiRqpE/s5WegHQ4ll00Mf4WyEd3xdzpn+VExjFiHY3Zj611CmYL6Pb4EVvQ0+0NZPb
SDO3cz3b+3HhzVqF7paMYhMGMP0UwJ81DN56BynRBB8ssk0H7aS0J/1Bay0S/eqo2zVQxPZDEj0W
VYNfE06kO5TmdGWd/oZrgD5IdqwXnfjoMODyLIZvbpt+WxL9C8DZmwBrNDiSE13mvv9UR4u3nXvP
PiEpIhie9/sWtcdbDYrAwSlyCH2YECDvrzZlCbOb0Ao7GL6JycceKII02S/tasiYNHME+xB2oxOX
Zwz+v5oyM9IHgMyBPvb46T3luVc9UDCNiXPzauhogGDFLvS9m7qMy01i8CJfMNrZWB7GaBgd9pfW
nXZOgiyzpma4AcfSztkMFpSN+Z1d6CN0LihCM24P6wYq1C5ctOGJUtdd2TS3KQKmg2GJkrggaJEF
7zU9gCQQQb2GlBTfJiWI4wLOsFakGkfLh7VeGdy8JVYeaUTPxnLgPSYF7A3DiUkeSNADD2n9XffT
GvNUqz6rud4c79DRkWOhQUMocUVYTS7g+BjZ1josx/fanKNUSeeLsHv7NnK5sWEpHuZk7o8jr02i
0zNyL/VB29JJv53y1KIuILvtro/ZsEVXziwBabQwuIH2hAniUNk7YMpVIubgwIvi0rS4mmZgVIc2
WB7mZAgOUxq4q1F3YRt1ZHkAhZ+QrD9mA7arfizSY5DU+jvE5feJISB0wqZLzTDamomLcK5eDbNu
nftqwjMzQA/Fg6Q3yktbLvo9FqnoSmccQiznYwfWudJFEBzSqXyq28U751X9xvYrKIKFi17msdW9
5X7RiYuul7zeeUWON4KP8XwMFR1iSeDuyPKEceTgLp1j1xswssDAgjyYTDfeS1them4rsghG3BaL
ktL2JQwoIiwenVNFCiJh5iVd6NUyL82+YtE2Yy4BR6jyBl6LYR9AormyhKh241nG86zCFPikqELQ
uFMSZ361MQmJj44pxw84kK+GfEZJVIQ/nqkxihWjJsSRzxQqwGuxq/0cd1aPLln00NBr6ii+n8tZ
amCn53ZXfw4ra9k6LS5URqrJig3v2kNsR5tGWlGpFWoSW/VGG8L+0IspGnCQGOyDnWCwOOWQeTIJ
6OciwOpIzYI6edveaN9HEkBHxF68mIwS8lfLZg1anLCbXU+0G74ZRbh2JMip9qEmOg92BiB4rSkZ
6K/J0NRUwYmd3kwSP1d7Q1gJfK5mrwt9IlhKk9raIFF3nX7Bib4WVvdqtvHD5RgamPFKJCuSHlWQ
IX7OIjrD4yol4GeOtLtOguwMPDS4JO3k7Cfwg1Ryivw+IPklIpOjsgac1hS7CHoQ4w1FLyoDbMZd
icdGBj+9mmjyTJxLWtuRCVeKHmOgQ8KXVl++/KvU3JRbi0G6LlyJKXxmh2FzQcdMIuiVbuPaKCb3
Q88THJEKmDO0n+qEZeJSHmYPIZektClOWATAeCJIij9YtU1JCqN/shwsjXyNsKTcVtvNSc2JJu0P
NrL/3hibUysnai5Dc7XtzOnjIDcNMOPtcA6Pf/Gy1FzsyVLZMGFyayRZius2pxzS1zG26sT5k+SF
SCpl4lqYpMgzpshQo/7CvPMwgjFHieHsw5TijprYEuKGX1/jkxWcoNwXe7VoWdxy4zMMJa3nra0N
1MAsWThCPFaeDDmnmoWokO5bPZIavdv5c/dQdxbFlkRemQlal5+zsj1L1zXclYxVLwvMfqhxLbRy
VrXVRDUxEaSy0RR+celzhuGxHIjhR3BhEBfs1IWjMWSACpx/iPBZylaNPAN1Qupcpse+xNceX42c
/0RVt0yJ2/OYoJoAor93KBwopiMa1vbU4NbfHDyR8CgxH20xGtlKVYUTWSRWFeGUGwV7/gTBq7zW
1YR7+ve52ZFFqGtbrdbVQn9Ix60/M0b+9TlUHPqyVe2uN/Pmw6u9La2VH1v9+1TJsgqex9XpeVbg
08hTvKdvIhcmA2B73uDR+mLLoaUgM8mJmlMbDhPvYdAbPN5k8ddMCMuGRH9QLZ3ciecqsG81H2pc
YSFps1UD29nY6qFeUMKq7E1FGt8mKTHNs37VjVUF+VXTMYq9j8Z2P3oMUiEF/Ny9ZeEfmQpyJNRv
q37WawFeLcPJVDIGf05ebRKVi30YCp7oyhZO1YYQCQU6sWmNc3ABPBlmi/yuRHLBuw/Wv47eMoNb
zdPFtXuuTDVLDMxN7Cboeaf7craReUnDvUA9nJQdn6dmgXHrzVLzTujKB039m6q8+GJW1SLhHB7c
OBr2vnpIPlcaS78QhxR6qiqLWc6AaaymQwvjUXI9fNXEipoamlyhJlFVf1xwsdqa8nmkinPPdbpr
Oxghhni9Rk2NM1OVPTVHdtF2Gsz4AEzcbIht759PWK3E2nVaUWPCnz2cGeHNYH/y+cINhAe6mkXE
jreE63XrTLE8JW80kXOqOYUNI9Bclpu77DNU2uE4SAqqmlDodng2yfZoaIj/qD7/8SKUTUVkUNek
Df5GgIG4f3F9q1kCTYh2ojSyVs0KR7Y9oVDnF9upK1snl9mwNWv34uJX21y/o8bdCcp3RfayJFDE
cGcYQU+yhC683w9QfaR1CHHAa8CtVp4+LpukjahKK1qMIsMoWsyrplpBRd59TmP93+2r8f9eRcYy
rH/qvnH7ffzbzfcp/lr+wX/j+WO/12RIsJXGGQ4ubDJZV7ywFzR0n5qMBU2NOok06MB58PeajOXK
D+nC5VMuZmKyXPPTiMP4zTJ9zFcsg6oKeJv379RoPP91icYnLtuwPTzgbMTAtnidRJyIbBnDIrm0
FCUhpqOKsOhT7NNsIkrMQYLIQ4R+jOlTYnUwVQeiNtaaJi2NYuh0dWR/FXkEJmhfSslvaiP45Wpi
SYJTQDbzVsvnT7lBr8Sq6Ir4BUkQfIukqnvACVs1iwkxUiC5UE1Slz63lvqoP+UjRfEIkD3c13k/
7hS/QU2MtqUbqGaBM4pjnH9Tz0711FQTV/brrs0+t0JeWVq0UiUg9bxUFaDS8H6WkbpFkI2SQ4VV
/qC97HSqB+21qeZ8Y1xHwbzQhaY7oegjluz9Xid2L6goCPusjE0U/UVNFCdmxNxhR4rIRS0CVp4g
o3jxula8hEF1ExzV1RnK8jEzsKYOBgsSgpCdpOdZl2HhMZ0esQ2Ar2XJrn0t+x5qoppJTICgAY2m
0bx+PON20q2W1h02s60l09mFfJhFFJ3tINhg4fGtI/9FiYEd7OJWrZ8DUfR3Dcnwu7nFkoO+1gqb
f1n4iDsYvsMT8ri9QaHiYHj5Ux8ZRDNEzS1SDBuxZb3VqyS854lXdygziUQ5CzmHiAojCcP4HOCA
4lpavMUDbNhhF4iZO3oC2L9LFlvwKTNIcKrQp/6mxKnfZgtGWstNYYp3z9ybZYnpnQvcwe5FOToY
cMnuD/mGWB+hO1qXuvO9w7WDSBBIZFzPMMnkHF2B3+euy6xqFHLc9HON2ubavH5OLdMxmqJLBEbV
zH0FTP/zY/9iN69Xq92GZiSjrOSRPa8nym2h53P9Tlsd3LV9/b5/fxlxO6CtBYxZ9Vk1ybF4e/66
V8sGaBh7zfYBHjCR+/nTvfgJXv1Mr5pTkYwrvUdErD7Mq7raN3TwM3m7xPL+UpPiVzNVL7xrW61u
ioSqm/qMWvO80fWTIgar69wIc5EOeu5f7PbVsuvXo/PhBftqtWpet7keTdFRz9PojEAN5tjVir/a
7ro/qPj+rkl9fL9+nuz1o9dl13O7Lktb865xnJkrXHYCTMd9S8ZOuIuU+TA5raeqLRudEbikWpka
xiSvZ01Pdtzm8C7pDWNnOnWrU+pCGgX3O1xrch/Xvb1qqn2luGhzU8gNfW42yg3yy+cgEYeOeofa
5q8+p5Y9f1htow7keQ/X9vXTr5Zh5m0eU0TFR5jfACrBJ2JWc8Z6MOMqyIvZpD+348whV0utejFr
zxJdyCSX8PWqqj9Qadp3cgiEzSMPi7mg/EZgNEYjchSlAIRGvRJebBSqTa/gwnVTBTD0Dmm+c2rf
JrIDraRZnhykqwlcb57Q6F373TK3D2qZ2k7N2Yqxdm2rD1+b192MUvWlmpFuU/nGrmSt9GuvoCm7
9Id17S0IbK6YVUdZnmQ77J0kB1KJ5a6Tv1rWpYAkuLersbDCWdScKe9TNZcquqRaE2L1WIkBjyIl
oqN+TNoAaag7A7bs642fP6eWkhrFZd0t3i6hREyRh/6DmuD8y9FX4bBWmMELeEriCKqpVjxjWVX5
Xm+m4ahrUXtSExM9NN3rhBgt2w8/TPKnsggPfw5bC/V63E4e1TZhIEegXNaBNfP4Uyq260Qti0oM
doqJ9D1Jn71qKgub8y2o+ysNmwKI1FyCFcsgyuqogO9Rot/G1M1qmB+BPWKAP5jNLhTLYxOQZTkn
Jflx8qpR/6+CbbJg4YJRC3t17SDZyE8QtamW8nkLelhaOAQawkthRChhFQWwBMI7CCoKBILqArzK
Fyc1F9nN73Oz05fY45Qx7kGIDtYKZzIVsZgeIBZqSosYlXBFhZ5sPIiLB3NqNzbmf+MbhehRycBP
RjJ5bbsBVPSbBFJ8Tu52Gukd5mNkMZOQ5p+ynCJ37GlwZT1Xg/K7ULPQoFfIXp1QvTdV0lZthbo9
L1Tta8W7WBAa4mJDnLFVTrAPVfu6Xs09L1Q7UW2MfnFrglv6vMuFnuHGD2ASLpr1xsNEZUf85LKQ
qM3jROFHajLFGBZVo3Uw8oNDzthRYTVqQloHg2K5eauwHNVWH7pu01FSglaq9vlr8+s2jVNjSrXo
AdImCLJqsihKq5rlKgMgqCTo95frZyckK7ME/Hm1jdr6v7BMbfL8LeojQTx+I9yzoary83DU3PVU
h4lSPnUnf61OSv1a19N91VQnmmp7e3no5AvpOjHkS+jaDOUbJJBvFDLZdlYDyBqoVwu0P95m1w3V
3AS1Fozz12euq593G2dWATXz5xeqhfA/eFO9+lq1zX+6zKEjvya6eoePdElMPNi1mnSwkPlPZfvF
rGoXFCGfN3q9urUl4fY/X/9iT683fdF+nn2xb4TZ3HVaD9tefvWf1qtNl7gsj60By+mvDvzF0r/+
putBp7PxRDZssntxBGr2usmLXag1r9tq4YuPP69/cQxWthct2REQ4s0Xk+xXMy/RndTajIqJLa7L
rx9whR5sqyX7dF0UiM7EDzHDR13NqjV95hnPX1GisyWcbz/TVT2pyTSDXpNBAyCfyDKKmlUL1eqs
qxgNX7dUcxHJ8ps5K6Sd16/V5PhJPrLc8Yvdmfi7n8yxAgJSs2r98zepdtIsTws+trsWOpyxvX5c
zb3Y5/WQ1N7Vav7uRw0HzZ2BIoGqt/lO3SvXO0I1RQgYeni+L5yBkOntdSs4Yi6GepI3LztA49Aw
HI5UD2iUhZTrxCs6bDSLXqceVCNIDnwDVE4i02pCniqonJrNsczW12rW/9706JIm4GdeavLCpahY
wiCmO3dt5hMZ1Lg3e8V+lqKH1os+0dkBQZgtDZuX/vvci28BL/KM1K0pLcONbbwJCQE6lf3wARJe
TpbrbOw6yHYRXKytGlun7Kb0zz7kGRzCOTs1fL9O1Ah/iZsIdROvGa0ndFzvzQ3G/3Rw8Q2EIc/L
3OncdVonDaPDHjqV8zbjXGx7OlMbp6BOF5Vrx2jybOvB8Fk0e5M06d117KqgCDWKzSdUWLUjQiry
g3H6/xRqVLzd/DRX3//x98/I1slCJ28y/tq9Qt4c459TqMe/fSyb9C8+9Dtc5xq/edjnergQE9jl
kGn/i0Lt+r+5DqCcgwZAGrGbrPpJobZ/0yWGpusOHnWe4159c4X+30kDMTidl4Rq4cHgFjJtEF61
7znOK7TOGJx60Hk1HWc9zO4GCFmPAWTBBCvSkdLUZjECyBm+jCUIfthOGh5wvvaejZZhzsM7vy+z
mYC/vxV9fl+CBbX/+LshadvPi4/f/vF3Wx2F5xs6PxO/heG98u4d8CBZag+38yLz611lB28Qv98s
2N/e2lBo8NBtbhrHXQ+YOjqhoW1DG17YVEX7CK9GUuCIK37xP/7FIZnunw8JvNSkS+8KglK8Vz9M
o1mmW3l6cTTnakDmjyxD7zFZyTL3W94l+j3G2Ie6bFFEWeEXga3Surdx1jU8LKpt7TEghWjbF2O/
t2yy26EiJyvXX1IcgSR3Q9fGPegjnm4EUG4lBXRTus1Bk2F3poGiN5ze/vMzMkB/X//Itu5ytZGx
AmkfnPcP3PkaV7OJulZx1P1FP1sugw8vKpstTmBrq/LFwQxIgGzTyTwYlcC/n9KKhVSyqy4QqJ9i
subuCtN7H5i6v/0Xx8al/qdj40JHJgmnFVkl1/tLXn/Xdkkzem6OtGx8DADcEApnR1C2eR/qsGBb
TFXXs1V/tP2eWo0NP9Mca7wcognnhnS5yzUSBOd/eVx/ujAhCOqg7RyYr/NHyd/0hd4g0bWpMttG
Mt+OdVe4BDBBpbc1QmKxl750sMvnqPO3i0HIl4kDQ5WPpfSAgY1vL8ZNPkT/4sK05d/0h3sF20HL
8Uws5PgvAbv/eEhzizFgGJCQZyXGuGMIp50dgnR109Nu8Kxv3mTBTWpa4QMk2oQsFmc7Q35bL8KJ
iUGAWq4H1XRbiNJd4RiGymvKxGm2wmMBReZ9g3eDC2vlZrGyZZVh8bu2U/GEs4pxId7uJHqxK4yk
uTGmu8TD3I7QMxuiqblsYvoJszdZkF7mL2UPHdTT/Akj3fIigIcZ3LVH2yo/Rh0eTFMLyomIFwZB
e4tVKmKKktw9SnfePP+Ik9rc6pFDdoALt8oVBd66PZx8x2+kQRkq5LEYQZxN7+mfX4mm+PN94tqG
wXLue0q30G7/+AMXOd6KSd71B5MwUcfMy1srDLCI9v2zmVjNMalJ50tr/CcnIpQnVIBnsluL+yQq
wLmRdDq46WwK3BfPPm5HDbD/bq75geb+2xiVnDspJ+eUhLJzFLhfqxqSIc6UPr+vubEdMW4cV6s+
Eii4jiLPx5jKbInUNt3TaIr71MM/e46GY9S6+q3WMFFzqR+GwFj9/eA79doiWHPbakZ0pyZZ5N8a
gQfsRTF52zvlGevKR/7GHouBaTq0nW08DWQTPERYdsM2uS+63Njr6WI8LS20sraJ7nzEJyvKsji6
IkzftOHGMUsoYbgU76GTELFrVOGagjlGZbwQjlVBijcZJzedX2FPbH+Ze5PE5MkIb4Bl9N2y9NmR
ctVGd/qEwArKRbrZkPk0t+LijOEmuaRG2V0cokxuuzrD+oz85NwMw4c8eT9r6Mx4tbV0KZf5TCqA
cVtAvIJyfeu4+r1n1xqM1MbbGGbhX8aoxu3Txuwn0ydpD1IZR17sGP/q+QAqgQm44fUzNg+UT/oY
26BumU9aJCbUElhi5L11SNvgczEMEPZLDzk9/5FDXXldR5axkWgPCkn9ox35ximsgQgZ5NoX0lKO
Vq6RC4RWz9UyVxI+jn7txg9Af+ccSvIlMtL4IdCG+IHw3mhV6jWkbnqjmlYbb/rCDXgye1DLJyEt
EsOLDbZ8i1HofDtqXC2mwAuoz3CMcBNX4BpQP/hOnBxLCwFeX3Wf4i4kiHTCdGv2SavqXbH2oRyf
ZtcbSZbiLZ9g/rD1yFDgS7LkIuSkhUd3CMboNsWJfEePHBQca8g7vHwek7HA+dTGcXrSo3CXgEpg
HaZjO+I02XGIrOW+LBBwBiiY4jiJkfv1n7EBnu/7XJvuhy5/h27ljOWARVDFZD0KvdaIkBT0N2hZ
Qn8qlokf2Sj9u3kuoE23/snO8EoIffdOTWwGokeSwSKMO1m2+IX3vCK1OY8OSQlSCJbBySGvaamm
fW6Wy0VtbPkksNhegV9dHns7RIcDtNY2fGjkJMsX78hNgne0bM41D9PGiqYb0Th7tUjAkUZCZQDa
5FAwfC/am2YavkmLyIV7xBCGB4z2qCY6YqoIAuitLreIPL0/ZGSsUa5EoWw592rSQdk5YQv9VbXy
xltuOb3NRMfxRJEMhQzeKW/UZBowCVncAidpC1u8vgO80hLicl34VU2W54jL64qsq7GD9ex3b8LC
hXLWLRetwu+it/x3xKu4aLHa8Y0FgGWU4buK4uQhst350NtJJ0O0SRjusYfR/Va77dsUo+/FLNdT
UFcfvZqgFOcbZhHx227mItYH9EuZ/c6wW39NjIx7NEQEn77GnhM/ga9Z2fv3jYfXjPnJy63hHuun
oJ/f9cSVwgDeuzKi3qEeAClxOKAIbVYB6SgJsQWQQ5PjxH2x1VqxsolBONqZjenK2NnAg/albwKM
Ndym2ac4dm9DdxnXs4f1NlqZeZ/l6bILR33CmzXFjK6Kf5g82nY+ZS+eXD3p3LDcNw2yyLWxX0oN
qQWy9ryZgocoyz91Vh/tBA/fQw4Bt2h675aguWijBSPRoijWqUWKNWbvb5POmVc8uup7JyoecNR9
CiYsFkeowuvJjgIqxmVBbpAfbQMvvMkibEDVr5mJRTsuBEMbNtHSFQleqzh5b/d9d48n0yapieBW
zye80K2nmWu5aT94ulY98Ka6heM3nv3YJ6TVm964zkimp30GGbX3S8ZSuu4OyrMJSfc4fRKtIHYq
bm8p8iKRGnlIYDO9EQs+aW2Ft75IlkPk4VVjWNEaIRxGQ9nyxglD1BVh68MaxecpLZBOT6OPz0us
QTLD54RMZT/CBJX/794L4/Hche49DufTKoUlu63nVFt7kXuws5LBruGRSLHg6hxQEBYeYhpOjVji
3MO3FxL/SosKMjM04wt+yg39VdhcSZKvx4IAiGQgvG6Kuwh3OVwTIm+8iHBrGcVya/TDuSgT7f2y
HGY/F5vRjOYDPhHpAXuD26X3ih0DsmzvEviAHCk6LSPG+unwPi6xdIX6/qRb6VraQL9Jw3kjesIY
uBy1dyR1e5toIrupH1wK3eFy79UPjZ0YZInG4c6tpoqvNxf8xjxerMNy9qYmPUbzJF8ERnan555z
wknsJk4SqJURRfY6R2bp5fTAQ96sc1X6l0j2A3Jth+UKBYlQ2KcF20xIXkUic7nLdIPNb3Kw+uqm
zszyVve/R6M1nILA+kCnxj6mdvM9lth/jTz3qHX+ndFb6DLnpSE8ILe3IVE9z+nojliMc+EKXsce
1U3sfN293k3NfQMjdTUUjviMjqH6GLvROyh+NjaIKC9GQUxzn+Xa2jEs6yj6EH5ncMLvs9p7bWav
vHhIj3rt3GIq5lZxCJ2wnFdai9FV6twbSV7ukZUh1i+PtY+QoXOlrgHF+Mpzg+aoDl7rwvah6v2b
Mqy0k17HqLDmUl93WOXc+Hm6X0IMpyP/aRjqhsfAEB9x3eXt74kIT4fkYx3NGjFcZNlzZrPWdHci
iVrSBuL8PEWoH/2kD5BKUtHqB3wIrPouQ1xymNodFYTqWA7VcBim741dlDdj6WFaGjQ/SAG0cE/n
BZ7Y1Tpf6qOR1NrOgwB7yErSyXipFVvBn4cdO3UgJwTGi1IX47WWR2EfTO/NoSKqYuYUiINBw6KV
2hFlPDcN++gC6lNFYdR7rqCj1eMDjZE3GlvpfG1h7IvxrY0nfce7J/R9BBvOhWLclngW7ZINeCQs
jZ1u+vZ/sXcmy40r2Zb9lfoBpKF1d0xJsKdENZQUEROYorno+x5fXwuITIt899nLqprXIGgkRTEo
EPDmnL3XljtOExOFLYgW8Suljf0E6tWMJJ5e0OEH0t83qT0p0Ckd2bSRig8RtYpNjzGhcfv03g0e
rTRFNa+uLsPgySK07jXxwyqoN9nYFR8+/gpsnu7d7NCyRjMm4IGkFT4O0Ds3r/dKqBg0AvAtB4i9
P8n4pe4yPtxkffa9Nm/nhWtuaMTJhVpPknPbl5c04v9JHS7dtkuYmtr4UTSStSnO3aMWYixcH4IC
G6/MLBziXkHQYY7qYby9EiZ8SjR311eDeCAkZbiUwgFMNQkcV1lsetJMsi9G6D9pQ9z/siTs3EYH
ZVuO+OSA09VZLi6mcp2LS9F0p/fmeWQbtz4TDYO4KJM8qmpGexynUUlszfLacv2trrzUPbmhdoZg
IM0j3IVdUHqdDpsoz9rhIiQB9lHINsmuTR5q/k/XMNP9MJT6PnKybzUbsksfRMF1vbfeyJBIEewQ
HWDqQoOzrNvaxY2zTWX2WO+W32ii5IwfWDuMs/uXbM3I6/XpUXNiqoyaMH/f5CnfXtVXPlk5Eioa
2y+4+xuSHvQivak5+qpXBOVpOtmBWvFsV09jKsSThkliKPzyRU9N51hRwcGVPJUv63OdQ/Z2AGz6
0JSWxlJaW4BeYf1SJOFWtW31tD7ywbSe4fUTTr/8MCCxPmj3nMa5V4ks2pELVu44ZaznRJjW85RE
uMFT+MEhqCA87G18qiykryPG5Ed9aK+dHlSviKEBdlsv0lDBGXhQdrRxCG1rwimvyk3eDH+QV6NV
J2UP0rP1MtjrQWi8tImhv4TC2NoNH9BvXRuko84OzAx2lKaw7nbL5QPB2izlke1GcQWWmpOf4AC5
07Sb0bj6eZp1/YwdCvH2+liWNsngCKU8VQj8LcV80ehVb80sBcdPEe1sawH+XEUinTUqAmyh5fQs
7LphnM/rDSYC0Op/HocTMGMQofPO5DgzZU7iV2Q0004YRyErbF6V85zCeiXem2wB1uXYZxMK1lkJ
8mSs44sMgxr/WvVo+jMpIZHzRdOBAqVSzz3WDSfM2NDnIpXuuiC7ml36pS7Ed4RXsPiQi+suMSxZ
Fl37Qo/4YoNnfYgf3Tl6rGu2I615Z4V3jI0OAy4fdTJs3pvIPKgi6bVlFlDOAPhlGr9VBNRsKzP+
0HQb56uOPSmO7ni1qApgbWeN1vvYmnB2EJiQuT+c2f6UszwOqn/Tcris/fw108XsCQhg2+AeloQS
9G1cYH8GIR2qgLO0wTPQDMBH22cWJx/hMsOk9nCYIP7r6JzL6mga8YksTbMOn+h0wyfyWeGaEGeM
HE+NPwAxo5h51WDZDrLxGrw5eqN/Ft0L63x/51cw4IjDxStbS+MUW765dfrx2Ns2Ct5eM44Ec2CV
NLAi6kW91VX3y9YkEVtO8jkmc7nRpfoAWNOe0LwB9cVuF6TiRKkN5GC6ZELmqLgZLtebzCEEA0iR
Ebu/mpm/M+6aQ2WJk6FafWfbzrOIRhfCc7I1CyA6Wl4qks90TNYKW4OlaV4ZkyUotBfNwrVfVL3c
Ibj/Prodi/ilvEPIQpWodx3k2c4XWIarZnQ9MZEN5tTY/4htqTH1gG7s2Q4VmfGXz6EuBz/3Zo15
WzNYCLRJ9Zl8tWIQ6aWe4Uqtxmy/VJDzcm5/MnDcGIbQ8CFDJZ0xwBc+SBIcsuKvAQHA1o8dspJG
13kPhPXoLhzFqHWpgAqMtVj82V+F1ptwyy8IBNNzVLIFtl0/24buEF9Nor2aqpTPCX6UDRm136K8
KD/4Sh601H+vCbrZRHX1KboW2KWo5kMzYDxFh+rDo0z0jcMYwqY9udjSwAuaWhTMpBU+aqnrtZFZ
P7YJkNOm1d57hp88YtceT4vWvWT6Un6JCt2wFuCvHx7bVHMPs/7izo9dGRWHRpblcxRRMUSYnnUJ
rnEhJZtybPQ9VMyy8LNrn5Ymm6U33Wj1KwiHEjRD27AXqjiI5j/VjWVtp56T1hXWV70/uU77Ladw
tBkUVGtzJECxNhi/HP1mpYZ8CilQ55oAHoSAfdI/S32o8ClK+xKnLl1PPf9WsZY6JL161uclAMKM
tglZ4gdQDQagR9fZJ0Pf7tL7QFEZQEZMXlfpV7eiil6lnXja7Ksr31q/jYnMvuA/kjuVUFKOi8yT
3SwudsLVf5Ij4Hqjly3+L+aNQDPf3MmxTiwUiKQLBmy8fPrUjp8VMbJvRZzvYfPAFyE9Jg+A4OsT
3DUV1hB+EZ56xpA8G5rLuDWi9zDmjWOU8zZa0Oegz/xtxzm9gaZ564vmMdGychsCHkKjxJo20n2f
bVF1HBpibgjDw9QfnYYWOqxWzCQVlKN1NhYEushksffl/LYKoxxK1/N2vftbdNWAZIra8pvqUn8z
6vcid/dasuDWh4Z28G/8esmespQ2DtDvak6/xxQjzjNrwHzTm446r4+h125wJoenP2KL1Z71RzpB
RBlCgf/xx/4iYPjz6oFgzz3W0ldl5gejHJD+iq8ywRna2OQQ7YRmg3HOkyOxH+6xXl5AZeo8I/9g
NgHT6pJPtyp/1ps+pvM5/QzZg1s6fhOtvfppF5GrkLH0unUl3ZouIq3JL6+JC4Y9z6x0ix36c8rw
F2tWozjtO+08mxA6QbKw11U7mdSEAotw2JO8M7/41YLH8ucMs0TwLBcZZ/Yayf6t1pX1b8Y7soQ2
Y12bl8mYPetQuoN87WraKm6vSDrMirsLsOQ+Y3HIg3EDmuGEWjA5D5aaHsMpqjxHanjrybIOXMLF
qz7Fhhbqx6CFcEOWGZUMCFwzgcxUtNvMBNutZWeFZJjiqv1Kzk9elsnZLeaffNmSIVtzTvaQK7C4
McpNUGfm0LqPQzhbh9QVJRtFgAAzs3HdFOwAJ9vrC0VZN6Wy0qVBcSN+90FB2rpUHZ4izmRP03OX
V0UUiMYQ/3azI88s+SKyrL74OcUGP2pyj2C36pqk+aNlFNp7SQLdXrJGOKUkwj+7ZJsv7Yf2B4FK
Bzm3h35u7Vcpw+LAJZAffQjC70XuX/I81j6BjpZbWxk9Dt4wfWSKZqNE/HPJYhyDJzUeOG4FwWJf
+yB8Rm4rf2Xh4PVtjexAE7fUt+AxBWAOan06VnYjvme5pdh6OXyvOoV0IrZf3JGGDvCGaMuGWoIt
bhKMx4Plycyej52PK37OGTomxDLMLW1DaW72inKID3o1Hihx0LzPG0L0wk48BlWQUg8sDE8TnXaV
tRZ4U+PaJOqmf5FlcGRDKU4CfxzQj/yWGL1xp9iGCwxBWZq508VhBzdZRfhat36Hf7yEikY7rsta
+diaMBIAYWjH2l7oyFN+D9kjbOOOXXBADj2u/L442Hj3SZyIMfgXGoDthyl25ENcA2bSNfGjVs10
IjJobNvHDsTEOGqbyNHNCxGWHBjXsE9DPGr7uuzlw1BnYH7y6Gos/ASpjxe6k8WJMRPgZ9w9m5n4
TMjDAJtBTicV36dYb7StGTJJEfa9qUT30jVMxk2gK+Kr5p9NlfVH218TOMBJ0LfKESHRwK0J7Itr
YM5yjJoHIHaDF5NnIDSc27i962PXTV/DsGWJPtSLA4myFGDLA20j8WLon5Vll/u8AAPRt+qLKGGU
hGVondNodqhilPvONDnHxpquZzC/R1OVH81peOXbmk4iJ0IjSvp5n5sdPD5F+oaL54CgVn3eG5xg
DBHpVsTuFrw9ISwFrw+t+sNtJYhq2kjVpBOrmLZXypzOdTS+yi675Vi/nsM576hAB+2DBnMls5nS
6qEZD870dXKHRzd39WtAuIDD4T1PUf4lndVw6YW4xGYsHvNp+AgA2T51lX8lsIYrcBAJBAVaNtAz
bi40IugTWLfmoLnNlLYDScfGHsgmnokuv7RRRyh6QiXd+VlZMJQcM8aJRjo7IP2J4OV82alDwa80
xfo423WDJQ9COIE3Du0PfZjCCxqPyGv6sTj2R3Br0SErxu4hrHoTlzSVNG1+GCrlHKwJPoxeluFu
rRw0GVEmfrugM4L8WMshP/UJ0PEIZsFxSjgcsNQeo0zJr/XbxKDs+O1tMnuESn3ySiBtBJS8NC8J
MaECCc4OSZCD8rIsHnxta7jsIl3TFEfNjsgJZONJyMx26Dr9MDds/ykVlx+M9qzCiU4nFzX/1s4n
uB3nDs/Oo9DoNbNIaohKwal8i0jx2Ug6T09hw3Bo1a12jWuNNzWDp8GhGDDW84OyfQPaaZcgQWKX
GNCVwN/N8WNhKy5hobpLV7hvw+hWh4rYjq1R59abBK/JwMMvlS2RvH7n9nRUYvMy+vGv3iJ7rkxj
7Qx0HaYP/PtJ/9K1zLAyn/NDCCKKSrZtHMp6Dk9BF8JVoD+Psmt6NmJhHQpUmNtB1/tHAY6iLFn4
xa19BQEBnHks3m0jDq9OQxYp8bYuwEjiuqesAVw+acmz4i28SI0zPO/YB9q2RIBu+1EeI/b/l6YN
YcW4k7gUrBn9lsJR0pvtgR1u9eCgETqPWAVzpzAeohDcV2Z3R8aqd1oVoLJzMGLggFlaGLAlt6Zq
qC+ZnH1EF2RbdxrszdgO0Y7ZQQMuEiQUTnzjsCa7rCpkcEP9wY6m64qNsFhVXCOTEZmk7Ys/sCIs
dVWh3MZRFQmazWVk3HFcA2yPtcjTqguV1OwSWPnCc9H+Sv2K5MnOL++Wrfobqe8HR33Vncm5N1ot
7jNFf5A2XyO9B9aaGvXV6fyjHIh7A3HsnzkiM3W66N5OpfOIl5l+nmqhnVE4u2SpDTo5SNU2xxG7
rYwqv4waqRML/0OLWfKFum15oIrgTphB9It0aLIsQnBFQk/VyW0JVivoHBgxulmZNNlGMLFTbjW5
W6fBfI4SMj99ShYb0TBg8AFHXNF0BTZuY+xHkrqOqYwxA5la0J9i6kL1AI7wWHZNBV/JGYkyHAkh
jZhfZtMPTGbEcngMHWXs45RGfJ+3b6YFuSEffBIIh5wWU0qAxgPwqtllSE4aeaururkRHNvc1mEn
5QpGh5Ic5XijaclavWpV/iiXNrU9Gs2DM97MwAmPKmaEj3NEPcScJLdwuScj7VdSsOnO20Ech9Sg
N+r2Xl+nPOfnD6LomysIhwOga3WpxeiggEzSUxhn7BTCkC6rZAfqWm95nTJN2jrGZLANzNyBeBja
McaBrz8keGrdJs8u7pCEJ9zF/ZFxjyRMXIgUY7PmAHjqM5RWwA45c18Roz/kba1/9S0y3MOBiGB9
Np66ho1/lnUkZHIgt01U5Qe7LjTYBem3wTBDLxncS5k7BG8JW5K+gaEkK8+gI4N73RqXaBgnIpCR
3YWx7AgHUj+m0K4PyASHnRaal5C+0deRNGFy6MWmZkn6aJTASuwRHF7l9DubAsq5Z6lnyML4DhAJ
d11G94BFaE7aJWtbDezwZFLZOYCAAyZVNe49zt2DG4Jdw9dxHVPqCX1mng2jrm6VXtwo0e+SxCw/
x17/5QTdD6fIi6PvNtO9pDxNaeEelVZ0HFqKS+v5sJ4ZPpmyNkuOXdmmhWdmGfFmgeA6DyLO+CZ5
s2s0oopyxqHJ7foZ0g6gatPf6NbUbitKZfShvvVha2wN5o0Nzfj6GsTGnQY4UH7cKruevdueyhbb
PtqdZD1CqyWg41QRnLGJR0IwSTcZ33PX+UUmAE+lqY4uuzXf5o5Vaz6b82EdhEEVKcY51nTO2P4g
ajQimLrRD1NfFd6U09msSWA5dJp0SOiU72FRtPdcd+0HUBPvSfUs6P+/isSJ7m5tUKHOIwOwg4tM
YNHA2qvmdfXdr49Xf/56b9Wvrg/RaiKziggmz5yWKSGK3ZO1oq3/UJzzfPgw6gQuNBKMlYjeyZLO
/Upg/n0XuIZ+GqYHis3Y0Jeblb/sLtuu37DoVWlfkBPhccmDtllQDrhjwV/SCMWH8vt+HoloE9RW
7CBRSE9/Q4r+Jo6K6mKQHnlqwE0kbVaRtbd4yFbE9yotXe8ZSUEyhis+4hW/3C84lN93V2XqagSt
JKNR2DiZR18ZzvtiHVi5zuvDPzeODGHbJPRqV8Pp+gbrG/5+q8WEut6r4VbNMiiOGRswDHNJ6u+c
cXhff5isz61vkKxAjPUj/O0NkxJxliWd99VHWogBxvhKYP/9eHGYBgsDZUCU4eU9dG3YQvl2tequ
aPL13p+HfqixUA1a1kqUAf48vx7+vz335+Gf11mrUeTPO6eBg+tsYWmv7xD++RbXx5pW8k1EEO45
+YEu+hHOFxv7SzqEwtq2cPgqis6HYVAupcPX9QWa/d01m/I0yrFsLqtjeH1fOeecHevd32zkxVC8
3jNCRXpG3P5YX7w+td78pjcsCIfGVQ0m2OL05+3WV/x+z2Kk8AdmkFi7BWxABe+fdIP13nqz/qCL
2IGnSUemQflKzuZ0asuQCm4v0t3qzk4rpOWsi+BYWulp/ZrD9XT787VC+eyXi2q9nACLweRYbvrl
xhZTQpckCuFWDOO5KiETmZTnKerx8M/N+lwWzuwMNarmSesT1ZxmxW79Q1ad83ozyToAvViTyjir
/M2Ne6RO6AVSUqE26FxIn0PXBALXSuq9JKsbTg3lPlefdiqTMOthTiXqjl8ZxpovDnGWj0zRpL1U
FeLg8A3gywusOPJpx91EK39D6VzbzIGB7AD4zyjNi3LY4hsJfH92eCS69W/kcd8yM1Z7c0p+Kpf9
Do3wN1HwH2bt0llE767lxYeCNd/npEXmfhgcGst6sDndNqjAHpIA8ChV0Hezcm4tQNtrYGPEnJdi
c+STQynCs+QDboaNnJrv1OLoldMY3SAAS0qfb4Y3RJMB9r+ddq1P9X+CgSmo3OFSzBC1JOLkC+vB
t0nEs7qHcekNdy2xKCIGduhe7KnxyZm+9G1Fj7SbPKfpPuy0fqJiduj8N0MPiN+Z1I/S+WhFJght
czGnJT8YrT2agPw9QXSINYVeq5p+zBBONTvj66YxqyYXUmvpvJmD/NT0g95k8XaU7Q/V0meZXIl9
y6Bf4De4cLOJDk5osllgGo9wTIcOiblRl0BJBYDS6Q7cTj/6VkVkWQ4dyTKGOZ4KxBYxnRuYVifh
+0+Rop8YTCzlc9vfyFKWW9ezUrvb0s2hIAMaYT9QQLVbbVz0KDNbN6NF6qBeUzLvDIsj17ATAzPQ
n/DYkpbdTOG+DFP6567xtRAHwAXQ+DKW+GUNzLP3n6P2MSdiZ0cmOOkJ3YLYUJnXWtuePW1KJpPH
8otGoKA5aBkHH7HNZqyqjo7VArc3owe3tl4BBrpbX7SEds3JCyWqB/72ZlNOEYriiH2VjDh6NVGU
sTMTTyjyd67Ov4zWa2fqpBA94HPCf7cDTi7DMI/+bNPDsMLDDDN4Jzr9OxuIhkvWBJ3CuR17rA8L
j7r8Ztz7bfkxtRag5CL6HpUDoERFwDF29N3swF60MuNlks5PX/ieM5zLBHYzRCd/09W6CVQog68L
H+1Qj/bRRuS11VHu7HWtAgYctuObmXYm7jhtwpZfmYc8zHWvrgoYnMFIzCBBdPdxKlEl6Tlxy+Tj
qixz7nNuNM901aEus21YnwrgINfdYLzo+aQxCzkueOD5q4mH4yGbW3kipTjbxjblgjkw5SlwRknQ
GgBiy/f1PX1FBJ2Ofx9RF59cNombosq5QK1IUjxwDOQ+tun5/AWNXebPtsjn1zCEJViTU6tNZJJR
w5n3Lho/dC3olYhUEFQmmv4+QiF67Mv4jYmiv683LYk8Y6O/xsWVBNr5Na6sn5WyXPZY/nCXdk21
X8cxHc+/0ggXvBkN0VNkaQqH8d4qfXC7EDWPUs7LZaJFL0Eoz6FtXQsas6p3+ks1O/QIWuKhMvli
tZZ8GY1oP6Vz/4Tj5LXK6x8YRF1+NFGrnqz8Juy2ZqNuDCdlJBajRo3YpjBGz8jqEvRhfSBl2no0
2Nn1Rd5eEH5/st4hVI8yInU/wgzT3B6uMn7Pylix+h/qnd+MnAXDHaFHSwTGMOCTc1k6lSwLU/2h
Esp+cMzJBrKAXHFE17AXAGe5kmMHc6RIKfvDtg1C42ob9nPV93SXRDDuKFcR66B9EOorHqxWXUd0
V8d5riIvy8LRcyibenXULmr1LNyhD/81peYryorwtaU8T7JN9iagiM6N++qEgnEl+ciMabj67lQ+
xJrxsqpuqpqqZFTo0IbrYy/47/+zsthYHAP/RbitUF1Jy8HNYQjd/LvVYu7N2I2kVR4TQyXHoafp
3WYg1dEMvilEi69jBkS1nqe9s4g7RtFG/4ePYP43twfuaAZUncx1EDG69Tc5u+uHLTF7bXnMNORO
fmfeZMAIoA3AUZnIvqYm63MEAeXeLfrw0XaDrWtm0FkIn9k25JihjAvCyyI2JQI4u/UquLc0l09s
V/XHRQW6VqP+84EzF8H13w6ckrqOewIdPhlsfxNk42ZIrbgA75a4hMKljqFOQe8/GqS/7xAv2ADd
YI6MvXHqBURPtk0JcXxHw06+R+Ci/cZ2P8nOMFT4XZj6e0Exh+KP8wuBimMzfrEEphrz1BQwgCEl
zr/dU/+ju2Xx8fy3zw9Y0RbKFfwZq+D830wEUxPjmTFEwVCXs3S3tcKL2oY/AnQhMZ/6CVVGvkXy
1O/nVH7pRcTwYJPw7ra7wizsHdr+66C+O0lcH2ehvrhLBaSKy69ceU/xWJYHcgmHbZOFRCzG9qPd
pt3/Zzb9+r+zgInFM/UfUjSW0Iv/tf2sizTKP/+rEWz91X8ZwZx/2A4oDVsJR1IqXawk/8zSUDYE
JkNQLTHsfwVm/IvbJP6BN5H2InhBy+TX+K1/cZusfyhWC8o1Wb7qAKqt/xduk2WYi8fm3y8zGg6m
RbKGI0xSvi1p8fN/O01lMlZZnZLgHhEFchBj+eYo1oB63JMGYHbPsSXD5yAeaPIZKUpB1oVWqVsv
GL+Iwczm7uzQbU2GXLyUWoUnpjHzfTRr+XWYqDeAmXSeeh/FQ9k/iS6g+ZfHr0ia0AVHQ3Ztlhqy
VT+45HAmkT5/I/4693J3QL7S5uUlAfWzCeIGxWBkyOfKnd3t5NAqlEnnJYEICIDzrReFA2DfmoZ5
cYrIvbAS7vYGFCrPDCsqmCP9wmJqxh+tqz2EytD45CK92LlIj/PoZ0tbfvii17WHrnP8GilkFRVS
47JmNgQiUXxMkzluqlAi0EsXu2nQvY146DehxmzStXP71mSq2xRL+blUpdiAYQ7fKL95mZMiSJ6p
847F4wTu1g/tU6+qT1e6ZCtQHzWqMd1nkaOuMdEXh7rTEIeREwYIzrKiD7iXpLaK0ANH219dpAMq
mS4NYRY+B+tdb8ENl8g+Y3e+F0tugub0NRB0+5eGGr4o+O/0ZqYFOlcSR9o4bKreI3YuPJI+8oLg
zt1J83WQJvOwne1z3Wj2mt0g2CyucdO57/olftZdJ38KuhHIezbssxFS0ZTFiK7rrji6h2SANkxM
HGHcOINHRuUne+xfVn8GkaLjhhwo4gv5E0xx1RSC0TKpdm3BcpISYIb6WxFhJanbdHYdv/tItJEv
4qxRZMjaBGeDBPnJdVQdkzizQSIK+gmun3p+Yd2bBLDmThL4psLmpszM3ErHL1nm9SwaHXM8lGY7
7h2+nH3rAn/Wp36P84v0k7HStkEMKyrPJpJXY1bnbYLmRSud8GJQzi4a/Tt8w+k4BZX1rGtn5iDr
tJpLnM5ll8+bLmGBLKh0EZwtk56fYq/isbLU9hos+EMrsHHExGo90QFU9K2zBuxG+q229ORaLjc0
ay9+0kfHMEdOqCcp532IAKaxzplPNUa6L0wR5oOKRpNsWQo8DdmHXmTHr0lU7iPOrLPyJ+UN8XSm
gQLO3UKpWynxPFqEERhhzsOGLmyd1UQwlDkbfj3yd0HVDJty7SsG6FIzTcqz1ut8/WiTtCKSHllm
ndcW03s+mVTiOeSU1+bqQDIo3ylWqdiH6GRmFry3SfR72ZU7Ama7zX0Y8+4y1uF3ovTSU12xRXRI
pYA3mnqFjrJNVWTeybo+TvPLELWXCj3Pk9QzYC3G8udPsBYRniPP1arZa23VHtrlZC0BYmO2E7bX
GGWyo5WlKPom5JPa9ZNbmAjXk3Pks+E2A/Ueaj4BPEOIGHepZIqg+JIVJJHWDaJbRuAHrp0Ppw2Q
ujWG3BNK9TyP5nTSpcPJHcUXVA7hHuIt6bR5gRqno5LQtbQ/4zgEt6739H2nVHl+mnCh2QwTdVFi
ZcTA9WhFUUUYRnggmPqbTZaJR+pPjLR524xvGtDT1o66h8IEvzrVNPLdLt5putWeQxWxJ3fn93zM
y5sEOS8NlNDNMKJNm90vyqVJOOcyY1dIZjrMtUIAoa6UVnyN0A5Putx3FWYTkPP5oyDY5oW+TbZN
ZRle5TSLTaWoVdP/l8CeHUEQTdbdWlmbz3ai30xcjzc1yOd5puNHa5tdRyD6xwqOHnJ9+X3ow11V
OKegjN+DIZgpuJRql3sFoaonagtE8mJvOvVy0dNlkpZYHeF3C5eao6nFx7jUvjtxMbzGvnkrUlJC
QsoUQhdYsFIiI5mHiqtAG5pP3Yc+MfIbv3QZmreSs38X6pH+2CzlnXyBwQRj3x0Cdza3QYeVMOpt
lOmNubUr+RlEvvtu+ZP/aNcG7Ff0RWPpo4WP6YYNcTZeBalL+wmf9F6wO8EUND7NoSq+xc5g3yDK
veGIumS16N4KuWtM37bIyFbIvwi6QObwV0wMCgJas9skTUEXMKcug+AyOmaJPV0qlXxJI9gC+CQv
yg89uAXJvZ5+lL1/60JTvcWa9iWT3aUsZezNS+knMcncMMOOFA8sB7ssQ9vC4F0DH83OwYQvGQPD
N3Dl3ybBK4neC/dEMLssLXN3GwQTwYFRGx1dzngSgd0abQhVcOtnUITuOzmzznHWA4omaUl8tApf
4ykxya6MXkY9qQ55zT8kIiRXW142WgQBlW5/sRszPNKN+eKHTrUdkgxgWBL2217NGRpkggh6v0T0
SI3/IELz2MxOce/SztrmTTYeVlOXsvqjbkC/l7VsEVE6+tWt6O3irlEHNYthJxFgnAJ4+Z4KbRKJ
yeHF70aLgPr3N9PQPbzr5ttgFOM5io0nGjPBtraF80IevR0Mw14UBmVCn7CUzjGdAzN16ZkI9Dzq
D3+Z0/SJIM94n4yL3ufu+5QOLyyMPmcqE2Sp4HWxk+Yt6F10tq3eNdeZmJoyUZ+hPZF5rA1fyuas
GRZqyWoJBV89jrZx+T2RyCk+4aNhVowljKcKlmHdMCfi6jFZA9BlT+qq3IV2k+HUSmvcF59mpTvP
CfvyU6pX1tVMrGgfV8zUIYnAG7vJ1bFuO50+VVjciUSFkaSY1juTENasQLeRWk1xqeksnwC5w6BO
prPup+rI5b7J/eGHSMkbxHVa0Qo/tAaSr7pKjJckDTzZ9u7FqgAoDrULAQZot7RuQWfrL6hXxqYM
LrYRnesJCEyJLmND0suF8CMkG6EgXaMpm+fG9Sly+/618AHHhwkeh4aW/xXu5FlUaGXikrqXTNNf
1VyxKkDYiwXpuSKbCQdMM74EevfaNppzr412k7YCsq1R6XvVBgcNm/w1i7+lFo581U4/a90hFMX1
qXPS0FocDA/jTLpF22Az3jgJmO9JL7pNr1LKmMmSrxFk30BsUK3V5205BGorElN/jFLO/aKsc3yn
o77nm7aQVHxVboBaoSqIJLdaLTgNc2yA7V+kWaq79cRWhKS5Xv0JfYU/EHbZ1I7t2apS4P7N8Cqc
4leHi2xfjMZehC1cZtvOT82g6if0Cx8DqdlwK19bqRWv0C5NPKp0TwSuiBeq08ZerypCypMu/9JX
u25kaNPmJ8NJfkjyIE+22Xh0TuSDYl3o4R+qD+FMWVK6X3PnBdvqcEP68+nYYXfI5iN9+2arG3Hz
jIGUImErLypN92iJjatO3qad5pe0n/6yHCu8ktZLJSyYmRRkZG1d7KM0krPk0lJo6SJ/2pHYGbJa
i9unjKXWaA8U5+PuiTVrds04ijTUkTjYdpAeQ/ibW+BpxLNbgbFPpXjPzKZZiJz6MSuceWvKxNnQ
Cm0vCS2Y3kICbqdFAIJ+erObLjpYpn+XWh0d6Y1FBycebjjuWRDUMyrqjuJ1yzVP/4LsJe0OuRmz
bP1FViXv4JV9XN1KO99ZJDW7ZlRRNUfhGROvQVSD5xqTfnbMM+1H47GKheGxkJm9ukag5Yt+fMns
8j0khyPpnPKk+oy5s5xfEiPf/G/Czqs5biTNor8IETAJIPFaKF/0nnxBSKKU8C7hf/0eVG9sz/Zs
zD4MQ5qmJLJYyPzMveeaSTzfVkm7mdQ0PVQYBHonsU56Es7JIGoEzAGhIAZFeDtWejfozNzHefld
lly5keEkN1k55wAi62oTd7646+TQc9t5y4Guq9hIw2loMwykx3IhV2i9UTROtQLvzulaDPH1Mqyd
5G7o6med9PXaBdj3SFHCaFyCGz9jCNcTWXpo7frZnyIVJlaS7ps4f2Srm97y38+5J1H8ZPi4ASEV
YeLiE7PGgZwkMaMYXouy0R8h98bY8iLPbjZ1lwYXcyy+GCShlDDK/Kbp04YNB64C30iIdxlL1LkY
0AN/riHXkFcXgNg49hMmL2/AOtMo/qkpd59bB8ufV7EbNLktdwAWd3ZoVeOTE8D+IDN5c/2PySBj
vqx6sxT1zPbN2CEXL5iRGzy7HMexZ3anSpG/NA91v2kotve9CxkusZucqjI4GQ6Fb59QUxstMVlJ
UR1RO2LlQdF0YOl8xI19WwZrAnPgagLvBrYXeECq/gsFDm87+oCN55q7VEx/fFnLrWZKv8277Jew
TR5IpyZtucarmWaxQTSwp0OlnWU7LkA1gkC2W657lkIoSvNgONkKYD1IGvsOJ3q6MIOOI1gINm+B
GK9CrtKPNJOKsapk27EeA/zodjp/S5Gw3+vFdpn6y/bUNVm4xCqlgxrHo9daYmvb6i7AoP1i1eVH
0FIBV0NwZPE2bG3UCNuIZKuLmKZnHBXDoepMeVglnDRX3HQTDYuZr8aXPsH6TygUDoBqT2QNyp8A
45z/XGMOZpsC5q7O+oIL3GuppqP24BvGcMjT+T1IG4IGV8Fersm3Cta3ZQtVxlqtikWW3dZz/Z7E
gcfbD8meLJ0EHcf8SdoT4WOrFz+tIm8vNfv0cYn4gSbZRx9IsQFuQMICAT77QXrMk43y7I4VD0oE
Rjb3UnUWEzHxtmhOVuN+W7IddhNC77BSHv7dhATAiQQW7lXtbOehwuypt9eGO5FzhuSqeJ7njFd8
sP4w8CfAJY3TXayGX7Nb8+MmGtJtBOo9ms8w1rjvg6KRx34d2WG5o7AtINKPs6H2beOb2zor2Tyi
st9WceHs4VXoMG7lUeu6PAoriLeJj7w+q20KO8u7zaykujUEAnSfakUkLCwsLJbxRru/EmcKI7Op
dnh3bUQsHZ5pNMNsAOOM677j3N5HAqeDO//Sy6mj7zwuegpu6yFDwFuWwW0TGad6yvSxnVJn2/vO
hEd98vgZzgzI8dhvmXUQtQRNu7SX6HaKhi86Vz4hH6LzIrt36Q/eqbbd7qGtHvC4HbjFu/uI++gg
GOVsG6RmMUOrQ+9gMcqDm2XEv9qxRIFr1eV7s82srcnKBx7T8lumC5HPzYSht6YJS2d5k9uG9eLh
BLlJUM1jS6xJp6Q35fYon0gnPjmu3d2Dta0wAKn44MlsG8hCn9ryDqWmuGHXmJ8S0ugJPivZJVo+
InTCGvXOCrj8Kg2irYgQfBiCFGaEX2wiXYIxza7ewyvZkkoSvbHIPfRmne1Vimrdcqh2oD1j6yRh
LSCnPKuzOzqC7oBFnVVcTsIXySV1iB2+DT3HBgCwXoFTa5usGdJXr+2mG4KopmHOjsvcPsxFNyNi
IyEsjfQL1vFCO13ox4QT0ncc0q6UD91kPqE5Xec5b2iqnI3pSQ8CAnlQEqj2Dsd1jkAua96rCBxN
xIi+B1jcEBizq/TI+dLaw9GnzSywQp6MRT5ahbYeKvk1aAz95lg91Bayew3BBiebuzW4Dk7YesO2
FxexlMZxRhULc8Ob9kSFcr4LI+AxTk6zdYuyL75NsvEj7wz9BhmWgUH5szOM5FnkyUeUrmLAKP66
3lgpsrlIQyKwUOrtCVd7HRjELJbXPscZ54vTOlBrUCDHfTccOOTsE8cKJfujo7r8LXaceDv7YIHw
ggOK6RDfFociGez70RRjWOlIHSre5B3bXaJfvEofAU5BL0GIQCNiHgODNzV39Z29frfEQCBdLQUE
iXQE4RT7zSmZD/5EvadGaz6OEYtBoSjnmpRgycxSf7zFnx9YEh9NmDVPEyWgPT+RZVp/pkz0ZZcy
O3IytZdTzmxKVBe3TP+kojVv3djduQXaTnhT9im1YAIHE7rOTpvxnbdjZSxPzTSvO/mQbf4Beb1x
0smSXZLJKfGjB91eTY1/i+raODayf67YtxyWNmN3ULRHFNrlYYiDiCEiIaRijpPbfHTtQ41SZ6Pm
aQ6DSYif/bDmqpxqd9Qflg7g1DLV3HCS37Oxj495GlHiax8LoxHcmtW3nLrDNDVz2OoO+7sZfMYG
r5ZkPhNS7Cn8yEv7oNkMm0uWIC+gm6GyGR+aLymWaj86bbNt0UORslXdFIXhPsVxTPaE+R4PnfOl
jI8oMvpL4rjgEbyIjCpfXUgVO/PNjPeeFqyq7fYgUmke84Rznlvc2BqGwTCmMB+NlITBGqsIbPhV
gYnfKEPP/lz2zSHATcCpWU/giHjPVuuw1hn1k5u0DDOJrKWmjf3dQlhOWIlyTUks33T2OGF+Y5Ti
/bKdGIemgXtACISi/fiCbNm/F+MJ3Ih7E3Av29YYHV09FaH2ZlqbQJSbhUQ2GvEp3RVSRgcG5ysw
2ecfSUlyniK4tbi4Sa1UyjgmGN1JSZ3VvswiGdbDGG3sTqu9Ww/W5jqxGJDWsRX3i4ORwPVloN/t
BmUU+6Ztsz0ms+Dg86gvwCUYAsUPlTE/VQ7deO6Ju37qhzf4kwvaCAD6Qv4awDg/Z6kVPNeCCcHE
bEKKh5FVLPgezGuMnNO9LryTgck2NMgpe46BXBkUd7ejyt6B4egzx2USFswZHpmPhNVUZbtxmYrT
RK3HWJ+ISNQQ2P3HrcGC4Dxb+J6NNWY0aQq0pfanzdQcN6O36/MuefcIipNZ+9a4v4YBtBMTDrmF
SkekbUBM1zr+kIrKOZ6Ck+9lDRlVzR0KQQpbXeaP6VQ9eyz+D1Rf0ymfxR2ljjopM4uPAcF5aGUq
jW/JAIhc2UxcG9tDb4TYou+tM67qlllwKzbRwHrNwJEq/ZL6iLsitdlFYDr5OdQJm+ra4M6ZrYep
AEknDWJ8DaSJS6YOCXFc3DgogA2O5CvMupuAqeStjZOZ+8gjILtR/nhIlX/nm40+k2Q59aaz0Slj
4yx/MljwO1kwEaTGB/N7ghmsi2w+XsG4hNU9m4xQ9iACvoxmtZBXHJMk220o7pfQa5m4GnySUabm
WfbxcS6kGbbNiKF/MO+pQJz9FUHta9EQE2u0IQq46uhirvM6ri9fY9hE+2VDHwmo/L0emg5V9RRL
IGPBzNgoIQirGs+9UuN5QhsmedmY3bbZxsdQS1uBoMM1ED+JO1MhFzcxVejeQxW3NI9EbtPw5tBA
DYTXu+vXmZGoy/fr0mPnHamhDq9/UL36fXWbCmDyU+Nt80FOR0pqDtc19NBK3GqrTOgkv64OtSu0
O53RIRUziLZm0QBJ+IDqaENyjXmaG4aD45jpXYFKiDDrvTtk71Wbk0lbEfek1U2x5v+UCa2j4+Z/
/Kpf8EP3mrZYIsBvy24bY3HFA0Li09T8wgfGLWowqspwLQSfS/RxjX6zF18cKxQx7pq4dY3dUisa
XcWzvb1SjE1DYq0Cn7C9xsxdPzDyxRHC/mVrBPNwBlGVHaJ+uMlWJPk8EU5ZxePPLg6Ae9vZM6Jp
K6TcI+Uat4g14hESpgxVWYw0DQMdIfv//VhmT+WMIM1LSnLTEyIZiQNjOljtkUsCkS2KmxXVRihL
6Kw+ypJAX5qszWST5QXModobZfATict3JZZDV/svS5r/jkxjb1aDYnnDIoNbEsxUcJpXPrrlqHhv
x+bbNanQRqeNmnD+cjGLbLCjUwXmBz0ZD3qS1mkmCHmRSL/INTbOszn1m0hNmrEbP4imfDWdRWx7
09SbxIP5LqcHQpe4Aiv39gp490Ra7IWOLtUIjc9K6+XAfII3j1Jvgxjs12rprBW8cXQ5BE5+gwVb
4bXdL/X8GuSOs73uSBZdtRenXP+tuxsrmcGpyT77lFUHEIvqw/U1YnPLfYmNyUbK5DtnNEdv9jh5
OzPpjM2Etpc1hjpkxsiZ3SvxMXvo0i1EJFYkCPZlys3EajbDmvUJvQyZTyImZVVDod9Z7oQHqFLO
pmFOv+om/2K167rd02o+/fW+XIWcM3NGZHXeq0gG0qH9lyL4dru3NomfjJmItKVvfmAoG5lcBFig
Su9eFuR7L332ZzLh2AQooD2DiG8jQEBoC7larI1VNEiiVRahIKuEc6xL3z4b/OHYLteB48ocKzt/
vYxDB5HoceRNSVgMM8S9Rwyz94syJfCcXaC1tU0McTPm4omJ41/geQPZhbTrLzMZeHjLy5BRAHvP
k35YFCiigAg6w4d8wbjhA+v6u/4lCWq3vJ6w5htTI8Ef+rWptjGC6mfhe2djZCwzD0+17FeBK6o6
VOoRsyCv77emhbgTV+trBnU3MuQrQTqgEWJrNzppdnTXqDGy0sfjuBghoeGqaZyV6difi9jmJSbp
kiEdsXqHnop3YULWNKgImWizZIZ2kOgNKoyOdrCxZmw6c/Uos8kKbTZJhMraBP3SsJqbIkO/qRSz
O5gHVaKeMrthGlFamBl0difQPC5c4XPyrBg/Ub5gXwm4dpRDLFfsDKyOl8BcRxomLAD0eLNX7HQ/
fV8jB8tjTSa3RIXN+QMkCUUpCeGk6bWLOMatGxwUDRFxNePRmVE0x0ocr2mGf+VhpuLcN6DQXOT3
R5/wRgV/BLNdeRzG1djfNLRJTvBN/hLGU7VQMxc2SjSf0RfzAeLkU5rKILhNPP+DghjnGp7wa2Zi
X+O93EyudVStgqdhEbxGsusnmwlajJQYIndWPBuRmWIt6dVOA7qjUhrFOaibggwLk2BtPErUk8zw
sJYppzovKzqraCirJ0hFG2+a0G4FxPrI+a1e/1ikNBdew09HG49UCGRl5tG9yfnzd+ICwcD9Wayx
RakrHxozvkx2zPcXVWQAr9JzYJTPjYscR0UOBTG2mu0AVIqzrqFXsekL8+FcsaFev1rEOlMYK5Lh
nbLAA02DioyLyONe3Zkmf0WgzrXo7+sOxJWX8aBn1fxDjvVOJezRurKlaV5v6fUrv/5qzH8MSWRv
fD3Z4VQZHywwq9Asi7fpkXim0OOFrWu4ijOFb005w3hWkgFf4qRp2rCGu5Ei/uO+Igaha56CKhXY
3PAwkY/HEsCyMBQV/m0wWROR28O77Rc/euVNYTITv2pAG6fHswUdsvMzWKsTdxc4HM9OyVJNIv43
KE/PGYlW58gfylNLtIkAe3DorfHNdbkzOM6rzRLhrgSl0GKgwgtPnK7Y5VKmoZunapsHEVdXDmgL
3g85Dpb9pxEYqF3mmBOO6eu9zQCrPxn6h2MaL6R93cMABY/rRBelvGNjiSeNDufgaz8K6y4je5Yz
IPSH+b7X+YQRbT+ZHsvJ2jsIp3mbh1Tx9iZWuZsuDhMhXLXxbnZa8eS0kCrSmjSwwptu+El2CAHG
FzWM91S2j3RrcivdtkUP6eEJTMo/rsUBQa+8JQANa8mSv0uepKaHYRVh0wWMdezeMzSXp0XPPmmU
WOE9NQCEMn/rsaF6quBXctJFhwTl/G6MoueWFhBlum7vmYi2wNI5k+UxAt++CfJ6Oo/9dMhzNOKA
0fOt41dqn700qdGHZRw/ck5EjBUZY7hstsmFsWqLk9FS+tS3SMg12um08+WG4S1w5sIki9kzDq3T
RAc30/lRWYkfMrFbPWzGvi9c82RKvS+VZlxQyM+EXNuTaVHE+PP9wErk0iaSaQKKmz4Z7zuFCIDC
JG/7H1Fa/jT5EW88Oc+ha/V6i34DFszQfJWe/WWkYe50LmHyRJab6c/SQsJSzR1qAWmMp8klAIyG
XYclnXUI9yM0hqeKLDI6HotbcpMG5gC7zrF33I9EQWfYqaFKDZAonLcAQt7R6r9Nyzhqy45ODu4n
8mpDNNvuQ4r3b9uBHThYhY8jvElfrr50PffHbIis8+j+jiqkmLFQJ5deMmy9vAuD6k9bRflHUDJe
0cXJ1nH2FRyIKFVhSgV5HEUpcLu6v4Nae7tUa3/TzRum99ElATu58ZZJhkNSnxxtVTu+ARBEHgMy
4RIPJIlLZwGahR0xcxsxwSiMhPfGmyAUy8oS1LVNf4QwQAFpWjfzUVDAyMzV0e6ezAHpjgGGB1oS
BZ5QPFRhaaofOCDKdZ3yywtIsTf5zZiCv0wUMMQO++YQoU/PzNbbY8PgAS/wdnsjGyKLaLN5VEya
nluyV05IsGacPgJYYDo8KF/vazLfi8D6ZnzvPsjeL2ilbrsFAfqgapLCE8Z1vWbonuf3Fg22W8DD
1kodOKDSo6xqN6SV/ij6U52b31FLlo5yJtBjQYAmCdXpIXLLQ8RgiNOKKoWkGHh5AEmgQfrA5MC8
ThPJNMKHJ9e2OpwEqi3c6O+OLaAut1BpXEnMZef63dF2/N/DLWmhCfO/toiGzSyEFVZeyrJ82U47
kwXaPkrFl92+OD5g335Eo5BMMBbYX6H8Qf2xM7UH4YkhV+Ugc8nKR8QVcu+Dp2KhjIShkESgGlxH
GVJNQQflLn3IVoY2Ht7W0M0j+8aRdVcpLpO5dmsodCoME36uLp5ZffgTZh2yGDacgn4DI4uaGmcj
a1xmFhwaBsk7G50VP4OxneEH8YW5dQD+awb4WkbimGgIjElsf0vmwY15Mdyp3Kk4e8nrxrrMFRFF
jUF/N0DDazBNGVxzUMK3yMHazYyBMAUDDGqleaLL45I2c4wNybKzMFLnST+fRI4OqNXWzjXGTVyM
mDKW4hHrY7p1kuGn37rPS9cOIWP+bV2np+ierMmCoSlrI+aOYR70JxPmgATPda60vfNmMzt2PY7B
KLf3aTSyPXTrTS4c/MsZr52yxiejVUEY8+6oM/fMYjQPm6g+pMLAPwEo3p1MiA1AV7fKt+eN0tYv
Vr/gymvf2eoUoshiTw8m1Mjt9ESH0+LWW0I0JsleyAUTyYAtPGo6hl7Th1fdqkC37G/Ez3wkqlyO
vgnYhOe8qIZPxD/FuqOLMDwGFxbBxiGHuC35I/scGm5bTj2V3oQMaf1bRs8U+wbKSCNQOXVV7jMK
AhYFsdMrwETnwI3Y33hbEc1/KjOejk6Jsl0GJXxT1hH0qlvHjrl4s0rsbRXfYzzdRFEn4Dbaz0U+
3KhSWhtHDA1hVCKsm3rcmkbFopm9xRb9OjtoxEj1WOyUoT5b+7HsyuW1Lg6o5ndipLQebdvaw1qs
Q42thOmkyazXH01oNsENujEH9EY77QqMJpAgP8p87kPSMhC6TKRjpDT3rg2RDfRcaBbru0H7bOEJ
U3LBsbZYV3emmb70nvUuWR8VomO+gkxUWlXMM/eao0PcI9GgTef9gYjM0Y9OLOMLa6rbEeEhCYjw
ygPbukgveo+DKtqS27zHLJJcPEGgSoHHeZ3id9pDGNMrkGLU/4uBs8ViY1TMI7RaEWcYh4aHps7v
Ix+4o2XxtpGijRD3QW5siuRctDCO23r+TO+mXvwiCZ2FQF2+1l3DlncIvhIo7Ps4aDbQUWZkcNY6
hiwu+UJrUQ4dzwRqsGGDtb4/Kyfd1c1lBTEkNvdywCqMej55i1xQa7NjqxXjcPJMl7S0cn0SJ2po
zj5yff5ybpr90EEtfJW+353M1b3pr4nk1w9//dancfJm4W2v/lNjbjKGHGsiXUH6899JodYaqfb3
b6+/+s//X0Ec2Kaj8VyCXGz/9icOqQmCdKLPnL3e2stWPpu0hFkVzaiNsP+3GQFraTeer7+K/+dX
19/+X//f9VP+/hP/16cIMdEsJG6/1cLKOGkakjtXDHkMZ2inrAWHUdWhzJsjoDma8Uy8AIWK21cx
im8FlvQe8PQI1SzzN6KRGLbxftSeWe4FcuTQ47PEgMy0c6BoRTs0RPVZ2gMDwZm1a98xLRyH9IZ3
3oEjFu/STE3SB/F0PxoNFBoYlaU7myRrdWwqGXO4rGo3ok8uiv9OKkC/R8cS9sBtjDb6+sI6GGD8
+8OZOZEfyjEHCtPdeU13cEUAdtD6oVKn384RZPVyZIpkpZySjk8J1W8YvltnOMSgn6G8Rt62nJyv
2o4eZqggB58Wfl1iG/3406496xIlHfBMlqCez1xoxs2VxfdtkDrMDB3EjwOKItuThIpRUXqR8dYX
f0yiWZ9H67Oz5t8MV+PtYkavqlmzqp354OiuPldZBrhoQleztLYIW3nIagIBopHOfpyq72VOb6ld
uAZN/YYemrn0wlEwy/yOcmEn6YjwSPrZLrH6pyIK5WA8oSIC+GO7ryN0bbr0hM8wQQvZyS/NgAJ+
YDLt4YwVR7uVL6UROzxq47y1+qQD1jzcYwP5lP2IfYbCwXQTKp4Chk5VC4YtSl1k3DuHZFkA2DqN
ex566Z5FJV8ICeqpeenopmIiKTzzp60/zXKPn/ku76FWNZBpwqj3RhbD343Lg9s1/IWVdoxzNaUM
sh4VE9jGJ362grvArnrDodm3u5yLZpsU0BhnYtJxphaPsCyfY9y7rNftYduuEE7DmnxQY021kTN2
b+2W4oSJEvk741Rc84eMU5Cvjll6UcyHoDU5UAL7BBA/v8xBteuyYjyKtccbqjpjf9BF8DjRSgQV
r4WlChuq3fJOowjQiggoFYzxsY7aMxwrNN8TfJX1+7fae8fzGaFM5h3b8rO9zB6dd/HuZ9mDOzkP
6YjuLX7DrZhdpEnKU8R6ER2++9Sn1Ds246frXxS4N47H92SMjJxjz9h3zAyGmOh6dBvzJl+YxQa+
pVDzyYjMJPtQTMF4bOIB2u4M1cY1Z5ZWNlv16pIlLsfZXVqm56ro+XcHZvrkKirfCw03OvuNwRuH
ehiNK91/Fuwp8j7bmF5wjQUo5DiEc035lsN3S5Nb6Vrv3eSWoRNEP3Rt3Tipd+hyHxdN/jG1A5pG
sDv+GH06URyxxU7758GJN+Zixuc+LuhqWJkJRyB5zq9kkw+r6c29D+4mbJL5E17IzMafedRANNgu
Som+lgDGniu3+W3iQ27jLH0ii0tuzMYL0zE/jDCdnsqYzVa/5G++9AOohdTrtA87n40Uq2mZ3hdZ
ejSNKN4blYjxBXkB6E7ofUFx7gGZ31RTYBzxdLNxbLGQYnRA4x1DfrZoZ354dp7dlAvRBf1ubvyn
iVGOYuNYI+rYY259zNcuavQr8unAhLaSzQN7R9yh+fgic+YceZ/62L/YOlR18DPFfYCaqycEWubz
2V7ffp3LqD7QvOyqXHTIevkS24RNKvKuQpOKNIyoM3C+6rtYeeyt6vQ9rWuHtCqYfrgpGvgEZDxw
b6uF0w8/Kz4qbJwKHTAo/pFROFCKwA8hPAS0NC7sEDQz7HbGzyFIprPTA1S9fghqIoFGm7lBnbS3
pTUM4JS9O+kgCsobIoaW9Bx1tskaoX4cLJfMGRYa1w99jUDFNQ1IyDJ6m7LJ2+A7IJ7aTfqdM0zf
hVn5oQyQOjc9hNfjXOFG7Zys28JofikLCkWcE+NmYGB9xnHL2Gn9sFQDI8KOzeI19duyk7cF1gd7
hIFbzbP7i03CyVK033aSgela/wwKABqr9UzDTPiHUB+AIol4E5Ak4Tiz0G4cdp5DeyvRN33WNRu8
GqFZCWS6XTfYgOZWWnj2jVwqPg2yNu8Hjfrd76EWqMR4Q69YLFHygMi4CyeSJOguMrEftae5NSf2
ACaO11qW/ZZx3Iqm+jMzr6eTEBdPJwCxVlxRuVjtb1nvyjB3BxWK0eJWcT7GnkWxaSLGckeZ3Gei
uWF+nh9QZJTUZf0tMQCnNiirp8h3f5IG86xEvHwaVXUJ/HH6XTiYomFBLfEniL8KIpybsMGpUSfL
lOBQVb3ZwJnSxR33Q8oEf8YysBA7jmGxTj7sPvh0Rrf9nvU72DtwzOaD6oRHtzS6W1E6fyIfMWpa
KQC1rUx30WDTG5YIthy8KFsrVjEz7+h3tgh01B04IbLfNqpaytvZRyLaWkvw7K8S8KBq5Rde2q7W
D53pPnlN0gP8U9lJE1Uri+aVGRWLq3x1CxRwz6b5h5s+iCmJX8rWYoyekKHLUp8ng5PNb9Ifdt6q
iwsR8abrnH5PlV2fXIWoJKuq5wqNXB2ZGn2xNmlnG1jMqPYDZ/jLVo/pvn2p45rI25anqHzy5h5s
o7Xsmhm8bJpYEVoBhF1zUyscMBamKH6OXuzXJyWZwdrz7wCAL0S/QwXT8o/dxCfZIvmmeff2ycgL
FYAmv++xmp44CvuDQGHxjOeLPhdP029XHa3FqI8LFe7WV0t/UbGLY6a3HlqI+Q9Ty1rR9zyIwxV0
3rG5vSaG9F4fHzI7ZgTMuO1WeuZjh1wa+bIub1WTsV1NGaYOYCE503vrU9uktCcZwTj+uqa4fijo
Cc/Z+xh39W2ZpTXcmcTbSYzUm79+yyD/oDsxE3yS3s5iGR9kF3/EMx4v6GgOB6r9lEriuJxgQE/V
JPUuJ4fl4LcB9Le4C6FD+px3U4b3HARihmP/1Pn6A4t2dqPc9TWvmdyIzBI3TWa8uj0cMOYA5a6L
/1i+t16R8xvroIEedUEPKVBLu6yDe/zd/HhQOeo6Q+SaL2cdu9HdgB7AycdzEs/Zg3wevQwJEeAL
kjZ6BBIBWLS2tNZEDNgfRkFJbAtmSTWmmYrD+GgUpdzJCKrev/gcH/5yBv5rapv7T0MzhkEXP6ON
bdD2MQ/+I1CsjyMQ6IB1jp6tMfEs2r4dOpPM4C545OXa98ymzplwym7D3GbngZrgFmfzv5SYUiil
ELPnc5KjaEnfhhWcWhW5DXcrMY7IV4oilF4B/6Z2/tsK5eSxHVatn0Nq1UdvSlLwdQm1c5Z7L10e
aLwfvXVxMnT4lWWbDBLMZcc8KT7adfR5ZSnpoElPdu/c1zCxb//+IItSH3PVvyirYa9FjkA9oIAz
Z98Dptnreleb1lPvB9H/8zKKf9qDeRmlY7HvEr50eCn/YW8GIGOxY+gUMDT/ux6U9dm36RBmTirh
eRseE44h+Vg+6hmC0oIXessY33lC7Qi6IM+rUy9y54n9q773ifdAs4CBRRTYXxh2P/PgYsbp/Rdz
1sYpC4D1MZJ7mLLU2/La613leb9gm+kz4uD40caGiOQi/srbHE3RtBSkxUzlFigCg1MR+yHyz+jO
t/qTJMfqgiT0obPx6QndnDr2ztRn2nqTgv35f367Of80r/MCgeiiBLQ9bLL+PzPiSqePqhhdwLG3
o+0EO3znRfpQjxXfbmrPlJJuCkuw6S6DiZQ1HvYp74HD6ACsZTx8F638x5gNhT8DN78a2FK3a46u
AiFRsG8Mv926UPdy10zL/FpMyd1kFnBiMrSMRlR8gpUbno1RXNDw/OfvjX/33823fHPe+j/kwsRB
/m/zbTnjYi2HBdm7l+cn5KWMT/dj5SRfca2xQKqq4VHiB8H2SuwhnE6b2kiMn/AdubsqiuA2r48i
dfNdKVm2sj8F8zb35msbuOQ3tAWjbt5WZGjD+GJ0pe+V4+f/8qvMjcHIOd3d3BN1Y9hZ92vgiPTM
uXz3YETsofyvKwlcudbdUgGhVcr0P6O6OBWCbVw5mW9ml34m9pC8Ut30hxwHzFEA93zKEYJv0CIh
xBwhaS7KeGfq4z1jlcg2fZoQXETPEVZVAJaXvclxhooOKpEnx7rY8UMrYXs3ypLkJ+kz0vI+HGHK
39QByDaaWQ6ECC9lm04RMPDyfdDe8Htg2UVO71fVzzMad6SgtvvUDegYMt9tiNuBiUs6LuPpYgLZ
RUMNzhwjadEg5/P7wftopureahf3N0frkelndPGgPnJhR9Gm62EfpJGAnW+53h02OxwXRnHEdAlJ
G5NhGu+5t9v9YmBRGfd6qfUntjeE4/rEs4t/dwy6GzvF5SIGrqOxrT9K3ws2hKK8osUS5zR2i2Pn
tPPB7ZBiDqlNZF/VObucMiOOKuvzP78LnX8/iVzft1zfgVZg+tY/nzAWPIkBeiQ/BgxMjybSZYfR
5q0/vOeD/ZCsNDOhWm/HMNG+5IDIGPkBlEVCT8cvx474qZWbaNo/C5c5L9FO6uCb7MnN2WXTO89E
92HvsDVOgX5V1S+d3PidLoD/MIMkXmbnVAHz+yj+RNiGaIPpaCiK5dbs+Mxcju4Rbvj/8/A5/0xU
RFromrjeoEv4jmVa/wifNNzGWHrbj4+LX90n2Wzf23OiQi83kjvwgZeitAmvUeVLBS1xIwazf6Gj
uTfGngaz1f2DFngsB99m++OqWyPKvXVY6SCTwbNcD6i/VTGgHFyFkMv0w8L9t3EMHIAqTV95iOpt
wE4sa/Wd58Rnu3KP/8XemSy3jmVZ9lfKag4v4OKiM8uKAdiTkkhRVDuBqXvo+x5fXwt8HunuLzyj
suZlFkGnHkVSEoGLc8/Ze23a0fE6GTzm01ZpLBORGuvS2NTMv5YT46z/y5+AX/hf1h+IBNJwTPwe
dB9/ZVRYnVrgCC6DbSeK7jgmvn3bVjrzMvFiWk1zP4Ea3Jd++GlJtBsyLJ770FtWlj+sTUulIZc6
xWsSH5tOe0jGGBVzKvRLavnSLeEy2lxEDkZZdc9O+OohUzh1ffdRDqq6FeWIz02R6pMeEZTTmJxp
dYRfZcyPje4h32eMHeTJU8bg7Uim8rPiN+Ei9OJoD0e0fXAs4o+y4tLSEVqWKZyQts1PCcj7Y8UI
+WbwxzdbrTtkpum6LkbU4Yb5VANrPjYAyI6sly9E5KhLU2gcpuQGn9EP6bAR6ztRtgZbwxR7SK/c
triKgApJksf6qTjWjGqWzShur9oS1uxdnbDl71R4zMZYTufC0M52W+SHtqzOuj6zaxBEnVM2g4Uz
oThGL7lh1npQ8gLPSZOFG7s1cFNMNmBY59CoJaOCXg1Z8ux7Q2vjjWI26oyklateQZCKTdEvJAp0
q7BvhFEriJaQvwxIy9b0P74sqIgr3NSxiwUsA7aTeCciOo50HJJN1AG1KmyUxHXmE6PE9n2laikZ
XLaF+E5T4nUo4uykhu0WySnyvZB9uTfR7DY0P3anoI8OaLpr11RomhuB7a20UhMb2cQsBU8UV9R/
YI3I88L4XH8YGmGeAG6Qck3dq2rp9WYKEKHgjKT2azE4FuCb6Z6wb4C/+4OIqxO6zVsNydaxT2mO
ShymxJNh+GDbdaqS1lmZlqGvBui6qxDQKaP1DC2ghdpiDNULPvP8PgmGcNGbPDPwTGr1yX5CKebq
Fvs+FKbmTdqODHgKT3n89wsqtNR/Pa0sYUlTs6UmTefXzN1AU2gMdZYCd52G9WwiPCYWKQUouoU7
TvKrYxN9zorIW45anazICyApPdDeuszyoSfQuFMAM9/mjjOcakUEO5Lch0VK9BVxzuG2Almw7mDm
bnXdfG4yIP3FmN4auQE0dlSQ7pVd7epB0tw5gJwdw87Z4J3ACAenedx3T0GKt0IT1irMUP16DOdB
iEYbu2saF4odz/NppwxWlnAV0mMYsYgfOqNvl5BrjFsD1pcb5JrGZDh/Z2xOp9rOb1uIWaj7OR5D
Q7PuRNKQSWqG9Troq4ikGKzb6dg8p72wTn0crnTcZrNPb50G+1Rp609od7uQQCaElichPmhfdFsl
Z1qew5emiLizqHC5kvT9FngI+hMT1DYL8qrveBdfmAZzKW/a6qZ/arIIyQ1bMEZz4w7uBbkqsw/e
sA66SVsvAU67TenYkA/SO0/YaG/jsYROIe+zCegChbe+DwwHO2BDcAn2eTB7vqOvJDZsd4Iedowz
SnOESTfoMBeaUswMu3RfJShjeqxJBzPz1TUy9lnUNishEFejdzEuEc4bOl/Q4joPLWYU59PWsePy
LkQPMoGtID8eMx4qyciP0k8nRhjgRIL8GU8cBDEbPwlR/+svsKL6H//B1595weDSD5pfvvzHJU/5
33/Mz/nP7/nrM/5xG35WeZ3/aP7td22+87v39Lv+9Zv+8sq8++8/3fK9ef/LF6sroOe+/a7G83eN
FPz6UxApPn/nf/fB//H938L8sIel5P6vMT/HIMz/Avf5+YTf4T62+hvqH0dVBTCIGcXD3uUPuA/o
BMGjpmHPpT3VxT9T3rXfcAoIin62/fzH0P+A+9i/0cxUWTZ0YWrWnIj+z1/+9535z0/t7/PVJS/0
F7SP5TjkjhuGBUlIQ975yxbT6yFU04QydhkibcuW49FzBngBBm3y1Dc+9JZWmv1hd9q5cKBLJA5Q
EXbkL6VDZKIhZbdoet9bVbLblT6ixYrHHT2a1rHdnZKcpoPWD94+pwmyzbB0Gk51X4C8ovqxM1fr
AbEQMcMYjzGHj/NvN0V3eSPixZggZTbU1zhGmGVlNjuES5ZvyEsNtqnGuJSuwl6rW7H606f3N80L
8Td/EqHyN+evInTT/LXow3JTeVrvyN2kWLgjBU5nP1HusMuOm1xRNmYmEPfXBQXIpKNnp4UwxW8K
lRUxTekSEe60bQpWqNYhMwRwp1MQIgtd0RUACtZMtuh+O+YL/YNi9+9/do2P75cP1IbtQoQ7NZtq
2aa8lrR/YjV5gQBW0mJn9nzvJS2BzBc6U/iBDL+0ceiqTdox65+zELjCWJQOM6oSMmRlPxOP2W+0
CtHxQPTUou+Re1g5ooye7Feu2yZzLRee8FJgQHLTEu9DYaFHYKaZ2z4+SiirtZEc9ASNWgrxRRPT
faiVBBYp1XeKrMwFy3IgrpmrWT4cxs5/lmLCbIxKkeTFF9H5j1bRSBQTBLJOkKFwFGpxxFzfPvkB
aeJ10bZrFv/HiVBD1nClE7tU8bAM2hOjH8zUEp+tjlePQdlCneRHhfndDUxcmhn6VlsuUp636APi
prRqVVO7uJoJAshsvkRAci+yNteOvJEwML9eBZT3iTSfy37g++oSBS5jTpNcFYafi04on4QRcpWz
GoOuXLvlij8uUAYwLPe4ANDGuinRU7h9gCDDUK0dw/lLJmgaVwNErIYXUXKfoUor77lqfWKKi1zR
dxsrQtyJ0fk9Hi9Dh1gvHuS7Hew0m7ET4pQTJCgUi4Vk3EocBTEOhzi110R4vk4T9mqP8OO8khK2
ANO1MK1vSznpazXQU9eYxMbKsvcpHiEdoO9gFFsu2656KYyKz7IPCwi1RKqXuWhdaS+bKjikDq5e
ODHoqCIUN8j/9CO9f0KncDB42o0/lu19rDzY6J1mc8uKWbybTpogMWrYp1ZDeBypwwF9zWaS6wBi
mmKm1Cu0tpYenA1oq9O9b9MmGlFcpN1j1WEzT8rsqRjlG2rIDyuBey3bF8umiu6a7KuOwnsRMITR
wvBYxZS/Yds9A914nYwF9Hl4YDR0FpMyrXx04Yb0DsXE5GxQ5Qv8b1SX4rZUp4rKQWzCkRTNmLQY
fBLsTQtAOCoqeToPNl5wCewngPEe+G7csAvq2k0gmpsgrzYNV2176Hd1XH1a4p7m8L510keS/ZKV
rw7vimasyhZkPwKQeddHZCg30+gOcxI43RtGvNZbMNK7VIJ2Z6QEwKHAWpDy8mzH1iWhVSqV6SYq
ApVxMbKlIPLVLT7yRZuivQzzc2TW7/iXXoOElAY/WRucScAj27fGRkFU83bE/8LBQQCpgaBBbUsM
TbSkY8nCal6mnO27lXwwlfiBbvKtYnaXSf1dqYNiIRoWdKvGfjg4p7AzXiI+T6IsjrEXHuISXEhV
PtLv25edf7IM4xOlHjFL8l2OPcZvBBqYrM82/fbIUZAu+xEYYOOcyGrVSJBrVM6B63uozaa020An
+c4481wbwTazsuQRVsmaMRemPBOZlaGGMbPIHGIx4dZhjW6utvKzhX9YiwFCTU0SsWpQtBeJfgQA
RYMTWnPa3RNpfgqH+D4yxztHV7aF5Sy1Al3GiLRqhYuZ5Rqva1/fjWGsE9Cay4Wei13ttbuoCmo3
8T6Ekd7gan5wRtr75jg8FokpyH9lY+b16unn+8bNtPTMfN10/pYC+T2JreV8fo91DlaFU4mUoJ0H
Jl2P1JU2okyS/iv0+9GdiJVNUn/2rCPkVnQooNrJK7T7+YHIsV7inqnA4HyIxjv7ZrKs+4q0Ma9e
6Lb9hmnnxrdhhO2s2pnnE90LQSsqaNdSQ6KEtjhPpmEVOuwSS3qwvaIScYgcOhc0EyyzArwQGKR2
mcHF6xHrR2G7E+Tmsqlk1FprPobz/qg61S5rtGfdWMmISLDYsu5MK3/2nWqey780CUuYPUmmV++q
lbHvZqM9hXSMYCisshY5akSry8rqwi1ajPv0Qy51Rd6loQWLfpyiXe+Qj2ZxeVsA6kPNrT/pIR7U
ROtXQyb6NQ2bY1JUT14wnEwLEzk55k8acukorr9IbihdplBfOlCdvKHDkHEH7ezsveyq60OjU54L
SUlOAvdY2GxnAv1NEEs2FQm4vcpfBs4E90LSzh3Q+bEfwysc49Mxp+7HoLfEKzqLwU8/TIQR+6GK
2GswtXIQuuLNHKp1rnfFWozGcR4tQsFLESu3F+JTexelAusL155R43eOtc+U5oere3QW8eK5lm68
xkw9lygS3wvFe66C9lb3kIGC9sjIRlU3uiQxwFNvUwtVuBCGQvjCCMNiRCftjPK2EBjrRvshMoal
YlsvKYM/t01BCrxFRUgAGy4209DfDQqRqCEgUBENCmOkikXYZKu4su6Y7bB/aTkUi8Y8TQBt8Db7
5oJ9BwrBeBuETXWSIchcldmSFXq9axd6gz9IZfpEx+eWPE71wEDha7LVSzkgOuR3QHnCAa/UhIJb
aGBbNV8C1YKtbubfIX0mN4Fg5o46lrwx2viawwS+nHebdHts4wKBzccJsrNACyLctU6qRP/oyP5r
CnFnlGLcCALXA8yfMAcYJ2mguFvLuvTwtWPf3ouGKDPVlcxAzdyAmwxb0Gbd8qbmnUxbQik4JG7X
mBJue699nmw591VTZv0Cg498mDeIVhM3r/OfjohQnwWcOYJhvPhl+zUpnMRpoL7ARUGkhVKLYcWz
r6UPKWhGDnRGcbn2YlWiWFsydIHrfHUZERsF1TaSmdwlsOjgJMqJ7eobNmmSkBkjE6n5aGYj/gyo
Z25Z5k82Sgh64XeBWe7Ifj0roj9GBcafML5Qfu6Vdrh4ASIZQ6J89ICcaI5b8yy49cbj9bfj8rgA
p+ESQgvFn7fVTRSlsfNAENF3HQ0c84P1VFjhfcdvaMp6hSBla3t3Jttxxan4wUFcBJD+PMgXDdIQ
lFhOcmq7j6lDzunHJJJW9QZXmb4yC4JSDJwDsAmsXTOQi9D16b2eE5XBUq+NYlVmxWPfjK8Tjrx9
S9cC2cGw0JNR0JsfczwT+BGain5XPpWYLuDDke/muQ4a0gLZ55qc4pUsUpjUTn8ChChWSo7Qvszg
IRWC8MaKQIsqneF8HZGEMrlocHXWkWAHwySSCXmkHfp0AL6PZRRm2KNQ8FcPSpgsA2lfgLeYSBpq
PsaWUW+sPmDbyrKQ5C4j2uDV4/Rn1k9d0m7JE/sO/cpbZTDUFmztJxeiTngzikks45pBMOch5m+c
1wODmHOWgTPR/BDiVaxsYgdLa5HJ2QLV1gsgMG5S7wafYY+S1GAAyPcqbIhEg2B0rxIYCC1C3ZWW
ckgkUQRjR1pG5sulmXgp3VZ82oEV0zZLUI0EM6NZKJuaeBn4paT7mJOJCsILkm0TziY+fQzJkauJ
fGwYPOzBfhV71cYi98eX13saYVTVbLW+PtiTe4gXPCuX1wd/PkE/JdU0UBmpf36J62MjccNrq1NO
ZStRD/aqsxxLlWu7vgn8aTaZWxrElxBiQ1Dk0UIBi0OtzAFzvRHzD3R9oeuXxSBOGTO4dVmH2X7o
Ktqa17uxSpJC7xUL37ZfB8NI91mge4vMoAto4XQDWKLt0kqh625Z5YZ5ptwxoJYuGziyo5uMRFOf
OdToXaQB6f368vPLXO9d34LZE+92fW3kAIyLJLx04Dal6ytxCbYURYyrpSqfV9nfgH63QB72K+Bm
pIRBfNgh3lMPntP6LmOx6Q6PNTsm3Sg2wCS2diinA4cMGk1FC47QS7W1MloW60CdESJGMCGW3+gu
8PxkNfSiAvnlOJyV00NP63MxoGc6g/LGgU3u7poKhmoO2xAsixG5i5kXSwZKxr0hgLiJFASLL0lA
RfeFiJ7E5lWIWCDNR+U29+ySuh2Rfx1Hs4hPWZld/kY9gtHYd8KbMKieGvj+VInZigbteqRjzHxG
n04Yu9cac/RVgEhrrWgFGbIa718bg38D7/yV/sLnVE3xLsU2weXB2wO4TZgq7sIUA4BUCnlGdrd3
xhbdkDGFN2bN+pAVXCqaFFAWeojkbeKCZEcETCZFVx3IYiqQ9Hf6qvSr+5SYiwPxBnBG+upBAre5
7adZw5eO9RrLgXYwaXUEZuUftQHxr8iMHXt8uas7L7oHuG26PqcMpUb20RExSJj8PpdcwGpUFIdM
oxLD/QIXcAxRjCoO1SXh20juugQBiH8P+s6iARAN6zzs/Es/ZT/0kvW7r4uFNutenN4DiIBorYxB
IVq9Nd1yiGA1g3HMZtz3EVN01JiWfQDKYB3IO4RueQZ4QvMkyV7owrDdK5zxKM3uhBwX4m7rfxh5
M+6KHPvCYAWH2AOyNYB5Xc7yjLsGTOqdovdI8H3Gl60w9+NUjhe8YHAIM1JPjEScDSBVF1+ps53S
tekiF6Ril7V5GsYZmBUXU0djfrYeRra4KeabTpWnsTfw88FsXl1zoELLPMX4DrZhO9zWo1KcHMe7
6yMt2dp6Ux/8oX+Eh4CeHfPHNFkne5llbXSuMJ3ehLBVAp/JPVuT8zhCSYkqA3NWIV9CAAd8iHG3
7g3d3gWDD7PT9MWKOJ4aNeWLRzXCPA0SV23gSU+6fCVJM7grSgNRdurLnZlgdzT0E/QNdavMtIPY
SfB/1IAe+osG/Z0a3aS/HfhHIRhq+InIN5Ak9qHMsnWQel9kmhdnbVDJzeiszRhIZiCawR9Mm167
aoi3YbNRcPns2iw+6J0KAoYjFwbiGpTrI7SafRAQfYy+rV5bQfbsTVp8ttDXaV5VH3qMhKWagvOz
OCC6iVZ8m/oHn66MhTUOEWsDxfHOIAdhZ5vDPeMOZw1BD9+8jI2tOrGP14wCMFgtdFKmAuXgyUPT
2SOK5MIHidp+Yz4Jju1gv3qp/tQ5VDLDVKGhGKv7iiM3AMy210gEmNoJtnGA56sL8C3PmFhqCUEf
InzDCt6d0UGvlCbeV2nm3zOhuPN0BBkhPhM2ICCgJtyKmXIo7HHGJ6XRSk5PE/7AtYM3ZxNGpLfa
gtZLYw00FBDWjc1Bwjk7EDmeVfdGmJ5CShpt4WEb2pgjNCe71YtNMGTqAdT2kXo6WudVZu884MFx
6xxRG3ZcqxNl5VuoPeJJ7K82VDUVzoZEcfPOMBFXySobUSZ6KDPN7JGp/gszS/W2ei4rJbxATFnS
/G9PXkCMxUDBiJH+rPo6Cmo/katMaqsSsm9sUZ03VV5RZPfxMtWZd89G8SWAgy8IyuNm6tvyMCTT
0jIQ5RTQwOmVrgvfprVmysfRSZttZ0BHaOnADUnkbAu8H4uqyW6q+LESEXN3D7Bi03v70VnYTXFI
AZ/sp6Q+CGDU9/QsXRvr32wR73V2BaXjIIrm5novDG+KkkuyUsKwcav57lDdXEFeeEdnfDVpfSOy
+gjBwcpT6SUpFfC7RaKQgjUipV2kDDL2SVD+yBSN/FJVEYgKU9YFFQoTg3LsIte07J93wzk9m4Im
wa+9s7Ne9Y4imcN87bGh/uBcI4J93Q/xtJcOG/gmjVLSHKxxD0htGVhk7bDDAB4w/9P1Bgrr09DS
6oibvEfcFoppz5i9+/1uTBb5Tu1mB5Kh7sf55npPGMiWXJw5v3/djEm4VCFQ4ZXFEyMrEtOu9zL2
4VT4khmPOfg6+50MgzLf0ob+zLXBkgcIq9iXJvlpIjLxU+bQTq7/5l1Llz8eNrn2rwg1fmOZNxdG
7Fh/eu71Ba43fzzhly+xS6WYeKpILCqfPegfTykt6llAuNOvL6jZKk+5fuPPuxq+Pbpv4Aj+ePaf
vun6j7Ziolqoscb++htcH/7l53NsrWALHFQzEazYB6Vnuo0YrMUfb/DLM/7uVf74Fm3gzA0bFS8p
xyMLIZwJcl1XXh7qGNFNeE6ALvFQzQ+XEkuz6B1+yag6hz40FzOHEHK9sTzsVjRPoWNcv7bnRwYw
YPAsknyF3YDNG6nZ3dLs2jk1WHlIMvti4ixYiPkI4Lz6dGj5rIx8zNUVh3i+Z6zBA37FBp9QHDBr
Inlwmgn2+lBuZoLReEhqJPYDgwVaAAXJe1J9G7JpV3X9V5DmuD2xFhEh2YqCnAQLokQHly0YDTKE
LZxGHEX4Y6nTje5RxjhIq7h4CEPrR5AXR8col77unHLNfydvB2BiF9/Rif2BQbPuwlM5oJgcWmDs
hRnu2Ha/YC5OXUYFCy3VP8yaTCsaPo2rVsR6zzYxCA1opIstyKDPOE11eh8D3AyllQvLt3n3ZrwF
bvfDMymAHe0h6+VjFPeXoITc2QobxB8TBNLs6PAm/SeS6qWfszMyRfFcyW97oJNrEO6aqt1WpLtu
1gypVU/gVdB8S5CbgT4crCA+pIq/EZr/JubfmZF/Uevgs+yDZTD6ro2Ad+uXDfVf1OL2aXGtEg/x
gG320A8O3IXUjSEhZ4Y8CqN9wkevBzTTk/IJ28jZyGvSFqXcNKHyVRN8gxUhBF0+PNja9Bjn3UAY
TBa4lZPfNFW9LZQKCKezjGMv3oME8rckgp+LmWveeQCAkIvFJczEoGeD7EGrrUlQK309WYbmrENK
dJKriT2u5ESuBaJq20keB92GrtZPa/tQUWwBx4QW7NCHcMpJJ4ZgmBbkq8FMU8pzUz6O8dj/EGxN
GaTFtv42Kv0aMPNOa7270ui3TufcNlnJMqnP5fmdakcXgJGqawHwwqkUjbelAX2m6W7Jg4bEMy6d
5q3ra0l7U/nsHfLhO/QQuS+fQLMXInoePBy/vocbyi6iA1P2dOX0sMNoIhCbgajSNouPXE/5kdGV
dCwkGz3SrcUI2Xbdl6YBP4fMiF6UsMkITyJyISJwPMKhUTCEgPxPQkNh4GfF4RPbxNzKnELenzcy
Zo6Ds0y/KqUfFpPoIGZviWUjyE7JGDnENRCbiD9g0ROm5YzsBdmp7+2OjI+zo4QAdCb7y2qTo7Rk
sxCDB6yzTDkYvXuin8kNy2J/QUvxYqOuXhH68BiSw5dhQ2NTtmMvYbppx2cnVQciE0kkgAS8ZYFk
lDN9OuC//M7DNciWhzxxfqCJKVdYqvYO8hVXJwMXC7p4q1XdhIszAGfH2ibpqC4EdoZphqNGqsQ+
Rv9ePOcJrnvCP2kEYaBeGrXZuuqAJJUlJYb1CQqR+RMmCBv2XnnAeYN8zo9f0OrsWqQqNIog3fIn
KDLFQOn6lnCRW4v5XCvMlE3LHmHR3fx/YoNDGKucLWOhr+KG6yv27gsHPCuNGXBoVQ2QeDI0qpyW
XZnQZagmLo55FlIIkRI9zCitMCLWD2gNLQaiiXpMG80EHKQCJJsyKuBqZllUCP4NWpHRBAOpjopY
JT5X7oSk8ax5rWn3HOo8DtaTrWNTH6phmcc1Ie41SBI7foEoQABwWuFGr8oHLwGIV8nkGNcT7Saw
94PFgKrnvDItGnYA3nOE1uX8h4Suz/yLgE12K0y1vIdOjm+14XxW9EP4NLQ3e+NXWPXBLrjRNHw3
zCGrOD6HGOSsPrPJ1PMf54E00y5sW00AwdBMNtWM5Lia76wYJklf2shFPUp6LZ4GHD9EFY59tNNt
srGw34FsbOZfv7HCpV1SqVc62GrH2iSlx45Zsh8cdJM3NNAzGeoJDma/6szyE/tEvUGf7K9Kol0Z
pJG2zCEoJDM/+aMDsJHCJTE65TjMDXu8jdEia7Ep5f6SDBFzTo10A0f5FEF0Eyf5ZzX30wXxCkw/
qvxwC6oc/wDkDcgaoFHMrTM0xc4T42fJGVTRdlY07amD1Ik+EfXd8GPAmrmIM4zyeQU6kfGuQus7
5qBTaZ2q5o+YlsG6KBgd0JFZNAlwdGPK4D9hzEzZzMwpI/kIeBjYkaQH67ah8RpqTI2jGAe1SFZG
MtERjIh0cyBvT5X9GbOGForxaMXaIZ04G0A7HpW0wy+pyfcGdKnL+V0tsPHf9QlotgyU5MIDR0We
XwuJCmAlQMolZzt/fROeECVCVF4/CnlhsAb22qlSFqqRA8JTq3XqKGeb0xIQDYz4Znb8Z56zGXSH
MAQsBsp3BSKEvgGTndYg8E9LkYWlQ/kUJ8cEIeoSrpxwK3+h64W4bduS4LrCWsUtnJ+sXBUtKHTC
KhwVx6uMKJIQfDosCf72OvD//6qcy1h8/+//+U7EKm6EmsbuZ/NnkY2uqwKh6n+tyrl8Z9l3XX9/
/82z/inN0X4zUTWrswRHNwxpIqX4XZrjqL/pmqGjvUGho9vc/qc0Rzd/QwirmrYUqkQSbPwpd0v+
5nARcQhlIpVLhzr9/yLNEeq/aARt4Tim5uC00k2VJssvNhqL/ooS9LQRAnpJi2mgE8seotj3UsdZ
pD61pQE3QxcFK6RKpIRSQmuv53+8PnK9UdIR4EpD0+vnPw4zk++Ph68PXP8ta9kvDchAXctiUj+X
sNdQZNX3QRBcv/551waIIhKn2WSmZyKP8Nys19K9NWcVX+9db9oQzyCpFtG4Vkr9GNl6hlqnVmL3
ehftmzOtrncZHLPrAtw3LTTOJjc3FCh3eOX2ARS5UpLfxWwuXkk7fjIAUrllWsA1YqLSTIdep59F
YNFeU9nAwpmCbD8ITE+WmR3CmciQ1uW4DJmARjOtIQ78d21osM8OxSO9JVa+2PpUjrpUX1OYJ3ej
iBAVD8o6lpO3DRSSC9NW0u4AFNEAjOhncgS+eYDyM01iBCsRMmRJZs5EQJuJjkq0UYUfbg1gFOFM
pWjAUzh96y3VLHgpKv0wDn5EZ1LXXJlPt5afhAeFoeKQ1JtQQi6Qm6GcaA30j4SnBOu5A9r2g3TV
nqFiKp9VM7lg6oJxBVIjDGFrkFpMFD24jXHmbtSMm0jroctqM9DxNWpJWkAESNgv6PMBhmFFN2aS
xwjSY+xUlf60rWxViiu0vjQkc7Sk675iQ6+UAOTJN8vV6VEJzj02jgSKTIZr3pUJ3BiPxnasd9ra
majTAd0uolly06OvcVurvxG+wfhLk1s1rFza9ugG4AJAqqC1A4og0ZJ6KWbCCVPhW1kXA2ZC7YeS
4W7KQuHsy6Q4QS4q70W8xwtnrcaEtupoMmJSLYmLsqdyxde2zNA2LAplOlugVtYB3XFltJHXAmbx
Z0LLMLNaWn14FSEtrxiN0XrQEKRlnvmBTrSCnHFLe/Ylm9kvxUyB0cHBAF8LaV3jPJjPoOmhRtK2
JOftpGYkQYQGYxZ64jrsRvnpN2gwO51ZS2Jx2HhRsWM+BJA9rTZ1CxCrob+qyXjDGMpZIIw+Oyqe
3aH0aq5N5Mll/ojdSF8PQUN4TGzHWySesBHMaq924dqo+t0EcqCo4JKFCtJQj+SKeMc2a5nZXQfr
1XgQYfeRzASeccrvm4baTqNoUZDJ4Zhhd12JcRdgZtVi1AcehDpdEeHCCmuC2JDujlSZ+QCnTTG4
ZCs1J2KzzbjEuhHBykhmjEU804MUn1GjqmerUCEmZ9qWUn6FuP0p2FP2HLl6ozU+eCKMZu4QdqNr
6/nHFYPst30IJNMEbEnW0DIrR2oJSledITVH8TIMq5cOTQZI2I1CuOxeY5zozZQkDSl5i1h3rc0E
pRxOhj0zlWD6BxxZ8apmJxlODmk3bCTzutqYc1uRA+geLjitsPGlpmXA3kwXq3H+wcoMkUerkxWP
sKfGrHQBMvkWW16xBoFjqMu+TN/Mml5jpgW963jM50GoEq9mfbcGJCmo62QdzHQpOXOmqrh+JsQK
T4DeEfKAWqOZWvS+NCZhUfYrAPMgT2/xePHxwHHDfwgWKttEM+EqmFlXioBr5Mz8K6vXvkpkaGn1
EvstKspCx+qfBZtEcmoEqMvKgMDe+U1y2MlT1yubwDIbxFS3sM5S6K2VcWpV+ZXQYch9gBbhcBq6
EBtXgsm1qyp/R+6tNzj+U822iD9QOGwnBlJM9RYqc2UyRzFnBbPAD9fLuOlmXBh1tzHzw3pAYmIm
iqWgxXwCwGbS2AByzAM9ZoMiWnrBGQSJshEBK2enmuxeqJAbVFH17IIN2A2UOKIcaT7pA4yzIVSY
tzKqWgwzAc2H52X7zBsUBO9rK7Py1dSXO7MRiDbwl4KMxnYVzBSi3sJLTqpI19vfyBjkGiUOTjGH
87xgQN7Fb6RJ7Aq8WZldpS+G/KGkZYMamwlFk6DGAcYJFeSHnWdYhD305JXWkouRXAbyAJgBV9Um
mzPgoyQwT0YAfSAjs4xIwd0EVk5tv4rSn0jV1p+cmZgwxHN6ZN1jr8wcJhGD1a0Fy1RBi9hPxp1l
YSQOFpXigU6ayXb9zLgTM+0um7l36UzAm6KPibodxApsPC9apKDyMLS96RXsPKlB0StbHbUhgziE
39kHuIz3YVwXkAYWrTIcU/JOlrrqYBYr64NOF9yCSDJmcbKzhPfKto+U56DlKhNoOy8NNshh5UI2
mQWOb0q2SkLEZ5UE296QKrX6BMG9UABUkIzrqcJbpVaO1RzH3TJoqr0zHEDZDeiySNSsguh+HLCq
1k9VillaoQZZFhM7zh5gzIDEfu8ZJVHzhrPVIzY9OVEOk14doYKpaCyDS5lyLZpE720SFf9ezPwf
BcIPY6YmpmgfaFSy/YxmpmL9jOqTrsh4W7RsAIAMbugpP1PfGwCw2mVC4Df1S/Yjm3mNzkxuzGaG
Ixlm9349Hsd4ulRm3axjMxpvOoV+gzaD0zRdnsEgriJlMshanA6s03ehWcDzBSBZzSTJEaQkVPRu
JkwqNXGTKMXYTpRsaOEHLACEh2gnEGgoxpYWXjyTqkFL4ZXEq7+EDnuINPXOyowHzpwXdYZmlEUx
bKo42DvUMz9vYgqJuIZtZIlzYaACkDE66qCnfOiMOXE0r5cREKS07PNdOiNi8/lGD8RbyiV9qdr2
7dCSsGDELOq0LO6DouDIC5y3LkhTWqr5dvANfeOhV2Stk2QbMHa9oMrMCMkeX1W7A0o5wz5txqxu
wdwERWX2fqWnEsbZ7rtY0aky0/SsxozhR/SCfmSCCiwMPNyNi3+uXHvOl0d/eWVoCM5CB1L80Ns0
zQb2j4ryMSPO1o5SopnqjLVfsvSbigTc1jvBIjbl/2HvTJrbxro0/Vc6ao8KABfjojecB5GmKZqS
vUHISgvAxTwPv76fS2eVs/xlfxm974wwkqQkTgAuznnPO3DN8lOk/pVXQF3BdySdlp0JKVvazec8
hmiYaQhkFwSAERajq/VbDpit1cpYz8wxbK0axFbK7fenXXHW9/CeYuR4g6CqTsQV4XRItjhAQ20x
UNGZqtNuE7+g5/ohe4wasAZqto49fIr1ZuWK1NiB0eXYP+c3IQ1nyfp/GpTtiCvMfjs28oA+DsHu
yPBeeaRPllljkI3qJZKpuSvQjbXK5MRi2LMxU++aN+28F/HzFN3DWjKe6IDEHm/H8XHjgNi8d/0s
3kCARqpagdkCeR0kfvK5g8NBTsQD4xmDmtDHwVdry5v0lWh4opLedKN2mv3E3medObDuERugavew
jJiET1myNqTxA6v2dk34bbSvlDk9vhMrp8IEMg3Attu4r1Y6irBVFHTlT3NqDKYqkPBvGG9/kTPF
csNcdcVJogsPZQzm7UOEiM90mLQjc4nwxB8QxGHN0YHeAtvtpNGt5x4uWls7r56yv0U9Br/Ihxr+
kI4Wug6E4mXfshhW0ZzmhxmYkmHxUmtRDthh/q3qnzPp/RhgOy8jvTjnyo6vMFOGXuLLyPQY5PYW
V5q57EvMXIhzSxYY/bz5MXyZh5uw77HnYUxWCuqiNud0MsL0PmMdwBvH7iPzX6kDI9zn5BPkUmDB
Qt9g2vSjT0iemvNDECbDctKjj3ZMj48JWKnfSs8U+7AV08FSTYRVaJvIITIGX1a8HQogJp4GW1gf
LjCHEaStcJ0j+oSdCcE+h7SqVXa1tRmjEgZd7TQ4mAdGGQ3cNWgaZd5M+8y/1pPjokhiM4TvqetN
+xmjkI0JhVoIJq3YFRm+SgQiXEIUS03NbrzKbrDlZ/Q1RIIsn/IrFQVJRhmLjWut2tbCObtUA6Zs
Rqs65l8qFtsNAuyonNBNxtVzP0Tptujc/qiBk02zZ+wnmPBzqh2auH2jerinFaCN5jRHlFI4hGBB
DDqkDxEWQUTsMm0v4Z9HNg7UOD0RjDvuGrsb17ka/JXK+EHDsH8PyTTWHMx+WMt/ntQWJDKzIqbD
H30mQeooNGuNjBcLq/wRaTm0BrwP3f6bKxE5IEgXS+wMawbe6VM6tiwdDqmPpP8Au2Ujg0RP5hod
YbiDNkPBN8XervbDVdYRDURndWIMGR+mC3nN6Mxbng7X/Vsxhc6mhUl5xMUFGeGsSj6pHwIHM3o/
cu8h4uJl5M4seBMHiV2h+sJqCNllnhIQsQAkRzVOMCSObYwrmG1WsUG9YIjm52E+RdDWWXgSwuO+
urH5LUpIluyn8okgiqMjBB5EYNVpCOUP6u6CKLp6JZWxWa1TUjNigGs0YDqS9vvI+pblPuGhBROw
yvvIlJ/ZY6PrQO6LwBafh2zmGFW9K/YCf27SsrsTlzFuBgx3fj5eOTozpqgv149N4Lj1AvZ294Qc
6lGkr2dhIAHhYxhV2B5E0hlwA6o3W8yo2WMgzFEbew5MaGvIt/vDw9Uf/0R42YlT7AYgCQeLSPLx
qpHxc9Vv2peYxegQzLp1IDTE/nkrGRzCcCpWa65D8Pjtpl6HuR4jPcEgWIyRtmrDods1+E5DUKOt
tKqLn5MSpTuVu5vxqHrMx2G7+Yry9ufm8VgqIeqH2liuH9PzqsiCgyPlNcdCD++/IjkIdAgWsUth
HkzvFuAKgxGs5GSRcAEtHP9coSrdPnzbC98NVm0Fuzav25aJs+dhCFO8DkaC07xFqgn5jwlhFvqP
Ej828bXswAqIYonyRVpD/nI97zOtWHUAgsKWUG0CdZU0IqpdWTGSfGzIZkdv1SHOwKaWZQPu+Qgp
7PDYaPPnSmjO/nFZ+/Ww2VKicw79mpfPXXnLW8tfJx6u/lNsvQUNhutGYA7H2eWgkjOL78xSvAuz
Yk8S8HDMnT4rcLXHU70cITBgW7HxcxzaSFkJTH/DGqBzdYFNKXBKvDw2maZ/17vi2cYuZ4kd3ZfK
F1hmOpgv1v5iUhKgoraZ3JttCavUPIwUpdtGpluX3OcT4l13aRlhTq4C3jq6hKOTynsyifDrmF81
uOdd66jqC2a3a8RvFtTjRZPazZHEgs9RXrvPZUlpQF4G/kic6nlgXwI/Zl2N0j/aWtsGfu8d4hLq
A0KaYoUWalpjt1MwgOz7WxeJo+2GCHEsGoPRLMJjbZK+m+29xO++5spyAxp5UUrx0pTSXDAhYl4L
X+aY6FDu8zBZDrIZlp2nj3vbsn+0XXqL9MwnhkWfNqNwt9FAexZExXid43g/I+AJssx4zyus8J3h
ZTIzca1TJ0SgkxP1F5rRYfBw+kCIfy7j6g/d9+ZVjCserHjLBSuU/RGHlL3dmu6p19ti45PQqczx
4FuV340hFcfy05hmOKK3NsOJglD3OvZXVsSKWExzuZcmnW+opDJziMA2DKknSEswN/Xgdlu6W2Jf
ciKygrp+GoIxeAotebWHtwmV8TdlRdTqLe7Yo2D47rx5LymM7zNXxXBVt7Zxi2C2o1kz92PJUKqM
8umpTQn4mzXf3iID9tHfJFDBGjD8OhMrP8RJr4/GQ8kEbNWXybR1xUcdMYR3CAfdzpQjNCCetiZ8
8IYEhypWp8CQOBecqqaZ1qJ1euxNh+8YPDSf7Lx5iQolgDDUBVfTgVD90F2BWmaLx0VYo6I8oBfJ
dqHebALRwUqCBbz01fKfqAwbryaepNDk7fEQtdB0uFT4HoNrsZmmrj9IfIUXKQlnq05hTL3Cb1u1
0QqPcbXNyec3G4EGYVkYHICpoRcb3G6+JGrlrntsEkOhHAD7/OCrzWTWF7r64edD5gN0LU3nSztW
4eYRGvTY6HA8Dx65TAX2estYXXGq6NIQ57F//FxwpSf/QJFPoAUx3tHHkvF+Q3HtKOPZR27EY2OO
jTInBTXQ0ZQjIKlRmYEgHB5FT9DwoR+3GDLC2MmN+6PTKWhryKUyCBIz8t3IgeIYxh8GoeNbHPD2
We/4cLxL/2iGhFUXRIWEPrBKQCLuyppyuStDdl4/ppDoWr/b8fEARbotJ0y+cIKI9UO7jEYC2Twg
VnkGL1hYo/Ojn0bcry3vSP6AAfyH6GMxdOu0uEahPESEjhx4dpVan9ycWUiaF9Dj2ESshNItWZVF
9YnpEqtRZSFiqOxLaKKA7QOnIchiCE4crSXWqgVLZGGuorWGjL32ZjSH7ZopNsmaojqGXlosPUB2
4COyIku11ISXTrgXppp4EyfEIlRkwrnSvSah/ADUSrbs72QcNyjBMBKdkThOZf8lkXiQEASNmWrH
jNIGM6jZBSROTcr5IDfXXmNMmxpv5Vj8QCWS0xxBIRnC6I0+njCnEc45M76oCdpN7culCbjI8thv
xopLtNsgtWIvJYYgK4/JH+hivxZ2MOJpOw7ks8GTFN6Ur0qUU8QfMH13Md1U/rndhlmoNXgQ7nWs
T2b3e574+9ZPn7KK+MCZc7X25xd7cA8yUfS55BNeHmB0jmGvygb3ORi2JSAvPig6xU3i8NedWsPm
+dhNsBhQuj+PxkPAVsq1jEGvGwGVuhIlQdkZ0KYmjU+KuJGZGgeoFz8JvhzHgD5cOaiJGGegVvAr
/IxwKtTkj1EH01UsCdyEsPqrs2/x4NuQWALG12m6wrf2bDTaccKSalG12jNA//O6Cpi/lMZr3wD7
qjI2H950umuiwvTmms3xa0hVdMVlZGBEQ66rhRjilFAOYib+TCMgxamdMIhEBP3czCXJEgFXvNm2
YTlnN8cMTy41cc+U+jSqHV1NOCe6klSQEOqBY767BC1u3Pae+6mzSDP3C6MfrByxZ486GDBo5E6D
CxTiO0FC4VeeK6JCGCxoGFBKA2JO4O6byDB3eWCciOUALSPcY4mPqVePL3gxudBZp5vnobVzJn+F
GyvYY18/VT1chKkbdolgCsswrdx0aLkiTQa71HaupslAIGYOvdZD/BgMqLRAcU2jMzbJyvqQNYgT
szT4nMCOmjRc4MzaWOtMTfRg6FeTY+WrSasAAgZ7rdlJv9SxT1ZJ7lhLELNuih+a3/6BM/rZzPEt
D7UipTD+GkaXiEzM/RTiwW1CIdEpD2DBKbqz7QIeOxPBO8MTDCmihaEjuNkAp6OeK74snUUlOHha
/c2urY/xPWdKuEjD/KRhbvGUhdFLLt/pVNGs2Yij24SjuyUh1zFp2crLFAsoVQjC1mQAjFlT3oiE
XWruTJqM7tEvCZy7rPzYxbhQtZxpg0NetfMqjQGbiEls2maCUZ6EsLJx+i0TZ6WXxbTpByABKzIw
8sdRYIWpr0Sz68FJWNXma4EGgkG7+GK15vdY5OW6GnSMN+binmdA5fjgJAtMKo51h26mxUVkkYAm
5hNxmMDh9URGDedc2Vm3IPbrHZEuT1mR3BILWpgv5xzKHMVP5nubSE4RC0X+Fhrjoi8xrbejel4K
JidLo7q6ACMDVU8DNWLjQFnAxPxLYjEeirF/zIt+5bnaFbJt+xxZEGMm4smTEh62EfnbliW9iZyz
GcQfobQU3SIUCMzQlXuS6Acj52oUUUHJkBiixkPFAnMc9vsUHZqUmcLaTLR9N4Ab+5M01o7AW0or
GOYPho8+vMexLsUirdGarR1A9iEqdyPjEk3IaFhrD3OghdtvqT/eOdlXUa2zG0kfAVYwaa7J03DN
TyI79gZnWiW/VPRnC6cui22hM6xoQuPuEl9Ivrq3n70SU37CbGLyuF0cAFZWUT8l/txuh3RDTfOp
MT08caCGQrjBMKc+zXR3fBHJc1WKD7Oed0zWeP/u8HVwW3cRRH4HMyQ9RTcc+VgNj46dMwGCX7lw
fZ6ij8rqRJzkotHSb3qSUKzE7QtDBHtZCfOTBBzcS3JrK5uoPmvuvaVAbJSm7acxipBS9HO2TDJi
k+d1aSMxLC1TW3HWI151lq2bY6qTCyaDFZlxqf/eBriMRnPpnEI573t1QjVgRIGGMhtTQZyRaAds
xKwJ14nGAerNuV4ubDM0Fg3R09VEtKqV6O7ac7zVkAfdmraco5Dg9BRldNG8V0Vek/CCU9ywd6G6
3aBwMQ5KXXoIisRQvMewxInU0/esNauZxElHZ0bku0QE/eFuDTJBl2kO20yTCjJCrJBhUx3p+qfU
lG9M2KpN3KqEFpe1zNLkc10kDo5JybWfOMT0kYFdzilNtPakZDcQrhKVdeM0481yi0NGlO3Gq2BQ
jhETyKjUVxmsBs6uiEXV9YoNeqq49QhewyM0rImkVjRBa6Ku1CnXqxGjgdB4rVJoZ6npyEXVG6eY
AeeQ5m/WO+594myW/Vetq+Fm2oW1tyvkzoOLhSkmFiQNNAW2o56z6LzmgzUGIq7uest87I9tyHRh
ZM3YGj3IazR3ay/zvxdAVO7MKFgONWiPd2aW62wMBR0WvVWk3rbtrWgbqBr318ZVZbA0iSD87bFf
dzWCX8hDCvNwWeWNgbYC7mzeipAkA3UzfoQagCJUWPqhzUIey4+4spHDqjjWf/l9zGyYf2cpmQvq
zx+/85ebP59OPWehwATH5PR4JBl4ovtkzMbMFE+9oNo8/vbX3Z9v4tfr/eWpf/v1n683DZibEy7A
Uh1I4nHUG0WtnB9C9eSDLWE2PF7acCJjl82EfWeh+UWfBcyrUGULhO07oJjy0iiTbVV4xS6nul6X
0nl3yH7u+5e4Io0Ef2NYwVFxdl24qFX+Vc7D9C1KWaYj133yzM7eaUjggYfoSvzBH0AnfruZV1lz
qDwanLbrvgUKL6R++nMjPQdGyOM+rAO83x83I9OvGPOo32p0Vx4yG7y3t/ZFdvz954/nc3MQ65/P
kqpXe/zSY+OY8r+e6eeD1kxtCWuZQg4q8X+/j19v6+dz/br/d7/zd49ZWuuhdt8+XMLtBhOCAahx
4VqTgFvJ3Ugdp42C1x93H7cej/26+3js8QSPW79++be//e3u4/eyrhio29gXtRqOMGgDV2JuEPJp
wQDV/b99UJQ1Pcevnxfqj+Jff/S4//ixU9H94Mg+qNFB3XFIM6/mJs5R0583Hz96bOx4BUSm7X/9
+W8v8bgr9EH8NGD9/yy0f2Chma7jYJj0f2ehXaPijx//C3O/t/yPvxLR/vzDP4lorvGf2L6ahgN3
DMYZkuj/JqLxI8+3oB4bru94LpS3/3KIMv+Tv8DlVLky0jspNlxDpRj97/+weDrL1h9mUzz8/+AO
hR/j725CnucJ3RK8B96XcH8zwKzqsKsz3y92BNcyoQ6jbzB7Hf02ea251YPiUjd6q2Lz+mWf4wQw
+KOzKXK5r0ls23D5PstlF2YXr+pvXjEfY9NmvAN1S8RPXiOTJWB1kyRvWZCcXGYp2CtT4p3QS+yb
4izs+HOVu6gE/XJpD+O2B6PwoU0sWD49sk3mazw6HuF2n9uBoQKF02ouBhZiiPthlp6hR5Ng6hUI
tgTasyohQxqHtXsH66r2rFWMbGJZYaiaoDRfarKh3wTb6Q37oyUwK9e+MYse0eXqd42gAD9vMZud
2wViNqyQqKWLHjFAbpLmPsF/9xr3XKY9KubRuJC+twNo+6MnnL72KVExmDeXyFZ3vshOZki2M6wl
oQ3bqu5uLS7JIFkr381+DNN01ap6DSnlByJZV0BXY1y+sLsBqwXtGZYHiWxmf0qC4hg2fJvuqKGW
7D9T7J9i+rwiJxEqZ5yEZtmCXKwN0yXG1gG6/DHWIbX7+sUP9HvEXFrk0yXA2WgAtsuMew3nx06w
p2imbeykp7qNPwwEtlDtX8ixvsZedzMj+xWAYp0dmqBZu4V3dsW4zUY8ABP5ZtjzcRr4mEl+Goz+
GunB3gz3ftJSwnUby0zo8uaLJaejdAbYLsmBgemhlhr2lvIUk05tG/GpNJZWmjC86Tat1a6o+HZm
OmA1mMAI8s8DpvfY2rxWyHddbbros0P//KKn8JV9K/oQGcdB6BRHjDVJxSH4prJ2Qw5KIhWtzUIL
gyParuOViyaYmUITVNuihm7FK1SPt9BOn+hWkTldysjelW10gPSBo0R40OvkpPawEQz3rkG+Myff
rSSFnBB9VC2pX3yNENHulcdBbc03o2Kgr79POspSI12m+ridcgRknrFKc6Kpk24ZCshgOWyaugBZ
dwifBL9dNMI/jMZwGWdn100xpcEiMexzMdtnM+IbLMejEVm7MJxIFUw/vBBnRh0bDzI6NrqVnIQ9
39UxOVeIQIl4tOwY3sX47sFZZu5AisXNwXVUyWgjkeAnSq5nmZxqggYerzEBM4yTABNEzD5gE99V
4UfQUGSm+bgNx/TN1UdCtyjf2SuRm6/ozQnLPaE5vvRwK2M9frU7+QExikWi3ZCxeNCn9ASD4SA4
z7Mp3gUUBvCz7iO+DhmGuKOcL/GcINtvN+Akx0Krn5Ni3UtoEVV/tfBRqbXs1KvlwPtOuX2HeXjl
mlaE49Vkl2A1+db0XzHpQck1391qvqs9CCx41NLkZEXZm/pi1PFohMPVjQnYLuY7kY+rntjdHmK3
+kiguauRllGQ3W2b7BomDZehgb9vDmhnNiZNRihqnq9eYYp3QNcHn1Ulituvzdis/dnexZb3HfbY
HLEmBFb33GHtq47tJBmP6r2Ry41auW9vMdadcDS3UuYnMCxCX+CbOHaHuRDnepd1m6xJP0bLWsfx
69ATxRuPN9NoN+pgwjBgU8XmPWjRBWT3lm9K9O7rWBIenejzXUfErvnPOONvSFmgJFH+NB3L9Hxx
6/ES2eMNKesK6xf8ri9aN91d0HLSPVhlivjNw5MbA+jPT81on61af49q2tMgXPWwXJcCCoxwx3cf
YQ22CvDZ5EebT0cTLLziYNbCeN1OB0CqM+SnUrsEQ/Ek6P+dwdhMZrur5uSQes7ZsvvbXOkXZqHV
qG7aO8aER8RrMvmsF/LQ1mJXmekpq3jvI6fHFHFI8E07KXn23xroQx3RK37Z3hoy5Ga6QxmMx5kT
Qf3T4niDVbomOLxGJnd2aNABd+9NAC2OY7O2uhtzOUAXi7jJaF7Xrr1Ti1XccFrNBmYgbZgeDLe/
qQWbyEI0RvKTz5WtlfPdkNlbW1VfzODeZeMNpJigN2tEm/Gjif19ODpndUqqNUH33TM5Zxt1EjWm
wmwxMFv2offadSWcjpwrjW+9YjC845qIC57eXnFoPpssVIukv0StfGt5jTRndfO7U0RkBnMNh1Mt
e5P+wPkRPdXRWb1WZrrnxxlnjGfDRLDAsPAbCpSzkQfZWtciDMTwXXWIHFpEk/hC3FYMUQ0S9Ki1
aMUnsUvHMFjqdvviyept8tt+B1z4LkPoPTgQ4NIdlE8CYu3SHByGGXn4lERTCvI86XgGLgSC6AOX
O9DnedrJvlmRoNtgdJqg7RkvfpFMx4kuozWab0KDXCYCcPIkUaPofADKlwSS49iBH5iF4ck+1W8j
fnoHQw7dz3nx49bjsWmGDjRk7b5znc8kJZmbWToCakpsHR63HhvNqv+8awn1thfkKdPAePBJRiJS
IF2FL0iJxlUv2ieXMIuDjkXuItXSALVehB+kX8/G4bEZJobRmWREHcz2C3ziBWlewSHAHHMs0pco
RsoetsGAELAMmWngCpnCRJr0+I65Z7QH8V17EdN6v9N3mApuDMZTM3BOPydIyrX10DULrgFker/S
2DuksyaoYidyY+TUrmB/uQxmXR5pzSethGSaNQydq05rjuVUtD83HXr1I28OKMltzm5UjxuKIhSE
5NdGmGynWnSBC1usqb/uHgHD9tsMNS/iKrCuIu+tzg2yDzo1As27byBZy5xeYm34+EpJN2bkM3I1
Tq07EV/tqmTIAQWJMKfahlre2i22GRzYszTfUy059Ll99qwSm4ye4Jra2+FH+9qVmHHMnOayZvHg
FCCi4Irr4DWspyUn23rCI25h2d5XCIHtJ12iUESXSq6Rx/I3mhUZhIn76mqI+bPhZtYTqGVxTh38
zwJvO9vxW2zttAGvaic5/KWo/xvLUONfy2TfRPThYIvluLb7u0c6KjmrkwM0us5NPkhdHIz0Bn/p
FnjjGUbgrE3HijpqdKv1P7zy79EXnuebDFh0AQnTMjznt3QI3xq63JncfBeExmUScNKn1NmnYLSs
LxQ6sSQMF02HhsmBKpX+4eWVPezP/Jf9H//7P2yLl1d+oy7vAPmKq//28swTRiGDstiZLUU8a00e
teg9SnyfrglZrY6I35oCy6fPsZ0dMaR8rShswY63//BGfnfqf7wRj76Kos1X/+eN/sX2NBS5TwBE
kO/UzscI42pTmaTa0XP1T1NJYZC2Vxe3AwhPy86AAZp213yq1rnB1SelYPXJy82tdem+/Pt3pnq0
f/2KsPjVVYCCQSrO/3xnZQJFW5LpvPM7Wig9P4pIfNYaWLrjMFCE2g7gZ/f9cXiXDfV5Or1Tid3C
5lLY8k33x3fBUHLxKA8hvF+QSzvaS5nO95ZLl5ATVoSUIdR2WFZv3WrcqhLE8YdtIu1dxAmgqnS9
5UxJMaqO5MHL9Mss7F3NvhhCb5WCyUZRj8K6XhvWa+rpm4qLX+B127ybtrXXXJnW7VKkKQlyHwPy
ddQHm9ypNzouqZWo0eCEWKdP78msvzijdfYnxY2qLx5xjvCuPiq/4+nlW12QnUqVaFouaDVHzSLV
UUak9H8ZugPGUf0tqov8J0KBEfXf+xz/3eGBWsskvsDQbdP87Tg10xh1v2mhVjQbtMf6pfMxo0i/
Pyrr8W609T858f5LZIY6Ii2EW3TtHvqy38Vb/mB49KacmaEzHZtUPkMGc6S4y2K4Nlz4Np6VwIRg
UZuhHOtdf6PdBT/KDoK6Pu3tvTE/I2PZ58UJA8ur73dLlE2fhKsOBhXfnfbTRQwES3omQ4Qj8DL2
kPnEl8ilY8jxKHJfO0ox9byDV24YDNu9s7MoQFVXgFHjwY9wdTHHoz/oeD7N956uKrNr3FuZLSvt
g7EkOXRLf7+1ZHrK434TN9+9aKBMAf72HRIqGLGvTLfcxZPpYEHl2Xtp2NrKKgHmFQaKgL8mCqz2
glPgqQDeIHlHwbHQqaTMqlQRvZ/yZLwPbnCL427Z04JRgYtXM6U6rgsIf+JrTTtapPGbKlrbcoDz
m55xbnqpu+m9NynH8piWPbpW9Z5UAajE+57vOLTlKdGzU+RZryo8g9F+Zk1PoyY/NLPcoU1aITHY
TGX6RgrbwTVXrbiMJX4fk72bWLURhr86vXFR7R4Vy3Faa5yutvuzTyqcndnNLLsEYOSfR5OLFp9D
G6jfnPAMJrc03G7lGhBtPP0dvxrSkYAJ/v0C8y+Gz+o4cz3fNXTPNSGA/s/1ZXa1orI0kROqRjQD
Ld3IbmcAFZQv6iPnTrnL/2G1/btV39YpOT3PdTHKVj//y2KLhCh20ZCw2CY0ZA2NKSS4f/+pePP/
um66Dpbkltr6+Iz+zxfB+S1pU9S0Oyy8CG61CXw1U5j6I+B5iMMZUNBnyFPXeaY28Jr1aOjHJko+
VJUNp+AooRbFwl/7tqGQFqgL5jmh7elN3H9ZCMktQBrB3xQ1TgXyO6g4dVOfnAhOOlhQ/tRCjBXX
vQvNey9Zqus6IRuXoRg5Cg1xPKPbXQX7vwuSN9Of0Pm1x4JIM9WXuWK+w14+J6W1GwUlOUl1tnud
h3Fn0+ioN2lTh1QOAUHCuRWAFk64JszgSwnC4PmLGbVOIuQJ4eDNcDGYzMaj58hTXotTZGKx1OA4
QtvURvFJn91VYtdPHB7HmZiqAOijAS8wifhagO4txr54McgoYXaYr7uR0ks34w+bywUckVMFsbUf
k4Np+ouUPemlYqdwBfVyes1C00v7NXe6WwarErONV9jwS9WUqIA5ZODrIBhuagW36Nf+6TD4mwKH
Q4x8DLoi3bLs3xDI3CzbsZiyfIdQMIcm0C+LStbM0uibavI1FlqiHwulCUSi1S60Md5iqYYPmPZs
+suUXJD+XNPm9bSGneWcO8s7NO3dxlyzokNXrVvfX5psvEZa+NRgXlZ58qvf4k6bt8q84SxF/DJ5
yZs0eX6MJTH2QIVvxcGmAPjL7W7Rmax5FRBAz5lPNaqKiq4er11gn9WqWs39e8HkTdObIwxiknIo
lljMXFGcrJJXmrwDJnwUH+PWAFwAvQu08ep7/dXoulVnj5us+KaaVJdom1obt1iqbUrAkUZ028ym
2gF/ccrxXkX6hQZvHDAvBixT1ViQ9BC3NWpw+5yTr2J0sE5hpPTD+9SNW1UE2Y2CLMSrL4kUFfwL
XBwthzsyh3bRhZwSIvhcAtG13vfE1q7U7u3q3+/ov1nFKNzUf/i5gWz/tpuHsGJiPvQoQbx81agw
pdIF1xyGrTrIRTteLOcQlOE/HF+m/bvbP5dpj/KZK7RhmNBlf1s+K0tMwrS6fNdG9j2r05O6znkM
0dNuPejsjDQ7BUO7UvgZ0pZVIKxdTcFTTgAvIJykUu5EY5PSa65gmW5UkZ0Aa9a6sVS1mOF8Vz6l
DP0Xql7yAErd8aLQjTzxXnuYfUMlD2rJGOJTR7xA0zu41fDR6YdSeEdBNuEL75wjE8oI4J6cFCU/
PWHcflfrruSgk/hyhfjN1pm97qp1I7PT5HfoEYcrJJMd9URRze+muhjl7E1pPTmDij9MTrmgH5fz
dUynY+aybqhzOBTJm/rMYtbvs6Hf5ayfqo79knzX3JRsTNo+/jaJ23WEk7FJLOxYp/DtpqM74vrL
Yd/Quc6Er1bpua1Xnh28ggdyxvbeq0Iowl4nKD3icmudyzn7UHCI14+fcirzP4rK3/bZeDLaYmUM
H3UqN+2QnRyLqmOa5/dMX4uAlSjR8H5YavF4nlvOSlXWkX75NuvMFIbpUwgtmNVvQMNUGYsZKSi0
Xig16WHSrUXk6acS2RZConM3Jm/d5J4Vam2A1ym0aYIrqU3WWoFw9F7v6kOTpHozE+NSafFBd0HT
ZHdVV/iYc2Po7XMYTBd1vzSnI/PfGLio7uITPopv/eicIryIhgg1bpxAaAwIqW1Ta6dWX4WsFfSL
Ft7yuFw/mtipu3nT8G4U8lmRdo1Of9YOatXtAMn1QJ5MRgcGBuNWLE9G3tFsRm8W4ptas1mhQV8z
wuOmQOK1SWYsHsUKaSPLclNz9ua6TbQVCHzK5YPqsoyeJcE2qmAy0ulupdarDKM1ufJrXE/e8fq7
CqqJPs8OWg9L0gdH9OuNif41dA+xB38GrK1tU+BFgjwK0u4wUCqn4+OAZ+ihysiYy/A48H2yeuFU
u8A9ca268bR0zzgursAQl2Y2YC9owWhs6SBtMk6htoTv+sOHhANOoa+Si2o50js0FWjNmDGCAF5o
3P6ezkx48KtZ9xWL/9xv+wrUmeVY4YRzGfz496uWIdx/rVLoNm3b122HReRRxfylFEongfLOIo2v
caf3vOGLnIe9QAbVA+LOHcpk1Yx6XfYEjMmMhkRSTiSFPasDq4l8HEtbeoDWByIuhvSaJvZj2X48
gWt+ryQFbh1/FP70Lj1oMfZ45uL9rDS4uFTAdByS+gk8CHkxfokmagrITmOMI5+l2B55rVlrPW0X
/thNO1GVKIO77pJBy9kSHIycs6Rk9uZTXsSv6NLMJ2fmNBmdrN4YZvUGPzNahbLEXgpQoy7AQtsC
bFMX5bA454AFSyfq8FwotoOMQMK7Z9lOdxizUd9/6LXATYATXK0vEc6RMNSWMCmWalV3rPa4Nlmc
1JrzHGr6Wa9qYiugpXpUIf1wF/p4HaW1gzGxiIxDr0wVuYanGAcEotkUyJ3x1TqqJdDv0pPPEanO
v8b1nw3x3DPXSKV+Uc+myqTQVK0xwWOfNHwECmYC6qhAf3ZWT4LiAAodPQ7IgMY4ITHHg+o0rOb/
sHcey3FjWxb9IlTgwmOaSG9pRVETBI0E7z2+vteF6onvVUdHR897UAhkskilgbnnnL3X7p9EYu2B
wX3g5N909O2zCUE6iIR9XbIKKroH9RxVtroW07DrE/TRKO+CqvmVtt0Tsfd38oRu7X8t/f9/7v6/
zd0N02Kd+D/P3W/1z6DI/2Pi/vtX/p64C2H9ZVh4yyjPLVJ+DIqLv9EvVBx/mZZpMgsXlvWb7/Kv
mbv1F+lglknLC8yrqbu8hq+ZO0sXomd1moCsOlX3/zJ3F66UEfx71wgTNY0f29TItKV3QHrUf1Y/
SdPhpWE4eZf7RBRWzTGv5uZokeDgcW8jBZWEh6L7FuqVf5xdEuCNOnl2xuiTYEx8gbA/PVcCWb42
jrQGAP04jxbuiHTUyZD5lzaq1pNTCzxmF9Pfxiwt5f1jW9pbgV8UQ5eG2J9NIQ15cxZTJnMmun2N
HV+IYtOG3G1iAPo7a5yJfQlCe9sk/bApmyzZd3p/YtX0EaeKf1cR5rVtdfdb7uBJnVEksti8g59Z
B8you6qK7hMnO/itcRWj45y1hsy6LiFzotffI5ImiQ5UToExILxUhnxbCceGtSuR3Dj/cIXKvU5i
ui1t/FYOfbCuCuum93m5M1PzmvRqclLCOPf6pvnEk/JBJo51HFNYuEVJGRZl1nA0nFEwl0NSVvsd
y/nBPJVy4/ajjkbtbYDMjB08UNc10Fgv4N0oYGMkM0f/A875QugIXJ1j0iZ8ZXwHOb6EPVcDrANB
cErmBvwEIfWrvMeNIN24y3twLcvakwO4ahPA/bACeHMq/xoo1jKFdNBG3GXTp0GPz1Sx6WmaNOgd
haOttDqxjw5+ynWnarfIqCXhG952PR6FMjHtCDSibJsQmX2v9oy0e6tZDwq4FrJdj1FrYUN0ml1u
5hAYWIOVIPMtDemlXWOX0jVyKnCyZ4EDiyawd7RxxEF3//2j/8c38fXtFFFibEjm/KUb+U4tJ5/l
FtMnOmXlBrxtR4XBZhwJh3EK86cKcDGlJdiwtCSoD2NdfbTkybDsfW0WfpGWFv7OmMytzj9/XDbL
G/rHw0i6ROvZN7xaIxUhBDEye4k01P3enUftbkhJ3IuE9mpIs/jCXVr2vh4uGKbZrimSs9RbvulC
2syXva/NcjAsD+dprNbCbHpuG5yWy8loz7nLfU3ax5cnl6NjoNbWs0hHgMFBvHx0X5uv5/QQ5inF
4JcEMZ0nXBCLLnHRIS4/SecBeGOJ1jUKcF0nfzajVFsu5zmGaqCmTRLSNrPJSNCk7afWpe2HWSeY
1a/HyDGsqb03mobqwYn87BjiAGFSilwiUbtj2xdoarABrzJScJjwCwJa5WZ5uGw0N26ICqY3mJmv
scj2Qvi7ss9B3aCzXDtjgdREc7DQjhOOSKcmtgBOy5TvckZY9eC/OAVcuEJT13aEHYY4NMRI2JwH
FP5Ed8kXhcUTKNJRlSfb8oSQH/my0f/sLQ9d8jgQoKg7KGD4puQvgG7UdlkcXbhB4MDJxSFpg+Jk
ZcAzFFWh8aIXM++bjaooE+byIdrOxvg9ynCNRuSZHo35mU82gcxvgHDwdTY9mm3g7tQUPtqZsmkx
CNrGE7B6Irfla16iBEIsVqy8tAzhAZex5Qd9FGfVd1t1q8M0VJa4iiF+mqaWgD0BgSCZ78mtB9s4
GPRZ++YK5/C9Zc3noSwaVmp/JogCuwt3Og+Q5yfYhfQwV6UAQ4FXw68f6fZHe+I6kAlUJEzCMtJy
9y0rMeDM+KvdbedS20WZeh6yKN3mFf9HFbX7gHySdYc0i1ZTeikdO9854/g6DnAaxuQ1MPAW6iOQ
qSajLz2WM1nF8lAYx5teJ2CJOvXVh6G1KQQZgGPXXbFCB9siZrWm5R0w3D5qyMBlJdlCTtlgbw/W
udaTPJCfU4pGLhF9dDYwBcw2R1OQXSQcVtVKZGb0n8fEiA6sZy8wEh6dkE72YPpIuTPbXQ0xPKSp
4/5mOuMeqOppltPkUtpkYV82JzdBkIJz0JtiAF+Ybz8TVv8rjDcfihowPS6FvdGd1FmNaA28qr/3
HSXckAL9HM1Vsivj6abETnsIpoGW+YhcrAQa5lkM3HU91k92Y2YHOgAttnV48nPoQZK0oHIlRHMQ
6RFrBn5gPGRK7SJtwRvtmWNTwZFKWMBj1NqYEe7eYLgVQaxtTAOejW4AcKtJTHLGOSaJFbRep3eK
l8Yojcyu0L2agfcWtzjY/iz5OYlZ3QXu9NSl0w0DAk08iUaadWXbFroN7KlFRzTNeDrVfs0Usttr
DPu2VckfRRZ/11Jur/jiRwa2iUKWScgvB59M/62rw7h8XfklIyQ/e6blOLLSjsVWFMaPIgaiMszK
MdeXdL42uJvS8kQMsrqd0SgoSq1cOytRUR05DTFnPenLZjI+DnGNOs3opjUoBs92OnFxSjRuGQYO
7iJq9Z7CZ0GsweuK9C6FuYzmDonjy+B4YSd1b6Asc+1QhD0dnegzCahdBuJgyfAjxbnHBzRVwJG4
n+Mn5ATq8/C1AaWzVtHa4ymtxIFgn4nrrIvJxFIuvJhPBMekjmlC2QgQn8b8KXL9zs78+7y0L0nK
Z2qpxY/WbV4dPIgQly5DwWXK5rxNNErYMJbTgtBB4GbvWVwCC0g4O0NyW1am352bTJjPs+0r26nw
ycMJlAMVxnMCMQA6pWw1iq1lKKBu1HirxXG1HsLBK6g+v+E+/8DiwO1EDcTaUU2FZsmmy4oYB63F
OSnA7gHdgctJoDqeze7OnTVl07umxcpg+AjQc62S1I/3c2omXnsILfGCDEpbl4rxOlqo4G0XxdT4
3EYg7UfF+JXUtnmf10/1FJ5LNxg3dtAmhzqx4PAZEJZw//ByMYc1OqQu30xA0MBZgH11p5FAxAu9
i6Kg8xplqC6xpNBOwaHJrJ/xpH+fywAVZaWeddXHOq/20Bz0ch2FxhWudQv6iS52m3WYIEE9XDJ/
IGEIwJ6qV7/KgltE3avhtkgtZQUfJF/pUnaQadWmru13OP23WHGr7ahWsB7meFP0eF6wPp7bbrzq
0PU8EhzuNYwhtZpC2uvbJwPMUhPeMPzUp9DCu2hnNs3WYjwMSS9Q7DUzh0pkerUzmMSYQxIlSoWw
AHLVsa82L0My0zO6RShhPMuCRj0Zk9hbTboDmKBcHBnVZf4gl8c/1T7jUxxs3Io469uKMjRLkrvB
Zimj4jBg4ESXq3nvuyTd2rPyNtPvCbv8exhErMRnA4l4CCzAdl9CB6l8FzXUDwYWqHDo9l2pnhTG
R1TxiNkSpfrMZ7c98EHQ549vJS0bF0L23exkqGG80I7NS2pF2IFLbkdKhL0mgYQ6FOO01tMAiIKk
Deuls9K4Y58mWltcnror91LIXN1d7VR40vxIWWu5xgc7kcxpMdfJ1KjY21FMmaP2mwTcui+19OGg
E+dmyvXI8njZCxJ+sjwcZEjhpLAkk+XLsmFtisX5z0Nuifl2aPJvI9JJ0pXyeMPGhKsYE/smq6Fl
M8i10T8eFt1oIuI65hrrPXxaYl3N06Ou1yrTEVQX9dBEJ7uznXVZoZZczNhkpaVUSZhvGqurdyGW
7TFPn/UCR7/iYjeHJM7iRpQ1SunwY8F9LLCMBW2zbOJxZAXssAyiIeavM+m0sA0zlhmsAJ9CreUa
6rfHVG6E2ZNyHkbn2sBPkE/9WxIomNrBr0dD3++Wp2uwSwFJCftMxbVbVNPRCubpSI0xYcyBw2Gi
nP3tbncc7XPCcL9xFq+HAOZ06NXj4lL/2rRyVa5hvZdl3cWS5c+yKeV6OCuhLLsLE1/ynBb4UmuY
KMMC+dhN/WmbZPZt4VhkCRUNXkaQFnoqEb5/MBciZonkbw25sh+SFuj3wnnh2hWqnsrCkOZiSjLY
dUJAgdhLPJp68c1Pk37PXQST9qgGl6CvEAJmxpOBni3WnTslKzi4C6Hc0DB9wnBgsjhgLJuaDsB/
CXLFR0t5deSG0I+fcwrKYomfUAZ60KKmPprDzh3WaQ9qCEPijyiX8HrrA1xeuTEm6DxZZJueKQ8R
cqSr3TRk1k30097PWS/kofXWEZuOhdY/pmEUXHMX21uPIXWVKIBMLGuAplRrbyMllz00xcOZW0P5
COkVhVX9Ito4eLIcxV61ZUR4uQA8Z5i5+YwbnYkQOSDC6H9NqV9cWkGwPIlKwSaR9aLK1INJNhN2
Jsv1DaNsfRsscGKk1DCsj80TR57DdZVLphXhuCQFarbA3EPIMpRwvDDxlMTSC4jGK1+Euy/wrt0Z
4qfe1MnVqA5xPhNeF5YWeS9M7AZu8YjnrQwpq11sG3eS6YLRhB8xHHAU+16fCHp3xTjeZ52uIqKv
UPlm1P8cMHBtGPGVlSYD/caNqs4Z0tKsPowk4vi5UaM4iZprVxCggwWV+/lIWxxtvLNVh/qnOdE0
cAN/R4gcAv5L2+jzfpwMpM1OcWJUhk9boZLJGl66qQeeQfjuPnA5llnfk0mAaJ6rAmFQpBky0otX
BCNphE40n5U2p8TIIf5SBn+r9CGY/Qoy+IRWQnHFdDeQ3Gk7Bl7kETSShHEOpnkf47XcOsn4Bl/o
h5Kjsm6nqr/mgENzO1cupqr7O7eDqglPaEfSFGgNaqx7WqLcD0l2zFi17Fg+XHuRp6fc7FnPocsD
5LEhWZqJuU4TUyRcqWLOKGxDorplXmDZ0a2N2rM5dcY11hQGFcm0N8bso9WhlE8yfyV04viqOWkA
bjwlhacK8n3PTXpgQ9U8ne1RO6qsKDaYPhpvroU41On3CZ7CVRR8r6k54ifvcJV2gw8CocHZ0PKO
8HY0NgdXibk2ZMidVbyaiBV8zmVm18yIhtTE552Sx7BJKFg1mg77ropfCotCdk7as7UqcaXfG4H6
AJdd7PmzpI0FHSZosjsNOru7vEiqFd8bkwt4AlpEmFDk+2fHH/XNlBlHW9ApV8fhXKPROy97lCia
lyixurasOt8BUpK0mLik7iETepjAFELqVUJy1Kb0oY/jgGQmNT6hi1ZRj8eSs24IqH496qKou7hx
hdbfsoctnBj8gv1GrVyUAZZ7NLLKekySLnwQwbh6qej3u23xkTqpuktkjaME8a1zbyMpNZA8+2f4
buqDmr92LecXycDbqs/Ua28V/oara+Ll9btQyXoyrLrd5q5q48vOZoLFZCAAY+/1iBzx1qRBdnPK
MLmmzfugSsomYLZD2NrBUzkHRyWtnENV8yfSuPgcBAHbDkwlPIdeRlTANg3qAgWzuYv7SRDEVaF1
aNs3fN76GaTXDNerNtYof/hWU7/c0Ovo6Jkrn11pT9sOBqOn5ta3pC7QDxvxY9e69VWEJpFYhnha
LrTN3DwEJn0NJTCHK4JqyvsJkJfkFrVYvtUiA6GmAo6bkcevW0fcGdEQXDpT2+pFk92FukpCRv3a
+KI+5s54j2wGF62EcLQIj7qSEBmzRXE7GXQhCAlUUEuOhHHa7jMXmvRAEuWBEvijNBkETwE54q1l
j1s/be3dYXYhu8d26ayLQTtqkp2ZOuQxZOhy+GYjwRHzPTEoduu+RTWuiVuUuGIXJ72+pmtskfyg
kN5nJdnaDQeS+rT6Ns5D9yC7qeM+RUr70TI6bhuLpGjRkClbgSYpCCyJmmIX5O/GoKqcDv0+KBiH
jOKdJQbYhXwq9qpprrI4JHEeAD6T6Kba5gnxUYxHdzCC9m5q/4xZtj9j5mZGTBUZKop1ESb5ilm1
n/LpLbZTk0gETiULRoqHI4kgq1Lzn9HmuSgcsANd+6Qw71leE4tQJ9Cih9aHZDyCMtHcXw1p90y5
25alLhRCG/w6MAbfwUbAArsT+VMFmmOaySVEQob5a9ScbZtZxmaMCG5ppClqtljNW3INUJFuvB1q
7bosxcBBkGppMn7qiuZby/xojU4QFbapP1dcpw0y/NYmHDpaDcGAADpI1tzKzr3MjDWHkXDiiWYM
i/W2pW9t+g4gg9m8IHgXNH0UEuPnbAcY7mOsgVtATX+wW+0bAc/tSVeMkxt3LaEWGkDxGVM7qLyD
Q0LNU6d2IBiHN2OYwxP2U65Pk4BQkUTZrZ/xEwWucYGsxKIegESf4RZRmagebfeUkxl1Ec217Aub
ha/fbyE5T48BsCdwn8OeVpSxQnXbbxD+YwqO0vCamqy9MRUlW5fytYrUVS3gEXRILGs1DoheBgNr
1uVDlJRwv6oE35nlt+Qj+E/zBJ4lEuCwEjIJLq6NeZzB5rmLZtActhIeZpY/kIBcqlbtkUrqVz+r
49lu0CNQMUoKj/bLbWG7MVM5EGG4USclWgcJGRihUwj4STQ6UMPomxLewQk+0data4gLwsmfa1Ud
b53u3yxCHeK4e0EzzZ1tTutV6zQfTpKGYsVV8qq0IZ2o3DRPkA232BP7+6pW8eeZucMVxvB3GNSk
wLCm/dmIh5wbXVBl7jnow5cpdVkjVrgYJKeOMJ6iOmWYKJreUMDBpUgZKI64H45kQYVaGKyKLlUY
fKuAoCCH7zMx7Eth0OmSB6xek9hqwCJEXXMx3IZ41rz8rlZOfS6Yd55sXv2o2IXXWZm2JvlW7NPZ
f8uCsnyeOBGj3uEiC/PsQakgUJVK8BijUh4g30K8Y/4BcJMCtHGKnYl5IHLbbg2N3FinlLYb2Mqm
13Kj2YR+TQBwQxZTMvT6fnDz/hTWoB24zStrv9W1SyT/lYbO7SoX5AqpBYt5B8hykoHrWYBaehSE
oMsANTkMaygfKhwU8UNh5e4m5x/1nL7RyDpjhZpUxdUJrmNam6c6qf0VjCjgqrBjhRIN4Oz5AmyX
6LqBue2q71xuAJTYngO/5cCc3wtJDbjQmNgNhqvs+0qDQTygP2Kcio+fHHtGQbY4tFbxoZksikTv
tDtfMUkYdmlJpJUI9qyKtvoQ8InMTbSJZmQ5htaXB7NAJBQXdY3bc+7X9qDAo8yVfLd80AJ+ni7E
dFXwBFi6r57sknUw5VnPnWjOo60RV86+tbIz8Nf6HtkwI+mSy+1g0ur6oRguiAqneFLTeN6bga4c
44AwesxKFxhor306C66yAa2L0aCjmCH92bJWpkHaJN+NaiRGOpv1M3g2d1dN2XubJbA8J9cGUoxB
U1Q5kxM9P0cWiwtSsWt0PXV8KoYC+kJJONnIxPKQ2KV6MFWGTriMuCcHJ6f10ws4RAz7SXGFnbbV
eWe7cowoDM3gwae3eQF6yFX5e5RHw9lJkLFZvl5tDEQGx9R2KdIK5cGMY/u0bJwasq+r1DHwESO7
mWVJbMtAEBomXdSQmVPvIkT+Fy2y8gtv2+ki5WbE1qtpdu7Bl49aO36FPV2fKOqhuoxcC/AivWS2
kl8rEr7Rz4EtJl70hJGHgDlq1o2djBtEMsNDLjej22zSvHtweypVopDrW0Uyle12J8MsAPTDtj0r
4Iu8uSKKM0nj6jRHIj4UbjKs8xR1bqiMj+occqyTH4+rd9Z3whAkk/HFeWFT2gelix0vUo0taDjM
hKRV7iKHtavLtcurOj8+Jtl8GxvOX8Dy70ZfRXuNL/WaB5UHSCm6uPjwwfwLwV/tPobRNO5jDkOU
0+pjT85UmKpXBdzolZr3MKs2RZ2VeEY/szhPD0ZhNjdXSIpKaatk0nc3GoREPAXRRH/bSECCsmw0
adymSLcuTr2uFJ2bgbTXpES85gg8D2XGRThD7HhB9UJ2e1TfOS0Hkd7XCcvMc1fnFYnPuGXNQVun
pf40mNqpBJm8U+IgOgB8ylZa1TI8qdzkRrrRjRy4/pjSDoTYBR/NLSIyeHP6NP20Ggzyp2Lmq42Y
CFBvYXpNXDy9MWPE02pxtBEFNBjTKnquHy7ndW/9goH9U42taufmzntIGvnQ9Nm1aFNCIeKm8whF
6jZmPV9rUsG82dUHL6Q5vSqZD++mcWx3RsqtPqZs2g4ShtHlVbmNlHLnVLZYo33tviFRP3eKpR90
m3nzPNklIQsiAs81hCcTq4fqdKXXFy2vdWSZXjrdU+m7zpkG7lMguJekPggXmHfuxupAyyqroqnK
gzURwkrNzcHRUb1NplRX0tsVM8KUTssUqkfnvh1pTw1mQiymohjriSxtAJN0lCrR/NSDsTjllQ2f
ySz2ERRMXeUm03TNS24VryqeLM+fhreuY2XrjPFmeR+dU5k7fbZfhjDnAEY5th9E9xw6fbcJYfUy
drvNPvYqI9j2GFG5BKJ9QT0Eg5rB0xGk41OZnEgWGL8j247WQ20Qx2R2v2d8y7RvGf59zf2+niP4
7SmsSLKlm0uzN5O9pFIOYjuYMuRWVMciNLzZ6UOP4VO+VtDacCWIiWXuyT8TuZp5qS01CMvjuGnI
DctgsUoK+eQiwNNxrCPlA/hrGMZ4jAHAbSIj6leOGtwHHUymNoRrtcztWznpZg017EUdQr+OkCao
2VumOx1tWWXv1re4RqoQSObJICHQpDxARQpK12ssMRwDLSfmEgPmKo7b4bhswjS++i1IJoVWzbGZ
jH5jjBzcGVOsk58Q3syS5p6TpV71VvXNnHHDd0YUlkBQygKVnCBDLiM+E4ombQxLlOVp4gwhwHA6
pDIRNQAD4i1cHHshnMzcebXZxVgeuM8iVsgribNGSghJjJNInSgMiFokQ+A3vWV5O6781QWnsjxc
NoquxVvQRs//mEP7OqukhGrEHLEXLu982SvKfPy3h8sP7HKCD6YzSaI8ZBWMMPS47Dl/9paHyDCH
Y6FpT3NbXcNK4pLLEdhe0GMwNDFCDnLjEvO+SvFqrvuF/S43Jnevw1wXjIMYd86OZO5bcreUnMtl
szycNRajcVxg5szGc+9g/myCWWUdwIchX9sse5r086UMI1lECglXZ7rqDI2ZVrDgjbEVGRGUyKZU
UazpyiaUhGGClBtJR6RfyhoEP6dtfuvwsWxrJsvHDAfkcdlD18VCPk/NbdPGt+UpBonjIbS/tfKd
FFH896Yl4ng99JB3vthBgeXgdpikv7FEpG9V771D0yy3YMyl7YRQ5s+m14tzR+I4SNIE1YjZR9RV
siPMcBDojh4ne6W3aCPS1IxG4458I/Hbn/f/ArH/TSBmWhpC7/9ZIHZHPBhj6f4tj97+Qyb2+xf/
lonZxl+Wq1kGSV4CaScuhD8yMUf9y0QKDBrcomlj6lKw/i+ZmIZMDFoLjkhdSHskWve/ZWK6+5fN
hcSyhYPMHbvo/ykhDJPlf5Of2gYjW6w/+OUQtfH3/sOJk5IuPWelOu3HtGQ6iizDz+JHg8Ex2Z20
LS13GyjilqcqcVKqBaJEQyGcgdhoOAP2Lqr7ByK3sibOVzMMlR1cunpjRQZwD4u4e+TcHLVpP54L
u7kfXNzMmQIlYwxHORZnmX+G0+qsaha7LIT5Tyf+O9CRbQ6MbVzxkvtBvPajmTusMcm/RRKkoytX
LQ3BX18Bnvl3xXtc9xETQhjJJjXvTOLDnusjVqsUBCfZP/G6qRJYJgRW7iYbcRsY6heX9AXmUNzk
cPNBRRus+NQ17XMcPrAIYUng0mZsY7olmv1KWkG9E6z4pib4NTTWrtHRHoRTxXqrdM9GQQAmlwZl
paTpkXn8RPuCdUDWAxeoLMSmzUiEsko6FIROplVpbKgrvxMT2UEJ7D7mZuSq1O+M6X6FzPfWha48
W3YPHjumtATfQQmROljAQzQylnaxfWy5LsSIQ2Q0l0S/DCP0ssTgvhn2cBVyd6AZM49remfOYUyI
D2ZJXB1mTWWM5ibRdQon9OykehdWf4kC1LSYDRpU5mcIhxdd0W1ELGBvRpZdm5qlPXEudF1Uq6JS
He1kK6PJDfoOnj0hH8AFR75r2yMdUA0Hcbap7PQ4ejE0enrhOLUeUgNK1DJs1kh6obfaDYDc8tTX
w7x3GeGGJIo6dE5Vpf3wRfFWj1TgWCxpZ9oUF4ZW8qGCw1FwO5Lm2F7mNFUOxFnezAK8ix2F2tUl
oX4sjFdb4PLmpn4eS7c8KT09MwYVZB+QtTvMzo5s4unJ77hDN2PsxcngnqbZtFeooQ9p4NgUVv4z
dUnmWQUZpQ3YD6LD9NUWdo/KnJIZKuL1nkKnQkVjGQzEHG3cd2lB8WMPJlCxz5rQUwaWtPiypkcj
lG3NXPlZJQaBNOMs8x/5URDoDy08zEGxDzHVKPns3TlvgmblD/QWyWoTgPeNynNbjhM/5YOzFap8
cpXvup7s02HUusNc9hD7e/sHrohkD2l5YtWPI6yp2sCbW/X7iBTN6zXCjwzmIqpdfUJK5FfG5tG1
AEUHjf8jU4ZzpuaPcyg44vLoYjgB1Rjj6DxJrA0qUyTKPT6fOn1sZtRDWjCh4WnqQ+0rvNW0bHbF
ZF2Kt2i2IKFIPuikPU6RCuA6H+5dhWmKqPbIAbV1M2XBLo38p2BQfjoRCW7JiEFDN6eDiDV8yMkj
/Nxqk7Vq45Ui/5URkD43dgsr0ockXMLvVO2tI4L6bDogjhzi+Ly84bo15c2JF6vf8ym/RzFLkjwi
l4YL0ibV7PfKBrSZudVNd92nWtTnBl3LGjUtOSVu1p7a5NlFEz/46s4o0Qa11pzdy/j1/jMZsMfO
Y9dClUUREqnKaihbHDPMd1f4kwkCmef4u18JYqZNkt496OHgbGkmI/DwV/QqT74j8ZEtCtExoQCd
KuNdR5h7FFW4BbdY7QYaDQTGtunW1Nyn3ILAKuzIpB/LdF6lZY2yBo9uxblUCajfUuswQ1umY3Nf
60F/Lccw22smFyNh2LthjvYN4wQSuEbagflzqjUuXL5qV7qnpKt24BwY2HJ9MN0dhAJtX2uQ3lk0
bTKn+m46A/LOVK/wlZHXp+ovRVqKVTt10bbrp3A/kGK8MoXJoGVMSIPt/TXDbFoneTzAGz5MILgY
FpjNt9ngQje0T60k58aDE+zhIcbenIWnnoAYz9Kz26QZ93avbYdimLwyKO1VEU/PZYpCmMBw5+H7
nEJhJwRw3kBHnfAgrTImpKOarG3CbbxJVxPPIb0oTtVzThSJoR+HIYmv8yRJOEg6L4kVWYyTPip5
uXYh6bok16zdjBxHyWnOM3+naHRc+1rVNk2LY72CJgI++KiQTTXb5qeRiQfVxA/J0lLZ1JSVljUT
R1ZE73Or58gi8hesJozY4YUSahyAR9ZFvW59yzn4e7tT3wnkqzatHu6U2WjWJX2DAFQ8GXHdQaFZ
tzLBNq40PFSB/osYnW+JyQWDuZZY6XVEFCOBzMKhRulMFSSnm178OXnQiolDocW46Nf6o65FzD6p
2Keq6vYKofErFiI7otSMVZQH67LRYykdhi3qqZOerYtK2hYzOPHFpG/i9tr2Pq1TBucIXDzd5SAi
tKpwxWsVpowc4OVuEUDJLN+ePNEBthtGNOp5cDKp86gWYJYzW5u3Zkt+/Kj20GwdZi0lrm8cQp0n
taU2MCC0CZK1tauoUzzLD+5rQC25Fm6MsGRIPB8YpQmyx7rUC/3oR8+w4kLfcBN38PsjsyPyOaVg
gIIK412/Zm6+Vxp8FLTxJEWZ8txtHVzvw/Dh9FXMeGGHEu2N/PBnd3IJ5auI+zCz8ajCYkwqfLuK
E2AuCyj4ZlxSrkH8R/JBS+FAn9byKvMlmpwPktzEuqu/NeREIiu4E8bwEvTztI6rBvnemYuCL7Uy
p9aKbz4vsM2JNTc6+FVSiG3J6PfEOkQpN1m7bzd4KckTJJSZe9u0aX2ijFlt7NLSP0T9wawrlxwR
lOvO1LwTXphFdBASNO1a7ZxFWbEcobzvtDg4ExRwK/qeCAsJjhudS9BycDGhveAbC3bxmBseCqBD
UBRY4OnQ1FzdPLuwd5FonvHB+Ct9Sj4ZoTvbUdFvZd4/z5TNaJ7Qpbp0hofR1gjGnHYc3BBoAoVh
fMn3Tg5TXBHWlqYPeRQ+51X1SZWCSCMf165voReUaafOkwHoacU5t/NVkjBCFMZ6yNFnJDVyx1XJ
2qrUEZ5mJjSazkLr78f9UWUMEDgAKMGVIERYsqeWzdCahHMSf42rD54QvXtAtn6VHvxgGI+1LGm/
Nstzlqx6l+c4AFhyWvinFsFIKlUjy2ZRktSYpBgobqc/op5o8Tgsjzk500MvpxtSWLMkPMy9lW46
mYflyySEuHzMks7woCQpq1yWjo0sJ5dN0lh/7y0/MMvBWi9vRFm0yP7iv5Ca4lDKV6Y2PzSGaHbL
84784bK3bJb/o+mqDzNmif311LLnyr/x+28uu8v/LEqfu2Q5JcRwVO8L16joH4NIdQ8WmOkdU/Jr
CHiaEv4P/cieJ5W2p3+wTQPl+SJSchYR+u9/Qv47fhfDmeCe5S25ZrUM560zG2n5srs8+bX5x3PL
X/zHc36Ew7QhA+wfz389dPwo9+KYEXZRcCEPQ/K4SilhWgRLi8CrtAYbE4R80qCuT8vJ3Swyra+v
NZba9nRBCy8Dw3REO85qHy2XNQ7fMjSMJDHK51Qbf2IDsfXrl5e9f/xBQvioV6QkXs9zJEl/Nouq
7HdEhnwuQsq7rm1i4paXsPypZDnGlj/4excH7wsaEQAZkhncyR7Xspcsqv20JUan1bvPXor+XQZh
aK8HzlYrt/FwSjE4RNlDIJoY4BaG9NXvry0IKr6Y3/vLZx9bXM0Z/Mis4REnTyu/vkWJtex9qbOG
9sKAUOKyIRcCDST/7vfuostKnWBnVkrC2wL7JYexy8YmjIK8U3lGMYmd1g6jwpUoXZM2Lo0rXWK0
JknQWh4ue4w9aoyIMUTg5bHbxwmVaLvxc/Lo9bJ4VQBvnYqoD1ZgzPZT0tR3PI34s6yfGM3mNZcS
rZ1+NJWPPmIeH0RzhpudPDiRuTNr/3vto0+3FVD7FUvpbdJW9ba0fYbT7XFAT/OUFzoeWCe7z3Uy
koiKi3chSIF10aH4+i/2zmS5cSDLsr/SP4A0wDE4sCXBmRI1TxuYIqSAY57Hr+8DRmYrO83Kympf
G5oGkqJIwOHvvXvPZb2kmHMi7D/zsvMQcJwtG/yDwoy0qtw03jez81sYRrzvO7RMC0/dmKV5tGED
YGcyfC8y3XVDcMbBGNlFhLDnXULr6UY2yWnoEJjC3c5uhSi4QjqIqNBcdKvSRKEVkFE22mF50VH0
wBASp27s33uxDKlKHLEqrJsNOYGmX4UTgq4h/8MZ/oTauwSxSl2maZECbainWyK8Jj8lMw9Jzl3b
MPIMHBBtUEyYP7vBGv9avVJhH90Kkx0h6jVGpDCHs30iAB3MGAfYUXD4ZYsHCYkSS1aPRgL0Bl/+
/PA/7nP9rbdYGH7uVzTOe10jOqLleHP9HXNxB8TFcre5p5ELv+8ObDzRRS4OG2O5uX7794ayZO2l
Cdf5Dq0n+jCDgSAZXQel75jDwvX0Os+Hd19iRvbuRh0q9/WJmoHj+PoVwE0SHet5PGC//PldQOvS
77VkWF1/Vi0lvj45p+sDu+XRP0/x823eIEADepL5qC65lCWBIl4W8lGyUMBLOFuLRJovf25SlE67
wRkO8UKkRpJnEpHBqXClzE1LijklqPH3Zz+/uH51vXHqhetd52G5I7nzL5fu+oswmT5FE+ssJDzd
9aZsSmttsM9bghvQTSzvS1zKaBcH1qmMlhx2y7HOqWa4W7l8BNfPAZkIv7h+rmR3eURhLJ+7WK5L
0MZejQWNV+vYiK83E/aBo1AqJDh4dtf9EmPWZfxrtR2K4xCXAtnt5F+9TuzL/+mEIiP1n1/9/AyI
nwsqUHipXyBpvfa4r7zyvyhzhs2nSjpRvAnm+yIj6kqb0VSgLT8M041YFtyrI+n6VZ+BMEm1JQAJ
V5fllNPO7sWewjXc1JwaK4qcaAl/RZQ6XxfEq0vr+mLqwSIXOdeXCGrWrZHZz7YozdurX4xZVHNw
+49psYUMMLDKUhe7q0ELpQ9ZBKSw/Tj9anI6UIksf2VcZKjrJvDIohnDKCUSiEQIuahrrbQeD27y
fR1wXG+Yg1gZZFeuCDpqzuYUxlOx8/T0eDVvXW+aNsGTInm7r66u6+Ouv+iuyPm/rq/4ehXBJjn5
ihy91b/da3nyn794/VvXh/+XP3MbxTXl5xmuX10f9/Ozn29/nubn5f38LK44WYOQnlkj45fg55mv
d5bZwC7k72v/eYxKXUUMNer25SJ5vfl7F23hVzhXBVBJfiecRaYLPdGLZY3KbxEMF5OMNh2XXkp8
TmWsfSgIbU8V+x/nXjGPz0NL0qgVxw7MpJDAIuTiBTmHvlWbBiSu5ZC5HrnX4+TnZpTubR1EcJLn
mDCA4T42wctfBx4R0b2rgbwnf84zROo5kV+rdrkOl6iqqP+X13N9EXrdPw7CybcujtMwMrO9o0lE
3VhFfNctSThhkHnkXyjqlsTErIpIbKxJu0VdGh+uY4xoMu6wOnjRmkv2ql2SA6/PwVUcs9ww2+2u
NlLWJdXvohZhEHqav9Cp/x0s/DeDBRPZAFbs/3qw8Lgw2P/PGo5dSvbNv48W/vnQf40W3H/YPJXE
xbt4zAXUwH8a0F3zH6YtsZGbECUJFfq3yYJp/0PodGLIizUd2q4SZta/Jgvw4C3sOxLnOhOGxdH+
PwC/C1P8J5CH8Zhu65bkSR2T6cd/GNC7SCQ58cPFHuRDuDOCXoI4AAFl0YGU42sNhPgBxkW1rsee
zDzLsM8AvYmOoUljO+4OeYNXsE6y8ZHVfSC1wPcYh+4KzTgSjj0SYhQEm2C6neqy3ve69zuOIfaC
+aCLh2oRN1sMQXdhIQ/OWPjhLU7bGOyFvoF9Zz4TAe/62YhXzZi7wB8d+hbo23atHha+HbouScxQ
SSxSeZAv9DMCN3CYVKPxXhSwYMrR28o8RF5jL7zniua/YWwMXuiK86XYeNSWhyKIjpgayTHUBxoo
dejt8jLaJMBgttCWaXrAemusfts0ZfoIIIOCtzedPaD5fUTKjE+Oa3nSx54OxUDvH+H2TqjxGVal
QosW12fN3nWjG53KUThrZuXNu2aO4woZ1y6MY2+rpZHF5JoBaMDxsmwAv+oEKG4OYtvvC2Gg2+js
lWbQUjRAHWysqHlLi+g89ZpCJpnv45g2gxlVJpxo7yA4qk5dIY1jOpi/ajJt125T5eQcH2Rk2E/g
q9CvRxXdm9ra5pnKzuEY7LsAKhlWAvRKGziN0+fcN+fMfLbZgyKPRPoXB8ODqcdg6FKgJ9SP7g2E
x7CXEZTA7CFoMUAlWmNdhsnKDo23bJkULuwglPrJ7rQT9rD0qDB33Ma9h8LfK597B36V2U0k+kTK
xvRZTCulNmnXB+egqVlxAyZaJvaBGgfA/Vwwbirn6qzX8mUs6DSbNpDCKdDlA+0dXBoaY7Gqm9Dt
O4Q0dmif8NSqtdMW6zkK7Jegg24iAvMg6vCBcZW5rdKYkORSbaosv9MDJziZTgVfRZA3PikHcGhC
ugnd0ftampjCGoKOveW60gxPpeal68aj2NFShRCgjx1/Lge6nwm5IVoSmtuw/jL4d1dCOvLOSjDT
FuZ7mRnl57TG2U8CS36PpSBbWXrT41jvHZDCcAxj+IR5qed+IdOLdNIJlxSxmTZtEBCn002GnfEO
cIkT6uVJjdmDSwxg1LWPlifm41SrpeWjgBo4Z68JTHzLg72vpCnvA4RwpUC9YeThHgV/fY7GcViZ
rWUeFAow9rPdpnWZICIgQQhrd82pXQJliz7ZEy2ONusrhqd+lASkcwBlj87YMu2LpvsiDL6yzs2g
Reo6n2tOyGDY5VtVecyxMmcR6YHfxnCxci0x+lqZD3vN0I2TCE6G9iEn76mK6uqS4ISKEczwQWFb
c/0pds8YqgasxI22crvGY+ufPOtIuzTb887sty8EtFPFmt1lFGN6yXch+TrOqSDI9TQSCbqOQl3f
WLHA3uQCDdQY+HiqHLZMpo7BiI016SEeNyOa7QEIh9dWW8/M1VMtXnKyuzLXHYEqGdFtGEpjHXtY
mg1NLkXOE0uQvBuG7o9qTPaCeYA+pqDVBa7VOes5kEwCyTdeR8modMvZxRVMCTcp8Eg71S27SHku
Wi+AhKYRLh5h0OhafIGW2z1kZYXCBS6G74LKXqOVNDcAmEyfmWbE+yM+INJaqCkTb6er7qsByhyS
2bnTwjTZxyZIPUQP37ID2D0OieG3OrakIXazO3/qE/eEzvM5jQOxjcyEZnDJLil3UFoVU4HHJtTu
ZmC+m3lU/UaZ7h/LC15qIn2XgY+5Iq7b2hWvyDEYVrr4HuMqCHjd44W3lunLlD1U+XcGJee57oxV
MWIgoK+41624I3CNOhuZ+ugO6zaM+0NtiGyjBWKpSHXg3H2K1ZCLgHLJ3ZPTd0Du5q6pAGsgiZ4J
0KteY9tI1lFfE57HfdCtvFFe4BShAUSO7/icS+Ilp2Xu2tjBWS2tgEHPf89udexofvtYfX9nRpit
RQJTvEZHKycVQ7pON6ZByHCWGjtm8+aqM0lHiPA+BgYJ9204bSkXOSmV/gIojsaWuQixZyRjS6VC
bNq4Hz11gNAuz5aljXByFaOoGTuTg8NOIk3KZxYOswbGOoZDxjI/osGySJlutFeLML2JgfTGLj3z
MHkM2Kbhlz1mIzMYFzCd02QHvNXvIpx/uYpoxbqmELb6B1IO8BHZ9y5zqLswMuhetDBALCe2oYfw
TzRWdF8rePQkOuYkgpghwYbaJk+YKAcjPuxcelsjCZfiHjismXjH1GgZfCCO3swp2kNdv3F7e16E
oaBRylzfu3n8a54xjg2AYVczCBBWOrLyaOlLDIhhY+e3mcWItM2yGVb4MrlixMimmIgpO4/tDaNu
NrlztQnwWpMsgtN9NutXE3TWXrRYL4w8ygkyyz8n1TKsohdDGLW9jP5sn0kaRwkHWFrhDUbIwPSs
vHOcGD9mpu2zkRm9Cmf6PNbXJKW6mWNlInCyWXzaP1PmGk95s9eL7M2QQ/mQ9eHrgtPDeBlu5pZj
Bnko1gMEnoTWpZqJU2IHMF47Gl397jpJta/SkART/FN+gOyWRFXp7Dw5Z4+GaA9JoDUg4ZgVV3ZA
W4R/wCQb5B4CzIY4+uhtSg6MeYM9o71kIxCDbAkjDI62E7avSW89utF43+SGeusFU1K7EmgpO/vJ
DbRnliX8CKp9lQa+fIv4XEKrIcBHkJ49djDrsC30fYIX00/aLn1kOFkQ9VfD1dJZ8/TKzNYxubBv
lMcfYmrbW4Nhj+/FZycU1mevhyT2ySFgQmLcutgRTgozOX7XVn7ayn0LyuBTYZ0/6IvxEpEkcvsw
lWeiIq2nXtZw9nXOFyPsqYeq8MEGW72qFePPeUoNJnCALKBigtO0xweLqO0bpK65L2at3Dtk/MyB
+q5Q1q9sp44fkwDOcO/iRgs6077EA++HbRUOJgSh9malDmUyWH+QMbA0pudBTN9gAM9SyfJQjRRJ
pCptgWOEuwFd3zqJYJPUk0Hz3Zg58zvcZ/lDktXYS1R59GjAPF3nUhCj+t8jKYilUxGQ06AYCfTm
AN+GVOHikbeK7mcTlYeOHu/WCebsbKY1gm6CVqJQOmv06B0fiu0XtVEh6IvUk4PXi31WnyHcSZm7
SAXy38uqZ669W6cOUZtUEWxQ3X7oyuZODIegqN0PNwBT0Riz94g6w0Q7Ouc3EdtV1up2aaJZa8Cl
34KL/9pCCu6XIBh8bTlwAPHHm6RgEKTJZdKYm3/iBsO6ai1nn+X6nYsQdW5ercGuv8zOew9EGb3p
aF3W/VRygYstaCT2sDXRzjhh8TLSAgPdVwrEMXa0abK4gGsyq/fgLjejm0AO43eIuFJZan6fGvNR
k/avxsuLh9zsDxNjNtYjVhDXTHepVYGsdKOLwWG5Gruh3TnDmw1jmwkTu9Ji7ZU0cI36O1iKXdng
YXB76zSrTCPl4o+JUuRUEWnix3q86GlHhvD0ZzeGTKztpFnkQoF3XedzEN05lp+Fkfbidhbi5QEN
IGbgSxFgkDGG5Kt0k8RvBmPaF8H4WpFAUJUaDctp9t6Tvr4JKl5+LKW+txnMj5H1EriIY6Uu/hBN
MSLMcFufEXIHKyrJcYwWX2Y+rhJHdBheegBNxF+vhIhertMASg90RwUCGKLgu+P1gcMiVFQWRm06
ZMxMx+CxHLQGOwQSbWqsGKI9HeAXHEYSCfr45UIL2cSiQM9KyMRqcNES6xrGjaWT0oXh8PeG9Zke
a3nPsEn3i3QG9BgdXMkRJ2LntjD6fscG7AbBCtDfEhcs+B9oWcvN4EXjMeqHdwP368qKEMyaOg1q
RHVyPdUb/IoIOkMHLGMvlsB4xuP5FM6+LrGWcM5LbPyLujgpS2KVy/jVIPF82yFE1Rp6mYY95mAx
0MxGYgnsbrpTKDvaa8oictyu6MxDr8CWl07Hgb3lBhv7sm12frXVqAEZp4XikZm9Igz8qRrRwzZu
RE03h1t4WAg6iP7020ndV7Z0CIchdI/tyVzJhwINtlS/nKRPzu2XwvJJ/RBfMrvDm0M09DowmhNh
muEB+4p1Hpf48AgvZ+sQ+1Ja6sbQApQhCQQN240vrsRYHqt4E2YxIcSu9G7wCLwUqqgQlFjRQzKk
O6Ny1phq2CCrJH4wGLOWdvXt6Up/JFWZ7G7iJvFMAI5Mghisxty/awQ5r+0518F9um+5gEJQXBV9
sGlRXsO4bpYIK4bTg9k+zrFHDmrovsdjsZ/qXu31PH0jsO0dd8euLY2zHNQvZXs5UbDWq1bfKAuB
e+tRiFb420TMRasP5kvXTu8YA7bIiVb6kIaUH7hxQofs5GVlU/qE5rg/UJickjymCQq90V4FWXGq
UuGTY0dgC1Vxrfp+n6PX2nea2DWTS4YK1yzMdoyZO2rAFXZDB+9juU6Vo23DUb9YzijJszr3WJeO
Zld99jEZx11kP2gN82hYLzpAnSwhHOslGdxPZzTvOHfv8i55DczSOXot9PtRv7UcOots7K9PRIPQ
2Fdlsq8CJldNyYWjNI1NQFq1LedXSAfiFBScxwqT46bqMUAORYmZcTn8oPMMVEG0D5B0nALPE4cA
RESx9KmnjCydijDnevDSHfTaSz+M69bOrQMClmojl3Y6jEp5bHoMEEYqej/y3MbXp+6Rhec+6kz2
OBmbyCwQkd/XlCMbc5gDJF5w3mich3Gxmi7lGBsHxCGQYRbCHB364KC1X1pH0Vt7slszKtIoAutb
d5zcbZTI0Z+yscWdyBuJR7Wj6nGfqKzso2VWNhOY2SYqoDN3Ns9XlhYiNPLR1rqhIU5Z1jSvGx6t
OXtPnfYiuqhdd8Mw+YXGPoq9DAlojJlyDzu0zvQcCnn4m91Qzb4+JIFY2TuSG56HMUDK02sPOXgG
YiPQ0CabpB2SVS8zxELprU4a8yacy3jN5fVFdyb0E466CWX6lbloQd0+t7aavsOQarFlT0H7EHKA
XTJhFgTr2upROJA5/SyHSPloN7+H/L1BdfIoxLczey/ZGBHslbirAVQXpFYToNrkil2qLtk0MAPC
0Q3iBs9y2viBGo1TLNtfRmXsIW1DBBFyx+j/Lg6Nj87wm7wj97nT31t6gMcC1pM9zcjRui7eF0yg
gib0VQx21DQ+PToSK7tqMf9O9iZMqG3qqcJWIL5LrfJubrvJ8z4EnTKASFVHINhAZyx0w5PTuLSr
m6lfVaLdFrA1VmoKLT9kqNcl5nBpIQ1gfSIMCdPrboyy+CzY6q/bugkhw2IB7Bt659bGzvgwJuy6
k218DWOqaKEtNQCdEY5L5xRooSRQxsWPagITGLhXbBfPetnGGzLrsIvZs9+MQLgA34zr1AAio1mh
usgmE/RphsTvOyiFQUJEQ1LAo9KiCUsEFXDFYb2vU1xhc3qX5BWJMcV3Ra1LbnG4jyQZ1Vo6Xspn
JcnNHkmKU/WLR5AT2YzpXeOlzaaJPvCBFQBtU8Zac4IJTz6rlgWtoBUyi1vOa9z4JQSy7LtsORyE
WZ2sANyTXQ83SuvB1gWYhgWS3h4XgVXmnzo0qgq/fqXHSJcYyCbBQqaw4LSBofqc8nHfIwDH1tEw
Vp1Zryjj8D1vtHa+kdLmulCwZzFnXKYGeWBfbqy+6Bt6Kn4cw6zbJKbJB1S/JU7yzrjwu2kPVs0n
Z+B5smRHPLl9r0L+4RqINKZvQP1YoHOEUmkw+InSDuRv7ckX/nJxNY/FSDp1ax/RhqAPAvZvsVPG
oe6Qz9nqB2vJ6qKoOumxdlfCkqLbcwnr+CnqSxhp2CRZ4bcx+xs2Rw+cI5DX7gn9+HZEFrOtdJBH
jbeFw5tDiwKOwwMNpmMktF9RYDorNGHbEigh7iudLQBHTRvuA33TGFW2ZVHTVkDU7urWwXc3suIS
L82u9XX2ahJvrG8UIM+ZhfcdZFTsDi9N4GADHn9HQQI7sZ5utMj8pY0VPOxs3cfRV68bD3IeMOWg
TEtynJkGrriC/pGdwD7r0s9RA1zsDeMXHEsiM1tOHz4HCpVbS9A2pUw4eJFTrAiDezYd+zCVySEk
8txrcJyU7XtR2U8DVcBQxNuUxZx4hD1O4jXCIdAv2i7LpK9kQdfV3jOy0Uw+UFQjSWnE2OLNL1eR
C1wY86qV0JG6Nn3BLMdrDJoHSRWi9xW/guoMG6/xJ7f8RRv4Th2sDAg6Eet1fWPWAKx0PSlQxWPK
h9lNumL1qxUIUZHaFgPmM+RgL6gICgopryGOktGTvsBA0+/JOuRawBGeLtWNm+0nazca7lcdDO9W
b6fowdg/Frm7ccr8UiHm1sy7FICiVr3k/O8FqjiPYyp010yi/KAienXGJhsmgQBNRqi14B8w6eOK
vkO7D7fSkbJYjVaqVlXdQFno2FsrW3vMFVVQEFsvifmcJC7GffofBQ+f6UG3OWSEsB7/lBYi6TLx
nkEYTiuwHO/KRQJnB+Z8MGMdoTfdFm9Qf5rcvG1t1DEVXe3O7dCIdIg0VQ6qvvie6IMtEOaIsKVd
3kFzc7qHas6sg56tFD0OxrLJtLGG5RPpHpolySJ1++DQeuomwHdEVQ7rZw7yDbmBl6wP2JjSzMmr
aPEisvSS9QQ/KQf03+smxHI4ZHMw/kKt9IFfcVVHeMMVIU9U4enaQPTtTvUC2ehI7WALs0fKBJ1c
D3JqxdDHGoZUsaYtZZWcdVon1kKPO7SPXPHchkZJrfBIRjALSXMqprPGaSVAdmCUgrSTIlduZGkd
8LFAas06Np6YzbQ8/nRUOBxGvUrWGQNDjUN/ZY+JjsYdbb6IbOdMoIo54qIUmkbDPKPBL49Z5LIH
6kh26+3n0OBdHm7BBn/m6e8q6M1nVzEhqJtuJRYKSjMZhFxKG7VDEeagQlCPaSks7q6vkdEBeQBr
BTjT2qicnVbex+a2EdHDHHcF7XILTGJF87OCmOPVIX6uAPldbZdIxuru1r7M3W+9NK31MBcuV7mJ
baMytkKbCuxZ/dMk9EUI8zCXGNAbSUtCl54iZQxHBwpiBjtQ13EZYF1IiC1tCYIVYwdAoE0I3LUR
sJpB/jLRhatDYCik361wI74mLXwne7AuPYuWZ1RiFznenV5ZT4ZCRS5AXNw4tRIL599ct739UDZx
fZiURdmS9L9qFT61DmpQqwlZd6DpD4WoN3rTPLpp67IaeNKXPozRFcXkoZ3ycE1QgljFJVeIkkY9
g2bOTtdDW99YOnsRU3l3FkQ322C3NoUVR0qgn0m76QkZFPuE4E1el/snj71sDQZn78xGDgvf2auq
mDZR/FpPWnlnhbD9ag7DljzcLgWQQ6TeRvXFOvL0Fza49VqWEgwnPRF2IOnvrtDQSojnMJHVIfEo
wmwvMy96OH80duZwXJvFba/qbZZWz1lANIIJa3NtTylF3lD6WhZ8lt2Mc8MgqKE3yfcop3QnUp42
6am3q/6Fbj9G/+47bqbjaGZfQ9v7jSiQ62vOu+XklxlnkVOUuwpj3Sru57e8SRDoefnjKHlR+r0r
gcciImPHO7Af/hByeHRzWhieMeib0qahEKIw1/K52lJVVDiSsTc6vgXSHZegg85igg+pR9vYytO9
MTZ7aPKc+BpQrRbqzRQg83oMaOlEIwu3xEa/0rErZkNwrwXysQFuwbaA1v/sbWhj4oSBfyo5x71G
DNSaeFzxrNOsN7uHqbYQrUt66Y2efirujPfnTzZ92VN9I3WwSUbJ2A9VyYPAaO3FbL6tXTbFt2VW
f9RDyxGbvttsd51xPOOWAqdC313DOWIDeWJV7u+SpTYwSfqY0ps2e3VGJoe4ldhz6RU4s54yJaNK
od1l7ha4lBiHV6aLG/Safi3kEafvn5m3pLetb3dMQZeUPMsQ7jOOvcj8NAmWE0n2hYx6DL17vCPj
2lhcPt5wFrrD9BVQKQax+5p42blJ1l6YbKQTEjnUfDQy2dSwXNjlWduoc2+7Ud5oTuyHNT60lW6k
T33XvpV2cFyeq7ZJKymsEzvWXWu+VV69ZmJBsQXWmmtrZA07dKQnKEeVzN88AXhLdx4I3UO1v8Pp
8yaEPPNJoqvyBTxh4C1+g2EISmxYmZspN3aCJXI1sjOpC3uTskjV7VKf6ABfiplSp5xuzJKlMsqM
R3ean6ImfxtpdLTo8EfZnzMHiOlQPKfWE++az1l6iHQSA5iH1KN3sYfusnxenUZDN4sv/MlbJId6
4dwHbfMxlHS15rjvV05HrT0OMFeseaUF+2AY9vjKYgKwai4tRJitLHrrCKwB/EzVvZN2rxBJeLsb
rgDiQTjuSmtt5KPzHeDsDU77LePs99g2G+wYFcjg+9xYAiHVoXanraPSXc62eDVU9kvUiS1KRITA
+U1Vd+aqTLSnMa8BxaF4ielUaRIXQ6HqeJem8cuojV9MFddp1gBoA+Vqdgn+ewKuiULfjy2Bmylz
gwanvFrYXmVvXSpBXkinvoqUgauqAESO0Qu9Z6KVjPqaCwjjE3i5cxtYHzS2TunUE69DCij60b3u
hbt8EPuCKjmbfVgo9KHuQmfctBwjmjHdRJaxi2J16GL1JGI23pq5ndG6J025D8Cowo/BW8fUpUTw
XI5MlQyfbDrCNOzuMaAJvPgdWHZ3o4UlkUXxLIpok0X543Lgtxr52CldD65pRX874HnozcqvTfmG
u/FUa94tKR44T9xnBu1v5IL6sT2eqLBZrir91SAjDx7In9wkvmPMmvuJU35lOFjGin7Q1oORn9h6
AAW0DkKvd1ljoOALngTdh5L9S5GJW4BJt3lcfjK+fm9Gd28QurFSItvJ4Xdu5X7O2NPSZr9m40JU
2NFttV+z0Xx1mfU8Cfe5UfTdaUZ85a3zNGEO0zRwdm31whzzAyiv3QUfug1nbW7+JBU+gDzZJnZy
z8z5MMBnSSYGregrvDy+6P2ODDqixDufIdU28tJfQmcO7JiPOenP+Dt+04bZz5iuuuSz1vSHOm3e
M856LS/PnYrfRDm8D60GLQojV5/IfZJldzMjWBARtDdFva0SLkALlyTzCBrHUSrR5znhszCNu4LP
xHTdL17rqhoUwI8af9izziTN4fpZGdldPD4xX/oOJve2CsVtkyYfackwTsb7VIXnaAbzCMjU1KCc
mNaJ1JLviKzeOulPtta9mZxUDmJ/ZzIyP2Jmmuj3aRO95xmG71rQz6PA7VhMOMFebc0+21EEMTha
lZIclKi8VRKCXM8wRW+HizmXl0HUx3Y2b7WMFGyN66UbHpsgOcPVfKK59FhzTVnNTEQKI8X5NW/a
gkOb1dM29NWEPyrIxB02hUPwQPSLtmrXIWq6tdO1J6dYqq+63oBAn+XFnmBW9TbiFy+f1Ho5WAKR
3QUh+fX1VpU42yL6V6wzSNZkU6frIKdphYgtyMwJ9US5hbSTr8KL1ad7r82fDMvd9CYG2cI2CYNB
ua6X4G8npHePZjwcbEKjkcncBKF4s6fc3GUjLSA5PUpn6cYMGEjs+jL31k08iTtPq36Zo9qHOHZV
Np8DpqjNPN9mSfORddFDkT15SuFnkZIYto/Amw6jPf4utJJJiiFu2yZ5CNbuIuszqs+BgL+6gcTT
vClrepedsckS70W5nHK5tUqtpv094auy6IIzFtmVmJzIsGM7ZdbFYWwF/Ppwn0gJKrFlsoEuBmjS
afDoxWUMo5PiJlbzLkjYI7FibOALUZgh25OjI1dobsTCOdtWbLPWufVI4AI56dJ4Zrp14+VihTrg
SI2zj6z0xeo57Yc55Nnnk077oTSbfW7UHH40nmzrjj3v98TvA9KXPW/ajsbFqbKnIq13oXk/ztEr
auVHwkwwWrNV1zva5WpdlAj/43KraYoGtQ3hxLD+LH8XuuC9bnonVakbZRDdXQukOssfzCzjUWY2
uCrlnccQFI8Cnd9wpKjoWWRi2/bFi1zj6rqxDWgmgI+oQ5AXgiMjTYP583KnMateOxlS7kXfolGE
5WUkG4ryvlNboIQmnNQif3SRlFhQCZPM+yUapKGmaT/oM9HUnufPFHDQ4kgYscaGMeL8Ys7dLraB
emoAIiN37Vg0RbSaJjebnXZeCRrMTaLdIF7G+oWddRiHfS37C2Yl2oTWIRiay6RJcH7mIVTtLiaF
yHrrO5rY01M/R/4YTXvX7S5W9B4urcyh+Mbb+ItuK5RtZqBKXzkhrlPvmRHNPgzS78BybwIVxOvJ
qQ6u3nzOgfOA8X4zdOrg5nRwIKzzB7APNgAjZ5ZIXHk7WnjrbpIfKER132ZCnqbF0UgG3kosRpuZ
q9Za5hKwFmPVddxmSBeQDTCByteWSQdgzMT7smSGzfjmZFW+ZvrjrLXm4rgtoeSxXh3BkHqC5RHV
xI2NuRP7e3/Mtf+Vf37nUE+n/07+aZtLUs9/Lf98iWrc//8/U8L8+6B/CT/RcFoOPxK29S9554/y
k+aIJYFr27bL0Bh55z+ZEoAjLHsRjOq66TjCIF/o/yk/nX/wbKaLllSiABCO8z9Sfl7/yr9HD1ku
f5/FlOfkZej6fzIlXCZ1+EdD0KozW0sKX0x9kLLl2W6jBm0LO0+vyzF4V7t0lqd2IBS6N3ZOZv8L
HvRXNQ+a5SDkbUEEj0FhQT2FBrpArL3vE7G58mayUntu6miDWPF5Ri3BtoNQYY/gQzMd152OocVB
M2GQ1kpTjpncsdKbR0c8g4LjxMi5qMniJjWcZUJ3m/yZ5/q1DMa3QJYIzIi6oEgeP4bmLnqp7cYA
EQE5rKdDK8qPuAl/jVFXHTPlIVOh3Smcs9vAy3Udc9Nrh+lP1IBmk06wDZscl5SUcJtBiq6jhNpo
QGhKcUzzOsidS5FLcWwKy9y7dDgSO1h6pISQ4uB2D7NlOTjJ0GGGJSYJJsUoi/I/MtPtdcaDq9rr
KGQNzORMseIlr71n7FfrL6n3RXv5yYz6mzjynkeoIqurBjxFYnHk43uIgr7eXu0P12SbDAqoRqQE
fiJYvdlisuwwG1mthpldzRrrZT6Bz168bZoeWP6IqNSSyucSb73F2hBuqVJ37RKQk0S8frFQgWsO
++dAVf+XpfNajlRpl+gTEYErzG03tG+1Wl66IaQ9M3hbUJinPwv952Zi77ESDVRVfpkrP2pKheyi
Os+u/Df5bnNpUudctHzbvzMlk6GuqHEWmUAFtiKq6rNi/7RBHotB08acYmLUNL3/04xq2EMBXALY
vP7bSrx/m7EXAn4KzJbwkjmWxmHG8x7mC9wlZEHj4GV3K3fBlfjjroU+cmMBjY7emrKwOro3c/9x
HhMG2hrnnMVabOwNr83MlfJjTFhOYvCl2PFZpROGh3a1mkwe6OJJ488pWJQ+rmQGKdz8X0OE3vYL
Siql+UaXRrJzdKqH0qnzj5PDTIKPH2ZvHJSE5eas+CtG/2VMAB7G9Z/F037AHNS70czHUGffuels
glwkRGQD30CgSnrVpTPGjshNVe/SxDt5po5HTArgo2R56MRh82dYrHSKltuyHJlwe+TvbfYpc3LO
OwbfqiuMbe2Uzwzj6cMz5p9pMkcm/QQT8Lde1ljs/perJCYbWJ6ZsdFZk0q/P3QlZ91FA6v4m6ah
v51GkdaoN2rNFPwGC2yKFMqRHvnfhqKp+Ew7/9PWQSd2WLl6H4xT/1/uechqOW25XdUH0vbcoKRa
j+5BneoDUfwrV6bS7y2byvjC6yXlQtd/Crd870o9ArAbxkNLi2iLLpPVIIBHZk6/oYbfH9BQj+lM
klvIuT3J1SvAhpXNAii6qA5czRHYlDjc54o+F58ohbVeGK2kP6LsXvOsP2QdEq+eC+J0ylkYkGTr
Hjquw3GtuarTmBm+Lu8dtSMcwukvcTJn1+fioW2FtndIK2lN9ui2QCykSOR25DDH+BLjg4WxwbRT
5i5klPra3/Wx3h9nZ7glGSTJxiRnpEA6bOYRanwxch6XWn1wB63bOhLXm1rdHJny0BuUfmvbta3J
idkLDAmY+PXrTMUzu9Bxp+phAfFt1xurVnt2ymilY/LtJXLYSX6TsfYddCjbhxFvw/JHz1FH6NSY
ThR3bbwRbwFw3nGAxE20/7dSziLU0sQul5Yu1bzOyuOEmiknd6ZxmRul1QzawiI5b4YBz9PYxXsX
1Q66Iy1otBcNs/EYj2kDXXmtS6N7YnbNdIfldQ7kYGIYNNq7MHjTaMzF0HgpJ8MpXW9NM5ufCs+7
OMOSBKLUln1/rGMHuJfpWQ8eB90CEODZyEKHm3fnTZ1L70780iUThG4SywBWRpc3AlDYcTZOrW3v
nUTyYQiS7/OIWujEMIE5n597WaQEBvUdyi0pTRaiqbOvkl7LYI6r8TJN+XOVR9E+kvk957zzMBl6
/dT5Ppy5rnubOyjMZSs/f/8vBmi+c610Caz+faxM42oa0n5YRNpt20KL9zUp+8OAr2YL/oirHmHQ
jX2dnovcsC9IyX97lZzKru5ou7uMNvMI8KfLt5nUD0mXr8AZxoxcbKbMrW+9c2mxNc/9GX1yulQl
Fkcz769DgkO9Wsxh0/lNg7fHInrPoSg2N/aYId2yo/ZmE3JipuA35j133cS0obI1JvHU8dHAAg1h
qR33xI0vd77UGfMtdfwYJz92tDC/bCHhEtEwwmQaHrtl8Xjltym33YzOyDN1raf4p4mga9pTDova
8I5C1O7J9DXn5PyWUfje3u3wFVZT/i57W7+IqBZwsCsLX3MGqQZlMPA8ukm0mrJSuEgOxvAeaVFm
b6QCGHBZcgqobxooSivaoCQjdoJm8e6IsrrEA+XWTYrSmJPAP2BpME99jcA+Kb9/FnMApFXeoqq5
JX7N6N7VHcw5ptrm+Nkx75A9LYs/lcUqQqZqCdrV9pzaw9Eo/Zd0NPTDyI6M98RQnxfPEIcCyxaG
07gAw6MT+V9/gUtYhS6WSV5KyFhp/pik5iN+FPVcWZWzr2X8NGiw71KEmgdE6+raIKmlzOWfigHJ
OdL9l5gjiqZZb1GfRwjrSMYcAJprZ2wVselnZQGZcW1FJIXCGGMyesJnaf/dkYHUR+2ULLIMLVlE
+wyWXAoodNgjD0Y7Hbpsr1b+MQaI6Wm05NElH5CNtX+3R49DvGq7s6QCNc62g6JLaXI5itb46rfL
0LGNM/zD6PUvNUW2oQKIwG1VfGuD/2RpTnnLnW47CNVe4C7Nl1XT8Q3c38wysDJPV7dXK6zbt3d1
bAMclSOek9swWfHRI1ISdorftDjsyxrGksPiIU30FL6ZrR8KDuEVyYaKqdMzHxF8QOfC7rR/0mZK
ZxxD+1AczAPDr8rXMravRZbt45xkTTTmCbKr5GjdPSdLR1+NORYPdpTouF2M+mxK+1noDmOhstNu
GJUS1Gderd4Xk5j4kU0Ejd95BBPKTvZZls0oocxYG80dXpXNaA9DOOc3mQ6vg5czgJvomloWBgM2
T9vs1YxCjI9lMLpDPPLx1DbugM69GrUgsAMomfmba09BYWFsysTyTGsdPUN5mhNiqs331NwzJ3DO
jABJAriTuDR9etZ8k8V36MsLxIRrVCnt1Egkd5X4y47SUNb9li/B0pJm39ipdRkVRbd0Tl30SbcD
S/Tw0rm/yIOLOUyc+LvjMHKDslStmSdxyOK630hYzQy90/pY2KV3n1R387P5rhjVv0BonEKyIsM1
d7X4lOyyTivOQA2znUna8bUjdcCrb2M1af+aTiR44hkw3JpIYReGk2eKGbxAM79QgEXqCyuKpSEB
Mw0UHznabPxF9kzdEraIIYUuCQUEdh+Qk/FuzHWf8N2KkBc+5pJaZgFQf/x6adPv2Td3e8yCa0t4
bJ/iSfRbze67gxEDg19yi6Eqo8rnuuGvyyFN3ae6f+9lgmkkdptXHVwKWQw7+SMobsES4b12C9h+
gDra5HavVWZ0W/rreKszKf+Ua6lLZWjxuaQMhNYOxwwiVf+4ZadO8Wyh49cV1CfZvlakrBoj+cnG
DtQZEuLMi96uTSeIoK4FRjrgYfQcl9WjoSuv56CTObS7lrl+jCg9Qi1o6kNOXRsMLJw7+Jk3WKCW
azr8laWDu3ikrq1N5MmiactLlcPdwXVFAvLJ4LBJjrr3mVaEix3HHOUGTYGRhZ8rytk+aETJzCxh
buYvOc1qVcEBz/U+kjI6p4Uj7vOsKJ0DeZ7X0oM4V2Jfo9v+ofazb/6WCN4tNC3m/uIbd6R5sxIl
w9Qf4z3nvpCxuPHRczZsl/gpnlbnhKqqQ10mINJ0XR4Ng+uexXbY9O78WKwl2RoAta2Pe5eJk0X5
ROIae7i+/yYEYcozsHdZ7vhedWoMSqIXRx3rmM3jj+vfupKloPS7tbmNseYsYxo9KiIQNKIKnhzt
X9VY2dHRjkNTH+NsWNnneXcAFMIU0AZRnfYanv54tA/e3ByaSGp0rc+XjOVT8rK/uZTgbTIvmQNi
vsWZKX8bSK5oqtMHx+7rhgmAk5EJ26jz5JFFoj1pA2BlkPY/ybgYO5khFpJwo9w0ljB7FB0zGqVs
16lwsPn1L6OPAZFcsBdOqvE5BceXhjFJ0AOR4G9eeCRin8ACf7PbWv9EhFWoZVYQ+DaCPK8b9huN
IZ+6bIJBlCRqW2a9zxSxIuAWZRGtUTCc3LhUW40dRgCz6QGq8/AQfSJBMC7/JeEjYkDX09tNVZL+
6mf3nkqtP4CFo+BMoYO7TgMPCQjwxSyui8BbwMpkhvQnIUwn7scMH6sEjfJaRfpNIyf5GyhMlnbg
88n3Nk6VhGnyMWsyvjcxqaAeKdkQOQl0F3rXieaKsxYrHnWSPqexzC/+YifnIV+4yBFx0Swf7prL
jZkZYVrB+7IaipoGuz0rk5GBrJxvvPLldoToHbhVr5+0BbF39Eb/aMAui6Hxbzr6uWDNNZ9GYoKG
btKYXR9GCqO2ixWcDQZtxiFbYgzI8sw6zJGgqrRR00HoHp6puXxME+WFDf0INBl5AGwX779+9usz
xUNYUissowLAZN/m48WNxptd9SFEG/9O3c5wVXX+opVPwhqSZ8eL02trG4+6Fi/k2+snrYOW6/mx
dDaYYq5TyaAxY6OX2OTCEse/JQLjaIV3AovOfu5t+6y5f3QComcTLgFj6pZWA6BIev08DtI65Ypf
ItAZDg6m5ZKI6dEzR47dZgyMV3NgJVnRC/GyDWOLOpyW5qsv4Y5nxmPVucknuiYqDiV54BqlimD3
1131YNZ6huW7K3c+47XAW1dcNzKIxhFLOvSzXm8pkb5PLn2ZnCj1Q+wR17LxgiWO220bMFYo9OZZ
YZQEFW8FRk21TO3Jl9mfV38DpGSn8LHDKkR2ctIpoaSy2fVWcZCuDw1dZF8s1WZYGtV8cgZ8YUk8
HHH7BBmnwKNhO69xgqILpEzbOHDiiPXCt3Be6bKbJkw1FR0Hu8nHXpCT0IENn7w5XcG2Bqx4YHK9
dywBm+ZnzOMJ+V1gY1fqD+Stl6QebIpexMFihBrOqf231f2/opjokjXK/4QDlTJZ+h3sX+fKYRi2
vgMYq+0c8w3WP2q8/wra7zsfIw8hHKj5ZNCR6Q1QeZz22ldWx0lbVmeGC4zj5dB8k1Z75kp82LIc
j3V6ZiuY3KvlUEuWH6SE4iPpH1qzmt+jeBF0vgLKm1u7fCot7+jX8XzU3Oyi1PBmoH2Ehk2STCT1
TfCInzVtBG/ZYR5ZyJvcMfJuJPa3WDA+4QdirPk2bxv3Gf9qAOZ5pyFSh67bccerUZJUTYKJ7dKN
ADdavprTXYzs5CDi5zZXdB6RDSOn+3RcwLEJzgfig/Y6j1ueiDw9T4qt59xp0X74mCUI16zD8doZ
TcDPZSFCm8THAV1T28HuGXdxLtAHe7zFfZ8u5MvqQ2IqAouIK0FULjPJjpEQWD0ww3EQ/JTxjR2s
Dh9NwuxqxGbiQh09YLwCg7joWz7y+WEYqe3i1S8ei9JROLJZKJ2huUey9s6OjpPa1Jh/+LB72q5J
P81EHTlQFV/lHIe2q0H3S5m1lL5FjNzF/iCnFppniyu661Bi5DRI3KHoLx7fVuAk0R9KCOk56Jxy
a3dE3matzI4q6++Vt1iPUrPo3vU0+oEtZA/dp2IJFEVPQZumk62ZIZmSAzt03HJtTeeEu3YxNH/L
mFO/wZTUsKUKWgRWLEDDuB8JerH6g2bU/VRcfbDma8zJDXvP/C4Wf9O18bWoimk/s6APlNNuiPLx
6JT1g5lHlxTc1pkSBFi6Q/kioKlaugNVcrCf09GrN21vnjuCJ5SJvpCYI7V7miDyO23yBGU9eUqc
6qt1+/IuSm5QTn1O3OwKOLhbT/msjdK4+UxDhpOkQ2k7tRFwJco91BxfmRwR2YDjQ/CMvFltVQSq
eUgBgG67rnG3tcYdVjfpj6ZG3Ertu0HfWTvM31NqfnUxFXeRkJupq24dcZGAemIPs12QFLjbuMrY
+Va3htl8TpF9yCe07jK9YyC02OfQull51lUAe0LK+GHuy9r52gn/sfFIbpmjtdlEq/ocO/KfnRJs
prYr9PC+49rVaX+YzRs1z9vcJP0/Dmdk6w4yM8lV6tsCnuPXGNZNhZcqKew4qFPttSqUz7ZzoNsr
p2lgoTxOG4dPayafqcTVTdk01SnO1wIb6075ab6ZsvJ9NNlYE7J6F2gjGvsNQZS0ndVlqBIPKgl/
qqmXTzN9TBJ2Ck3xwT35ZZf4m1VlxbvGkZ99Yqd704je/Cj7j0Y1e59rOuS5YWQ8SHERC4BpG4y6
sA0vJkUROC6exDzCXM+5NYlaBTlkB3e9ee0EeUV7crE386VY7hnx7S2eceAWSdWgENDP1JXm3ia/
jLs9e7VreTSLAgusmDhk1lgaIFYwUdBoAZdau63RLOuOj0+vss8BfRAblcNMVmHJG/lm+3L5V2je
JSdqBJeIDfsUes3F8UIjxwFZ281wcOXaQZS3P4M3/bhag2yMfJA3vGrnWT90pSbOwCGkETuB20t/
26Imd1P710mjr8WR2CymnM+peBgyj+aHyT6zZzDhM7l+ezBscTbtMtvS2nQZYvLLDMX1bWm4j3WO
SqOg14aqHw/eKBIiXPIryr27azD60xdO73h6z9SUcQTMD7ZPLZbKCbp7aGXIRn5Wm1uqR8E7/xe7
bOSWNN11raquhnv2x+VHL0otQE3xd/hJz2JMf2J7lMecVDX63WOmz8bRaD1306YZTjjeUZ5rXRx+
yXKMmJADNv28kX8jWrJvS5dtSiP+bzRt9cFOJeMVU11FCqQ2Gt8IsBAv1DA66lTnQjLg0nYN3p+x
GdqvPNKXzaC5+a2fkRxabfGA/+JX9tfENCC3DQ053NnKUoHZdMdpqbEYZ5A5xtijzsg2H7Af5peK
eYdmDW9U6J4cRQpyKL90S8uCUvunZSYw8IU7rljVBWFRQKlhutP7cuZFNUXU/2BlmF34yELRr+FP
075t5KNP7HeTmsWltzTvZBaYsGrFzqzouREYb7Qvgi0tiX5WjorTbM2fsRXWgVyqYZsmnD4ru33n
SNZ9Zk7DuXVS2iESixUIjT6MKWq5ckhe2J8mWK75QmK67K+eJS5+1dzZ3Rnb4VFbIj8wqT0GNo0K
I/USF7XvzRtAykeJxQ++cPVQNfMTUAUmA1BdZ86eQSXtO7Y8XjPlC241Ttu+R81rYVNLM3paaGoo
7C05CGyahuTFa0JFGYb6tozFEznzJszGPN9mD2VX4v0BLxMkjpecZZbc4jZ26L1cviJT/xlw6nDn
c0jiHPPD68boo5q8DT5PS/7EFA3uVHJN1bAu6mreubEA5SfHJixkG4dtZHU730ncPZbmbVbExaXS
i+pYsT9YsQ10D70DNefjI5pCdWF2tMY5xR3ecbtXamN20T9Y8v/m3LbvhHUHAOr0Uw6cJNOcRWFV
rWxnrjcupWc8PUSVRae9uO0XFPE1HRd/JCJGdQfZ0U53Y/ZAP5vmN3lacS5T7bHK5Ro9yQBJEv+3
GZwbxDmBkjc/3BGlsWbemuaKswpfLj1u18pnR8FgKSav37+OisTKPCw9+d7mOPZ+MOLu36KYLkFZ
d2+Z3z85LUFhss4DDGmKL4XFDt0pcFaT60KZf5trBwlgaSHTprOJmwVIhNv0wdK7r7LVKZQmfRZS
KC4PXWqeLT2DqYNcZmn+j08/1Uehf1FvrnbkneUBePOwulGMw7KohFcTOfIWCO7IMWck6uS+WzhK
XDTnMPLl9D6O2epe3aZRul9K82usI7FtluTVUMQ6acwmpuPi701TM/7CQxw6U1nC+sESahJtTSQ0
ji45VOmHYlt5zXxMEhoa7OIUZzT4EtNMd1kAT5KQoBkYs2oZWUPYWkwJSaXyL5hPGu9IzofGSxZF
rEd49KBnnuakNZjpTsAdqSRpbf6lZpgJC0z13wrX7a52/mDEQTsncxnUOUBzYwVKtOVtaLli+OMs
UHXpBMi+ZJZ0oJJ69cwOW10ta/Sn0ZjeDE+9qX/NfHE7kEfMcN3xT+kkWPdLfb4Ta78ryXurnVrc
loJFzBnWYcjYPRSGi8f/rCfmcJ/NGqmqo5ea39fl5EWT5WBX3hFJfQmc0dzHzN7AdZTzUchm12SK
JOI4vPtdBnnffJOScpl+cjGo1K8kG56dzA1T0Czwhg84vcpjrPT8sQFl+JixLTwJ3X+OG6WfPXLT
eeKoB8FrtbYcCroOvJGulHhShtizyOpuenQTDZUM+88ZP0L1QXcayF5e3rn0HrHxPLLVXkvkraOn
xcaDluuAMhvWqjJ9y4VlXkpUk05E+iPPMBvglnWLhQZ4BPZscicbywG50Av6CQQsAbMpsXbraOWi
ecCRDUGFUzcL69zAZyzau1qh35Pdfgz/paVOEHRxvkALpXuqhWBbD8XzbAquG+0vNuf0UFPKCwZk
SK9GojAwkNPdm494BVpKH2j8LivKMImbYH6DRY2hu0pjsoU5U4pS7T2Nj0cenMh/oduP2i1GDGU3
6LsxitAdCkAxuWaEK7kzzfzkJF3G/hkhnYbxSJvYrzFRChY13hm5RQSQrZc+XxaNiWib1UxTCVQy
hCz2vcGrLhHroQMi/XXelbzW732/vttTbGT6RCW1b3YBxaO8nZgCMD5gD8+NmfQ/MLONwE0qaJkw
FRaDNzSAm/Fh9H9UA30SLN4L1Vtsiq1xpIMPG2xu/qU+DHVzYTyZaM6byP4NmfV3XLpL465Fm0Xa
hF4MPbxoEPW8tOMQm034Jg337sbucQbMVC4otD4JoI7bsrf6N7cx1GkS4gbOKmbWgvefkj6yp9Gf
3DX7366IY6u5QC7H/Hso8zpsxRPIVIa+Y/TqLd7TFMFrmmPdvOA4PJrOiJfdUGifXf3fMmQcHZac
mITrgbAw+30zWnwabHfhJyWQi6ZvZTiUFzRl0Ljfk0v2Whbf1CsfJg+s9pgsILjrFQszEAKh0RLQ
zkCfgGWtVAUte6B5c0t9ycK04ebp0Z0riH8wehSJ2e5VTjIMilg3LqRTYwNY/OTlQTH3j1q8Tq4E
Lmnl0xrp53T9deORhsUHWlbcvesNf7X8HWgECrDX7DrHelhy0CzDQsGoS9JRWXe03w+DbErkcrgE
y+BNdN77hGUPSjyCA0g+pqUbQ8Cdw6YvsGDqnOr3XqXH21JMux4HaTYtfyga5rGZxz98QziIrYHS
8e6p1qsn/74s8fjKwGsnHK+5Or14EIwQQb1QcWFzoBVRBLrC9RA7iavxHiLj0iL65C1ewvHqtN2N
aW1LlWTyZKTxlRi33BjWRDhGuKee2lK2sFlo4u49Dql8h2kQMucYaUrjA1rYkzBp9fe9QsBOKubz
yULokYrq0nERMgq18Wc35uA/ObhlebvWZDbhG3lUc/AzLpb1vu3gPUE7mLGs3lSdfDDyc8I0/QJr
oGGzcW8FccjWoA5Qt56GFjImCt1VxNgYgAPR01DGL/70Xwm+ASKOiS+DFIpRcAJ0dAWL33eqoDF4
3iqWI5gNQ281H3kyi/PqbWLvCghgkLQ11yqCij93O6Ih0BR14nRWOzRk/UaD2raCc01Cl4DrjmrT
Jw6JZlVjuERi4LSXX6Jk/pAedZHVWJzbcjhNcV9sCjoYQe4cMoNjlz1NWFCKms6WXu6GFKiIYdgP
Q0k2xmH+RGuLv7ZPyK8h4fCU+AQSC4YrkXOcYJ8F+czK4g2smhNZCaKq66+mIyWlnXtrNf/MwQvu
WEq72FvGV+5Y+EsdFImRWIaNOScZ71NPiprRJklGTMdqhLBmvugHCeF4SLqrYTGqoBawwkcvtxmJ
UD8tp5eo0EI6NslpmFW2a2m9iNeIXhzT1djECn1AkRPWekOjupEv0J2b6wIiIly3wKb7O8tLA47m
8005CUOx+LvlcL215gFwXBoUg6AVeFLPRCuGDfW5cLl0sjoGVSr7Qopua4APChsbSxM1QB0JdLl+
bLodGmOqhYgqy2MeD1d3RBSN0iQNTPNZYPsI0cQp5okq3JsyYV5kGsd0jdODETGxalQKgxR2/Zvu
5j5LCoC5uFguZkR7MJ/JliqNHTku6C3V+D3OjJ2FjRgjvak+Ko/+s4GyWMsLLcsnvau1JgUG1QGz
Oc9Zd9CAPRHoX5ow/ozy6Z1mvTy0MltjT9Rj3e5ORQJg2hnPceVdk9mfOF0lQK95arc2Md+Nmug6
z7Lo1lfiW5d8DCKFp7QeGuiOB5cMwVbJbDPryjl2oPRJzzkGsB29PKZe9z0ZuQ4zbypCAErd2dTj
20DykIxi8dfGprqz9elP0vBcc1SzMuXvKUJPGeSp4e5ohwaT1KE2odpkRnHIGMKouhu2PaCy1C0i
8H7WSLpHx3U0YyJX7pNOX3jKjgv6UkqtUN2oQPcM6i9Ef8PMmB7NKGXz7c1B390qsprsSdpn01ql
m6Q6WH1/HixvLwuGCmpKeE7Mxg5qyIlhVvOVudC6cfEsdOrKdu+0r8NSzfASCNkbSYbQK6+6nF/9
UrxmJnLhnMGNmYvVka3D46OpXrpE74EDqZ9+dj5mpg+b1Ma+M6bGU1FmFCTP6CJkhH8SCAM0M7ZU
ItbtP8xEk7YOb6vJCgrBlr3lNOISO4DJMBXZ1fTC1jOY1cWSym5/ORapE1aMl9lp0fv7nWfTHGos
EqeMiVeY9JON/FVdy4rEQ83zBKGo+shpKm6q7E8lylM3xi70QaZOPpvAieVKooOGnImPNdvFt7m9
ym5WXyIRI04nHZvlkb2Yz3+rZTuJ+trq+cVGk0dhfq78+m4NpryYAPKjjm/Ajus1oEVRjOFPkkOy
6x3qgduJbVcHB6Gh0ElbqSKdGQreXkct9fcDlCAvI5X1X8X5NNAHTRxFg3HTKSmkSbEg8BLAy5WT
ZowTajuTlkSfYfxLpyhdB58vhh4hHzjux4CzOy0d2LbaYDyizhkbFSMMW4yFGe0toCLZNKCvQ0Qb
CywwSnzoREYZfug61UBzUrFIjeITgO54K8z75D+kfWW+s07wfWcOQYe1flwsA5qKZ4axi5sqT+sx
tEncF5BI8prPlbwTsGU5cFryV+DBzEJGGOytV18RI8PzoncFRaXDnbuo3NMeEbgygq7dsTl1V7GW
QZNsHlO1OKHX9XAZON9t8i59J2lqaH352k3lrUcn3lVjtKtYZsKEcd42hmGaztmVj6B9xhn1OEcz
tVEEVADNPVFYdFVt9dm7XrF1SL/lwsSxkpPOdlq2xKbDOGrGEds3sIilZQVRg+GKNCbNOt1/MiuY
Ts/w7fSTkELwYkhQUhftrqacLWRD5Joms2CqLepeyCvbTgFguF5PBrYkH5b7bLDKKcSy77Kmkltl
ysNWyN820XJdSuya+pr67o2WG1vnvQejcnbL5VgmxAQzUyAuD7xTFYbDbe/WP4oFH1q7tyk0cndD
hrxrm9U7yescbTu64UaBdKMn8wHVQHYlUZ22ItIKrjmnpKN1fI+NPdT9Gu+L3990yTNhLRWEu1Yw
WovKHc6rnzJR7Z7YuEtyTvFe5nJbHXKTyUGd1DLYpCZxEgzEmfvgs4HyFuLdOX6qNZCPwJLwCM6+
fSVudaxdXwSxcngTCO0q2/JvlGVqx0l60j+7ZGE6B0a/657EMKtz53b9USsMGLqK/X25OFvebYTS
iwVvlmcfCowxa0AkAxVbC2UEolq2ysnEQ9IrTIzoaCypHOAqbHncdpti4rYs+yJkBMRprGfnsjA3
m6fsqalKzl0yejXlt/HbKbky0Qva7UjYSxd0PRNQWFvkXohUrskkvBOr56+CsU4cZQj1zPi7UKVE
f99qVf4tLUGnamcw9lrTi2PZJQ/425wdBm4w+J3evQBFICevGSaseO6X34EajZlbkFT5SW+nIFdr
xAPnyq4oALAJv4e82LQnnFFwuFrEuSl5s1PguVQGDU30ZNHfsvu1eJKjp6dXmgfhAcCYbCI3v2ZL
VoKbvWAh87385FgmOfoVPsUTdkV6Rlzpmxe5Fl+ouTcOCT1nAu3SddbulQgBfCP7UT91YkZGj+Lj
75cTOS6aJP8b5Nnz2AETZ4YDB8yd+83/3N+/SPFU9U+I3e3uly2umcQxdRXpwCiXkboiND3MCAsU
EU0M9yFaefRsAmbYU23r1VvdXx/Nkk/VmZN061AfubUpdjvFlSl2cCBuNoaAXa2n/zUeHcMjD4cD
PA1gQEr+cpYtOaA/Sqp2RxEzNbQOKNgUYVLSwpVzI8qyfBpYh2n+WE2lv12mmlt913pphpGXQHxQ
FJ8sHujbOJo/VycGYxr3ZdEHD9chbs6t0cX23qW8mNxqGcpF+4JSODBeqe69EdH4TiEBOB7vSmoq
Yyxqfv0W/TIv0umupQY2XQmESS0DO2YPQ47d2EQ2CI9aeIFjPtHM4IWZ/f/k9F98epsnJx64aQ/l
B3xXnn44FZZXQ39weio0ZnTtIaY3ODV2k6C42cVzEvNTIYbHGxim18X9JkGncHXAUi98e2+JjACq
LY65Yf6LaYlgmZ2x/PmRsbWpBQ/wLFO13bR22GJxYptJR/sc5X2IfXAtbMC23Rvjm2Ua1r7lJee7
qgJvYHinKI+8EyGOwCSrA9YG9gGaVLvIUzI7P4VprhbGqt0mM7dETyx1a/bNN0fcd28ypu1culcW
wJRc8TCf6oIpv1dn9q7t2yes02OYlu6Tz3FAcCIpiQSXMe0dRYWqOc/FGeWZ9DoyI6arrfEMbudt
SewaBpX24cjJ5OwLQgBYzK9z2GX38T+vM/VD3d7O/DsHBzZP87fI13BADyintoeb5vvxadF31RA/
4Nams4kKYGgb9S2O1xxjVE1bBs32qaq2kU+vL7bTnS54EgaWaMZbBiAHpMxGiG7XWcXz71NlRKgh
o5nIsNGTs2ZHj9baiP17W/66nn9/WOilcoroFk/EIHrtDtiQqcD6ldcN4BjTm99gCakdm4730bVJ
6bY5hU5rFbFG548RDfp+lKVxGogXM7C58NrGmLx+tV2Ne6Vd7xR9BVXYc0yldIY2PjnjujrMn//r
Dm5j/gpB5KUhTbBx1yVmjNqboB09aOvoo7K0a+RkKRDJZuuo8glaYLkz4kXyTv4/9s5rOXIkS9Ov
MjbXgzZosWZzsYHQggxqMm9gZCYTWms8/X7wyO7IYlV379yPVRXK4XCAiAjAxTm/CCQ+X+d/OlnP
OFdFzDEAOIMaTddoG7h6pErbppyf7khHAo9bFmLEDQbQs8e8K5skf3o9IWDme5ty0kFeaunOYT5F
YG5wZczyMJZrls42JD8MVHf4QYCccd+AlmkyoIsX0NfoEiS1J5MpEawOUWnwu7mTU+OHVmlXmrRI
6vimVYzWrUfkz4mJ3XcxCVWnS3zgH2sLsA/OBzWvG87v6dKKWaP+Roc658no59l/ZG16zkN8Zv77
PxV8cf/ALnJkzbCh3mhE5RR4L3Cciu/v92Hmz63/y3f6loX5UIFQjz4n7O3gRtvxbKDMuiUwdJQd
eH5V29D3AE9UQihkzUbz3SGMt/nX98JJf7oZXVNsQ0Vrn6WIasw3+9vNYJAwQnWv860sA5+2DL1a
JyPSdAQ8T2pRPrAiWWLmBwkf9BWhoACaNv6Ay1qxJ3DLuf+MFkTMq3W0kHKEOflREGq+L4I4vjGJ
lGVdjaLxGBB9GrxVH9jZ0kKk6lZnOhlZMWHxMNT2zayaC7GgPnq6BYgSPShXCRvk0ewI5nbGxKmP
002o6PF906g6wLibwvPCn2TuP+ROhv2tolDepUCNGHJaXnjysXKKjhpKMvoTxiZQAhAXiUP5TipC
eve+M3YJciEbI2durxvMf/yEYdPXK8TPImXN4yi9IThjaOUun6MofYln70CyMA2GEPCTHL5gzBcv
zQSRKQfxJynwd5Fpd7tWb3aeXJgQKotXtepRkEeX64AUD2JxXnaPsZO9JwwBraDqlJsMJfJlUYV0
k8ZQQyyeR8zJ1m7lOb+I0O3RiST/mSBK4pMzZ9WtrW0juuktiyhMTVYCyK2GFIEHoC2P7J1sIE3N
M+lsVLrSFYGfZgP4QVnnkvyaGFN6Lxn2vV4m0yknGL1sCl1doevT8Uxj2gM8a45FVx+xl/mHAbTv
XrNmLWrUSo5EDn8wVChwabnNOCKI2CupjYyYtgmtfjhaGZ1gPjbDCaSg5Ka6cYt1QP4xIF25sO8Y
JbJ3gAaI8AQICxLGe3cAPS5ttXgOvSE+SmQpQbXpPPewwQN9YqAntJinqvqoSvCcEOV8g3aytYrE
XoFqa0AI6tMLZguVGxbJT61Q1Y0MefoIH2UEPx0jlGY135RE6Yl9Egrrx0Q+6WaV7vCWPKP8LZ8i
s0PdThzIeKBOmop5qV3kOBzbyKTwvFgTEUGy/fLQQsjzLeTZxZniHLoCIkZjFlwaypZkLc1uHLee
SVQC+Fm81xvExVq4bIupUpmSokdKVsfQdoHhDPc1vmxbXQHmNqAp5NvPegR+ICMRHdiWju+whaHp
mDygOl6ecseUl3Ic4eJbEEudmEmBAokxkGU281D3B7BD6VlOLX9bmPBwI3s8OpgLLRIT8FjQmDsT
syTkgyqkgwOVkb2u91JOFKOK+2yh5pV+z3wTVLV3m5Q8+m3rgfsNVH3tIwLLWqxJbpveQ3Wvj+0T
bhQRM3EI0QbBwnvw54iJ2ghQe3pNwtuDtdfhF42YS3EbGz9Lv+ufbJA0BkrhqzomSgcy0ziEkbxO
PIgvsd0oDIcgfC0zIhY4Wh+2n1eoP3f60fPbh1ryi9PQmeQxlWEdFlq/booK2mI7EcrLq2TJd1at
PX2WcSCQI4GpgEqENfhgLkh15PsA7azIlHuMOPJVEuftIUKlcY4xNawREY7y80B3m6HvD5YDqJTk
dLUGMBpuLHP6IMRbuYD9Epyz8q2d2Ihf+4Rl/nXnrHy1NocAapi6bsPM12VosV8GirhSVM+sZbx7
JKDAI3xCXUFAVEaJ7mj0Kt4bUfxZ8RzDmEmADNhhDv59QFPHkMOj2km3SslCCR/46Jlcy0+iif/m
FtXZXf0yxO1+/Pd/Grq4RcfUMWnRbQ1VlT8OH3ZlEuQDA7UdlEhb1X6luL1NAg+sl4pOTc0Tn6YR
ksTce5wib47K2z4xNOncRf1SQUMiI/QeED50u8luNl01WCeMaLEHsA0XXJJCoJt8FTFDbK6Z0BPq
zNV/Mwoqf3J6kW1ZQ0QK93jZ0RzD/OOnKCSg9PKIDCxwv/KEsOcZAt7CZPGBgo2Rnep0X+Td0acP
JIZVbsIBxVKTyN+a3qcH31486RV6F87wTjoJ1FxeSuB1Uzhh//qR0LU/fd82MA/ZdlTF0pw/fd/Q
ECUv9yqQ8BG28GrpQzbEjXCr2j1C0xhOd3X/ffCru7Kxq9fG/D6MpOItEz2QJoPYgRnNwcTHcTl4
nbTBQvolK61Dmo3D0QbEvapihvrZppUJtoqOmpeyYMkKY9/pcMgMEqCLIrW0TddXKn7DKQJWY/eC
kMxnN91Koz3cFQWCQUOib/3QMWHLAvWXG8I7sQUwgsh+SDRpW8lk8sRX879+TP+OkK+bKs/rPyfk
PzXvwR9cmC4n/CLjw6P/mwxGG7sSU5lhLbzhv8j4JFv+Jpuy6iCoojs8d/RPv8j4Ol5LimqatikD
iXQUXbmS8a2/gY+XUbZWLINcJb5O/xMbJmbGf3zkYd87miZrumxquuqY2peXM8eSOshHezzBdIIW
DwGJ5clsyPlb0USkjHX9zGW/FL82AMWuoVAya8bG5EnRTQKvbiAu7eTglmZBYLN3nrsc8fY214/+
CI48G6UzrIt+W7X2saokZL6RvVihhP9zyKXwnI0Ts9RxBMM9xNE6rySUKPSJDM7gW9Cx1XETWawl
p9lAL4jeMHV9DRQE09AtDbckb9A769FgTduSrLjDpHb2xsUnMl6mLWmKOuyNyRWfxMYPOr8VRUnJ
7elBFPUUAbODPeX9EklvPLQJyfw6IZwtgC9fxW+XEWf99i2JVqISQ9NNWE/KBr2oTl6J5Z8S46P4
Kope2yfkzAIQrqwLRZXYXJdyf1Wn9w0xMnEk0b2/F3UJtsRCnCkOiZXgdVfUXf8MvtqcKPb/VPzX
f11c6HpdPywQNw0xIGz6qkCglZiTKNGV/SpdD9Szd+Z1V5R8A0dopMNpfT3lehlxitgNEnSDZZDB
wC//3FghU0JQZD7y2xUvteJ0AzFn/Gjn+wvR0wErfbnZL/d0/XviWl/+lNgN5odCAqhICvPvn6cY
ZrdbsY9vAZytoiMSOhL3AZM7b+mes32vo65+KSYzBdpMiaP6Vb4RRy8Ns/mA2BdNLtcQxUuj+fB1
97fDaIvyd1qddfylKFp9uZzY/eeHv96l3yBdFjhkMpjfkcGKZudEtHB+3WHpk3pksgqwtWpAPl72
89nrVTQSzcXuJAXRHr7yfKqouF5pMhsuIvaT+fKidD0zS3u8HK/n2KiNM/tR0VRkvasVUomewMy0
N67F1suqfaoQpRbHB2hYy8JwSFFK5L+x7kELrLX0ZS9J3TLW71LDMLClwqzTAyy4z8L6aKEcsrYa
adxOLCAL4WVtzxanl6Ki4GZq8G2ixDibW1+KohZl6IMe+cFG7ImNOFG0u+7+dklRKQ6LhtfzRB2+
RJ0LPiNYlz5RzEWXkuAYZ2CUVxGjxz0VgX1SfIYVLryk+WbPnbjYaMTwUCAQXbs51yppVWCFXTVY
zf/dWYG0nQksSp7z/jeTXj7mRjIuVWHQ68Cw2ZvGsUrrcSfMwe35c4vSdSPqMlMrlojudhfz76nS
SDikZUTHXmkvOs7vjBNElYMKvzgUBxAO8NkkrJjW4aQ8kv8nfm6LqGLnPTqQA+vQa2HvNAhGhBWs
3x6dYLGbVijHNHwKtWtBAQ7xtI/UnpViaCu5i51W6wo/6mK2i7WYdc3e8mBdStA17bOhdYR0W2Wd
1n55CLGOOcBJI1blNIwQsuahhjU9YALomkUrb+G81ntULeu9MYeARam2K31rqa0rrLuZmwYrw2RS
Ps6e4JhgzVocc7hPFK+VISIMGoCiNbPHXy7dwRx2u+6KEkqq4BFT/Ua4dIhNHFTEDzJl5+AGDgJ2
Ds1J/m0pNyhIVCY6qEXPKwBeQcEhBViwJHfLrGrPqtP1lwdRm3+56+MnSqKuTMBPWR1RwgTDPJar
yQbRqnpfjBqfuZrdgq/7olSqLUBJTGqQt9KQr7A6ciSg0viFNfTesgwPilDsBzaHoFfwq/Tw4jMW
gjp5vrZcjnLGGtbuJcWVJ33YX4pNuXXaWt0B8Vl7fQXVtrIRo2cqDgoEjkiQYcA2h8rFpmx3eo9s
h8lKfN9Utb2vZ2mW0M6Q1Ww08GbDpNWQEdcYjgfDCt9hGA4VDIRwq4x3SC2MD1hmaMGufhi+2cGm
9RaQS/CMn56TrfQzD0AwLUu09SDFtm78A6HMmPTrpvBfQd4Vs3vjdmxfV9+14qbskOPdwk4CtNQR
LV9ZXYjOwMrAEGe0tpnthtONL5+VcVXqP1oPA5750lHlao4LHSoZls0zbLAKW5ngPdWOaCRnyd4e
Dq29Tfx1kC0jwqf5azDu0ulTVVeRAcci2ENSMvxdZ2KG48bE2KCx2CQO9SdT35Km0LQDtlLWp1ns
RuMJ0ba8XVUkDqNTbj6jzlomgIpWNto340EHBB+cKjC0WGtVy7oBrgSzYkOeemqbZaFtar5OVVrU
dDg6txWeAJ+1zg7AjDa50s+hqIFOIDvcvlbDEm8jrughjwBuHDc+GSrqcbTvs2QDIjUFBtb656L5
YXYbcjYHYn6QN+xuY4T7CBFAbO+SXSAZrm1v9XaPpYYf34OcbfF2lG/8bm/a23rG/W61996fcK7c
YGODzroaH9N610HhkG9gZCHoBIUs0R5D7XkCg3gegW/B4MS4DmHznypx8tfq2Zb2g7wFdICCMfO1
W+WU1kspAWq/IoYZeosc0Ao51Gds/ZxVf+sDMnhqTuESWI7fuLG3zrUFZm4jMCptg34iuvZG9dlY
7pQc/Pxkx4ReMfZZm9PRVj+iiXnkfmLlXU9HGYVbaZmbG7vaBNO+ss4xkZNw3028FxrLPrRrYtyl
nvX65PMcHQpn/r4j7Hv8DWmPhCDpT/SiLMRwyRDymA6kvfDgQqucH7DbIL9ugCwhHvuDcE0Aq0xd
QiZVfqITksW7ggyjPH9hfE9kThdes+fpVK1tae8iLG7gaJckJ8Bfuc03gjrG4IbDOs/WIJ6B+xoQ
iCIY46vMgQ7rWvZBbhDlWsrH4t4AS6Q/OgkpoC3o6XqXNluvwgVgbeVoka76iqkDljDTAugZJhoQ
cvTjBG5gNXwbngiLR1vFWSXGXaPu+kBadB1qYcBt1gM6rOQo/IWRbFtgNdMBDoTyGX0zJW51WPT1
BquhXr0nTIzvjkyQc6lLbzKuVdZt+GoMC23amN1emVFrbvrmaPuaV8EHPHouYKPIqIgP6WICWMNb
W0U7OSxckjyKvtZn6BmytEvCWOrMksKcDxeZPWUEzUcig3O26RhVH026wVgI7Plja99iFFhF25RA
5eiaP1B2dJ5wbzJW2g1uO6h5A+KAj4s3TOCBQVv3b3GPttcmQiAnWxfphmVR/jrLx9JxFgChlzKw
OHLO0iYCgUqSZ6tgh+laJ+dGO6QbiPA1bhFrvNgh3CIptABx42vuYBEuWgLv0nLIQU8snMCuFIf2
1dBeSyhLyarZtvfqDw/LgWrLrSGGW5D/SvCoLjbck1dv7PSIWr5JWtr1n4qX2sD8a4MAZHKQWwxt
1rn6MOcIZNehK1b6IwjAWSLnA7vGyVm27U56T/i5ygYgqYT64g0gzjkuGbnhU/aSnso9ifhHadVM
90G4nqyFWn7DzyLAGj4nO50xhwNUsAR+oSUnZTjCXq5I3M6y209jjoTXypIOTnLXBTgfueldSJQd
Dqa8IK0+JlusB15ghzrf0Z48EFMZtvqqwkeAvO7Ov5sO8OuJeA4vyE/a4wYz1D5edWSxeZelZfQq
azgGQgonGwpVPmGscz0IU+CriYkyC+btOxbSoyG57fSo44o63uE1E9fvjnwkZmPBcYkWmsGP7NLc
iPAncEdgUvnDYxs8jqRt0RSFWBlG+zYB97bJ2gc/+tmPb53O8oHgbxi8pFggdM1J9W+7gEweOwjT
da4MktFG9ZJU5hYiJdCdjp4l3BfyMkTEtDgq0qGON3xDMUMhFCRgabADgcpAxAWb3SygCON40/2w
kQ5f3AavIRgsvB8OLGiA0SE+EZsLuIhuuenvScIqKgSSFeRNTHEy1tnAWVcIrWJeYy1yUMQbNF0e
yZWarrlXXWmBvpHLq/7diNziBWyveUase6ejtrSe1tESBbizCY7mm4fCpJsbrrXiSbPA4Lvyj4Lu
4Nl/jEJXfrBu+mjFncNugov0MjhLz9tC+vKf9LP9o9j6J//0Wb200sK4gRELj6by0EdzJZ5Ydggk
uqAs7+vl4HpboOoLYO2usgjWxv33xWexar/Xa3O5Q6NTPWs32VY9j3QKTACesJ3gjcleopdZ7Qr0
7Itx33noRixS6ALQXR6xrOH/QXKiaZ+va+ADIOc3Wr70zp616tSnBFpStGlwGfOA7+D/hNWaGxD6
A+m3bLo1LL9dwhMXbIPGzb/Vm+I2BH8KHm3j1/csl4D7eWB9qjXi+3t92blYwauEdvU1PK6JxBI0
wOWHs0CsaxshHYt8wMuOeH3/zcM/7YhD/BY3jfpG+i4/z7psiMW/+7wG6T6/M7bpnfzk7+MTJBtk
U1Fy8sC5k356yjdEockY3tlvEitDetwXYD0l/n0fFncNMnRBij/IdygYQjWAIuojdcN3Gy3Du5rc
BJwkvvYXmTeMMBGrpyflEVJC9wA15QZ16XV3No5ImiExfzBdbcnDvm4dV+dLc42jdqxvunO18zbf
MOSZjtOxvCFphyDVFrjqEW+GE683Vp8xMn0Ypi2qxxnd2i3W2MItxuyBFvkCMsXNdDTWwVuzM1B7
fB9XgC/23+r34ZjeDDhuLuwNs48jMhFHbBimNfLPLlotK6xeFySkFtHJc9MFTZaIRK6dtepG52aH
VEnxGN8Uj9JreE8a6z16RD3gEUGOn+Vzvyp2xgK4dLxo3vwXYJHYBzxqgJrJ7+BMztPTLOBrrBk1
XujJeHT4hnXeKzLncKwXAwA8f9Gfp/vqaAdusYtvpK2xRD3zkfzk0nOzjXMGMLu2cGwDJb0MMJFw
pze45C6ZP5ceCrC+vzAxAt+iMMjg8pbyqTb+hknJDgDIon6OHptj/zO+sTfdsXxHLjIn8vUq/3xN
b8L7ceX9DN6yH+kWtTlUqBeg2w+QXCR3QuriIXtoT+Sj1u03+Sm8M3PXpG9Z1LxU4eJR/syWNJSB
qTwp8NMXj85H+61R+WXjQ3mXbu13/al6w7Ud+wPmLO/QHb9jzHEDomZ4iA/xQX3Cue5c3ulP8Up2
+VI36omti+Qlf+AD3QB6n3XtZktihcbR2pouCanX+aHbSi8DThezbdXcw5Xf4H62p3ABY5M7Se9w
2bplSNyXnzyrqOxni910iNb103Tw6WOalxxi7InRKf4Uz33zEt1iJMK/A2/REgV2fq9oiX8SQHzN
I8viFmQ4kTNlTfrZTMvmhWO8TPhqmgpMKvpi0MALTkN53JQWs0Pfx/QRPUg4lMWuB2S/W4Mk1oF5
yfj48JpIHzJ6pHSjxnrYoVjB23IG9b8ddgM/yHgz/KjeYF7VC23N85499kzJv2PHMbr5s3Q7rXHB
2SLc00bKtobA/9xrr/FG3qFCvRtwtFmA/IJ3s5dO2qlBkt66Tz9BMaPIEDg/sCwtgYqqDJnDOX6B
02s66+BuvJc31u10bMe7+FQdmFJgAMO7Ir/hmrnqtt75M7zr+aoHN40XCgrKTJX30S1095dBdICi
l4AQQadS6ov6Kf8Eg0OnIi+Mj5YTy0WTEcBYhAyDH3BJ6Aiemx1plp3CUu29uS33zkearDCY6e8d
tJDeKVVvwSvefbfgo7jr6Yj0WH2PZENLsgzB8gfrRX6qbsE/x3BI7ub5wTflo/zGLSLaB6mn/Ozg
XL0wIHYfEz8jfI1s7ozp2Jgi9Cdy5UuAqHBGF+N+XH10W2Z4rDXv0RZc+gvU793ARXzslr6UYfLb
lJ76cVM/Jbd0ecltf+J7jbdYua6kQ+svlFt1j9zkgimQq3yTdzDG8U5f2TtefGi2oGBX5TLbDnQ3
ePveyhv5Jt+STzUe/RfgYcuReNUioBt79rcfwbJYGZshYEwb7swjaB0GvOiW+x7KlUInibv6mtXY
S8mI82H9mN5AxBs/lDfj1mbsjtbOTfZSHMxdc0CK0rlXkZ62Vi1KiQXjINNB4jA8tE/DVqN7rnZw
dpfSAdOKTblhhsqVN2eye/fMKfpPe/70/r475Jtp23529BPbdIvLnAtVZR09hHfxnXHI1v39uiKP
/aLyCKAugJjhU8ebecc76+HesuQH1D81/MHDFSzW9/G9OFeP8X160xwzekHrO0o1j9aDcgu/adp5
e3OT3th38ipaRm8f0VK6Hw4dr7O2nf8BrB30C/QUzWekKM6SsYqKRZ9sSxSI0Sx6lZOths8WUyhM
5BavdnCard+wDDvazZp58d7cx6vZhnlR7Fgv3EVrBYOa+alVn3CvQOYFdiTGSI/+HvvFCZA6OLPV
ZH3K8I1t/y42R35FLAusx+YRGUV/b/IcVbyx+b3zwk18+Bsm+DP4txXR1o6JlamiqrxIWB+JsJs0
ByJz8CGXzaUO3QrNVk1iBcSf7DmhIErKbE8vSpdolI0JY95Hd6xCCELpczhZbEQk6rorSv7Yw1/p
MUgSUShxP7ac7NvAKZa9pTzEONbv8IFalF5f7DQo3EpTWzsIpyCUwkMtfesI5ihTt549YcpODbfI
9fhAj/iOuP1QQr3ZAtIGzv5WJSa/qWbYotiwdDFlycRDxQSZNofyRKmutWo7IfmuzmKbdTRH9ZVk
jsNXNThlUYwbOWQU6Ge4Q53vssBcqKFNBNN+8u0KoTgQbes+y+7zqQS4it92s58i8kmjVp4rndhg
aBJxUOaqYdb9DdDEwcM1/lAAeaSTKi+igBl1MfgkqJD4ZFI+S/gnp7EwmQbNd0xUi4yAHMmWa8Sh
gzgWKAekB3Dz0+hwS+mWGO228quEjpN7wvgNler8Zegsy23jEVL5jN9tgOMQ256LLfombh7qBb3p
nK0TMV4R1xUlSyTr+rI8pJ6fbqIZpC0245y/U2fg9rWukNpwi4/U2s/GjpDKLBfcQIDYd/NG7IoN
/C+8CnpWYCIOKjaFBAFpJYrwHO+aNu3WIi57idWqk5qwXgvZ9gHkHrBDYJktjYjnHCkf/1EyWhAj
ok5svuyKduK0WCpIbJBM/6bYOYHu+jOW6095sCEzWnQAMWh7CSwUBAFIbw327g6k6abgcw0EKfcj
SJN9CeNwE+W4P3i7vvWBF7caPZFOVLyYszhDTWZPlGLbOUwZhIVoGs65bGZYtJZEGdOytbqDorWw
vitlVrkDaw6Wb18SVefXMJ8t1W53lz1xwJHRKw59Yva/VYrzLvui2A0rJ7Ow95mIuRp0+Cp86n3j
V8SPYVME5MZEWVSLDY52vNvz5rp7PVrWHhHXDl7FP1qIg5eraG1VIfT7j0Nmn93ZrYW9J7qLbieH
KIKOsnEKHbKgC0QNIUwQ2cSWweTr5R30cp5tBNfQWVeGtzwxcERx9N31mCihej73QROfQZygmWUt
A3vmAmJTqhCUXNgfOYIXGPCIRuIkotfYiSsijTg3H6yElpdLXWsv++IEcaq4KLhHhmFRvF7v0lJU
Xk+/nnO5/Nfmg4HZXFV1D19OEX+wtyroAhUx7etlru2+3tlv+395Z9c/XRoxxmVOROZ5/t7EJX+7
+98+3aUozvSu3/Fvf+lSFA0uH9BBYsk1E6K213v+p9+J+MtWHf79x/vtL18/55cPIy77pzu4/onp
29ToT6Tp3uo5O5jNnf9kwD0Tmy91X3b/qgk5AOJaXy6jiKTVtbkoXduIy+alyQrs2uZ6+K/qvv4Z
cYkvl720sbTpviHftm7nz2eLXKwfjfmmrKN9Mw/k7TzeiqNfdi2R4aR/zi4NbZFVFc0vRdE+J9YE
Drnd/NUlRAuxuV7m8leud/NPz/tyY//0MqLd9S+J613rhjkL9r/Yo/8fMxBwQfK/gh793+S9jt9/
Bx9dzvg79kh1/uYw1sBSszQZIDzowQv2SLHUv+m6DDgJRLoD6gfE3i/okaX8TQNqyIip24YG/A48
UJ3j6gMckUOofHBU0yxdBsz0P4EeAYD/A/Jovh9FVbAcMRXAT7L9FXlkW90IH0jWP6e6+VkNo38M
EDi/6dqE8ApOQO8hOZhYaaIfSMyo8OEV7a6Kauh4ltVt8ip3B/LHd37QTau2hTjooAv+QHdd37Uh
mTo7KR7Exm8bw22T1NgE/lg8+GWhn6CAny1LiQq3QdNgRmx0JP05g5cOl/XZHAjBgwRV3aRYa2Hn
n6aCiHeSn64bC/HMkx00wbAYQ4Sb6r5Ml9fDoiTaiFLXWdLRQ5F2voiozlTvubJw2tZ9qV/WyM+8
JpZyY2CK96nEw2FU2vZtrIZs2Q2GeZNg2r2PZS3d+IgJPOioysD8VDvgRHjhZXJenVLVA2DJFHML
jPHpWiXqxeZaV9rJqobGiIoaJ0mhialVeydpuQkZCDIJmrts4L8P+G9Q4klLtk6V/qneRuKB8GYB
g160FpvLfj7EHBMXCu1+VyU9iQXR3riclWUDorUaiZSK9BxmjfWd3xMr1EcJVWZ4Uwepa4nDofWU
HqAYoOP2teiFaXrQC2hxJMNmx8cMZyITt8GTKE1IL44LbFeiw3xUHGjKHIM/o7GRLAP0BiqzfAsn
DDG9rmO55vj2K2EkP3WKN8cr/M2ADpfltMNNMKQzit1CyFUJyXbhkHGwo1Z/VtTctfqifMNeOdta
WgVsf24Gs/kux7Tl3orM/rfTAWkT9NdAhxQojVjQcJSQcH95vux6YazfmB45tRSE+8bMZBwRdPvW
NFWPFwSWezeU0rIEV3hrKblza8wbsISHoFX0w7W+DTJvb6n+nagSm3aanFs9iWe/sf7XNdDIRUvD
HzDRzqIe7T42nWx0CCmh3CkNPF9fDogm17o6ZJqoBXW+KqzIOtQa2WKlLl/EXjuB0oAPyoGv+4GU
cKhNwMokSYo+a4s/37VlVkHyXhqd+utMcQSXJWbiwAA6DJcI6LCREzQ0IAXcpFnb3LeF0hyqLLwr
Uyf60Sn1zSgH6Tty4azLC8d/GutUW4a5pd5CayH7NyiYlEZ9cbBCf4Cx4rQHXy6kHnd3kPkrT02l
m6AGIiCVo7IdEBs9XzZJRqY8Ufa/Vc0HMUE2WO35DtSJv7cNoZCef6jDEPw6dz6SRjVaB8B23EjF
tRuGHsRFxXns+ED3YqOr/M4tKhara13oEeKOJO2UtkNzX8GsPcq2dDnJCyN/Z4XIE425qh8d9AqO
UHvEThjhTXSpvxSDsdaPowNb0q9I6IhG/XwahDIiSXrgDatRI4FTIZJ+Y49+KhOfO0Ut/R4IyABr
POqxNqfes+HNZeimbS7t2sn7dTyt5R8a5DkUjpuNhD3DPR6A4721FOXLplcLEhrjzGKNlXtRN1n0
jrFXHfO5akA1/NhY8ev1JCRjDPfLRb3LBXK/uy19ReNnDLIzaiqrSVbbkzexd6mK23od9USYxW6i
1NnZGdX02vZaj5hivU4lCQUh3ul9OhFnm/TOO/WR6rjBYKTfbVympQQtxMYsl+hsxyfsC2hg/BoV
/n0DQv95QVT+t/nAX5Hh5K+DrAPiXkURmv8MXVO/DrJ5bSp5U0/Gp+lYLeFCzDEGrVKOquF05tpC
WGJTps2TpCoyenF6Ea+Qt803xfyd42q+HAfVuPVbfjSlM/KdPOJxWM0HRV3gKyRyhizYI4JunBS0
ZFO9iu1dFkUfyWQELMirTTH577HKE5p0aOIVY4auIHti03e7xETb9bJThEc5mMJzE/TkTRtiMrLj
tEdxsEj93s2yqtqJXRlX69okUW6hD4vRnSHttWmUVkUiRy9TUmIwkkY/FDlE4qJVnnJzdjIJY2s9
KvYRxj66bmhEn8NItwg2oZ/r1Z1yYrVbrExPzp6QQSafCPR4MyaE66NWJbHfo24edJ1+L7VsgGd3
C3otbwc9ft7tEuDISBDNe6KZTTQBHSz+9Fhb+v2l2a5VEE8NVA2Oo13rm8GMpI3ThNaTYcm3KAV2
H54fKwueruk8ldV0aB3fW9rpkH94sNJgWiopfPsJgb3hronNm3/90KjqHwkbOo8CBruGpeMRZ0Lc
UL5gwq1IHVJUnv0fvSUry6Sr4vvOV6Y7jcRepGJbWnbwruHvnk17TNejB0JIiwakIYsUEAcUX3Rt
ouGglUB1pUn3DvQn0oG5KLiGVFKWJfJHh+sBURJ1op3Y/VJ3PffLgb9qfK1jhkl2HvvuJFSzFcxE
44Q5prRTDBvdm07vzqlU2m6gS/rraLUPjtbrP9FBWUD88r/DT1fIDfloaPZBjAaehbg53H0bI+N5
P2CKQKZ2rr0URS3SWGBOMKa5NJ8binpH7YdFDCj82EdmtEVNv94VXlpgfAF6DqE359XOm9tRyb3P
UMo2SlcWu9RBqVlxevkmUVtgMlFXA2RK2UV3FvDSXByS8jYqzHgv2omq0TPzlZGinc0jnzI0GB9D
GTuoj/KuTTgjrOq801ZeJMd3PuJ7d3LRyNQxK6j0PL7T0P27s/UA3EpolaSTqRPtdKmUtqlNEljs
ik2PlNe+jcbXa5U+dOnJwghT4ytfwtHEOx5GHUC1WHuKQZ+mg2liWMwG7dMePrtC6HueIVwPiJKo
wwEF/eK/OtxWaPAPMF6XX85rVJ/0lllr7xOGWEfT8T9xiVZuBrs1ni00a3zNDx8VNM0egjFfpTB/
7gtZwvvA0Xyi14HyYVr61vNt9cWaUpLEnZ/sej+QHxhcvosGapx8QkevHxASLHf6qMuYiGrSC4SG
jV70yofjkbLQVKe/NWMkgRl9EBeeDyQbP4s3/qSmYCE1EpTe5J/wRQ9Oo6mia4Bm3K6vVR+JNRT7
S685h3kgo9pvBg+IkTjbyOoCVxwUm06qzmOlyCexd21RorMBUZ6z/nEN0ULNMu9yjQZbDAj0iDeU
Xkn61p61By5FoUUgaTa1vxWH84Qw1cZCuxAJvlZ69rpgWrKMQ5o+sKVnWdOQCbQZDcRRsxoAhtrS
QxBnEhgsvFXnVl02lf+GZqb+kfitWzIDHZQ5qDSG4pisa/9IM/MCRPGkOMk+Y9Cu51ztyOcg20RG
ODh0cTUGi/hGCZEYQfWnw2zDUp9s2Cj7JpKO+D3BWwm1QUbUJsnXYnSz40Tb12OQ7MMuw3YtavoR
EBLhfMig/SXI8X34P/5n/hdDtfb/CDuvJbeRZYt+ESJgC8AryaZvks02UusFITfw3uPr70Jxjij1
zDk3QlGBzDKkmiRQlblzb2p6fqv14+1bhnAszTKghrINShL/fPuK5it2ntgkaw3lIKqcTGMRxt02
Tp1icbPdMAguNcykUG+jFXJzOiV0fLD7PdgkJhyS0UZwmdQJ3hfwwys5pYk1b1nlk7nklxid4eif
UcH6uEJcKTpLn2xQPxCgsFRQZXOHNTd2BctdRx5p7P+fzckcf/jzf0wgwTJNMNyaw2PG+fA/HpO0
dCcxeD+UPnosKcF5GwDmtIljfK6Not1l8DJDK2eYnyOVM3rXlRyhCBG8lHkKB0phfjYcI9yGOdBL
aaKo+CMx6upiOAosD5b/fJtdZPbabAKAvfPaJcRUNQXKFAhn/ZdwANftp0V9UGXdsLy82Y1dH+RV
bJVFuraKsT5A4Ko85GOGkEieR2gIuXAdWCSWotbiTZjtLnasrkIaDJGvMLHtWxMNdV+RvsbuI6dE
3kAHW5XCECif96bnP4RN43w2NTjIBj0fEFAoqmfuGj/kgIr72cJWFec6TYm98/KKBPvg1u/oI4O5
c+OvdR0goD5wU7emBv1SV4Vroy4MytPF76Y5gpWMDOU5hejiMdLC4FFeySYgXg/K22nXHzpCJDL3
/3ubIf4sbp1/rxA16IbKs9awBVWuf37hNVSbVHeIBHQzFLqeKNhG80VUMBypZ6LO49VwGxpKt5Dw
1AFkzabsSJQGuicx3ob5MICSfJzTo2DUXY3UObAX3XmiyMZ7iqvABY2YUn3mzGrzvfc0akW8sXyX
HEeSg+ZQsx4Kcsg3NnKGHDj5/ieeTtZBzpB+apvnVaUj803QrawqLTlDrpoi8LK8rxKMlbGMkK1B
iYYXDgH5l9DvGEZp7VHAjFEZkpdzI69k00Ojs+8FJ56FvGwRMVUrw9q2cZyt//enoH2oMZ4/BkJ9
lL4bJhEcg4Dhnx+DHkIMXYSW/iMpKIEOvTI+p1Vyhd872duFH59l041afEY0BSxeAQmp9Mmx8qpq
bOOhh0Jl+aFjKPtm10FW+cE/DhUAqf75gzueX133o2OTI0B6X18Oq5XIWOiJQT3Or7d1uzIgrK/b
BjmYPztqBbkSvZlFfP/sQPwpfoS057cJ9xdTNPQMkd06yEnSH5qgzgMHWrY0KzsOO+SCpyZ2QZFL
++OlHOBR2pmgDsXY3y5/mxYYeakt/7HYPKFRCmWF9hEgWVmyrSbOo7yy06VO0c6jFbXP4eA/G1RG
HMscTJPTt/naCpoRFvM8cI6yRxB4PUpzJCK3blDtXMTRXKylBP1rrWtwbCAcSMxtONlzVbatTOp7
koJ41bpYO06+k70UiX6QfsIH0RrC8WKLupr2rovrSIHQZ0FcDrrtCiWNefa/rErd97T631/cWzH2
vTh+/uJC8qKrjoBehRC2PPr+xq0S5Yhg9p2e/iDMwycsvAG8RKs7j3FfrRuUdQ/SQusdQb5ABx5E
jBn4zzzkt54+2g5eUt5cqAiF6op6fDA4Lnq298HD5Lu3MXURp8cx8uBl9VBv77lv6THMgtrQnLSp
d54ohGfHR/retTP3SbqyJqv3cD5FMBkjd6PPTTGJap1G8HtKnxwXNw504UK0G+nrIb+m5grN9yoD
IaP11kFe3RvpEwEcztyiIQCZx9k6tTy3y3+b91s3JFTjVoGAego98+P6//Xl7q9e1jwSR7H6t6Fu
09j7hL8RfIaDcsztTDnKKxR73rrYUjYf/MM87O6DQq9auLk5b8aInN/nfxjXm34BlYGwVh868rz0
uoVcEC4jFCV5t1S9/XLKFQVBwa1L5DBoLfPgxb15ICgXHSb34NdxVa+VBr/sdIY4rBYpfM+3cfcZ
xBufPE8dN3fXfZpcMzA3ofdMPBvuKN7Lg4p4zFujW+/GHOyPBwGqJDO/wmbSLQmblEjvmu5l8JOH
SjjlF2d0JsiiK85UbWkfg5oKD8iuxLtLaEoGOkQSFAslUJPnQe/jLdx7zTaLglUPwchZ96Zt4djF
G0oR/rlImndEjcu3yI9R0izh95ZmGwb2DqE6fXkbm7b6pkIi4QE9AHCrFXJOxzTM5+qQtr8YQ1Tt
RlVMm8JCT6nPCeJndoIumPsOxUxNDkEjCaOE09UpJwfaSqoPqtiYn+jtdC1MG/Qgwo5b6bMiKHXH
0LlNkC7SG+06C8p2haLgdJUreb7x5BZ58ChHdEPOf5CgHkxzJQzMbkRcfARKs7rd8QYL5K+Nct12
1EqCF9wpZSN773fGe0fMs8XSicTfXb1c5H5Dvb/S3SdHa7+W97baTj63/WniOd64MMfI5/rNnh/u
o2aRxdG8x7vr/vjX/mU3IMfdNwcflrvP5U8AAk3aptYH/89mwfjHEcvicCXmf6SYySx+4CNB87qu
3Ciuv5uVD8V6WEDo7Onrtox+Dmg7qmurrIvj7dJ3PzWFYu+5U6rffcV7ybmLv2mBocITY7mHGlqc
Rza4cCBWub5C7y04wKgORKsW3eM0GO4LFK/olqvO5wz02razTfEwQFSN1mP7FdVEcUlyP3mCRPWd
sP7T/36+zDnQP08nlqNZrmmjC6yp2j+IETQ3dvQBMfvvYiYiRudQXCHmW0xoH1AGhKWqjr7JiFws
EwUVDDgO8idf4zAme9N+5lvW0wqhJttcxyXFObE3eYcBwdyDvIJY5wwRMoGo2U/GEwSgvJTNLLYF
VYu6733LIykhPKSyu+rQgGrbdHnTnIMQjKRNFOLFCZD9at3CXLRVFiwRyVB4XSv0YUqmIZKqQGfI
lfRNph7tWtvb3F33YXJsG3c+JRTzDKWa1wrD7uSPYfnKJsxa206YraeoVN6aMVWXsA8gmzubkKF9
UpArO0tL1VflMDVv7qAal7acntiPRdv//THBFPOPz8nlC8n2AMoMU9c+Bis9RVOHorKUb6FiFZs2
U74YSZc9ycazBgRgkujC23QJ64Sp+hjCHIusR/YUWlGGHLuPvLCVLl2lpCKCOndxCYG6hV04klX+
avUKPLHzgrC8g5EyW1IJZnW6v4YV8pk6bLjketKvhNUrHP8U4enTU1v4LR+/5x5aJBoPedRM8DBB
U5lEKAaEfQfTNyyiaZKbfzlJv8kS4XzVe4E8leX6z2OEql+nZd5Bje3moasqZ2WK/HRPB0HDxFs1
NGqTfqWNwkpc0d810NEgRTS6GUpDWvmvk1ADVZPlPAHqWYO0H6knxUG0Yn6VJkg0CIvH+PdXsJTy
Elp9v5RcdCmAuMcqrE5hrMJMV0JPx4+C6tbAiB+kqXVuviaM4g858hm2OJpe9TOLi/zSG6H7NBjO
M1LK4nOF0NW6HXj6ZV4rPpcBwpWdGz0PyHEjogZYtJj9UN2FD+boJLvMQyM8ilFeJ3KXH8wxWYum
VxAn+E8TqOJvs2qGVy/uiLE/B3qHqMavRvdM4wAnvFuizFCbu8RKVtInh4xNaoCBDrRNrHJyRpG5
/aR/r+zO+KQ25fiYliqJ69lUlGKAmXIUa1GFxqeKB+Si7zL/9Pec3C/Nq+YHYoOAd3lyDMSsEv4b
32vxOKmF+iVMYSMWSnfsqjZ/FlTITmqEgN2IvA087Obe7pvxFfDDNiXn8sUg+/KgGHG6y9sw/BwB
Q5Dj00Cz+XUWJhssprsWXGiK+Y5KeLYlkNv+f4SLmq5+jF3xq7MtGbWC1trRPm7FLb8vqrSt8m9O
zYnGKBxx1uamnKhJa1IV0PVs9m1RkUxU9S2ytcXxPi5wiv6ALPux7I3m4BAKWbT2oG38sXU/dRRB
RZ0+fUUXuEblxfGPZu6Ne2PMdj4MuZfMEjyQMoHoTFhfpKuBiHTTzQzfd5/ssODMRkmme/Q8ZpYV
RHlVmmtrS9VnQLsB7IJ0QX/QAqozrA4ciTR9f+ZmEtUId768lF4hoHBb/jZAXhYFOZ8oGnbSaubV
bqPn2S64y0XkxeKAXDqBUsUrns0hCNFEcIj1odt29SvRIPZkUxMa2eM6qvPgKBuPgcexgPmVRAZl
4HOH9MkrZ+79rz4j7uODJ17uo+RQcmTj0lE7dxUUtUoKEm1GYL0IrZqJTeGF8PSdNR9WvPkoI4pm
XXsaEJXZNdpJflbSaWXMlnTVHaXqJCaSRah7EdKXPY99jmVGXo/vJXDurekbMLoWAl7UMKBq1iuR
e4hN0n6UFsthfDDWIoNK8tRnnnHtKvMq/aBh4BdE4mMnTaounGhK362I+jGKQdGpiw+RNVdDIkf8
0sxNR/Em6J7nmydIjYWfDMU+EJV1jrO0OARWc9CHtuIjoFFMPpsk6KP9pInqGbp5SJwjJLlkbzB1
oBvUsaDKXbNWY+SHJ2Aq1b4ekhz6r5iigElFKsMR3re+pGyzMb2fQpSfyGlXn/q6t2CGZVIJnSvs
DCJaJ36Ipo5exRyU5CX6wfb+1ijk4ZfyEpJub1NE8BUQwy6NlW6ZKBVX7tY3m1jdFH6GvKeSbmVu
J+vIOFrgnDYy8QNHJ9qtMSSfoHI+sYlAVWByE+QpYDkioHnK5oO872XWQ9wow8qcnGhvDZN9CczG
PWqWspNWWeT2RV45yOy6ai5OThKSlXCGdayO3rSQ91wnHLtto4fv8r5rZR41yrJD2jNz+TQW+uHD
/Tm0jGvfIuOH6nDBMyr1HgI3758g28xXfqWHr4lLoreJ0+DdRITLBqj9fcjHfecAcYd35gm5uw6w
PIZoOg9OZxqnFEjYI++i2p1FkfLsUxTLO+WZ9jmcDJLZskNpXf1UlJDgZdTleuNE46QaqnmYTpNM
LdgG7KoW9ba0i8tt3Oy69Uqbn4d6myLH8RW7yKXAk5/DKkEqLIhMhJDU7lk2CC+5wL6uIicD5UGL
suqR8IXAlwGQI+aPhda9SgsSm+65rKJvVgJzgmYQAiwcyzvLxi2jeuUAQ3m4+1oRK+fec9d+WgvE
kP4z1o7t+QzX/eSVlLOulpzAuJenMKdY8LHOTjlYzbpoV0XZKbbzZgcQJEFm2902VkruixDrpW2j
b9IdhWaMekjTrqXZ8UVfRNzMziLznBe3UVbS3zh2vieLHq90zUk+x0OgLccYvgpH8zn2iVz7kitQ
GeQFN4IMrP4FqnkgZZpbffXgyUduJPCfwD4BW0ARivfb9Wtz7GB295ASlk2sQzwDod5/7EGZsqXf
l5Tlz75UdvtR0SK0ojcHDVqSXZvoykMZKdnFdhW0xRCf+AHo3B6a4Ts53mFpemF7ztGlIbPa8gxD
ZfQNreknOTLU1beod51XC5KytZJ4yd4N1A9r+Y6JjrEoLjAbaIceCTdIkOdLc4iNciEvB2rmi6L1
d6rpaAfRfW9tPpnanbUnfVG+lilKgSKB1KwjzfOqemHz0PMEWbNtrV7hbuMPGdTag+x1IaXeTJ4F
j8/cazuIw9UiMxFzwKxTbmmmNigLacJFlh3bjn2KNDM+MDsxxdWnAodAVRf8dF3QWV6PnBj01kcy
A/YX9MzhntCc7HmqUYixPM3jt9FRDQDP7rbXlvDhaElsn8oRzuDezfUXxMi1BRUs49e6UQ9tZShf
Yt3cEeHzX0QdOJfJGB8I+CEClCvxO6yc6aOuRMELPPXdgwUB+DLPzGxHCnY85BZPmDE9ykYj33e7
kmar2emxn5v7EAX6xAdoJgkFNf64huLzQQXeeZANceDmYAYRhLGNI0jvpI6yUSj92Rocn8+yyd00
3HVZ8/XukleTQvmHGeaU06XwK4emMX5JdfcMECd+aeywPEi/P/sjVTkr8YjsdGUceiA7K0TjPRjc
g/xEeDU/ySsVeesTqjF/946zKX2y102AwvSQRX82ayQjdOozToYY6seKBNASqtryW4ck+lSI9H30
WxQt9LRDK6XUnwvD/6pP7ICBi25RsqhO+RjBazpf6US/VhyyxZLIEZ+T4uCUPY6AQan2kUOR5r1D
Th5rC90Fe8w2skP6bitYevhss0XbmKi/uDzGQOiGZ/B15KxLlFalOdZ+fzM9AteIEBTHvhq8fT5V
46EpelTDqAi7TEXXE49VeesclxeiHdpL3djRKtZCyqjDyHjNHKskQpdai+pPU6lEv/ZGglzpV8/J
+RKXqfGi6nn43hkmxagZiGKzScR6KBvzkCdqfXBbCAcTRy2egGsYSGlDBWzCkLjhl5ucO9d8y8JM
3RmzJV3wjifnxIaACvqhap1ZpML5s9CdBnH54GjzH7YqH51CoHvWd9OmEba6BtLcvgdpApxMIFET
dvaxUJN8qadlhwJLoiyGNhweQ11MzzByP7qp077rWZ6uh1AHPDJPB78Dz0QWPZVKtJGJe6kcIJP1
skHaD1kCChNukgK5zPDfx5iJF6wyi4JQSLyfdTNad0nXfEr4fR5S4FZLzwwocTb6Yg3linPr5aOk
brvsbbae9KoZldZG6ryYTeldshJcXzSqj7mKiDqJdO9CknKmGCKbO1vSJZssex8HYZxNgIKXSXGp
Y0/ci4pYCKQ0ab7zyrp+01P42pu0sg/STPThazP21klamadTL1hGV2khQuvbQ/uspiKEEbpcGYUQ
x3rsxXHOWEHHMV9KWzYomXmLsoK24z5QdnwwWxtmNa8uflvvvsiHsf+2ZlOSEVR7VFVU0HZI4Plw
/FdhQ+mpo8Qw2syMUGaUPqjxp1G04kfT8bMyjRBGm7I+lyE06bWLJtlkGP61n7+tXa+OCDYXxKGp
nlxroxpvvYGo7wB3HSyyJKchLB6/+FZ0rnyleJH+MAj/9mdacrbYDl317muThsGlHAi7oY4B5YBV
nuxo8N8sr2aznnEGqyEHfauIP8gBikjmu785nBES0o5iQvnNDP36W4Za1gA27QsixLCoRA66CUHS
X8UQRbe1nSj64SOi9zz4tQEHBYy1Nd/x9wlyKbm2gUb9cmimgtScaZ8KA1B1Nr+rHm6WAPFxWEfI
oCgRWHCJApeNxH9LqLi8und8GPfBlIPLEHECB0LR1X0pefVhvftrwNoK/aE+USEu1Hht5eOwrcux
eXeqdd618ZcantWNk/AxRZoTfyHIs+w8eyQWakwgGsoSLi2GpXlzdAmivHioIO1Rf1AXYTNWh6G3
qaBX4/pwN7vZF0N4yAZnvpT2beCvKXdfgZgntfKVh1TmPwcHTUXBp4VOrpZDcRYbfAt0F16iOvoe
FJAxQxKrvVQj9NAx/KjbRvGMhRLyyAoWeQPzjQwo8eexVhbi5L+FnJCcPJShQIpgjiA5LpG3qA4/
3SJI9wk3G8L9Qz0PVifqZ/lJB3ulU5fku5DoC/Xp76vZp0Aa+JdpFEsgAe7REDbHkrmR5r3JfYDv
jfbz7vkwCnY5azk1SQ/MrV0UVQ5/yoyNG8ESAedr2r00tUaB2WlEns+lMvhFVE4G7kp5j3oAOaUx
KxfnifaooHS3UnI3e0/QmAqQgfoxDvabIfz+LfOF9WBWUHRHqa0+tmGprmqELZApT5W9jpbxDo00
aN0MxHOFCZG4bAa4yhc9p5aN0BL/In2N0iM71a6lMUamZy9sJLHWBO32NUQSGeWcsNCo8U+t2ReB
m/zVhcHPUHXI9Sgxp4Jgmh4DUlP7auopzHf64go0MUCWysy/JQj1yUnskS5NAaG0WsNf4WbWeG4F
QHJjQPIwrNYB0s0rCHabb2W3lojnsHTs5ZCW4UnMqD6Nspwxn/InFC77hW5m+rdmUs5BE3uvWoMg
hKWa7F9jrXo1He9aZ6L4MtjW66Sm+dWOu+yq2g4bhdJINtKUHUpVb1NqMk7SpdgpuWzSYo3xidMy
KACt+KHF9acq9Sh2setmbbiI+KhTPJ05Gg7LCCbx72ZOJWVc/ki7kpStq8VPiaeUO956vXFJH78E
TRRC7c+QehQbo9H6d0o5xMovbe+IeK5z7Hncrdpuat6tLt3K1yUgzheVPeq1sCrxUGdefxrE9HeT
A3Y6pD5ySb/8rjNEBJMiEP4lxyb0Yf4z+D5m7EkX5COcFm1sPYUeytvRUAZvbPXmIvMgRRNxNp3a
QbCJ/4Q0Jy3KlpGXwH4591oxsqxdrboHgmmYM6tqqSEOLHvDxvtMQNo+cSsN3zgGn4rBbi+3hUg7
+ynkenKiBtOAB5vmUzvClygf3imgsx7h4oV8aEtf20fkECvxeHdJPyC5viSa3Ah/x4Evaq5m1VLW
H+tftaYDPlqOCcIfyfQd4PC0bdU6PeclP5QyN8o3VKJgWIpr9weUwgt9zIFwlEZ9aokkfwkzK4Ms
smyvnjcfBBWgtsLrs4NL8GJTaFnzRFRdXaoATlfJ5Hgr4Y0gW0qw1oVrRVfZuG2yQ3U1Pd2ssCZO
K5SdmJL4NsBRrGmDRmW7tBu431p9r1jx8CgbD/mKcSEvR/dzh7DlVPveW+7ZwaGvKSoz48l9C/UR
SqDMDtb6bLq9B291o7k72YuG0Y8iM52TnGqhX9uqhMsIfBRXI7Fug4RToGdsQCgm5+S+SLZZmqE2
hLaDZ7I1mXqzOvb56GrrsbDLB6heNaQ1a0fjVAiBrRrlVKXJrtzNtYUcb8iPIB0LbeUnqb6s2Qid
tdbpoAZIn6SVW35z/tOv6v1osfdjrJ4kvRxrBHp9GwZm9bc1pF+6hnDsj4SqXpEIe5CHIbJYqG22
ZJRtPQ0/DVNy86fqoD8IeGl37uz/c7z0d1Wev1Q+Rw6BQFeLovJBXukp8HI9oVZHiQmWD6MybfNy
4sb0a9NpmSQ3pr48SJdjO+5FfmUrb9+Q4duVRalUpFf6T/91eyc79Mb6WdRawL7oj/3kfSvYxkj4
dlZL3b74TNCkfycCDguOhaasPZsB6pHER9kIJZH+6NekeqTfQAl3qVYTzzboBl469vkV5w1fN16V
IA0pcjOpLklV5T3WlS+V11lPhmvEp9CFwE36hcNGjqN5QUDL7R70vBP7HqVDtKZgBb7XbdSanSwT
dIW2EujKfkO5eDoMq3Ohh6z9KCK1Wk+9PqykL7Ut/WGKWhSVy25WN4QEZqis5yixi5XlVuWGP6/1
TNBcPZTCiOFqVcxnOeTXhAFwI0flCMCiq6YvA6Sok26HT/psxRX3xDyNXqJZn7mu7X0nJsJ2WTN4
p9ROPcqM0stgwWlC1n+fJUkDn6lYsH9oHscZnCYbfT54xZb92eu7eidd0XxAC+ZGENRagn+MSdCQ
wlMmtFYmxUf8LctbDcKm4fFmylihGRePYSEgepkjh9Wkc0N1YKElT7hhE+Q9ywaA4ydjECVlBa73
PMVwnbJ5tx+q2Ww9dixmoXwx48auln5RrNldjRc5Ng9dF+rOVrmtZoRz3NmOLGpJS+UZ0UH9efqO
LjvkXcqIUI4ww24/ND2qhJUrdmb0loFW+Uv1qFVxreazHxT+ys7EDxHW5kqPUo7XYQw/UGeKk6pF
9VOVmdWTFrQ3V5Z1nMfnEc3Q2CfZKYfNLsfToFUdC7g6Z0AZ5cAO7Jk5It2hFj6rFZIkbGhgedZn
2IPsvo0stWlaDQacGr/NlIMs3/8R90gWDYTVrlVtPKWmOX6eVI76hI+6tTSpF/iScPO61OF0G6U1
xNScBth5yEFxbtjT8GWcUJu8+zI/C3ZkSEvKGBsTfqNkggkRpOsQsS3t6/CAOE1wkKZsphx9M9AS
+aLMC7bC0qklShCs5WUMIkUs5aWc2azJbxbbphYlMqFdffXLgPpb0+5++LAVlabefVMTFTBAZdTn
Bkr/va/xePJ6AdCuU76Qmuh+6JHOWVx7ShOYm1M/bf1N21mk0EOy/fAVw9WWmWyouna6GL3aP+hV
Zrx2VDCkiaVerEw1XgeseLZkX0/FjexDJujWV1Sxduv75zzZp82I4F/zTBex8S6IA7SuCzithoyM
2ui1OzDX/YbHQPGcGxAq5jO4R8xcdMQEI5Rk2zQ0v/WghBZjm+oXBZW9Qx8jX6yBYP9SsjcrJuNb
688fuUoso+vC+ATocpYqokMzgqXQOApVPT+aqg6MfWg1fEFLm0fhvHYS9efBV8K3QCNsovdavtWa
WDkC6YnZ9JrWPipTC7rW7u+rQeRbT+nRvcrTGQYzD7n3yqv7tMAsVOrJYDRkuw4tliE++zaiEkUc
D5vBTbzPQwoPZGamX3lMNQ+6liIGyu35hT/TRXDjW/gBGk1lNHUvXhUA1Ypbde2OSveiRDHkbEGd
LWVvp9bUIxKOMDLbQ54Uedq+NeIrUmHdC3XyBIJVczrcV6pt0Nv5vDDjkWU3qkPlxe0xddHzRAFd
QRJ3NmubD39uOkcgCyYvbwNnZ6xEbxrfpM19nLwqJ/8J7Bml9kX1xm2//quaYw5UNvxgy9tBAukm
L4WAL9sK2uJYD6F6MMMIok5lOMWVPSBMnI5PQ1KxJQIoIF2ysZC1QoyxPUuLCPbwdOuVE4KKHUKn
QpL8a43K5fadlLO2KsvKJjSd8eAG1Zu0Um4lJ63oAQnNpcDAte1DN5cLN3NzN1PF/xSqTbjxZUWx
7ADlrjZrc64elrZs6hjd2DaatZJY4OOqv9kR4oWlbjoUpFvpVgNSu9JsRX0zdWAYApmDjec32lun
lTP19WDty0lLduMcXPd1kEpBhl5UkgXpa2C70yZp0fQNRJa8Rlmp7wRM7suxV5PXzoqDo8hgfbqZ
AVVKupu/SqtUwLK6JRz3kxuXhyoyyoO8ujdK6JAikXZELsu5jaz9tjxETRMtwqLVHoTSvnguDKOp
3/SvYR3V+2qAilqakbCSQ6Zn1qJU0+E1D0aAQibsxrLXHhTn2A2wTyXC6l/70LEeoZT4ns1WRrjj
FEXoZ85WUybG2Q2Li5wY+54Bx3ZwkH2JGVpPpa2sZV9eFPbV82EamOe5GU+8JvspuwYziF+Rjq79
KBxhQdxmdmq+yHHZCOUmSuLP8rXt3lyRZnfQfq/haGhF9ur14y62SFWCnc9fp4D4ZO7WJ9nnRIBi
9QgJPNnJzzxdpm4V7WWvYof5CgGafCvNvCNOkA2DujYj2MOqwjlkEHc9Fn8247jq1F47SvfUVgUR
anP6e1ikEXiFwmHV+qGOBvQ8VY1g6CcRMU3bRK+e/jblRNkvZ0ctUm1egGgsERl3X4he3bMdIObE
IxtIj5UYR6N1hqVCMn3VeAaqptLZl5U3M67Ng9CbWpnqRHCx16fHezMNPtKTkQmlvKXvtNmSndIf
j8S/qQN3q00/mQgfzt2ZRhU7sgssc5uch+FDXUGjyCbvr64A3UbKF9xqr8WrfBDJUTaBD0y6u1Ur
ydZpm/TWlZbZNRztmY/j1xh5qSgRLN38sXN7HM4x4htLPfSLfWlG9VtY8nQfXMsnHoNZ6eV1itXo
Ii2zTVaT0Y3P7F44auTH2C+haqhKuHZ1EuThpBjzHct8Csp4XI9h6sOjHwXRkq1OtjK6PF/HJt+5
ZWqTafdV8mY3W6ugFUyd6Ziauvkk13EKHuCZcZnm9fIobE7W6AHA5iWki/Ij2J7j5i/puvkhvtsg
elcv5ZuQvs7JKevtUJYPOi1fay6k6eZ8ioonvz77E9WiyD4+ImJen6u5kX4FCopAU41HOdQs+95a
8Je6+e7D5KxfY6U/dcbyqOl879siHL94HoQGWq5+HkK72Q4tyuQRtX3S73ti+uxUU7O11LJdu2aJ
1FxnBUezjPplU5bmpk277or8en8N0MB2GvNJetih6FvinAp84S7ahlGmoqPoWPVO8e3uagLiu2ic
/2+9AIIoxQlh55eTgzT+2QGsRY15jN/aodyh2aI/GW0SU1goKOPgRqGlofMafJXOOnTa56qzSb4w
IRsIV+SiOcg+wX7/7CrjJ9nnE6591PUa4eEm1K9OZ735U/VD9/LuJSp98VyIda00qIez3Kviesqj
OffBHGgjbJo3Wzm0c6CLh6wE7em5N5089/hrHX2s5ToREouXPpxpZTX9bMwno3I+LRWZ8QyZoPEo
LV9tiAUhgvig5ByW3NCrTvN42ZnP49Xa+jie+G3/IDs9Y6pO9mie7TQAtJTATzo5g7MXhRUvir4w
rzykzCt0BdYiGt1811SBdc00mMLHItzKTjks0AZzVfuE4++zrP45p3TrSc7RC6PdwMVvLe+TBq26
Op4ePco5npI7e2d+YXN+zQ8vLE0/io4IqL8K0UHQaVUoZcaB9wZdyl9uZUw/A+MlV4yEymsqjzVH
h5E09FvQKgbgIx4z67KyYGTPPQJrCoegHITkU4h6+rK3HevNK9Ktn3XQPwzpcz03ld9TgYHQ7ibL
k/TZddhI6KF1lJYcYZe1vXBd1GTlLLdD+LEa3W+2aVvoXds5R+a4bEFq2f2OamA4+RAzPnXOoO9S
uzuDiBigkpdt6Ln+o6a+yxE3F4WI8UnaJVkmkHHqQZtd0i8mDidZhH69mrfdOTdqjiBJXL5PtVGt
SlUb9zBcep/66sVJ9eJ96lVv23dN+2CFcUkMMqFEJJ5qbqEKFLJuUVzzuTE9uPSDKSh20mdoGgFf
jkGt418ph8uvHkFY0B15t5B9clQB0QNlCuWj1Xf/x9l5LDmuK2n4iRhBB5qtvC2VyldvGG3pvefT
z0eoT+tMz51ZzIZBJEDIVIkEMn9jYE3DQWSiW/aiiTYyVuOVdEFMwrjYgX1l46If7qHSaM2HULvq
NeuChby8ACrODz5d8ouGYPJjsmJxkgfFwdx7IU/zruQ0N/1xlbI7Wt4H1UP7ezj1XsEK9J9m4Lf7
gcoszrLRd+4bPwfEesh7TtNJ87AIqJW8e4bwa1POV72vGb4Jmm4ov0TnbhRfLb+NFtK1aZOK5zGI
3fWk2NYpMmrtEKKnNMOq0f0noR8JH5yWWBlDbX8GSepstEgMW21uKhTvUEkS747h2fuo07Anjymy
5wGSFMnkGTuRKMa762evEO7Eoz5k0ctEdVWG6ziIjkqA67Zs+obnrtIuNf/Pi7DTwetgQtd2IDld
aME3KxD6qmgag1/D6F98XD9oFB/sKz9NFVRNZwrxVJbeSYYrDSbxWFX1ug2T8iPDFXZRDL1FgXkI
36jE3K4edJ00op22j4mTHgaKMej02Sh4gBPaJMXofxpj8Dg78qCA0YQX0vglkjrEUbvBIHbQ5+Sm
H3yW0wYzzeIjyDSLhcYUrYJ88Ni6mNoavOVJ9UigdOwYz52mh0tlrm5XPSmgsTOiM8jZ+IXHy1GW
uaswQDfWacRWFsdhey17qjxvDaj341hUGKjP1XADLgwssCq7mCh5XMdRfMhpyzxO10ggAWWaX6Vd
O61XftYJelS21URrWVnvJu+TynZP7rOuuaPibCsnnQoF81nQAft6/CY6FRMOzRifozgwdgW1SZwN
dCfYZTCATpOgjhC3jbtVm8CE1tB0zUPTQWEYoh73nk7T+M+TsTw8Nz6WXHNLmF23YT0c7xVrVI5V
gQh43afuS1iOykW4yUm2YsOcXmbNk7nL6fr2mOcoxZOggFsDYe2UV9TpwxY2n6eZKLwnefCBTfD3
ohPKD8/DCyqi8LNoWOg4fTV+R2cEn0BMEN/QjglngFEJNHfo1n04VM+TMoxIaZVITszNDp7uo6sG
q1HTGtLbBmjNDMLCOjA876HQHVBrQKu4kSP53NPo03IVG4gcyD4lKIZzYJZQFukM6pgRsfYjdsf4
FEMp2PC6FLVio1kWHfuLqUzNS9Gq2g0Epg/lr0wdU/QDKKrZLHBXEhymdcMmY9P/rlV1sTNMAeZt
MKzPKiflWtdf+RUP6ySAXM2t9ZfuBSNM9jJBwgW9o1VtjNyB45BF0GAf5AH6BoBMecpATvMRd55y
Pvzd/6+h9+uNpkWx+t6Wl9+aVUO+oMz0q4NT8mIo4u6rrQILsdV8FiZwSrQlAGoHl9BVgq+6j6tI
2ZnuC7ZlJhvPWL2QHte2LvxRFNiq+qhEdbAwVCs5VKnwrkhOddvADVgxD413lbG+zXAIn0qk4DOs
s2Aw8H+YoL+TFVO5bYE8f4yV9dVBYemxgsLwnKXGNuAGwW4VtdV4skAic9+z1u1AkggUQ3vy9Lp3
0DcGxuAG/UqMFCAzsB9PDSCJnRro+Q7cjfIU9PyGCtZNr0asOfxq6pTamle9T8UwLHRLxGcxNxUX
GwYnD1+R/AFi2tlPMtxkg7uPizRYeawV3nnGe4DyjW4nex1X/IKk6j7IThmSzSbvjyb899dh6Kfd
7J69NvtW+yQjdm47Tzzrmeaf7aB+iQcHXxK1i2aQAy+uaxHWpDg66XMTjF21q7wshppJE2KCclA8
KuEIXIWvRlj4D1pAXl8Rn1kevKtiFC91nekbsGL5uuYLeDG8GUlrVwGa2Yp4cShOPJhF9Jr0tbvQ
m37YYIh3aoXdPnczwjNDoAaAbxQfxxkDipqUv58SFRevuVeOi5pwWbEAvMpWP+qoI6RALp3SvQIS
Lg7g7KzHACgA/7f18F3DX83psvSLZ0bBmrU9yxvdUR/aAmt5OaJAVU7Jo+8NWatl7VCP9yZQHXZl
4+biIttUtzZmidODVYYnr6qzDzvSAtBicXsQhpd+9Kaz7HkMvba21T30RUANgS/io0uEh1a80LdG
NVaLwCc/gugXMvwaEJe8C9YJ1uhfQx1hCts0lIcIZOdhKHjM8PsXL7qP04VRFsXVTALMkgxFObu9
9vugJuWTQJNjf483IC8Tc8B3K+t1GAjD8KlM+aUF4/zLw/axstTkexaS0bMqwE5wEONN17JPVAe1
P1oTL6zqqfXUFBh/6wi3fLMLfRPpYvxl+B7WPb36pdbzaqmOvnsSIsI6Jsa1S4Vs/BYa+IYjzTMu
ZbMKLGsLZoUq3dyrx+hTBKknNuDTqjcKt/nK1mxnN869lk7CyDKR65a9LIZg8Tb8JRSSE28TmNe8
LOKrnKnACMHK6/4FmM74Mhr5jHjjBQw923lFbl3aYfgKoKv95Tl7U23qnxSD8SeJteLVgk6zrkcz
O6cayX0RpNl2JM97VYFLLsdA5F9jp9rB0Wt+paXY9yRavkQBlkRZWE3XWA+hOCtpc8iKYDybapwj
d9Hqr8ZcqnWgbv60cBiZr+YW8CO1YvWtSRIbMIGb8x8HQzyBirod0DF4FC4IYD2yN6LmewTG3x2U
7AXQqBbuS7upjqjV1OS0RjuiRGLG1VEeZNe9aekhoCoH3bJ/XZMlsCq00lV2PD7yh2o+1GBOVlrV
4+FOevqB/BIQNtmt1U78r56QPR0rdsbIXlgtry47iWbY5w7P4ttB5D6ro77ZlH0CXnXu6EsPYEZW
658IZnn7VjarKHJQIQSwOg9RxTS7GngdxRctPFIRr/KFPB19bT6dME3Kve7h1lN2XnjsOq8MNvL0
X+MD5zKSYLm6Zr0JyY68T6qRnakpAimbm2Hj1zvD4OageTj+qa1u4FjvTzvZy5O6XEx5259lL0V1
lLsU9VmMZfk8Tzk0mvImpwzbqVnIppyyp/q1kk2f5c1tStlEK2ErzNLe8RtUD3VDtsqHjoVImRou
7jF51tvedBB9haOabN8P8rp7U57dYyxYdrXbnKnwmFDrX5sihR5tdM5j69vOowOhK7Hy6XSPm8OA
l2ECZkKOYH/rPCYzKrEhE0uF6p9L9YqvRre6fiHHDQfToCjL/Tne9kHrnKv5THOi32cyxlbpd+9f
4/5TL6AE5zZfnvhnDzXXONbtQzPAJ0SJCIas45pYz8lT05xYdcjT2wA5lmKevsBDs75dKmOVvF6e
/usiyiX2odBEsxoDO4UooFS7sAOomyaV/zilvg9nQ2NZWQHTKTOX4uOfjjHGThsy+VIOu8fdGI1Z
7hfA7UlVOwvZ3Zj6GVRxf7yPUyI9PNTh+DEIYe8bz1U3dq0OBz12h0MnzAyptLmNee14CNXcM9f3
frPI6JdDZfA2/tbWTR/rIrL1sCYxUlIvmZNNX/0cfzA1yZpDEIb9s641HzLu4e0mxnGodYjqLPMS
3fevGKIqj5mDghr/7M2qqi2FZUdg1DtKj/gB+wOis1PZWEdQlrfR8hIWly4WMS+yQe2Pq3qhbFxK
XPhCMqc8GAnYYiC83FXUAJ8pp56TpzNLdtHXmUmSJ3b5ZWUK1tYx1FR/fPWMtLkWql5ekyJ+M4ti
/EBBAHXCTYmjxGvzWnl291p7ncE5zr/dq8Q6/z638AoNUn+6QNN2lpGV65veKHT2V8gmAVn6WRmt
fdLDZHgJKxCagcruKYy84YWlrr9rWYGvZK9S58m5ntxvsjMpDY0l0hFcQtLiL1ltNMO/GGMHotEs
3bM8pC1F7oXwxmbbKW60uLXv/fLMLtudaib6oW1jtd02OJWsiozsqhsV3VF05CoWnqe0R9m256A8
+yvmJDriV2QmWYgZCGroJngfxwhPTWf7F7xifx+EjVzwEE3l5q8OCAOoPpUO5kl/riC/519SE6tK
/l+Wf8XlnF6QP48oV+xla7D0/oTO/0oSeiTbZ9L6fC9MXIX/0H5kXLBJg4p2JxIxZm8w7h66nTmw
h+7TyZic889YGfprdj3wj5pV1jtzmGIFNjPSFcJrd26cRgVMhHakTNfn+b5z4vmUtjzLUEpdGEl4
0oOCu4/tGQ8IWpkPpo4BCuiqldYpxYM1eggRa2GmrSIlygDdz70m64e+c3En5R8FrDKfrhrD91Hn
3ygzu3Qtm5kn8hVSJuUe3HD0bmjRT32GNsnOWDzxK7FfGeM9UmB8LDUlfAfL6B6sDjlDOcgfSkyM
nFIH3cD8/KyTJXjI+igHD4F3rihHXx3Lop7G/4QM16mokKW1wtub0k32csqXG/ShyD7L2IofJaSB
NUp9JQKDJ3m8Ix3AoP8VybXPKO7iR8DC9Q0v8b/Pc3udWnzc5+ix5vOgKx/abARTQKI5OFaqN1pL
APRAw+YDzMZmlU14qnVZ0UJXVNrolEJYPcmzRganyWJzrjcBO7d5kOwPa735Pf42Sl4Qp1TUEf4C
mvvXJLL7dlFkB/GpxSYIVbIYa+Vt17ovJHiVY2AOojrL07DPfBhWBEd+kNw0IDWA9sPQz1QgOvJ/
EHpkQyJPOYZkRxZ59jC4PxrHi1ZzGrFYyKKjrET+56Kk7AIQUB7lSMUINk1fYTzkDsiFQFAt9RlN
WrE/v4mS3dp/umu1V/qHP80hRKcaU1UkzDTUgOpVEg/LvhTxcdCixt/edc0aA5/W+QUiQZXl4U/z
NgN6PgPiMWkPqXPqr9qnJYRxlYfK0ttzZAbA7QPuXl1QK/vQrlL+dq1xzfA/vsalD2NE8dTlPeZy
D17VsU3hdZ5KduR25S1GnQrjPaaq1ocbT81RziTj3FdXNfhxaERcaWh59KjY1e31ZKhyzIzybPsk
r8H36EAWSd+H7LEg7xfDyWi4X3We27FCxcQ3Q7Cj5YX7iKNaCYpd84DR83ELj4aDP19YyEHy1PMp
PGqRU6/vq7FqXtndm38tzu4d9wXb/z2kjmvcH4G/bIaOjc8EvsFv/eriAWdGbXg+WP2jPwoMwXnM
C4BpxMrcfiMDizfr3LLjqrpkhlZebLf8MYgSVPWfkBwx6gaWRij67kaBFHHcFcoZldUQk91ufE8m
6JRD6zVPOM5b66RQvLPbdNrO1OrkoCPgfKqdyd8aeVM9KqboV1Eapq/TVLJp7oTzlrRDd1RaFXwU
BRIHmCYHPx3SU1EetSx0T7rn04lU8O9OOULXx+hk6sFCZWOsJiJ6zOfCYhRG9oNjdWvZkgeFu8Ah
MZof3ejHETDUsN8WbokZreVZq9pKzEPtQzb3w0DZmuPkvHRKxaY104+NAFNISfvRDR9sIWLEEDnE
PI2vDdK9qWM3F9m6xX33wF5QOVGAmGauXf3Fs0JxkCPUJEmuDuLLC0rXYmfavoqjtGICSairYHuf
XU0RAu0zCuf3WF4nynoy8EiW08gJ27Idt5TV+UTzmxLzYciwzC6CIF/c3oKrGqwNLO3FrKfRX1oo
U5yDpsNElk8gL2stI3vMSZ/+90/XDyMCMimg+flty+HosN8+3T305xPe30FkOpREIt/a3V4yY7sB
UIXlw/01I9tGMzOjAnd/1S5UvDVUuN+fUE5YhdnvT3j7tsLAQep3/nS3uXXhs97h08nRcn75CWtk
xO5vsp8/Ydrc/n63r6Wffevj4fenk1ertjgovgMqav4i5NV5mn2J9Eoc7tPblB0XQ6VEK2B45TO4
o5nvqhbnwmqdJ0plz7Vuu5+Qb1CcyzwAlppXvudatiwsJX3IdddcuxNWAo2dX7gxiedMJyMXTB53
mTCm6pmY+knRjK+yUx5KwBiGcMfb+KqDNN+QAN3IemgfBe3JKeIf9/GuRv6QZz4LTkddtYbCWq+c
ZdrTYVjVkaM9BX6uP6EodXKGRjlHc2ss7f4QRHy1slMOszwk61ltB6hCMsRrAuQoHCSP5znkQW+K
YZ12dvGvmBfXG9ey68vtVcaoJufv6Qv5MvKqxgxxBbGKFLs5Zhq0sX4A3HxryauGBjmj0ioR5/zz
fgMdm8FJcx5lKELwYYeCRL68v180w3/lalIf5YikiYKzrde3dypDaLuTBx3igGofH0jGjM/Y79rb
VwLYv9iqUQqM3/gyuGfDy7KHWtEgsI5+eJFnIsGIHjRRsZNNWyQouZc6CITQbKLVX6PdWB32FWzH
+wRyhDzwCl42/n6Fe9iKiwgy/j+vcO9Iyvb3q+SQUNCPZz2kdmgkq0G6BspMaptFx0YXigGl3o/3
LOcRs57c4UjV2aHcXpUProtVwqAGzdUAXbCinmO9KIGDZbCRDR+i7oOFNhjjtyhvzpXTeb/ciVpN
FgysCTuqyizN8BR1dOBTavDdNrWfje0rH0HqOuhltdmrDq9nlaI2eoW6xNbUMNQH3q62tYLOPtpK
5+zdzKn2g8J/rpHb0oaFlZfmfefHNZ6AahUtLuzzUWPJ3xhdupc9g+HOjKOMWvJC79LxdIvahrsY
eBCsQVRk/Aka/sr49tYN+X5FSzatxvJkWWZzOVu7ZnFtPpXoD23DutiHlRaSM3X9i+qCBwFfrCDH
2CXLWE+b81Rb6lOk1q8y7vixgYld1Ry4u2twKo1VVtjKJ3hWbePqnkUhmcuH/pzrLRK0vRns+Wlo
axlmh3jsy0F9ia5iChxoYFbSIIXqwrPcsEwkCUnFNzn2g5kc67po4CjPp5OOaoUjtEOv+Tn5xWAV
Ol2xnsYsfXUtymftgDmCY1vJa6Fgq2Dl4Dtks2uhXEW5+ku2JqVxUEh3z/JKNF/EEyrpS5SCeRbP
ByfbgSxpXmSjj4styu3NVV6bRtOr6Yfqg2zxSdDl9YLoJIcmPSDAllT9nvSB8pKy/9zzU8Cw1yzq
kFw9B2PQ8Bi3M2M9heHv2JTC50LhugYoLEj7yYHRoP/TPQ+02qk4eGMO3vhPvBBzoqFTY26k01uM
2wqw6jJ575RRR/6fJ79sGgU5TyMy/YMPSOudNcCbKsroEbr69Nbi8zxfo2VucjGKjv9jWo4ewWey
NFYC8yWJIyjnKx4ogbl31Lg59vbknGXvRP0bHJL/OoKuugqjeaiaJH03sXQ7Tg1+qPKivJvyjQXG
YiMvEoWqgPIN2TzgsHJEvd/b+DE0THmIpC+PG+LDg7Xc76ABlpDsKFIwk19VzxFprTFu9WsbGxXa
wyFOynzD+HHT2Y+Od6HOeGvJUNX2/jJLRn5C8wiXkvZRawQVr6GgAIks6KuCfSPbBGYiEezuI8gF
IJh/aaL+hrIDsJ9wpombdvEYm6XYWt40c+YGRAAVHtlua9Uzs9pdIO1dfK1t6FPaXEbXWsyigC59
t7yyWMRprr4WgUWpxdR1Etmmu+tRiNq7yjTjSYpwjbJq/lonbM34p+y/k19b3WYqs3hf9J35NTZh
KlgQw5/bhqxXk4Tp2VBzKnfx4O9C1fYugY0rvKPF6XtoKT9S2xY/k+F6mwfTq6uC1cpnK/oG8FWn
XF1UH1aY/uHSNCSvE7ZWLyF+EC9djRNUbGdPMhTV5rSAtQGyeu4s27Tc5KTTMT7lAu6N8akzeyCi
c2+BuvBLc7zPRT1uzmrFzUn2226arlubfzLlM3Pb7mXs0lWJnPE7Xloa8IvQwByUplEIe2MFbYmQ
dVO/sxPDyikeoE/I3tTbUPjonjUvrZ6gVt3Cg5UGxyyf0dHzqCTnNwd9ZNiOaiuOvdIkC1Mo/XnW
p1ipddAvTWsazjImD0ARhnMyH6aosVZYOjFkvqJHyHYEu0qPbOsqgqX3bhmTvcjBgZ7KrKNaJ9Gy
7SfvobZ8+9zkNm7lxuR8JQV38AdveismDBxyry63cDLDD9+c8JZIcJ2G0LzK9Mk8hZ0WPWaUb6D1
6vbXLBrfNcwnfCobi8DLenCNffh4P9iNd65Z6BwhM5bOAvPReD8pVoBhLeOS0P492A/RIDbV7Bxb
UJsWFqm6RSmamt+/bLO72JQpX08osvGxRtDsMPVAeSQ7oBuT79WEspJkDjS0gPQEqDnBKhjd8Ltq
teGDZAfMfc088v9xnZzFFMPe0arwok5QBZSaQrwnYvcpEL375NTARxzrKiOjStIHmRyM6uc+GbPw
WB7cZrrIViLieFf3KJcFmMBlS8urHxGtHc7RfEHu6c5mwkUq1IX1FOCxguh9ysbEaKwnPZ+ca2ID
c6FPRmpLKGsPPvsqyWtUG6M4WhsQQM4aqGynqqJlFMXVm5Znv89kDJpV+zwOxRIMRfjF7X8ZVl59
2IWV7W0IbmsZ9vzw6NqtSbGXuxXWMUgZpH34JZrU71D2u2sQt/nDaIw2tsFMU2cGUhG53T+4hppe
Pd38KePCLfCOr0sL2Rp+Z65TnmSce2uDdmba7iOR+h+RSXF+nkfplWSbIMG2lU3enfjz7vreGdb5
/C5QmDliXfv73XUspZa97m1qpFSiss9/lrZ2ISObf0xRLlZWPKhnr3HLY5kj9tj3Yfw6dUAUSKPk
P2GDL+NmMC+toaer1jQ8pC59TEDms/shbZVxa3XxybXaf8flWFM133zTCV67zjxqiaV/eEOJDlkW
B+dSa6HHq16+1lPPfh/05OKFjvYjMvInUHHpu+HzsfoqV46RMfVn1ClgjppB/QlWfu+z9v6hecUX
rLnMV7VSso1TkHw3wkZ96P0pnEUzvS+x4q/lUJSPcHRyi/olh/296czWP6hQ2S+oRw1LXRv5EY9m
hxT36IFqm0x7b0Tujg1GLMWC3qesahb9NCZfRBF+K9La+0Ym4SFHoONnqU9rldt+sHC7M6InebRo
LeRvYIwsoH5szDytfrqB+oiZWvvN6MKfUxeInWK5/UbFeeTZA7yXF8/IReTPXVWyAR09bSNj3WRW
F4hjuyzv89sI5Ar9pZuYpDFwmBvz8CnIIvdShAIU83wGE79etUkerhsHOZF1gOIYfwH3WOkUpXm8
sm8UZfx06208eEmR04Tr2Ea8iHJ3yzz/XHKL8a3eLpHzB1quraMhbDaJ0ymLSEmUi+f0+jEZAcph
WF197aI38Mf2t6RqvSXS29qZP5h1NpEdXlZzRzt+T+Ehf42sPlr7FfsAawSiUqg98mpxZH+bzAJG
Rht8FH3cbUInUvdKIdQnJ8InWY4YOuvFgIP5Gmamv0Mf1AG8Z1Wvbao9ywFIEqULRP2AnNV1tdWV
UOcroF4EFBN4Xf1hg8neKUlabCqMYOw2Dt7Qv9f3ien2a2dQxRdrbFehnY3vXjWYO0fHN0TGK/Vb
M4TJZ4ud27YFfrTV3ND6kqSp+GI4ZBSGRLW3Zdsnn2PyTfbFcJw3bKuNHZYt0/to1CsZ1wQb1ahO
dXJeQ/BGQnknX4L8DpbSSrg1rERZViLA6oy9xFGeFXPzHpMdZlD9jyG96ZrwKVpz9de1A0j7A6ru
OFoi8ScPVQROuQwL41+xLO3zC28i2lIpwIvoz+Bk7kCt30F1Wvz4K643UG4Dvzn/Fff8PDu3IP67
2BqXNazlZd/375moq2s5MxcdNHyOf0Kw3usr5jS3EFW2iiQSrFiFbW1gjtqqwFHv6ufCWDfmgOBJ
57qbwjCLs8tObwcrdjiqDX9PyuLe3rfc4pjmQberUfk8Cw9FnSYuqGAouPjFaCE/BlGNJoBX+c+p
1qEQG7EYjXT1ARhAfqksQ91YWuctskx4bKxv34U67tBIYGdqWdlFxuSZl7jiADPoQbYMN/KRMkqD
8lxTkAqTPrvcYlGVYiGYqskqGEf1GTK4f2imCgCrZ44le71gCQC6v8pekTTlyg6xB5VNI3b6UzHm
3/IqVZ9rs2ofEFs8Jb6Haq8ehVR0RbyTTdPU+kVWRN6tN+ynrenG3hPVU/+l0duVHOVMrF8qk3W8
ClsR4BdaM6OYqBP2XnQKKrN5C81qGY8Gcsw2mcLJ7Nq1bLZN/ANu/PjopF18zdh7iiYBJOqaxrqw
ygbdSy5KcavKqZjs1Bx/V9sS9VPlkAU2k/DczpoicSPCc8fDX/bJg9831brVg2ptWdqUAIRuH01h
qVsfBMk+C730Ig+aWc4O5haGdkae3WJhM6WwlfwAF1ALOOM8WMbkGQzOaqe2FDjvMU8JvBVqL9oC
5GExrbtkoDYya/CkbpseIkhN24T2I9chZ9e1LTco99XVDe9XmBx4YDg/o9L7pbeD+pZWygQsqQ4u
TV47O/TRQ7QWLfOh1+DvFkZRvmlREVLfKLufYHmFYbi/jCp6iV6ySjV5Qo3W7dCkNgp1XXot4xxL
0/8e7+bOv2LkNvAfaReJCH6Vwq/1Bxc8M5QMdVqbAAvO+WRoYCOjn1gSjai6jONRnt0PttDSrRa3
sKixd3PnQ8A6BNbjfBoZ1UunUyG+G73JuK7A05ex2+A/42TvffBQaeU6UU1vp8BG22K2OoI2ssJ3
XVMUtANVsY9qP3wP4vRraLn1hQd3+G7OVfCkfvM9eyA1nD7LS6ay1g+UDPulHJSwgwX5BduDLCzP
lJHHxtTDLBKDbbxakamt0nisL4mmJztNLVPwC4Z1KqMk2QTVoD3ZkMSWPXSSz36yn0iyz0B+ll8U
rRYeTPbQYxkSmEa1hO7YPJk1T5C01NSThlbtIXMUfzeV6nQpgmxcjRiZvvU9u+Tig3tOejJFQQkg
qvsFCS41XgFvTU7+TJNyW6iQC9mWByB5EQiHdsKjMf6nR84hh8sxt2tkW1dQbO27z7E202swS19r
Q5+fhqy8yFA0h0AgiHPUN1sZkofe1NsLuYKFvOYel2f6rIl9izHiNvTP/EiDbW8Tqil5ujSuL06Q
5Sc5Xp1CZeOJqQaIZbhbQWLrOJVReWjy3iUF3wZnpzaMDfi2+BEnK2fFxmV8zkfRUDA2yvmZW2BV
ZPgrp4V3ZsamdkSxBRGDdFYL0aom3shgpGVOeTt1fBSaPbJp41EddSBoGvvp3G/r565PQIKbHsnq
VE23atsjjDgU5n5Mq3KfzZnJCEXGzeRWyWOhyFS27r+Yap4uLbUuP/ARDtAJJbXYIUwKmzNjqTxu
vXkTtQBYuO76EqkxL7e3tjMuxAz46EolPLABx+9tbtpB6y3gSyinKEm7tz/DWht0oTPAmMkD4/cw
r7Y8TMsY5jKbjMvZrHkYuJZ/D2MVYoETmJJT3DTVVkkcivvxqD+HllVdA+7gVhOIcunpkAI6FAkO
lZvoz7aV6bvcFzD558EOVi/PGdSeeahZpPlSA+u2k0M1tUkOrQJcWzZNu8Hw0i31XW9TEkI2SH1O
A5Q1hSvit8Jn19NOuvXRRCyG+fNrX+MJKYmg0X4oWceaK0Fom1zFwiHNFS38ass2A9NV8DTrOk7L
q6LU5rJuoZpXUYdGU5uSOqQI8BUS+TkPWvIWkbPzq9z5RX3u1Rui8rNIRbG0ldJ8MkDJbRp0VM9W
FBv7dkyNHaZp3YOcEamfDFEuD9Xsbgi+VjmrU55dc+74NmOZgt6ZZzQ7t1iOs0ihCSxqL/c4/2kX
9FeMilh5CFJS25PYBZAUo9wcMvxmxnSdoj+ESrdiFOk1bIr8tWzL17w39IfR67JX3mUOuFGQkZk7
JyVH6s4xqoPstds6Qr9TdDvZS9WjRN3Js/Dn5FrSsGJTk+se6vYBDE0J/t1IPp1QPYnZg8Sy2Z74
nvuRmdYsNxq2D25UA8zsNI/teQMhLC67RW3Yzc9p4/lK8bNKkgGACJJYatF/Qu1wT55S/T40bT2u
kzwxFn91/NW0qprdFuRIGZ/CHO0QFwvBdDLdU9CQhkZ8nU1rJNjhl+HwgxUZgsxD/wvlwzcMxYMP
N0UnGF5Rf4mSQexqeDlwXZziklIQXiGzbW0tc3SXPN742udDC8HgaGkOOnKDgb24DOa27WIsPcZU
poXH82sKF6Hpm6e+rr0Xz+/nH4reYMxIM+3cal21AsuLeTAuAdZ2MkzkNuZm0LroOGOGfJvKLtz2
IVDaV3npxK74CcGjpT0PtZq2X7L0CTcJ+wl4kf4Ur4qEjWduKIPx3qbcfuoV+4YhWABJHnB+CBEd
EKsiHvufaqE9Z1QZv3qdVS9023Lf8PMal3jups9qq4ZrhKePbmqjExiMaLZGU74fQOKgfKIp+bKp
ugNLDQc8O72abSZbRTjJKo+97DmdDyOVBSoNVxlRPf/k2tNepescBJZ71rVcTPh2Q59WLS9dARHq
1ZXsr0YywnmHXnHdeueIvPyyNAdnkQXqS2zDvrKQZNiOlJ82lpdVS6ksJIWDopkA2+TFbB0PrFWd
ahwRE/3NNvl4TqxfZEslhQ7y+gVP1fpRQ3P48F+snVeT27qyhX8Rq5jDq3IcabLtF5btPWbOmb/+
foRsc/bU9gl17gsKaDRAjUYSie7Va5VZWq681DI+D232l5UYyX3uVNId9NAkvY2O7xE6D1M08p5s
cvUt8Zu/DN6zz9xcGrQvgQWEWhMsYWy+ojbf3WUUMa0D2wZJ7FhIZipdtS89yq1d+CYHtHOQ25HH
E9+WL8rIDyQ6IOi/1a23MR0QlvC9BX85/GO0UlJ2kRJKOwKA34YSYvNEh4C8gA/9Zy0LDJGpmluv
+qC7W6RO0q1Z5M29b+bn2B1URLk0jv5l8l2uYXYh6OxfrbC47yQ/3Pd9YB4h8YYRcmqM+OLlX7PC
r72F11EvmgXtj07dyJq87YPC+eRnbreuNbk82hwgLh4vcRk2PGRpMDhsUN3WL+XYeMuOWCTVQkUI
U7TjR4u6iSzKPuWLpjTjV2WSWIU8JV24Vp7ziRo2mWy/+nDtfrPtAGaVjoIzbijh1ixhRnFlo3t1
TOBape633z1j2JZeQeKu0Z7aVHeo0pPuPTPd1TpkC4MF6cgQqcu6RmS6S3x7G8FJfsz6qt+ZtnRw
xyxdK4NzHOOqXcgEPQjENP2mDTRzk7nNJ99KaxTe7WBRpUPwDV6mq20U1lvOlwcqZzRgoUHfOFJd
H6B+PTjUN9/hMImZU6Fwlw7g0iNgIL3nh/eigaBMOUoRrPSTKZIkaMUS21iT21HOnTUoZ7nLP/V2
fi3MlGh8Vj5RPh5fIHaWnzNJeYGl0LpTw7w6D0Z57UKgPHkShsfAeQvlJj3JkE44YT/sPQsGFOD9
mX6S7tyGSkXfTD53oDK2YNOhZpqG0mBepsjWg6m23V1j1hSuS4DadCkMVqXc+EfVac5K3dhw1k+I
wwmY6Dv0eET4K8p9MFID9AXCLhqKscDTCxcxdvzqCw/96ap1h+cebaFLEYfPtZJVdwRa+SaNHRm+
rmpfZDsNFxRZJNsyaP+yyYTcIxOsnfveorRR94MlTxvZid69mIQ0vrtvewu48hh9I6yPR6cYw94J
onxxGweq1S+GSo0B1aXtOu/t4qXQwmaNKGS+FUNTM7n9OAr8st5I/ZuTD8uupgyUKJuWHm9di1Pr
0dWp9FtOoIpj5OkPpIKlpd8hQug7h7QarsUQGhc7AdXa1Wvd0f7iXFcs5LD+1ulGex3rhLRTBs1n
GXweS76HoaQuhyasfnT6Y2dbsPxEvnMqSDMtYKFqV31E8UwTIkUeSI27QyiOgBNf52sCk+c1nXqk
oa+JGhcUcWISk21GoVTX8VsphrKqJ3eSUn6LQPVk6H49lZHccg+CFkoMrcAbz4NNsIz73BOYz+4h
abIlZRDmU57JySIAJkDivH+vrTZOwzjSuOv65td/klYTHmLC4faw1wau/lvBzYIpewjiH4Wb24e+
gPvRbtC3oeom2QU6FVbUZ1KZXMJNxpF72Gi5VlxGu7QotpQbYjje1amLbJfxqH5MbfJyPl//HfcQ
knMZVAoQHo4XSJmztRsE8kMzRhYqQ538lMf3ZckD6CTXe9+2YbhrdRThQ8+pL0MwJV+cuPysuulZ
LvimR3GP2jpwJqJc2tK0kFzXGkPfNe4o78BKo2SeqfFaMaxir5jsBrh7umV0BZlpnkupWl6rcmm+
2XnyqAzIBFWZLCNbI607I8x/cMq78/kt/Oy1vMLOjzIomoJmVw71nc1XaRupdrftDXu4ypbtreCA
Vl9lEpSqmYQ/UvNMJgvoOF/mq9nX1mfLh+e0aJXqgQRTsyniOgPrUoKNJozFM1d1zSq9WaaVFX0r
sn7pZ2X8JvslIghpED+bQAM3LdQnx3HUYGkxwPL6TqeQ0x/Oaq3bT7bjKPxkb4hyFV8D36C805aL
g6t3FnjC7k3xIn4obQsovlGZAOGb8AgVcbgmcjPcJY6ZL1rD+BYqufdEKeKwUyBO3UJ66jxzRocq
MvW+Q2MBgDBNhoch0TvKfkp5U6Zt8wov6kF4BGY9UrVGfE7tqmzb9NVOtrx4DyeEuVfIP5z4X0ak
/mrzAvWEswog8l83PUH3QQ2GU0rYd9EHjvtk6DrhoLI/TNiTToMhuOhBC/Z1fA4A6lFRU9br0kCm
2uO9XJnoX+65uUgvTTj6C7u1SX9Ps1Vjozhj6E+yPHGRuhkPRTU30hJIhaa33b5piF6PtpJ+dmLr
rQNpei2cUL9mmv8XYu0pBdDOIgdHvaSOD4YFRzb3iEgN276N0gdPnSLXWVN9NyHPSoJGeeOU81bI
gfVcQP20VpTosz2U+Yq8p3NNpgbMMkyq5I52rimpEvwelbIaSzBLvls6V+HoOCbQ/JAk9mzLpd4k
+ssPy7SLcIuJK13t2963zWITcZ3m0rcdwWbJ89d2lqdnyasQIBhjiJ9aLT6BuvhiAZg8B5qxzvzq
EQrqYKmO6mmsnKOeEMe1HFs554i6L8fBV1ZGXfc7J67UPTokwyWfmmCXDoRcQBkEu9xzgpVuNuqr
OcCnX/b9D4rhRr/jxA6t1XNJvH1R1U627iBI4ucy9sYDGYSlr0sGQlG5tpMHQGxxYSrEajxr50ZS
uuQjz/dViT/5jgoNjI0IjCbnw2mkWHWZaKSjQ1PrV50REaGXB4uSuqZpF1HdPEIWlOyEbW6oCvvl
Utlqt+6sTlvwNHLWSRW82lVHGMbSg5eJjXLVJoZ2jRzf2fgUZ7uJsSUjNZ4oMEp3noHiTacWMP4E
9bkrteQRRgWeq1HZA3ul93thUxKgL7DLAgeV7CtHAetNUQlDjZMcmf3gaTwlozbxVZak4eDr2XgA
j82745LBCCjqPzVgj3gQjD5JFWmHjiLcdQsB8y4pevteRt5TttSWQw9K89S9EisNOOP4QbOMvSQ4
gRlO98FIwMIG5rEqrFFdab7jQu7SPXhEwx3DJIU/hpJ5rkEoutSr3UuZl93zLD1VOyMbMZo8NXmg
d59NhACQI/d5yIvr8hmVL4Lokf7E58cEo7OE4T292s2kK9w8WxQjX4l8JremIC+9KmAIWw+Tl5gI
i8q9q/PvYoDQqbwmYRqtLKscrzBMOQtNqXuyLNp4vdlkw9yqsa2Df8VFTHBa0C8GEMnJkndhtJQN
BNxrqSlPvWMVp6aJf/ZiqBZg6IaGEdJrQMrC59bll4jPVSy3m5g74bk0UPeVZCPfJorjUlVJw8fA
2Te1Rfw+Hc9GaXIDSML7upAivv78LPIEa6EIC0M3wiaUkJSGdS9stZ0RaKygLQ1tlWNS5ZKkI6oL
6m87ymm6yorhroEO6CrDbLDUXN+793nVW0JzMdnCDtZ8b7zagIlOfOmqTlnBK6hzm3b1o5OrybYO
9c+t30Znv/2LIHh5FzdDvnFsF7aYAAWiyoV0U/TgVIYmR3Tnprbu+qIfCJ0iP9KbsonQhAVftRR/
dmFF+WIgb7EwdKl+4fdeWdah6z0WdolSW1i6F1PmQxFEkPYE0dFs0OZVG4NbyzQUTQepB1WQTtZn
CzGl9sSt024ldbF61aqHQJAzyWaMPA9v8I27SSYct6cqjPTFSFEJp151CvUh4CYIlkRT+AqPBb7Z
bBRP1m4ETmXdIEbaq/ALTRROwq9D1wq+aPMUZfAI5KEXrxpL0Q91QL2+A5jrSfHN6oHj9ELuk+wJ
5sc1MEnpfnpQd5tKedVipziVSeDehkaeJMtw6MINBC5orKRtL60RL5W2MTDdh0rPvlM6AUYs7boD
37Vg0ZGpujeyCLycE49bw3EBXJXSi4+21UM3JEu9KasnbxjKpyyxrzlkwne5J5VPjtYZy3YYGn5h
Gdq24m5JUYQrt3bvjCzvzm0+uHcpYuvwc4avXhKW+0D2cwo3vOjVjIhNEocMdmI2oo4ajDypMjHr
SghXpZH0KNu6/MD9YyfMvdWmp9jPQDZx0AQgOfqQN5DBNLQqXlEPYT4bcQSBtwp3OBVV5nNSEfsG
aCav7GloDLKyzTNu71JkGc8JVUpAQpV4LdaqTuttYfhu1re1Dchh7vYaDL8484RXbbLR9eBJY6uo
7QNI26n/EkMVkco1zPzyRjinHZh0HdrR26zsRSmhGz/f3tb2vbuC8EfeCmeNYopV6dvubTY2q2Zl
UWa/E85y0AF6aqc0rLju6EtLva6jLbjRnWE57aX1BmuTBGN+sqNjRoTuCbWvVpG7p6mS5ikp+xfy
c845g1lgB8MD7Ppa312aOt5T0u4cLU2CjUXYauVrMVKZdTO1Whfd6SAVXDlXA6hLU/1IduRgd6hN
C/+0DOIV5+cA+XLUTay04xEvIE8shzGydeQuEqX/nuZG+zXPfRWZcM24UJce7gJ4o2rSYdfGiJ4b
Gakw00nVAzH1dhk6vfdaEjreaPAcbMSsUiH7URcx6iLTbKYD6auy9uoFtvbSfK2KxNupfgZpeUfY
LkzMclVJRbkFucx9y/bG4eAgU2GsQ8P61Y2nrq4khbp85/CuqydKvommai/PeHCHznsx+fMoWh5W
EjRALxqftns3RohoGklGp19Cb3gQo3BMs7sCdJ4YgbEyThoKPYtgYkwfS0ie7L6H73zaFYFObTOx
a61CU9Iugyv/bHRpb0mUHM5mHvjzQ+wCppycZnusw7noD4G5/DCReaG8KNxk2M7OwoV4BGcdE675
35dzWw6MRqkozwgTbKjvHj7bo+muxtrpToOSymdZJdzVqAAHQ87I/gDZRDApCommmGSFRC/WjIkH
A2HY0UJRSNiU3704m5LMLfK0HyaEs5iFtRfRj2lnsQzNXw8eBYgs1iMg6tuuFbFlYE8kpZoFSOZV
NIzpIauCnw21gemByHd6EL15YvabJz74/Qcu8/bAzSC8F/vP68Rw9pmv9B+4fNhqXvvHV/nHq82v
YHb5sH3lSb9e/h+vNG8zu3zYZnb5796PP27zr68klon3Q2kH9B394EGY5pcxD/94iT+6zBMf3vL/
fqv5z/iw1T+90g8u/3S1D7b/x1f6x63+9Su1Pb/k6VDLEO0deLQLpq+haP7F+N1UVPmsSskR3lbd
xo0eZe/HtwXvlv3jFYRRbHXb5d/5z1edX7XcoUKznmfe7/Tv9vt31+cww9G700Oezucr3nb9+D68
t/6v171d8f1fIq5eD+PVKLp2M/+186v6YJuHH1/oH5eIiXcvfd5CzMTTv/yDTUz8B7b/wOW/38p2
SqhzS+3rIBnBsZHaiSERsNkx/t2ImWgYioOqXYVZWESvEgtmX9Mtw6OYLkkg7Z0YWTat8x4yrdGX
XmVQW1Ub0n0WxBCo1f0Tp2CIbKdRnFNJ2IJvmebFmjHQzQPZ9x9iXthdeKI2YwkjlrCJpuphyzB1
QGA1ZPsn6KIvkHrEl8KW4n1nOwg+d9T52mZ0a2CojM95CgPp5KVFEUpyYjawJOBsnny62cS0Gulv
LQAqImcN1DJiq9zvqXPOVXl9c3RhlVxVRmDDk2xQX5KNSOxwsgeHiZjqxo/QcrXhuzGon++Ki07Q
gLx9SHXPNBwCq7gUSlxcFKXRtp5eAF0Xq1utGnZuAbLh3WqrdwAmp81nyAXZUSyszBxZIqO+n/cS
W/udVhHU9I63/YKkaE5hGkPL++uSwi3tu/6s8mBxc9NHjmiWunPksqeIGb0gb1Kov4nVQ49Mifo7
4fpGpv5qHLqtwf/tCCjXO/nVpGXvGiwSRrF8ni7AiTiSox+SrgFVYecFRacpTB+Ztc8Ly78NHCVw
QMNM9hw4LgRXBK9uK4RxXiZZY7Qk6VGv3625eVZDue7iJD1+XDgqg79vQun+w15iaGTmmUi3sVcq
A636GKG1Ue68u6BJvDvRA+zlodtaelsXyCx5bWbnCeHXOWN0HqksnVznlbeNtPbBtqOYuGmgH0Qz
Ejo7oIysH0QPwbRhn0jJQkwmv93E0NV1L6XghBUZxdGIzUqL1pGBl6E25kM81hTqXStJyp2wtojJ
rcHUaksxcZud3EWvG2VC3qp3Er6zBxkncyPlUHqA1/jpO89Giv+IyJBKwPZvk9qY6Ttdtb/OdhM8
oQqfVpqR5XHlrZiZL+agYQiqroPCZHrVv1/XbZhSqkepob0WL8KwPJV3pExg2LLdg2iMLEOx/tbO
1i4ysWbUhBAtnHwTkC0IXw8o341xJ73bQC9yAgZxF0u3DW+L3m1Y9nC9SjA0rFSY0Y/61IRh3hzF
UPTm5oONOj1oYzmILeeJ/2qDedntGmrvbDKo7VIOPmV/SjgiooCsJldf9tNraKScrkIEJcQE8bYI
DWpEaidxSnhp7QOlAGO6EGOwpz+NluE/IbQgb4Qd9JhzmFfMvqUQthTbiLWzz4dh7vVUYzj1fpSj
z1KTksnIDZjc9DB6DACo7W2LoIHMJ+y1aLWd8KCAy+HM7fhXa4KxpxnVdbkZl0CqLCj8JzhJO8FJ
mgFQTz7mJqnHqSuM9TQjerOPWFL1G6tHvml2FeZ/GgYCojLvFMvjndvWw/3oGFe9TrqnggP3IdfV
cj2UcfrV0w1SSgCsCJ0NkLxNKSg5cj8VBsDVqIB+LaxrdyHVw16AjQUKWTR1ZbtLw3CS9WwTsOWU
qrp1An5rKSZu8GTXccOtZvPRfwd69uo22sO8+O3m2FDFXQUw5iJw5R6cwnEOnFz1dCG6ooGL3QBC
UKFpf7OWU3F1oRobbfaE7NRFhnPyIW+ETOzUiOV2UQcALAkL5GbVwxiaQqguj16NbE5Q3ZU5vM+i
J5p8SKi2TXVQHW71cyL63Ys9QA4wOetb4SxrGnLQkQ8nam1Vlz6NX0LXsSAfjoGcSvGAbsgvW0gq
6yIm/Kn3J3vSpy/x7z2i9omwZX6qnTw6w/0fnZvSWlUOoU9IvX6axORYdCN4kkrJ95DQnuTRHrqF
8Kk6ENTkPVGGT52I+sBpr6Stq2ArunFjvNmBmm3f2cSlwh85vOAn0ZcImfa9lkB0pzuHZGp6U4GR
ch6LHjrB6JKY1e6jXWqdwz/ZesN3DxKiT2i6Tz63XYVVjMUa0bQDpSdLMVMUg7wjq9wapnLVdT9/
qYk3+zJAdjP29WeiHrXZ5C+el8ooqHfg+uXsRUFC/mJ05qNYEeZ2fC5zHhpznWit2fBDo1NyffRT
3z2KXtLlXwbPNjdi1A2Fe/QqIMnc3H+5hL97s60DZooajov6xDQ7T9wWi33Ejh8uV1Ots0rrZOLE
/9u62fnn2kBGhcIKNrIfZNti1L17SS5hoS+c+BPRu89Grys/ENd2DJ3Ur+2Fj7EV1Z+dNiKlE7b+
gx/a/GYaoXQ0azM+ftingfTr6HclfDd8iE+KXFn7TsqJP0E7sKgRzzkFyEsM5wZWwE0bAr0Ei2CW
r2EkOesYtq6FRaCchGkSrTstb07N1JCse9/MNuGiyMo6Km1pP9vFgnko3IQtzTVzN0YOWm1/29LI
x/dXmNdrIemIOkmurmFQCBUj7mDBSr4Vw1jOkzsnie8A2Eb5sklRs/B81LZ8rYbnq0eBS9GCfgGp
Vkfi/G9Nhl4veq8G3N4LMRV2CjzWopt7CSqwBWG1d0a3yMy11oWg3Jyq2QRKpEwlB/6jaBodAgm0
7u/FyCsgwJk9usmtwyOwxl8ePDWBf1SQ91aKtFqRdvTOpSBJKuqYx3Y369fCCHWmfx4EIVI8OQnj
n33mNbNPNdEuiYkw1LydDFYPBqFce4YrJHKV/LmtUKL7Nfg1U0iFtEmpjqIYZvrd07xsHULlsBQ/
g/OvYjbAjOtPE7Pt9js6TeiDSyB9+lkVzbzVPDEvm7eanTMEm4jXJim/6/X4SK1/v7DJuB/GCL0Y
NbE8cq2UFMWW2xTLCq4Sv1Ef+mkSYgx72Sggs4VvL5nGMagmvdtMawvSKsHRLtXgImaDnP9ImkBj
LoYWmfk73esnISH5sRzWLfUxFUg6IAuT3LmdaSu3Mf19itDFKbFg4eJMlEcr0YVYfKgWdgaykzLU
clMPaV8tCk3+6Xqbn5eKXhdMHAwDZxUxJMpONVMPCC+SsgebauM7t9aUp4Gk51KLLH0Pakp58kvL
hu3ec1GczqEKk/VuaU7ZVwPJ172hFd+LUbY5rk42MI0eILCm3I9THlY0uqfo+6Cuv4tRM+VshW9A
6c4/+k57zstFT+yrZFK5h6UrPvZRV1C/zvOUwvtw0UsAM8LWKlRr1o7rbMcik+5y6nTXQ92iNtd7
+bKvEuUwiiauADhlk5zgQhjeTU3zGVwfBy9pf/aEyztvLQo+pZlc7kDvlAdVhljyt9qgkBwUwyzI
jqRF/KMw1UKVsEpInZlyOlHw/9InFM6lSeWc1KtAj5EsfLeiV/KjYVre8baBmJl3GVPorle/X8bQ
ViTKRy9eGkH+Rio1fyQDVTxKUvyFXH970qeRIhv9DsgkUlaTR16oxWMWNCuoz8er8FeKESHinhIp
MSkZZnWv1oTup+VikevGCoAjtL5vF7Dj5JykBrX9Wp4vO0IlCzNysqNwBkUw7tWBSiFxfRQi5P1g
k5aEuNpqtdemKrWzJQGPFUPLg1R5rKnKEcPCsaqFrEfWOfUk+fXnmrZVtLOUwDPuFo72Oq/hITa8
qipqfz6cloEVf0vA4FyyqSGFqVx8NTHW/aReOtvERKJn6CREqPyIoWiEi68Hjz3oxMNsEj1qRnuT
4My8D7lD++CmUP7+vtzNU6XW3O0dsK7TSxBNb+kwqKf+tnOl+mhw9sxhG1Dro9qXO7Pzhp2t1DX0
tJhi1dSoWhFj0RXW2xqx3KxIIgLFLaq1P4J/bursHxZkMjWfUSDtlIYjhGji1nNBXU3jSpbUm5Fy
l5/Ts+MH2zitaMzG+blYTOtarG4VcPkftzZix07Q9vzbtjmlLzttgL8RXpB4FaE480lpnI47rY5I
p+llnxT7GVJk6wWis/JchUgGWn2cfkrdIV/bHuXlHLEhei7lhZXJysqZkPlIQadHY0Juip6wjQDR
gRVPM6LJfvfEEJo0ph0jhpanm268WbeXeWY+wUvdXBU/aa+qYrirrkPxZraZcuGdq9zdClNH0SUs
sxOlqzbY/V4YRRNCDLE1AXRMPNfNdW7Mx7B2syvoTIujokERZ1aVDoB7LliEpnxODNBslJiuQug1
dznZ6pem4h2qQgPJ4UmJmfpfqqvdpj7q07CrQbBSIeyexKxp+1+7wRnuxFIQsJekVIurmLP1fNvo
Zvwg5gKpXoDAiZ8UR3GeO+SHYXhxTOkpgCnvCmCzOmYuiNRplEBtcOs1TowIgdJWezHRG155dUq7
2cGkxfPI5DxPNL60lxW9QfACN+ELjs3bNB7AlNlX7I6IXBH5/m31bc4vgWNImrKWPM/dOJ0PD0Hs
ZRfRyAbSUGONgK4YImj8c6LKK6hpZNnbzM7pNIvkRLfyoxzqud+7RL2SXTxfddZdkyMQ9HtCrDA6
onahZEHGpEsbE6btPdcx96mCasxETilPUnvIcqEVLGgt5/E8jXAhhJdiPNR1sat0ipf9aNxm5P9h
efLaq6upfN6mnhadQzQAL+SUf1pCN+umqA//IOEwTbR5XVLBAJiUaPHalWLq9EMHnkAIaPedU1vX
YWqoykUFuCQ6FiuBdfUTw7oaimtt6z6yFrNNVyTlRIXTUZjEUuELjc2iTlUfjCK7iUnF84LbZWbb
fBmnpeK4hZvm6PhWu6cwm+L0OB9fTR65V4neEI+chjZsVJTt6/d9K1WPkW5tPVkdwZq03jEGYboM
xFC3onXceNVOzAZF/zV0p1Q96Jzngk+v8IJbBeJ7DoSIVrB1USnpBlqOYCuGY1iAolR85yyGSgni
U0pfU81v7rhTxbdF6LPAPAxTw1p45ZohLcoSPL8YphaEnSqC23rBx9bMM5QWoAPaV7mVbvnR1R5J
NvBLDpHAX4EJ/TaE+N/gCOyXFlLflw++OjwBaLHgm8aovPP4uKJ411nV8qgd26kRPdEESFEdrcJ3
CzjQmZGAWy1aLaoh3GQYldWD5tThaxfVTviUp039msvNm9IEG9sqivu8k9UnytKBR5YVT4qBrz31
oD1WntG5WzEb6Jz3US3RAGDgPKD8fYxcYFLR5FwSQ7xSAn4Qk2J9WHyPbU5DwuLn4WevlGC4nryl
HGL/EWJ52TDkVcxX7UE0FF/Jhv/QGW3+QDHnSCxJhuxydKN4acccV1Ndhxj1t3/dZlvNN4w71VLf
3ARBsr5T4kuX8UvJ4yTs+KARL83UiIk+Tc291yfPtVn8Mk0L0tTOz6UZLm/+jekdQn88N4KidCKf
F725qf/BNiTGv/Obl4Uhn/9MqvuVHnsRWGkXxp1Bp2J4qjlVK1+FMYhG9NqcPMlCjD9MgwUNdn7g
noT9toNY8sFvtr3zyeHq2PB9eFPkQuUhgwu/u9K8RPQ+vppUJzbU81i3+KOj2HHeW/hpvmSsC35V
YOpGI2DZ2bBK86mN8o0xcUuLMdQmAeBhAI2zres1NIzejaeFjTCKNXNT2lZ4yPNOugc4aDy2Vfpd
yozuJEaEXNUNZzNj1fK5eUQ4ZBdEWX9KG1tBJYdKjcEMVfRNU/UibKJpUwOSS1vN1mKYSyPY3aId
98Rs+fw3pf8CGjqgQk1p0ArM0o3uDM05iiqHOpXAO0gT8yubErgGIOSPpQcG3fMvomeo3G0ypYEd
+e8TqIwRPXaNV2E3xySEhmJyUeIfVUciSeyRZLYPOUSv8jMnmSjIUht621j4lgMJA/d7jDDJManj
7Gj14X2gG8k2/G0S9sIs/XzxsdtT0Y6VN/q2Wsy/c/q9m7D9ecvcdX7tXufeFpCTvVY6Jz1XcdBC
tEClQU6NySIwW/8tBeZJEdEP/jOfNLixXkclq1euYseXLINJEHI/dTeYhXIxeUZbmW2TLyndd0g+
1OPJ14Fnb0qfUiKrsvrVO6PoikbzAKi3teYC1wKzDbZbHU/z9ADFfbNoXN4mdJO/zhMB9LAosaF5
KSfZA3dbfo6hIxUjKiX0Y5WNn8VINF2uTx+arlyr1ZA9CJscQARTjjZfbkwuotmkaoO1mNMnE/Qn
6naUtGY525KkthdDC1h93qiPvrkK2uW3XSkHO1AmFy7EHsKWOnDLunEfboSNh6NgWahBvYNn5JLl
AxIfyCw9tI7Zn+HNPIfTiDL54mGAhX8Dadq4EkPREMN/AygfEp3ELa4M5+KS8RaLhKmm2noLs0G7
LCGGpk64H0CSuUgz9rl6iUHH6/kY3NXTSNhV39SPPDscxMiWRx2UojoUWwvJrYUw3ppKVi+uilSY
1sA0J2x+J2t3+hAuqqQM16YjFXdBbpCdhZp3F1uKdsffbQN4tpTn1iSBIre6/9eQK8sEMhSKuVv9
kOpB9tUvKFy1YaWC7EiS1tFYWCcdhpKDU8n61iIocm2ph1xBwSK/GlnwjQxX+cMKtyhqeBt+Z8qt
RfXctXFUc5kVHjazaZxFxrP5qamdg5g1pQjG+3jgI47WqLmTwULuYyRuVppamifK5t+gVPApoFCQ
9J5MczPbTDjad5ncUG+Oh7BL/ZC3cFn/Wkbt5v+y3T9dVdimV8i5S117IOXLKX1ZT00zZV5FQ7HR
KgTwe5pNwsNTB2XTqDL/0MlX2MR6MaQQ9AG8u7EXo3lfqmRSuEC2GeVShwZY+SSznDwVbUyxqPUF
KnvnUpFhG6q02GWqHNylXU31r6GZ90SDUJ5yXMiV0CFdIIthfOmN5rGL+ARLfbU0OnKcnPKPN37V
d1Srojs4ibouC51SmYlZVdUMGtGbGuEyTuyszRS1Dsbkx6jmw4VfNGiue7/9RrHKoaCs8tWD3GhL
fXm7KwI3RMZG/mbwGdultgX9TmZlLz0FSFvHHoe1GFZ93a4Rakq3YuiOXbiSDS3ci6GjTuRXCF0c
B34qXzyYrCg3gnqrkGXpjP4zuOYU+rVCttXnXkl/Dssp3iqGTuS4UJG1P2fFMLnm+nrw5Ld2HB2Y
X00Z1aFYB+tbpxHo6I4TjKmgWMIfs0qkVj6LkWgSP5mILNS3sNPSZN1be9Uk0E/YQKMcRtZuvelh
ncKYoiMJRKGZmNCRcrjN8lXTKVGavOPSUNe52sE9+3vaKQwtX4kdb9tSWbsYUlda10jFLNu4zQ5G
lKATiFzsagR//k02IGFQnS/S2BnrUfGDQ1Pa6aMWad8Q8Uy2ueeB02m87Cwa2+3rU2dfxGCoiqJZ
zZOa5ClLo0RiqW+Kbgeh4YubFhQTOqW6cFRLuqsnwRCyAd4ljWFbMhTtnT0vUk9fdDbkk0HdEDfA
TayCgbbdjy1Kl6Qvws+NCkeladhf687jRhfl8MS31GU0Xd3CGZE5X6EJ+qrkbfmoa0N04FFJWUPx
3H2NeDyONeerTqSOTG0ug4VVlQd9tN/EOs4B3L4pO7nvqXgkH9Ho3HcD40ZJJvePumIqX6goRbsT
iMheHB1Fk3AU8q2c29R0mhRNUFD2KdcFAuGpZcM0nI/WOXfMlTiE2uEk15Z6S8Wt5UsVhfIlq9zP
ZeApezESjZgMI3fRURt3nu2aquqnJtfGAqlKuXJezFEbz6YbDItWRlRwhGRu7ai9vRXDRDKeUXVe
osaKJsZEW6Mroc+7pvon0YtGP6kWout5dlQt5inZrjm0lArIcJa8c/zZRfZvodemA5vj2J/CqfGI
wqSrUus+WZnZbMUE6lsu0idB9mrqKRWHeelX/K870EOi60+0O+EkajHdcE63ZmLyuY1vTg0pNwWt
LwixJsy0QEVX8LkpHD99C41ReKklQsXouY7qrp60eyrg8tzVQ21XJ/9H2HktuY1sa/pVduzrQQy8
OTF7LkgUfbF8qUo3CJUMvE34p58PSbUo9emZ6Qs00pJikYnMtX6j6y9qH/xsRfouOUwDznDsE9wV
XLrwY3bSbZOY5g8U9vci6QjyIdLA8THY28Ip72UgP9PreaWGRXSUxVCLoptaRZrMTZ0XMc74I6Xz
Zztwq03WjgQfPad5W+rLWp8+Q5lFlpWvMOmddQ1C6lCqY/xmuilixp547iZUIPO4/y6r3XyItpUx
rqx8Z3NGO6DcjVLzcmf+WZyUcVjsC2m+3F66R8CtsA5HPPfXmL/Nc+mtYS9QrK5zhp7z4MCD2DaF
M5yUsBwwvMfKyhq0uw4vcxMzX+pka6qOw0leyqZ4VsbQ2aYisYNbWYc0CBgavWpWcgQgk5jw9DJr
XczpTiP/U2H+itc3nKQqGzbpLzIXf0BnXslWK07eS6F2u7nVdFgNy4g4askEVXYMS+9XR8kCQ9LH
BmD2hWNsmiJt2bOhqdiENC1JjK3SpPamQs8MtWtdU/0wbH9UFaF8JavxCYT3ArPiL7N3/q3YvnfD
zwZpAH+pWxQy/tbgFg7k1+s0srd0ib8Yx/85/z9Nc6272Mf/GlFYKKvw2+XdxMu7iRd7aNn7+l6t
SH8MzcJYaYqofWIM5T0OY8W9s9yBL4DAZN/JGnmZI1zkmsF2fuvqZe3EeWh3GfJrhrGecpaxoLuR
I+XUpqv254lYlqwy8z7C8cIyCSPHUbKZEyv0VhrP1dvKHW40WZTj8iorSWeq5kYNoY1D8+u7Uwwi
9PrO5KvD93VY8Od+e23w2q4/CoKOl7dhqosJmOJj5Ow85ISdOo9AqW7V7kMmPPMW3MtBtqlLVTk4
CHUYE7ujpSgb2qobbhrN83w9YR++5gQXrATtixu0c+nDH/XORrznJGdhVegecLO5toP9a/eoutw6
brpz4846t1aZ8XzNSYFqQgWig7LBOZlN6yzv3LAx9mHbPl36ySHhkH0rgmLe5fxnEPhmhMNPYtcK
I17Zy6yy33WqBRc6OVV5uLykhlZGDCvLH5Zs49B3IRS8qtrJIl7nGAFbUJFk0c2R+mi6JwwD3CP+
Es7l8reibJB1vZfEm2qKEpQHwf4ZyZCt8LdpHvCYax7ihJyXWekwvoap4WPmAs/k9zrZmadg62cD
ah2yKPvJsW3C3sMkwHwZ+7f5hIjabSXgYmu4nh/Nsv958TrnOLBpgAKP0hJkqr8aFsvyGiME5Dit
RJTNBu1yNCeQGay1OvTlDL/dymllb9kSoCDCDw1rpFnFPArzTSwxqxxP+DbxTlCmCbINFm7p1ZCr
/qUMC9U9XXpNXoiChR19/NZiyUHlMh7Vc47f8ATZhmfsV8wmUI4zrEL2V1ystFKwYSbrh6CPrh3S
sYpPMTxX1OeNQ5Jnm5AY5y5xoFXNVW0dyNnau9AcHhVjgGWNKvLKmPt2wwFq+pwSRYB/Or3pIZoI
fEPaTZP1l/rCbuZL/ZDrv9XL/jNwkkt/M+uUW1wVkWQZkU8a6vrcLO66WcrxuK2m+DAv3ruDg7WA
hoHeRixmuwYHlx2/qMiXrSHSrKfATnlALWPrYrLvVSXedUtfrA/cgxsGr0iYzg/C7o2VaFDtQQsO
GwfL+GJoHfYYYR8jZ25CcdWFvsoSLz33cZU94bh0V6Mm/g7MqtjYoVAQWPOqdw8mM/GjCrIfHu0k
/HFNzG+haDa3SFdjIFRjAjS4zaUqtCMEisjkN7daoxBLy4Fny86yj2yQRXmpHHjsQYgjTxgtmi/X
jvJOWSSdy+HrdXpZLSe51g1R/Llz3rOxnDeNIUJtU882pEWF45qPEWm9Zh0VbKOWJitJ69PYGazi
uZdkGwJI+eq/jQJLlRwMz/Avk8j5Lp3MtP+kKUazS4wkPl8vdgmKepjW1xrkkeIzOpZ4Jcyx9UxI
MtzLumsXeScqd14Hmqb41wZtchlG1DTcWn0O73B5sUulvC0bkB2oN/lGZv7+LgyHUFxXdV/cJh0O
YTD1B091fl5knSzKhmvxty5JrWSr38q/plHmwFwH2GqtZet18P91Lmd5YaWtoh2ezXukPeZtPDrR
qlkktFqU/ZECcCu/UjzjWEQe0ltSaitFNOo2Jb+znqyYYG/QTCoul4xRS/4o06wfZRfkB2KUlTBg
CsPK2o2Z47B7bJT3YdD2MOdQ41ajkeTXol2+1Ndz/d1IUeqIk0g/V615EFG3GZT+kAir/IhyV/CU
NJSXODFrfxTKcG+rVrx10NY4ulhPrLtsqrC20xG/b9svuXCSF6NSnPsSInGB3NtLQD7muQwPskle
kH4A0qwKfAPpzb7iQQhzhefu1xqv4OfU0Hl+GspalizMjJ6dkR+Zm3b+xF7bd4yVrcTpUxh1/VM6
5onv5kG7zXK7f1LLMrllBXyVjfIyhsFnl93iSZaQ43C2woS7maiEhdZM5i6TeU70c7JZZN2WQPDt
1LUk/OaSPcwi4tOjkA3mZCmifHLjtPq2zlADimNl4CH8lxOPNMbRMoGwswW+9NpQi+oLNi8OEstE
AZQ8Iss0pvcSaQXK8K5u8/RegrCWNrGUZFuYJHdCzdTV1LLrcKy2Il2Yqiuw+tWjU5rlI3tpyBLF
XGxlUTYYJTzhJHHOskpYfXPSW+f50n8ZFCqLXWrIoSeb+iRbD2b7kXhhd5RdyGS4d+1sr68DNLVd
qyySJ6GZq9RhE5xWcW8hFZwFey9X7pImVDgsAfw8Y1nWn/NBkP9XM0grAVKeW8OBs4BHUbMNAs3g
QwzEurYiUmTLwzTTU7SNE2x/lpK8yMZy6XHt9v+um3pc+EYBuTdVbkrbRZ2QM7WL3MjNlOTucRyj
+g6PknqNS2v+9f/fI2eO8c85Oq3Gk8Qow12dZu2TmJS3gPd4KpdSU3TRbh5Gba0opngyyrF9SrM3
3czSR1lj4TGCk6E1bGRbPHnO2RzRSQpF+5AlOrDm2jxzNsWZO+/7j4FHdmQpyVvreMZGeEa8L1PV
PncsBvbgBseGx1wDXZfbcfaUG7cCAInru4sc5ozZ0tzqLxPSS5ei3tv6S9cHzm/Fa6vs/E9jC2J/
OzRv81lvT/LiqSgf8NAtkXL8q07eqR2KF4SCA7IgxQLwnHJsdVWUJf1LZbegSZPO2eW2MR/mCnVs
Kcre4YDEM8l57rVZ2U19B1S/0ON3tTbWiH5GHwAngYPF7ovuJFgkVmBw0h5hVyM+W4Oin1MUZCA3
8TM55WF1c2m0k9bZ26H6KYLSQKoneC0FS4Rnz922x8DGL73ZeK4jUxxJf/QrWdQRB7+PRYpJT6N0
a8P4pOlV9yTbGgQWUqWOzrKkVVO1ds9zzFJ+jwaOe5xSJV0DAMBeZLKn276ejTV2S9GHYzgbdkrW
p76tUBXRUciyJyV6rRZDsKWDHJkuxiTNiKKTHMnWOv6Ya2tTTI71aRiGatunN1GI9PcMYrj5Ftf4
HE6tprza/fDRWE16J0uq/iq6Vn0BUtc9kFy7zbIS5+8uIJOpZ+FaFvViyLdAge0bcHpvOfz4fd3Y
xQzKXpl3FahrPSM0pC4XKxrRnPp1N+YoZXAYGDayQV60KrMv/RwEP46Ihq2v4zNBEgX7o06gABFE
G6fARWt0O07GzZSevU7VWTEz7RGl5mGdVsLlQ5/DlXAaEzkuY1xXblge7a6u3cttHlTlUXMtQtBO
hSKj8rUzUOcm4FZiNTQCA594SpXGgC1O1w5PerB4hudm8jULgjWhx+5HnvT3JmJU7/PED8Y06uq+
9dJq1w82MUIt189GUqt+pJGwR7P7ixw0ufsKFaLvjjXkq0gtmpeix2i9cYJ+1YQ4gJMf7FEU5Tcn
JrPZtandPROTWLzGwLbL1qaMQpI85lfZ6JSh98QHI5vkBbvzV/y7vVtZMmzhrg13AHG2TI108T/O
JRtrZXb/nCvG8MQ0NO/WXAbLuRL9Ocxy05dht97qMtyN4vZnvO63cj8q7jrvUBwSy9661dH+mNGD
2aEVYT1nWuJs6r5Ib9plr90nDdK3CitwvxTV0ZjPRK3J+1JStEp/GtMHOVBO5ljVHgePgWce7RgE
1bC1cu8o51KN8Z9fKXypwphHjxEGl0uotxbQ0SiNN10vupVs8fr6Z7MsXvqoudD24Dz218FJxcki
RD9opU0Gy2gDxu2o23ibAWMlF5ixvi5VwSJ7rkbaFGPLxO2ldx4DrlW05DAjkae62rulRsCM2y7Y
DGE5fTZmtKf+qu5qlHZlter8Y/UfveUkxRLT+6O3rI6S5JtXom08qm6/4+RkbVPU6J/NKfza2830
FZGQRwUBoldTTyzIVZYKc7Ph+NPN80r2QGZxM/QebM4gqgC0d5+MRBvXBhn4W3aTKK+qSlveynIH
bnxYdKG84Stba2y7SvNHEVZnfGXc90FvcDuqiWo7xFO3DTo7B0d0yqnvPf1mLgfxjLD5gK6cGL+W
jbEsPOYPAkNbVIdXXeHNzz3AFvRJVDBey6dmNcA9/qEeD7Xb1qzU59BFC3awrJ/9Y4yirv2v9Uv/
fukfOPSX88sP9M/+19cNmedv/eX7+bP/P8wv33+zvH9nKm9GEijPhmd9j4xu+NqhAj2nGf4w7gom
XYzgv1XsCBnoX/FP/zYmpnNA5LZnw2lZO9SDkk3gBtNn9NqQYmuUT46O5nG91GNePH1GkWdt/qov
INpd6pf+s2v2O6In7SrHcOUozLRpVlmu2Md6MBwMPHrdly3yIhuuRXnXCIMhf2suk+7QReO4u9ZP
2mARKYvUJ1yX0WXKU/296sWLS1b1B3q7ueKgN9bNw27Eo2Y9IsOyySqvQdqPC35azUkW5Z28KAPp
8tBsBUooPJIUKFrV3N7KS1p57W28XGQxsEZrjcRL61/rGrMjji3LoTInG8MM55UcJ4fIhqlCVRZO
Z4O8v6O+97OB1VsTvpSuFZ/6wdEu9VOCxMmY2dhpqjiScDYwz/2A/Eua5Yfa6XBRz0Bzbb0C4260
25UTgV54cw5U5NlY9O+K+WmMOd54JcctZ3rCHWR+cvEugFLaY7641EG7mTB2ZcMR29D8bP0ectv0
1I4eErjAMlA+9pp6HY4ujIJMP8tWO154VqDEbjQjmp86hLiW0zCbyXZtqIb3lkTTJw1dwh9Zeu+g
ZBiubBt8xLzwBJHVv+ky9i16CeygV7vPOgy3YYvzXHRGAmo5YhoDVr4ocY071YlABmgIu6l1dZCl
kdDInbyr70Rfj5d7hWesb+kZn9kIEAgOP6yhPIR6XsNMvG2Kaiy3TT+xZUZQb01ycry1oG0VaEGh
9GP0H4Eo12M1mejdVspNqObxIdWG+VFYCZKzCMvtRtXybtw2Eht3xDFWU8LxtU0Xwce2iPZ60o2v
k5toKw6ABT4MtM51yhMFAzwzj0dcSmqeGL8umED+LHI+Sg6KV6NHjxbQGRpU/yKcbs1ehKxJorFs
pCGeOEsRnj2id33hJ6PBP8lwFnXNEiwxIfgbuxL6W6UsHuIi9e5IuDVHE3QJ3lBKD18yijZM3q7q
FnZE4br6g7ywub8zVA0pwxDtsks9sgOmUt0LkNsPZQYxJdZnZLf/GmLG9UDcMHq7Vs2IdO5Ug4D2
dRrypBjb8GS8DBUIU66zuSt8LcAIuQGMc5vOuvEJKf46VNtPpaWHZxcxz5WsVlMdBw3TftNQtSTf
726wYAc3lRJQ9BV9gSurxb5JG0/xu6ThjFQW5mbutfzOTcPicsmxOsEYGglsGyjKuQRZuVUNfNgs
0U13edjbsG805zMSzZvKDMvv5dC+lY02vpqOOtwoeiJOOLwNp7Ita3/Qu/a5r/PAJ0Ue74QWz6/E
F4DRhA3ki0GbXiO3+6yANYEmSEkNLfY3+fBkFq35rIKd4s87vxY489xHs/coO9XLVwbOg7ZyYpSW
9aLbKuqYbmoT/T64L+OL0XsnhefuF9tFB9MYAefEMa6TUDLRpRuH9ks9QaErncx9GFEWOw4aOIAJ
pPaXmuCb4TnVJ5T3s13ohPFWtFb7vqSMZAdcetHAnYr+0PS6/qTH9WtH3HUbEgvYNYvwa+tp2vOC
ONqkjRMfMP2FBImY1RqzL/1jVH7UujJ9A1DK6gdf/DHynHhnVLGxc0WgPrQh2t4Ij83fwA8hoKV8
bUI3A3cj9PvQwbZa9A6Ws0AdilIkR29RkJaXYJrVE9iffDMt0Ipr3eXORWTabflCXVqspWOk8RE7
hkml82sePhsbI1Ts1eqqGA/h7BBa/PutLMuLbprjQYVG8t87qa2iknYOh/FgJTWzAGCMwAghlaAC
MjNirT+HTWw9VM3Y3yfel8Q0sFXP8qg4hVPwKNscr7UeoqpXd00BJnWAUpCsUysyb/rS1shhLeUQ
ldk1S3OJ7BvdPRONx8rd5jUqf1Ola7u5ISUNmd1hH6yR8REz+G8MLPvuXogY2L86nGUJwdvuvrJd
IsxFqt/IOnlZ9BTwKtDOGJkwlaxrA/0t15T2cOlhvel5eCBCMaMl2sPdKsFa4B2z4B9r3Xkge5/c
ZaqHyUzkPuRG7TwUudUe8NSOV7IYOqN+h5siIbzenb8IbTiMOkgXxUvnXauY5oZNh/oOABH5U2Uv
RuWByFP/MDp1enAt3VuFQfjDrNJly7d4WFtPds3epCVvthpRUH7R0yTzRVALXj/DCACU4K0j2LA4
DpR1NW/cYxepgoxt2d8Fi10BErHTU9eBEpxMJX8LQ2ybHQehOttGXQCe90MViPQDF79w1ecmxh4D
kmqpK3TMIBKgGU6fPyMXixdWlzgPHYG/m2kEfghtXNu0tYCNAfBgZxe6cezZ9O7Dno/RVZc1QrXb
nTkP6S30b5Yie0zvsFrkscgp4GFazEzqsJqfsDdTCY9gyDY6roX2yqi94Z+QwjjkR+0gZNtGTv3N
VKd9VSwi/IEFY7ibsTjIo2ll95rzMtvY48Zdw6E6bGBI66nvibB5A4GEM4RRIj5sOM1bla04C4Vv
k2qXJ6REsrXslTlwvo3MxXZkGYTki+9mBbKouujPlggaftN2gxVqrby6kQcp0iM6Uer9kxUqa3U6
Rda5z6oYz5qxOOhYKH01quKbpVrJu6oBX4wTF19ZzSbvmmUzQFkbqYs8bM7SrkdHtN+x3boyVuog
+jt3oZFJJq1k3ILF7JHD7x/dhY4rq4Y0RJ0l6/WD52bV0wx38YDJdL+qm7TfjWDiNtgjqXdpG8fo
V2hnWQIpCzBluaBc2G5T9Il5QoZmclMbg75Sqtx+RI5FX02jHXzuu/oOFwg3XPGotRdBW171Ni5S
mCN1EW8Ko+RJORipAjgqw9NVTxyIGa1zS5jKmP0QwhX7xO50KdZ9oG9aC0Eml7Q0f4Yk2bippqoH
NRX4bCEzusr0oL6Vl3xJ3jR88uOlMi12qNeYJ9mo5ibqI8TIbmoLM4/MBRXSmmFyzox8YytI30/g
wPgZl+Z90nvGfVT29RmCIaquf1WJ5a5FYTIYJ+d4rR9TxVzboq82WpyG6ERj2Lm7TMeKCHZnsi5T
yYmxHO1Oohl+aGJGW3+Myu/5WQxu+11JrW5luvX05Dazx7/UHA6cbD1/aMsPdgA2LhqkkHu1iMiE
QbGTxWvDpUjyKvVEcfu3+tHsVD9BV9uX3a6XsiSEYRb3ssZ088r1x0nr1rrpFTdjcFD1sH+Ul8jl
ow30Xt3LIkrlGoq/KPGMon9U+BY+InNZbEPXxV1+GSXrUNOEva4l3kH2G1qIL+kcbC4Dlm6lHhUb
MQeTL0cNjdk/No36iiVpeZJVo4vXbC+SsxwEdq/EbSTaVWQoztpAIG7ScK40moFgLLL8rJ76uxLm
4ca0jfBAWFl71GbkXWWP0REfRLfUJ6G6zb6xxLAJWryC1TLZi7KyDExe9OBct/D9O886oUqChCte
Ar5lLiJVWBP6yMA2e+KW7pvNwyWuHPM1irXkNIBBW1eB7b4ZkWApVJuEU3ZpvVoB9ie5G63bEsS8
prnpXuSGdgKfFm+TJBnuyratblAbVR+J1ttrU4jkta5jDX2ZHF16e/qsYAjxVfTJvkoNg2ebO23j
YA7glXDpIhZnr5h0TjdE4+0AYf1seg+szF23szcf67R3XuLMvomqmXr0V7bajG6qVRjje6ETle6R
dQ2IROBCbpACWYZPJbCwqBqru66am4cgGr7I4ZWr235uIcuuk71O4/yWYLOx9zyg5l019mfDcYqb
CLfdZ6vWLCisRfxF2LhHyyNPM+zjfrB/IHLwYtlp+R6XZb1WhaY/FuMUbuSMA0ePy4wOuq1nJR8w
nxrt8rkeRwtovxZ/saL+Vk91DlHMWICq+KaR8Zq+Lt4zhh6573Zs8PcYbONk5JH5FA3AMIbMeR8M
oCwK6gN7ExXpJzXMOEUiUDBXaoGhV3FB0YWF2R1ZObq1RNGBau3WU/ERuHWMAVXgrhut0XehR3Ho
M8SShgHXZOI1YKhbcxsrWITL1jHlhBYByV7LVqOG1O5ALcTbzzoqnu76aBaHH1l0w8Nf+6g7rcW0
K1dPViyyu0kxi4WqNj4vCLOq1PeNsKcXzvrVIdST6EYCy/6sj5d6CUT7s75iv/BP9bK/MlYNGcnc
2qlZEm5yT4uwoDeSl6g3lG2Xon/gBEn6MuhKdbB1zC9la6llCueOiSfS0up5Om7qY3Y7a0sSpxUf
Eu5hKn12GAZkCq7oD1lHvpN0/C/0hzKa2UHWSYCIbBAWeQEBONQxEDr2cGi7dWeDNLKS6O+1y8ou
dBvLk+q9xfH6tVkE9AkConC2dM2+W+mmK0E1ykiBOXXmWd7pyx2C/nejMmcHWXWtLwu73Q6/RskG
EuI/hwat9dsoPZq/NbMwd7qmJXddnjp+Cd3HtypU1mWdvIRQG3Z65eFqBYnnTjR9xwYX7h88L3Pd
z2nPv/DXENzBtl7ducdLPzlXEECabBfiym+VihrYvjODd+gsESt+b5bNrkHodpV5IsJwc3mFlFeQ
c8t5LqOXVzCr3vHzQCPuZHTegz1rMO20sfnmGd+rMhk/rKow1nwM+R2pZesQYRC20bHbvYu01MIj
TTg3Su5xstT64tVWe9g5td7txqVYWA3Sy6nbHGQrYg49UKZoOE1qXLxaXf7ZSwb7DKe7eDUTjvL8
qg5txNdGzXhVMavVOxg+5I0iMzknipc/wRy6k/WWW5YgNCANzzgqvTtD5U+eXbxi+24eqyH+OTzI
kRiLUVE/G3b2j8NDQC3v9lxehiPCbh5Dx9PXTm6AxjDiYJ16RHtSY+Is4HbJJ9G9eYgavbSNUO7D
jER67iafOiNyD4R4WjxtqvTTyKl1ozoCtBR/k5Wn2GKrTwEOc0YTnccWd/YRfeidmLBIUsKp99uo
sl7n2P5RZbhT1NkD1GS22AsJA77GKrHLs2uY40k67Uo/3qWK7zt2HNZfFr2/qpoaz8IhTwIgrE23
b7L6MUGdWt3CCWh/K+Id0+2xinqsO7U8R2kDwzDwct8wTRQQl0ued58z5FL2U19jHDi1SX6noTi+
Thyn28ii7KcuDfmkk0RsjOIyQTM2vmdkoPB6Y3oeA6IIiSHecCCsyZBPlg8aaQkoILiNJnd2O/JQ
e7XabJVaaftmGrZ6CEZXWctRYah369zCJlq2qm8T8n5vBFriU57hpAbHu2X3nuT+JILqIGLV9glr
Rps+4wmOxkBvw2PkBOaYl9sSoW4BIPcEfogoSU/2P41EvjcWmRyfvbe7aoeG5zsaZWuij8mL26Yg
s/BK/Z4LkHqB/S0BhkDY2JmfjAIb2nE0w6NpwWdDKiK+URw491ZT4lc0E24mm44+ovUxsAqTGgyR
tsQ2YTsGlbOHu22fRezVvjdl+lujW3fyhcw42qVwIbGG40FaqTNQgzJI7uSdLepvihI5JAL/qK+b
1sPAHnfxnNDnblQ4cPaq1Z96WwwnedcVyc87Z7CUoxoDFafDtfpvXXFHHy6tXb/oqtgVgcmUtFna
RfnOw8rqkjYb+APd1nryJhurBS5Sxqspc7NnmfxyFPMLW6XiVjbhH1D4Ov4WW9nIFiS7zFXHnnLI
R9LJUaqH95jYWT5GTUCbYtjssi5Y7oi73yiqTroYl8JLfR3oYteTvV3JHtcBWYy0lOeMNSjNvyaJ
c96KGyPys7yMrJej0t41fS/Fjlw2/DY7L2jexYlaPXCU6F5E4d7GUw8SZCm5Wv6iqLF3liVHlN+C
fNHkmPL+xcHRHa/Jaj5ZS7ECz7yqTXcAOsFIFdGatR56/aETc/+S9tG0zvHJ28uxRLyxlkzMeSfH
jioL9jRE5vbyHjQURoIe1wQ51iXJtekMNdvI1iENLKCPi79ejQVnk9tYKPZD9RrYyW5WdeezbSq2
nwF+gDwUVc/wB+8v9ahy+Cnn+ZM6Fu2ja+pfZL2cJ54E6pxeO9/bBdzrvp3dz2Nnaqy2bXMXxal3
tnXLJgyhoSHY5qMvRmwlazca7mFhDvfKQs9veEzOqgfk7Fe9pVuRT+LSYodGD9kQWhpmFQUKLEtV
WKmKh7DrdFdgVnKUdbmZJitWTMuv920C+FtjF39Te/q0T0lsPg/l/NA2Az5BLbHAyRH9s+1ARsQh
4DQspUtVhJpJg+asLCXw1fAyz4ajLE5BUtyEWTRtghQMott19qaQzB01CrpVtdxiHr8xmz5atjDU
dQu7RwPXW/ltEgHCWXC42pxuc28+FJWjvLcsqVbOjpyj9Q6RUb5dICLf29zbYaJWvvCQEEcUYheH
XerRCPo64Xqjak/WUJSRP91Hda0dY7bZRwOejNsRIddZtFfWMDaPhVJ4u2hKxu2YZNNzro9fCf3b
XxObdQS9hE9lZWYbF+TFgWB6fI8ELnIydmp/dYtHWx27j1bH4tcJ7OzsaYAChAD1qji5eUQbQawC
9j0scxTlJUgH87gEZoD7L5W/3Xqy1ujqfEN+GM3Hpb21tHTtLUdNtvdrDAmCE/Fr0/UHR439WFEc
v8tb54yDd8eZJ+HXElX1rjcMB3wNDaElAIz21ghJkcV6JyvJaLmXZiuKIJt4dr8aUeryOw29E9Ww
50e8c63tYiyFhdfU5qzG43fMXRpsGpL5MfQ4cCKycpYlOYDsoeqPy1FVVaouZ2PbretMNPeyS8Az
bD+Xmr0yUAN+tJZLqCO+ERapt5dFow+zc6TuYDzfQ7knrN+8WqgvhCuI848qb/k9CtMUu6S4fFLh
rtyoORYDFaoseyeYoz2npfCceTF+SMRenqKwVlb88NvPfZ39nFEnB/LXjALdrK03F+oNVqH6ztRS
NC2aJnhDiPl7YxvNfQSTALtH71VWT4ZKeCWfva279KocY2vpsfbMaXvG9F23+FtT36OP649guQ84
U4m3Ivfl/+PsNIy2wZEXOp1TVnCxs/H3Iu6WyooklL3OpxmjpcFsTokC4XQzLbf9YgUkL0KrHbxD
6FMhgNKuZOW1j4Fy79aqcnUdF4QdpTOwpk+7oiVRlfCbXFlgNF8mJ9PJA83wgMMyvBma1n1t7eUb
VH7CWMw7h0P841ICtLkT7Pb8yOzKT1OdtyytQbEPAyX23SDoN0oN7lr3cOrKe55UwdBv+cqWbwWi
J90SuDWhwPhplWL/iRDtgxU66Qprs/lLB5KUJ1iePehpmpE+DWEr/pJqlHdScPGiynhp4aDNLjfY
XPv1yZCvYzs31gXefENXDPfTcslqlzh6WH3vcjRAZEnWG2EMi7Se2Iuiv3zp5mVNfVdZb7LXtbqd
2OBYepnvrg11RQArcQAwytnk6wm118C7GkX6pRrCG5Ol4ZyJEZ+rboofC7A8a90GhTo1ABiGqKw/
a1r7iull/L0wyIbqHauup22LTqs4AprhQXcFplKK9d2YIuPNq6eICE4+PutDOvpFVZv3PRIwG10k
4rbTYZTog7kQOofev+Ll+2js1m7lQdEjYUaGZYjErWwW8EFxhhm+Cw6I25pwMFI8ZYpNXPkwdzY+
OhowrkKpiL2nOuZvGE3y147bQwce7w1mnuyeEGfZp72I1o0Yyh2rFLKLIjH9aFlw5aVtkyq6lFOr
KZqVIWCS//tf//N//6+v43+F38t7QilhWfyr6PL7Mi5a8Z9/2+6//1Vdqvff/vNv09HYbZIf9gzV
0x1LM1Xav355jAEd/uff2v9w2RkPAY62H5nG7mYsWJ/kxXKRVtQVsQ/LZrxVLMMcfK3UxlutTM7C
K9r9ta+sVyv9hS8qsXs34O9i1SrEs9F5xhMl25FAznxZ7DRLPzaY7/CR0woyIbgzguQkS4MInGdo
7+CNLq0GO0skL+9kQ6mPUKvqEl0zF6Eus89uutao3kI3dvfunLW+LKI1WKwbN09Oo1lVb50Pojp/
+z+cndeO3EbXrq+IAFMxnHbOPTnohJAsmTlnXv1+WK3PI41/yMD2QaEi2+oeklVrvSE2SAYlk5Ys
5SQ17rqVSyh0b2bhc+Zkl6kZqjvN9Iqd6+fdQjNy6OOyMysd6GqBd5ItQqrVXaUp4zqr3XjllGl1
l9vd1z//LvJ7//y7OMh8Oo6p6Y5t67//LmOBGgqh2eZbg3IOmLr8vhir7r5X8mdpCm9kYIqySVgb
aTEfdeqLnMVpIuEwzYnA17IfxcyZkYXotBZPn/gH0Lzqnp+c/ihuD//MEnOk5J8u1bdMVHnVdln4
0fCSoFsxeaQLZAtsMGSU8CVokvYhmxzIvMzxFa++RMIkKnL3H1+G8fmP1DB0VTNdTTVMDR6e+fuX
MVRe2vi9Lb4Onrc2ZjVsbS44P7Vs3qgJJIo8EAb/6yydIVhVJDl+6ZOzW3L8xzhXTDjj82rZlrVg
QBxYnVJCiJOBQFTTbohhJGwErPhSBUlyK7ohi1A9lx2QY1UVOQVmybZfuWDD/e4o18j+2xQSwc+o
kvjoItSaushFBivBwK70z9+TZX/+njirObruGo6ma46hzjf7LzezDjh06jhSf5uqutloZptuTPbQ
e8K9yXPU51fHjNSvmZOSiGpFSNw/iK6BmygLOVA45jMaxN4jtOzo0KXuuI6HEjvCqnnEpBVrzykJ
HromSva3ZjCnWGSeRSVwvW2VCIOeIGnhqv4zInMxI7r3cY+l20dmRtZ0xbDPH2vlqo+L/jKZ9fJz
5YyPfm8A9ovEIs8FIC/HIhv9ow0jP7+1AwO7T76trRy15ikf8xASDG4rXLniYziJ0sxa9obu/8fT
Vtfnx+nvt7Vr2JohdHsOMjiG9fsvVKtaje47JPhOCctNn6ouLkvoJDkuxFPCMZzfsZC7RF7VnYrG
Rcygy5s3u9bDo5F02X0oouxeS3BJTXrX3Mu+W9HBkPGDAuPWeZ7sQwQ4JcbTtVvZbEcru+8L3SHY
nDSbUX645xUkv/OyW0Od8ZALgc4dm0bWLIZKQb/aiKmWMA8IJTv1Mra14uQmBXyhX6oNwsy7aPLu
PLWGFRBlfON9InY8w6zTNJTxduiN8JpHib4GXtvfRzw5VhhWxk9+RyiPaIb3ohQ9VLxhUt6TIPim
qID0Fd05ocs9PcFZe6hMrdlNAMgIB7fxnU5M+E7W4BR95wIoWP7TlTeIQUZN+mK60+DcFhSlD4M1
BT/7sb7poF96hCtDhadWPgvjTVZexl8JP0HgthGj8tXSXpqixw9ZF9Cj51psT0jay2o9he6tUzYB
5JuH5m8RkyP3l2Da4zlsmqzdJgDqLQs/3pnOqOxJAscofSu1sdScAKsExAZOWAV4p0RpuiNxeYQC
aMl+y684a/xSBfy9RrV+OnzMyV02tyvZtnTrW2T69dbLm32oFsFzoLbFSpCjOOWT6Vxc8uhLY04K
tOlsvJmIN17F+YYsq7nHuJw8steS162s8UZnkAyGwfOxMnSgvM6Eh7FziUfXwLLkICDl6NpX6CII
byqWZpWOi1GNsAmbJxuNSzo6C7/Yht2cJrdXL6BKfxZZhlEPMQF7y3l+0hd1l6qXSAO+iLz9Rs6z
tB/q2ARXu4md85hhYT94VvDF7WHHxKPgWNbV4s4e0LtzcyP8UnU5BC3PScARmcoj6biL2XneM7Gr
buFGB3Jp40XxKtVfd3hskv4FbueWxdVQ4Fcg3YvFeDqVR9mXgXlFE1QrrkR0nvsCjY2Kk7q/5ihM
AAwM7G5EzNlfF4LNrZKBH5Hr5BJZc4MIwlHCv+bjWpODcH7CzbJOgoQvNgKDtzYnL1jZHCvWWqOz
w0Fd/wIbJD8Kr7Kuta1b1zECdfjnN4fcTvz2XDIs23AdYTmuppuO3Cb+8uYQZYS7sWIVXxUzypY2
UaFtXhZ4iwJkeu8ECnbo2r3kjtMeiSejXzD3OxFKiWohpmsyKd6dL8zvfWGN+NRyfmE7UR+EPqiv
UVksZH/gGeGOaGixkU0twyIUBMcTUTvjZAZDdbtsqRVsyBs1vUwiSDeJrvUYLyThRnd8h2dKbL/2
yBvFMyj2U3/qL82izb/4Y+yse4yB9gm6i6+hmt8AxhFapbd+3Mzb14R4sgT6fpqf0S8Bw26oROg4
HMPKyR/nvOSqyEJzI5vK2ORXWKm7mHhXgfCyDsM76PJ91ObFIwbZZFia+sc4Ktr6z7+W86/3PO8Q
m0SY4PcSOmmM398iVVkbDlnM4GsXtDhBa/nrZNXefZSW9qXPq37RiLZ/H9oA/IDvWrCVHe0ZjZwN
ltj9u+iGZOu0ergVZtqs6wCkiwG+5KjNhUNm7Sibsib7AqGTq7HtQ6TH2R3vcSRdVDZcJV7Id4gF
Yhc7cNP0pVqcPG3sTwVmGc/NKK5BFU1XRInyZ1cXP8h3NGfZCuYgZVME9VE20zbsl5Vr9/tqXln6
HNX8ybC3cjQEN7420qre+K6eHoIZcgYGsj11M5/ImrXj22VT9/UJ1B5QS9kjxz5mlb2OjLjDaSGr
UZpqo/47DzNrzu+lukV+jNjmA8/nYhdHNcGURCWEEatMNeJunlo3/s72IGfW7mifbaTcpoUwc/uc
V+alysW4L+cBOSr7tcay/+OHlz/sr7epToxSaKptqCaHNe3zBq9HirrrXd/4Mup+tcqtAkStUPpb
EfMHjxqJ+5JXkbXhSBGdrdKx7tMJ4V0bgUXZIg+eXEVnAgflCDybSnXr3DPDRVaDqxl7pMxkgVZU
dnFsnml+YypssvAcd1CdItQyXDq2evs//1Gbnzf5ujBU/pwNFSasYRjap61RbIrSMbRI+2Jr3msN
qfnc8JT5pRh61PngO2psUCZ7kSIufQY10q/MzHPvylTPNzHHe4yU0CAVWe4dSie0DioQml2XTNPZ
64ZqU2DNfAf9rF/0xtgci1AjFm8W9Q7QNSihZFo7XurtTfB7B1kr1Ki71bJ/av/X6EffxzwSa/F/
PKr/dfPrwrV0RzMdQ7jz4f3TYYiNycSZfay+RGn6I8uuhOe98xBF1iWcsTwSnyP0NF6heCRWH32y
FreOftIw2LotKNGoWchqNM0gYqMcN/ICcrIcQMlmjn54x5Gk9fgT6t2hMFAGY4DWitOfb/BvWVWH
epZqGpN1TwwU3AGEUR1AD9wwvb7aUsdk7rPDVjvfpoD6ujWNeYqP5soCrdkRGdg6u6vq9El3hHmQ
ZkM4EWd3viqanUBEFwIWTVnIuXka3+am4P2dhSiDducrw6aP9Bq6r9Nqi3YozyDlnS+BmmBP7wDG
I0Jic4gVb2bju1+s3m6WMBdQF9F6565KEGPV5wHEhggH50F2BVnjX4vJQ3RzHshG9i6NN2IGLoL8
3A7qHB5iIJqKVxNA5J9vE1veB789AyxOwy7AVtt2ACEanyMDSFYmGlq2X6wB5HhZhwS/cBdYR0pv
v5Sm169EXVu7YG4qPRhu1Wiysxzl1Y17L1HhsRDiKWPrJLtHC+wUL7dvqIHaL60G/sPJTXUpB10d
GxaPW4ViHnXy+6Dvn3AnKi+iFPZZ+KG+bFFW/gbMHUaVMb5NdQHqD9eUfRb6xVOlVK9yQqdk9cJq
x+Yeucf4GPhTsk68QfnahAs5Idczd1W4wXj0iszFJ97j1T9fGj+9J/a31hO7GGM3GApuZJJ46aQW
YT+/5/dF5miralF9P84F9J+ffVVmVveyQCrl1z45+WOtEnX1bd5Hnx6hlMSe4rdrfb5+aYMK4pik
kz1/tG31EsAJeU8M7IXicsj2ea3Yb32Ebnxtv3cNHLqkUyvUmjzr3S6xA4eyyMa0A1eCwQgiZ/RD
r4SaUGfWXZcNaF4nUENdt9x3BYk/hEISbhPDxy4aun8Efa4a+yMbjz54cfPm0dHBvuh5/eJCEDhP
ZuM8Amcz1r2LuFuIG/Hj6FcdNnf4HkVIVyzZuIAwH9qrnDtMOHglleLBWmWur5EMq/IpWcjRW5E3
S9ONpvuEA9FJDJqx1f8RSpF6J5/kTz5EVjDSnrZYMd99dMkFn9Z/an66XAujb1UK3VrItVJm5eN6
KZZjB7XA0ii3m3XX58adKLSGBAcfa8y1Ye6To2rh6rfan+flaIZvXJUcmzdj3C0Jd5dVP/eejdYy
bwPEprWTKxHyctSZZ8taMfiAU5gXkyOaDEgQE3sxUNRqdC+L3GsQM/DCdDmjaW59jTCnvZ3NcOF5
XjsXatPCb4n168fSyG6Viz61yz4a9TXqRs+m4473tjrVS63v6q1symLItHbRd06675piupd9Wgo8
WIH0JFuyvxjdfe4U4/mjqxUR+vltdJcZorkT2Q9PI1VcJzgaEWod37D1+kG+0b9zFc18GLTg0oz2
8CZKywBNg3oTDim/zupjnjRQKy9jWoDLhzG4jEYjLZeJf/GQNntwVWV4rP2IUzQpw63fTcOjXo7G
aeYfOm6XlcQn8YAC5wJSkLldrjiQUXg5afGjzjsCXf7xnmNg8agOabu2tF5fy+boxuF9NpZL2brN
GEttafq6soWxTOjM54yMsJddbQzPNI6h3rH767MdNpH2TphWX+/lgCySHtjnxhXGrGXVVws5W440
tnoOkqJ80FzEs8tG9OfYdrSL1wJIAkRafksQIEuRdXzN0zTbZugp7oSaF89Yf93LCV9C3bcPgV0r
IWp08DrcxjwPjjMQUxmHKxTY9AIZYHGbobGTOSqxefqYIaf5RYaLmtWATDZVh81y5XA6DrAmH8Qw
f2dJddR8ROSDlGZiNd4+y3pjjVpDibImgQp78NJvBgI6ZWwN3zEqAliMpeZDN/nI46SNtfMideTZ
69i3KQn3nGvZf1kklSW74i7L0nHP+zhFseK1hemFSd+AAGCd/yzcufnRV6QmP+NMtNyAcHMXAbnc
N6z6llI5IK1sdPdUgJhRmdvXQOW1LBUDpjF5sNNSPxU93/JU9Cg+o9r4ZXJmypKmDJdUJVRlYiai
mxxSQX4vi0Yrv8AbAn0UuDlcmrZ9h5prJVn5ZQLkv/XqqdjKZqIfisEDHjaM5W4azXojFyMJuczh
ub32ioK8kxePa9kf1OGuiTTxXExqd0h6U6zkZbTKvqgJYTAv65EOaNGdTIRlwhb0hncTG+NFaUuD
omm8x8j9i+zXfLDb4LulscHwFg/HYJ6uN4q6czHsW8tZhSquZm2R8gUBfTasQkGxsx/eR9EgAVAu
YvzWln3siGdLbe3F0NTTW+PXMW5P4fhVRD689Ur/bkTZjjSJDwhT+TuHGxkRqLiWnNiDBWnuTZ+n
1Y/YT++VoTPuJz/MYEyL4S4DNr+EMOFt4liftX2V1tuNepOz1xuCeu1FyaJCP/HqCiXzFoYGQ7Di
K93EmY9KfvSuB6rLCauslLPXa8p5sNEBi/XyKLs++mVN7b2efxQbzk8DZmAo64kP21aDhUPXFF+d
JES2x1S85zEzEhDNrnLn5oV/zwnHWRhQOMjE0mf5fXYRenBPivIUqUZ/NAbNvKqNL674hcSzLNta
dskiBWiDTcvQHkhFEplt2TK4qhY89zGAW6AvMSiSNnxGqcO+xl3J84pBy4uHR9/4kZdh+FyoerVy
xhTPI3dozsNcFHqEvENW7VQva86qY1PMNTkop5WmUSwFJL617Ps0r0wGbC+tJ0g72qnS1enYu2mJ
gU4dPU0DaXAf8MWPEN+MxvR+dCIIFx7SU+Rb/Wntgxi7LYLAV26iRFsIoNJHW0c4VoOR1iFYaXQ7
xWzubk1U5c3TWKMOs7DXJny75ybDwKAquE0ikVbPJUTBNcZgwdbxrfI5M5Cz5Klu4xZDUy9NjESd
HNHLuRnatr0L0JJeyqbTduWBDWZ0a6Ko6B7hJYI/mienk6We9cL/nuhPXjypX4GC/xUB0Xwf6tJb
+JWwn5JKr1e5YwX3sP/yTdQP6nlQyoHg9agekpEfKbEKJFbw81laqt7ewbCNdyr/7S1tbC6Q8sTK
r0aNQ3b3XdOC/m9uDaVKkr8jdnaLGGuElzIcg3VVABH+28n0dBVbCXeAGlnuqS/1HTaL3ACFab1k
ZWYcCm8c7+ZW2RR8U36QPYMCThaKZkyImKrps+2bQKJ9pTrIUVfL0FxE1x5IPKN6N/So3LnTRjbJ
GkfbnoDeehqz9Bk9KnORtkp8cvM6uOq69jcPw+41DNJ8V8CzWVsIU776uasR9itUVFkYdbvgpAdN
/tBkPEGEj7DN3G2XZnWEzSwfqN1rg97tuhhqdStH+WNB5T6pEvBZXLLvVxUwpRcTGb2r3Zu/fC6k
wHQt1xjtsNGxZ7TUrn7AcSwHmlxi2RVb4cVHanHlVGn9ilz6K8wk/j6jfknG2/3mTB5ArXmRgHuy
HQKBVfi8KHBAahnYGr9OQXJbZDn90qkK55vfpwhU2FH94M+flOrBr58ECK5+zSr/1VJ85Udadr98
Eqze3aRYC56lApTonIyXKXpZVGmz+Y9D3hzryGWy/paVJz2km6pF4AwA0r/jPG3mFYGiwqewo8BA
+LONj3qV6S+pHr1PflRfEf7TXwIjBsFaV09DydanH72VnAQXG1tjoNa3JUEzHiITVJFszoDJLSp0
Bj8cl3AGpV+hTWLs5BWRiARlUcQkn+bRMYyuMRY0dxqn8gPRn/CS5162CxJ8FtitIfwhpvDku0m+
CCKOlHk4wC5NB5yxEutJzvCHVzTfukc5HmA7wmc3F9kKNV5F6agmh9ENXpzatRBMMTiNq9bWqwxl
BhI6J7il0IPmZq1k0S6Oowi8EU03KQfkNV17J5tmY8EMLRr9GDjjIw/iF92xsgc77rKHmCMHSEwi
9F3BvbD0I27eMEuPchTESHv+8y+oGf8KZ5Hhc11VEKuxYAmJT+GsyOZpUtZOzwlvGLcECCeDrOTE
g9FLEcdqMNOOzq1QzaNVZfxR8W+FaOeRQLVGcedl33TViR6KKo8fSkys904sGtJjEcRyFy1RFWHi
ba2GynrMi+5N7Xgxt6nRXP3aQW2lmPaJondvU9dPu0kA4wwQh3srDZQ3JkJgF8vEIQd8+G059JBm
79TcOv18taKFIes6VnnusSd5GYFny+V1MeWHguwwBlxMK2c4RWam1SkFffrq/PxM163jo+Nm5lLO
8gWCfhpPx6O8BppIJOvGleJEw3IgEninozB3V2C+4PN4u3x0uQJMjDEg2ib7ZOFhxbMxUde9LUXO
WTuZpfWqYqJ78vFX3OVGit7bXPvo+79qf55nR+7P67n/1D5dJQ5dsQU6TQ5Rva87xdtGQRguOaBN
8yltutfSINmItstXH32+1k6rrtWMtVwmBzpTL5dmanfbjz5bOAimjXq5Ef30HRw48pi1JrjzfHUv
DMJYk+hRqq5D5wH993xpZUH7rnfiCfxYAAhHWdMBgUl1yotRdvWXP/99/yuRbRicEQBkWLDQCdvK
8V8SRpnFISfUm+AdoZowPlj2rjayJwhezQ/LabdirLUvqu+IZaDbxrVEU39fBZO1heyfn3LU7xc5
wMEFCCv+yOdCQdZ/ZcUgQWVTr5vLn/+Xjc9ZE8N2hW0Q3LQMx3RM8SlwZmmqHwZkpb5M47CK3KkG
+kBhJgWez7bd7Dgmx4te9X72qYONxTd+dgs9Nbt3O6uPUPuAm2tQrEgjQJ5K0/7dB6+/SEWqnns0
wx6VMb1aqdq/FxU/kI6lzC4NVtCmCz/Tz2NTEdocTPy184SXvOU6GraJjMiaLOREMvA9vlVh/h8Q
BMP59GDiH+7YFiLKlm2CpwGh8nvyCBY9CINsth+weGCKpMxP5Gf82cibqj0Xqe7nJ6+Ac04Ae/+p
XzbljI+5si8ROVqtiYnX33yRT/M+mh9rcxfiDqymCE1Ys38wEDc/BsJ9hzhADKQ2RwwabF9sHLNm
dJ4CE3Q5wJy/k12gtYY9T9IJbVoG5UV6FRun2gnNHXJ0w4NalD1iGnciyrmk0vG36Vctqi3zAnkR
xSuDBbAA/ygvAsNsvMRYx8lBUbfx2it6UyZKjgkxQracpOfjuZC1pjbzBTLL7frTQJai1b6QEy1u
laWuISRbtYWNnF48LQMj7J7sxBovfCEPbdqh7jUX5fAOYyp+vI1bhEbZJNcnOQY4Q8+y5pQneN5Y
ZYOWqx9oeDYY6inRyp812SeLeB79NFn2ydG6Me298FGn6Se/OKpuS/BhTO6FVhTExf9XyMHJQfB+
k5tjcZTtj2E1QtKYpMFAktbFb1eZlI0xv3m1uVDBZURam16c+T0MPCQ+T0127W+vYUDyG8xaW/Lv
8+js5oMEZ0YmEbSAvEhXpuq9aDdyTM4K06nao7o6slGZ3+X/16dq3bgPPfPnp0bpoC6dQQBFSKcJ
BV0MGhMk995rkCyw0gr3CnHTucpmr4/Ku94TxTcQYDh1g55d06z5ir+wcUFV3rzImuWZnABxybDK
wuSYOAEukQMR53xsJOpyLZsfhVxRoev60aWSfFi0WoxMStMrZwAuiLHpmbMJVEs5y76PIrD8YOkX
YXIgehwf0fDCAXCuyaJWvDFfyCpZq2SDNuo1aoPkFPkZClhOka0dfoZVFRXVOkVmA1UJ9KAJcg0Q
39q//TJHP6Pvsse6IW7dj7q6vjXrtr13sQ3SDdPLlyKrCL2URYcfHZMDt28vWTSdCP4kZ58cHrKn
wll4jWm8DoNurVtRT1vZzDEHXJjTGF/LoPZfKnYsmpuYr8k0dhCWf1tldXcpJBm2m01EXECvv3E3
H0ZAa6+elVfbvOf4k+dBgaJl+CAnoPQ2LuzAs+6G0O2OosiREB7c4hto0PkCTqE4qwxA0BFhIf2u
Hc1pIQeAQN0TKWmeO88vUJdBUDbOQK+Hjn6QE0SJJrVC0KVz8FMtlnHqmd1T73Jo9dBo4+RcbWYS
ztdhhXAi4KEYAhtbZmPnhbr5YtZAjubhyIlBc1ucV9K+stZOIIbDDC6G94X0nBIox1Iqzg3qKrMR
z5LEDL+I90FdpPBy3eY45P5PwoY+dN/JJxT3eKCNl6osSU8BwXyvzWmthY1yRW9hfBhd4koFGNJd
nOnDg47K4n1rnuSY7Kk0uwB1E1hL2SR2cW+apnXAUzHY16FhbGJVy9/GrN7I78Ia2m4ZNFN9SZOS
FN4oxO3rRYh5lWV59q4Z3NS48qj7IRjKR4Hhk1yZaTESaIWAk1ADwFFM3127wxh8gatx+yF0D5G9
3kGj08Cr46omZba0KoQRlA7Jy8xE27Qu4clBbi3dW2WUFZyEbpV/hkb1/2fOvz+C62R1W83bgo+P
UHxd/MdrWf/3WxlnKkMFvGnahuV+fisL4TduarXDs2lOzjVO2iv2HeW71uKP2aHRspXNDNkOq9IJ
mFVkBpd9Swhy7Fde7itdzNdjF8sMQTxIgkoEJP5/NcW0XXYZY7SVtdtoaf1HahKZkt+PrfPOirSk
ZWOQC4TI+Hzm4exQlwUY6iez6hHeRHVXrQxtZ5uIccraR5/7f/TJeW5+xTV0MSopWSk0Y5J9SHD6
0E0lkcfE9Q6dXuzHbIqMrTZ49mZsefPc2rjTbNAzRhNlSN67tklWRl3Zh9JFUFTUj5GtJOzKrGwf
BmHK45lmNHbfcV/U7qAyGZD+wu9yFhGAdG04OJnJZuU92UBaXgvggpuudirrkgxZidZcWLzqLfuP
Omjwf5ybYZGvfMOrnvx0Mu+5/9jzzQCd0cZ5KXdx3Aw46Tmxl2wDlJyuPVnek+0NG9ka49a9ylrV
OioqY/jpxTby0wvZqVjpOwpa3v5jslxPlGqjzktvc+XapOVtLDu7Adfx0DdgyRqat/VDtWSv0hev
hIBtkABFcpD/ksh1H8hcmgRvw+65azIivPyLLPwKlnDKBxS3Mlu8F2n4NYim9K9wit7NKjfZ9g8e
f6AOyEbMIZ/mCSHviedQlDzqehew9bxdulXlHkofY35ZbWzrpWnwP/Gxsaq0tvCWH1spFErxXIAd
t51aM9044VTu2Y87T6SJ7w0jNL4WwotRTPSNi2EExcUva15C80AbTJeCG+vZVTN/b4dVtyl7Hjh1
9JccJ/UcrKcES3qzUWdvBq9fG2z/L0nCvqLX3OKr7kavsLw6ZP10cSCRq6xkP9/6MsIe+G3WUt32
rV1v7cJV3gLEa+SEBP+otd4b1QF99egpCwnQzBdUfbNaOuPknGEPG9e66EjJzAOtR8IXJSvlXvdq
7zilabmyUuHeRT0MF3RJX+oqr5EvK/xnwdmg8LXxtbPt4jRWJvpJYza+QvMIN01oZCDyGQ0LhFUV
rJ8ucrSC82Sb2SsqS8OlwjaBIwmz4nCatqOvIIbUhtNrE7XxUsX+5igX2a6/bpFue1LqXrmzM5xk
5QfDe9nbbtCt5CJMF5NV4znWHkmz+lxFaLNM4wSwo55PTWFkPH808Yn62SwLrzoSWvq1KUfDipCD
XNvM7kph6RPSTck9uiaJfxF4h9DvxM8qr75u9qcuvYMGjVtZ/2tMrlA8sTZiSwUTso8zzxNv5VBX
SHYgOAcAk5B9TIKm0619ks/SdF6h4itlR8di9MRjPDkPt/7EtYi6gZB1msG7Zzf9Q/bXbEmWaY0g
AKSl5C5timYRzFATZcSuJQ0c82pNZX8B/4kfRISsbtcCrEGcd21njX24VfGrsQ+y7ZGM2WK7iUYO
L1nEcMxzNiJjWZdY9dz6ytI6h+qkHH4B18x9vnY/AtX2eFiwfQXl1kXht6r3H+zIC390fbnFqTgP
FkX6LcUgPFoU7ZWTsQgWeRyhaOFPP+rRu1qV03/Dfef7VOXauz6ZA6pgCNwNhL0XqMQjs+vZNpKC
CScICGwu7yHVQ0+zcwhyzVU5SdZqo8ErynHSpexTKigzCyXgGqm8BhmEcIt+599y+GOd02M9FgRT
vu68dFi4yJzDNY39tWKV5oUzrgqbVdP2mRu1Z3BbyMSJoH5UAvbKzlR1X1CKu3o+aMWFsvKzrrux
m8KZ1CSZTZLF5PupdgwmkD8z/6kZsaawjDRfdNVgA0CjINgH/aHAs871IzYikFl1Ln+Hglp38IP6
TZv92WThzkzi1k/PGMQrR9klp1oBopAeOqerj7l2gPOgJoJdElVipeujf9XTZsK9yhpxpkvMcxOp
3Vp38+wJXywd7q3hfzMGIDA1e+hFFxerGFmfv/IhnhX4NPPZDRE/lFeqfO3nlfLZoNWwFH1rKZU4
E9rKRRicnbmRsA09p/2UIOzWl+GmtpXZF4EROzEjeIj4cy5BQhI1iZodlfQ0zLVIK9OTX1TNLseB
8FYL/un7NJr7db9WofKDDlAPLrFRWCVzNbBU9aAICtmUhTCczFrfJqFsKHSMNpjqxJa2zLUivOuQ
3kwcI3kF8qMfHLOtV7oF1Rm9DJTBAqID0NXSOycx8GGdB9BDK1a92zqH0g/clyppl4llDnikAP3P
+m7cyCa4rz1OcuIJb5+IdDEEsAT17RY/V75qdt95WHtfMG0Pl2k+C5QpRrXJkjA7IcsLlhnZ3W05
+d295k7jMghgr6sJyQdjjjD5c6yp6UNz72TV60eXrDllb67C2c1QxfBHi1PnhCO5w6Ef3hxKc2Kp
z03ZJ4upYOeygHOIRaSDOB+KQfcVAbClRj4MId0CKQXZnub2UPugmGSbt/j/2n5avZpqhuZXpr6p
4IfTSs3+5oCIaGcmOC8BNAhi03oAK2xtAqcIj5ad+ufWmRNOSlM9t3mG+gXKvj/ab0kS539nOhjS
qtKdZ4XHHsCBpDn7faUfcjuNt0nZlg+cOpH4SMvkW4fhplyldcXVH3laAdzzljxat3+O/Onid9oN
WULTtXWVsLArhKHy5/R7zIsYZdA5auH9JfJZ/mAy/GNKrA9ux9967dff0nhav4kWmesIg/VlHJ5H
HWs8rYZWrAgtvLb6sMcJCcu/0jPYkeWXMKrqfeuuDLsIt2mRBw9B9pDEzTU3fPOgKsI4EC3A0CUv
kmXYtSBgTMgGnJrMVa6OqH4Nicqjg8vBoEXjc9O+aqZirpoR/Tbids0WWgXhZKOCKtIE2FpoB2sG
39gqrCAEpd90DXGtzHiLfoCcNe6m/BkzOhekDwrGOvlNnKOc7KRqnrZNq/ZZcSeMinwSmHDtxY5s
arqEWKkc7eiRoAeq3npfX8WIE5fXQbMJUZE+KqpNyh2F1EWGT+smBZm66j38qZwgWXpCyzdQuNRN
7yXGZhJ/taae7TtCLWub+PhSIGS6IQI+LO2qYO8t2r03hckOLi5YmQncUCzyBRK9EDrxUFNC/pfr
nBxPLNBwTsvFoIbTY49odKTg3jgGvPOh96Iposf2GhyTsgZ4V2xGw9EXcdCTuo+bcqUiyIbzA1oy
Sq9/jXMk+zorK9eZ7/0/9s5sOW5ky7K/UpbvyIZjhlndegAQ88DgIJLSC0yiSMAxz9PX9wpm1u0U
M1vqem+za7TLFKUIBgD34+fsvXbhKUqdB3mkVXcJakAkBdoJiLV26vA4pUL2JDLEPoSbaY/g2D2Q
YAj4vMUgxcwwvk8xTfrZpNFyJNcNEWLd7ODwBfAwGeYn3W6BYw+sofKsiY5BsvQvuVrrR+Qz36JY
39gxNZNVl0nhhcNc7+mGR12UH3PdeJwSS99HnWoHqQm+l6ol8hPhdmRHWi0zlgdOdfkRM39+rFmk
5xjoa48jo0nC6j42qgfT7PK9KRlVh8aB9vUNWCzrmbV3FzuEu5M77sTFqdSt5KlRso2wx5FQK9n6
JePIWwMx3dAYXhbbqB+qmAA4EvRwyibeMAzdqbf2CzKI1ZXmuSbU99RnznKKSwQqis1UHGvWsQpJ
mVVxZK3tyTD3VZ08lnk4nsKZpmwKM8MRTbjtZ+3W4TzqsSQ7O7ClQKG16V4kTX9+/6LZkBOnuiCC
L24QXdWqftDnFqmcbh8rprE3I0qUYLZi8P02MbSIbf0xXLxOPUW1Yz5iP/ScOD7UdLH3Sq5Mu9kd
Puf4x0+GNqGN1rmMOgJXX9MJFuZEj7gR/WQwNAASwsXRNhOVbJBrti8V/UUd65UmNbaXeZpOapFf
Ojx5pNOjr8UkDx5j1rsgLXqC0PN4RcPC3WSRXQZAlANrir5amj78YlkTPx63WdVMYdomdk+6BkTA
fFQCQyIrbLdxi+/IjrSnckZPRXaMPSgYcjpb4dCFaRmG1KoKE6z1g1m9kZthb2J2NHJSUuLT03Sf
MmXv5TDjGubZ/sXK++Mgm7doG3QDkCsLjUmEbXxwqghVy5q8rpLXiWQokN5kDo5qeVtnoiSzdh63
mk2KSkUfyK84O64z0Xr6iNLqHSNcLVA5khmouJ6tdWG1awYuHFtkl9+WauGu1CXW1st1rS3SUfqu
lekrIzfJACrjp25Wf/WJ/9ilef/EEV4LE/k9ppC/2TfpZbplirPtew7QbA9z0Tqg2AnIkU8IZcrg
YRHWEnoFflePdm1I8nlGpLnm4Dw0Hf/nH64rfmi3vL8bctlB5LquYNj80bs/IfLXBhaU7y6nELgn
fUOAd/k6OPHVtDR3wWK4qWclkFqcyXnTlfSl77rp2I/usisNZ1OrNmcW2oZbasNpHyoxgrNO2msR
13DlF2iS/RA/owFTz+0Sn9PWFog7BnnKey3b9CRxmKv39gdRlU9KKUNPq5IH2df37GLuKqrGnESz
zNw0qv4kM4IeEwNqm2GlUOOuA4akd3s+LiBEfW2pKxENuzxvNT821cGfI9GQ1WVjI7p+21hWtmpH
+xBh/SL3IffyiTRIQJ1vbifjjSm7z1qxgFasyrvSMdy9Fon9KJV72GDJY8pT6wnH/ZaXwAL1uVcP
6HKMbRGxgZRKlmzMUGsOPCnNVdfc92/mbNywHuCCa7LVPMKPbcK0P2pq16GpdQltUKtDV/fdKcuJ
Y7aisvfhFadeqjqSPpG4EJ6gML+RJJW28/L28+sv/lbVcCcywjN58g3Ntp0PVU0JKdWuzaj4Xtjq
dBkatyJeKzRGn7nOfRtrHIsquura9e6s6jK+NVkLfv4etL/dg9fZLxoVbkSdkerHObBQ7HbCzrp8
F2X2Qqpbd0S9kUGXyyNUqpBi3ofTWtqcEHpsOIFFu3gW04qWNvLnsXTW0tS+EUzQnybCckHDzMoh
gymQzIUajOOgHZeRWNCfv23xoVX5vjARM2C4jibc6yz0gzxDpBwn0TXZ32XDzaem5le3H7WA4EEg
IWFU7wrbQiKzdI9mvKJ5vwOern8pnWnH1o1ZlRxCipBqPCtD5dF9dfetPWde4pBNQJiBL7hmlMKO
eJC1UFdzXG7hQ6lB10YH4cCeCIkwtNo8ID/F2k3R0gZ0Tp3N6NDrG7sMzkpOXijhTFfMd/YUKlOx
tkdozDGz6kONfHRVhyEklkgOR9uamecwRsaKSyRpXyatVyfzt8JgthnjiPRTZe5XczTZ69J0Ys6h
5RC0yVDjhpzdddTr67g0m1t97HK885m9msjtWoeGkVCRuFSrZjTS3Vs6/G56HTRG1PlhReHqJl8x
BsZt/U0xDPPEym4GikJ8r3AIDq2xqXt2Imd6YeEDVjl3Nxryrafuw7X0XjtP8w4Eb7Wt2g41MV2X
DRWD2MPQlUCDX1SdWF8AIXozkKtVdvHOus7aDI7bpF9KEiZjY9eO0bQaQZixBZjFvQuVfesO/asJ
SjGnqNHEVmCIu1QtleoNAiTOdyq62X04H12tSrdxPQpvHgy50C0pfLPO/Jno84tuK8TK1rAsR9WN
C4/JhXIri+fCQMBAEoXID+RtUhsWIojGN2Dj+X1bGtbWGNrF72hBq6a4ALi/xhzhJiyXrv3FNvDB
EPTHrWyAfbBpv7tg9z4Ywno1dHku7fC71ciYamoovNRW3HWKAmktVNkzdB6Gs2WZw9mIBPmeSXQo
M6ztFA/ryRjuh2vgIM7Fh5yL8vMn7e8LBBWAa7oIDoSl2X8DzOjauCzpNKavo+xvkA2Le+Eid29Q
GPsh63Yw90126aChoZMYfKHNONKEI/zOpIRRdFK921aUXyanR0Gb2joiyGS4t8cHt3S+zdFcPUTM
/H8lFnE/7q3UKrrGJEbXHdfgyfvxxGgJ2eYtkQWvSgT4ZgGpOJb2py5L2LjAl66tSZu8WAnLHZ4d
xkPIYu+hDV/szN0XwjJ374epQdVPSjuh1yt22khaVtlz3hHkU3gR6kq7G9uTLqpdQuNwI5zoCuLA
WAMxzd0346J6ethuiAZ6mVGKfdZTB+FK15ySPGw29IbTh3xoaJux+nT99PTzK/dBwfZ+XzkGhzdH
NTW0ru4HvcyS9xABpjR5dXKtXbmpFbGfhNi+W+dWl1V6sCZhrfBKvc4KQVH9tFfm1jzkU7PCvQSA
eIxP+qQ2RzOPK/jW4tkmuP6iO8qOxMJB6YxHzL6kQWLWCFAvSq9us8GnqQLTI4nq81KEX3q1Z1EL
OVThc/0U4us5ND0s8p//rtw/f7ve6H/YQjWHm9QS1oeHqBlzs3WionjNTFMNUNKOZ9zALkHbQ2Tv
JEXPTS7TAJ1McXKX6N7o4rewXjQ/VTVznRludHr/Urq0diH3ADEwUVZit0r6Pr1lqQp3ldN+JoJ5
Oiq0e50uX0mlOROoPAFgoD2Ku/Fs8N4uBsAhyb21dY2ITPtMMS4T475zWnyW9o5IjYw0S3Ic4OEU
ru6ZlYPdVdU/1Va/CpnR66khDoSSo+XvBhXSLilhPbqZAnt8ZbOX0PfahlES+z2hIV4bFdfhB0es
5c7MC282LIVQkxwECAadG3AGxbG7Uo+i3K2JsAcIjpaGN2b2yqMyZ3XAiOIG/WJ51qaHrlvkliNn
RJ/ewtSdFxUpw0PmIwTX/EX/RIGCxLMdX3urP7h1Q5YPqzUwcI+hYnqTUdR5C4LWVULiiZdfOfyW
2RBVXBdnKkj34FilPDDEKr0uNcytiMNpPzvz2yR7jalDIfbhNdE11IrXuK9BONDH9AgNmI4VKR1h
TS5lB9tvYilcm5QpWORoeKhAa66tUMO8duCGwfaInjlMQwNULMkeLaMh0/KawKs59NzQDOGNEYc2
ntuTMbwxoO9uMqoHDzzGDtbbuDHCJn1E6L8PG3rE5fzNyZToyKGnXk8RVO8GaZ2XzFCH6I2rB/P6
BYe0R0JrdYzC6hvsndcGH/hWlOYZsLNxZ/T9tLWhqY5waW80iaRyMvOXom9OhgWVvnOiy0jO1gVY
qt+K/I7kiPLNjtgLrTO9ffupEIvlzYweDoWqnSdTaPeziDezU6WXkRMPzLO527Is0d8e45EIoRgn
LXq9rSVp/YMnZTOucneVsJUfULzPp6inVbU4bnuJyD/7RX1p/63GtS1h6ibnR9sV6A0/rMMDyZTc
dUb/ahEf46fxTNmT48ty3J41lJLhxnFqbsh2rZHlXnlJBMjDElEQE8y4seTykk/S3GQpwPnEBDz+
ha6H7YHJcndpcu1QUcez/x1JiMQMAgqPJS464c3wUqsYSX8JLU/TsUlH4+wEIprB9+fjfFTbL2lW
bHVEn3cgAkoCBIv+BL3KXCeleHunweAa2ZBdou/MiRkQ+LL0c94OWYB1jF2kjzmY81pjLs01nhht
g3kAb2gky8MIVCu95n0WbdPf94km/GV4yJl8wV2bkpVagAaKl+J1clAaWdPQbaKQgVJ6vYXDRp6H
ZJhP0jIv3VI1f5zq/9cP1Lj2nSL3UoIVQwzWffj2vx7KnP/95/Xv/Ptnfvwb/3WSL0wky7fupz+1
eS3PX/PX9uMP/fAv8+p/vrvga/f1h29WRSe7+bZ/bea717bPuv+m311/8v/1D//j9f1feZir13/9
9vV7LotAtl0jX7rf/vyjqy5f6NZV0vBvvt71Ff784+uv8K/ftl/Hr1L+w195/dp2//pNEabxO4cN
EHc6G6v5239ACXz/75b6u2ZYlBmoU01b1dmdirLp4n/9pmm/c7qih2KqLOyIySlUWjJL+SPh/O7S
0GbPgpkAJI7+wH//7n+S//64aP9MAhT6dYv7i+nAdRA0GCCR2eyhzhkO7++v9DCkvtmSmJF2r1aJ
ss3mrN8q6Ay9pBBg3lPlKSNn2qvG4iC63vjkIAvwNLeZ92leuRuiex+hoQgw3wXjAamKQGVkuIfj
EnRpDQla7UuaIqLZDG4b+lOHEajqut3Y6znNZZMKy1GKo562DxLnrtpJhCOdsp/pYu3VMBsDhQFQ
5yoVFkiyf3pB34J1u11FY7vlTGl9cVxsz4gl0BO47CcOyXtbeR3t43xDdVmExcqlLr8sU1N4qlV2
QRmT+JU6/W0dDYm/sG+ve/hcXtcmzqnro9XSWp/qIg40t72vy2lrWGG1WpTOpAthrqY+2qJEWWAG
2q1X2B5sV4Jp2TDW3EuNrxK/gFkBj2JoDyojpdEgQG98aZsKdXdl0NmteqYHhGyOivWtM+cnB7f6
mZjCW81oqpuhw66YMUoZ6zS/xbuXIdO3iU1OXMODcmXejVUSGLXdPbVO+FZXCPWs1M3XE+M+T0Xb
vJLMMOpcBOlVMqe5/bwCQkaGTUITd0C9ZxrkBEzhgNSlDrBtGPSkp7eScfbN2CvPilQvLfE6d7lJ
k65P2+i+kM26s63Jj2ujOg3MGWn7MECnTfQGO3o8yFh9STrXOjd2FgchCpMgommyrZcFeatNFdLF
aBRKu77QhpS/OBBZ18L0w41sWY7Nw6Gq6Kffa72/aNPR3RgJMELrvqiJ+FLDfmvqvbm6KntXBBiF
O1NU3YrXjfMs+aKa10AFpr0OdcIfo/TBLatAQQUQWGO5GdNB3NqcxIN2GRAJ4dBwowdRVgAzZifa
29VwK1N12EDTY6I1wRYVEODHXpwzkVY7GptQ2OjMTzPhYmNtA8JdOAXUtgx0QiqPg8vhEwS0qrTt
mWSUTTxT/jDrkb7VZS92lX61B8xJLTNyhiaPQ9abd3ElVsMyftHyIgpIv40ISLOAiOnlTSLmu9Zw
6OD1yITtaNQemqys0RGrkAIgxNz/ZZH7cyn5K0RUU39s89JFMWC2sAg5DglthvnxtFShBotCtSru
bXDgQTyjZ6A0WI1DrJ/0iFN5aD4VURzdZEcG1cMhmZXLVA1fOhVBTSqrKcDUHaFDaF7MHnMVeB22
VoGzZL4Wdal2kkKSg+pohE9cv0RXSSab8bJqq1Hsk2lEhhj2vtIj4yKwcEdujbOX07eoMNJ9Vg1P
bao42ySTiLxgdKnSjuF/5I9ADjyaB/KTVpXiwKdUHBVNB4+E3zoj31aP6uliOuFjZEzahvQDubdA
g6CWHAfflovwFruCeNUes6wqNnm/KBsDlFi1QPtliV/V7kQ0pFN9lmrrXKzR2COey7fqon8vrP7I
cBSBHIvbTJ7DJh9ETXpmgucmGo9wowN8BfaqY9oa6PiHGL1Wa1BihBIliLIwU7iHma5HP5I7JeMS
DTJ5NGCaBKnEiNTURXpipoWkd+Ym1sZdLm1fEHiHmHNgIpO4z7bZv5SYuNJYD4+V8SlvS4loc9il
Xav6WcsxPdLTTcyAs3OIhCZxg6T6MaH53kfqNnf7TWIUQdsVZLyqbRMkmXIeMDzDRF7MQ2WJT4Sg
3vQGWdwqyqMA4pfGXF2Oa5ep1FbKFn1XbOfczfNBXRrN1yBSB1VVb+ssNc49lPAr3UKJHXaSgUd6
obl9qCWn40or97ZVBc4Y9TuDrIbQZd5OZs60rm3F2ReIy71IVD2HEcO8d+D7VUM/7+c5Og2DmW94
0L93Vqp5jTYoXq+5Eh5A+lLELTkMuEX3tOyyjqkS9xWEEfBH2pIeayYMMaT+Q89iolVLcYKuUaxn
IdYh6QvrusVnPM23epwbl7CXEMhDc0Mduqz62cRCDhAUwwdfADvQmu3rPUeS+gr1rrYESRSea3Yn
I8MmtYzOF12T0RpKJii8ytryEKRbut/kOZjthvAmwytGDQurqrvMhaN0r7fESmgRISzLNY9yoRcW
pdExHq9QEKe6dFb70jfx+Av9Jy3MHxZexuoOyk860rqAwsJQSv+xgiB0K2T+Zyt3SdaAAwOD4mkF
1bnLWDrAKrhbXFAsae3s52lkbGL3rg+yIlZsueNhwdqWuvNhkovJeY3HKy+Gx6hpK1+wve+GaPpO
zKl5L/M9rAPc+YSWYIXL8H46wOs2SlOZq7yqur2C3TGP8RnWTvU8uUYa1MvU70aTOxnTm/THbtaO
qArlymIehqnbtlcgtRjFaxgmZJ9womi7Va4JuPl68WqFeg+vpnc82uqdV1bhcFg0TMKIcWc/Ko41
Wuc1hP/JM+KQf3+SycpUNXrJPrlF36Zcj7bI7vND0zJuK6dsSy9vr2Y2oRYkAq9GZZA+B6H5CCQb
1ninaKuZB+sIrcT1O5XuSIKilb0nMzYdjPugnwA5wOdMCAxWzEM9q49DHn8ZKvkNB6u70YYIA7qF
0kGAPGfujxSfWKjWBk3fWcuaFFNnZdPT911ZjPuGfmVScYJaeIAPFi1FLxr0YS3DbkSX2BmnsdAr
z5nhRUKGpS4z0+ggIy5vNyW0OqYsYQFINxxYMH1JImjcKj11yGWCpswKv4zG9OhE6feSBsymnu+k
4sZrzrfEFupKe6clan/MautBL3za0/lRgBG9QgiP/WJHl/cv22nofzFFsa435f+pFq43rX4lLKuO
ZQFXA7X840071qJVoqUJ79pwcgN3iNxDaFUuaWUAsVVDe6yafEtbfbobzJdkcQGimAQRIxNhzF9/
VUN9oxRZulLUjCoYxk8gtVJbE+8xHZlWdsj772iMJfups5QNETC3ikkEmlMQ5Oa4UOeq3C586apy
Y4DVknWbr0xHG3xsmq7vOs0A4Izo5JrEWw9o6LJe5ATWMkKelFtjuOFtfLPkKAg9QMYytcuqI0Fj
mG6L0HaOYDJb3IEgHmi4EQIXZg1FNBfNIgrPZUS52IvYAsbpfCpB62iOK5KSugummTwow8ze2AQb
1rJX1j+vGozreeLDB29czzb0hVXdBv/24wdfAENuRBzZd5m1AORJxHSuK1bPZ6MHJVtM7rJRDTRj
pHSvx64j6yg+lK3sj5Up8JYaSnKXl2fEUcqq7rJ5jQ/RCvq0elRD1TwMNXmYRP655ysqn31F90pH
mOeiUZmMxxkIaSPdoZzP6HlUuLPK1t6WGhTx0oT4SDJR+iBgaGSp8xn6d7lfhjj2Cy0sSJF0PECg
7X0XhS0pI6SCUSXvFKMN9z//jGh9/8OHRAedvgENEM34+CGNeSMbrGrmHTUiO2YC9EeKW5Kq+n0T
D+qG13y2tCT1rQH0hNovE8eVZPDhLBi7nKgGUgvBTadt31H7TqNPVhRlrVFHQWVX9YoYCUGEiDgA
ilxOqlv09JzzhnW7sHZIvoY9wZ0nu06eyl41tmV7jPPhqNpVuW6rWOxGMrbgL/Trzsrdjdva3+YY
cRGr4vJgk+PRTLq7q3TC/7AXk1mYB6JyZq9Rk2UNVYuQHocEF+Ek8zkzWORSeQ1ekTBliSX3Src0
9nVXOEdwIhIC0tij/Z9Hz0nPCW7OZ47cYIbl03uYg+wN7AApoF3iGYN+jo0HVSAv0NMFNXNLD4dC
goVkHzEz8xPGSzfoiAaQMuhgtGltKCrZiq1QfLdKyGiqzWdr5LEcOeusprEwmechODHKNtqOOaHB
SWGJQ7lDd0YEg2spW4Wi6SKMkYQmt2kCpcvy09jMPjguGbSldSz7rL+Ti7pWuhBETldb54WoiSCR
anx0Tfnc6y3LRjsRzJd+06ap++qkmi+7axawGTrbnJoQybJ9QTX9nUDZmTw4r2NCGBS5YXqib4zN
+w5kwMa7iuWPxLifJWnj2Sicm6ZWmjXSrXJlaMFSZC1pxeOuVhVrfyVAlBCB91nklxgwyf62lT3Z
5TsVKsKjnkL4tGY534Ie3jcWs3w5q0/kU4tP40QzLWvaoJiUmVOnQmashtp1GLANdYpTHBLHvnTV
p1zDllbXnHKwDq8hHZJm3bLyRPnmnZfU0vuFvNAfGBJifMjGV1v0dqCWdDcr2eDBQfPwoMt9LJX4
WDtRua7aTKJG5lsHwbSdo+0vc0LFJqo4HimOvRpZcY5bc8/wsRsQTaiWMnrbQIn1mfBqQjk8G2If
oakRJl6w6r+YLrCYfXyKXd3gOCqIxX1v2FynD385kTqFyPuWXvCdaVEcTLmbBJXZ2/uWjsqZTelu
sVj64UoYN3aq3GvxlS5YgwnIxqnezHSbfQEvYGVyupt0sznoiYHfNLwoeYFuKykeTDwCWrfcElkV
b6U+A0oinf6T67SGLx0LSS/5rptSqx4ASJobtWXffl9n9YaJr8yuGrGQYA9imUcy3MPviLjv1Ex3
H6KoWJdc5vOQhugK0WeRgQirlz3TWeGyq3xtcKYNFS7TbVfpsSGJbA2NldBixQq3IcEc/hRbCwt4
2MEtt9eNMjsHZXEc2tpltO1zIPMVjvI/wuPNXj8Q03wNWboSgIqo/2zDM0iSdMF7fSWVR2q8IkHY
9Ivqdig6aLRKGX/Sl7reppLXzZQpecjDewt/8YpDEPQgAF8712izXS9JFa5DVjfVjm6h0ainEKob
ECkYUqGFPslp6HyY+lNrgTeIZy09WiQG74bYyIMIovXK7e2XnGn7Ha1vC3SeBDqvK5lXlVvmMeMB
BxyIkQSjdzaDyK6Gqb5qIZS7TjATpoewaUH7eBJ060oWPcYDDnSTWKjmpVKvs2zYFBR7Xm7n4Vmr
S9dTYIX4MUkiGyducq/rlOLcTil9jVF5lENJiPt1cA6XhjXO6jlmUHSUpWYeCu1BVWMknOVA0E7Y
L35IkPiqt+JA6thDlnxE9de7BFsiU8nBgzXcOnXdrZyqpxntRoUXR8lTnEQEs0OcDLKeAVBBm90r
M5czbIvkP7HmWz4HyJPpy4jH8L60rhGwSGH3siraGyvLPBATid+Ndf4CRYkdN/yKnW8Owo4nMhJj
tktLqdNQDA8Yd9OzdOQex2j2CUHBNxo2AmkB33W1e3Cj5a6uM30PK0t7yIouXUWCTHNLPuatAhUP
6cIljAmbrZqUEKpWRWyp5g6X0E3vGABO5Ptw/DbSt7AZv71jcZNHTVcidAzjsp5gdenlrVS+yy4m
5rYhzDzOiDaJ7ELfzIPJHEAtnU/GkuUbuoj1SkmycpMCRGGmbj3iDrAC6DntMY10KwgRsugx++/U
5jNqnFw+ZLNW+d1UJLvILD6BsOs3PWlN+0p9GPSGkgeh3GdnyLd1c+oWzPgLFI11V3bfhZ44hznX
ro7TGZZHKteRiOVZpcF9O0bdzlQGax0ZSsHyWs2PachtR3EU49l8hkTCzYPVOshNUfgzqzgRhwW2
reJzNeVw7i2AS1piHgejYpY9lYunQIu+VEZz3zNdWmduraAgcUlh7fHuuyHtyUFO1GRKO+8jUiwL
jFIrwKqD3ztuvskLnJNFNMSeqYn4ORd27aPqsS+JWdFzaL7Tp9DOBFeANJMSc2caL2u0/5AiBqP1
OwKHZNQ5D9uC2ujuGnqlFIs4Okb8KQk7ZVVFeCe6ZlvPkDNBwOcHq5opAzk/eb1ihNtccdq1aMAl
64kY7kS1BvxWrtSuJQyOjMfFy5vwMpk0To2hyHZ5NBAkY+jh3kjzhg+KSDFbEPJctFJj1SEmqKvH
+6jMspPmzNNGRzqZI+v23svm2fzaZVWz4/B+D3gt9efZxYqpgOSRMsjceVP1yUtGWvAab4B61GrV
W8ASBKMdxn5ZkttizeFRGevlPA5p5LnV1dlrGBSzqnC2i9AhUdhI09vPtli0rZrP084VFAlpl+Di
lfaIhhZgHc1iIsly1RscuAma7vKhuRcelmafqP14ziA30WvS37Ia1Fc6YQUz5uImamLNMwhLONjo
v+/Sxlq77qMg+vvZoXdOarypelPct1uL2v2PnfL/T5Z+MVliwKlRM/zfJ0uPr01eFj9Mo/78O3+O
lmzxO8Zh3cVDLDQLzCQlxp/TJVv//eqhVG0GTJYqWBP/PV0yzN+R5fx76qRxRPtzuGRovzN0Qht3
nXdzzjHs/8lw6cf+MBJlqOWua/MGmXsZxkdmtSOgpUvOcdvIcl8czqK6vF3EODGu5e7+ywfzD93o
D3Msms8Wsy1+KwZa9Dco134stsJ+qDW9jMANNiJda7hXPHsgM07UuiQJnefoe9uqO8AetTqf3MJ5
Rm2wy3KKeDnkX9h12XhKiv2xHYOxw7IPMz0wwNB5TiE/SUd9YNph+pYFEzSjuVpp9Rj05Jg0YBX8
aQKHn5jyWEbOdmxVDTU4A5xBaS4//0XfOxN/OUC//6Imwzqiu1yGWh81KzG76oQmyN0iIthOnYN0
OnFSxNxmC2fBT0WW+aSmvhhq9oZ0YVtNzYWA5NzvwoK5UNWtozDfxmr+lhs5/WviDa6+ZDz35goa
QO7PlkT2XgLAKdvRa3LxRChrudeuchJjh6p5N1gs0ktkaKuy0092lJ6yhHOWqq9EX+p7RVNLVvPk
UVpGv8+W2MkwMue4V2Nd9Q2GQ1kj2GNsl3dq8La7wYFGYhOr5KYwnu2oe56BaVCC1NuYk0bBmYM2
aUywopvQCsUDh4LrmqIr30RCWl81XgaLCxC3Os1amt8Lkcf1JVWjN9q87XXDvK/6OdDGabie+Z1g
NtLPJWWoF7rD16E2Ez+36Mf/4lpdb7qP18o2uE4mFi6e0A83pdoYlY6zj8zMWHGY/YQPiZ5+ceFh
wndmh8SR6jXYCfzISMxgYFdIy2YMFosMQcUuvbDvNiKLMeDpjm+n5D02CFTDUdMCem0c07DMmbXz
PLVW5iMXhlU3MLqNk9wPrWjTVM2EkqiL1s58K54GNcMkGMk3k6xNv5JGBGgUomdSct/XwKMaXNsr
5OPfsIhPe72pnzPy04yydAg7N5PAoUcZm+kh16rHfiwuecmNZ09In2F5SJF+ac3iErZzu8Y1PYzk
PlmBJq7BRgpequ5oMqKd8r2utoPfDST38QMAZLiKRqHidnXcW1VQOYQzhoA4ARPqMskysoepTd8o
0PdcqLvc5Y75xXX6h8sEHomTGiNwm8bUj2tHa+h9P9ujyxGqgl+owrwmaWMmSwu1kXbfGenzz1/w
g4njj9WKsZnO/zPxKzofbgxy2VrgQ7wirk6mJdZlcQAVMWSDlF70T5Uszgj3Y086/TNgv9aTtIBR
j2jpqi+cHeKNt1asmIdth/7zz9/bP92zLqK4q9eBJeajv0RjTFzkSuZubXrl8HkxL/HW2MlaeFe2
6felNfgFUcr/45e9SrN16IfYtvSPtga30TQnG5nW5Wb2NpnOg1qxHoAFeWvrPlxFU0o7y3n4+YsK
9UOn7bqaUoKqbJPXbepvexTCIc0deXC3aicGcAk3ETm3XjxmkLBwH9iVyKgQU7Dnn8LWfkgTI+NA
RJ+2tNU3IdxDPizDNXOW1T/OT8jhDjW0Oj9U03kj+Wcy4W44D0aIG1GK80Yyv8osTqtWfjFaKWES
SQCUym0Bf6UY+KhnOyJnyypXNa/LZDm2vMyw1kk1dtybF0svx8C2WlwHWb5jrNh6kY6wq0RERgQO
lia7YPiqM5rw7SX06lKHOOY0L536iVBRuCGc9V0cjZ4JMQPRnf2lw9OWmryzMUW0kJLizrKYuj48
tbepNw+EhqQ0qzq60/m0cuCUeJXXWxLF/3XhyablCEB7VarGQIwCl62q/zd757XcNtOt6XvZ51Ah
h4M9VQOAUbJs2Ur2CUq2ZeSccfXzNKjPkvX9YfavE9XU0GUUQFIg0Wx0r17rDVuJ4rAbT6xgNZyC
taG86RXxXqZW15lnULDMObUEPoK1+bUOacQPHBrXqLV7c17ctBazwwzAYqxr4eq9le0o3Tc51ZC+
JxilDOpCM/L+TY9Q9T9BodyRlLMV3NqQ1LZNB/W4P0eDQA0yNCSaaR86Kpr72jYpho/9jF4C8ILS
G5wrW57gpyvVB42sKUhC68MyLpJLSE0GSqfotckGyD8RKTQ3sOU9oPieGm3Sb/OEiYhYxTPGESGX
HPkWCqoXparc9AkmGiS60EHf9gzoftcnBS6yA+vuugcUbfyIkVjz5nzx5jZXPYP6p59nHdaCqCQH
iuW1kHeYQcJoG+XzL1Rcj+hIy75uON9LGSW+8bNTUpCNB6Wi0tXtVFhNH3AG+5lKLGKDYL6eqkBy
GbM2Jd2JnEpcLV80kpSZUXy2a5K+5kRKvSpTzOMV9d7ps3Gr6haISmAwaI+kkPKg7yHUSomPEAu0
JVJtSuD1yryViqLfRoN0Bygdo7lo3tm5dtMu5dcAhLTXtMZdM+PTk2fxlySRarcO0dQKEHQKrAs7
SyvPbKXLeukPUx7E/tBZV3xui7Kksw+hQXU5OeY6Gr9oEAvgK4HIzWPUBccPzZz0PhwLzLhoKv22
G7MWpuHwGQTSr7mO0WZqqm1RoSqMLljimxbfO0iiq4jA2rMMbLXNVNmmDpZP2UJqcYJQPAUqs9My
sW7H73wuEdCQDFovXgDkkv+WQoIvdJymKacn87d42qKxDS8MpWdkLbo5E9GpstWVALZHMriLEtm+
HdXHPjSHjy2UV1SSqSOnSePXJCcOk+VE9Aa6BIIzgJ4aPcboRCME1HIUqlIKeWGK02phyIdKTM5a
LIgdEXkdHVdZiAv3Mwu5ZMLWawmzL4lRCz/NQ2LiVF6nM7bXcbTP+3qf1RrSHnh2WUAIdDrDXOi+
DHyRIBcmJe6uNS6G9G7YT+rsXAFDwQ1LGr6E5Bi9SmluoOVjW6xoGIdYEmSP9Fxp1eWh6I9mymmY
SsxdFei3Rm1cmnKdblolkhiG4OZjyMkgWzMKqqG6kyOUfI3ZN0o8W9E9Z0HfemMpU9rJqptJrS1/
cTKw6hNIiLxHdotEyV5PmUujNEe7QbLQ2RldCdARsfzMiDJT1BkW62MZV+dLpH2ch35TSdJDXk5X
BK0us43lxhpg/2aCj6wEw9dBJfMnC8uvRga320xQf+SDOhChGkQrJWCibdFLX8Duo/ZTMMTizrxv
48jLkvgqsVE1bVmStxgzen0vRXgAQnJq2sgl4QjAWkn2eMwsHuznrxq3jTshfYJKtOoCu/iA/C1D
dL6r6/Jro5WtS1oicVE5ALMN2dWdMu3B6SiQ9z9rRptDM3IfO1O7o1R+mdX1l8I2Dlfb0Yk+VLOG
27xUfJDxRTKxKa6s6DbNh8faqrG1k4M9Ixt5xvPerL/Cc7t2WvVbqh/TejnWJPjd2CmTTTpbids1
BbgMa7wDPk/yJSDo7nZGCoZ/6hYawWrcZEDHZgYDWKEK3mQArNXMeUjtGqIYIugZqHoynpqH8oZJ
snAYcH5ztoVkqx/h3y3+PETqJkyx4iJXsZNUPd1i7eRbWXYxFMH1iNflSMLqcsAvwq1UtJ0KWifS
b8Hyw69u4tLF4E72CG3v8EJuXSmR06tKcoq9ha6Y6yj1FQVQ0lusDlKy6BIFdqpIXsC60U2s2aT2
b1bMwB3nl8cbe2xbVh/D55qMSaJzM1el6ri13t1YTnFF2VEwjVBFg+6VjFRrgYZv6hY7AoglN+T5
i8NC0QbMYMwYiWeOi5Io9XO7P9hdlG0UIXaDceBDEF83rdN548ygGWlXRSjLLLp6F1sN9NajnYLC
EExAnJwaEz4vfuRxFXT7CsecTZfKm26oS9+gzLhBh0AjlGwydxxvwKIbbqv2hecs/bFXDvFIwi+d
pV088VuBxfguxd+4y4VcP+k1eKi3JH+vJoW5OnTSm7Zqdvqk8PPLCKxcQX5COKXNd2kdWxstmks/
qurGA3KzlRHBlwFOe8SROD70rWss2n3l6F+RGlarHBH3knkTxvm5YRbHSgt/aKo/ZOGPXNfQz6ml
zCOauukQl/LIsIkCynhEKulOlpwfQR7vzWpkGRFIt6mJuZellGA+PAhuUFj2lC7vh2a+zhleXCSw
PyYWlabOykDGixIRy8g0O/aO9StJVNk1bJBf7VDejY4mkVBXNmMRXZZadB+E9616Tt6wg+Wul7DP
nJ1SoeHXRep+/dtxjkOfrP62hQA7Txneeg6hwagYSIIY3lKniCGE411kIufSoILsDolE6sDS7X3T
LzdSn6HfMUSUErIMj9TEhVDpokz/yxioTlhZOu6Bw9yVC6XxWjY2aq0rG1lvjwtjHLkIGeUG2z6f
GucXzquTh8sVt1qY3UZV17hU2BGyC28ileUaSvpKMn7tpFJm6ryHLmvcS80VxcjPKMI0G8nqJFeV
FscbIbi4RZPnXzFP3inMueOMzrxJ5YcaEBJCkqM8Aolqjv38UHTmp3GUEt8ii3CQqum+s8KLDhjv
UAxbp5BIdBpYus+UqCe5g1pbDehe5ulGAbHkMw1kfo8MWVqdq11x0BupPkqsXFt9G5iGvJOlqBUL
wOa0MdC3piibk5g1jSvC1WVbatqExppAxi3gMlzUMF0YTvWBy+3RdcDtaN173oQiQZEj7uDL/TC6
E36yx8EOd1jl2jvTsKujlsnV0ayJv7ulvKS+uBxhSS/HJI8TD+i0ItoSz7hOtXZ9Nu1ANGP06pyH
dg6EN0PzHP8Xxs7itsG9fls0XXeMA5WZY0RXILIoxqSJsus19UNlyGgMaD64LvRJO/VDgrUzg/4N
XZxpV081twvxvepDohFjwKBXwu9NVjuq7GictQrSJlL62Dfxp3HJNYgtxaOhZB+s6KqKWXssc/gp
CFA6yuGyOFb0aSzbm6JNv9RpfJ735WMzTtjd4BFoqw92b37Tj0Dn7qEqdagdlI9qFn5SOxmy3piz
/EF2JlFi4BXph6E3mdf7m6nPHomhQGGIMEWP/ERemPpIhiHD4jazjTTHjGRR1vEpS5wbm8rJv7Hu
m4+GDEBv1PoC/11QhKWp5MgUg4nr1EI/DFI2HKsKdQYcnnqpLo6mOgUboy9vTSKhIxLaJY18UFKo
aGHOLSrFJbX32Q6O66aAO3OUkeki7g62gUSXXXqGsWyEpU7e+9gAQlu8OIeFBjnpOkm7H4Ab+1OH
WffWvgJITfHjGakIfLj6aBcoeXGMkgBsmtiz9R7Of23mG1hkXts416ba2MA5F8jOORaGZnSgoP0V
53SkKofiNrCDXSESGnKS4iURXLNg2usQ1D2nMC7ULrxxtD7ezabD95WNfTwxuxUyLC2MxY/2TH4n
7MCkxgPYN24COIUEcXEZAWkgdPN0rfMkGXcYtGp/6vN4WHOYFIMp4JSoWrWSZ5cKCzbIKEvT37Nq
IzySJXljLh/QLCUeNLY4wMGzNVmeBDRP0yW/Bp2EHIXMx2lIHKR/uIBOleCkTYobLjnBDSEmKqe4
vVgBN+KMO1Vt/gKMq34Uqb91kRhUiVeZVenqebfHek5x1yX3MnBuJTbxAhy6Q6Xmtj+Jj4sD7UZR
5o1jIzMnUnhrmkvKnetazr4BMieuhZOA+FLyow3SX/q04MueHeAr8kpzGckS2pkhWD2V2ugGhsDn
RLXJscG7PlgzcqPQeZyS2dWMKJP1jIebPnClKla8Cqr2ti8qb6CY6yumE6GW9CnoQO+NMyEchiMP
dhd8oZa/T2aUDRstBd/bP+TmDGJiUA8ZKfILNb6gmmn7eaBSnykQPDDVcW+RT+0e2pIVlOgx2LCZ
fi3ymOaibvJoizdNSKvn1cYwJl9vQPeEMhrr609pB/z6QPCzw2Rwj/cirTiWkcNlTVed1fwMTDIC
xTifo3VNvD6QqDCT9g6R6p01k+HAcuoWeXoUGeuAHEY6njc6pqlYMrNAbfRNqRE0kXOnethA5Usl
vpQpdZ+mAYe78x6tj83680SMNChsdh56ON86fgiQvcWtip2Bm5AZHA0Q6g76N6m8wOkIxs+LPo0u
ntHcHql2KWn2lYzkpwdxns9z7M9SDBtroihIKda5thKyGBhQfI37+EoC4nbqdSlajrkiozw3EZ2M
KD5z9GuB/6VjU7MmQtKGzoP2E9VgMo7UH2BkBPY1nF64YeI1Vm01HeqA6e76A2iRWFKLTIyVG1dN
o//IKnJDSAO6JJIeY0m+xPEPz9/ExTEKEiFNGic1KpKAPEhUziH3qFHEyno2lIGJbUsCH9xVrFzk
caUFfY5WRsliwCirS7/k03SZlGTnB+yt3DzWbbeXM9XHvhSrnlz5kEFWL0g2uKAk1M1Ch3enjt91
TW4XJOPIbI8HdMaQ/iTDg2BogW1Sr+7zJSdeGJMNwsEzAFY93itd1gkhbNJGuXHoqc1DU0y+hTpZ
GEW6ABuRwhUvj0hcfg7sOkUDLGM6jpAfGJVoU0gl8hyDvXXyGGkevej2TvAlasGxR8HCTQvLiuVX
0Zc5nvBlugX6ARHTmQ5KPB8aybgPKT2wKqg2dREcuzD9PoYpwPMeqVekhX7l8k0nOrARkViTnPRb
jFgBrlEsjynG7lLyZkojX42Vtcs1snM47GRY6sWAdyGNi45H/gKQSApdlm6Cxugv0iv8zKN9HWfq
ZbYYwmNP3RBAtRlWyBZAcVWCZ772MeR1Rn9KtK0S1DO3bqMCea+v2lZnJVCmv+SFkRbqpcZQCaEg
Rz0CcLfbK+q5quqST8JezuudqgJlmmD95bhGeaOEem2KWK8c8dPhyfMDyY4PIosbpBcdqNhoCO/A
KhgewFmJgjEuUkMr8mhEweFgH8zAiHwIFg1X2D7WVdp4cxydg5CAmwWzbJ/oJEidZNxLjCmo0C0K
+QdKbRS2geM5qPqP8efUnB6aGlldq/UDfT6w4L9wxhJWFBlDF3hfSLdK3Fafgx3GYqjX7fMyPpT1
vpHV2p+w2tXHXVhV5YFKwV2sd1dyOyIFiNWHiloeSeyOqltd7pQCpBiTc5cTjIUhmh7m10ZBgS/M
5hsTbLqSWw+DLf1oOiSvGwXNM5UIrtYOpkJYGCcxqSi0jhvWN5hh3VVZlHrxPH2zjFFy2yE9DFp2
keYK65pCAZKQgTUYzPYSVYS90anXdVMgBQlCos4utTm+6ks53mR5jAl9YrrAYXH+lUOkt83vSp/h
gcZiMbYzmGJAfZKM/mjJhY+hx8BcZNwrUDa3Y1tfSo5e70jZJuf5Arxdgg2nd6AI6Kjl+TQTppjd
VayTz3Tjfj8vORoYhvYYLGqNLi/c8Q155sgNtHI5rhvU6HpkEX8fNw5pzbocj1Jb2udNDXMOiMrn
hm+A0Gk2e4hS2t4A5O68BTHPWFL7GuOSOy3oKZYR4DZ3BuV7XI+B+n4E0V+6aY8Kp5prxUVAQRZ+
QUGtztoALhjB0WEjBmJjZ44ZAmOShshRmsLPY8ZUjmjpqsd1b92kKZinmLl7k4GmP66boM+AZrUp
0VqUAtD5/cISxRfk/KdNmJAnbNB9SULtS9hr8QXksBpYEHdeWqoYsw39HjQTyChg61PcHnqmIwN3
Aj6oZNZ2gyJBLvL3xnAqcNF6j6YM7J1zrJ9OINz/D0r4d6AEQP5kvP85KOFuLhnDw5d8V+30N3/x
XWX9TAaKAIiAGjXlfyinf1FeFYWXLGr08BxOZNgnxuuKSdB00+EfZDKIBs+gBPnMAUZAH7bxLcEj
U/2fgBJelbeEroUoMzmUY5G0d7RXfFfAM23aOEjyavU9UTJEKNZR22JyDf0TU/KLlvlHqIRXEIi/
fZp4/QUEtA41uUJgdbwMPiBVAEvztiRfTG++YmkDHdW4K9Pz8IO2K6G/uvo9N8BjuIsP+pbcCOaI
thddjLfKxeRbB27x0iPbsaB8V27K83/9VQGF/Kl+YsiQJhGUQLMN2Cp197VW9uLLUnRVcKfRlQ9W
S2Knqpf2WIiNM2pE8jqiT8cB8SR4nGS9tOLaahf0MfN5IO4U6/JOGckEiL0kZM0YTo3uRyoLplov
FlftY/zMxAbScILIkPwNhZyJNf5IrVlZRi9PqtJbnysC8ImKOVekvR1SNXELQ6uuhy3kPVQrxAJw
3dhthHdWsQwJsznlbC2zC8hbZcQQhUwqq3eOh7Yrj+shFb1PhV2P2zSEQmYapFuFtKyniVzD8war
q+ZIfhNEHWt+UA/1cd0AGVN2DIf756caJa5YWVusvWkkx1empoLfQ86gtyrgj31fURKB/OrG4iMN
a1T3RV2Jwlx5ZNBLieHW7fqEXBTVcdFZVUSZMntgUuF5kBItxQoVZFx1lBKqA+ueI/bWw7a5KDtF
PRgtypK5FrWYBkdWfVw3tdhTJgklXDlGSlmsfAOZlIRV6D2hyO/jUs8cio3BHcCJfVfLKtzutDvm
ImGxiMxE3AUsRXiqW5Mr1HBBItgAFuW6RS2KAv2QIEogjtan1s3zoVIn98aI/6dUCztQcf2G2CRd
OC3eeuXrr2I34YXV5tBixPWuV7nugXxHdnbdlYWsJdMvamdc3HqFairVT5dtdSOJTlnrf+KmRw6z
bpsjBEo66fPFrnuKnsHHUmBcSX17lGStPa57cV0OuwH/ZXuqQ3Asxu36Wgar+yDoBIPakoCRWDqj
PVIfoyLjox3W6lubfMTpEFnE4jjvVNETgFpVx3Vv7R3o2Kr7EQDN+vz6FL84gFOHPk9+lSaq1ak8
1pQhiasiknF2OwAVDhGQ6RwCIt3oUl+Kamo7Wj+NxxEcTA4+Zkbgf0FofHLi6RgrlChGlqJpWSzI
h/Ad1m47iO982lv6q9wIOiCJv/trhYNdhuEcvbgF9rFtg+bD+m3K9Sv93hgi6+Ig5HNcXw1aVmdx
uSCqMdNDApuhIi/pOevhupnEC8+Hr96S6RWrjnaWfHgWzVGe6aFhnkJ9w3oGfVeHkNKh666vLmLv
1WEhKiV40MW+ngxwtjMNHwMtQCx3/RNTWaxNlfX3z6df97o2LvZ9Npze1URYJowIXYPpor3Gljt/
Fpt1b31uriaG76KJdS8dItA74o0LyRgK1w56gevLL97ZyY/SIOEoIcasVKSv1r1JT6rmft2dQ+RZ
NuvuukHI9CFiyti0oWQj5iP+cN2sfw2/6a8nn8+2viwcyN2ssBN/bfn0d/Nj+scySVI/91EN64N5
Fjz6yC8cksPlx85rZz+i2j+u390K6R/r9a4bBExZV4Ty+elV3VwY76JZjHqn1yPV3iDcjxDpVGzM
RLsIZmtjiJOc3ru+az0uFfXpzOvh+sL63Ol0L/6mkPp8N4+wtRrSqposbadE3GT/6DTPz6mjhueg
2nQ/UROufI3aSSS6qT3CblMy62E9IlVTHmXRXzOc6fz1uVHhflv3njevn8snJhXT0GKopPJ5LknE
pOt7iiX6NYuL/4d/u/7Z8yvl+nfPx+ve648S3/D5ubDXMUWmGWZQJ6zDfiFHSKZATLNapGysqcr2
Elre8KgwgRaz3roZxaxXi5pIhspnBUeRjF2N4Vu6lNLsLXGDZG+Huu6oNz0DBRsblx4tyTE+F/PQ
80a2hpeH6wtFXD+2cVVtZvE5clUmcHrwdkzENFeMHXzRblShlVGY99eM7bpRxYT8fPjiOTHrNWk9
MV5loodbgbwpdBq5GFuFglyteq2x7BPWDFvsdA521rMcbTqhzjgcJEW+oIid7WITnH/B3CIjvyTJ
wxf9o46w9OkzB+72o7XeQbVepj4lVgSDJ6fcIEcpk1FKN6g6W1DL4m6jdtQo10zxkLdoUa67azZ/
3TQdOlW4cy14N5fbCSUzSOY/1rYxNKko9+RzlkNLvkG0yNpKppjvUqslEbYku7Bt4S2Pxi9I5vV5
L8A0k/1QtxELTSHelLbznqxbr5ThUad0Q4bp0IoIaxLhiWP1uewNVfA5LgehLcVzojsgQJnh6grS
3G0p4cDUuxgVppAWiW2fYOnKVJzbjlgXMnyK/cR5CVyWECk3dwhjHihfqEdFLPvWzaL3WHWb6X7o
ZirqpX1ZgQGJ1OW6zoNhm8z5cRirz7HIUCKc0fjItZGqKayrBB0TT+0m9GAMIz+uGzHYHh0YpqfD
0wvxPABkKlJvzaKvm1MPWHdjsAKUdESGm+Ibqw3p0opIQ8rt0vhNpF9gAe54luDz4U51APQefuwm
rKUwcCZeFpQvs7fw4KA0gzf6wISaK7/aSc7JiDEErhtlnaWd+Omw0AZlt5j2rij1n2S0PxWZBiHS
lobjuldDknWxN0YNAPHMY84VZNxV/DIvjh0SJkdK9uLp1KFytb5mM3QMRpPtnp9a33E6R94PhGSt
2Tmos5WGh5pHdazFJsP4AGiA2O31pHcD8v0AI3siIhlnb/5IvFSlzOPrm9a9Scxc697zC+v7Tn+y
TPHPLEHjb33OqmsHhRLoNBVVD4zjoJUuBXis9ZjOrrgKdWufmK1DC4OXLZQ/YT81F8OsGIf1qfXF
KKQetu6VUopmfc3Xy/oGPgXWRuAS7EPRG58gKOtbegpTuhodsiYYd6OJzwR6HuK5rnkM7bDZqBWR
+fqUkSsSEu8OZWfxjucXng/HjxURLtrg2WaY3GHc2JJPB1AwiNuhvnqZ7cIE7vw55iuGvRnvikdb
gamJgQmz4w7F7mtMrF3ls7QhixS5/pB/JpkSTbsuwbzcVQMEWAnP/bn53I4XyG2JVVLiJ+FxHm57
9UEUECIMD+xNquI7fKsnH5Vkl7fgYs7L5KOV7BAawufAUs4hVbhC6q+4KJLLGnHm6WIRoDtKA+cd
SomOR1EzJKPt+GF8SHNSdaXXTNuA69qCE7ywPYzsRuhEPxYSvJv8F2TBptv1Eenlbw3pZq7/S4fR
Y5J48vxxbtw8vVMbF3MMVNJuTKC/3xXASqiUqNdokkW5qyteD5jA1VSvk7YYBekI18tbMz/01SZE
tJ+Ko/4Rtlhy0ySfWvl79kHeVu4Fgu8PVA4uJxfzG8eLveWoHQ0v+TZftH7ya95qFDfcYVP60ifw
UW3hTt+cHZXag/pTuUIE4ZDey351W6OpPe0h/0Uftf2w79zCjT9ZFBtc85MgdbnYIfv5B2VffY9Z
WHaXSuh21SZFuz6mpIccrGteaINfYcNHhA2lW3ID/zvgqI/FgfLWtbl4+ia9ki7Dx/lndFv9wivh
gio+0LNNfg/R12SZjXW9b1yq1+297j92++X80H8LDnyreLfsUJ+54p4D3fzpqCHKt6tmhBM3ODyU
lMrAIVH33xW4q9f3XbKPo89jSKXebwDa1PtgCwAZGOAOrUzEMTzzy4IoXOfJP/XyCkDS/BViq6i8
af4y+1PuOg0Qwf3EsjbB+NhNSA6grAVGC/C9sqlQpJCbb835hXXlcFnFwfSKL+Z0tIeNs4kPiiiz
3KFSVYY7PDcYIRc6x02/XbDo2TtXqFR8CLfTt45C5U/IeImbt34Kki72UeaZv2SpbzrbDlqcg1zw
AW3h0vwMILp40HANXbZfwckk6hU8sqq8xIjsRwUva9lsImZS8R/ziPm79dMq6IlU/s9BVFnyeUAo
jL7OR8Vx09t69s5xEwfbeK5sK7+8M35GzINt4mFY7VwEAK586yvKvHPgZcDmfUkTL+rnur4fvs3X
TnWh4vh6Qex1lX1THiFyk5mQvzuFlx2HB5leWV8opUf0sytSn6R6eMiIUUwvmjy0k0WJBnGUuwIP
Zp+MrXVrfh+u8JC5rw/TB0hU1ehWyGAmkDlQL/XHL4Pp4vvb/wy95tHh9lE2hQm3EnckfBa2ur7j
G3L6DDmFyVM+aEdwOyAFp42T70cqgY9QjR+kH9knCmsei7Rr9T78mV4DvKrR+ek900Vg+TK9q+/K
c/mK7EC4jTaAYzCWuCz3cJ6X++ygX97On40v0l77lDwWNXwJT4Nr6su/qL2Yx2kLdLhDZHLX3HS7
4UrdYwuBxY3b3KqRPzywOk4PGDq5+ka6R9nR2gY+FX6/v44pyCFR5bEqSGaX4kWNSkCEuvmBTi9d
Dd/yQ4NIgMMlAnN05YvQZ0y905Uj0IMvZeBz6fi/YBzhqqx+R1d11a29L66cr6nv3KJu5S/79Fu+
MzZSBUH5I9UulNzgfO8yPzwC5URRRPcQTL7gdku2JOmgPpAkox/iXukqLqmvYz663PlqslsuETO1
py0iO1c/gj1gk2OwL/YLN2qWevanbi8fRuHntNUdd2EE1DzZcVW//kKbHrpzCKFUWUuvoKeGe2iI
4eBnsp9wW39y7msZmj3y2l6NIjaW5MKtwq0v8Z03PMC97Y7CNrbCm9Srd8nXEYXsG9ZeieSFnNHZ
GnfUDEv6HlDsC9sPD/VFsM2P5q3Od95JrrKfUu+jRZHxvK621V5jTvF0ZnUvJB0JYDbZPM4f0wvn
AUjMTfgh3EXfC8UzLqeMyuzz9GcX6OeKmIv4j2EjH7JuT/LoKOtWs0Pd6VKxCWw6scIJStbrulgb
9eNI4aRFORY06r2Z2MTWiNyBTdKqqvc1MmDHQfzJuheKBcm6B0G6Q6JLvDwiXSKLSsl5qrfJLhbv
ydbVzT//aw0MIVILKouSDjpJ2cNc7Kgi29aviPI3C6rIAZL2e5M0CF5IGkWVdW99AVTsN5BLJnkk
G/geJepjuCwIr6TqoSVzZY/oECwUl4+n3Ukm99gaVQ1mXm/1TRsRcI41grmhPUzHCGlcCrGUqxh3
yUGgssUxun3T0cI+a07TeW82DuE0RgKkQm1SReteB2mYtM/v44akI/q92AsMOu5NWQPpV0BCZLGx
YhAi697zc4ozjMCO+0+BPPixQuc3UbEFJSYyWXWhVP6cKNIugJJgyhhhrfZZZqEckqhpd72IpddN
lxqX9Swp21FkF543oVgKPh+qIxRbtEM+rlm2Saza1r2mshlyn5/UTeA3uCZGeOywCjTV3pPBZ+3X
dHAn8n/rnimywfjWoQUG0kUxlS+ZrAVb3GoZZ6cBBmzFNBH0VX0OgxWMs8Z43N9OMHYPIypgkjEh
HPI7gSTbRe/NkB64GWPqYbHAWOWYj3la1zCqI+SQRSqRZz/EPrRdJM/EoTwi6WETKjlAZ6ywxVos
n0ZitkW5rhq7BptOR6AOMB0dZdJ2WmzvQ/S9UUPXjTuMp+zNkAEf9RKRrwNhBWYAZIRvlwMrFfHL
PW+enxsGeT6owUUxKvlRGRB6RFQB/Ois19cyYn4Wqx7NCsz9IBJxa4pOVEE8YxgY9UQ6WW9FFumU
PH5OJqvq8M3AdYm6WylsbyftWMzdOWtfkFRm/R04oMM9gkzotmy1u6G1FVZubGSAboU89pu2AbW4
plXXH3jdPB/iUhBzkSwMZWLy9edVxNJemuEUA0V3wJTMo+3OCAPTBUXS+bQRaVajangyDBU/d4Cl
aXUXeNICmMBdM6yJmjTH0zHsiHyzFif+nynGvZCp/Zv47G85ViEc+6mMi+66/M/e9JfO6z8+0ZMm
7am896Psi05o4yIbXLws1dHhX9SFfp9pVdL9V2fIHhDc7X8id6s5ZwbENUsWqrhZWYRPz0uOA60Y
+Xy0aanX8UDaiTLii7b5Z1f/ry/s8+Nrgd+/n+ePr/5PpXwpSQifhD9qm+u5/n75r87xfPm6dYYi
L/xi1O5Ojz9bgfTpGWVMhPDgPq+P99YKqNFQ+XtTI2jWmWroJoxJxFbFAw7Vy64A8e3MVCBQObL+
PhuBn+nUPU/y1//iRvinPUGDLG+a0CSF4qx4cMKXjWCbZ7aOLKIKxvh9NoKNCN5bewI3vQx3VhV+
VOvjz0awDO4G29SBA5xept7+vgYFYhP1za1gn8GFRDrBgqQuHq/uB8c+07BCEYTfUyucEBbvaGhE
HI3h/G2DAsrkDtA6WQdA+w8aAT2JMxQlbM18dxODAukTwMnbLt85YzjEku9p9hOD7KvhAJtMhG0c
kBXicZqJ3lEfgFp0ujvfMCbqZ4IyzoU+jft09JeNoAAAYsw0MGRi0cLjdOe9q0Zg0H5jVwDMBJSJ
y3xxu79sBdM5Uxl2kM9+aqV31xVgbwCcetP9oCtncDix8UCy5q+f+mUjWEyfMP2Bc72/KQF02Buv
XsPzgdEQ6O3TiE9zvrx6R0WeB10QQB6n1nl3jaDqhvnWVtC1M0dDBp7J5TTvvRoTFVU+owVg27+7
cUBVLOG68bZbwDoj/kMEydJPP/KrCFGRCZN1IQwjMJJ81DsaBx1Fe+swqAmrEh1LMaSg1serycCi
eRRTtW3r6R55d/eAoshC/+RNnUC1z5D/5EfWXnV+myHABh2LYtLv3vG++gC351OU8oaIQKWLM8zb
RMf/qBPY6JTpQIF1sLLr4x0Gh5Zy+lL/eSvoOgsAVHVQGzm1wqvpQFH0M9NwNIvg+b2NBATHQk3t
TTeBLp+Bt1aQlXuKjl9dv+2c8TGmJsSQTo/31goqCnpv7gUyQQFZk6ee/rdlIgMi4ke2WEX+7iXv
bERAyOi0dn3DvaCeEfiaKA/841nR0UgwyrKpyE+vnxam72huRGbQfvPkaJ0ZuHhjAPb6VjDOMCZg
ICCLuD7eXWigOExZbxwQNEgdKEzCU+VMfwTGCvcIDHP1ryzyu7t8VWbafuvlExqJn994FRNY5pkl
IzmGr/vpxz+18zvq+yqqoG/98XX1jOSwZhgmEd/LHx89UxN+jgia3+kAqJLafmuijGDAtnTLgcr0
+ypftoJtsDIG0uuIfJJ4vLsBUFV0WFhvDAlMkiSOoGI9TYcsAV+2gqOfIUSrEYC/u4hIVeBovPHy
RfUA9rv1O+B5NRIQEZEjY6zBxXt9vMNOwKLmra1AYtyEfCLrzAXiwQn/6ASskWAQisDwnd4KmkZU
+9ZWQMbZ1GydRMipFV7fCs6ZRh2JuPBpDXUKx9/TrKAilfjGVhAJQ5WlFprGp1Z43RecMyIG0QTv
NmXGaPXmvsBvbZgwU8m/rI9XfUFRTAYGAwKrceos7y5zRupbfesUCchAUzUQ4fJTIPAqdbTWESyi
RNV8f+OimLvfei9oZ6ZN/hV+8qkXvIqSCZQM7hN1dTsV7zgNxO9pRNAUoXr85qwBau5C1/7UCq9G
BIukCROoKj/FSc77Wytoq1/im1qBUoKuMiwq+tO4+KovKLJ5psCNd8CkrA3+nnoBXm9vXSmTO9Ip
lBAsPhXXX10/eVTyJUQI7xZxg9/d20spKqUUhzOJtefLEAmEBWEia1JhtiAep7vuPXUCzVROPfM/
TxppYAewF7UMBte/rvKPViCBiJE5voJPwcH7GxB1lvVvHBBFK9jIlKN3eHq8Cg4ckkonlQwWj+vj
3Q0IAjL1xlYgUKRqhL3I05pAlKr/6AtMjsKUWuAM1sep2d/RHcGaQXnrsKhRW4XvxtTwNDm+HhZF
spmqCqHSqRXeXaAkWuG0kvnPxwVyKTrDi040dLrKV6MjbXPGFEQ4/dTt3lMv0OQn7MN/fv2MCDg1
OA5p5NP1v7oXACFqOphc/S+Q4v9gXPy/aKrf4Gao9NnPFdYcP7YrnPYE2/23b/gL+/v3Ezxheg8/
//u/BGr5jzcKlPPp1I9YnHWzOP5ffyA111r6ixf/qq2vn/P0508X+PeP/uOz/rqqv57cx4/NQ/MD
J/v1o5++5uVDDjj6f2cP3x/yh5eIa3ogd+bzN/nv//rje74YC//Nidv01XkFTunN523ipSz+PPEK
A3v7idOHon1o//qK4mdUVlzNW8/sPWTxr7Ip4j++9QnV/OZz4/HUPPwsX37rEzTy7WcuiscfXfyj
/z+snc9OwzAMxl+lrzBVIE5chgQDDRB/xdG0YY3WNVMSGHt7vjQpmrvBYY6007T9WrlO0ny2Y8/g
faKVFH6hWtqQVbvkmNwrJmvnra58YT6KKTovrt652WOaiPQqKI60umbPM6VeSMmXytgFv+WU1SAl
X8HiWu9afFJCsR2+iHUYxwz1WU0Nc8AJOkFnmEJmbas7o/mIjLF9qS1mXa1pNIvElFox2Wy4W8QA
tBR7sz83xTRwMRiAz2q5Hdygn/ZiuFiKRptonHM2NnOMxUrZc9Idmz0QesmxvMzJblvq6l1zpPip
/JadowotJ5X3zKdThFLM1xV6+BKvnorRPzkaa4Eznnl2iqnJ2ThqF5/1ms1NKWSVg25wgjx7npM+
DiRGo9PlyLlTDqaUfKveLY3enpBfEAIWcvQX8XULm40QA5CDN8UVrdau0XxZBz8oPDn418o6xWYq
yEtBtM0Bn6tvXbFlDPCQTJkD/mbsciD1+4MosInRqMJtiilZg5WSD84oYeW5wAXh8LUxPhQmSvF3
jeYWj+qrGLts8UbCdzVoJhnULDEa5/iMC1T7tHMp+F51ncNxyzTaJqQ0Pin+oTG1KmZub22L8pYU
/2hQxH3QEZNylOcC+46YJBkp/gnWV84p9kpRRrlDzv7mu8oUgZdynz01g0OHOSWFMaXYf3o4/yoX
x0kCLxo7m5F7lydl0LmkN/1KWHe6hedDEyGW0CxRDFfOFwdvHnEMyFdivnaVQSsA9uZWnp6e5TDM
34df//s0DylNv+Ue+/rTUPJ+6G9cXAu/qFpF9vwHAAD//w==</cx:binary>
              </cx:geoCache>
            </cx:geography>
          </cx:layoutPr>
          <cx:valueColors>
            <cx:midColor>
              <a:srgbClr val="00B0F0"/>
            </cx:midColor>
            <cx:maxColor>
              <a:srgbClr val="00206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866781</xdr:colOff>
      <xdr:row>2</xdr:row>
      <xdr:rowOff>23812</xdr:rowOff>
    </xdr:from>
    <xdr:to>
      <xdr:col>7</xdr:col>
      <xdr:colOff>438150</xdr:colOff>
      <xdr:row>16</xdr:row>
      <xdr:rowOff>100012</xdr:rowOff>
    </xdr:to>
    <xdr:graphicFrame macro="">
      <xdr:nvGraphicFramePr>
        <xdr:cNvPr id="2" name="Chart 1">
          <a:extLst>
            <a:ext uri="{FF2B5EF4-FFF2-40B4-BE49-F238E27FC236}">
              <a16:creationId xmlns:a16="http://schemas.microsoft.com/office/drawing/2014/main" id="{81B49DE4-6FE4-E26D-C1E5-9E0B3FDAD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138112</xdr:colOff>
      <xdr:row>3</xdr:row>
      <xdr:rowOff>23812</xdr:rowOff>
    </xdr:from>
    <xdr:to>
      <xdr:col>12</xdr:col>
      <xdr:colOff>442912</xdr:colOff>
      <xdr:row>17</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B61767-8CFE-DC32-460A-CCC9A94BD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0587" y="595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161925</xdr:colOff>
      <xdr:row>3</xdr:row>
      <xdr:rowOff>133350</xdr:rowOff>
    </xdr:from>
    <xdr:to>
      <xdr:col>8</xdr:col>
      <xdr:colOff>161925</xdr:colOff>
      <xdr:row>16</xdr:row>
      <xdr:rowOff>180975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80076E34-1AD6-D99A-1952-911600C202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6</xdr:row>
      <xdr:rowOff>47625</xdr:rowOff>
    </xdr:from>
    <xdr:to>
      <xdr:col>9</xdr:col>
      <xdr:colOff>123825</xdr:colOff>
      <xdr:row>19</xdr:row>
      <xdr:rowOff>95250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EC9D322-0F0F-8DCE-CF80-4D2E3FE9FA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95900"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8</xdr:row>
      <xdr:rowOff>123825</xdr:rowOff>
    </xdr:from>
    <xdr:to>
      <xdr:col>10</xdr:col>
      <xdr:colOff>66675</xdr:colOff>
      <xdr:row>21</xdr:row>
      <xdr:rowOff>171450</xdr:rowOff>
    </xdr:to>
    <mc:AlternateContent xmlns:mc="http://schemas.openxmlformats.org/markup-compatibility/2006" xmlns:a14="http://schemas.microsoft.com/office/drawing/2010/main">
      <mc:Choice Requires="a14">
        <xdr:graphicFrame macro="">
          <xdr:nvGraphicFramePr>
            <xdr:cNvPr id="5" name="Years (Order_Date) 1">
              <a:extLst>
                <a:ext uri="{FF2B5EF4-FFF2-40B4-BE49-F238E27FC236}">
                  <a16:creationId xmlns:a16="http://schemas.microsoft.com/office/drawing/2014/main" id="{F5A77C85-C1AA-D453-E6BB-AC3A2DF502A4}"/>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5848350" y="1647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xdr:colOff>
      <xdr:row>3</xdr:row>
      <xdr:rowOff>80962</xdr:rowOff>
    </xdr:from>
    <xdr:to>
      <xdr:col>6</xdr:col>
      <xdr:colOff>352431</xdr:colOff>
      <xdr:row>17</xdr:row>
      <xdr:rowOff>157162</xdr:rowOff>
    </xdr:to>
    <xdr:graphicFrame macro="">
      <xdr:nvGraphicFramePr>
        <xdr:cNvPr id="2" name="Chart 1">
          <a:extLst>
            <a:ext uri="{FF2B5EF4-FFF2-40B4-BE49-F238E27FC236}">
              <a16:creationId xmlns:a16="http://schemas.microsoft.com/office/drawing/2014/main" id="{253F6FBE-996C-6A2C-07C2-EB296BBD3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185737</xdr:colOff>
      <xdr:row>4</xdr:row>
      <xdr:rowOff>14287</xdr:rowOff>
    </xdr:from>
    <xdr:to>
      <xdr:col>12</xdr:col>
      <xdr:colOff>261937</xdr:colOff>
      <xdr:row>18</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5693B8E-C9C4-8504-F109-DF0FFFE58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8687" y="776287"/>
              <a:ext cx="4343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419100</xdr:colOff>
      <xdr:row>4</xdr:row>
      <xdr:rowOff>161926</xdr:rowOff>
    </xdr:from>
    <xdr:to>
      <xdr:col>15</xdr:col>
      <xdr:colOff>419100</xdr:colOff>
      <xdr:row>17</xdr:row>
      <xdr:rowOff>45720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E8D339FC-1032-53B1-BC0A-C95344E5D5F0}"/>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9239250" y="923926"/>
              <a:ext cx="1828800" cy="2360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142881</xdr:colOff>
      <xdr:row>2</xdr:row>
      <xdr:rowOff>123825</xdr:rowOff>
    </xdr:from>
    <xdr:to>
      <xdr:col>9</xdr:col>
      <xdr:colOff>447681</xdr:colOff>
      <xdr:row>16</xdr:row>
      <xdr:rowOff>147636</xdr:rowOff>
    </xdr:to>
    <xdr:graphicFrame macro="">
      <xdr:nvGraphicFramePr>
        <xdr:cNvPr id="2" name="Chart 1">
          <a:extLst>
            <a:ext uri="{FF2B5EF4-FFF2-40B4-BE49-F238E27FC236}">
              <a16:creationId xmlns:a16="http://schemas.microsoft.com/office/drawing/2014/main" id="{472F1BDE-6F38-51A2-A186-EBAF410DE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109537</xdr:colOff>
      <xdr:row>17</xdr:row>
      <xdr:rowOff>66674</xdr:rowOff>
    </xdr:from>
    <xdr:to>
      <xdr:col>1</xdr:col>
      <xdr:colOff>609600</xdr:colOff>
      <xdr:row>19</xdr:row>
      <xdr:rowOff>133349</xdr:rowOff>
    </xdr:to>
    <xdr:graphicFrame macro="">
      <xdr:nvGraphicFramePr>
        <xdr:cNvPr id="2" name="Chart 1">
          <a:extLst>
            <a:ext uri="{FF2B5EF4-FFF2-40B4-BE49-F238E27FC236}">
              <a16:creationId xmlns:a16="http://schemas.microsoft.com/office/drawing/2014/main" id="{DCAB6F0C-7816-BE1F-F51A-2E8F970F9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585787</xdr:colOff>
      <xdr:row>17</xdr:row>
      <xdr:rowOff>38100</xdr:rowOff>
    </xdr:from>
    <xdr:to>
      <xdr:col>5</xdr:col>
      <xdr:colOff>0</xdr:colOff>
      <xdr:row>20</xdr:row>
      <xdr:rowOff>76200</xdr:rowOff>
    </xdr:to>
    <xdr:graphicFrame macro="">
      <xdr:nvGraphicFramePr>
        <xdr:cNvPr id="3" name="Chart 2">
          <a:extLst>
            <a:ext uri="{FF2B5EF4-FFF2-40B4-BE49-F238E27FC236}">
              <a16:creationId xmlns:a16="http://schemas.microsoft.com/office/drawing/2014/main" id="{49A8FCA1-9878-120A-C71D-9AA26230C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566737</xdr:colOff>
      <xdr:row>16</xdr:row>
      <xdr:rowOff>166687</xdr:rowOff>
    </xdr:from>
    <xdr:to>
      <xdr:col>8</xdr:col>
      <xdr:colOff>76200</xdr:colOff>
      <xdr:row>20</xdr:row>
      <xdr:rowOff>95250</xdr:rowOff>
    </xdr:to>
    <xdr:graphicFrame macro="">
      <xdr:nvGraphicFramePr>
        <xdr:cNvPr id="4" name="Chart 3">
          <a:extLst>
            <a:ext uri="{FF2B5EF4-FFF2-40B4-BE49-F238E27FC236}">
              <a16:creationId xmlns:a16="http://schemas.microsoft.com/office/drawing/2014/main" id="{8AA5FB6E-79B1-A949-3F27-F8B87AC1F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500062</xdr:colOff>
      <xdr:row>16</xdr:row>
      <xdr:rowOff>176212</xdr:rowOff>
    </xdr:from>
    <xdr:to>
      <xdr:col>11</xdr:col>
      <xdr:colOff>19050</xdr:colOff>
      <xdr:row>20</xdr:row>
      <xdr:rowOff>9525</xdr:rowOff>
    </xdr:to>
    <xdr:graphicFrame macro="">
      <xdr:nvGraphicFramePr>
        <xdr:cNvPr id="5" name="Chart 4">
          <a:extLst>
            <a:ext uri="{FF2B5EF4-FFF2-40B4-BE49-F238E27FC236}">
              <a16:creationId xmlns:a16="http://schemas.microsoft.com/office/drawing/2014/main" id="{97417E31-919B-3947-CB1B-6A21FA76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123826</xdr:colOff>
      <xdr:row>17</xdr:row>
      <xdr:rowOff>80963</xdr:rowOff>
    </xdr:from>
    <xdr:to>
      <xdr:col>14</xdr:col>
      <xdr:colOff>1</xdr:colOff>
      <xdr:row>20</xdr:row>
      <xdr:rowOff>133351</xdr:rowOff>
    </xdr:to>
    <xdr:graphicFrame macro="">
      <xdr:nvGraphicFramePr>
        <xdr:cNvPr id="6" name="Chart 5">
          <a:extLst>
            <a:ext uri="{FF2B5EF4-FFF2-40B4-BE49-F238E27FC236}">
              <a16:creationId xmlns:a16="http://schemas.microsoft.com/office/drawing/2014/main" id="{CC1DFAF9-E694-6651-04F7-81747C2C6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18</xdr:col>
      <xdr:colOff>85724</xdr:colOff>
      <xdr:row>2</xdr:row>
      <xdr:rowOff>47625</xdr:rowOff>
    </xdr:to>
    <xdr:sp macro="" textlink="">
      <xdr:nvSpPr>
        <xdr:cNvPr id="2" name="Rectangle: Rounded Corners 1">
          <a:extLst>
            <a:ext uri="{FF2B5EF4-FFF2-40B4-BE49-F238E27FC236}">
              <a16:creationId xmlns:a16="http://schemas.microsoft.com/office/drawing/2014/main" id="{8970CEDB-0E44-AEE3-62D4-921FE76A1C21}"/>
            </a:ext>
          </a:extLst>
        </xdr:cNvPr>
        <xdr:cNvSpPr/>
      </xdr:nvSpPr>
      <xdr:spPr>
        <a:xfrm>
          <a:off x="0" y="19050"/>
          <a:ext cx="11058524" cy="4095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600">
              <a:latin typeface="LATO BLACK" panose="020F0502020204030203" pitchFamily="34" charset="0"/>
              <a:ea typeface="LATO BLACK" panose="020F0502020204030203" pitchFamily="34" charset="0"/>
              <a:cs typeface="LATO BLACK" panose="020F0502020204030203" pitchFamily="34" charset="0"/>
            </a:rPr>
            <a:t>SALES ANALYSIS</a:t>
          </a:r>
          <a:r>
            <a:rPr lang="en-IN" sz="16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171449</xdr:colOff>
      <xdr:row>3</xdr:row>
      <xdr:rowOff>0</xdr:rowOff>
    </xdr:from>
    <xdr:to>
      <xdr:col>3</xdr:col>
      <xdr:colOff>114300</xdr:colOff>
      <xdr:row>12</xdr:row>
      <xdr:rowOff>0</xdr:rowOff>
    </xdr:to>
    <xdr:grpSp>
      <xdr:nvGrpSpPr>
        <xdr:cNvPr id="14" name="Group 13">
          <a:extLst>
            <a:ext uri="{FF2B5EF4-FFF2-40B4-BE49-F238E27FC236}">
              <a16:creationId xmlns:a16="http://schemas.microsoft.com/office/drawing/2014/main" id="{F86E014D-8C07-7CE7-7B94-BCD1BDDFBEA6}"/>
            </a:ext>
          </a:extLst>
        </xdr:cNvPr>
        <xdr:cNvGrpSpPr/>
      </xdr:nvGrpSpPr>
      <xdr:grpSpPr>
        <a:xfrm>
          <a:off x="171449" y="562131"/>
          <a:ext cx="1769777" cy="1686394"/>
          <a:chOff x="161924" y="571500"/>
          <a:chExt cx="1771651" cy="1714500"/>
        </a:xfrm>
      </xdr:grpSpPr>
      <xdr:sp macro="" textlink="">
        <xdr:nvSpPr>
          <xdr:cNvPr id="3" name="Rectangle: Rounded Corners 2">
            <a:extLst>
              <a:ext uri="{FF2B5EF4-FFF2-40B4-BE49-F238E27FC236}">
                <a16:creationId xmlns:a16="http://schemas.microsoft.com/office/drawing/2014/main" id="{28A373F2-6526-09E5-248F-905BACEB98A6}"/>
              </a:ext>
            </a:extLst>
          </xdr:cNvPr>
          <xdr:cNvSpPr/>
        </xdr:nvSpPr>
        <xdr:spPr>
          <a:xfrm>
            <a:off x="190499" y="571500"/>
            <a:ext cx="1657351"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143ADC21-7002-BF3B-9FCC-294868D8EF2F}"/>
              </a:ext>
            </a:extLst>
          </xdr:cNvPr>
          <xdr:cNvSpPr/>
        </xdr:nvSpPr>
        <xdr:spPr>
          <a:xfrm>
            <a:off x="161924" y="952500"/>
            <a:ext cx="1771651" cy="1333500"/>
          </a:xfrm>
          <a:prstGeom prst="roundRect">
            <a:avLst/>
          </a:prstGeom>
          <a:gradFill>
            <a:gsLst>
              <a:gs pos="100000">
                <a:srgbClr val="002060"/>
              </a:gs>
              <a:gs pos="0">
                <a:schemeClr val="accent1">
                  <a:lumMod val="45000"/>
                  <a:lumOff val="55000"/>
                </a:schemeClr>
              </a:gs>
              <a:gs pos="39000">
                <a:srgbClr val="00206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B17">
        <xdr:nvSpPr>
          <xdr:cNvPr id="5" name="Rectangle: Rounded Corners 4">
            <a:extLst>
              <a:ext uri="{FF2B5EF4-FFF2-40B4-BE49-F238E27FC236}">
                <a16:creationId xmlns:a16="http://schemas.microsoft.com/office/drawing/2014/main" id="{E0CAC5B5-AC9B-AD5B-49C8-18F5BC6BB874}"/>
              </a:ext>
            </a:extLst>
          </xdr:cNvPr>
          <xdr:cNvSpPr/>
        </xdr:nvSpPr>
        <xdr:spPr>
          <a:xfrm>
            <a:off x="304800" y="1047750"/>
            <a:ext cx="13525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B7D01D-AB53-4D18-9413-12868C9A600B}"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$11,55,411.36 </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26C10D23-5B6D-4C70-9D96-B95E8FD3FDF3}"/>
              </a:ext>
            </a:extLst>
          </xdr:cNvPr>
          <xdr:cNvGraphicFramePr>
            <a:graphicFrameLocks/>
          </xdr:cNvGraphicFramePr>
        </xdr:nvGraphicFramePr>
        <xdr:xfrm>
          <a:off x="342900" y="1447800"/>
          <a:ext cx="1366837" cy="40957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4E9807A8-14E4-0244-AEEB-9599DA94CBDB}"/>
              </a:ext>
            </a:extLst>
          </xdr:cNvPr>
          <xdr:cNvSpPr/>
        </xdr:nvSpPr>
        <xdr:spPr>
          <a:xfrm>
            <a:off x="219075" y="1933575"/>
            <a:ext cx="1619250" cy="266700"/>
          </a:xfrm>
          <a:prstGeom prst="roundRect">
            <a:avLst>
              <a:gd name="adj" fmla="val 13096"/>
            </a:avLst>
          </a:prstGeom>
          <a:gradFill>
            <a:gsLst>
              <a:gs pos="52000">
                <a:srgbClr val="002060"/>
              </a:gs>
              <a:gs pos="0">
                <a:schemeClr val="accent1">
                  <a:lumMod val="45000"/>
                  <a:lumOff val="55000"/>
                </a:schemeClr>
              </a:gs>
              <a:gs pos="100000">
                <a:srgbClr val="002060"/>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57151</xdr:rowOff>
        </xdr:from>
        <xdr:to>
          <xdr:col>2</xdr:col>
          <xdr:colOff>590550</xdr:colOff>
          <xdr:row>11</xdr:row>
          <xdr:rowOff>94715</xdr:rowOff>
        </xdr:to>
        <xdr:pic>
          <xdr:nvPicPr>
            <xdr:cNvPr id="13" name="Picture 12">
              <a:extLst>
                <a:ext uri="{FF2B5EF4-FFF2-40B4-BE49-F238E27FC236}">
                  <a16:creationId xmlns:a16="http://schemas.microsoft.com/office/drawing/2014/main" id="{A43B8D63-51CC-5C5F-8690-D6F8BBF3488D}"/>
                </a:ext>
              </a:extLst>
            </xdr:cNvPr>
            <xdr:cNvPicPr>
              <a:picLocks noChangeAspect="1" noChangeArrowheads="1"/>
              <a:extLst>
                <a:ext uri="{84589F7E-364E-4C9E-8A38-B11213B215E9}">
                  <a14:cameraTool cellRange="'KPI YOY'!$H$8" spid="_x0000_s9465"/>
                </a:ext>
              </a:extLst>
            </xdr:cNvPicPr>
          </xdr:nvPicPr>
          <xdr:blipFill>
            <a:blip xmlns:r="http://schemas.openxmlformats.org/officeDocument/2006/relationships" r:embed="rId2"/>
            <a:srcRect/>
            <a:stretch>
              <a:fillRect/>
            </a:stretch>
          </xdr:blipFill>
          <xdr:spPr bwMode="auto">
            <a:xfrm>
              <a:off x="1162050" y="1962151"/>
              <a:ext cx="647700" cy="228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314324</xdr:colOff>
      <xdr:row>3</xdr:row>
      <xdr:rowOff>28575</xdr:rowOff>
    </xdr:from>
    <xdr:to>
      <xdr:col>6</xdr:col>
      <xdr:colOff>257175</xdr:colOff>
      <xdr:row>12</xdr:row>
      <xdr:rowOff>28575</xdr:rowOff>
    </xdr:to>
    <xdr:grpSp>
      <xdr:nvGrpSpPr>
        <xdr:cNvPr id="16" name="Group 15">
          <a:extLst>
            <a:ext uri="{FF2B5EF4-FFF2-40B4-BE49-F238E27FC236}">
              <a16:creationId xmlns:a16="http://schemas.microsoft.com/office/drawing/2014/main" id="{81CC95DF-9C76-4085-3980-5214E75B4ECD}"/>
            </a:ext>
          </a:extLst>
        </xdr:cNvPr>
        <xdr:cNvGrpSpPr/>
      </xdr:nvGrpSpPr>
      <xdr:grpSpPr>
        <a:xfrm>
          <a:off x="2141250" y="590706"/>
          <a:ext cx="1769777" cy="1686394"/>
          <a:chOff x="161924" y="571500"/>
          <a:chExt cx="1771651" cy="1714500"/>
        </a:xfrm>
      </xdr:grpSpPr>
      <xdr:sp macro="" textlink="">
        <xdr:nvSpPr>
          <xdr:cNvPr id="17" name="Rectangle: Rounded Corners 16">
            <a:extLst>
              <a:ext uri="{FF2B5EF4-FFF2-40B4-BE49-F238E27FC236}">
                <a16:creationId xmlns:a16="http://schemas.microsoft.com/office/drawing/2014/main" id="{EAAF5F87-B13D-DB1D-F706-3A6D6175E331}"/>
              </a:ext>
            </a:extLst>
          </xdr:cNvPr>
          <xdr:cNvSpPr/>
        </xdr:nvSpPr>
        <xdr:spPr>
          <a:xfrm>
            <a:off x="190499" y="571500"/>
            <a:ext cx="1657351"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8" name="Rectangle: Rounded Corners 17">
            <a:extLst>
              <a:ext uri="{FF2B5EF4-FFF2-40B4-BE49-F238E27FC236}">
                <a16:creationId xmlns:a16="http://schemas.microsoft.com/office/drawing/2014/main" id="{8F21C01E-EC75-3309-7F39-958A10337251}"/>
              </a:ext>
            </a:extLst>
          </xdr:cNvPr>
          <xdr:cNvSpPr/>
        </xdr:nvSpPr>
        <xdr:spPr>
          <a:xfrm>
            <a:off x="161924" y="952500"/>
            <a:ext cx="1771651" cy="1333500"/>
          </a:xfrm>
          <a:prstGeom prst="roundRect">
            <a:avLst/>
          </a:prstGeom>
          <a:gradFill>
            <a:gsLst>
              <a:gs pos="100000">
                <a:srgbClr val="002060"/>
              </a:gs>
              <a:gs pos="0">
                <a:schemeClr val="accent1">
                  <a:lumMod val="45000"/>
                  <a:lumOff val="55000"/>
                </a:schemeClr>
              </a:gs>
              <a:gs pos="39000">
                <a:srgbClr val="00206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E$17">
        <xdr:nvSpPr>
          <xdr:cNvPr id="19" name="Rectangle: Rounded Corners 18">
            <a:extLst>
              <a:ext uri="{FF2B5EF4-FFF2-40B4-BE49-F238E27FC236}">
                <a16:creationId xmlns:a16="http://schemas.microsoft.com/office/drawing/2014/main" id="{657DD722-01A2-06EF-B3A0-1225EFE3D662}"/>
              </a:ext>
            </a:extLst>
          </xdr:cNvPr>
          <xdr:cNvSpPr/>
        </xdr:nvSpPr>
        <xdr:spPr>
          <a:xfrm>
            <a:off x="333375" y="1047750"/>
            <a:ext cx="13525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8E65E4-ACB1-4826-9608-97091501F219}"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$1,31,021.21 </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1" name="Rectangle: Rounded Corners 20">
            <a:extLst>
              <a:ext uri="{FF2B5EF4-FFF2-40B4-BE49-F238E27FC236}">
                <a16:creationId xmlns:a16="http://schemas.microsoft.com/office/drawing/2014/main" id="{CF5989E0-209B-10AA-BF9A-8B7F47454C0D}"/>
              </a:ext>
            </a:extLst>
          </xdr:cNvPr>
          <xdr:cNvSpPr/>
        </xdr:nvSpPr>
        <xdr:spPr>
          <a:xfrm>
            <a:off x="219075" y="1933575"/>
            <a:ext cx="1619250" cy="266700"/>
          </a:xfrm>
          <a:prstGeom prst="roundRect">
            <a:avLst>
              <a:gd name="adj" fmla="val 13096"/>
            </a:avLst>
          </a:prstGeom>
          <a:gradFill>
            <a:gsLst>
              <a:gs pos="52000">
                <a:srgbClr val="002060"/>
              </a:gs>
              <a:gs pos="0">
                <a:schemeClr val="accent1">
                  <a:lumMod val="45000"/>
                  <a:lumOff val="55000"/>
                </a:schemeClr>
              </a:gs>
              <a:gs pos="100000">
                <a:srgbClr val="002060"/>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6</xdr:col>
      <xdr:colOff>504824</xdr:colOff>
      <xdr:row>3</xdr:row>
      <xdr:rowOff>0</xdr:rowOff>
    </xdr:from>
    <xdr:to>
      <xdr:col>9</xdr:col>
      <xdr:colOff>447675</xdr:colOff>
      <xdr:row>12</xdr:row>
      <xdr:rowOff>0</xdr:rowOff>
    </xdr:to>
    <xdr:grpSp>
      <xdr:nvGrpSpPr>
        <xdr:cNvPr id="22" name="Group 21">
          <a:extLst>
            <a:ext uri="{FF2B5EF4-FFF2-40B4-BE49-F238E27FC236}">
              <a16:creationId xmlns:a16="http://schemas.microsoft.com/office/drawing/2014/main" id="{4E793B06-E297-7174-3BAE-52D1C0DBC710}"/>
            </a:ext>
          </a:extLst>
        </xdr:cNvPr>
        <xdr:cNvGrpSpPr/>
      </xdr:nvGrpSpPr>
      <xdr:grpSpPr>
        <a:xfrm>
          <a:off x="4158676" y="562131"/>
          <a:ext cx="1769778" cy="1686394"/>
          <a:chOff x="161924" y="571500"/>
          <a:chExt cx="1771651" cy="1714500"/>
        </a:xfrm>
      </xdr:grpSpPr>
      <xdr:sp macro="" textlink="">
        <xdr:nvSpPr>
          <xdr:cNvPr id="23" name="Rectangle: Rounded Corners 22">
            <a:extLst>
              <a:ext uri="{FF2B5EF4-FFF2-40B4-BE49-F238E27FC236}">
                <a16:creationId xmlns:a16="http://schemas.microsoft.com/office/drawing/2014/main" id="{C2ACE525-37D0-174F-EBCE-AE16A3989CD5}"/>
              </a:ext>
            </a:extLst>
          </xdr:cNvPr>
          <xdr:cNvSpPr/>
        </xdr:nvSpPr>
        <xdr:spPr>
          <a:xfrm>
            <a:off x="190499" y="571500"/>
            <a:ext cx="1657351"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4" name="Rectangle: Rounded Corners 23">
            <a:extLst>
              <a:ext uri="{FF2B5EF4-FFF2-40B4-BE49-F238E27FC236}">
                <a16:creationId xmlns:a16="http://schemas.microsoft.com/office/drawing/2014/main" id="{FA006021-C722-B6FA-ADDA-65102D2A47F5}"/>
              </a:ext>
            </a:extLst>
          </xdr:cNvPr>
          <xdr:cNvSpPr/>
        </xdr:nvSpPr>
        <xdr:spPr>
          <a:xfrm>
            <a:off x="161924" y="952500"/>
            <a:ext cx="1771651" cy="1333500"/>
          </a:xfrm>
          <a:prstGeom prst="roundRect">
            <a:avLst/>
          </a:prstGeom>
          <a:gradFill>
            <a:gsLst>
              <a:gs pos="100000">
                <a:srgbClr val="002060"/>
              </a:gs>
              <a:gs pos="0">
                <a:schemeClr val="accent1">
                  <a:lumMod val="45000"/>
                  <a:lumOff val="55000"/>
                </a:schemeClr>
              </a:gs>
              <a:gs pos="39000">
                <a:srgbClr val="00206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H$17">
        <xdr:nvSpPr>
          <xdr:cNvPr id="25" name="Rectangle: Rounded Corners 24">
            <a:extLst>
              <a:ext uri="{FF2B5EF4-FFF2-40B4-BE49-F238E27FC236}">
                <a16:creationId xmlns:a16="http://schemas.microsoft.com/office/drawing/2014/main" id="{B9D8BCCA-C93D-3948-502D-449308E91916}"/>
              </a:ext>
            </a:extLst>
          </xdr:cNvPr>
          <xdr:cNvSpPr/>
        </xdr:nvSpPr>
        <xdr:spPr>
          <a:xfrm>
            <a:off x="304800" y="1047750"/>
            <a:ext cx="13525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C0D13-A557-468F-AC34-D99B5C34852B}"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19178</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EADE7F2D-9748-52B0-4A2D-23FE3A145FC3}"/>
              </a:ext>
            </a:extLst>
          </xdr:cNvPr>
          <xdr:cNvSpPr/>
        </xdr:nvSpPr>
        <xdr:spPr>
          <a:xfrm>
            <a:off x="219075" y="1933575"/>
            <a:ext cx="1619250" cy="266700"/>
          </a:xfrm>
          <a:prstGeom prst="roundRect">
            <a:avLst>
              <a:gd name="adj" fmla="val 13096"/>
            </a:avLst>
          </a:prstGeom>
          <a:gradFill>
            <a:gsLst>
              <a:gs pos="52000">
                <a:srgbClr val="002060"/>
              </a:gs>
              <a:gs pos="0">
                <a:schemeClr val="accent1">
                  <a:lumMod val="45000"/>
                  <a:lumOff val="55000"/>
                </a:schemeClr>
              </a:gs>
              <a:gs pos="100000">
                <a:srgbClr val="002060"/>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10</xdr:col>
      <xdr:colOff>209549</xdr:colOff>
      <xdr:row>2</xdr:row>
      <xdr:rowOff>180975</xdr:rowOff>
    </xdr:from>
    <xdr:to>
      <xdr:col>13</xdr:col>
      <xdr:colOff>152400</xdr:colOff>
      <xdr:row>12</xdr:row>
      <xdr:rowOff>19050</xdr:rowOff>
    </xdr:to>
    <xdr:grpSp>
      <xdr:nvGrpSpPr>
        <xdr:cNvPr id="28" name="Group 27">
          <a:extLst>
            <a:ext uri="{FF2B5EF4-FFF2-40B4-BE49-F238E27FC236}">
              <a16:creationId xmlns:a16="http://schemas.microsoft.com/office/drawing/2014/main" id="{57D6797E-704F-3D94-2E7A-0CEB597C2142}"/>
            </a:ext>
          </a:extLst>
        </xdr:cNvPr>
        <xdr:cNvGrpSpPr/>
      </xdr:nvGrpSpPr>
      <xdr:grpSpPr>
        <a:xfrm>
          <a:off x="6299303" y="555729"/>
          <a:ext cx="1769777" cy="1711846"/>
          <a:chOff x="133349" y="571500"/>
          <a:chExt cx="1771651" cy="1743075"/>
        </a:xfrm>
      </xdr:grpSpPr>
      <xdr:sp macro="" textlink="">
        <xdr:nvSpPr>
          <xdr:cNvPr id="29" name="Rectangle: Rounded Corners 28">
            <a:extLst>
              <a:ext uri="{FF2B5EF4-FFF2-40B4-BE49-F238E27FC236}">
                <a16:creationId xmlns:a16="http://schemas.microsoft.com/office/drawing/2014/main" id="{4223BC71-D83D-B5A0-33AD-D373EA5FEC1D}"/>
              </a:ext>
            </a:extLst>
          </xdr:cNvPr>
          <xdr:cNvSpPr/>
        </xdr:nvSpPr>
        <xdr:spPr>
          <a:xfrm>
            <a:off x="190499" y="571500"/>
            <a:ext cx="1657351"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DAFCA030-B605-4131-1128-8981E2DFD369}"/>
              </a:ext>
            </a:extLst>
          </xdr:cNvPr>
          <xdr:cNvSpPr/>
        </xdr:nvSpPr>
        <xdr:spPr>
          <a:xfrm>
            <a:off x="133349" y="981075"/>
            <a:ext cx="1771651" cy="1333500"/>
          </a:xfrm>
          <a:prstGeom prst="roundRect">
            <a:avLst/>
          </a:prstGeom>
          <a:gradFill>
            <a:gsLst>
              <a:gs pos="100000">
                <a:srgbClr val="002060"/>
              </a:gs>
              <a:gs pos="0">
                <a:schemeClr val="accent1">
                  <a:lumMod val="45000"/>
                  <a:lumOff val="55000"/>
                </a:schemeClr>
              </a:gs>
              <a:gs pos="39000">
                <a:srgbClr val="00206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K$17">
        <xdr:nvSpPr>
          <xdr:cNvPr id="31" name="Rectangle: Rounded Corners 30">
            <a:extLst>
              <a:ext uri="{FF2B5EF4-FFF2-40B4-BE49-F238E27FC236}">
                <a16:creationId xmlns:a16="http://schemas.microsoft.com/office/drawing/2014/main" id="{8B3D7BB4-C7BB-8022-9DFD-FFFAC85200CD}"/>
              </a:ext>
            </a:extLst>
          </xdr:cNvPr>
          <xdr:cNvSpPr/>
        </xdr:nvSpPr>
        <xdr:spPr>
          <a:xfrm>
            <a:off x="304800" y="1047750"/>
            <a:ext cx="13525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26BF67-972D-4A2C-AD23-9236BA1E512E}"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5055</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3" name="Rectangle: Rounded Corners 32">
            <a:extLst>
              <a:ext uri="{FF2B5EF4-FFF2-40B4-BE49-F238E27FC236}">
                <a16:creationId xmlns:a16="http://schemas.microsoft.com/office/drawing/2014/main" id="{AFACFB22-9C16-C6C3-E12C-E3A2A38FA8A3}"/>
              </a:ext>
            </a:extLst>
          </xdr:cNvPr>
          <xdr:cNvSpPr/>
        </xdr:nvSpPr>
        <xdr:spPr>
          <a:xfrm>
            <a:off x="219075" y="1933575"/>
            <a:ext cx="1619250" cy="266700"/>
          </a:xfrm>
          <a:prstGeom prst="roundRect">
            <a:avLst>
              <a:gd name="adj" fmla="val 13096"/>
            </a:avLst>
          </a:prstGeom>
          <a:gradFill>
            <a:gsLst>
              <a:gs pos="52000">
                <a:srgbClr val="002060"/>
              </a:gs>
              <a:gs pos="0">
                <a:schemeClr val="accent1">
                  <a:lumMod val="45000"/>
                  <a:lumOff val="55000"/>
                </a:schemeClr>
              </a:gs>
              <a:gs pos="100000">
                <a:srgbClr val="002060"/>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13</xdr:col>
      <xdr:colOff>571499</xdr:colOff>
      <xdr:row>2</xdr:row>
      <xdr:rowOff>180975</xdr:rowOff>
    </xdr:from>
    <xdr:to>
      <xdr:col>16</xdr:col>
      <xdr:colOff>514350</xdr:colOff>
      <xdr:row>12</xdr:row>
      <xdr:rowOff>19050</xdr:rowOff>
    </xdr:to>
    <xdr:grpSp>
      <xdr:nvGrpSpPr>
        <xdr:cNvPr id="34" name="Group 33">
          <a:extLst>
            <a:ext uri="{FF2B5EF4-FFF2-40B4-BE49-F238E27FC236}">
              <a16:creationId xmlns:a16="http://schemas.microsoft.com/office/drawing/2014/main" id="{C7F3EE84-0922-326E-7E84-7F1FDBFBD3AC}"/>
            </a:ext>
          </a:extLst>
        </xdr:cNvPr>
        <xdr:cNvGrpSpPr/>
      </xdr:nvGrpSpPr>
      <xdr:grpSpPr>
        <a:xfrm>
          <a:off x="8488179" y="555729"/>
          <a:ext cx="1769778" cy="1711846"/>
          <a:chOff x="133349" y="571500"/>
          <a:chExt cx="1771651" cy="1743075"/>
        </a:xfrm>
      </xdr:grpSpPr>
      <xdr:sp macro="" textlink="">
        <xdr:nvSpPr>
          <xdr:cNvPr id="35" name="Rectangle: Rounded Corners 34">
            <a:extLst>
              <a:ext uri="{FF2B5EF4-FFF2-40B4-BE49-F238E27FC236}">
                <a16:creationId xmlns:a16="http://schemas.microsoft.com/office/drawing/2014/main" id="{AFF681FB-44B2-E360-9034-1906553F26C4}"/>
              </a:ext>
            </a:extLst>
          </xdr:cNvPr>
          <xdr:cNvSpPr/>
        </xdr:nvSpPr>
        <xdr:spPr>
          <a:xfrm>
            <a:off x="190499" y="571500"/>
            <a:ext cx="1657351"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EA489C6B-77E5-4AAC-52DC-A7714599ED69}"/>
              </a:ext>
            </a:extLst>
          </xdr:cNvPr>
          <xdr:cNvSpPr/>
        </xdr:nvSpPr>
        <xdr:spPr>
          <a:xfrm>
            <a:off x="133349" y="981075"/>
            <a:ext cx="1771651" cy="1333500"/>
          </a:xfrm>
          <a:prstGeom prst="roundRect">
            <a:avLst/>
          </a:prstGeom>
          <a:gradFill>
            <a:gsLst>
              <a:gs pos="100000">
                <a:srgbClr val="002060"/>
              </a:gs>
              <a:gs pos="0">
                <a:schemeClr val="accent1">
                  <a:lumMod val="45000"/>
                  <a:lumOff val="55000"/>
                </a:schemeClr>
              </a:gs>
              <a:gs pos="39000">
                <a:srgbClr val="002060"/>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N$17">
        <xdr:nvSpPr>
          <xdr:cNvPr id="37" name="Rectangle: Rounded Corners 36">
            <a:extLst>
              <a:ext uri="{FF2B5EF4-FFF2-40B4-BE49-F238E27FC236}">
                <a16:creationId xmlns:a16="http://schemas.microsoft.com/office/drawing/2014/main" id="{5E83BA80-EC27-AD84-98B3-3690A02DCE76}"/>
              </a:ext>
            </a:extLst>
          </xdr:cNvPr>
          <xdr:cNvSpPr/>
        </xdr:nvSpPr>
        <xdr:spPr>
          <a:xfrm>
            <a:off x="304800" y="1047750"/>
            <a:ext cx="13525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A293AC-7A57-43A2-AB57-A36E15B57F20}" type="TxLink">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11.34%</a:t>
            </a:fld>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9" name="Rectangle: Rounded Corners 38">
            <a:extLst>
              <a:ext uri="{FF2B5EF4-FFF2-40B4-BE49-F238E27FC236}">
                <a16:creationId xmlns:a16="http://schemas.microsoft.com/office/drawing/2014/main" id="{17F26A01-E5AF-4876-4BD9-5A6BA893177C}"/>
              </a:ext>
            </a:extLst>
          </xdr:cNvPr>
          <xdr:cNvSpPr/>
        </xdr:nvSpPr>
        <xdr:spPr>
          <a:xfrm>
            <a:off x="219075" y="1933575"/>
            <a:ext cx="1619250" cy="266700"/>
          </a:xfrm>
          <a:prstGeom prst="roundRect">
            <a:avLst>
              <a:gd name="adj" fmla="val 13096"/>
            </a:avLst>
          </a:prstGeom>
          <a:gradFill>
            <a:gsLst>
              <a:gs pos="52000">
                <a:srgbClr val="002060"/>
              </a:gs>
              <a:gs pos="0">
                <a:schemeClr val="accent1">
                  <a:lumMod val="45000"/>
                  <a:lumOff val="55000"/>
                </a:schemeClr>
              </a:gs>
              <a:gs pos="100000">
                <a:srgbClr val="002060"/>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3</xdr:col>
      <xdr:colOff>381000</xdr:colOff>
      <xdr:row>7</xdr:row>
      <xdr:rowOff>95250</xdr:rowOff>
    </xdr:from>
    <xdr:to>
      <xdr:col>6</xdr:col>
      <xdr:colOff>123825</xdr:colOff>
      <xdr:row>9</xdr:row>
      <xdr:rowOff>180975</xdr:rowOff>
    </xdr:to>
    <xdr:graphicFrame macro="">
      <xdr:nvGraphicFramePr>
        <xdr:cNvPr id="43" name="Chart 42">
          <a:extLst>
            <a:ext uri="{FF2B5EF4-FFF2-40B4-BE49-F238E27FC236}">
              <a16:creationId xmlns:a16="http://schemas.microsoft.com/office/drawing/2014/main" id="{B502B109-C731-4BE6-9B29-636890A6E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7</xdr:row>
      <xdr:rowOff>47625</xdr:rowOff>
    </xdr:from>
    <xdr:to>
      <xdr:col>9</xdr:col>
      <xdr:colOff>381000</xdr:colOff>
      <xdr:row>9</xdr:row>
      <xdr:rowOff>152400</xdr:rowOff>
    </xdr:to>
    <xdr:graphicFrame macro="">
      <xdr:nvGraphicFramePr>
        <xdr:cNvPr id="44" name="Chart 43">
          <a:extLst>
            <a:ext uri="{FF2B5EF4-FFF2-40B4-BE49-F238E27FC236}">
              <a16:creationId xmlns:a16="http://schemas.microsoft.com/office/drawing/2014/main" id="{29126C9A-4BD4-485C-BB26-886A2243A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228600</xdr:colOff>
      <xdr:row>7</xdr:row>
      <xdr:rowOff>38101</xdr:rowOff>
    </xdr:from>
    <xdr:to>
      <xdr:col>13</xdr:col>
      <xdr:colOff>104775</xdr:colOff>
      <xdr:row>9</xdr:row>
      <xdr:rowOff>133351</xdr:rowOff>
    </xdr:to>
    <xdr:graphicFrame macro="">
      <xdr:nvGraphicFramePr>
        <xdr:cNvPr id="45" name="Chart 44">
          <a:extLst>
            <a:ext uri="{FF2B5EF4-FFF2-40B4-BE49-F238E27FC236}">
              <a16:creationId xmlns:a16="http://schemas.microsoft.com/office/drawing/2014/main" id="{FE372CE7-F317-4F55-9D4F-B5B91D43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581025</xdr:colOff>
      <xdr:row>7</xdr:row>
      <xdr:rowOff>57150</xdr:rowOff>
    </xdr:from>
    <xdr:to>
      <xdr:col>16</xdr:col>
      <xdr:colOff>504825</xdr:colOff>
      <xdr:row>9</xdr:row>
      <xdr:rowOff>142875</xdr:rowOff>
    </xdr:to>
    <xdr:graphicFrame macro="">
      <xdr:nvGraphicFramePr>
        <xdr:cNvPr id="46" name="Chart 45">
          <a:extLst>
            <a:ext uri="{FF2B5EF4-FFF2-40B4-BE49-F238E27FC236}">
              <a16:creationId xmlns:a16="http://schemas.microsoft.com/office/drawing/2014/main" id="{ED6563FD-9265-44FE-A27C-EC0B4567B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133350</xdr:colOff>
          <xdr:row>11</xdr:row>
          <xdr:rowOff>123825</xdr:rowOff>
        </xdr:to>
        <xdr:pic>
          <xdr:nvPicPr>
            <xdr:cNvPr id="48" name="Picture 47">
              <a:extLst>
                <a:ext uri="{FF2B5EF4-FFF2-40B4-BE49-F238E27FC236}">
                  <a16:creationId xmlns:a16="http://schemas.microsoft.com/office/drawing/2014/main" id="{5CB067A2-B7E8-0738-E1F6-3F5D4E4DA618}"/>
                </a:ext>
              </a:extLst>
            </xdr:cNvPr>
            <xdr:cNvPicPr>
              <a:picLocks noChangeAspect="1" noChangeArrowheads="1"/>
              <a:extLst>
                <a:ext uri="{84589F7E-364E-4C9E-8A38-B11213B215E9}">
                  <a14:cameraTool cellRange="'KPI YOY'!$I$8" spid="_x0000_s9466"/>
                </a:ext>
              </a:extLst>
            </xdr:cNvPicPr>
          </xdr:nvPicPr>
          <xdr:blipFill>
            <a:blip xmlns:r="http://schemas.openxmlformats.org/officeDocument/2006/relationships" r:embed="rId7"/>
            <a:srcRect/>
            <a:stretch>
              <a:fillRect/>
            </a:stretch>
          </xdr:blipFill>
          <xdr:spPr bwMode="auto">
            <a:xfrm>
              <a:off x="3181350" y="19907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314325</xdr:colOff>
          <xdr:row>11</xdr:row>
          <xdr:rowOff>76200</xdr:rowOff>
        </xdr:to>
        <xdr:pic>
          <xdr:nvPicPr>
            <xdr:cNvPr id="50" name="Picture 49">
              <a:extLst>
                <a:ext uri="{FF2B5EF4-FFF2-40B4-BE49-F238E27FC236}">
                  <a16:creationId xmlns:a16="http://schemas.microsoft.com/office/drawing/2014/main" id="{181E99DF-FA23-9F94-429E-1135EC2B556C}"/>
                </a:ext>
              </a:extLst>
            </xdr:cNvPr>
            <xdr:cNvPicPr>
              <a:picLocks noChangeAspect="1" noChangeArrowheads="1"/>
              <a:extLst>
                <a:ext uri="{84589F7E-364E-4C9E-8A38-B11213B215E9}">
                  <a14:cameraTool cellRange="'KPI YOY'!$J$8" spid="_x0000_s9467"/>
                </a:ext>
              </a:extLst>
            </xdr:cNvPicPr>
          </xdr:nvPicPr>
          <xdr:blipFill>
            <a:blip xmlns:r="http://schemas.openxmlformats.org/officeDocument/2006/relationships" r:embed="rId8"/>
            <a:srcRect/>
            <a:stretch>
              <a:fillRect/>
            </a:stretch>
          </xdr:blipFill>
          <xdr:spPr bwMode="auto">
            <a:xfrm>
              <a:off x="5219700" y="1943100"/>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57150</xdr:colOff>
          <xdr:row>11</xdr:row>
          <xdr:rowOff>66675</xdr:rowOff>
        </xdr:to>
        <xdr:pic>
          <xdr:nvPicPr>
            <xdr:cNvPr id="52" name="Picture 51">
              <a:extLst>
                <a:ext uri="{FF2B5EF4-FFF2-40B4-BE49-F238E27FC236}">
                  <a16:creationId xmlns:a16="http://schemas.microsoft.com/office/drawing/2014/main" id="{BAFDE7E4-2CDF-7E55-BCDA-22ACC0844E3D}"/>
                </a:ext>
              </a:extLst>
            </xdr:cNvPr>
            <xdr:cNvPicPr>
              <a:picLocks noChangeAspect="1" noChangeArrowheads="1"/>
              <a:extLst>
                <a:ext uri="{84589F7E-364E-4C9E-8A38-B11213B215E9}">
                  <a14:cameraTool cellRange="'KPI YOY'!$K$8" spid="_x0000_s9468"/>
                </a:ext>
              </a:extLst>
            </xdr:cNvPicPr>
          </xdr:nvPicPr>
          <xdr:blipFill>
            <a:blip xmlns:r="http://schemas.openxmlformats.org/officeDocument/2006/relationships" r:embed="rId9"/>
            <a:srcRect/>
            <a:stretch>
              <a:fillRect/>
            </a:stretch>
          </xdr:blipFill>
          <xdr:spPr bwMode="auto">
            <a:xfrm>
              <a:off x="7439025" y="193357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447675</xdr:colOff>
          <xdr:row>11</xdr:row>
          <xdr:rowOff>85725</xdr:rowOff>
        </xdr:to>
        <xdr:pic>
          <xdr:nvPicPr>
            <xdr:cNvPr id="54" name="Picture 53">
              <a:extLst>
                <a:ext uri="{FF2B5EF4-FFF2-40B4-BE49-F238E27FC236}">
                  <a16:creationId xmlns:a16="http://schemas.microsoft.com/office/drawing/2014/main" id="{EF7B0B71-CD4A-B56E-A999-3F3FF0DAC11D}"/>
                </a:ext>
              </a:extLst>
            </xdr:cNvPr>
            <xdr:cNvPicPr>
              <a:picLocks noChangeAspect="1" noChangeArrowheads="1"/>
              <a:extLst>
                <a:ext uri="{84589F7E-364E-4C9E-8A38-B11213B215E9}">
                  <a14:cameraTool cellRange="'KPI YOY'!$L$8" spid="_x0000_s9469"/>
                </a:ext>
              </a:extLst>
            </xdr:cNvPicPr>
          </xdr:nvPicPr>
          <xdr:blipFill>
            <a:blip xmlns:r="http://schemas.openxmlformats.org/officeDocument/2006/relationships" r:embed="rId10"/>
            <a:srcRect/>
            <a:stretch>
              <a:fillRect/>
            </a:stretch>
          </xdr:blipFill>
          <xdr:spPr bwMode="auto">
            <a:xfrm>
              <a:off x="9686925" y="1952625"/>
              <a:ext cx="6667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14</xdr:row>
      <xdr:rowOff>62373</xdr:rowOff>
    </xdr:from>
    <xdr:to>
      <xdr:col>8</xdr:col>
      <xdr:colOff>535631</xdr:colOff>
      <xdr:row>29</xdr:row>
      <xdr:rowOff>122904</xdr:rowOff>
    </xdr:to>
    <xdr:sp macro="" textlink="">
      <xdr:nvSpPr>
        <xdr:cNvPr id="55" name="Rectangle: Rounded Corners 54">
          <a:extLst>
            <a:ext uri="{FF2B5EF4-FFF2-40B4-BE49-F238E27FC236}">
              <a16:creationId xmlns:a16="http://schemas.microsoft.com/office/drawing/2014/main" id="{FDDB0469-8B43-530C-A7EB-DC9E1DB0734A}"/>
            </a:ext>
          </a:extLst>
        </xdr:cNvPr>
        <xdr:cNvSpPr/>
      </xdr:nvSpPr>
      <xdr:spPr>
        <a:xfrm>
          <a:off x="0" y="2643341"/>
          <a:ext cx="5451760" cy="2825853"/>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58917</xdr:colOff>
      <xdr:row>14</xdr:row>
      <xdr:rowOff>34152</xdr:rowOff>
    </xdr:from>
    <xdr:to>
      <xdr:col>19</xdr:col>
      <xdr:colOff>209173</xdr:colOff>
      <xdr:row>30</xdr:row>
      <xdr:rowOff>20878</xdr:rowOff>
    </xdr:to>
    <xdr:sp macro="" textlink="">
      <xdr:nvSpPr>
        <xdr:cNvPr id="56" name="Rectangle: Rounded Corners 55">
          <a:extLst>
            <a:ext uri="{FF2B5EF4-FFF2-40B4-BE49-F238E27FC236}">
              <a16:creationId xmlns:a16="http://schemas.microsoft.com/office/drawing/2014/main" id="{2E55BCC4-101C-C4C6-13A0-FFCCE8B115B0}"/>
            </a:ext>
          </a:extLst>
        </xdr:cNvPr>
        <xdr:cNvSpPr/>
      </xdr:nvSpPr>
      <xdr:spPr>
        <a:xfrm>
          <a:off x="5589562" y="2615120"/>
          <a:ext cx="6295417" cy="2936403"/>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87781</xdr:colOff>
      <xdr:row>30</xdr:row>
      <xdr:rowOff>123547</xdr:rowOff>
    </xdr:from>
    <xdr:to>
      <xdr:col>7</xdr:col>
      <xdr:colOff>80599</xdr:colOff>
      <xdr:row>45</xdr:row>
      <xdr:rowOff>154397</xdr:rowOff>
    </xdr:to>
    <xdr:sp macro="" textlink="">
      <xdr:nvSpPr>
        <xdr:cNvPr id="57" name="Rectangle: Rounded Corners 56">
          <a:extLst>
            <a:ext uri="{FF2B5EF4-FFF2-40B4-BE49-F238E27FC236}">
              <a16:creationId xmlns:a16="http://schemas.microsoft.com/office/drawing/2014/main" id="{504610EE-3FE6-453B-4B9B-0E8DE29A717E}"/>
            </a:ext>
          </a:extLst>
        </xdr:cNvPr>
        <xdr:cNvSpPr/>
      </xdr:nvSpPr>
      <xdr:spPr>
        <a:xfrm>
          <a:off x="87781" y="5654192"/>
          <a:ext cx="4294431" cy="2796173"/>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300278</xdr:colOff>
      <xdr:row>30</xdr:row>
      <xdr:rowOff>132340</xdr:rowOff>
    </xdr:from>
    <xdr:to>
      <xdr:col>17</xdr:col>
      <xdr:colOff>293737</xdr:colOff>
      <xdr:row>51</xdr:row>
      <xdr:rowOff>4254</xdr:rowOff>
    </xdr:to>
    <xdr:sp macro="" textlink="">
      <xdr:nvSpPr>
        <xdr:cNvPr id="59" name="Rectangle: Rounded Corners 58">
          <a:extLst>
            <a:ext uri="{FF2B5EF4-FFF2-40B4-BE49-F238E27FC236}">
              <a16:creationId xmlns:a16="http://schemas.microsoft.com/office/drawing/2014/main" id="{046B6970-4330-84F7-6769-E32E63509A82}"/>
            </a:ext>
          </a:extLst>
        </xdr:cNvPr>
        <xdr:cNvSpPr/>
      </xdr:nvSpPr>
      <xdr:spPr>
        <a:xfrm>
          <a:off x="4601891" y="5662985"/>
          <a:ext cx="6138620" cy="3743366"/>
        </a:xfrm>
        <a:prstGeom prst="roundRect">
          <a:avLst>
            <a:gd name="adj" fmla="val 7041"/>
          </a:avLst>
        </a:prstGeom>
        <a:gradFill>
          <a:gsLst>
            <a:gs pos="100000">
              <a:srgbClr val="7030A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510481</xdr:colOff>
      <xdr:row>13</xdr:row>
      <xdr:rowOff>56641</xdr:rowOff>
    </xdr:from>
    <xdr:to>
      <xdr:col>30</xdr:col>
      <xdr:colOff>181984</xdr:colOff>
      <xdr:row>33</xdr:row>
      <xdr:rowOff>69011</xdr:rowOff>
    </xdr:to>
    <xdr:sp macro="" textlink="">
      <xdr:nvSpPr>
        <xdr:cNvPr id="60" name="Rectangle: Rounded Corners 59">
          <a:extLst>
            <a:ext uri="{FF2B5EF4-FFF2-40B4-BE49-F238E27FC236}">
              <a16:creationId xmlns:a16="http://schemas.microsoft.com/office/drawing/2014/main" id="{B198F1C4-B55C-E0EA-F0BD-E4981766FD1F}"/>
            </a:ext>
          </a:extLst>
        </xdr:cNvPr>
        <xdr:cNvSpPr/>
      </xdr:nvSpPr>
      <xdr:spPr>
        <a:xfrm>
          <a:off x="12125294" y="2459216"/>
          <a:ext cx="6395869" cy="3708638"/>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228631</xdr:colOff>
      <xdr:row>34</xdr:row>
      <xdr:rowOff>105580</xdr:rowOff>
    </xdr:from>
    <xdr:to>
      <xdr:col>29</xdr:col>
      <xdr:colOff>228631</xdr:colOff>
      <xdr:row>53</xdr:row>
      <xdr:rowOff>27090</xdr:rowOff>
    </xdr:to>
    <xdr:sp macro="" textlink="">
      <xdr:nvSpPr>
        <xdr:cNvPr id="61" name="Rectangle: Rounded Corners 60">
          <a:extLst>
            <a:ext uri="{FF2B5EF4-FFF2-40B4-BE49-F238E27FC236}">
              <a16:creationId xmlns:a16="http://schemas.microsoft.com/office/drawing/2014/main" id="{9C6DA57D-BF29-30EF-5A4D-1124D035EB2C}"/>
            </a:ext>
          </a:extLst>
        </xdr:cNvPr>
        <xdr:cNvSpPr/>
      </xdr:nvSpPr>
      <xdr:spPr>
        <a:xfrm>
          <a:off x="11139086" y="6484444"/>
          <a:ext cx="6667500" cy="3486169"/>
        </a:xfrm>
        <a:prstGeom prst="roundRect">
          <a:avLst>
            <a:gd name="adj" fmla="val 7041"/>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108045</xdr:colOff>
      <xdr:row>15</xdr:row>
      <xdr:rowOff>32718</xdr:rowOff>
    </xdr:from>
    <xdr:to>
      <xdr:col>7</xdr:col>
      <xdr:colOff>589700</xdr:colOff>
      <xdr:row>17</xdr:row>
      <xdr:rowOff>128419</xdr:rowOff>
    </xdr:to>
    <xdr:sp macro="" textlink="">
      <xdr:nvSpPr>
        <xdr:cNvPr id="62" name="Rectangle: Rounded Corners 61">
          <a:extLst>
            <a:ext uri="{FF2B5EF4-FFF2-40B4-BE49-F238E27FC236}">
              <a16:creationId xmlns:a16="http://schemas.microsoft.com/office/drawing/2014/main" id="{505D96D8-E75C-6936-CA10-918F8C7964C5}"/>
            </a:ext>
          </a:extLst>
        </xdr:cNvPr>
        <xdr:cNvSpPr/>
      </xdr:nvSpPr>
      <xdr:spPr>
        <a:xfrm>
          <a:off x="108045" y="2798041"/>
          <a:ext cx="4783268" cy="46441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a:t>
          </a:r>
          <a:r>
            <a:rPr lang="en-IN"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311450</xdr:colOff>
      <xdr:row>31</xdr:row>
      <xdr:rowOff>108651</xdr:rowOff>
    </xdr:from>
    <xdr:to>
      <xdr:col>5</xdr:col>
      <xdr:colOff>524657</xdr:colOff>
      <xdr:row>33</xdr:row>
      <xdr:rowOff>85918</xdr:rowOff>
    </xdr:to>
    <xdr:sp macro="" textlink="">
      <xdr:nvSpPr>
        <xdr:cNvPr id="67" name="Rectangle: Rounded Corners 66">
          <a:extLst>
            <a:ext uri="{FF2B5EF4-FFF2-40B4-BE49-F238E27FC236}">
              <a16:creationId xmlns:a16="http://schemas.microsoft.com/office/drawing/2014/main" id="{E5507177-0032-E1B6-0F30-A238912B0F06}"/>
            </a:ext>
          </a:extLst>
        </xdr:cNvPr>
        <xdr:cNvSpPr/>
      </xdr:nvSpPr>
      <xdr:spPr>
        <a:xfrm>
          <a:off x="311450" y="5823651"/>
          <a:ext cx="3285788" cy="3459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CATEGORY WISE SALES</a:t>
          </a:r>
          <a:r>
            <a:rPr lang="en-IN" sz="1200" baseline="0">
              <a:latin typeface="LATO BLACK" panose="020F0502020204030203" pitchFamily="34" charset="0"/>
              <a:ea typeface="LATO BLACK" panose="020F0502020204030203" pitchFamily="34" charset="0"/>
              <a:cs typeface="LATO BLACK" panose="020F0502020204030203" pitchFamily="34" charset="0"/>
            </a:rPr>
            <a:t> %</a:t>
          </a:r>
        </a:p>
        <a:p>
          <a:pPr algn="l"/>
          <a:endParaRPr lang="en-IN" sz="1100"/>
        </a:p>
      </xdr:txBody>
    </xdr:sp>
    <xdr:clientData/>
  </xdr:twoCellAnchor>
  <xdr:twoCellAnchor>
    <xdr:from>
      <xdr:col>9</xdr:col>
      <xdr:colOff>169785</xdr:colOff>
      <xdr:row>14</xdr:row>
      <xdr:rowOff>127199</xdr:rowOff>
    </xdr:from>
    <xdr:to>
      <xdr:col>17</xdr:col>
      <xdr:colOff>380132</xdr:colOff>
      <xdr:row>16</xdr:row>
      <xdr:rowOff>66967</xdr:rowOff>
    </xdr:to>
    <xdr:sp macro="" textlink="">
      <xdr:nvSpPr>
        <xdr:cNvPr id="68" name="Rectangle: Rounded Corners 67">
          <a:extLst>
            <a:ext uri="{FF2B5EF4-FFF2-40B4-BE49-F238E27FC236}">
              <a16:creationId xmlns:a16="http://schemas.microsoft.com/office/drawing/2014/main" id="{67F9156A-614E-57FD-67B2-772AF38B8FD4}"/>
            </a:ext>
          </a:extLst>
        </xdr:cNvPr>
        <xdr:cNvSpPr/>
      </xdr:nvSpPr>
      <xdr:spPr>
        <a:xfrm>
          <a:off x="5700430" y="2708167"/>
          <a:ext cx="5126476" cy="3084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PROFIT</a:t>
          </a:r>
        </a:p>
        <a:p>
          <a:pPr algn="l"/>
          <a:endParaRPr lang="en-IN" sz="1100"/>
        </a:p>
      </xdr:txBody>
    </xdr:sp>
    <xdr:clientData/>
  </xdr:twoCellAnchor>
  <xdr:twoCellAnchor>
    <xdr:from>
      <xdr:col>7</xdr:col>
      <xdr:colOff>408264</xdr:colOff>
      <xdr:row>31</xdr:row>
      <xdr:rowOff>46458</xdr:rowOff>
    </xdr:from>
    <xdr:to>
      <xdr:col>12</xdr:col>
      <xdr:colOff>188271</xdr:colOff>
      <xdr:row>33</xdr:row>
      <xdr:rowOff>120372</xdr:rowOff>
    </xdr:to>
    <xdr:sp macro="" textlink="">
      <xdr:nvSpPr>
        <xdr:cNvPr id="69" name="Rectangle: Rounded Corners 68">
          <a:extLst>
            <a:ext uri="{FF2B5EF4-FFF2-40B4-BE49-F238E27FC236}">
              <a16:creationId xmlns:a16="http://schemas.microsoft.com/office/drawing/2014/main" id="{D0E1AC5A-A61D-471D-9CFE-B23CA507683B}"/>
            </a:ext>
          </a:extLst>
        </xdr:cNvPr>
        <xdr:cNvSpPr/>
      </xdr:nvSpPr>
      <xdr:spPr>
        <a:xfrm>
          <a:off x="4709877" y="5761458"/>
          <a:ext cx="2852588" cy="4426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a:t>
          </a:r>
          <a:r>
            <a:rPr lang="en-IN" sz="1400"/>
            <a:t> </a:t>
          </a:r>
          <a:r>
            <a:rPr lang="en-IN" sz="1400">
              <a:latin typeface="LATO BLACK" panose="020F0502020204030203" pitchFamily="34" charset="0"/>
              <a:ea typeface="LATO BLACK" panose="020F0502020204030203" pitchFamily="34" charset="0"/>
              <a:cs typeface="LATO BLACK" panose="020F0502020204030203" pitchFamily="34" charset="0"/>
            </a:rPr>
            <a:t>BY</a:t>
          </a:r>
          <a:r>
            <a:rPr lang="en-IN" sz="1400"/>
            <a:t> </a:t>
          </a:r>
          <a:r>
            <a:rPr lang="en-IN" sz="1400">
              <a:latin typeface="LATO BLACK" panose="020F0502020204030203" pitchFamily="34" charset="0"/>
              <a:ea typeface="LATO BLACK" panose="020F0502020204030203" pitchFamily="34" charset="0"/>
              <a:cs typeface="LATO BLACK" panose="020F0502020204030203" pitchFamily="34" charset="0"/>
            </a:rPr>
            <a:t>STATE</a:t>
          </a:r>
        </a:p>
      </xdr:txBody>
    </xdr:sp>
    <xdr:clientData/>
  </xdr:twoCellAnchor>
  <xdr:twoCellAnchor>
    <xdr:from>
      <xdr:col>20</xdr:col>
      <xdr:colOff>96998</xdr:colOff>
      <xdr:row>14</xdr:row>
      <xdr:rowOff>81726</xdr:rowOff>
    </xdr:from>
    <xdr:to>
      <xdr:col>28</xdr:col>
      <xdr:colOff>365784</xdr:colOff>
      <xdr:row>16</xdr:row>
      <xdr:rowOff>135027</xdr:rowOff>
    </xdr:to>
    <xdr:sp macro="" textlink="">
      <xdr:nvSpPr>
        <xdr:cNvPr id="70" name="Rectangle: Rounded Corners 69">
          <a:extLst>
            <a:ext uri="{FF2B5EF4-FFF2-40B4-BE49-F238E27FC236}">
              <a16:creationId xmlns:a16="http://schemas.microsoft.com/office/drawing/2014/main" id="{F6623ED7-B4BD-7A85-6E91-4C8B1A88E9B9}"/>
            </a:ext>
          </a:extLst>
        </xdr:cNvPr>
        <xdr:cNvSpPr/>
      </xdr:nvSpPr>
      <xdr:spPr>
        <a:xfrm>
          <a:off x="12219725" y="2708317"/>
          <a:ext cx="5117877" cy="4285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TOP 10 SUB CATEGORY</a:t>
          </a:r>
        </a:p>
      </xdr:txBody>
    </xdr:sp>
    <xdr:clientData/>
  </xdr:twoCellAnchor>
  <xdr:twoCellAnchor>
    <xdr:from>
      <xdr:col>18</xdr:col>
      <xdr:colOff>377456</xdr:colOff>
      <xdr:row>35</xdr:row>
      <xdr:rowOff>45922</xdr:rowOff>
    </xdr:from>
    <xdr:to>
      <xdr:col>27</xdr:col>
      <xdr:colOff>84688</xdr:colOff>
      <xdr:row>37</xdr:row>
      <xdr:rowOff>183938</xdr:rowOff>
    </xdr:to>
    <xdr:sp macro="" textlink="">
      <xdr:nvSpPr>
        <xdr:cNvPr id="71" name="Rectangle: Rounded Corners 70">
          <a:extLst>
            <a:ext uri="{FF2B5EF4-FFF2-40B4-BE49-F238E27FC236}">
              <a16:creationId xmlns:a16="http://schemas.microsoft.com/office/drawing/2014/main" id="{D2EA19F4-0AE9-10F5-A498-296C9868A097}"/>
            </a:ext>
          </a:extLst>
        </xdr:cNvPr>
        <xdr:cNvSpPr/>
      </xdr:nvSpPr>
      <xdr:spPr>
        <a:xfrm>
          <a:off x="11287911" y="6612399"/>
          <a:ext cx="5162459" cy="51324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FILTER</a:t>
          </a:r>
        </a:p>
      </xdr:txBody>
    </xdr:sp>
    <xdr:clientData/>
  </xdr:twoCellAnchor>
  <xdr:twoCellAnchor>
    <xdr:from>
      <xdr:col>0</xdr:col>
      <xdr:colOff>46615</xdr:colOff>
      <xdr:row>18</xdr:row>
      <xdr:rowOff>33042</xdr:rowOff>
    </xdr:from>
    <xdr:to>
      <xdr:col>8</xdr:col>
      <xdr:colOff>313561</xdr:colOff>
      <xdr:row>28</xdr:row>
      <xdr:rowOff>138266</xdr:rowOff>
    </xdr:to>
    <xdr:graphicFrame macro="">
      <xdr:nvGraphicFramePr>
        <xdr:cNvPr id="72" name="Chart 71">
          <a:extLst>
            <a:ext uri="{FF2B5EF4-FFF2-40B4-BE49-F238E27FC236}">
              <a16:creationId xmlns:a16="http://schemas.microsoft.com/office/drawing/2014/main" id="{7D064F9E-61FF-461E-81DE-70A4CB343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207530</xdr:colOff>
      <xdr:row>17</xdr:row>
      <xdr:rowOff>15014</xdr:rowOff>
    </xdr:from>
    <xdr:to>
      <xdr:col>18</xdr:col>
      <xdr:colOff>258413</xdr:colOff>
      <xdr:row>29</xdr:row>
      <xdr:rowOff>29938</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FAA109D-24CB-43E7-A94D-E7D88ADA9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93930" y="3253514"/>
              <a:ext cx="5537283" cy="23009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272108</xdr:colOff>
      <xdr:row>34</xdr:row>
      <xdr:rowOff>53808</xdr:rowOff>
    </xdr:from>
    <xdr:to>
      <xdr:col>6</xdr:col>
      <xdr:colOff>329840</xdr:colOff>
      <xdr:row>44</xdr:row>
      <xdr:rowOff>139287</xdr:rowOff>
    </xdr:to>
    <xdr:graphicFrame macro="">
      <xdr:nvGraphicFramePr>
        <xdr:cNvPr id="74" name="Chart 73">
          <a:extLst>
            <a:ext uri="{FF2B5EF4-FFF2-40B4-BE49-F238E27FC236}">
              <a16:creationId xmlns:a16="http://schemas.microsoft.com/office/drawing/2014/main" id="{D4377949-4979-494D-9958-81236C12C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442492</xdr:colOff>
      <xdr:row>34</xdr:row>
      <xdr:rowOff>7556</xdr:rowOff>
    </xdr:from>
    <xdr:to>
      <xdr:col>16</xdr:col>
      <xdr:colOff>480212</xdr:colOff>
      <xdr:row>50</xdr:row>
      <xdr:rowOff>16133</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7192389E-540B-4079-9D59-5F05113D9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709692" y="6484556"/>
              <a:ext cx="5524120" cy="30565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230818</xdr:colOff>
      <xdr:row>17</xdr:row>
      <xdr:rowOff>77375</xdr:rowOff>
    </xdr:from>
    <xdr:to>
      <xdr:col>27</xdr:col>
      <xdr:colOff>516567</xdr:colOff>
      <xdr:row>31</xdr:row>
      <xdr:rowOff>148811</xdr:rowOff>
    </xdr:to>
    <xdr:graphicFrame macro="">
      <xdr:nvGraphicFramePr>
        <xdr:cNvPr id="76" name="Chart 75">
          <a:extLst>
            <a:ext uri="{FF2B5EF4-FFF2-40B4-BE49-F238E27FC236}">
              <a16:creationId xmlns:a16="http://schemas.microsoft.com/office/drawing/2014/main" id="{DF10AA54-5E9D-478C-82EC-D263ACD3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562219</xdr:colOff>
      <xdr:row>39</xdr:row>
      <xdr:rowOff>94038</xdr:rowOff>
    </xdr:from>
    <xdr:to>
      <xdr:col>21</xdr:col>
      <xdr:colOff>568131</xdr:colOff>
      <xdr:row>47</xdr:row>
      <xdr:rowOff>133336</xdr:rowOff>
    </xdr:to>
    <mc:AlternateContent xmlns:mc="http://schemas.openxmlformats.org/markup-compatibility/2006" xmlns:a14="http://schemas.microsoft.com/office/drawing/2010/main">
      <mc:Choice Requires="a14">
        <xdr:graphicFrame macro="">
          <xdr:nvGraphicFramePr>
            <xdr:cNvPr id="78" name="Segment 1">
              <a:extLst>
                <a:ext uri="{FF2B5EF4-FFF2-40B4-BE49-F238E27FC236}">
                  <a16:creationId xmlns:a16="http://schemas.microsoft.com/office/drawing/2014/main" id="{493A8621-6324-46E9-9316-C03538374C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523776" y="7401743"/>
              <a:ext cx="1832839" cy="1538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194449</xdr:colOff>
      <xdr:row>39</xdr:row>
      <xdr:rowOff>45531</xdr:rowOff>
    </xdr:from>
    <xdr:to>
      <xdr:col>25</xdr:col>
      <xdr:colOff>218513</xdr:colOff>
      <xdr:row>48</xdr:row>
      <xdr:rowOff>1518</xdr:rowOff>
    </xdr:to>
    <mc:AlternateContent xmlns:mc="http://schemas.openxmlformats.org/markup-compatibility/2006" xmlns:a14="http://schemas.microsoft.com/office/drawing/2010/main">
      <mc:Choice Requires="a14">
        <xdr:graphicFrame macro="">
          <xdr:nvGraphicFramePr>
            <xdr:cNvPr id="79" name="Region 1">
              <a:extLst>
                <a:ext uri="{FF2B5EF4-FFF2-40B4-BE49-F238E27FC236}">
                  <a16:creationId xmlns:a16="http://schemas.microsoft.com/office/drawing/2014/main" id="{FE6C545F-3527-42D3-868B-619C3B368D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591908" y="7353236"/>
              <a:ext cx="1850990" cy="1642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429158</xdr:colOff>
      <xdr:row>38</xdr:row>
      <xdr:rowOff>186052</xdr:rowOff>
    </xdr:from>
    <xdr:to>
      <xdr:col>28</xdr:col>
      <xdr:colOff>453222</xdr:colOff>
      <xdr:row>49</xdr:row>
      <xdr:rowOff>71400</xdr:rowOff>
    </xdr:to>
    <mc:AlternateContent xmlns:mc="http://schemas.openxmlformats.org/markup-compatibility/2006" xmlns:a14="http://schemas.microsoft.com/office/drawing/2010/main">
      <mc:Choice Requires="a14">
        <xdr:graphicFrame macro="">
          <xdr:nvGraphicFramePr>
            <xdr:cNvPr id="80" name="Years (Order_Date) 2">
              <a:extLst>
                <a:ext uri="{FF2B5EF4-FFF2-40B4-BE49-F238E27FC236}">
                  <a16:creationId xmlns:a16="http://schemas.microsoft.com/office/drawing/2014/main" id="{20BAFDF9-607E-456B-8B24-DA451E935EDC}"/>
                </a:ext>
              </a:extLst>
            </xdr:cNvPr>
            <xdr:cNvGraphicFramePr/>
          </xdr:nvGraphicFramePr>
          <xdr:xfrm>
            <a:off x="0" y="0"/>
            <a:ext cx="0" cy="0"/>
          </xdr:xfrm>
          <a:graphic>
            <a:graphicData uri="http://schemas.microsoft.com/office/drawing/2010/slicer">
              <sle:slicer xmlns:sle="http://schemas.microsoft.com/office/drawing/2010/slicer" name="Years (Order_Date) 2"/>
            </a:graphicData>
          </a:graphic>
        </xdr:graphicFrame>
      </mc:Choice>
      <mc:Fallback xmlns="">
        <xdr:sp macro="" textlink="">
          <xdr:nvSpPr>
            <xdr:cNvPr id="0" name=""/>
            <xdr:cNvSpPr>
              <a:spLocks noTextEdit="1"/>
            </xdr:cNvSpPr>
          </xdr:nvSpPr>
          <xdr:spPr>
            <a:xfrm>
              <a:off x="15653543" y="7306380"/>
              <a:ext cx="1850990" cy="1946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57150</xdr:rowOff>
        </xdr:from>
        <xdr:to>
          <xdr:col>2</xdr:col>
          <xdr:colOff>590550</xdr:colOff>
          <xdr:row>11</xdr:row>
          <xdr:rowOff>95250</xdr:rowOff>
        </xdr:to>
        <xdr:pic>
          <xdr:nvPicPr>
            <xdr:cNvPr id="9335" name="Picture 12">
              <a:extLst>
                <a:ext uri="{FF2B5EF4-FFF2-40B4-BE49-F238E27FC236}">
                  <a16:creationId xmlns:a16="http://schemas.microsoft.com/office/drawing/2014/main" id="{576C7338-E5E7-BEF0-DD7F-8F65A9542947}"/>
                </a:ext>
              </a:extLst>
            </xdr:cNvPr>
            <xdr:cNvPicPr>
              <a:picLocks noChangeAspect="1" noChangeArrowheads="1"/>
              <a:extLst>
                <a:ext uri="{84589F7E-364E-4C9E-8A38-B11213B215E9}">
                  <a14:cameraTool cellRange="'KPI YOY'!$H$8" spid="_x0000_s9470"/>
                </a:ext>
              </a:extLst>
            </xdr:cNvPicPr>
          </xdr:nvPicPr>
          <xdr:blipFill>
            <a:blip xmlns:r="http://schemas.openxmlformats.org/officeDocument/2006/relationships" r:embed="rId2"/>
            <a:srcRect/>
            <a:stretch>
              <a:fillRect/>
            </a:stretch>
          </xdr:blipFill>
          <xdr:spPr bwMode="auto">
            <a:xfrm>
              <a:off x="1162050" y="1962150"/>
              <a:ext cx="647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85725</xdr:colOff>
          <xdr:row>10</xdr:row>
          <xdr:rowOff>85725</xdr:rowOff>
        </xdr:from>
        <xdr:to>
          <xdr:col>6</xdr:col>
          <xdr:colOff>152400</xdr:colOff>
          <xdr:row>11</xdr:row>
          <xdr:rowOff>133350</xdr:rowOff>
        </xdr:to>
        <xdr:pic>
          <xdr:nvPicPr>
            <xdr:cNvPr id="9336" name="Picture 47">
              <a:extLst>
                <a:ext uri="{FF2B5EF4-FFF2-40B4-BE49-F238E27FC236}">
                  <a16:creationId xmlns:a16="http://schemas.microsoft.com/office/drawing/2014/main" id="{01F305EA-F62F-3F9F-16C7-2977ECF9CEA2}"/>
                </a:ext>
              </a:extLst>
            </xdr:cNvPr>
            <xdr:cNvPicPr>
              <a:picLocks noChangeAspect="1" noChangeArrowheads="1"/>
              <a:extLst>
                <a:ext uri="{84589F7E-364E-4C9E-8A38-B11213B215E9}">
                  <a14:cameraTool cellRange="'KPI YOY'!$I$8" spid="_x0000_s9471"/>
                </a:ext>
              </a:extLst>
            </xdr:cNvPicPr>
          </xdr:nvPicPr>
          <xdr:blipFill>
            <a:blip xmlns:r="http://schemas.openxmlformats.org/officeDocument/2006/relationships" r:embed="rId7"/>
            <a:srcRect/>
            <a:stretch>
              <a:fillRect/>
            </a:stretch>
          </xdr:blipFill>
          <xdr:spPr bwMode="auto">
            <a:xfrm>
              <a:off x="3133725" y="19907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10</xdr:row>
          <xdr:rowOff>38100</xdr:rowOff>
        </xdr:from>
        <xdr:to>
          <xdr:col>9</xdr:col>
          <xdr:colOff>333375</xdr:colOff>
          <xdr:row>11</xdr:row>
          <xdr:rowOff>85725</xdr:rowOff>
        </xdr:to>
        <xdr:pic>
          <xdr:nvPicPr>
            <xdr:cNvPr id="9337" name="Picture 49">
              <a:extLst>
                <a:ext uri="{FF2B5EF4-FFF2-40B4-BE49-F238E27FC236}">
                  <a16:creationId xmlns:a16="http://schemas.microsoft.com/office/drawing/2014/main" id="{18C5A3B4-CFD2-33C9-EC17-9DC0EFEA8A67}"/>
                </a:ext>
              </a:extLst>
            </xdr:cNvPr>
            <xdr:cNvPicPr>
              <a:picLocks noChangeAspect="1" noChangeArrowheads="1"/>
              <a:extLst>
                <a:ext uri="{84589F7E-364E-4C9E-8A38-B11213B215E9}">
                  <a14:cameraTool cellRange="'KPI YOY'!$J$8" spid="_x0000_s9472"/>
                </a:ext>
              </a:extLst>
            </xdr:cNvPicPr>
          </xdr:nvPicPr>
          <xdr:blipFill>
            <a:blip xmlns:r="http://schemas.openxmlformats.org/officeDocument/2006/relationships" r:embed="rId8"/>
            <a:srcRect/>
            <a:stretch>
              <a:fillRect/>
            </a:stretch>
          </xdr:blipFill>
          <xdr:spPr bwMode="auto">
            <a:xfrm>
              <a:off x="5143500" y="1943100"/>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xdr:colOff>
          <xdr:row>10</xdr:row>
          <xdr:rowOff>28575</xdr:rowOff>
        </xdr:from>
        <xdr:to>
          <xdr:col>13</xdr:col>
          <xdr:colOff>76200</xdr:colOff>
          <xdr:row>11</xdr:row>
          <xdr:rowOff>76200</xdr:rowOff>
        </xdr:to>
        <xdr:pic>
          <xdr:nvPicPr>
            <xdr:cNvPr id="9338" name="Picture 51">
              <a:extLst>
                <a:ext uri="{FF2B5EF4-FFF2-40B4-BE49-F238E27FC236}">
                  <a16:creationId xmlns:a16="http://schemas.microsoft.com/office/drawing/2014/main" id="{6B057C83-F9E6-15F7-721F-D134E0BE7BF7}"/>
                </a:ext>
              </a:extLst>
            </xdr:cNvPr>
            <xdr:cNvPicPr>
              <a:picLocks noChangeAspect="1" noChangeArrowheads="1"/>
              <a:extLst>
                <a:ext uri="{84589F7E-364E-4C9E-8A38-B11213B215E9}">
                  <a14:cameraTool cellRange="'KPI YOY'!$K$8" spid="_x0000_s9473"/>
                </a:ext>
              </a:extLst>
            </xdr:cNvPicPr>
          </xdr:nvPicPr>
          <xdr:blipFill>
            <a:blip xmlns:r="http://schemas.openxmlformats.org/officeDocument/2006/relationships" r:embed="rId9"/>
            <a:srcRect/>
            <a:stretch>
              <a:fillRect/>
            </a:stretch>
          </xdr:blipFill>
          <xdr:spPr bwMode="auto">
            <a:xfrm>
              <a:off x="7324725" y="193357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400050</xdr:colOff>
          <xdr:row>10</xdr:row>
          <xdr:rowOff>47625</xdr:rowOff>
        </xdr:from>
        <xdr:to>
          <xdr:col>16</xdr:col>
          <xdr:colOff>466725</xdr:colOff>
          <xdr:row>11</xdr:row>
          <xdr:rowOff>95250</xdr:rowOff>
        </xdr:to>
        <xdr:pic>
          <xdr:nvPicPr>
            <xdr:cNvPr id="9339" name="Picture 53">
              <a:extLst>
                <a:ext uri="{FF2B5EF4-FFF2-40B4-BE49-F238E27FC236}">
                  <a16:creationId xmlns:a16="http://schemas.microsoft.com/office/drawing/2014/main" id="{A9E16F5C-7EDA-6742-E6F2-0C1A94D74B80}"/>
                </a:ext>
              </a:extLst>
            </xdr:cNvPr>
            <xdr:cNvPicPr>
              <a:picLocks noChangeAspect="1" noChangeArrowheads="1"/>
              <a:extLst>
                <a:ext uri="{84589F7E-364E-4C9E-8A38-B11213B215E9}">
                  <a14:cameraTool cellRange="'KPI YOY'!$L$8" spid="_x0000_s9474"/>
                </a:ext>
              </a:extLst>
            </xdr:cNvPicPr>
          </xdr:nvPicPr>
          <xdr:blipFill>
            <a:blip xmlns:r="http://schemas.openxmlformats.org/officeDocument/2006/relationships" r:embed="rId10"/>
            <a:srcRect/>
            <a:stretch>
              <a:fillRect/>
            </a:stretch>
          </xdr:blipFill>
          <xdr:spPr bwMode="auto">
            <a:xfrm>
              <a:off x="9544050" y="1952625"/>
              <a:ext cx="6762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u" refreshedDate="45106.625774537039" createdVersion="8" refreshedVersion="8" minRefreshableVersion="3" recordCount="5055" xr:uid="{00000000-000A-0000-FFFF-FFFF15000000}">
  <cacheSource type="worksheet">
    <worksheetSource name="Table1"/>
  </cacheSource>
  <cacheFields count="25">
    <cacheField name="Row_ID" numFmtId="0">
      <sharedItems containsSemiMixedTypes="0" containsString="0" containsNumber="1" containsInteger="1" minValue="1" maxValue="5055"/>
    </cacheField>
    <cacheField name="Order_ID" numFmtId="0">
      <sharedItems count="2502">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haredItems>
    </cacheField>
    <cacheField name="Order_Date" numFmtId="14">
      <sharedItems containsSemiMixedTypes="0" containsNonDate="0" containsDate="1" containsString="0" minDate="2014-01-04T00:00:00" maxDate="2017-12-31T00:00:00" count="1014">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sharedItems>
      <fieldGroup par="23"/>
    </cacheField>
    <cacheField name="Ship_Date" numFmtId="14">
      <sharedItems containsSemiMixedTypes="0" containsNonDate="0" containsDate="1" containsString="0" minDate="2014-01-08T00:00:00" maxDate="2018-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 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ount="418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sharedItems>
    </cacheField>
    <cacheField name="Months (Order_Date)" numFmtId="0" databaseField="0">
      <fieldGroup base="2">
        <rangePr groupBy="months" startDate="2014-01-04T00:00:00" endDate="2017-12-31T00:00:00"/>
        <groupItems count="14">
          <s v="&lt;04-01-2014"/>
          <s v="Jan"/>
          <s v="Feb"/>
          <s v="Mar"/>
          <s v="Apr"/>
          <s v="May"/>
          <s v="Jun"/>
          <s v="Jul"/>
          <s v="Aug"/>
          <s v="Sep"/>
          <s v="Oct"/>
          <s v="Nov"/>
          <s v="Dec"/>
          <s v="&gt;31-12-2017"/>
        </groupItems>
      </fieldGroup>
    </cacheField>
    <cacheField name="Quarters (Order_Date)" numFmtId="0" databaseField="0">
      <fieldGroup base="2">
        <rangePr groupBy="quarters" startDate="2014-01-04T00:00:00" endDate="2017-12-31T00:00:00"/>
        <groupItems count="6">
          <s v="&lt;04-01-2014"/>
          <s v="Qtr1"/>
          <s v="Qtr2"/>
          <s v="Qtr3"/>
          <s v="Qtr4"/>
          <s v="&gt;31-12-2017"/>
        </groupItems>
      </fieldGroup>
    </cacheField>
    <cacheField name="Years (Order_Date)" numFmtId="0" databaseField="0">
      <fieldGroup base="2">
        <rangePr groupBy="years" startDate="2014-01-04T00:00:00" endDate="2017-12-31T00:00:00"/>
        <groupItems count="6">
          <s v="&lt;04-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1551547772"/>
    </ext>
  </extLst>
</pivotCacheDefinition>
</file>

<file path=xl/pivotCache/pivotCacheRecords1.xml><?xml version="1.0" encoding="utf-8"?>
<pivotCacheRecords xmlns="http://schemas.openxmlformats.org/spreadsheetml/2006/main" xmlns:r="http://schemas.openxmlformats.org/officeDocument/2006/relationships" count="5055">
  <r>
    <n v="1"/>
    <x v="0"/>
    <x v="0"/>
    <d v="2016-11-11T00:00:00"/>
    <s v="Second Class"/>
    <s v="CG-12520"/>
    <s v="Claire Gute"/>
    <x v="0"/>
    <s v="United States"/>
    <s v="Henderson"/>
    <x v="0"/>
    <n v="42420"/>
    <x v="0"/>
    <s v="FUR-BO-10001798"/>
    <x v="0"/>
    <x v="0"/>
    <s v="Bush Somerset Collection Bookcase"/>
    <n v="261.95999999999998"/>
    <n v="2"/>
    <n v="0"/>
    <x v="0"/>
  </r>
  <r>
    <n v="2"/>
    <x v="0"/>
    <x v="0"/>
    <d v="2016-11-11T00:00:00"/>
    <s v="Second Class"/>
    <s v="CG-12520"/>
    <s v="Claire Gute"/>
    <x v="0"/>
    <s v="United States"/>
    <s v="Henderson"/>
    <x v="0"/>
    <n v="42420"/>
    <x v="0"/>
    <s v="FUR-CH-10000454"/>
    <x v="0"/>
    <x v="1"/>
    <s v="Hon Deluxe Fabric Upholstered Stacking Chairs, Rounded Back"/>
    <n v="731.94"/>
    <n v="3"/>
    <n v="0"/>
    <x v="1"/>
  </r>
  <r>
    <n v="3"/>
    <x v="1"/>
    <x v="1"/>
    <d v="2016-06-16T00:00:00"/>
    <s v="Second Class"/>
    <s v="DV-13045"/>
    <s v="Darrin Van Huff"/>
    <x v="1"/>
    <s v="United States"/>
    <s v="Los Angeles"/>
    <x v="1"/>
    <n v="90036"/>
    <x v="1"/>
    <s v="OFF-LA-10000240"/>
    <x v="1"/>
    <x v="2"/>
    <s v="Self-Adhesive Address Labels for Typewriters by Universal"/>
    <n v="14.62"/>
    <n v="2"/>
    <n v="0"/>
    <x v="2"/>
  </r>
  <r>
    <n v="4"/>
    <x v="2"/>
    <x v="2"/>
    <d v="2015-10-18T00:00:00"/>
    <s v="Standard Class"/>
    <s v="SO-20335"/>
    <s v="Sean O'Donnell"/>
    <x v="0"/>
    <s v="United States"/>
    <s v="Fort Lauderdale"/>
    <x v="2"/>
    <n v="33311"/>
    <x v="0"/>
    <s v="FUR-TA-10000577"/>
    <x v="0"/>
    <x v="3"/>
    <s v="Bretford CR4500 Series Slim Rectangular Table"/>
    <n v="957.57749999999999"/>
    <n v="5"/>
    <n v="0.45"/>
    <x v="3"/>
  </r>
  <r>
    <n v="5"/>
    <x v="2"/>
    <x v="2"/>
    <d v="2015-10-18T00:00:00"/>
    <s v="Standard Class"/>
    <s v="SO-20335"/>
    <s v="Sean O'Donnell"/>
    <x v="0"/>
    <s v="United States"/>
    <s v="Fort Lauderdale"/>
    <x v="2"/>
    <n v="33311"/>
    <x v="0"/>
    <s v="OFF-ST-10000760"/>
    <x v="1"/>
    <x v="4"/>
    <s v="Eldon Fold 'N Roll Cart System"/>
    <n v="22.367999999999999"/>
    <n v="2"/>
    <n v="0.2"/>
    <x v="4"/>
  </r>
  <r>
    <n v="6"/>
    <x v="3"/>
    <x v="3"/>
    <d v="2014-06-14T00:00:00"/>
    <s v="Standard Class"/>
    <s v="BH-11710"/>
    <s v="Brosina Hoffman"/>
    <x v="0"/>
    <s v="United States"/>
    <s v="Los Angeles"/>
    <x v="1"/>
    <n v="90032"/>
    <x v="1"/>
    <s v="FUR-FU-10001487"/>
    <x v="0"/>
    <x v="5"/>
    <s v="Eldon Expressions Wood and Plastic Desk Accessories, Cherry Wood"/>
    <n v="48.86"/>
    <n v="7"/>
    <n v="0"/>
    <x v="5"/>
  </r>
  <r>
    <n v="7"/>
    <x v="3"/>
    <x v="3"/>
    <d v="2014-06-14T00:00:00"/>
    <s v="Standard Class"/>
    <s v="BH-11710"/>
    <s v="Brosina Hoffman"/>
    <x v="0"/>
    <s v="United States"/>
    <s v="Los Angeles"/>
    <x v="1"/>
    <n v="90032"/>
    <x v="1"/>
    <s v="OFF-AR-10002833"/>
    <x v="1"/>
    <x v="6"/>
    <s v="Newell 322"/>
    <n v="7.28"/>
    <n v="4"/>
    <n v="0"/>
    <x v="6"/>
  </r>
  <r>
    <n v="8"/>
    <x v="3"/>
    <x v="3"/>
    <d v="2014-06-14T00:00:00"/>
    <s v="Standard Class"/>
    <s v="BH-11710"/>
    <s v="Brosina Hoffman"/>
    <x v="0"/>
    <s v="United States"/>
    <s v="Los Angeles"/>
    <x v="1"/>
    <n v="90032"/>
    <x v="1"/>
    <s v="TEC-PH-10002275"/>
    <x v="2"/>
    <x v="7"/>
    <s v="Mitel 5320 IP Phone VoIP phone"/>
    <n v="907.15200000000004"/>
    <n v="6"/>
    <n v="0.2"/>
    <x v="7"/>
  </r>
  <r>
    <n v="9"/>
    <x v="3"/>
    <x v="3"/>
    <d v="2014-06-14T00:00:00"/>
    <s v="Standard Class"/>
    <s v="BH-11710"/>
    <s v="Brosina Hoffman"/>
    <x v="0"/>
    <s v="United States"/>
    <s v="Los Angeles"/>
    <x v="1"/>
    <n v="90032"/>
    <x v="1"/>
    <s v="OFF-BI-10003910"/>
    <x v="1"/>
    <x v="8"/>
    <s v="DXL Angle-View Binders with Locking Rings by Samsill"/>
    <n v="18.504000000000001"/>
    <n v="3"/>
    <n v="0.2"/>
    <x v="8"/>
  </r>
  <r>
    <n v="10"/>
    <x v="3"/>
    <x v="3"/>
    <d v="2014-06-14T00:00:00"/>
    <s v="Standard Class"/>
    <s v="BH-11710"/>
    <s v="Brosina Hoffman"/>
    <x v="0"/>
    <s v="United States"/>
    <s v="Los Angeles"/>
    <x v="1"/>
    <n v="90032"/>
    <x v="1"/>
    <s v="OFF-AP-10002892"/>
    <x v="1"/>
    <x v="9"/>
    <s v="Belkin F5C206VTEL 6 Outlet Surge"/>
    <n v="114.9"/>
    <n v="5"/>
    <n v="0"/>
    <x v="9"/>
  </r>
  <r>
    <n v="11"/>
    <x v="3"/>
    <x v="3"/>
    <d v="2014-06-14T00:00:00"/>
    <s v="Standard Class"/>
    <s v="BH-11710"/>
    <s v="Brosina Hoffman"/>
    <x v="0"/>
    <s v="United States"/>
    <s v="Los Angeles"/>
    <x v="1"/>
    <n v="90032"/>
    <x v="1"/>
    <s v="FUR-TA-10001539"/>
    <x v="0"/>
    <x v="3"/>
    <s v="Chromcraft Rectangular Conference Tables"/>
    <n v="1706.184"/>
    <n v="9"/>
    <n v="0.2"/>
    <x v="10"/>
  </r>
  <r>
    <n v="12"/>
    <x v="3"/>
    <x v="3"/>
    <d v="2014-06-14T00:00:00"/>
    <s v="Standard Class"/>
    <s v="BH-11710"/>
    <s v="Brosina Hoffman"/>
    <x v="0"/>
    <s v="United States"/>
    <s v="Los Angeles"/>
    <x v="1"/>
    <n v="90032"/>
    <x v="1"/>
    <s v="TEC-PH-10002033"/>
    <x v="2"/>
    <x v="7"/>
    <s v="Konftel 250 Conference phone - Charcoal black"/>
    <n v="911.42399999999998"/>
    <n v="4"/>
    <n v="0.2"/>
    <x v="11"/>
  </r>
  <r>
    <n v="13"/>
    <x v="4"/>
    <x v="4"/>
    <d v="2017-04-20T00:00:00"/>
    <s v="Standard Class"/>
    <s v="AA-10480"/>
    <s v="Andrew Allen"/>
    <x v="0"/>
    <s v="United States"/>
    <s v="Concord"/>
    <x v="3"/>
    <n v="28027"/>
    <x v="0"/>
    <s v="OFF-PA-10002365"/>
    <x v="1"/>
    <x v="10"/>
    <s v="Xerox 1967"/>
    <n v="15.552"/>
    <n v="3"/>
    <n v="0.2"/>
    <x v="12"/>
  </r>
  <r>
    <n v="14"/>
    <x v="5"/>
    <x v="5"/>
    <d v="2016-12-10T00:00:00"/>
    <s v="Standard Class"/>
    <s v="IM-15070"/>
    <s v="Irene Maddox"/>
    <x v="0"/>
    <s v="United States"/>
    <s v="Seattle"/>
    <x v="4"/>
    <n v="98103"/>
    <x v="1"/>
    <s v="OFF-BI-10003656"/>
    <x v="1"/>
    <x v="8"/>
    <s v="Fellowes PB200 Plastic Comb Binding Machine"/>
    <n v="407.976"/>
    <n v="3"/>
    <n v="0.2"/>
    <x v="13"/>
  </r>
  <r>
    <n v="15"/>
    <x v="6"/>
    <x v="6"/>
    <d v="2015-11-26T00:00:00"/>
    <s v="Standard Class"/>
    <s v="HP-14815"/>
    <s v="Harold Pawlan"/>
    <x v="2"/>
    <s v="United States"/>
    <s v="Fort Worth"/>
    <x v="5"/>
    <n v="76106"/>
    <x v="2"/>
    <s v="OFF-AP-10002311"/>
    <x v="1"/>
    <x v="9"/>
    <s v="Holmes Replacement Filter for HEPA Air Cleaner, Very Large Room, HEPA Filter"/>
    <n v="68.81"/>
    <n v="5"/>
    <n v="0.8"/>
    <x v="14"/>
  </r>
  <r>
    <n v="16"/>
    <x v="6"/>
    <x v="6"/>
    <d v="2015-11-26T00:00:00"/>
    <s v="Standard Class"/>
    <s v="HP-14815"/>
    <s v="Harold Pawlan"/>
    <x v="2"/>
    <s v="United States"/>
    <s v="Fort Worth"/>
    <x v="5"/>
    <n v="76106"/>
    <x v="2"/>
    <s v="OFF-BI-10000756"/>
    <x v="1"/>
    <x v="8"/>
    <s v="Storex DuraTech Recycled Plastic Frosted Binders"/>
    <n v="2.544"/>
    <n v="3"/>
    <n v="0.8"/>
    <x v="15"/>
  </r>
  <r>
    <n v="17"/>
    <x v="7"/>
    <x v="7"/>
    <d v="2014-11-18T00:00:00"/>
    <s v="Standard Class"/>
    <s v="PK-19075"/>
    <s v="Pete Kriz"/>
    <x v="0"/>
    <s v="United States"/>
    <s v="Madison"/>
    <x v="6"/>
    <n v="53711"/>
    <x v="2"/>
    <s v="OFF-ST-10004186"/>
    <x v="1"/>
    <x v="4"/>
    <s v="Stur-D-Stor Shelving, Vertical 5-Shelf: 72&quot;H x 36&quot;W x 18 1/2&quot;D"/>
    <n v="665.88"/>
    <n v="6"/>
    <n v="0"/>
    <x v="16"/>
  </r>
  <r>
    <n v="18"/>
    <x v="8"/>
    <x v="8"/>
    <d v="2014-05-15T00:00:00"/>
    <s v="Second Class"/>
    <s v="AG-10270"/>
    <s v="Alejandro Grove"/>
    <x v="0"/>
    <s v="United States"/>
    <s v="West Jordan"/>
    <x v="7"/>
    <n v="84084"/>
    <x v="1"/>
    <s v="OFF-ST-10000107"/>
    <x v="1"/>
    <x v="4"/>
    <s v="Fellowes Super Stor/Drawer"/>
    <n v="55.5"/>
    <n v="2"/>
    <n v="0"/>
    <x v="17"/>
  </r>
  <r>
    <n v="19"/>
    <x v="9"/>
    <x v="9"/>
    <d v="2014-09-01T00:00:00"/>
    <s v="Second Class"/>
    <s v="ZD-21925"/>
    <s v="Zuschuss Donatelli"/>
    <x v="0"/>
    <s v="United States"/>
    <s v="San Francisco"/>
    <x v="1"/>
    <n v="94109"/>
    <x v="1"/>
    <s v="OFF-AR-10003056"/>
    <x v="1"/>
    <x v="6"/>
    <s v="Newell 341"/>
    <n v="8.56"/>
    <n v="2"/>
    <n v="0"/>
    <x v="18"/>
  </r>
  <r>
    <n v="20"/>
    <x v="9"/>
    <x v="9"/>
    <d v="2014-09-01T00:00:00"/>
    <s v="Second Class"/>
    <s v="ZD-21925"/>
    <s v="Zuschuss Donatelli"/>
    <x v="0"/>
    <s v="United States"/>
    <s v="San Francisco"/>
    <x v="1"/>
    <n v="94109"/>
    <x v="1"/>
    <s v="TEC-PH-10001949"/>
    <x v="2"/>
    <x v="7"/>
    <s v="Cisco SPA 501G IP Phone"/>
    <n v="213.48"/>
    <n v="3"/>
    <n v="0.2"/>
    <x v="19"/>
  </r>
  <r>
    <n v="21"/>
    <x v="9"/>
    <x v="9"/>
    <d v="2014-09-01T00:00:00"/>
    <s v="Second Class"/>
    <s v="ZD-21925"/>
    <s v="Zuschuss Donatelli"/>
    <x v="0"/>
    <s v="United States"/>
    <s v="San Francisco"/>
    <x v="1"/>
    <n v="94109"/>
    <x v="1"/>
    <s v="OFF-BI-10002215"/>
    <x v="1"/>
    <x v="8"/>
    <s v="Wilson Jones Hanging View Binder, White, 1&quot;"/>
    <n v="22.72"/>
    <n v="4"/>
    <n v="0.2"/>
    <x v="20"/>
  </r>
  <r>
    <n v="22"/>
    <x v="10"/>
    <x v="10"/>
    <d v="2016-12-13T00:00:00"/>
    <s v="Standard Class"/>
    <s v="KB-16585"/>
    <s v="Ken Black"/>
    <x v="1"/>
    <s v="United States"/>
    <s v="Fremont"/>
    <x v="8"/>
    <n v="68025"/>
    <x v="2"/>
    <s v="OFF-AR-10000246"/>
    <x v="1"/>
    <x v="6"/>
    <s v="Newell 318"/>
    <n v="19.46"/>
    <n v="7"/>
    <n v="0"/>
    <x v="21"/>
  </r>
  <r>
    <n v="23"/>
    <x v="10"/>
    <x v="10"/>
    <d v="2016-12-13T00:00:00"/>
    <s v="Standard Class"/>
    <s v="KB-16585"/>
    <s v="Ken Black"/>
    <x v="1"/>
    <s v="United States"/>
    <s v="Fremont"/>
    <x v="8"/>
    <n v="68025"/>
    <x v="2"/>
    <s v="OFF-AP-10001492"/>
    <x v="1"/>
    <x v="9"/>
    <s v="Acco Six-Outlet Power Strip, 4' Cord Length"/>
    <n v="60.34"/>
    <n v="7"/>
    <n v="0"/>
    <x v="22"/>
  </r>
  <r>
    <n v="24"/>
    <x v="11"/>
    <x v="11"/>
    <d v="2017-07-18T00:00:00"/>
    <s v="Second Class"/>
    <s v="SF-20065"/>
    <s v="Sandra Flanagan"/>
    <x v="0"/>
    <s v="United States"/>
    <s v="Philadelphia"/>
    <x v="9"/>
    <n v="19140"/>
    <x v="3"/>
    <s v="FUR-CH-10002774"/>
    <x v="0"/>
    <x v="1"/>
    <s v="Global Deluxe Stacking Chair, Gray"/>
    <n v="71.372"/>
    <n v="2"/>
    <n v="0.3"/>
    <x v="23"/>
  </r>
  <r>
    <n v="25"/>
    <x v="12"/>
    <x v="12"/>
    <d v="2015-09-30T00:00:00"/>
    <s v="Standard Class"/>
    <s v="EB-13870"/>
    <s v="Emily Burns"/>
    <x v="0"/>
    <s v="United States"/>
    <s v="Orem"/>
    <x v="7"/>
    <n v="84057"/>
    <x v="1"/>
    <s v="FUR-TA-10000577"/>
    <x v="0"/>
    <x v="3"/>
    <s v="Bretford CR4500 Series Slim Rectangular Table"/>
    <n v="1044.6300000000001"/>
    <n v="3"/>
    <n v="0"/>
    <x v="24"/>
  </r>
  <r>
    <n v="26"/>
    <x v="13"/>
    <x v="13"/>
    <d v="2016-01-20T00:00:00"/>
    <s v="Second Class"/>
    <s v="EH-13945"/>
    <s v="Eric Hoffmann"/>
    <x v="0"/>
    <s v="United States"/>
    <s v="Los Angeles"/>
    <x v="1"/>
    <n v="90049"/>
    <x v="1"/>
    <s v="OFF-BI-10001634"/>
    <x v="1"/>
    <x v="8"/>
    <s v="Wilson Jones Active Use Binders"/>
    <n v="11.648"/>
    <n v="2"/>
    <n v="0.2"/>
    <x v="25"/>
  </r>
  <r>
    <n v="27"/>
    <x v="13"/>
    <x v="13"/>
    <d v="2016-01-20T00:00:00"/>
    <s v="Second Class"/>
    <s v="EH-13945"/>
    <s v="Eric Hoffmann"/>
    <x v="0"/>
    <s v="United States"/>
    <s v="Los Angeles"/>
    <x v="1"/>
    <n v="90049"/>
    <x v="1"/>
    <s v="TEC-AC-10003027"/>
    <x v="2"/>
    <x v="11"/>
    <s v="Imation 8GB Mini TravelDrive USB 2.0 Flash Drive"/>
    <n v="90.57"/>
    <n v="3"/>
    <n v="0"/>
    <x v="26"/>
  </r>
  <r>
    <n v="28"/>
    <x v="14"/>
    <x v="14"/>
    <d v="2015-09-21T00:00:00"/>
    <s v="Standard Class"/>
    <s v="TB-21520"/>
    <s v="Tracy Blumstein"/>
    <x v="0"/>
    <s v="United States"/>
    <s v="Philadelphia"/>
    <x v="9"/>
    <n v="19140"/>
    <x v="3"/>
    <s v="FUR-BO-10004834"/>
    <x v="0"/>
    <x v="0"/>
    <s v="Riverside Palais Royal Lawyers Bookcase, Royale Cherry Finish"/>
    <n v="3083.43"/>
    <n v="7"/>
    <n v="0.5"/>
    <x v="27"/>
  </r>
  <r>
    <n v="29"/>
    <x v="14"/>
    <x v="14"/>
    <d v="2015-09-21T00:00:00"/>
    <s v="Standard Class"/>
    <s v="TB-21520"/>
    <s v="Tracy Blumstein"/>
    <x v="0"/>
    <s v="United States"/>
    <s v="Philadelphia"/>
    <x v="9"/>
    <n v="19140"/>
    <x v="3"/>
    <s v="OFF-BI-10000474"/>
    <x v="1"/>
    <x v="8"/>
    <s v="Avery Recycled Flexi-View Covers for Binding Systems"/>
    <n v="9.6180000000000003"/>
    <n v="2"/>
    <n v="0.7"/>
    <x v="28"/>
  </r>
  <r>
    <n v="30"/>
    <x v="14"/>
    <x v="14"/>
    <d v="2015-09-21T00:00:00"/>
    <s v="Standard Class"/>
    <s v="TB-21520"/>
    <s v="Tracy Blumstein"/>
    <x v="0"/>
    <s v="United States"/>
    <s v="Philadelphia"/>
    <x v="9"/>
    <n v="19140"/>
    <x v="3"/>
    <s v="FUR-FU-10004848"/>
    <x v="0"/>
    <x v="5"/>
    <s v="Howard Miller 13-3/4&quot; Diameter Brushed Chrome Round Wall Clock"/>
    <n v="124.2"/>
    <n v="3"/>
    <n v="0.2"/>
    <x v="29"/>
  </r>
  <r>
    <n v="31"/>
    <x v="14"/>
    <x v="14"/>
    <d v="2015-09-21T00:00:00"/>
    <s v="Standard Class"/>
    <s v="TB-21520"/>
    <s v="Tracy Blumstein"/>
    <x v="0"/>
    <s v="United States"/>
    <s v="Philadelphia"/>
    <x v="9"/>
    <n v="19140"/>
    <x v="3"/>
    <s v="OFF-EN-10001509"/>
    <x v="1"/>
    <x v="12"/>
    <s v="Poly String Tie Envelopes"/>
    <n v="3.2639999999999998"/>
    <n v="2"/>
    <n v="0.2"/>
    <x v="30"/>
  </r>
  <r>
    <n v="32"/>
    <x v="14"/>
    <x v="14"/>
    <d v="2015-09-21T00:00:00"/>
    <s v="Standard Class"/>
    <s v="TB-21520"/>
    <s v="Tracy Blumstein"/>
    <x v="0"/>
    <s v="United States"/>
    <s v="Philadelphia"/>
    <x v="9"/>
    <n v="19140"/>
    <x v="3"/>
    <s v="OFF-AR-10004042"/>
    <x v="1"/>
    <x v="6"/>
    <s v="BOSTON Model 1800 Electric Pencil Sharpeners, Putty/Woodgrain"/>
    <n v="86.304000000000002"/>
    <n v="6"/>
    <n v="0.2"/>
    <x v="31"/>
  </r>
  <r>
    <n v="33"/>
    <x v="14"/>
    <x v="14"/>
    <d v="2015-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4"/>
    <d v="2015-09-21T00:00:00"/>
    <s v="Standard Class"/>
    <s v="TB-21520"/>
    <s v="Tracy Blumstein"/>
    <x v="0"/>
    <s v="United States"/>
    <s v="Philadelphia"/>
    <x v="9"/>
    <n v="19140"/>
    <x v="3"/>
    <s v="OFF-AR-10001683"/>
    <x v="1"/>
    <x v="6"/>
    <s v="Lumber Crayons"/>
    <n v="15.76"/>
    <n v="2"/>
    <n v="0.2"/>
    <x v="33"/>
  </r>
  <r>
    <n v="35"/>
    <x v="15"/>
    <x v="15"/>
    <d v="2017-10-23T00:00:00"/>
    <s v="Second Class"/>
    <s v="MA-17560"/>
    <s v="Matt Abelman"/>
    <x v="2"/>
    <s v="United States"/>
    <s v="Houston"/>
    <x v="5"/>
    <n v="77095"/>
    <x v="2"/>
    <s v="OFF-PA-10000249"/>
    <x v="1"/>
    <x v="10"/>
    <s v="Easy-staple paper"/>
    <n v="29.472000000000001"/>
    <n v="3"/>
    <n v="0.2"/>
    <x v="34"/>
  </r>
  <r>
    <n v="36"/>
    <x v="16"/>
    <x v="16"/>
    <d v="2016-12-10T00:00:00"/>
    <s v="First Class"/>
    <s v="GH-14485"/>
    <s v="Gene Hale"/>
    <x v="1"/>
    <s v="United States"/>
    <s v="Richardson"/>
    <x v="5"/>
    <n v="75080"/>
    <x v="2"/>
    <s v="TEC-PH-10004977"/>
    <x v="2"/>
    <x v="7"/>
    <s v="GE 30524EE4"/>
    <n v="1097.5440000000001"/>
    <n v="7"/>
    <n v="0.2"/>
    <x v="35"/>
  </r>
  <r>
    <n v="37"/>
    <x v="16"/>
    <x v="16"/>
    <d v="2016-12-10T00:00:00"/>
    <s v="First Class"/>
    <s v="GH-14485"/>
    <s v="Gene Hale"/>
    <x v="1"/>
    <s v="United States"/>
    <s v="Richardson"/>
    <x v="5"/>
    <n v="75080"/>
    <x v="2"/>
    <s v="FUR-FU-10003664"/>
    <x v="0"/>
    <x v="5"/>
    <s v="Electrix Architect's Clamp-On Swing Arm Lamp, Black"/>
    <n v="190.92"/>
    <n v="5"/>
    <n v="0.6"/>
    <x v="36"/>
  </r>
  <r>
    <n v="38"/>
    <x v="17"/>
    <x v="17"/>
    <d v="2015-12-31T00:00:00"/>
    <s v="Standard Class"/>
    <s v="SN-20710"/>
    <s v="Steve Nguyen"/>
    <x v="2"/>
    <s v="United States"/>
    <s v="Houston"/>
    <x v="5"/>
    <n v="77041"/>
    <x v="2"/>
    <s v="OFF-EN-10002986"/>
    <x v="1"/>
    <x v="12"/>
    <s v="#10-4 1/8&quot; x 9 1/2&quot; Premium Diagonal Seam Envelopes"/>
    <n v="113.328"/>
    <n v="9"/>
    <n v="0.2"/>
    <x v="37"/>
  </r>
  <r>
    <n v="39"/>
    <x v="17"/>
    <x v="17"/>
    <d v="2015-12-31T00:00:00"/>
    <s v="Standard Class"/>
    <s v="SN-20710"/>
    <s v="Steve Nguyen"/>
    <x v="2"/>
    <s v="United States"/>
    <s v="Houston"/>
    <x v="5"/>
    <n v="77041"/>
    <x v="2"/>
    <s v="FUR-BO-10002545"/>
    <x v="0"/>
    <x v="0"/>
    <s v="Atlantic Metals Mobile 3-Shelf Bookcases, Custom Colors"/>
    <n v="532.39919999999995"/>
    <n v="3"/>
    <n v="0.32"/>
    <x v="38"/>
  </r>
  <r>
    <n v="40"/>
    <x v="17"/>
    <x v="17"/>
    <d v="2015-12-31T00:00:00"/>
    <s v="Standard Class"/>
    <s v="SN-20710"/>
    <s v="Steve Nguyen"/>
    <x v="2"/>
    <s v="United States"/>
    <s v="Houston"/>
    <x v="5"/>
    <n v="77041"/>
    <x v="2"/>
    <s v="FUR-CH-10004218"/>
    <x v="0"/>
    <x v="1"/>
    <s v="Global Fabric Manager's Chair, Dark Gray"/>
    <n v="212.05799999999999"/>
    <n v="3"/>
    <n v="0.3"/>
    <x v="39"/>
  </r>
  <r>
    <n v="41"/>
    <x v="17"/>
    <x v="17"/>
    <d v="2015-12-31T00:00:00"/>
    <s v="Standard Class"/>
    <s v="SN-20710"/>
    <s v="Steve Nguyen"/>
    <x v="2"/>
    <s v="United States"/>
    <s v="Houston"/>
    <x v="5"/>
    <n v="77041"/>
    <x v="2"/>
    <s v="TEC-PH-10000486"/>
    <x v="2"/>
    <x v="7"/>
    <s v="Plantronics HL10 Handset Lifter"/>
    <n v="371.16800000000001"/>
    <n v="4"/>
    <n v="0.2"/>
    <x v="40"/>
  </r>
  <r>
    <n v="42"/>
    <x v="18"/>
    <x v="18"/>
    <d v="2017-09-15T00:00:00"/>
    <s v="Standard Class"/>
    <s v="LC-16930"/>
    <s v="Linda Cazamias"/>
    <x v="1"/>
    <s v="United States"/>
    <s v="Naperville"/>
    <x v="10"/>
    <n v="60540"/>
    <x v="2"/>
    <s v="TEC-PH-10004093"/>
    <x v="2"/>
    <x v="7"/>
    <s v="Panasonic Kx-TS550"/>
    <n v="147.16800000000001"/>
    <n v="4"/>
    <n v="0.2"/>
    <x v="41"/>
  </r>
  <r>
    <n v="43"/>
    <x v="19"/>
    <x v="19"/>
    <d v="2016-07-22T00:00:00"/>
    <s v="Standard Class"/>
    <s v="RA-19885"/>
    <s v="Ruben Ausman"/>
    <x v="1"/>
    <s v="United States"/>
    <s v="Los Angeles"/>
    <x v="1"/>
    <n v="90049"/>
    <x v="1"/>
    <s v="OFF-ST-10003479"/>
    <x v="1"/>
    <x v="4"/>
    <s v="Eldon Base for stackable storage shelf, platinum"/>
    <n v="77.88"/>
    <n v="2"/>
    <n v="0"/>
    <x v="42"/>
  </r>
  <r>
    <n v="44"/>
    <x v="20"/>
    <x v="20"/>
    <d v="2017-09-23T00:00:00"/>
    <s v="Standard Class"/>
    <s v="ES-14080"/>
    <s v="Erin Smith"/>
    <x v="1"/>
    <s v="United States"/>
    <s v="Melbourne"/>
    <x v="2"/>
    <n v="32935"/>
    <x v="0"/>
    <s v="OFF-ST-10003282"/>
    <x v="1"/>
    <x v="4"/>
    <s v="Advantus 10-Drawer Portable Organizer, Chrome Metal Frame, Smoke Drawers"/>
    <n v="95.616"/>
    <n v="2"/>
    <n v="0.2"/>
    <x v="43"/>
  </r>
  <r>
    <n v="45"/>
    <x v="21"/>
    <x v="21"/>
    <d v="2016-03-13T00:00:00"/>
    <s v="First Class"/>
    <s v="ON-18715"/>
    <s v="Odella Nelson"/>
    <x v="1"/>
    <s v="United States"/>
    <s v="Eagan"/>
    <x v="11"/>
    <n v="55122"/>
    <x v="2"/>
    <s v="TEC-AC-10000171"/>
    <x v="2"/>
    <x v="11"/>
    <s v="Verbatim 25 GB 6x Blu-ray Single Layer Recordable Disc, 25/Pack"/>
    <n v="45.98"/>
    <n v="2"/>
    <n v="0"/>
    <x v="44"/>
  </r>
  <r>
    <n v="46"/>
    <x v="21"/>
    <x v="21"/>
    <d v="2016-03-13T00:00:00"/>
    <s v="First Class"/>
    <s v="ON-18715"/>
    <s v="Odella Nelson"/>
    <x v="1"/>
    <s v="United States"/>
    <s v="Eagan"/>
    <x v="11"/>
    <n v="55122"/>
    <x v="2"/>
    <s v="OFF-BI-10003291"/>
    <x v="1"/>
    <x v="8"/>
    <s v="Wilson Jones Leather-Like Binders with DublLock Round Rings"/>
    <n v="17.46"/>
    <n v="2"/>
    <n v="0"/>
    <x v="45"/>
  </r>
  <r>
    <n v="47"/>
    <x v="22"/>
    <x v="22"/>
    <d v="2014-10-25T00:00:00"/>
    <s v="Second Class"/>
    <s v="PO-18865"/>
    <s v="Patrick O'Donnell"/>
    <x v="0"/>
    <s v="United States"/>
    <s v="Westland"/>
    <x v="12"/>
    <n v="48185"/>
    <x v="2"/>
    <s v="OFF-ST-10001713"/>
    <x v="1"/>
    <x v="4"/>
    <s v="Gould Plastics 9-Pocket Panel Bin, 18-3/8w x 5-1/4d x 20-1/2h, Black"/>
    <n v="211.96"/>
    <n v="4"/>
    <n v="0"/>
    <x v="46"/>
  </r>
  <r>
    <n v="48"/>
    <x v="23"/>
    <x v="23"/>
    <d v="2016-06-25T00:00:00"/>
    <s v="Standard Class"/>
    <s v="LH-16900"/>
    <s v="Lena Hernandez"/>
    <x v="0"/>
    <s v="United States"/>
    <s v="Dover"/>
    <x v="13"/>
    <n v="19901"/>
    <x v="3"/>
    <s v="TEC-AC-10002167"/>
    <x v="2"/>
    <x v="11"/>
    <s v="Imation 8gb Micro Traveldrive Usb 2.0 Flash Drive"/>
    <n v="45"/>
    <n v="3"/>
    <n v="0"/>
    <x v="47"/>
  </r>
  <r>
    <n v="49"/>
    <x v="23"/>
    <x v="23"/>
    <d v="2016-06-25T00:00:00"/>
    <s v="Standard Class"/>
    <s v="LH-16900"/>
    <s v="Lena Hernandez"/>
    <x v="0"/>
    <s v="United States"/>
    <s v="Dover"/>
    <x v="13"/>
    <n v="19901"/>
    <x v="3"/>
    <s v="TEC-PH-10003988"/>
    <x v="2"/>
    <x v="7"/>
    <s v="LF Elite 3D Dazzle Designer Hard Case Cover, Lf Stylus Pen and Wiper For Apple Iphone 5c Mini Lite"/>
    <n v="21.8"/>
    <n v="2"/>
    <n v="0"/>
    <x v="48"/>
  </r>
  <r>
    <n v="50"/>
    <x v="24"/>
    <x v="24"/>
    <d v="2015-04-22T00:00:00"/>
    <s v="Standard Class"/>
    <s v="DP-13000"/>
    <s v="Darren Powers"/>
    <x v="0"/>
    <s v="United States"/>
    <s v="New Albany"/>
    <x v="14"/>
    <n v="47150"/>
    <x v="2"/>
    <s v="OFF-BI-10004410"/>
    <x v="1"/>
    <x v="8"/>
    <s v="C-Line Peel &amp; Stick Add-On Filing Pockets, 8-3/4 x 5-1/8, 10/Pack"/>
    <n v="38.22"/>
    <n v="6"/>
    <n v="0"/>
    <x v="49"/>
  </r>
  <r>
    <n v="51"/>
    <x v="24"/>
    <x v="24"/>
    <d v="2015-04-22T00:00:00"/>
    <s v="Standard Class"/>
    <s v="DP-13000"/>
    <s v="Darren Powers"/>
    <x v="0"/>
    <s v="United States"/>
    <s v="New Albany"/>
    <x v="14"/>
    <n v="47150"/>
    <x v="2"/>
    <s v="OFF-LA-10002762"/>
    <x v="1"/>
    <x v="2"/>
    <s v="Avery 485"/>
    <n v="75.180000000000007"/>
    <n v="6"/>
    <n v="0"/>
    <x v="50"/>
  </r>
  <r>
    <n v="52"/>
    <x v="24"/>
    <x v="24"/>
    <d v="2015-04-22T00:00:00"/>
    <s v="Standard Class"/>
    <s v="DP-13000"/>
    <s v="Darren Powers"/>
    <x v="0"/>
    <s v="United States"/>
    <s v="New Albany"/>
    <x v="14"/>
    <n v="47150"/>
    <x v="2"/>
    <s v="FUR-FU-10001706"/>
    <x v="0"/>
    <x v="5"/>
    <s v="Longer-Life Soft White Bulbs"/>
    <n v="6.16"/>
    <n v="2"/>
    <n v="0"/>
    <x v="51"/>
  </r>
  <r>
    <n v="53"/>
    <x v="24"/>
    <x v="24"/>
    <d v="2015-04-22T00:00:00"/>
    <s v="Standard Class"/>
    <s v="DP-13000"/>
    <s v="Darren Powers"/>
    <x v="0"/>
    <s v="United States"/>
    <s v="New Albany"/>
    <x v="14"/>
    <n v="47150"/>
    <x v="2"/>
    <s v="FUR-CH-10003061"/>
    <x v="0"/>
    <x v="1"/>
    <s v="Global Leather Task Chair, Black"/>
    <n v="89.99"/>
    <n v="1"/>
    <n v="0"/>
    <x v="52"/>
  </r>
  <r>
    <n v="54"/>
    <x v="25"/>
    <x v="25"/>
    <d v="2016-12-17T00:00:00"/>
    <s v="Standard Class"/>
    <s v="JM-15265"/>
    <s v="Janet Molinari"/>
    <x v="1"/>
    <s v="United States"/>
    <s v="New York City"/>
    <x v="15"/>
    <n v="10024"/>
    <x v="3"/>
    <s v="OFF-FA-10000304"/>
    <x v="1"/>
    <x v="13"/>
    <s v="Advantus Push Pins"/>
    <n v="15.26"/>
    <n v="7"/>
    <n v="0"/>
    <x v="53"/>
  </r>
  <r>
    <n v="55"/>
    <x v="25"/>
    <x v="25"/>
    <d v="2016-12-17T00:00:00"/>
    <s v="Standard Class"/>
    <s v="JM-15265"/>
    <s v="Janet Molinari"/>
    <x v="1"/>
    <s v="United States"/>
    <s v="New York City"/>
    <x v="15"/>
    <n v="10024"/>
    <x v="3"/>
    <s v="TEC-PH-10002447"/>
    <x v="2"/>
    <x v="7"/>
    <s v="AT&amp;T CL83451 4-Handset Telephone"/>
    <n v="1029.95"/>
    <n v="5"/>
    <n v="0"/>
    <x v="54"/>
  </r>
  <r>
    <n v="56"/>
    <x v="26"/>
    <x v="26"/>
    <d v="2016-06-18T00:00:00"/>
    <s v="First Class"/>
    <s v="TB-21055"/>
    <s v="Ted Butterfield"/>
    <x v="0"/>
    <s v="United States"/>
    <s v="Troy"/>
    <x v="15"/>
    <n v="12180"/>
    <x v="3"/>
    <s v="OFF-ST-10000604"/>
    <x v="1"/>
    <x v="4"/>
    <s v="Home/Office Personal File Carts"/>
    <n v="208.56"/>
    <n v="6"/>
    <n v="0"/>
    <x v="55"/>
  </r>
  <r>
    <n v="57"/>
    <x v="26"/>
    <x v="26"/>
    <d v="2016-06-18T00:00:00"/>
    <s v="First Class"/>
    <s v="TB-21055"/>
    <s v="Ted Butterfield"/>
    <x v="0"/>
    <s v="United States"/>
    <s v="Troy"/>
    <x v="15"/>
    <n v="12180"/>
    <x v="3"/>
    <s v="OFF-PA-10001569"/>
    <x v="1"/>
    <x v="10"/>
    <s v="Xerox 232"/>
    <n v="32.4"/>
    <n v="5"/>
    <n v="0"/>
    <x v="56"/>
  </r>
  <r>
    <n v="58"/>
    <x v="26"/>
    <x v="26"/>
    <d v="2016-06-18T00:00:00"/>
    <s v="First Class"/>
    <s v="TB-21055"/>
    <s v="Ted Butterfield"/>
    <x v="0"/>
    <s v="United States"/>
    <s v="Troy"/>
    <x v="15"/>
    <n v="12180"/>
    <x v="3"/>
    <s v="FUR-CH-10003968"/>
    <x v="0"/>
    <x v="1"/>
    <s v="Novimex Turbo Task Chair"/>
    <n v="319.41000000000003"/>
    <n v="5"/>
    <n v="0.1"/>
    <x v="57"/>
  </r>
  <r>
    <n v="59"/>
    <x v="26"/>
    <x v="26"/>
    <d v="2016-06-18T00:00:00"/>
    <s v="First Class"/>
    <s v="TB-21055"/>
    <s v="Ted Butterfield"/>
    <x v="0"/>
    <s v="United States"/>
    <s v="Troy"/>
    <x v="15"/>
    <n v="12180"/>
    <x v="3"/>
    <s v="OFF-PA-10000587"/>
    <x v="1"/>
    <x v="10"/>
    <s v="Array Parchment Paper, Assorted Colors"/>
    <n v="14.56"/>
    <n v="2"/>
    <n v="0"/>
    <x v="58"/>
  </r>
  <r>
    <n v="60"/>
    <x v="26"/>
    <x v="26"/>
    <d v="2016-06-18T00:00:00"/>
    <s v="First Class"/>
    <s v="TB-21055"/>
    <s v="Ted Butterfield"/>
    <x v="0"/>
    <s v="United States"/>
    <s v="Troy"/>
    <x v="15"/>
    <n v="12180"/>
    <x v="3"/>
    <s v="TEC-AC-10002167"/>
    <x v="2"/>
    <x v="11"/>
    <s v="Imation 8gb Micro Traveldrive Usb 2.0 Flash Drive"/>
    <n v="30"/>
    <n v="2"/>
    <n v="0"/>
    <x v="59"/>
  </r>
  <r>
    <n v="61"/>
    <x v="26"/>
    <x v="26"/>
    <d v="2016-06-18T00:00:00"/>
    <s v="First Class"/>
    <s v="TB-21055"/>
    <s v="Ted Butterfield"/>
    <x v="0"/>
    <s v="United States"/>
    <s v="Troy"/>
    <x v="15"/>
    <n v="12180"/>
    <x v="3"/>
    <s v="OFF-BI-10001460"/>
    <x v="1"/>
    <x v="8"/>
    <s v="Plastic Binding Combs"/>
    <n v="48.48"/>
    <n v="4"/>
    <n v="0.2"/>
    <x v="60"/>
  </r>
  <r>
    <n v="62"/>
    <x v="26"/>
    <x v="26"/>
    <d v="2016-06-18T00:00:00"/>
    <s v="First Class"/>
    <s v="TB-21055"/>
    <s v="Ted Butterfield"/>
    <x v="0"/>
    <s v="United States"/>
    <s v="Troy"/>
    <x v="15"/>
    <n v="12180"/>
    <x v="3"/>
    <s v="OFF-AR-10001868"/>
    <x v="1"/>
    <x v="6"/>
    <s v="Prang Dustless Chalk Sticks"/>
    <n v="1.68"/>
    <n v="1"/>
    <n v="0"/>
    <x v="61"/>
  </r>
  <r>
    <n v="63"/>
    <x v="27"/>
    <x v="27"/>
    <d v="2015-11-30T00:00:00"/>
    <s v="Standard Class"/>
    <s v="KM-16720"/>
    <s v="Kunst Miller"/>
    <x v="0"/>
    <s v="United States"/>
    <s v="Los Angeles"/>
    <x v="1"/>
    <n v="90004"/>
    <x v="1"/>
    <s v="TEC-AC-10004633"/>
    <x v="2"/>
    <x v="11"/>
    <s v="Verbatim 25 GB 6x Blu-ray Single Layer Recordable Disc, 3/Pack"/>
    <n v="13.98"/>
    <n v="2"/>
    <n v="0"/>
    <x v="62"/>
  </r>
  <r>
    <n v="64"/>
    <x v="27"/>
    <x v="27"/>
    <d v="2015-11-30T00:00:00"/>
    <s v="Standard Class"/>
    <s v="KM-16720"/>
    <s v="Kunst Miller"/>
    <x v="0"/>
    <s v="United States"/>
    <s v="Los Angeles"/>
    <x v="1"/>
    <n v="90004"/>
    <x v="1"/>
    <s v="OFF-BI-10001078"/>
    <x v="1"/>
    <x v="8"/>
    <s v="Acco PRESSTEX Data Binder with Storage Hooks, Dark Blue, 14 7/8&quot; X 11&quot;"/>
    <n v="25.824000000000002"/>
    <n v="6"/>
    <n v="0.2"/>
    <x v="63"/>
  </r>
  <r>
    <n v="65"/>
    <x v="27"/>
    <x v="27"/>
    <d v="2015-11-30T00:00:00"/>
    <s v="Standard Class"/>
    <s v="KM-16720"/>
    <s v="Kunst Miller"/>
    <x v="0"/>
    <s v="United States"/>
    <s v="Los Angeles"/>
    <x v="1"/>
    <n v="90004"/>
    <x v="1"/>
    <s v="OFF-PA-10003892"/>
    <x v="1"/>
    <x v="10"/>
    <s v="Xerox 1943"/>
    <n v="146.72999999999999"/>
    <n v="3"/>
    <n v="0"/>
    <x v="64"/>
  </r>
  <r>
    <n v="66"/>
    <x v="27"/>
    <x v="27"/>
    <d v="2015-11-30T00:00:00"/>
    <s v="Standard Class"/>
    <s v="KM-16720"/>
    <s v="Kunst Miller"/>
    <x v="0"/>
    <s v="United States"/>
    <s v="Los Angeles"/>
    <x v="1"/>
    <n v="90004"/>
    <x v="1"/>
    <s v="FUR-FU-10000397"/>
    <x v="0"/>
    <x v="5"/>
    <s v="Luxo Economy Swing Arm Lamp"/>
    <n v="79.760000000000005"/>
    <n v="4"/>
    <n v="0"/>
    <x v="65"/>
  </r>
  <r>
    <n v="67"/>
    <x v="28"/>
    <x v="28"/>
    <d v="2015-05-05T00:00:00"/>
    <s v="Standard Class"/>
    <s v="PS-18970"/>
    <s v="Paul Stevenson"/>
    <x v="2"/>
    <s v="United States"/>
    <s v="Chicago"/>
    <x v="10"/>
    <n v="60610"/>
    <x v="2"/>
    <s v="FUR-CH-10001146"/>
    <x v="0"/>
    <x v="1"/>
    <s v="Global Value Mid-Back Manager's Chair, Gray"/>
    <n v="213.11500000000001"/>
    <n v="5"/>
    <n v="0.3"/>
    <x v="66"/>
  </r>
  <r>
    <n v="68"/>
    <x v="29"/>
    <x v="29"/>
    <d v="2014-12-10T00:00:00"/>
    <s v="Standard Class"/>
    <s v="BS-11590"/>
    <s v="Brendan Sweed"/>
    <x v="1"/>
    <s v="United States"/>
    <s v="Gilbert"/>
    <x v="16"/>
    <n v="85234"/>
    <x v="1"/>
    <s v="OFF-AR-10002671"/>
    <x v="1"/>
    <x v="6"/>
    <s v="Hunt BOSTON Model 1606 High-Volume Electric Pencil Sharpener, Beige"/>
    <n v="1113.0239999999999"/>
    <n v="8"/>
    <n v="0.2"/>
    <x v="67"/>
  </r>
  <r>
    <n v="69"/>
    <x v="29"/>
    <x v="29"/>
    <d v="2014-12-10T00:00:00"/>
    <s v="Standard Class"/>
    <s v="BS-11590"/>
    <s v="Brendan Sweed"/>
    <x v="1"/>
    <s v="United States"/>
    <s v="Gilbert"/>
    <x v="16"/>
    <n v="85234"/>
    <x v="1"/>
    <s v="TEC-PH-10002726"/>
    <x v="2"/>
    <x v="7"/>
    <s v="netTALK DUO VoIP Telephone Service"/>
    <n v="167.96799999999999"/>
    <n v="4"/>
    <n v="0.2"/>
    <x v="68"/>
  </r>
  <r>
    <n v="70"/>
    <x v="30"/>
    <x v="30"/>
    <d v="2016-06-06T00:00:00"/>
    <s v="First Class"/>
    <s v="KD-16270"/>
    <s v="Karen Daniels"/>
    <x v="0"/>
    <s v="United States"/>
    <s v="Springfield"/>
    <x v="17"/>
    <n v="22153"/>
    <x v="0"/>
    <s v="OFF-PA-10000482"/>
    <x v="1"/>
    <x v="10"/>
    <s v="Snap-A-Way Black Print Carbonless Ruled Speed Letter, Triplicate"/>
    <n v="75.88"/>
    <n v="2"/>
    <n v="0"/>
    <x v="69"/>
  </r>
  <r>
    <n v="71"/>
    <x v="31"/>
    <x v="31"/>
    <d v="2016-09-23T00:00:00"/>
    <s v="Standard Class"/>
    <s v="HM-14980"/>
    <s v="Henry MacAllister"/>
    <x v="0"/>
    <s v="United States"/>
    <s v="New York City"/>
    <x v="15"/>
    <n v="10009"/>
    <x v="3"/>
    <s v="OFF-BI-10004654"/>
    <x v="1"/>
    <x v="8"/>
    <s v="Avery Binding System Hidden Tab Executive Style Index Sets"/>
    <n v="4.6159999999999997"/>
    <n v="1"/>
    <n v="0.2"/>
    <x v="70"/>
  </r>
  <r>
    <n v="72"/>
    <x v="32"/>
    <x v="32"/>
    <d v="2017-09-17T00:00:00"/>
    <s v="Second Class"/>
    <s v="TB-21520"/>
    <s v="Tracy Blumstein"/>
    <x v="0"/>
    <s v="United States"/>
    <s v="Jackson"/>
    <x v="12"/>
    <n v="49201"/>
    <x v="2"/>
    <s v="OFF-PA-10004675"/>
    <x v="1"/>
    <x v="10"/>
    <s v="Telephone Message Books with Fax/Mobile Section, 5 1/2&quot; x 3 3/16&quot;"/>
    <n v="19.05"/>
    <n v="3"/>
    <n v="0"/>
    <x v="71"/>
  </r>
  <r>
    <n v="73"/>
    <x v="33"/>
    <x v="33"/>
    <d v="2015-05-02T00:00:00"/>
    <s v="Standard Class"/>
    <s v="JE-15745"/>
    <s v="Joel Eaton"/>
    <x v="0"/>
    <s v="United States"/>
    <s v="Memphis"/>
    <x v="18"/>
    <n v="38109"/>
    <x v="0"/>
    <s v="FUR-CH-10000513"/>
    <x v="0"/>
    <x v="1"/>
    <s v="High-Back Leather Manager's Chair"/>
    <n v="831.93600000000004"/>
    <n v="8"/>
    <n v="0.2"/>
    <x v="72"/>
  </r>
  <r>
    <n v="74"/>
    <x v="33"/>
    <x v="33"/>
    <d v="2015-05-02T00:00:00"/>
    <s v="Standard Class"/>
    <s v="JE-15745"/>
    <s v="Joel Eaton"/>
    <x v="0"/>
    <s v="United States"/>
    <s v="Memphis"/>
    <x v="18"/>
    <n v="38109"/>
    <x v="0"/>
    <s v="FUR-FU-10003708"/>
    <x v="0"/>
    <x v="5"/>
    <s v="Tenex Traditional Chairmats for Medium Pile Carpet, Standard Lip, 36&quot; x 48&quot;"/>
    <n v="97.04"/>
    <n v="2"/>
    <n v="0.2"/>
    <x v="73"/>
  </r>
  <r>
    <n v="75"/>
    <x v="33"/>
    <x v="33"/>
    <d v="2015-05-02T00:00:00"/>
    <s v="Standard Class"/>
    <s v="JE-15745"/>
    <s v="Joel Eaton"/>
    <x v="0"/>
    <s v="United States"/>
    <s v="Memphis"/>
    <x v="18"/>
    <n v="38109"/>
    <x v="0"/>
    <s v="OFF-ST-10004123"/>
    <x v="1"/>
    <x v="4"/>
    <s v="Safco Industrial Wire Shelving System"/>
    <n v="72.784000000000006"/>
    <n v="1"/>
    <n v="0.2"/>
    <x v="74"/>
  </r>
  <r>
    <n v="76"/>
    <x v="34"/>
    <x v="34"/>
    <d v="2017-12-11T00:00:00"/>
    <s v="First Class"/>
    <s v="KB-16600"/>
    <s v="Ken Brennan"/>
    <x v="1"/>
    <s v="United States"/>
    <s v="Houston"/>
    <x v="5"/>
    <n v="77041"/>
    <x v="2"/>
    <s v="OFF-BI-10004182"/>
    <x v="1"/>
    <x v="8"/>
    <s v="Economy Binders"/>
    <n v="1.248"/>
    <n v="3"/>
    <n v="0.8"/>
    <x v="75"/>
  </r>
  <r>
    <n v="77"/>
    <x v="34"/>
    <x v="34"/>
    <d v="2017-12-11T00:00:00"/>
    <s v="First Class"/>
    <s v="KB-16600"/>
    <s v="Ken Brennan"/>
    <x v="1"/>
    <s v="United States"/>
    <s v="Houston"/>
    <x v="5"/>
    <n v="77041"/>
    <x v="2"/>
    <s v="FUR-FU-10000260"/>
    <x v="0"/>
    <x v="5"/>
    <s v="6&quot; Cubicle Wall Clock, Black"/>
    <n v="9.7080000000000002"/>
    <n v="3"/>
    <n v="0.6"/>
    <x v="76"/>
  </r>
  <r>
    <n v="78"/>
    <x v="34"/>
    <x v="34"/>
    <d v="2017-12-11T00:00:00"/>
    <s v="First Class"/>
    <s v="KB-16600"/>
    <s v="Ken Brennan"/>
    <x v="1"/>
    <s v="United States"/>
    <s v="Houston"/>
    <x v="5"/>
    <n v="77041"/>
    <x v="2"/>
    <s v="OFF-ST-10000615"/>
    <x v="1"/>
    <x v="4"/>
    <s v="SimpliFile Personal File, Black Granite, 15w x 6-15/16d x 11-1/4h"/>
    <n v="27.24"/>
    <n v="3"/>
    <n v="0.2"/>
    <x v="77"/>
  </r>
  <r>
    <n v="79"/>
    <x v="35"/>
    <x v="35"/>
    <d v="2014-12-01T00:00:00"/>
    <s v="Second Class"/>
    <s v="JE-15745"/>
    <s v="Joel Eaton"/>
    <x v="0"/>
    <s v="United States"/>
    <s v="Houston"/>
    <x v="5"/>
    <n v="77070"/>
    <x v="2"/>
    <s v="FUR-FU-10003194"/>
    <x v="0"/>
    <x v="5"/>
    <s v="Eldon Expressions Desk Accessory, Wood Pencil Holder, Oak"/>
    <n v="19.3"/>
    <n v="5"/>
    <n v="0.6"/>
    <x v="78"/>
  </r>
  <r>
    <n v="80"/>
    <x v="36"/>
    <x v="1"/>
    <d v="2016-06-15T00:00:00"/>
    <s v="First Class"/>
    <s v="SC-20770"/>
    <s v="Stewart Carmichael"/>
    <x v="1"/>
    <s v="United States"/>
    <s v="Decatur"/>
    <x v="19"/>
    <n v="35601"/>
    <x v="0"/>
    <s v="OFF-AP-10002118"/>
    <x v="1"/>
    <x v="9"/>
    <s v="1.7 Cubic Foot Compact &quot;Cube&quot; Office Refrigerators"/>
    <n v="208.16"/>
    <n v="1"/>
    <n v="0"/>
    <x v="79"/>
  </r>
  <r>
    <n v="81"/>
    <x v="36"/>
    <x v="1"/>
    <d v="2016-06-15T00:00:00"/>
    <s v="First Class"/>
    <s v="SC-20770"/>
    <s v="Stewart Carmichael"/>
    <x v="1"/>
    <s v="United States"/>
    <s v="Decatur"/>
    <x v="19"/>
    <n v="35601"/>
    <x v="0"/>
    <s v="OFF-BI-10002309"/>
    <x v="1"/>
    <x v="8"/>
    <s v="Avery Heavy-Duty EZD  Binder With Locking Rings"/>
    <n v="16.739999999999998"/>
    <n v="3"/>
    <n v="0"/>
    <x v="80"/>
  </r>
  <r>
    <n v="82"/>
    <x v="37"/>
    <x v="36"/>
    <d v="2014-10-16T00:00:00"/>
    <s v="Standard Class"/>
    <s v="DN-13690"/>
    <s v="Duane Noonan"/>
    <x v="0"/>
    <s v="United States"/>
    <s v="San Francisco"/>
    <x v="1"/>
    <n v="94122"/>
    <x v="1"/>
    <s v="OFF-AR-10002053"/>
    <x v="1"/>
    <x v="6"/>
    <s v="Premium Writing Pencils, Soft, #2 by Central Association for the Blind"/>
    <n v="14.9"/>
    <n v="5"/>
    <n v="0"/>
    <x v="81"/>
  </r>
  <r>
    <n v="83"/>
    <x v="37"/>
    <x v="36"/>
    <d v="2014-10-16T00:00:00"/>
    <s v="Standard Class"/>
    <s v="DN-13690"/>
    <s v="Duane Noonan"/>
    <x v="0"/>
    <s v="United States"/>
    <s v="San Francisco"/>
    <x v="1"/>
    <n v="94122"/>
    <x v="1"/>
    <s v="OFF-ST-10002370"/>
    <x v="1"/>
    <x v="4"/>
    <s v="Sortfiler Multipurpose Personal File Organizer, Black"/>
    <n v="21.39"/>
    <n v="1"/>
    <n v="0"/>
    <x v="82"/>
  </r>
  <r>
    <n v="84"/>
    <x v="38"/>
    <x v="37"/>
    <d v="2015-09-08T00:00:00"/>
    <s v="Standard Class"/>
    <s v="JC-16105"/>
    <s v="Julie Creighton"/>
    <x v="1"/>
    <s v="United States"/>
    <s v="Durham"/>
    <x v="3"/>
    <n v="27707"/>
    <x v="0"/>
    <s v="OFF-EN-10000927"/>
    <x v="1"/>
    <x v="12"/>
    <s v="Jet-Pak Recycled Peel 'N' Seal Padded Mailers"/>
    <n v="200.98400000000001"/>
    <n v="7"/>
    <n v="0.2"/>
    <x v="83"/>
  </r>
  <r>
    <n v="85"/>
    <x v="39"/>
    <x v="38"/>
    <d v="2017-11-16T00:00:00"/>
    <s v="First Class"/>
    <s v="CS-12400"/>
    <s v="Christopher Schild"/>
    <x v="2"/>
    <s v="United States"/>
    <s v="Chicago"/>
    <x v="10"/>
    <n v="60623"/>
    <x v="2"/>
    <s v="OFF-ST-10003656"/>
    <x v="1"/>
    <x v="4"/>
    <s v="Safco Industrial Wire Shelving"/>
    <n v="230.376"/>
    <n v="3"/>
    <n v="0.2"/>
    <x v="84"/>
  </r>
  <r>
    <n v="86"/>
    <x v="40"/>
    <x v="39"/>
    <d v="2017-05-30T00:00:00"/>
    <s v="Second Class"/>
    <s v="PO-18865"/>
    <s v="Patrick O'Donnell"/>
    <x v="0"/>
    <s v="United States"/>
    <s v="Columbia"/>
    <x v="20"/>
    <n v="29203"/>
    <x v="0"/>
    <s v="FUR-CH-10000863"/>
    <x v="0"/>
    <x v="1"/>
    <s v="Novimex Swivel Fabric Task Chair"/>
    <n v="301.95999999999998"/>
    <n v="2"/>
    <n v="0"/>
    <x v="85"/>
  </r>
  <r>
    <n v="87"/>
    <x v="41"/>
    <x v="40"/>
    <d v="2017-11-02T00:00:00"/>
    <s v="Standard Class"/>
    <s v="PG-18895"/>
    <s v="Paul Gonzalez"/>
    <x v="0"/>
    <s v="United States"/>
    <s v="Rochester"/>
    <x v="11"/>
    <n v="55901"/>
    <x v="2"/>
    <s v="TEC-AC-10001998"/>
    <x v="2"/>
    <x v="11"/>
    <s v="Logitech LS21 Speaker System - PC Multimedia - 2.1-CH - Wired"/>
    <n v="19.989999999999998"/>
    <n v="1"/>
    <n v="0"/>
    <x v="86"/>
  </r>
  <r>
    <n v="88"/>
    <x v="41"/>
    <x v="40"/>
    <d v="2017-11-02T00:00:00"/>
    <s v="Standard Class"/>
    <s v="PG-18895"/>
    <s v="Paul Gonzalez"/>
    <x v="0"/>
    <s v="United States"/>
    <s v="Rochester"/>
    <x v="11"/>
    <n v="55901"/>
    <x v="2"/>
    <s v="OFF-LA-10000134"/>
    <x v="1"/>
    <x v="2"/>
    <s v="Avery 511"/>
    <n v="6.16"/>
    <n v="2"/>
    <n v="0"/>
    <x v="51"/>
  </r>
  <r>
    <n v="89"/>
    <x v="42"/>
    <x v="41"/>
    <d v="2016-04-10T00:00:00"/>
    <s v="Second Class"/>
    <s v="GM-14455"/>
    <s v="Gary Mitchum"/>
    <x v="2"/>
    <s v="United States"/>
    <s v="Houston"/>
    <x v="5"/>
    <n v="77095"/>
    <x v="2"/>
    <s v="OFF-ST-10003442"/>
    <x v="1"/>
    <x v="4"/>
    <s v="Eldon Portable Mobile Manager"/>
    <n v="158.36799999999999"/>
    <n v="7"/>
    <n v="0.2"/>
    <x v="87"/>
  </r>
  <r>
    <n v="90"/>
    <x v="43"/>
    <x v="42"/>
    <d v="2016-09-22T00:00:00"/>
    <s v="Standard Class"/>
    <s v="JS-15685"/>
    <s v="Jim Sink"/>
    <x v="1"/>
    <s v="United States"/>
    <s v="Los Angeles"/>
    <x v="1"/>
    <n v="90036"/>
    <x v="1"/>
    <s v="OFF-AR-10004930"/>
    <x v="1"/>
    <x v="6"/>
    <s v="Turquoise Lead Holder with Pocket Clip"/>
    <n v="20.100000000000001"/>
    <n v="3"/>
    <n v="0"/>
    <x v="88"/>
  </r>
  <r>
    <n v="91"/>
    <x v="43"/>
    <x v="42"/>
    <d v="2016-09-22T00:00:00"/>
    <s v="Standard Class"/>
    <s v="JS-15685"/>
    <s v="Jim Sink"/>
    <x v="1"/>
    <s v="United States"/>
    <s v="Los Angeles"/>
    <x v="1"/>
    <n v="90036"/>
    <x v="1"/>
    <s v="TEC-PH-10004093"/>
    <x v="2"/>
    <x v="7"/>
    <s v="Panasonic Kx-TS550"/>
    <n v="73.584000000000003"/>
    <n v="2"/>
    <n v="0.2"/>
    <x v="89"/>
  </r>
  <r>
    <n v="92"/>
    <x v="43"/>
    <x v="42"/>
    <d v="2016-09-22T00:00:00"/>
    <s v="Standard Class"/>
    <s v="JS-15685"/>
    <s v="Jim Sink"/>
    <x v="1"/>
    <s v="United States"/>
    <s v="Los Angeles"/>
    <x v="1"/>
    <n v="90036"/>
    <x v="1"/>
    <s v="OFF-PA-10000304"/>
    <x v="1"/>
    <x v="10"/>
    <s v="Xerox 1995"/>
    <n v="6.48"/>
    <n v="1"/>
    <n v="0"/>
    <x v="90"/>
  </r>
  <r>
    <n v="93"/>
    <x v="44"/>
    <x v="43"/>
    <d v="2015-02-05T00:00:00"/>
    <s v="Second Class"/>
    <s v="KB-16315"/>
    <s v="Karl Braun"/>
    <x v="0"/>
    <s v="United States"/>
    <s v="Minneapolis"/>
    <x v="11"/>
    <n v="55407"/>
    <x v="2"/>
    <s v="OFF-PA-10003177"/>
    <x v="1"/>
    <x v="10"/>
    <s v="Xerox 1999"/>
    <n v="12.96"/>
    <n v="2"/>
    <n v="0"/>
    <x v="91"/>
  </r>
  <r>
    <n v="94"/>
    <x v="44"/>
    <x v="43"/>
    <d v="2015-02-05T00:00:00"/>
    <s v="Second Class"/>
    <s v="KB-16315"/>
    <s v="Karl Braun"/>
    <x v="0"/>
    <s v="United States"/>
    <s v="Minneapolis"/>
    <x v="11"/>
    <n v="55407"/>
    <x v="2"/>
    <s v="FUR-FU-10003799"/>
    <x v="0"/>
    <x v="5"/>
    <s v="Seth Thomas 13 1/2&quot; Wall Clock"/>
    <n v="53.34"/>
    <n v="3"/>
    <n v="0"/>
    <x v="92"/>
  </r>
  <r>
    <n v="95"/>
    <x v="44"/>
    <x v="43"/>
    <d v="2015-02-05T00:00:00"/>
    <s v="Second Class"/>
    <s v="KB-16315"/>
    <s v="Karl Braun"/>
    <x v="0"/>
    <s v="United States"/>
    <s v="Minneapolis"/>
    <x v="11"/>
    <n v="55407"/>
    <x v="2"/>
    <s v="OFF-BI-10002852"/>
    <x v="1"/>
    <x v="8"/>
    <s v="Ibico Standard Transparent Covers"/>
    <n v="32.96"/>
    <n v="2"/>
    <n v="0"/>
    <x v="93"/>
  </r>
  <r>
    <n v="96"/>
    <x v="45"/>
    <x v="44"/>
    <d v="2017-11-12T00:00:00"/>
    <s v="Standard Class"/>
    <s v="RB-19705"/>
    <s v="Roger Barcio"/>
    <x v="2"/>
    <s v="United States"/>
    <s v="Portland"/>
    <x v="21"/>
    <n v="97206"/>
    <x v="1"/>
    <s v="OFF-BI-10004738"/>
    <x v="1"/>
    <x v="8"/>
    <s v="Flexible Leather- Look Classic Collection Ring Binder"/>
    <n v="5.6820000000000004"/>
    <n v="1"/>
    <n v="0.7"/>
    <x v="94"/>
  </r>
  <r>
    <n v="97"/>
    <x v="46"/>
    <x v="45"/>
    <d v="2017-11-11T00:00:00"/>
    <s v="Second Class"/>
    <s v="PN-18775"/>
    <s v="Parhena Norris"/>
    <x v="2"/>
    <s v="United States"/>
    <s v="New York City"/>
    <x v="15"/>
    <n v="10009"/>
    <x v="3"/>
    <s v="FUR-FU-10000629"/>
    <x v="0"/>
    <x v="5"/>
    <s v="9-3/4 Diameter Round Wall Clock"/>
    <n v="96.53"/>
    <n v="7"/>
    <n v="0"/>
    <x v="95"/>
  </r>
  <r>
    <n v="98"/>
    <x v="47"/>
    <x v="46"/>
    <d v="2017-06-20T00:00:00"/>
    <s v="First Class"/>
    <s v="KD-16345"/>
    <s v="Katherine Ducich"/>
    <x v="0"/>
    <s v="United States"/>
    <s v="San Francisco"/>
    <x v="1"/>
    <n v="94122"/>
    <x v="1"/>
    <s v="OFF-BI-10001721"/>
    <x v="1"/>
    <x v="8"/>
    <s v="Trimflex Flexible Post Binders"/>
    <n v="51.311999999999998"/>
    <n v="3"/>
    <n v="0.2"/>
    <x v="96"/>
  </r>
  <r>
    <n v="99"/>
    <x v="48"/>
    <x v="47"/>
    <d v="2016-09-11T00:00:00"/>
    <s v="Standard Class"/>
    <s v="ER-13855"/>
    <s v="Elpida Rittenbach"/>
    <x v="1"/>
    <s v="United States"/>
    <s v="Saint Paul"/>
    <x v="11"/>
    <n v="55106"/>
    <x v="2"/>
    <s v="OFF-AP-10000358"/>
    <x v="1"/>
    <x v="9"/>
    <s v="Fellowes Basic Home/Office Series Surge Protectors"/>
    <n v="77.88"/>
    <n v="6"/>
    <n v="0"/>
    <x v="97"/>
  </r>
  <r>
    <n v="100"/>
    <x v="49"/>
    <x v="48"/>
    <d v="2016-09-02T00:00:00"/>
    <s v="Standard Class"/>
    <s v="RB-19465"/>
    <s v="Rick Bensley"/>
    <x v="2"/>
    <s v="United States"/>
    <s v="Chicago"/>
    <x v="10"/>
    <n v="60610"/>
    <x v="2"/>
    <s v="OFF-PA-10003256"/>
    <x v="1"/>
    <x v="10"/>
    <s v="Avery Personal Creations Heavyweight Cards"/>
    <n v="64.623999999999995"/>
    <n v="7"/>
    <n v="0.2"/>
    <x v="98"/>
  </r>
  <r>
    <n v="101"/>
    <x v="49"/>
    <x v="48"/>
    <d v="2016-09-02T00:00:00"/>
    <s v="Standard Class"/>
    <s v="RB-19465"/>
    <s v="Rick Bensley"/>
    <x v="2"/>
    <s v="United States"/>
    <s v="Chicago"/>
    <x v="10"/>
    <n v="60610"/>
    <x v="2"/>
    <s v="TEC-AC-10001767"/>
    <x v="2"/>
    <x v="11"/>
    <s v="SanDisk Ultra 64 GB MicroSDHC Class 10 Memory Card"/>
    <n v="95.975999999999999"/>
    <n v="3"/>
    <n v="0.2"/>
    <x v="99"/>
  </r>
  <r>
    <n v="102"/>
    <x v="49"/>
    <x v="48"/>
    <d v="2016-09-02T00:00:00"/>
    <s v="Standard Class"/>
    <s v="RB-19465"/>
    <s v="Rick Bensley"/>
    <x v="2"/>
    <s v="United States"/>
    <s v="Chicago"/>
    <x v="10"/>
    <n v="60610"/>
    <x v="2"/>
    <s v="OFF-BI-10002609"/>
    <x v="1"/>
    <x v="8"/>
    <s v="Avery Hidden Tab Dividers for Binding Systems"/>
    <n v="1.788"/>
    <n v="3"/>
    <n v="0.8"/>
    <x v="100"/>
  </r>
  <r>
    <n v="103"/>
    <x v="50"/>
    <x v="49"/>
    <d v="2016-12-04T00:00:00"/>
    <s v="Second Class"/>
    <s v="GZ-14470"/>
    <s v="Gary Zandusky"/>
    <x v="0"/>
    <s v="United States"/>
    <s v="Rochester"/>
    <x v="11"/>
    <n v="55901"/>
    <x v="2"/>
    <s v="OFF-PA-10004040"/>
    <x v="1"/>
    <x v="10"/>
    <s v="Universal Premium White Copier/Laser Paper (20Lb. and 87 Bright)"/>
    <n v="23.92"/>
    <n v="4"/>
    <n v="0"/>
    <x v="101"/>
  </r>
  <r>
    <n v="104"/>
    <x v="51"/>
    <x v="50"/>
    <d v="2015-11-17T00:00:00"/>
    <s v="Standard Class"/>
    <s v="LC-16870"/>
    <s v="Lena Cacioppo"/>
    <x v="0"/>
    <s v="United States"/>
    <s v="Aurora"/>
    <x v="22"/>
    <n v="80013"/>
    <x v="1"/>
    <s v="TEC-AC-10001552"/>
    <x v="2"/>
    <x v="11"/>
    <s v="Logitech K350 2.4Ghz Wireless Keyboard"/>
    <n v="238.89599999999999"/>
    <n v="6"/>
    <n v="0.2"/>
    <x v="102"/>
  </r>
  <r>
    <n v="105"/>
    <x v="51"/>
    <x v="50"/>
    <d v="2015-11-17T00:00:00"/>
    <s v="Standard Class"/>
    <s v="LC-16870"/>
    <s v="Lena Cacioppo"/>
    <x v="0"/>
    <s v="United States"/>
    <s v="Aurora"/>
    <x v="22"/>
    <n v="80013"/>
    <x v="1"/>
    <s v="FUR-FU-10004006"/>
    <x v="0"/>
    <x v="5"/>
    <s v="Deflect-o DuraMat Lighweight, Studded, Beveled Mat for Low Pile Carpeting"/>
    <n v="102.36"/>
    <n v="3"/>
    <n v="0.2"/>
    <x v="103"/>
  </r>
  <r>
    <n v="106"/>
    <x v="51"/>
    <x v="50"/>
    <d v="2015-11-17T00:00:00"/>
    <s v="Standard Class"/>
    <s v="LC-16870"/>
    <s v="Lena Cacioppo"/>
    <x v="0"/>
    <s v="United States"/>
    <s v="Aurora"/>
    <x v="22"/>
    <n v="80013"/>
    <x v="1"/>
    <s v="OFF-BI-10002794"/>
    <x v="1"/>
    <x v="8"/>
    <s v="Avery Trapezoid Ring Binder, 3&quot; Capacity, Black, 1040 sheets"/>
    <n v="36.881999999999998"/>
    <n v="3"/>
    <n v="0.7"/>
    <x v="104"/>
  </r>
  <r>
    <n v="107"/>
    <x v="52"/>
    <x v="51"/>
    <d v="2017-11-28T00:00:00"/>
    <s v="Standard Class"/>
    <s v="JM-15250"/>
    <s v="Janet Martin"/>
    <x v="0"/>
    <s v="United States"/>
    <s v="Charlotte"/>
    <x v="3"/>
    <n v="28205"/>
    <x v="0"/>
    <s v="TEC-AC-10003499"/>
    <x v="2"/>
    <x v="11"/>
    <s v="Memorex Mini Travel Drive 8 GB USB 2.0 Flash Drive"/>
    <n v="74.111999999999995"/>
    <n v="8"/>
    <n v="0.2"/>
    <x v="105"/>
  </r>
  <r>
    <n v="108"/>
    <x v="52"/>
    <x v="51"/>
    <d v="2017-11-28T00:00:00"/>
    <s v="Standard Class"/>
    <s v="JM-15250"/>
    <s v="Janet Martin"/>
    <x v="0"/>
    <s v="United States"/>
    <s v="Charlotte"/>
    <x v="3"/>
    <n v="28205"/>
    <x v="0"/>
    <s v="TEC-PH-10002844"/>
    <x v="2"/>
    <x v="7"/>
    <s v="Speck Products Candyshell Flip Case"/>
    <n v="27.992000000000001"/>
    <n v="1"/>
    <n v="0.2"/>
    <x v="106"/>
  </r>
  <r>
    <n v="109"/>
    <x v="52"/>
    <x v="51"/>
    <d v="2017-11-28T00:00:00"/>
    <s v="Standard Class"/>
    <s v="JM-15250"/>
    <s v="Janet Martin"/>
    <x v="0"/>
    <s v="United States"/>
    <s v="Charlotte"/>
    <x v="3"/>
    <n v="28205"/>
    <x v="0"/>
    <s v="OFF-AR-10000390"/>
    <x v="1"/>
    <x v="6"/>
    <s v="Newell Chalk Holder"/>
    <n v="3.3039999999999998"/>
    <n v="1"/>
    <n v="0.2"/>
    <x v="107"/>
  </r>
  <r>
    <n v="110"/>
    <x v="53"/>
    <x v="52"/>
    <d v="2015-10-20T00:00:00"/>
    <s v="Standard Class"/>
    <s v="PA-19060"/>
    <s v="Pete Armstrong"/>
    <x v="2"/>
    <s v="United States"/>
    <s v="Orland Park"/>
    <x v="10"/>
    <n v="60462"/>
    <x v="2"/>
    <s v="TEC-AC-10000844"/>
    <x v="2"/>
    <x v="11"/>
    <s v="Logitech Gaming G510s - Keyboard"/>
    <n v="339.96"/>
    <n v="5"/>
    <n v="0.2"/>
    <x v="108"/>
  </r>
  <r>
    <n v="111"/>
    <x v="54"/>
    <x v="53"/>
    <d v="2017-12-30T00:00:00"/>
    <s v="Standard Class"/>
    <s v="CV-12805"/>
    <s v="Cynthia Voltz"/>
    <x v="1"/>
    <s v="United States"/>
    <s v="New York City"/>
    <x v="15"/>
    <n v="10035"/>
    <x v="3"/>
    <s v="FUR-FU-10001934"/>
    <x v="0"/>
    <x v="5"/>
    <s v="Magnifier Swing Arm Lamp"/>
    <n v="41.96"/>
    <n v="2"/>
    <n v="0"/>
    <x v="109"/>
  </r>
  <r>
    <n v="112"/>
    <x v="55"/>
    <x v="54"/>
    <d v="2016-11-10T00:00:00"/>
    <s v="Standard Class"/>
    <s v="CL-12565"/>
    <s v="Clay Ludtke"/>
    <x v="0"/>
    <s v="United States"/>
    <s v="Urbandale"/>
    <x v="23"/>
    <n v="50322"/>
    <x v="2"/>
    <s v="OFF-AR-10000380"/>
    <x v="1"/>
    <x v="6"/>
    <s v="Hunt PowerHouse Electric Pencil Sharpener, Blue"/>
    <n v="75.959999999999994"/>
    <n v="2"/>
    <n v="0"/>
    <x v="110"/>
  </r>
  <r>
    <n v="113"/>
    <x v="55"/>
    <x v="54"/>
    <d v="2016-11-10T00:00:00"/>
    <s v="Standard Class"/>
    <s v="CL-12565"/>
    <s v="Clay Ludtke"/>
    <x v="0"/>
    <s v="United States"/>
    <s v="Urbandale"/>
    <x v="23"/>
    <n v="50322"/>
    <x v="2"/>
    <s v="OFF-BI-10003981"/>
    <x v="1"/>
    <x v="8"/>
    <s v="Avery Durable Plastic 1&quot; Binders"/>
    <n v="27.24"/>
    <n v="6"/>
    <n v="0"/>
    <x v="111"/>
  </r>
  <r>
    <n v="114"/>
    <x v="56"/>
    <x v="55"/>
    <d v="2014-08-27T00:00:00"/>
    <s v="Second Class"/>
    <s v="RC-19960"/>
    <s v="Ryan Crowe"/>
    <x v="0"/>
    <s v="United States"/>
    <s v="Columbus"/>
    <x v="24"/>
    <n v="43229"/>
    <x v="3"/>
    <s v="OFF-FA-10000621"/>
    <x v="1"/>
    <x v="13"/>
    <s v="OIC Colored Binder Clips, Assorted Sizes"/>
    <n v="40.095999999999997"/>
    <n v="14"/>
    <n v="0.2"/>
    <x v="112"/>
  </r>
  <r>
    <n v="115"/>
    <x v="56"/>
    <x v="55"/>
    <d v="2014-08-27T00:00:00"/>
    <s v="Second Class"/>
    <s v="RC-19960"/>
    <s v="Ryan Crowe"/>
    <x v="0"/>
    <s v="United States"/>
    <s v="Columbus"/>
    <x v="24"/>
    <n v="43229"/>
    <x v="3"/>
    <s v="OFF-EN-10002600"/>
    <x v="1"/>
    <x v="12"/>
    <s v="Redi-Strip #10 Envelopes, 4 1/8 x 9 1/2"/>
    <n v="4.72"/>
    <n v="2"/>
    <n v="0.2"/>
    <x v="113"/>
  </r>
  <r>
    <n v="116"/>
    <x v="56"/>
    <x v="55"/>
    <d v="2014-08-27T00:00:00"/>
    <s v="Second Class"/>
    <s v="RC-19960"/>
    <s v="Ryan Crowe"/>
    <x v="0"/>
    <s v="United States"/>
    <s v="Columbus"/>
    <x v="24"/>
    <n v="43229"/>
    <x v="3"/>
    <s v="OFF-PA-10004965"/>
    <x v="1"/>
    <x v="10"/>
    <s v="Xerox 1921"/>
    <n v="23.975999999999999"/>
    <n v="3"/>
    <n v="0.2"/>
    <x v="114"/>
  </r>
  <r>
    <n v="117"/>
    <x v="56"/>
    <x v="55"/>
    <d v="2014-08-27T00:00:00"/>
    <s v="Second Class"/>
    <s v="RC-19960"/>
    <s v="Ryan Crowe"/>
    <x v="0"/>
    <s v="United States"/>
    <s v="Columbus"/>
    <x v="24"/>
    <n v="43229"/>
    <x v="3"/>
    <s v="OFF-EN-10002504"/>
    <x v="1"/>
    <x v="12"/>
    <s v="Tyvek  Top-Opening Peel &amp; Seel Envelopes, Plain White"/>
    <n v="130.464"/>
    <n v="6"/>
    <n v="0.2"/>
    <x v="115"/>
  </r>
  <r>
    <n v="118"/>
    <x v="57"/>
    <x v="56"/>
    <d v="2015-03-06T00:00:00"/>
    <s v="Standard Class"/>
    <s v="DK-13090"/>
    <s v="Dave Kipp"/>
    <x v="0"/>
    <s v="United States"/>
    <s v="Seattle"/>
    <x v="4"/>
    <n v="98103"/>
    <x v="1"/>
    <s v="FUR-TA-10001768"/>
    <x v="0"/>
    <x v="3"/>
    <s v="Hon Racetrack Conference Tables"/>
    <n v="787.53"/>
    <n v="3"/>
    <n v="0"/>
    <x v="116"/>
  </r>
  <r>
    <n v="119"/>
    <x v="58"/>
    <x v="57"/>
    <d v="2015-04-10T00:00:00"/>
    <s v="Standard Class"/>
    <s v="GG-14650"/>
    <s v="Greg Guthrie"/>
    <x v="1"/>
    <s v="United States"/>
    <s v="Bristol"/>
    <x v="18"/>
    <n v="37620"/>
    <x v="0"/>
    <s v="OFF-BI-10003650"/>
    <x v="1"/>
    <x v="8"/>
    <s v="GBC DocuBind 300 Electric Binding Machine"/>
    <n v="157.79400000000001"/>
    <n v="1"/>
    <n v="0.7"/>
    <x v="117"/>
  </r>
  <r>
    <n v="120"/>
    <x v="59"/>
    <x v="1"/>
    <d v="2016-06-15T00:00:00"/>
    <s v="First Class"/>
    <s v="SC-20725"/>
    <s v="Steven Cartwright"/>
    <x v="0"/>
    <s v="United States"/>
    <s v="Wilmington"/>
    <x v="13"/>
    <n v="19805"/>
    <x v="3"/>
    <s v="FUR-FU-10002157"/>
    <x v="0"/>
    <x v="5"/>
    <s v="Artistic Insta-Plaque"/>
    <n v="47.04"/>
    <n v="3"/>
    <n v="0"/>
    <x v="118"/>
  </r>
  <r>
    <n v="121"/>
    <x v="59"/>
    <x v="1"/>
    <d v="2016-06-15T00:00:00"/>
    <s v="First Class"/>
    <s v="SC-20725"/>
    <s v="Steven Cartwright"/>
    <x v="0"/>
    <s v="United States"/>
    <s v="Wilmington"/>
    <x v="13"/>
    <n v="19805"/>
    <x v="3"/>
    <s v="OFF-BI-10003910"/>
    <x v="1"/>
    <x v="8"/>
    <s v="DXL Angle-View Binders with Locking Rings by Samsill"/>
    <n v="30.84"/>
    <n v="4"/>
    <n v="0"/>
    <x v="119"/>
  </r>
  <r>
    <n v="122"/>
    <x v="59"/>
    <x v="1"/>
    <d v="2016-06-15T00:00:00"/>
    <s v="First Class"/>
    <s v="SC-20725"/>
    <s v="Steven Cartwright"/>
    <x v="0"/>
    <s v="United States"/>
    <s v="Wilmington"/>
    <x v="13"/>
    <n v="19805"/>
    <x v="3"/>
    <s v="OFF-ST-10000777"/>
    <x v="1"/>
    <x v="4"/>
    <s v="Companion Letter/Legal File, Black"/>
    <n v="226.56"/>
    <n v="6"/>
    <n v="0"/>
    <x v="120"/>
  </r>
  <r>
    <n v="123"/>
    <x v="59"/>
    <x v="1"/>
    <d v="2016-06-15T00:00:00"/>
    <s v="First Class"/>
    <s v="SC-20725"/>
    <s v="Steven Cartwright"/>
    <x v="0"/>
    <s v="United States"/>
    <s v="Wilmington"/>
    <x v="13"/>
    <n v="19805"/>
    <x v="3"/>
    <s v="OFF-EN-10002500"/>
    <x v="1"/>
    <x v="12"/>
    <s v="Globe Weis Peel &amp; Seel First Class Envelopes"/>
    <n v="115.02"/>
    <n v="9"/>
    <n v="0"/>
    <x v="121"/>
  </r>
  <r>
    <n v="124"/>
    <x v="59"/>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58"/>
    <d v="2014-12-28T00:00:00"/>
    <s v="Second Class"/>
    <s v="AD-10180"/>
    <s v="Alan Dominguez"/>
    <x v="2"/>
    <s v="United States"/>
    <s v="Houston"/>
    <x v="5"/>
    <n v="77041"/>
    <x v="2"/>
    <s v="FUR-CH-10004063"/>
    <x v="0"/>
    <x v="1"/>
    <s v="Global Deluxe High-Back Manager's Chair"/>
    <n v="600.55799999999999"/>
    <n v="3"/>
    <n v="0.3"/>
    <x v="123"/>
  </r>
  <r>
    <n v="126"/>
    <x v="61"/>
    <x v="59"/>
    <d v="2014-09-25T00:00:00"/>
    <s v="Standard Class"/>
    <s v="PF-19165"/>
    <s v="Philip Fox"/>
    <x v="0"/>
    <s v="United States"/>
    <s v="Bloomington"/>
    <x v="10"/>
    <n v="61701"/>
    <x v="2"/>
    <s v="FUR-TA-10004534"/>
    <x v="0"/>
    <x v="3"/>
    <s v="Bevis 44 x 96 Conference Tables"/>
    <n v="617.70000000000005"/>
    <n v="6"/>
    <n v="0.5"/>
    <x v="124"/>
  </r>
  <r>
    <n v="127"/>
    <x v="62"/>
    <x v="60"/>
    <d v="2017-11-12T00:00:00"/>
    <s v="Standard Class"/>
    <s v="TS-21610"/>
    <s v="Troy Staebel"/>
    <x v="0"/>
    <s v="United States"/>
    <s v="Phoenix"/>
    <x v="16"/>
    <n v="85023"/>
    <x v="1"/>
    <s v="OFF-BI-10003274"/>
    <x v="1"/>
    <x v="8"/>
    <s v="Avery Durable Slant Ring Binders, No Labels"/>
    <n v="2.3879999999999999"/>
    <n v="2"/>
    <n v="0.7"/>
    <x v="125"/>
  </r>
  <r>
    <n v="128"/>
    <x v="62"/>
    <x v="60"/>
    <d v="2017-11-12T00:00:00"/>
    <s v="Standard Class"/>
    <s v="TS-21610"/>
    <s v="Troy Staebel"/>
    <x v="0"/>
    <s v="United States"/>
    <s v="Phoenix"/>
    <x v="16"/>
    <n v="85023"/>
    <x v="1"/>
    <s v="OFF-ST-10002974"/>
    <x v="1"/>
    <x v="4"/>
    <s v="Trav-L-File Heavy-Duty Shuttle II, Black"/>
    <n v="243.99199999999999"/>
    <n v="7"/>
    <n v="0.2"/>
    <x v="126"/>
  </r>
  <r>
    <n v="129"/>
    <x v="63"/>
    <x v="61"/>
    <d v="2016-11-10T00:00:00"/>
    <s v="Second Class"/>
    <s v="LS-16975"/>
    <s v="Lindsay Shagiari"/>
    <x v="2"/>
    <s v="United States"/>
    <s v="Los Angeles"/>
    <x v="1"/>
    <n v="90004"/>
    <x v="1"/>
    <s v="FUR-CH-10001146"/>
    <x v="0"/>
    <x v="1"/>
    <s v="Global Task Chair, Black"/>
    <n v="81.424000000000007"/>
    <n v="2"/>
    <n v="0.2"/>
    <x v="127"/>
  </r>
  <r>
    <n v="130"/>
    <x v="63"/>
    <x v="61"/>
    <d v="2016-11-10T00:00:00"/>
    <s v="Second Class"/>
    <s v="LS-16975"/>
    <s v="Lindsay Shagiari"/>
    <x v="2"/>
    <s v="United States"/>
    <s v="Los Angeles"/>
    <x v="1"/>
    <n v="90004"/>
    <x v="1"/>
    <s v="FUR-FU-10003773"/>
    <x v="0"/>
    <x v="5"/>
    <s v="Eldon Cleatmat Plus Chair Mats for High Pile Carpets"/>
    <n v="238.56"/>
    <n v="3"/>
    <n v="0"/>
    <x v="128"/>
  </r>
  <r>
    <n v="131"/>
    <x v="64"/>
    <x v="62"/>
    <d v="2017-02-05T00:00:00"/>
    <s v="First Class"/>
    <s v="DW-13585"/>
    <s v="Dorothy Wardle"/>
    <x v="1"/>
    <s v="United States"/>
    <s v="Columbus"/>
    <x v="24"/>
    <n v="43229"/>
    <x v="3"/>
    <s v="TEC-PH-10002293"/>
    <x v="2"/>
    <x v="7"/>
    <s v="Anker 36W 4-Port USB Wall Charger Travel Power Adapter for iPhone 5s 5c 5"/>
    <n v="59.97"/>
    <n v="5"/>
    <n v="0.4"/>
    <x v="129"/>
  </r>
  <r>
    <n v="132"/>
    <x v="64"/>
    <x v="62"/>
    <d v="2017-02-05T00:00:00"/>
    <s v="First Class"/>
    <s v="DW-13585"/>
    <s v="Dorothy Wardle"/>
    <x v="1"/>
    <s v="United States"/>
    <s v="Columbus"/>
    <x v="24"/>
    <n v="43229"/>
    <x v="3"/>
    <s v="OFF-PA-10002377"/>
    <x v="1"/>
    <x v="10"/>
    <s v="Xerox 1916"/>
    <n v="78.304000000000002"/>
    <n v="2"/>
    <n v="0.2"/>
    <x v="130"/>
  </r>
  <r>
    <n v="133"/>
    <x v="64"/>
    <x v="62"/>
    <d v="2017-02-05T00:00:00"/>
    <s v="First Class"/>
    <s v="DW-13585"/>
    <s v="Dorothy Wardle"/>
    <x v="1"/>
    <s v="United States"/>
    <s v="Columbus"/>
    <x v="24"/>
    <n v="43229"/>
    <x v="3"/>
    <s v="OFF-FA-10002780"/>
    <x v="1"/>
    <x v="13"/>
    <s v="Staples"/>
    <n v="21.456"/>
    <n v="9"/>
    <n v="0.2"/>
    <x v="131"/>
  </r>
  <r>
    <n v="134"/>
    <x v="65"/>
    <x v="63"/>
    <d v="2016-10-19T00:00:00"/>
    <s v="Standard Class"/>
    <s v="LC-16885"/>
    <s v="Lena Creighton"/>
    <x v="0"/>
    <s v="United States"/>
    <s v="Roseville"/>
    <x v="1"/>
    <n v="95661"/>
    <x v="1"/>
    <s v="OFF-PA-10001804"/>
    <x v="1"/>
    <x v="10"/>
    <s v="Xerox 195"/>
    <n v="20.04"/>
    <n v="3"/>
    <n v="0"/>
    <x v="132"/>
  </r>
  <r>
    <n v="135"/>
    <x v="65"/>
    <x v="63"/>
    <d v="2016-10-19T00:00:00"/>
    <s v="Standard Class"/>
    <s v="LC-16885"/>
    <s v="Lena Creighton"/>
    <x v="0"/>
    <s v="United States"/>
    <s v="Roseville"/>
    <x v="1"/>
    <n v="95661"/>
    <x v="1"/>
    <s v="OFF-PA-10001736"/>
    <x v="1"/>
    <x v="10"/>
    <s v="Xerox 1880"/>
    <n v="35.44"/>
    <n v="1"/>
    <n v="0"/>
    <x v="133"/>
  </r>
  <r>
    <n v="136"/>
    <x v="65"/>
    <x v="63"/>
    <d v="2016-10-19T00:00:00"/>
    <s v="Standard Class"/>
    <s v="LC-16885"/>
    <s v="Lena Creighton"/>
    <x v="0"/>
    <s v="United States"/>
    <s v="Roseville"/>
    <x v="1"/>
    <n v="95661"/>
    <x v="1"/>
    <s v="OFF-AR-10001149"/>
    <x v="1"/>
    <x v="6"/>
    <s v="Sanford Colorific Colored Pencils, 12/Box"/>
    <n v="11.52"/>
    <n v="4"/>
    <n v="0"/>
    <x v="134"/>
  </r>
  <r>
    <n v="137"/>
    <x v="65"/>
    <x v="63"/>
    <d v="2016-10-19T00:00:00"/>
    <s v="Standard Class"/>
    <s v="LC-16885"/>
    <s v="Lena Creighton"/>
    <x v="0"/>
    <s v="United States"/>
    <s v="Roseville"/>
    <x v="1"/>
    <n v="95661"/>
    <x v="1"/>
    <s v="OFF-FA-10002988"/>
    <x v="1"/>
    <x v="13"/>
    <s v="Ideal Clamps"/>
    <n v="4.0199999999999996"/>
    <n v="2"/>
    <n v="0"/>
    <x v="135"/>
  </r>
  <r>
    <n v="138"/>
    <x v="65"/>
    <x v="63"/>
    <d v="2016-10-19T00:00:00"/>
    <s v="Standard Class"/>
    <s v="LC-16885"/>
    <s v="Lena Creighton"/>
    <x v="0"/>
    <s v="United States"/>
    <s v="Roseville"/>
    <x v="1"/>
    <n v="95661"/>
    <x v="1"/>
    <s v="OFF-BI-10004781"/>
    <x v="1"/>
    <x v="8"/>
    <s v="GBC Wire Binding Strips"/>
    <n v="76.176000000000002"/>
    <n v="3"/>
    <n v="0.2"/>
    <x v="136"/>
  </r>
  <r>
    <n v="139"/>
    <x v="65"/>
    <x v="63"/>
    <d v="2016-10-19T00:00:00"/>
    <s v="Standard Class"/>
    <s v="LC-16885"/>
    <s v="Lena Creighton"/>
    <x v="0"/>
    <s v="United States"/>
    <s v="Roseville"/>
    <x v="1"/>
    <n v="95661"/>
    <x v="1"/>
    <s v="OFF-SU-10001218"/>
    <x v="1"/>
    <x v="14"/>
    <s v="Fiskars Softgrip Scissors"/>
    <n v="65.88"/>
    <n v="6"/>
    <n v="0"/>
    <x v="137"/>
  </r>
  <r>
    <n v="140"/>
    <x v="65"/>
    <x v="63"/>
    <d v="2016-10-19T00:00:00"/>
    <s v="Standard Class"/>
    <s v="LC-16885"/>
    <s v="Lena Creighton"/>
    <x v="0"/>
    <s v="United States"/>
    <s v="Roseville"/>
    <x v="1"/>
    <n v="95661"/>
    <x v="1"/>
    <s v="FUR-FU-10001706"/>
    <x v="0"/>
    <x v="5"/>
    <s v="Longer-Life Soft White Bulbs"/>
    <n v="43.12"/>
    <n v="14"/>
    <n v="0"/>
    <x v="138"/>
  </r>
  <r>
    <n v="141"/>
    <x v="66"/>
    <x v="64"/>
    <d v="2016-09-07T00:00:00"/>
    <s v="Second Class"/>
    <s v="JD-15895"/>
    <s v="Jonathan Doherty"/>
    <x v="1"/>
    <s v="United States"/>
    <s v="Philadelphia"/>
    <x v="9"/>
    <n v="19140"/>
    <x v="3"/>
    <s v="FUR-FU-10004848"/>
    <x v="0"/>
    <x v="5"/>
    <s v="Howard Miller 13-3/4&quot; Diameter Brushed Chrome Round Wall Clock"/>
    <n v="82.8"/>
    <n v="2"/>
    <n v="0.2"/>
    <x v="139"/>
  </r>
  <r>
    <n v="142"/>
    <x v="67"/>
    <x v="65"/>
    <d v="2017-09-23T00:00:00"/>
    <s v="Standard Class"/>
    <s v="SH-19975"/>
    <s v="Sally Hughsby"/>
    <x v="1"/>
    <s v="United States"/>
    <s v="San Francisco"/>
    <x v="1"/>
    <n v="94122"/>
    <x v="1"/>
    <s v="OFF-AR-10000940"/>
    <x v="1"/>
    <x v="6"/>
    <s v="Newell 343"/>
    <n v="8.82"/>
    <n v="3"/>
    <n v="0"/>
    <x v="140"/>
  </r>
  <r>
    <n v="143"/>
    <x v="67"/>
    <x v="65"/>
    <d v="2017-09-23T00:00:00"/>
    <s v="Standard Class"/>
    <s v="SH-19975"/>
    <s v="Sally Hughsby"/>
    <x v="1"/>
    <s v="United States"/>
    <s v="San Francisco"/>
    <x v="1"/>
    <n v="94122"/>
    <x v="1"/>
    <s v="OFF-EN-10004030"/>
    <x v="1"/>
    <x v="12"/>
    <s v="Convenience Packs of Business Envelopes"/>
    <n v="10.86"/>
    <n v="3"/>
    <n v="0"/>
    <x v="141"/>
  </r>
  <r>
    <n v="144"/>
    <x v="67"/>
    <x v="65"/>
    <d v="2017-09-23T00:00:00"/>
    <s v="Standard Class"/>
    <s v="SH-19975"/>
    <s v="Sally Hughsby"/>
    <x v="1"/>
    <s v="United States"/>
    <s v="San Francisco"/>
    <x v="1"/>
    <n v="94122"/>
    <x v="1"/>
    <s v="OFF-PA-10004327"/>
    <x v="1"/>
    <x v="10"/>
    <s v="Xerox 1911"/>
    <n v="143.69999999999999"/>
    <n v="3"/>
    <n v="0"/>
    <x v="142"/>
  </r>
  <r>
    <n v="145"/>
    <x v="68"/>
    <x v="66"/>
    <d v="2017-12-27T00:00:00"/>
    <s v="Standard Class"/>
    <s v="SG-20080"/>
    <s v="Sandra Glassco"/>
    <x v="0"/>
    <s v="United States"/>
    <s v="Independence"/>
    <x v="25"/>
    <n v="64055"/>
    <x v="2"/>
    <s v="OFF-AP-10001058"/>
    <x v="1"/>
    <x v="9"/>
    <s v="Sanyo 2.5 Cubic Foot Mid-Size Office Refrigerators"/>
    <n v="839.43"/>
    <n v="3"/>
    <n v="0"/>
    <x v="143"/>
  </r>
  <r>
    <n v="146"/>
    <x v="69"/>
    <x v="67"/>
    <d v="2015-09-12T00:00:00"/>
    <s v="Standard Class"/>
    <s v="HA-14920"/>
    <s v="Helen Andreada"/>
    <x v="0"/>
    <s v="United States"/>
    <s v="Pasadena"/>
    <x v="1"/>
    <n v="91104"/>
    <x v="1"/>
    <s v="OFF-ST-10003656"/>
    <x v="1"/>
    <x v="4"/>
    <s v="Safco Industrial Wire Shelving"/>
    <n v="671.93"/>
    <n v="7"/>
    <n v="0"/>
    <x v="144"/>
  </r>
  <r>
    <n v="147"/>
    <x v="70"/>
    <x v="68"/>
    <d v="2014-10-28T00:00:00"/>
    <s v="Standard Class"/>
    <s v="MG-17680"/>
    <s v="Maureen Gastineau"/>
    <x v="2"/>
    <s v="United States"/>
    <s v="Newark"/>
    <x v="24"/>
    <n v="43055"/>
    <x v="3"/>
    <s v="FUR-FU-10000521"/>
    <x v="0"/>
    <x v="5"/>
    <s v="Seth Thomas 14&quot; Putty-Colored Wall Clock"/>
    <n v="93.888000000000005"/>
    <n v="4"/>
    <n v="0.2"/>
    <x v="145"/>
  </r>
  <r>
    <n v="148"/>
    <x v="71"/>
    <x v="5"/>
    <d v="2016-12-09T00:00:00"/>
    <s v="Standard Class"/>
    <s v="JE-16165"/>
    <s v="Justin Ellison"/>
    <x v="1"/>
    <s v="United States"/>
    <s v="Franklin"/>
    <x v="6"/>
    <n v="53132"/>
    <x v="2"/>
    <s v="TEC-PH-10000215"/>
    <x v="2"/>
    <x v="7"/>
    <s v="Plantronics Cordless Phone Headset with In-line Volume - M214C"/>
    <n v="384.45"/>
    <n v="11"/>
    <n v="0"/>
    <x v="146"/>
  </r>
  <r>
    <n v="149"/>
    <x v="71"/>
    <x v="5"/>
    <d v="2016-12-09T00:00:00"/>
    <s v="Standard Class"/>
    <s v="JE-16165"/>
    <s v="Justin Ellison"/>
    <x v="1"/>
    <s v="United States"/>
    <s v="Franklin"/>
    <x v="6"/>
    <n v="53132"/>
    <x v="2"/>
    <s v="TEC-PH-10001448"/>
    <x v="2"/>
    <x v="7"/>
    <s v="Anker Astro 15000mAh USB Portable Charger"/>
    <n v="149.97"/>
    <n v="3"/>
    <n v="0"/>
    <x v="147"/>
  </r>
  <r>
    <n v="150"/>
    <x v="71"/>
    <x v="5"/>
    <d v="2016-12-09T00:00:00"/>
    <s v="Standard Class"/>
    <s v="JE-16165"/>
    <s v="Justin Ellison"/>
    <x v="1"/>
    <s v="United States"/>
    <s v="Franklin"/>
    <x v="6"/>
    <n v="53132"/>
    <x v="2"/>
    <s v="FUR-CH-10000454"/>
    <x v="0"/>
    <x v="1"/>
    <s v="Hon Deluxe Fabric Upholstered Stacking Chairs, Rounded Back"/>
    <n v="1951.84"/>
    <n v="8"/>
    <n v="0"/>
    <x v="148"/>
  </r>
  <r>
    <n v="151"/>
    <x v="71"/>
    <x v="5"/>
    <d v="2016-12-09T00:00:00"/>
    <s v="Standard Class"/>
    <s v="JE-16165"/>
    <s v="Justin Ellison"/>
    <x v="1"/>
    <s v="United States"/>
    <s v="Franklin"/>
    <x v="6"/>
    <n v="53132"/>
    <x v="2"/>
    <s v="OFF-BI-10002735"/>
    <x v="1"/>
    <x v="8"/>
    <s v="GBC Prestige Therm-A-Bind Covers"/>
    <n v="171.55"/>
    <n v="5"/>
    <n v="0"/>
    <x v="149"/>
  </r>
  <r>
    <n v="152"/>
    <x v="72"/>
    <x v="69"/>
    <d v="2016-03-16T00:00:00"/>
    <s v="First Class"/>
    <s v="TW-21025"/>
    <s v="Tamara Willingham"/>
    <x v="2"/>
    <s v="United States"/>
    <s v="Scottsdale"/>
    <x v="16"/>
    <n v="85254"/>
    <x v="1"/>
    <s v="OFF-AP-10000326"/>
    <x v="1"/>
    <x v="9"/>
    <s v="Belkin 7 Outlet SurgeMaster Surge Protector with Phone Protection"/>
    <n v="157.91999999999999"/>
    <n v="5"/>
    <n v="0.2"/>
    <x v="150"/>
  </r>
  <r>
    <n v="153"/>
    <x v="72"/>
    <x v="69"/>
    <d v="2016-03-16T00:00:00"/>
    <s v="First Class"/>
    <s v="TW-21025"/>
    <s v="Tamara Willingham"/>
    <x v="2"/>
    <s v="United States"/>
    <s v="Scottsdale"/>
    <x v="16"/>
    <n v="85254"/>
    <x v="1"/>
    <s v="TEC-PH-10001254"/>
    <x v="2"/>
    <x v="7"/>
    <s v="Jabra BIZ 2300 Duo QD Duo Corded Headset"/>
    <n v="203.184"/>
    <n v="2"/>
    <n v="0.2"/>
    <x v="151"/>
  </r>
  <r>
    <n v="154"/>
    <x v="73"/>
    <x v="70"/>
    <d v="2015-06-02T00:00:00"/>
    <s v="First Class"/>
    <s v="SP-20650"/>
    <s v="Stephanie Phelps"/>
    <x v="1"/>
    <s v="United States"/>
    <s v="San Jose"/>
    <x v="1"/>
    <n v="95123"/>
    <x v="1"/>
    <s v="OFF-PA-10001950"/>
    <x v="1"/>
    <x v="10"/>
    <s v="Southworth 25% Cotton Antique Laid Paper &amp; Envelopes"/>
    <n v="58.38"/>
    <n v="7"/>
    <n v="0"/>
    <x v="152"/>
  </r>
  <r>
    <n v="155"/>
    <x v="73"/>
    <x v="70"/>
    <d v="2015-06-02T00:00:00"/>
    <s v="First Class"/>
    <s v="SP-20650"/>
    <s v="Stephanie Phelps"/>
    <x v="1"/>
    <s v="United States"/>
    <s v="San Jose"/>
    <x v="1"/>
    <n v="95123"/>
    <x v="1"/>
    <s v="OFF-PA-10002254"/>
    <x v="1"/>
    <x v="10"/>
    <s v="Xerox 1883"/>
    <n v="105.52"/>
    <n v="4"/>
    <n v="0"/>
    <x v="153"/>
  </r>
  <r>
    <n v="156"/>
    <x v="73"/>
    <x v="70"/>
    <d v="2015-06-02T00:00:00"/>
    <s v="First Class"/>
    <s v="SP-20650"/>
    <s v="Stephanie Phelps"/>
    <x v="1"/>
    <s v="United States"/>
    <s v="San Jose"/>
    <x v="1"/>
    <n v="95123"/>
    <x v="1"/>
    <s v="OFF-ST-10001590"/>
    <x v="1"/>
    <x v="4"/>
    <s v="Tenex Personal Project File with Scoop Front Design, Black"/>
    <n v="80.88"/>
    <n v="6"/>
    <n v="0"/>
    <x v="154"/>
  </r>
  <r>
    <n v="157"/>
    <x v="74"/>
    <x v="71"/>
    <d v="2015-06-03T00:00:00"/>
    <s v="Standard Class"/>
    <s v="NK-18490"/>
    <s v="Neil Knudson"/>
    <x v="2"/>
    <s v="United States"/>
    <s v="Seattle"/>
    <x v="4"/>
    <n v="98105"/>
    <x v="1"/>
    <s v="OFF-AR-10001547"/>
    <x v="1"/>
    <x v="6"/>
    <s v="Newell 311"/>
    <n v="6.63"/>
    <n v="3"/>
    <n v="0"/>
    <x v="155"/>
  </r>
  <r>
    <n v="158"/>
    <x v="75"/>
    <x v="72"/>
    <d v="2014-03-06T00:00:00"/>
    <s v="Second Class"/>
    <s v="DB-13060"/>
    <s v="Dave Brooks"/>
    <x v="0"/>
    <s v="United States"/>
    <s v="Seattle"/>
    <x v="4"/>
    <n v="98115"/>
    <x v="1"/>
    <s v="FUR-CH-10004063"/>
    <x v="0"/>
    <x v="1"/>
    <s v="Global Deluxe High-Back Manager's Chair"/>
    <n v="457.56799999999998"/>
    <n v="2"/>
    <n v="0.2"/>
    <x v="156"/>
  </r>
  <r>
    <n v="159"/>
    <x v="76"/>
    <x v="73"/>
    <d v="2016-11-24T00:00:00"/>
    <s v="Standard Class"/>
    <s v="NP-18670"/>
    <s v="Nora Paige"/>
    <x v="0"/>
    <s v="United States"/>
    <s v="Edmond"/>
    <x v="26"/>
    <n v="73034"/>
    <x v="2"/>
    <s v="OFF-LA-10002475"/>
    <x v="1"/>
    <x v="2"/>
    <s v="Avery 519"/>
    <n v="14.62"/>
    <n v="2"/>
    <n v="0"/>
    <x v="2"/>
  </r>
  <r>
    <n v="160"/>
    <x v="76"/>
    <x v="73"/>
    <d v="2016-11-24T00:00:00"/>
    <s v="Standard Class"/>
    <s v="NP-18670"/>
    <s v="Nora Paige"/>
    <x v="0"/>
    <s v="United States"/>
    <s v="Edmond"/>
    <x v="26"/>
    <n v="73034"/>
    <x v="2"/>
    <s v="TEC-PH-10004536"/>
    <x v="2"/>
    <x v="7"/>
    <s v="Avaya 5420 Digital phone"/>
    <n v="944.93"/>
    <n v="7"/>
    <n v="0"/>
    <x v="157"/>
  </r>
  <r>
    <n v="161"/>
    <x v="77"/>
    <x v="74"/>
    <d v="2016-05-12T00:00:00"/>
    <s v="First Class"/>
    <s v="TT-21070"/>
    <s v="Ted Trevino"/>
    <x v="0"/>
    <s v="United States"/>
    <s v="Los Angeles"/>
    <x v="1"/>
    <n v="90045"/>
    <x v="1"/>
    <s v="OFF-PA-10002751"/>
    <x v="1"/>
    <x v="10"/>
    <s v="Xerox 1920"/>
    <n v="5.98"/>
    <n v="1"/>
    <n v="0"/>
    <x v="158"/>
  </r>
  <r>
    <n v="162"/>
    <x v="78"/>
    <x v="75"/>
    <d v="2015-12-31T00:00:00"/>
    <s v="Second Class"/>
    <s v="EM-13960"/>
    <s v="Eric Murdock"/>
    <x v="0"/>
    <s v="United States"/>
    <s v="Philadelphia"/>
    <x v="9"/>
    <n v="19134"/>
    <x v="3"/>
    <s v="TEC-AC-10003657"/>
    <x v="2"/>
    <x v="11"/>
    <s v="Lenovo 17-Key USB Numeric Keypad"/>
    <n v="54.384"/>
    <n v="2"/>
    <n v="0.2"/>
    <x v="159"/>
  </r>
  <r>
    <n v="163"/>
    <x v="79"/>
    <x v="76"/>
    <d v="2016-11-20T00:00:00"/>
    <s v="Standard Class"/>
    <s v="RD-19900"/>
    <s v="Ruben Dartt"/>
    <x v="0"/>
    <s v="United States"/>
    <s v="Carlsbad"/>
    <x v="27"/>
    <n v="88220"/>
    <x v="1"/>
    <s v="OFF-EN-10001990"/>
    <x v="1"/>
    <x v="12"/>
    <s v="Staple envelope"/>
    <n v="28.4"/>
    <n v="5"/>
    <n v="0"/>
    <x v="160"/>
  </r>
  <r>
    <n v="164"/>
    <x v="80"/>
    <x v="77"/>
    <d v="2016-11-11T00:00:00"/>
    <s v="Standard Class"/>
    <s v="MJ-17740"/>
    <s v="Max Jones"/>
    <x v="0"/>
    <s v="United States"/>
    <s v="Seattle"/>
    <x v="4"/>
    <n v="98115"/>
    <x v="1"/>
    <s v="OFF-BI-10004002"/>
    <x v="1"/>
    <x v="8"/>
    <s v="Wilson Jones International Size A4 Ring Binders"/>
    <n v="27.68"/>
    <n v="2"/>
    <n v="0.2"/>
    <x v="161"/>
  </r>
  <r>
    <n v="165"/>
    <x v="81"/>
    <x v="78"/>
    <d v="2014-09-12T00:00:00"/>
    <s v="Standard Class"/>
    <s v="BM-11140"/>
    <s v="Becky Martin"/>
    <x v="0"/>
    <s v="United States"/>
    <s v="San Antonio"/>
    <x v="5"/>
    <n v="78207"/>
    <x v="2"/>
    <s v="OFF-AR-10004441"/>
    <x v="1"/>
    <x v="6"/>
    <s v="BIC Brite Liner Highlighters"/>
    <n v="9.9359999999999999"/>
    <n v="3"/>
    <n v="0.2"/>
    <x v="162"/>
  </r>
  <r>
    <n v="166"/>
    <x v="81"/>
    <x v="78"/>
    <d v="2014-09-12T00:00:00"/>
    <s v="Standard Class"/>
    <s v="BM-11140"/>
    <s v="Becky Martin"/>
    <x v="0"/>
    <s v="United States"/>
    <s v="San Antonio"/>
    <x v="5"/>
    <n v="78207"/>
    <x v="2"/>
    <s v="TEC-MA-10000822"/>
    <x v="2"/>
    <x v="15"/>
    <s v="Lexmark MX611dhe Monochrome Laser Printer"/>
    <n v="8159.9520000000002"/>
    <n v="8"/>
    <n v="0.4"/>
    <x v="163"/>
  </r>
  <r>
    <n v="167"/>
    <x v="81"/>
    <x v="78"/>
    <d v="2014-09-12T00:00:00"/>
    <s v="Standard Class"/>
    <s v="BM-11140"/>
    <s v="Becky Martin"/>
    <x v="0"/>
    <s v="United States"/>
    <s v="San Antonio"/>
    <x v="5"/>
    <n v="78207"/>
    <x v="2"/>
    <s v="OFF-ST-10000991"/>
    <x v="1"/>
    <x v="4"/>
    <s v="Space Solutions HD Industrial Steel Shelving."/>
    <n v="275.928"/>
    <n v="3"/>
    <n v="0.2"/>
    <x v="164"/>
  </r>
  <r>
    <n v="168"/>
    <x v="81"/>
    <x v="78"/>
    <d v="2014-09-12T00:00:00"/>
    <s v="Standard Class"/>
    <s v="BM-11140"/>
    <s v="Becky Martin"/>
    <x v="0"/>
    <s v="United States"/>
    <s v="San Antonio"/>
    <x v="5"/>
    <n v="78207"/>
    <x v="2"/>
    <s v="FUR-CH-10004287"/>
    <x v="0"/>
    <x v="1"/>
    <s v="SAFCO Arco Folding Chair"/>
    <n v="1740.06"/>
    <n v="9"/>
    <n v="0.3"/>
    <x v="165"/>
  </r>
  <r>
    <n v="169"/>
    <x v="81"/>
    <x v="78"/>
    <d v="2014-09-12T00:00:00"/>
    <s v="Standard Class"/>
    <s v="BM-11140"/>
    <s v="Becky Martin"/>
    <x v="0"/>
    <s v="United States"/>
    <s v="San Antonio"/>
    <x v="5"/>
    <n v="78207"/>
    <x v="2"/>
    <s v="OFF-AR-10002656"/>
    <x v="1"/>
    <x v="6"/>
    <s v="Sanford Liquid Accent Highlighters"/>
    <n v="32.064"/>
    <n v="6"/>
    <n v="0.2"/>
    <x v="166"/>
  </r>
  <r>
    <n v="170"/>
    <x v="81"/>
    <x v="78"/>
    <d v="2014-09-12T00:00:00"/>
    <s v="Standard Class"/>
    <s v="BM-11140"/>
    <s v="Becky Martin"/>
    <x v="0"/>
    <s v="United States"/>
    <s v="San Antonio"/>
    <x v="5"/>
    <n v="78207"/>
    <x v="2"/>
    <s v="OFF-AP-10002518"/>
    <x v="1"/>
    <x v="9"/>
    <s v="Kensington 7 Outlet MasterPiece Power Center"/>
    <n v="177.98"/>
    <n v="5"/>
    <n v="0.8"/>
    <x v="167"/>
  </r>
  <r>
    <n v="171"/>
    <x v="81"/>
    <x v="78"/>
    <d v="2014-09-12T00:00:00"/>
    <s v="Standard Class"/>
    <s v="BM-11140"/>
    <s v="Becky Martin"/>
    <x v="0"/>
    <s v="United States"/>
    <s v="San Antonio"/>
    <x v="5"/>
    <n v="78207"/>
    <x v="2"/>
    <s v="TEC-PH-10003931"/>
    <x v="2"/>
    <x v="7"/>
    <s v="JBL Micro Wireless Portable Bluetooth Speaker"/>
    <n v="143.976"/>
    <n v="3"/>
    <n v="0.2"/>
    <x v="168"/>
  </r>
  <r>
    <n v="172"/>
    <x v="82"/>
    <x v="79"/>
    <d v="2014-08-09T00:00:00"/>
    <s v="Standard Class"/>
    <s v="CS-12130"/>
    <s v="Chad Sievert"/>
    <x v="0"/>
    <s v="United States"/>
    <s v="Los Angeles"/>
    <x v="1"/>
    <n v="90004"/>
    <x v="1"/>
    <s v="OFF-PA-10000659"/>
    <x v="1"/>
    <x v="10"/>
    <s v="Adams Phone Message Book, Professional, 400 Message Capacity, 5 3/6? x 11?"/>
    <n v="20.94"/>
    <n v="3"/>
    <n v="0"/>
    <x v="169"/>
  </r>
  <r>
    <n v="173"/>
    <x v="82"/>
    <x v="79"/>
    <d v="2014-08-09T00:00:00"/>
    <s v="Standard Class"/>
    <s v="CS-12130"/>
    <s v="Chad Sievert"/>
    <x v="0"/>
    <s v="United States"/>
    <s v="Los Angeles"/>
    <x v="1"/>
    <n v="90004"/>
    <x v="1"/>
    <s v="OFF-PA-10001144"/>
    <x v="1"/>
    <x v="10"/>
    <s v="Xerox 1913"/>
    <n v="110.96"/>
    <n v="2"/>
    <n v="0"/>
    <x v="170"/>
  </r>
  <r>
    <n v="174"/>
    <x v="82"/>
    <x v="79"/>
    <d v="2014-08-09T00:00:00"/>
    <s v="Standard Class"/>
    <s v="CS-12130"/>
    <s v="Chad Sievert"/>
    <x v="0"/>
    <s v="United States"/>
    <s v="Los Angeles"/>
    <x v="1"/>
    <n v="90004"/>
    <x v="1"/>
    <s v="FUR-CH-10003817"/>
    <x v="0"/>
    <x v="1"/>
    <s v="Global Value Steno Chair, Gray"/>
    <n v="340.14400000000001"/>
    <n v="7"/>
    <n v="0.2"/>
    <x v="171"/>
  </r>
  <r>
    <n v="175"/>
    <x v="83"/>
    <x v="80"/>
    <d v="2014-09-19T00:00:00"/>
    <s v="Standard Class"/>
    <s v="JB-15400"/>
    <s v="Jennifer Braxton"/>
    <x v="1"/>
    <s v="United States"/>
    <s v="Chicago"/>
    <x v="10"/>
    <n v="60623"/>
    <x v="2"/>
    <s v="OFF-AP-10000891"/>
    <x v="1"/>
    <x v="9"/>
    <s v="Kensington 7 Outlet MasterPiece HOMEOFFICE Power Control Center"/>
    <n v="52.448"/>
    <n v="2"/>
    <n v="0.8"/>
    <x v="172"/>
  </r>
  <r>
    <n v="176"/>
    <x v="83"/>
    <x v="80"/>
    <d v="2014-09-19T00:00:00"/>
    <s v="Standard Class"/>
    <s v="JB-15400"/>
    <s v="Jennifer Braxton"/>
    <x v="1"/>
    <s v="United States"/>
    <s v="Chicago"/>
    <x v="10"/>
    <n v="60623"/>
    <x v="2"/>
    <s v="OFF-LA-10003148"/>
    <x v="1"/>
    <x v="2"/>
    <s v="Avery 51"/>
    <n v="20.16"/>
    <n v="4"/>
    <n v="0.2"/>
    <x v="173"/>
  </r>
  <r>
    <n v="177"/>
    <x v="84"/>
    <x v="81"/>
    <d v="2017-04-25T00:00:00"/>
    <s v="Second Class"/>
    <s v="SJ-20500"/>
    <s v="Shirley Jackson"/>
    <x v="0"/>
    <s v="United States"/>
    <s v="Houston"/>
    <x v="5"/>
    <n v="77036"/>
    <x v="2"/>
    <s v="OFF-AP-10002684"/>
    <x v="1"/>
    <x v="9"/>
    <s v="Acco 7-Outlet Masterpiece Power Center, Wihtout Fax/Phone Line Protection"/>
    <n v="97.263999999999996"/>
    <n v="4"/>
    <n v="0.8"/>
    <x v="174"/>
  </r>
  <r>
    <n v="178"/>
    <x v="85"/>
    <x v="82"/>
    <d v="2015-11-23T00:00:00"/>
    <s v="Second Class"/>
    <s v="JE-15745"/>
    <s v="Joel Eaton"/>
    <x v="0"/>
    <s v="United States"/>
    <s v="Newark"/>
    <x v="24"/>
    <n v="43055"/>
    <x v="3"/>
    <s v="FUR-CH-10004698"/>
    <x v="0"/>
    <x v="1"/>
    <s v="Padded Folding Chairs, Black, 4/Carton"/>
    <n v="396.80200000000002"/>
    <n v="7"/>
    <n v="0.3"/>
    <x v="175"/>
  </r>
  <r>
    <n v="179"/>
    <x v="85"/>
    <x v="82"/>
    <d v="2015-11-23T00:00:00"/>
    <s v="Second Class"/>
    <s v="JE-15745"/>
    <s v="Joel Eaton"/>
    <x v="0"/>
    <s v="United States"/>
    <s v="Newark"/>
    <x v="24"/>
    <n v="43055"/>
    <x v="3"/>
    <s v="OFF-SU-10002189"/>
    <x v="1"/>
    <x v="14"/>
    <s v="Acme Rosewood Handle Letter Opener"/>
    <n v="15.88"/>
    <n v="5"/>
    <n v="0.2"/>
    <x v="176"/>
  </r>
  <r>
    <n v="180"/>
    <x v="86"/>
    <x v="83"/>
    <d v="2015-12-19T00:00:00"/>
    <s v="Standard Class"/>
    <s v="JK-15640"/>
    <s v="Jim Kriz"/>
    <x v="2"/>
    <s v="United States"/>
    <s v="New York City"/>
    <x v="15"/>
    <n v="10009"/>
    <x v="3"/>
    <s v="OFF-AR-10001940"/>
    <x v="1"/>
    <x v="6"/>
    <s v="Sanford Colorific Eraseable Coloring Pencils, 12 Count"/>
    <n v="3.28"/>
    <n v="1"/>
    <n v="0"/>
    <x v="177"/>
  </r>
  <r>
    <n v="181"/>
    <x v="87"/>
    <x v="29"/>
    <d v="2014-12-09T00:00:00"/>
    <s v="Second Class"/>
    <s v="DK-13150"/>
    <s v="David Kendrick"/>
    <x v="1"/>
    <s v="United States"/>
    <s v="Decatur"/>
    <x v="10"/>
    <n v="62521"/>
    <x v="2"/>
    <s v="OFF-ST-10003455"/>
    <x v="1"/>
    <x v="4"/>
    <s v="Tenex File Box, Personal Filing Tote with Lid, Black"/>
    <n v="24.815999999999999"/>
    <n v="2"/>
    <n v="0.2"/>
    <x v="178"/>
  </r>
  <r>
    <n v="182"/>
    <x v="87"/>
    <x v="29"/>
    <d v="2014-12-09T00:00:00"/>
    <s v="Second Class"/>
    <s v="DK-13150"/>
    <s v="David Kendrick"/>
    <x v="1"/>
    <s v="United States"/>
    <s v="Decatur"/>
    <x v="10"/>
    <n v="62521"/>
    <x v="2"/>
    <s v="TEC-AC-10004659"/>
    <x v="2"/>
    <x v="11"/>
    <s v="Imation Secure Hardware Encrypted USB 2.0 Flash Drive; 16GB"/>
    <n v="408.74400000000003"/>
    <n v="7"/>
    <n v="0.2"/>
    <x v="179"/>
  </r>
  <r>
    <n v="183"/>
    <x v="88"/>
    <x v="84"/>
    <d v="2014-11-24T00:00:00"/>
    <s v="Second Class"/>
    <s v="RM-19675"/>
    <s v="Robert Marley"/>
    <x v="2"/>
    <s v="United States"/>
    <s v="Monroe"/>
    <x v="28"/>
    <n v="71203"/>
    <x v="0"/>
    <s v="TEC-PH-10003273"/>
    <x v="2"/>
    <x v="7"/>
    <s v="AT&amp;T TR1909W"/>
    <n v="503.96"/>
    <n v="4"/>
    <n v="0"/>
    <x v="180"/>
  </r>
  <r>
    <n v="184"/>
    <x v="88"/>
    <x v="84"/>
    <d v="2014-11-24T00:00:00"/>
    <s v="Second Class"/>
    <s v="RM-19675"/>
    <s v="Robert Marley"/>
    <x v="2"/>
    <s v="United States"/>
    <s v="Monroe"/>
    <x v="28"/>
    <n v="71203"/>
    <x v="0"/>
    <s v="TEC-PH-10004896"/>
    <x v="2"/>
    <x v="7"/>
    <s v="Nokia Lumia 521 (T-Mobile)"/>
    <n v="149.94999999999999"/>
    <n v="5"/>
    <n v="0"/>
    <x v="181"/>
  </r>
  <r>
    <n v="185"/>
    <x v="88"/>
    <x v="84"/>
    <d v="2014-11-24T00:00:00"/>
    <s v="Second Class"/>
    <s v="RM-19675"/>
    <s v="Robert Marley"/>
    <x v="2"/>
    <s v="United States"/>
    <s v="Monroe"/>
    <x v="28"/>
    <n v="71203"/>
    <x v="0"/>
    <s v="TEC-AC-10002345"/>
    <x v="2"/>
    <x v="11"/>
    <s v="HP Standard 104 key PS/2 Keyboard"/>
    <n v="29"/>
    <n v="2"/>
    <n v="0"/>
    <x v="182"/>
  </r>
  <r>
    <n v="186"/>
    <x v="89"/>
    <x v="85"/>
    <d v="2016-12-02T00:00:00"/>
    <s v="Standard Class"/>
    <s v="SK-19990"/>
    <s v="Sally Knutson"/>
    <x v="0"/>
    <s v="United States"/>
    <s v="Fairfield"/>
    <x v="29"/>
    <n v="6824"/>
    <x v="3"/>
    <s v="OFF-BI-10001890"/>
    <x v="1"/>
    <x v="8"/>
    <s v="Avery Poly Binder Pockets"/>
    <n v="7.16"/>
    <n v="2"/>
    <n v="0"/>
    <x v="183"/>
  </r>
  <r>
    <n v="187"/>
    <x v="90"/>
    <x v="86"/>
    <d v="2014-08-30T00:00:00"/>
    <s v="Standard Class"/>
    <s v="FM-14290"/>
    <s v="Frank Merwin"/>
    <x v="2"/>
    <s v="United States"/>
    <s v="Los Angeles"/>
    <x v="1"/>
    <n v="90032"/>
    <x v="1"/>
    <s v="TEC-AC-10002323"/>
    <x v="2"/>
    <x v="11"/>
    <s v="SanDisk Ultra 32 GB MicroSDHC Class 10 Memory Card"/>
    <n v="176.8"/>
    <n v="8"/>
    <n v="0"/>
    <x v="184"/>
  </r>
  <r>
    <n v="188"/>
    <x v="91"/>
    <x v="87"/>
    <d v="2016-07-22T00:00:00"/>
    <s v="Standard Class"/>
    <s v="AM-10360"/>
    <s v="Alice McCarthy"/>
    <x v="1"/>
    <s v="United States"/>
    <s v="Grand Prairie"/>
    <x v="5"/>
    <n v="75051"/>
    <x v="2"/>
    <s v="OFF-ST-10001328"/>
    <x v="1"/>
    <x v="4"/>
    <s v="Personal Filing Tote with Lid, Black/Gray"/>
    <n v="37.223999999999997"/>
    <n v="3"/>
    <n v="0.2"/>
    <x v="185"/>
  </r>
  <r>
    <n v="189"/>
    <x v="91"/>
    <x v="87"/>
    <d v="2016-07-22T00:00:00"/>
    <s v="Standard Class"/>
    <s v="AM-10360"/>
    <s v="Alice McCarthy"/>
    <x v="1"/>
    <s v="United States"/>
    <s v="Grand Prairie"/>
    <x v="5"/>
    <n v="75051"/>
    <x v="2"/>
    <s v="OFF-PA-10001950"/>
    <x v="1"/>
    <x v="10"/>
    <s v="Southworth 25% Cotton Antique Laid Paper &amp; Envelopes"/>
    <n v="20.015999999999998"/>
    <n v="3"/>
    <n v="0.2"/>
    <x v="186"/>
  </r>
  <r>
    <n v="190"/>
    <x v="92"/>
    <x v="88"/>
    <d v="2015-10-14T00:00:00"/>
    <s v="First Class"/>
    <s v="MP-17470"/>
    <s v="Mark Packer"/>
    <x v="2"/>
    <s v="United States"/>
    <s v="New York City"/>
    <x v="15"/>
    <n v="10035"/>
    <x v="3"/>
    <s v="FUR-BO-10002613"/>
    <x v="0"/>
    <x v="0"/>
    <s v="Atlantic Metals Mobile 4-Shelf Bookcases, Custom Colors"/>
    <n v="899.13599999999997"/>
    <n v="4"/>
    <n v="0.2"/>
    <x v="187"/>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88"/>
    <d v="2015-10-14T00:00:00"/>
    <s v="First Class"/>
    <s v="MP-17470"/>
    <s v="Mark Packer"/>
    <x v="2"/>
    <s v="United States"/>
    <s v="New York City"/>
    <x v="15"/>
    <n v="10035"/>
    <x v="3"/>
    <s v="OFF-PA-10000061"/>
    <x v="1"/>
    <x v="10"/>
    <s v="Xerox 205"/>
    <n v="51.84"/>
    <n v="8"/>
    <n v="0"/>
    <x v="189"/>
  </r>
  <r>
    <n v="193"/>
    <x v="92"/>
    <x v="88"/>
    <d v="2015-10-14T00:00:00"/>
    <s v="First Class"/>
    <s v="MP-17470"/>
    <s v="Mark Packer"/>
    <x v="2"/>
    <s v="United States"/>
    <s v="New York City"/>
    <x v="15"/>
    <n v="10035"/>
    <x v="3"/>
    <s v="FUR-BO-10002545"/>
    <x v="0"/>
    <x v="0"/>
    <s v="Atlantic Metals Mobile 3-Shelf Bookcases, Custom Colors"/>
    <n v="626.35199999999998"/>
    <n v="3"/>
    <n v="0.2"/>
    <x v="190"/>
  </r>
  <r>
    <n v="194"/>
    <x v="92"/>
    <x v="88"/>
    <d v="2015-10-14T00:00:00"/>
    <s v="First Class"/>
    <s v="MP-17470"/>
    <s v="Mark Packer"/>
    <x v="2"/>
    <s v="United States"/>
    <s v="New York City"/>
    <x v="15"/>
    <n v="10035"/>
    <x v="3"/>
    <s v="OFF-AR-10003514"/>
    <x v="1"/>
    <x v="6"/>
    <s v="4009 Highlighters by Sanford"/>
    <n v="19.899999999999999"/>
    <n v="5"/>
    <n v="0"/>
    <x v="191"/>
  </r>
  <r>
    <n v="195"/>
    <x v="93"/>
    <x v="89"/>
    <d v="2015-11-06T00:00:00"/>
    <s v="Standard Class"/>
    <s v="MZ-17515"/>
    <s v="Mary Zewe"/>
    <x v="1"/>
    <s v="United States"/>
    <s v="Redlands"/>
    <x v="1"/>
    <n v="92374"/>
    <x v="1"/>
    <s v="OFF-EN-10001509"/>
    <x v="1"/>
    <x v="12"/>
    <s v="Poly String Tie Envelopes"/>
    <n v="14.28"/>
    <n v="7"/>
    <n v="0"/>
    <x v="192"/>
  </r>
  <r>
    <n v="196"/>
    <x v="94"/>
    <x v="90"/>
    <d v="2014-03-25T00:00:00"/>
    <s v="Standard Class"/>
    <s v="CB-12025"/>
    <s v="Cassandra Brandow"/>
    <x v="0"/>
    <s v="United States"/>
    <s v="Hamilton"/>
    <x v="24"/>
    <n v="45011"/>
    <x v="3"/>
    <s v="OFF-AR-10004685"/>
    <x v="1"/>
    <x v="6"/>
    <s v="Binney &amp; Smith Crayola Metallic Colored Pencils, 8-Color Set"/>
    <n v="7.4080000000000004"/>
    <n v="2"/>
    <n v="0.2"/>
    <x v="193"/>
  </r>
  <r>
    <n v="197"/>
    <x v="94"/>
    <x v="90"/>
    <d v="2014-03-25T00:00:00"/>
    <s v="Standard Class"/>
    <s v="CB-12025"/>
    <s v="Cassandra Brandow"/>
    <x v="0"/>
    <s v="United States"/>
    <s v="Hamilton"/>
    <x v="24"/>
    <n v="45011"/>
    <x v="3"/>
    <s v="OFF-AR-10004027"/>
    <x v="1"/>
    <x v="6"/>
    <s v="Binney &amp; Smith inkTank Erasable Desk Highlighter, Chisel Tip, Yellow, 12/Box"/>
    <n v="6.048"/>
    <n v="3"/>
    <n v="0.2"/>
    <x v="194"/>
  </r>
  <r>
    <n v="198"/>
    <x v="95"/>
    <x v="44"/>
    <d v="2017-11-13T00:00:00"/>
    <s v="Standard Class"/>
    <s v="VM-21685"/>
    <s v="Valerie Mitchum"/>
    <x v="2"/>
    <s v="United States"/>
    <s v="Westfield"/>
    <x v="30"/>
    <n v="7090"/>
    <x v="3"/>
    <s v="OFF-ST-10001414"/>
    <x v="1"/>
    <x v="4"/>
    <s v="Decoflex Hanging Personal Folder File"/>
    <n v="46.26"/>
    <n v="3"/>
    <n v="0"/>
    <x v="195"/>
  </r>
  <r>
    <n v="199"/>
    <x v="96"/>
    <x v="91"/>
    <d v="2017-07-13T00:00:00"/>
    <s v="Standard Class"/>
    <s v="FH-14365"/>
    <s v="Fred Hopkins"/>
    <x v="1"/>
    <s v="United States"/>
    <s v="Philadelphia"/>
    <x v="9"/>
    <n v="19120"/>
    <x v="3"/>
    <s v="OFF-BI-10000343"/>
    <x v="1"/>
    <x v="8"/>
    <s v="Pressboard Covers with Storage Hooks, 9 1/2&quot; x 11&quot;, Light Blue"/>
    <n v="2.9460000000000002"/>
    <n v="2"/>
    <n v="0.7"/>
    <x v="196"/>
  </r>
  <r>
    <n v="200"/>
    <x v="96"/>
    <x v="91"/>
    <d v="2017-07-13T00:00:00"/>
    <s v="Standard Class"/>
    <s v="FH-14365"/>
    <s v="Fred Hopkins"/>
    <x v="1"/>
    <s v="United States"/>
    <s v="Philadelphia"/>
    <x v="9"/>
    <n v="19120"/>
    <x v="3"/>
    <s v="OFF-PA-10002749"/>
    <x v="1"/>
    <x v="10"/>
    <s v="Wirebound Message Books, 5-1/2 x 4 Forms, 2 or 4 Forms per Page"/>
    <n v="16.056000000000001"/>
    <n v="3"/>
    <n v="0.2"/>
    <x v="197"/>
  </r>
  <r>
    <n v="201"/>
    <x v="97"/>
    <x v="92"/>
    <d v="2017-06-29T00:00:00"/>
    <s v="Standard Class"/>
    <s v="MB-17305"/>
    <s v="Maria Bertelson"/>
    <x v="0"/>
    <s v="United States"/>
    <s v="Akron"/>
    <x v="24"/>
    <n v="44312"/>
    <x v="3"/>
    <s v="OFF-PA-10002666"/>
    <x v="1"/>
    <x v="10"/>
    <s v="Southworth 25% Cotton Linen-Finish Paper &amp; Envelopes"/>
    <n v="21.744"/>
    <n v="3"/>
    <n v="0.2"/>
    <x v="198"/>
  </r>
  <r>
    <n v="202"/>
    <x v="98"/>
    <x v="93"/>
    <d v="2014-08-05T00:00:00"/>
    <s v="First Class"/>
    <s v="BS-11755"/>
    <s v="Bruce Stewart"/>
    <x v="0"/>
    <s v="United States"/>
    <s v="Denver"/>
    <x v="22"/>
    <n v="80219"/>
    <x v="1"/>
    <s v="FUR-TA-10004289"/>
    <x v="0"/>
    <x v="3"/>
    <s v="BoxOffice By Design Rectangular and Half-Moon Meeting Room Tables"/>
    <n v="218.75"/>
    <n v="2"/>
    <n v="0.5"/>
    <x v="199"/>
  </r>
  <r>
    <n v="203"/>
    <x v="98"/>
    <x v="93"/>
    <d v="2014-08-05T00:00:00"/>
    <s v="First Class"/>
    <s v="BS-11755"/>
    <s v="Bruce Stewart"/>
    <x v="0"/>
    <s v="United States"/>
    <s v="Denver"/>
    <x v="22"/>
    <n v="80219"/>
    <x v="1"/>
    <s v="OFF-AP-10003622"/>
    <x v="1"/>
    <x v="9"/>
    <s v="Bravo II Megaboss 12-Amp Hard Body Upright, Replacement Belts, 2 Belts per Pack"/>
    <n v="2.6"/>
    <n v="1"/>
    <n v="0.2"/>
    <x v="200"/>
  </r>
  <r>
    <n v="204"/>
    <x v="99"/>
    <x v="94"/>
    <d v="2017-12-21T00:00:00"/>
    <s v="Second Class"/>
    <s v="LC-17140"/>
    <s v="Logan Currie"/>
    <x v="0"/>
    <s v="United States"/>
    <s v="Dallas"/>
    <x v="5"/>
    <n v="75220"/>
    <x v="2"/>
    <s v="OFF-AP-10003217"/>
    <x v="1"/>
    <x v="9"/>
    <s v="Eureka Sanitaire  Commercial Upright"/>
    <n v="66.284000000000006"/>
    <n v="2"/>
    <n v="0.8"/>
    <x v="201"/>
  </r>
  <r>
    <n v="205"/>
    <x v="100"/>
    <x v="95"/>
    <d v="2017-06-07T00:00:00"/>
    <s v="Standard Class"/>
    <s v="HK-14890"/>
    <s v="Heather Kirkland"/>
    <x v="1"/>
    <s v="United States"/>
    <s v="Franklin"/>
    <x v="18"/>
    <n v="37064"/>
    <x v="0"/>
    <s v="FUR-FU-10002960"/>
    <x v="0"/>
    <x v="5"/>
    <s v="Eldon 200 Class Desk Accessories, Burgundy"/>
    <n v="35.167999999999999"/>
    <n v="7"/>
    <n v="0.2"/>
    <x v="202"/>
  </r>
  <r>
    <n v="206"/>
    <x v="101"/>
    <x v="34"/>
    <d v="2017-12-14T00:00:00"/>
    <s v="Standard Class"/>
    <s v="LE-16810"/>
    <s v="Laurel Elliston"/>
    <x v="0"/>
    <s v="United States"/>
    <s v="Whittier"/>
    <x v="1"/>
    <n v="90604"/>
    <x v="1"/>
    <s v="TEC-PH-10001918"/>
    <x v="2"/>
    <x v="7"/>
    <s v="Nortel Business Series Terminal T7208 Digital phone"/>
    <n v="444.76799999999997"/>
    <n v="4"/>
    <n v="0.2"/>
    <x v="203"/>
  </r>
  <r>
    <n v="207"/>
    <x v="102"/>
    <x v="96"/>
    <d v="2017-12-07T00:00:00"/>
    <s v="Standard Class"/>
    <s v="JH-15985"/>
    <s v="Joseph Holt"/>
    <x v="0"/>
    <s v="United States"/>
    <s v="Saginaw"/>
    <x v="12"/>
    <n v="48601"/>
    <x v="2"/>
    <s v="OFF-ST-10000642"/>
    <x v="1"/>
    <x v="4"/>
    <s v="Tennsco Lockers, Gray"/>
    <n v="83.92"/>
    <n v="4"/>
    <n v="0"/>
    <x v="204"/>
  </r>
  <r>
    <n v="208"/>
    <x v="102"/>
    <x v="96"/>
    <d v="2017-12-07T00:00:00"/>
    <s v="Standard Class"/>
    <s v="JH-15985"/>
    <s v="Joseph Holt"/>
    <x v="0"/>
    <s v="United States"/>
    <s v="Saginaw"/>
    <x v="12"/>
    <n v="48601"/>
    <x v="2"/>
    <s v="TEC-PH-10001700"/>
    <x v="2"/>
    <x v="7"/>
    <s v="Panasonic KX-TG6844B Expandable Digital Cordless Telephone"/>
    <n v="131.97999999999999"/>
    <n v="2"/>
    <n v="0"/>
    <x v="205"/>
  </r>
  <r>
    <n v="209"/>
    <x v="102"/>
    <x v="96"/>
    <d v="2017-12-07T00:00:00"/>
    <s v="Standard Class"/>
    <s v="JH-15985"/>
    <s v="Joseph Holt"/>
    <x v="0"/>
    <s v="United States"/>
    <s v="Saginaw"/>
    <x v="12"/>
    <n v="48601"/>
    <x v="2"/>
    <s v="OFF-BI-10003274"/>
    <x v="1"/>
    <x v="8"/>
    <s v="Avery Durable Slant Ring Binders, No Labels"/>
    <n v="15.92"/>
    <n v="4"/>
    <n v="0"/>
    <x v="206"/>
  </r>
  <r>
    <n v="210"/>
    <x v="102"/>
    <x v="96"/>
    <d v="2017-12-07T00:00:00"/>
    <s v="Standard Class"/>
    <s v="JH-15985"/>
    <s v="Joseph Holt"/>
    <x v="0"/>
    <s v="United States"/>
    <s v="Saginaw"/>
    <x v="12"/>
    <n v="48601"/>
    <x v="2"/>
    <s v="OFF-FA-10000134"/>
    <x v="1"/>
    <x v="13"/>
    <s v="Advantus Push Pins, Aluminum Head"/>
    <n v="52.29"/>
    <n v="9"/>
    <n v="0"/>
    <x v="207"/>
  </r>
  <r>
    <n v="211"/>
    <x v="102"/>
    <x v="96"/>
    <d v="2017-12-07T00:00:00"/>
    <s v="Standard Class"/>
    <s v="JH-15985"/>
    <s v="Joseph Holt"/>
    <x v="0"/>
    <s v="United States"/>
    <s v="Saginaw"/>
    <x v="12"/>
    <n v="48601"/>
    <x v="2"/>
    <s v="OFF-ST-10001522"/>
    <x v="1"/>
    <x v="4"/>
    <s v="Gould Plastics 18-Pocket Panel Bin, 34w x 5-1/4d x 20-1/2h"/>
    <n v="91.99"/>
    <n v="1"/>
    <n v="0"/>
    <x v="208"/>
  </r>
  <r>
    <n v="212"/>
    <x v="103"/>
    <x v="97"/>
    <d v="2015-02-13T00:00:00"/>
    <s v="Second Class"/>
    <s v="MS-17980"/>
    <s v="Michael Stewart"/>
    <x v="1"/>
    <s v="United States"/>
    <s v="Dallas"/>
    <x v="5"/>
    <n v="75220"/>
    <x v="2"/>
    <s v="TEC-AC-10001266"/>
    <x v="2"/>
    <x v="11"/>
    <s v="Memorex Micro Travel Drive 8 GB"/>
    <n v="20.8"/>
    <n v="2"/>
    <n v="0.2"/>
    <x v="209"/>
  </r>
  <r>
    <n v="213"/>
    <x v="104"/>
    <x v="98"/>
    <d v="2015-01-09T00:00:00"/>
    <s v="Standard Class"/>
    <s v="VW-21775"/>
    <s v="Victoria Wilson"/>
    <x v="1"/>
    <s v="United States"/>
    <s v="Medina"/>
    <x v="24"/>
    <n v="44256"/>
    <x v="3"/>
    <s v="OFF-LA-10004544"/>
    <x v="1"/>
    <x v="2"/>
    <s v="Avery 505"/>
    <n v="23.68"/>
    <n v="2"/>
    <n v="0.2"/>
    <x v="210"/>
  </r>
  <r>
    <n v="214"/>
    <x v="104"/>
    <x v="98"/>
    <d v="2015-01-09T00:00:00"/>
    <s v="Standard Class"/>
    <s v="VW-21775"/>
    <s v="Victoria Wilson"/>
    <x v="1"/>
    <s v="United States"/>
    <s v="Medina"/>
    <x v="24"/>
    <n v="44256"/>
    <x v="3"/>
    <s v="FUR-BO-10004695"/>
    <x v="0"/>
    <x v="0"/>
    <s v="O'Sullivan 2-Door Barrister Bookcase in Odessa Pine"/>
    <n v="452.45"/>
    <n v="5"/>
    <n v="0.5"/>
    <x v="211"/>
  </r>
  <r>
    <n v="215"/>
    <x v="104"/>
    <x v="98"/>
    <d v="2015-01-09T00:00:00"/>
    <s v="Standard Class"/>
    <s v="VW-21775"/>
    <s v="Victoria Wilson"/>
    <x v="1"/>
    <s v="United States"/>
    <s v="Medina"/>
    <x v="24"/>
    <n v="44256"/>
    <x v="3"/>
    <s v="TEC-PH-10002844"/>
    <x v="2"/>
    <x v="7"/>
    <s v="Speck Products Candyshell Flip Case"/>
    <n v="62.981999999999999"/>
    <n v="3"/>
    <n v="0.4"/>
    <x v="212"/>
  </r>
  <r>
    <n v="216"/>
    <x v="104"/>
    <x v="98"/>
    <d v="2015-01-09T00:00:00"/>
    <s v="Standard Class"/>
    <s v="VW-21775"/>
    <s v="Victoria Wilson"/>
    <x v="1"/>
    <s v="United States"/>
    <s v="Medina"/>
    <x v="24"/>
    <n v="44256"/>
    <x v="3"/>
    <s v="TEC-MA-10000864"/>
    <x v="2"/>
    <x v="15"/>
    <s v="Cisco 9971 IP Video Phone Charcoal"/>
    <n v="1188"/>
    <n v="9"/>
    <n v="0.7"/>
    <x v="213"/>
  </r>
  <r>
    <n v="217"/>
    <x v="104"/>
    <x v="98"/>
    <d v="2015-01-09T00:00:00"/>
    <s v="Standard Class"/>
    <s v="VW-21775"/>
    <s v="Victoria Wilson"/>
    <x v="1"/>
    <s v="United States"/>
    <s v="Medina"/>
    <x v="24"/>
    <n v="44256"/>
    <x v="3"/>
    <s v="TEC-AC-10000109"/>
    <x v="2"/>
    <x v="11"/>
    <s v="Sony Micro Vault Click 16 GB USB 2.0 Flash Drive"/>
    <n v="89.584000000000003"/>
    <n v="2"/>
    <n v="0.2"/>
    <x v="214"/>
  </r>
  <r>
    <n v="218"/>
    <x v="105"/>
    <x v="99"/>
    <d v="2016-11-01T00:00:00"/>
    <s v="Standard Class"/>
    <s v="JH-15910"/>
    <s v="Jonathan Howell"/>
    <x v="0"/>
    <s v="United States"/>
    <s v="Los Angeles"/>
    <x v="1"/>
    <n v="90032"/>
    <x v="1"/>
    <s v="OFF-ST-10001328"/>
    <x v="1"/>
    <x v="4"/>
    <s v="Personal Filing Tote with Lid, Black/Gray"/>
    <n v="93.06"/>
    <n v="6"/>
    <n v="0"/>
    <x v="215"/>
  </r>
  <r>
    <n v="219"/>
    <x v="105"/>
    <x v="99"/>
    <d v="2016-11-01T00:00:00"/>
    <s v="Standard Class"/>
    <s v="JH-15910"/>
    <s v="Jonathan Howell"/>
    <x v="0"/>
    <s v="United States"/>
    <s v="Los Angeles"/>
    <x v="1"/>
    <n v="90032"/>
    <x v="1"/>
    <s v="TEC-PH-10002563"/>
    <x v="2"/>
    <x v="7"/>
    <s v="Adtran 1202752G1"/>
    <n v="302.37599999999998"/>
    <n v="3"/>
    <n v="0.2"/>
    <x v="216"/>
  </r>
  <r>
    <n v="220"/>
    <x v="106"/>
    <x v="100"/>
    <d v="2015-12-27T00:00:00"/>
    <s v="First Class"/>
    <s v="JB-15925"/>
    <s v="Joni Blumstein"/>
    <x v="0"/>
    <s v="United States"/>
    <s v="Dublin"/>
    <x v="24"/>
    <n v="43017"/>
    <x v="3"/>
    <s v="OFF-FA-10000585"/>
    <x v="1"/>
    <x v="13"/>
    <s v="OIC Bulk Pack Metal Binder Clips"/>
    <n v="5.5839999999999996"/>
    <n v="2"/>
    <n v="0.2"/>
    <x v="217"/>
  </r>
  <r>
    <n v="221"/>
    <x v="106"/>
    <x v="100"/>
    <d v="2015-12-27T00:00:00"/>
    <s v="First Class"/>
    <s v="JB-15925"/>
    <s v="Joni Blumstein"/>
    <x v="0"/>
    <s v="United States"/>
    <s v="Dublin"/>
    <x v="24"/>
    <n v="43017"/>
    <x v="3"/>
    <s v="OFF-PA-10004000"/>
    <x v="1"/>
    <x v="10"/>
    <s v="While You Were Out Pads, 50 per Pad, 4 x 5 1/4, Green Cycle"/>
    <n v="22.704000000000001"/>
    <n v="6"/>
    <n v="0.2"/>
    <x v="218"/>
  </r>
  <r>
    <n v="222"/>
    <x v="106"/>
    <x v="100"/>
    <d v="2015-12-27T00:00:00"/>
    <s v="First Class"/>
    <s v="JB-15925"/>
    <s v="Joni Blumstein"/>
    <x v="0"/>
    <s v="United States"/>
    <s v="Dublin"/>
    <x v="24"/>
    <n v="43017"/>
    <x v="3"/>
    <s v="OFF-BI-10002852"/>
    <x v="1"/>
    <x v="8"/>
    <s v="Ibico Standard Transparent Covers"/>
    <n v="19.776"/>
    <n v="4"/>
    <n v="0.7"/>
    <x v="219"/>
  </r>
  <r>
    <n v="223"/>
    <x v="106"/>
    <x v="100"/>
    <d v="2015-12-27T00:00:00"/>
    <s v="First Class"/>
    <s v="JB-15925"/>
    <s v="Joni Blumstein"/>
    <x v="0"/>
    <s v="United States"/>
    <s v="Dublin"/>
    <x v="24"/>
    <n v="43017"/>
    <x v="3"/>
    <s v="FUR-FU-10000087"/>
    <x v="0"/>
    <x v="5"/>
    <s v="Executive Impressions 14&quot; Two-Color Numerals Wall Clock"/>
    <n v="72.703999999999994"/>
    <n v="4"/>
    <n v="0.2"/>
    <x v="220"/>
  </r>
  <r>
    <n v="224"/>
    <x v="106"/>
    <x v="100"/>
    <d v="2015-12-27T00:00:00"/>
    <s v="First Class"/>
    <s v="JB-15925"/>
    <s v="Joni Blumstein"/>
    <x v="0"/>
    <s v="United States"/>
    <s v="Dublin"/>
    <x v="24"/>
    <n v="43017"/>
    <x v="3"/>
    <s v="TEC-MA-10001148"/>
    <x v="2"/>
    <x v="15"/>
    <s v="Swingline SM12-08 MicroCut Jam Free Shredder"/>
    <n v="479.988"/>
    <n v="4"/>
    <n v="0.7"/>
    <x v="221"/>
  </r>
  <r>
    <n v="225"/>
    <x v="106"/>
    <x v="100"/>
    <d v="2015-12-27T00:00:00"/>
    <s v="First Class"/>
    <s v="JB-15925"/>
    <s v="Joni Blumstein"/>
    <x v="0"/>
    <s v="United States"/>
    <s v="Dublin"/>
    <x v="24"/>
    <n v="43017"/>
    <x v="3"/>
    <s v="OFF-AR-10001958"/>
    <x v="1"/>
    <x v="6"/>
    <s v="Stanley Bostitch Contemporary Electric Pencil Sharpeners"/>
    <n v="27.167999999999999"/>
    <n v="2"/>
    <n v="0.2"/>
    <x v="222"/>
  </r>
  <r>
    <n v="226"/>
    <x v="107"/>
    <x v="101"/>
    <d v="2015-08-16T00:00:00"/>
    <s v="Standard Class"/>
    <s v="DS-13180"/>
    <s v="David Smith"/>
    <x v="1"/>
    <s v="United States"/>
    <s v="Detroit"/>
    <x v="12"/>
    <n v="48227"/>
    <x v="2"/>
    <s v="OFF-AR-10001026"/>
    <x v="1"/>
    <x v="6"/>
    <s v="Sanford Uni-Blazer View Highlighters, Chisel Tip, Yellow"/>
    <n v="2.2000000000000002"/>
    <n v="1"/>
    <n v="0"/>
    <x v="223"/>
  </r>
  <r>
    <n v="227"/>
    <x v="107"/>
    <x v="101"/>
    <d v="2015-08-16T00:00:00"/>
    <s v="Standard Class"/>
    <s v="DS-13180"/>
    <s v="David Smith"/>
    <x v="1"/>
    <s v="United States"/>
    <s v="Detroit"/>
    <x v="12"/>
    <n v="48227"/>
    <x v="2"/>
    <s v="FUR-TA-10003748"/>
    <x v="0"/>
    <x v="3"/>
    <s v="Bevis 36 x 72 Conference Tables"/>
    <n v="622.45000000000005"/>
    <n v="5"/>
    <n v="0"/>
    <x v="224"/>
  </r>
  <r>
    <n v="228"/>
    <x v="107"/>
    <x v="101"/>
    <d v="2015-08-16T00:00:00"/>
    <s v="Standard Class"/>
    <s v="DS-13180"/>
    <s v="David Smith"/>
    <x v="1"/>
    <s v="United States"/>
    <s v="Detroit"/>
    <x v="12"/>
    <n v="48227"/>
    <x v="2"/>
    <s v="OFF-ST-10002485"/>
    <x v="1"/>
    <x v="4"/>
    <s v="Rogers Deluxe File Chest"/>
    <n v="21.98"/>
    <n v="1"/>
    <n v="0"/>
    <x v="225"/>
  </r>
  <r>
    <n v="229"/>
    <x v="108"/>
    <x v="102"/>
    <d v="2015-03-04T00:00:00"/>
    <s v="Standard Class"/>
    <s v="VD-21670"/>
    <s v="Valerie Dominguez"/>
    <x v="0"/>
    <s v="United States"/>
    <s v="Columbia"/>
    <x v="18"/>
    <n v="38401"/>
    <x v="0"/>
    <s v="FUR-CH-10004860"/>
    <x v="0"/>
    <x v="1"/>
    <s v="Global Low Back Tilter Chair"/>
    <n v="161.56800000000001"/>
    <n v="2"/>
    <n v="0.2"/>
    <x v="226"/>
  </r>
  <r>
    <n v="230"/>
    <x v="108"/>
    <x v="102"/>
    <d v="2015-03-04T00:00:00"/>
    <s v="Standard Class"/>
    <s v="VD-21670"/>
    <s v="Valerie Dominguez"/>
    <x v="0"/>
    <s v="United States"/>
    <s v="Columbia"/>
    <x v="18"/>
    <n v="38401"/>
    <x v="0"/>
    <s v="FUR-CH-10004477"/>
    <x v="0"/>
    <x v="1"/>
    <s v="Global Push Button Manager's Chair, Indigo"/>
    <n v="389.69600000000003"/>
    <n v="8"/>
    <n v="0.2"/>
    <x v="227"/>
  </r>
  <r>
    <n v="231"/>
    <x v="109"/>
    <x v="103"/>
    <d v="2014-09-17T00:00:00"/>
    <s v="Standard Class"/>
    <s v="EA-14035"/>
    <s v="Erin Ashbrook"/>
    <x v="1"/>
    <s v="United States"/>
    <s v="Charlotte"/>
    <x v="3"/>
    <n v="28205"/>
    <x v="0"/>
    <s v="OFF-BI-10001679"/>
    <x v="1"/>
    <x v="8"/>
    <s v="GBC Instant Index System for Binding Systems"/>
    <n v="18.648"/>
    <n v="7"/>
    <n v="0.7"/>
    <x v="228"/>
  </r>
  <r>
    <n v="232"/>
    <x v="110"/>
    <x v="104"/>
    <d v="2017-04-12T00:00:00"/>
    <s v="Standard Class"/>
    <s v="CS-12400"/>
    <s v="Christopher Schild"/>
    <x v="2"/>
    <s v="United States"/>
    <s v="Tampa"/>
    <x v="2"/>
    <n v="33614"/>
    <x v="0"/>
    <s v="FUR-TA-10001705"/>
    <x v="0"/>
    <x v="3"/>
    <s v="Bush Advantage Collection Round Conference Table"/>
    <n v="233.86"/>
    <n v="2"/>
    <n v="0.45"/>
    <x v="229"/>
  </r>
  <r>
    <n v="233"/>
    <x v="110"/>
    <x v="104"/>
    <d v="2017-04-12T00:00:00"/>
    <s v="Standard Class"/>
    <s v="CS-12400"/>
    <s v="Christopher Schild"/>
    <x v="2"/>
    <s v="United States"/>
    <s v="Tampa"/>
    <x v="2"/>
    <n v="33614"/>
    <x v="0"/>
    <s v="FUR-TA-10003473"/>
    <x v="0"/>
    <x v="3"/>
    <s v="Bretford Rectangular Conference Table Tops"/>
    <n v="620.61450000000002"/>
    <n v="3"/>
    <n v="0.45"/>
    <x v="230"/>
  </r>
  <r>
    <n v="234"/>
    <x v="110"/>
    <x v="104"/>
    <d v="2017-04-12T00:00:00"/>
    <s v="Standard Class"/>
    <s v="CS-12400"/>
    <s v="Christopher Schild"/>
    <x v="2"/>
    <s v="United States"/>
    <s v="Tampa"/>
    <x v="2"/>
    <n v="33614"/>
    <x v="0"/>
    <s v="OFF-BI-10001679"/>
    <x v="1"/>
    <x v="8"/>
    <s v="GBC Instant Index System for Binding Systems"/>
    <n v="5.3280000000000003"/>
    <n v="2"/>
    <n v="0.7"/>
    <x v="231"/>
  </r>
  <r>
    <n v="235"/>
    <x v="110"/>
    <x v="104"/>
    <d v="2017-04-12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104"/>
    <d v="2017-04-12T00:00:00"/>
    <s v="Standard Class"/>
    <s v="CS-12400"/>
    <s v="Christopher Schild"/>
    <x v="2"/>
    <s v="United States"/>
    <s v="Tampa"/>
    <x v="2"/>
    <n v="33614"/>
    <x v="0"/>
    <s v="TEC-AC-10003832"/>
    <x v="2"/>
    <x v="11"/>
    <s v="Logitech P710e Mobile Speakerphone"/>
    <n v="617.976"/>
    <n v="3"/>
    <n v="0.2"/>
    <x v="233"/>
  </r>
  <r>
    <n v="237"/>
    <x v="111"/>
    <x v="105"/>
    <d v="2017-11-16T00:00:00"/>
    <s v="Standard Class"/>
    <s v="DB-13120"/>
    <s v="David Bremer"/>
    <x v="1"/>
    <s v="United States"/>
    <s v="Santa Clara"/>
    <x v="1"/>
    <n v="95051"/>
    <x v="1"/>
    <s v="OFF-PA-10002479"/>
    <x v="1"/>
    <x v="10"/>
    <s v="Xerox 4200 Series MultiUse Premium Copy Paper (20Lb. and 84 Bright)"/>
    <n v="10.56"/>
    <n v="2"/>
    <n v="0"/>
    <x v="234"/>
  </r>
  <r>
    <n v="238"/>
    <x v="112"/>
    <x v="30"/>
    <d v="2016-06-09T00:00:00"/>
    <s v="Second Class"/>
    <s v="KL-16645"/>
    <s v="Ken Lonsdale"/>
    <x v="0"/>
    <s v="United States"/>
    <s v="Chicago"/>
    <x v="10"/>
    <n v="60610"/>
    <x v="2"/>
    <s v="OFF-PA-10003349"/>
    <x v="1"/>
    <x v="10"/>
    <s v="Xerox 1957"/>
    <n v="25.92"/>
    <n v="5"/>
    <n v="0.2"/>
    <x v="235"/>
  </r>
  <r>
    <n v="239"/>
    <x v="112"/>
    <x v="30"/>
    <d v="2016-06-09T00:00:00"/>
    <s v="Second Class"/>
    <s v="KL-16645"/>
    <s v="Ken Lonsdale"/>
    <x v="0"/>
    <s v="United States"/>
    <s v="Chicago"/>
    <x v="10"/>
    <n v="60610"/>
    <x v="2"/>
    <s v="FUR-FU-10000576"/>
    <x v="0"/>
    <x v="5"/>
    <s v="Luxo Professional Fluorescent Magnifier Lamp with Clamp-Mount Base"/>
    <n v="419.68"/>
    <n v="5"/>
    <n v="0.6"/>
    <x v="236"/>
  </r>
  <r>
    <n v="240"/>
    <x v="112"/>
    <x v="30"/>
    <d v="2016-06-09T00:00:00"/>
    <s v="Second Class"/>
    <s v="KL-16645"/>
    <s v="Ken Lonsdale"/>
    <x v="0"/>
    <s v="United States"/>
    <s v="Chicago"/>
    <x v="10"/>
    <n v="60610"/>
    <x v="2"/>
    <s v="FUR-FU-10004351"/>
    <x v="0"/>
    <x v="5"/>
    <s v="Staple-based wall hangings"/>
    <n v="11.688000000000001"/>
    <n v="3"/>
    <n v="0.6"/>
    <x v="237"/>
  </r>
  <r>
    <n v="241"/>
    <x v="112"/>
    <x v="30"/>
    <d v="2016-06-09T00:00:00"/>
    <s v="Second Class"/>
    <s v="KL-16645"/>
    <s v="Ken Lonsdale"/>
    <x v="0"/>
    <s v="United States"/>
    <s v="Chicago"/>
    <x v="10"/>
    <n v="60610"/>
    <x v="2"/>
    <s v="TEC-PH-10000011"/>
    <x v="2"/>
    <x v="7"/>
    <s v="PureGear Roll-On Screen Protector"/>
    <n v="31.984000000000002"/>
    <n v="2"/>
    <n v="0.2"/>
    <x v="238"/>
  </r>
  <r>
    <n v="242"/>
    <x v="112"/>
    <x v="30"/>
    <d v="2016-06-09T00:00:00"/>
    <s v="Second Class"/>
    <s v="KL-16645"/>
    <s v="Ken Lonsdale"/>
    <x v="0"/>
    <s v="United States"/>
    <s v="Chicago"/>
    <x v="10"/>
    <n v="60610"/>
    <x v="2"/>
    <s v="FUR-TA-10002607"/>
    <x v="0"/>
    <x v="3"/>
    <s v="KI Conference Tables"/>
    <n v="177.22499999999999"/>
    <n v="5"/>
    <n v="0.5"/>
    <x v="239"/>
  </r>
  <r>
    <n v="243"/>
    <x v="112"/>
    <x v="30"/>
    <d v="2016-06-09T00:00:00"/>
    <s v="Second Class"/>
    <s v="KL-16645"/>
    <s v="Ken Lonsdale"/>
    <x v="0"/>
    <s v="United States"/>
    <s v="Chicago"/>
    <x v="10"/>
    <n v="60610"/>
    <x v="2"/>
    <s v="FUR-FU-10002505"/>
    <x v="0"/>
    <x v="5"/>
    <s v="Eldon 100 Class Desk Accessories"/>
    <n v="4.0439999999999996"/>
    <n v="3"/>
    <n v="0.6"/>
    <x v="240"/>
  </r>
  <r>
    <n v="244"/>
    <x v="112"/>
    <x v="30"/>
    <d v="2016-06-09T00:00:00"/>
    <s v="Second Class"/>
    <s v="KL-16645"/>
    <s v="Ken Lonsdale"/>
    <x v="0"/>
    <s v="United States"/>
    <s v="Chicago"/>
    <x v="10"/>
    <n v="60610"/>
    <x v="2"/>
    <s v="OFF-AR-10004685"/>
    <x v="1"/>
    <x v="6"/>
    <s v="Binney &amp; Smith Crayola Metallic Colored Pencils, 8-Color Set"/>
    <n v="7.4080000000000004"/>
    <n v="2"/>
    <n v="0.2"/>
    <x v="193"/>
  </r>
  <r>
    <n v="245"/>
    <x v="113"/>
    <x v="106"/>
    <d v="2014-06-06T00:00:00"/>
    <s v="Second Class"/>
    <s v="DW-13480"/>
    <s v="Dianna Wilson"/>
    <x v="2"/>
    <s v="United States"/>
    <s v="Lakeville"/>
    <x v="11"/>
    <n v="55044"/>
    <x v="2"/>
    <s v="FUR-CH-10004063"/>
    <x v="0"/>
    <x v="1"/>
    <s v="Global Deluxe High-Back Manager's Chair"/>
    <n v="2001.86"/>
    <n v="7"/>
    <n v="0"/>
    <x v="241"/>
  </r>
  <r>
    <n v="246"/>
    <x v="113"/>
    <x v="106"/>
    <d v="2014-06-06T00:00:00"/>
    <s v="Second Class"/>
    <s v="DW-13480"/>
    <s v="Dianna Wilson"/>
    <x v="2"/>
    <s v="United States"/>
    <s v="Lakeville"/>
    <x v="11"/>
    <n v="55044"/>
    <x v="2"/>
    <s v="OFF-ST-10002276"/>
    <x v="1"/>
    <x v="4"/>
    <s v="Safco Steel Mobile File Cart"/>
    <n v="166.72"/>
    <n v="2"/>
    <n v="0"/>
    <x v="242"/>
  </r>
  <r>
    <n v="247"/>
    <x v="113"/>
    <x v="106"/>
    <d v="2014-06-06T00:00:00"/>
    <s v="Second Class"/>
    <s v="DW-13480"/>
    <s v="Dianna Wilson"/>
    <x v="2"/>
    <s v="United States"/>
    <s v="Lakeville"/>
    <x v="11"/>
    <n v="55044"/>
    <x v="2"/>
    <s v="OFF-PA-10004082"/>
    <x v="1"/>
    <x v="10"/>
    <s v="Adams Telephone Message Book w/Frequently-Called Numbers Space, 400 Messages per Book"/>
    <n v="47.88"/>
    <n v="6"/>
    <n v="0"/>
    <x v="243"/>
  </r>
  <r>
    <n v="248"/>
    <x v="113"/>
    <x v="106"/>
    <d v="2014-06-06T00:00:00"/>
    <s v="Second Class"/>
    <s v="DW-13480"/>
    <s v="Dianna Wilson"/>
    <x v="2"/>
    <s v="United States"/>
    <s v="Lakeville"/>
    <x v="11"/>
    <n v="55044"/>
    <x v="2"/>
    <s v="OFF-AP-10002945"/>
    <x v="1"/>
    <x v="9"/>
    <s v="Honeywell Enviracaire Portable HEPA Air Cleaner for 17' x 22' Room"/>
    <n v="1503.25"/>
    <n v="5"/>
    <n v="0"/>
    <x v="244"/>
  </r>
  <r>
    <n v="249"/>
    <x v="113"/>
    <x v="106"/>
    <d v="2014-06-06T00:00:00"/>
    <s v="Second Class"/>
    <s v="DW-13480"/>
    <s v="Dianna Wilson"/>
    <x v="2"/>
    <s v="United States"/>
    <s v="Lakeville"/>
    <x v="11"/>
    <n v="55044"/>
    <x v="2"/>
    <s v="OFF-PA-10000061"/>
    <x v="1"/>
    <x v="10"/>
    <s v="Xerox 205"/>
    <n v="25.92"/>
    <n v="4"/>
    <n v="0"/>
    <x v="245"/>
  </r>
  <r>
    <n v="250"/>
    <x v="114"/>
    <x v="107"/>
    <d v="2016-12-15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108"/>
    <d v="2016-09-17T00:00:00"/>
    <s v="Standard Class"/>
    <s v="KC-16540"/>
    <s v="Kelly Collister"/>
    <x v="0"/>
    <s v="United States"/>
    <s v="San Diego"/>
    <x v="1"/>
    <n v="92037"/>
    <x v="1"/>
    <s v="OFF-PA-10004569"/>
    <x v="1"/>
    <x v="10"/>
    <s v="Wirebound Message Books, Two 4 1/4&quot; x 5&quot; Forms per Page"/>
    <n v="7.61"/>
    <n v="1"/>
    <n v="0"/>
    <x v="247"/>
  </r>
  <r>
    <n v="252"/>
    <x v="115"/>
    <x v="108"/>
    <d v="2016-09-17T00:00:00"/>
    <s v="Standard Class"/>
    <s v="KC-16540"/>
    <s v="Kelly Collister"/>
    <x v="0"/>
    <s v="United States"/>
    <s v="San Diego"/>
    <x v="1"/>
    <n v="92037"/>
    <x v="1"/>
    <s v="TEC-AC-10003832"/>
    <x v="2"/>
    <x v="11"/>
    <s v="Logitech P710e Mobile Speakerphone"/>
    <n v="3347.37"/>
    <n v="13"/>
    <n v="0"/>
    <x v="248"/>
  </r>
  <r>
    <n v="253"/>
    <x v="116"/>
    <x v="107"/>
    <d v="2016-12-13T00:00:00"/>
    <s v="First Class"/>
    <s v="DL-13315"/>
    <s v="Delfina Latchford"/>
    <x v="0"/>
    <s v="United States"/>
    <s v="New York City"/>
    <x v="15"/>
    <n v="10024"/>
    <x v="3"/>
    <s v="OFF-ST-10001228"/>
    <x v="1"/>
    <x v="4"/>
    <s v="Fellowes Personal Hanging Folder Files, Navy"/>
    <n v="80.58"/>
    <n v="6"/>
    <n v="0"/>
    <x v="249"/>
  </r>
  <r>
    <n v="254"/>
    <x v="116"/>
    <x v="107"/>
    <d v="2016-12-13T00:00:00"/>
    <s v="First Class"/>
    <s v="DL-13315"/>
    <s v="Delfina Latchford"/>
    <x v="0"/>
    <s v="United States"/>
    <s v="New York City"/>
    <x v="15"/>
    <n v="10024"/>
    <x v="3"/>
    <s v="OFF-EN-10003296"/>
    <x v="1"/>
    <x v="12"/>
    <s v="Tyvek Side-Opening Peel &amp; Seel Expanding Envelopes"/>
    <n v="361.92"/>
    <n v="4"/>
    <n v="0"/>
    <x v="250"/>
  </r>
  <r>
    <n v="255"/>
    <x v="117"/>
    <x v="109"/>
    <d v="2015-12-04T00:00:00"/>
    <s v="Standard Class"/>
    <s v="DR-12880"/>
    <s v="Dan Reichenbach"/>
    <x v="1"/>
    <s v="United States"/>
    <s v="Chicago"/>
    <x v="10"/>
    <n v="60623"/>
    <x v="2"/>
    <s v="FUR-FU-10002505"/>
    <x v="0"/>
    <x v="5"/>
    <s v="Eldon 100 Class Desk Accessories"/>
    <n v="12.132"/>
    <n v="9"/>
    <n v="0.6"/>
    <x v="251"/>
  </r>
  <r>
    <n v="256"/>
    <x v="117"/>
    <x v="109"/>
    <d v="2015-12-04T00:00:00"/>
    <s v="Standard Class"/>
    <s v="DR-12880"/>
    <s v="Dan Reichenbach"/>
    <x v="1"/>
    <s v="United States"/>
    <s v="Chicago"/>
    <x v="10"/>
    <n v="60623"/>
    <x v="2"/>
    <s v="OFF-ST-10004804"/>
    <x v="1"/>
    <x v="4"/>
    <s v="Belkin 19&quot; Vented Equipment Shelf, Black"/>
    <n v="82.367999999999995"/>
    <n v="2"/>
    <n v="0.2"/>
    <x v="252"/>
  </r>
  <r>
    <n v="257"/>
    <x v="117"/>
    <x v="109"/>
    <d v="2015-12-04T00:00:00"/>
    <s v="Standard Class"/>
    <s v="DR-12880"/>
    <s v="Dan Reichenbach"/>
    <x v="1"/>
    <s v="United States"/>
    <s v="Chicago"/>
    <x v="10"/>
    <n v="60623"/>
    <x v="2"/>
    <s v="OFF-ST-10001590"/>
    <x v="1"/>
    <x v="4"/>
    <s v="Tenex Personal Project File with Scoop Front Design, Black"/>
    <n v="53.92"/>
    <n v="5"/>
    <n v="0.2"/>
    <x v="253"/>
  </r>
  <r>
    <n v="258"/>
    <x v="117"/>
    <x v="109"/>
    <d v="2015-12-04T00:00:00"/>
    <s v="Standard Class"/>
    <s v="DR-12880"/>
    <s v="Dan Reichenbach"/>
    <x v="1"/>
    <s v="United States"/>
    <s v="Chicago"/>
    <x v="10"/>
    <n v="60623"/>
    <x v="2"/>
    <s v="TEC-PH-10001580"/>
    <x v="2"/>
    <x v="7"/>
    <s v="Logitech Mobile Speakerphone P710e - speaker phone"/>
    <n v="647.904"/>
    <n v="6"/>
    <n v="0.2"/>
    <x v="254"/>
  </r>
  <r>
    <n v="259"/>
    <x v="118"/>
    <x v="96"/>
    <d v="2017-12-03T00:00:00"/>
    <s v="Second Class"/>
    <s v="CC-12670"/>
    <s v="Craig Carreira"/>
    <x v="0"/>
    <s v="United States"/>
    <s v="New York City"/>
    <x v="15"/>
    <n v="10009"/>
    <x v="3"/>
    <s v="TEC-AC-10000290"/>
    <x v="2"/>
    <x v="11"/>
    <s v="Sabrent 4-Port USB 2.0 Hub"/>
    <n v="20.37"/>
    <n v="3"/>
    <n v="0"/>
    <x v="255"/>
  </r>
  <r>
    <n v="260"/>
    <x v="118"/>
    <x v="96"/>
    <d v="2017-12-03T00:00:00"/>
    <s v="Second Class"/>
    <s v="CC-12670"/>
    <s v="Craig Carreira"/>
    <x v="0"/>
    <s v="United States"/>
    <s v="New York City"/>
    <x v="15"/>
    <n v="10009"/>
    <x v="3"/>
    <s v="OFF-ST-10002790"/>
    <x v="1"/>
    <x v="4"/>
    <s v="Safco Industrial Shelving"/>
    <n v="221.55"/>
    <n v="3"/>
    <n v="0"/>
    <x v="256"/>
  </r>
  <r>
    <n v="261"/>
    <x v="118"/>
    <x v="96"/>
    <d v="2017-12-03T00:00:00"/>
    <s v="Second Class"/>
    <s v="CC-12670"/>
    <s v="Craig Carreira"/>
    <x v="0"/>
    <s v="United States"/>
    <s v="New York City"/>
    <x v="15"/>
    <n v="10009"/>
    <x v="3"/>
    <s v="OFF-BI-10003460"/>
    <x v="1"/>
    <x v="8"/>
    <s v="Acco 3-Hole Punch"/>
    <n v="17.52"/>
    <n v="5"/>
    <n v="0.2"/>
    <x v="257"/>
  </r>
  <r>
    <n v="262"/>
    <x v="119"/>
    <x v="110"/>
    <d v="2017-06-12T00:00:00"/>
    <s v="Standard Class"/>
    <s v="Dl-13600"/>
    <s v="Dorris liebe"/>
    <x v="1"/>
    <s v="United States"/>
    <s v="Pasadena"/>
    <x v="5"/>
    <n v="77506"/>
    <x v="2"/>
    <s v="OFF-AP-10002203"/>
    <x v="1"/>
    <x v="9"/>
    <s v="Eureka Disposable Bags for Sanitaire Vibra Groomer I Upright Vac"/>
    <n v="1.6240000000000001"/>
    <n v="2"/>
    <n v="0.8"/>
    <x v="258"/>
  </r>
  <r>
    <n v="263"/>
    <x v="120"/>
    <x v="111"/>
    <d v="2014-09-21T00:00:00"/>
    <s v="Second Class"/>
    <s v="SB-20290"/>
    <s v="Sean Braxton"/>
    <x v="1"/>
    <s v="United States"/>
    <s v="Houston"/>
    <x v="5"/>
    <n v="77036"/>
    <x v="2"/>
    <s v="TEC-MA-10000822"/>
    <x v="2"/>
    <x v="15"/>
    <s v="Lexmark MX611dhe Monochrome Laser Printer"/>
    <n v="3059.982"/>
    <n v="3"/>
    <n v="0.4"/>
    <x v="259"/>
  </r>
  <r>
    <n v="264"/>
    <x v="120"/>
    <x v="111"/>
    <d v="2014-09-21T00:00:00"/>
    <s v="Second Class"/>
    <s v="SB-20290"/>
    <s v="Sean Braxton"/>
    <x v="1"/>
    <s v="United States"/>
    <s v="Houston"/>
    <x v="5"/>
    <n v="77036"/>
    <x v="2"/>
    <s v="TEC-MA-10003353"/>
    <x v="2"/>
    <x v="15"/>
    <s v="Xerox WorkCentre 6505DN Laser Multifunction Printer"/>
    <n v="2519.9580000000001"/>
    <n v="7"/>
    <n v="0.4"/>
    <x v="260"/>
  </r>
  <r>
    <n v="265"/>
    <x v="121"/>
    <x v="112"/>
    <d v="2016-06-13T00:00:00"/>
    <s v="Standard Class"/>
    <s v="RC-19825"/>
    <s v="Roy Collins"/>
    <x v="0"/>
    <s v="United States"/>
    <s v="Chicago"/>
    <x v="10"/>
    <n v="60610"/>
    <x v="2"/>
    <s v="TEC-PH-10001433"/>
    <x v="2"/>
    <x v="7"/>
    <s v="Cisco Small Business SPA 502G VoIP phone"/>
    <n v="328.22399999999999"/>
    <n v="4"/>
    <n v="0.2"/>
    <x v="261"/>
  </r>
  <r>
    <n v="266"/>
    <x v="122"/>
    <x v="113"/>
    <d v="2015-11-15T00:00:00"/>
    <s v="Standard Class"/>
    <s v="AH-10210"/>
    <s v="Alan Hwang"/>
    <x v="0"/>
    <s v="United States"/>
    <s v="Brentwood"/>
    <x v="1"/>
    <n v="94513"/>
    <x v="1"/>
    <s v="TEC-AC-10004469"/>
    <x v="2"/>
    <x v="11"/>
    <s v="Microsoft Sculpt Comfort Mouse"/>
    <n v="79.900000000000006"/>
    <n v="2"/>
    <n v="0"/>
    <x v="262"/>
  </r>
  <r>
    <n v="267"/>
    <x v="123"/>
    <x v="114"/>
    <d v="2017-06-20T00:00:00"/>
    <s v="Standard Class"/>
    <s v="CB-12535"/>
    <s v="Claudia Bergmann"/>
    <x v="1"/>
    <s v="United States"/>
    <s v="Chapel Hill"/>
    <x v="3"/>
    <n v="27514"/>
    <x v="0"/>
    <s v="OFF-AR-10003602"/>
    <x v="1"/>
    <x v="6"/>
    <s v="Quartet Omega Colored Chalk, 12/Pack"/>
    <n v="14.016"/>
    <n v="3"/>
    <n v="0.2"/>
    <x v="263"/>
  </r>
  <r>
    <n v="268"/>
    <x v="124"/>
    <x v="115"/>
    <d v="2016-01-28T00:00:00"/>
    <s v="Standard Class"/>
    <s v="PG-18895"/>
    <s v="Paul Gonzalez"/>
    <x v="0"/>
    <s v="United States"/>
    <s v="Morristown"/>
    <x v="30"/>
    <n v="7960"/>
    <x v="3"/>
    <s v="OFF-FA-10003472"/>
    <x v="1"/>
    <x v="13"/>
    <s v="Bagged Rubber Bands"/>
    <n v="7.56"/>
    <n v="6"/>
    <n v="0"/>
    <x v="264"/>
  </r>
  <r>
    <n v="269"/>
    <x v="125"/>
    <x v="34"/>
    <d v="2017-12-13T00:00:00"/>
    <s v="Standard Class"/>
    <s v="CA-12310"/>
    <s v="Christine Abelman"/>
    <x v="1"/>
    <s v="United States"/>
    <s v="Cincinnati"/>
    <x v="24"/>
    <n v="45231"/>
    <x v="3"/>
    <s v="OFF-ST-10004180"/>
    <x v="1"/>
    <x v="4"/>
    <s v="Safco Commercial Shelving"/>
    <n v="37.207999999999998"/>
    <n v="1"/>
    <n v="0.2"/>
    <x v="265"/>
  </r>
  <r>
    <n v="270"/>
    <x v="125"/>
    <x v="34"/>
    <d v="2017-12-13T00:00:00"/>
    <s v="Standard Class"/>
    <s v="CA-12310"/>
    <s v="Christine Abelman"/>
    <x v="1"/>
    <s v="United States"/>
    <s v="Cincinnati"/>
    <x v="24"/>
    <n v="45231"/>
    <x v="3"/>
    <s v="OFF-EN-10004386"/>
    <x v="1"/>
    <x v="12"/>
    <s v="Recycled Interoffice Envelopes with String and Button Closure, 10 x 13"/>
    <n v="57.576000000000001"/>
    <n v="3"/>
    <n v="0.2"/>
    <x v="266"/>
  </r>
  <r>
    <n v="271"/>
    <x v="126"/>
    <x v="116"/>
    <d v="2018-01-02T00:00:00"/>
    <s v="Second Class"/>
    <s v="KH-16690"/>
    <s v="Kristen Hastings"/>
    <x v="1"/>
    <s v="United States"/>
    <s v="San Francisco"/>
    <x v="1"/>
    <n v="94110"/>
    <x v="1"/>
    <s v="OFF-ST-10003208"/>
    <x v="1"/>
    <x v="4"/>
    <s v="Adjustable Depth Letter/Legal Cart"/>
    <n v="725.84"/>
    <n v="4"/>
    <n v="0"/>
    <x v="267"/>
  </r>
  <r>
    <n v="272"/>
    <x v="127"/>
    <x v="117"/>
    <d v="2015-07-31T00:00:00"/>
    <s v="First Class"/>
    <s v="HA-14920"/>
    <s v="Helen Andreada"/>
    <x v="0"/>
    <s v="United States"/>
    <s v="San Francisco"/>
    <x v="1"/>
    <n v="94109"/>
    <x v="1"/>
    <s v="TEC-AC-10003628"/>
    <x v="2"/>
    <x v="11"/>
    <s v="Logitech 910-002974 M325 Wireless Mouse for Web Scrolling"/>
    <n v="209.93"/>
    <n v="7"/>
    <n v="0"/>
    <x v="268"/>
  </r>
  <r>
    <n v="273"/>
    <x v="127"/>
    <x v="117"/>
    <d v="2015-07-31T00:00:00"/>
    <s v="First Class"/>
    <s v="HA-14920"/>
    <s v="Helen Andreada"/>
    <x v="0"/>
    <s v="United States"/>
    <s v="San Francisco"/>
    <x v="1"/>
    <n v="94109"/>
    <x v="1"/>
    <s v="FUR-FU-10003274"/>
    <x v="0"/>
    <x v="5"/>
    <s v="Regeneration Desk Collection"/>
    <n v="5.28"/>
    <n v="3"/>
    <n v="0"/>
    <x v="269"/>
  </r>
  <r>
    <n v="274"/>
    <x v="127"/>
    <x v="117"/>
    <d v="2015-07-31T00:00:00"/>
    <s v="First Class"/>
    <s v="HA-14920"/>
    <s v="Helen Andreada"/>
    <x v="0"/>
    <s v="United States"/>
    <s v="San Francisco"/>
    <x v="1"/>
    <n v="94109"/>
    <x v="1"/>
    <s v="OFF-BI-10002557"/>
    <x v="1"/>
    <x v="8"/>
    <s v="Presstex Flexible Ring Binders"/>
    <n v="10.92"/>
    <n v="3"/>
    <n v="0.2"/>
    <x v="270"/>
  </r>
  <r>
    <n v="275"/>
    <x v="128"/>
    <x v="118"/>
    <d v="2017-09-17T00:00:00"/>
    <s v="First Class"/>
    <s v="BB-10990"/>
    <s v="Barry Blumstein"/>
    <x v="1"/>
    <s v="United States"/>
    <s v="Inglewood"/>
    <x v="1"/>
    <n v="90301"/>
    <x v="1"/>
    <s v="OFF-PA-10002615"/>
    <x v="1"/>
    <x v="10"/>
    <s v="Ampad Gold Fibre Wirebound Steno Books, 6&quot; x 9&quot;, Gregg Ruled"/>
    <n v="8.82"/>
    <n v="2"/>
    <n v="0"/>
    <x v="271"/>
  </r>
  <r>
    <n v="276"/>
    <x v="128"/>
    <x v="118"/>
    <d v="2017-09-17T00:00:00"/>
    <s v="First Class"/>
    <s v="BB-10990"/>
    <s v="Barry Blumstein"/>
    <x v="1"/>
    <s v="United States"/>
    <s v="Inglewood"/>
    <x v="1"/>
    <n v="90301"/>
    <x v="1"/>
    <s v="OFF-AR-10001427"/>
    <x v="1"/>
    <x v="6"/>
    <s v="Newell 330"/>
    <n v="5.98"/>
    <n v="1"/>
    <n v="0"/>
    <x v="272"/>
  </r>
  <r>
    <n v="277"/>
    <x v="129"/>
    <x v="119"/>
    <d v="2017-10-17T00:00:00"/>
    <s v="Standard Class"/>
    <s v="AG-10495"/>
    <s v="Andrew Gjertsen"/>
    <x v="1"/>
    <s v="United States"/>
    <s v="Philadelphia"/>
    <x v="9"/>
    <n v="19140"/>
    <x v="3"/>
    <s v="OFF-PA-10000673"/>
    <x v="1"/>
    <x v="10"/>
    <s v="Post-it ?Important Message? Note Pad, Neon Colors, 50 Sheets/Pad"/>
    <n v="11.648"/>
    <n v="2"/>
    <n v="0.2"/>
    <x v="273"/>
  </r>
  <r>
    <n v="278"/>
    <x v="129"/>
    <x v="119"/>
    <d v="2017-10-17T00:00:00"/>
    <s v="Standard Class"/>
    <s v="AG-10495"/>
    <s v="Andrew Gjertsen"/>
    <x v="1"/>
    <s v="United States"/>
    <s v="Philadelphia"/>
    <x v="9"/>
    <n v="19140"/>
    <x v="3"/>
    <s v="OFF-PA-10004470"/>
    <x v="1"/>
    <x v="10"/>
    <s v="Adams Write n' Stick Phone Message Book, 11&quot; X 5 1/4&quot;, 200 Messages"/>
    <n v="18.175999999999998"/>
    <n v="4"/>
    <n v="0.2"/>
    <x v="274"/>
  </r>
  <r>
    <n v="279"/>
    <x v="129"/>
    <x v="119"/>
    <d v="2017-10-17T00:00:00"/>
    <s v="Standard Class"/>
    <s v="AG-10495"/>
    <s v="Andrew Gjertsen"/>
    <x v="1"/>
    <s v="United States"/>
    <s v="Philadelphia"/>
    <x v="9"/>
    <n v="19140"/>
    <x v="3"/>
    <s v="OFF-ST-10000876"/>
    <x v="1"/>
    <x v="4"/>
    <s v="Eldon Simplefile Box Office"/>
    <n v="59.712000000000003"/>
    <n v="6"/>
    <n v="0.2"/>
    <x v="275"/>
  </r>
  <r>
    <n v="280"/>
    <x v="129"/>
    <x v="119"/>
    <d v="2017-10-17T00:00:00"/>
    <s v="Standard Class"/>
    <s v="AG-10495"/>
    <s v="Andrew Gjertsen"/>
    <x v="1"/>
    <s v="United States"/>
    <s v="Philadelphia"/>
    <x v="9"/>
    <n v="19140"/>
    <x v="3"/>
    <s v="OFF-LA-10002043"/>
    <x v="1"/>
    <x v="2"/>
    <s v="Avery 489"/>
    <n v="24.84"/>
    <n v="3"/>
    <n v="0.2"/>
    <x v="276"/>
  </r>
  <r>
    <n v="281"/>
    <x v="130"/>
    <x v="120"/>
    <d v="2015-09-28T00:00:00"/>
    <s v="Second Class"/>
    <s v="SC-20725"/>
    <s v="Steven Cartwright"/>
    <x v="0"/>
    <s v="United States"/>
    <s v="Houston"/>
    <x v="5"/>
    <n v="77070"/>
    <x v="2"/>
    <s v="OFF-BI-10004967"/>
    <x v="1"/>
    <x v="8"/>
    <s v="Round Ring Binders"/>
    <n v="2.08"/>
    <n v="5"/>
    <n v="0.8"/>
    <x v="277"/>
  </r>
  <r>
    <n v="282"/>
    <x v="130"/>
    <x v="120"/>
    <d v="2015-09-28T00:00:00"/>
    <s v="Second Class"/>
    <s v="SC-20725"/>
    <s v="Steven Cartwright"/>
    <x v="0"/>
    <s v="United States"/>
    <s v="Houston"/>
    <x v="5"/>
    <n v="77070"/>
    <x v="2"/>
    <s v="TEC-PH-10001760"/>
    <x v="2"/>
    <x v="7"/>
    <s v="Bose SoundLink Bluetooth Speaker"/>
    <n v="1114.4000000000001"/>
    <n v="7"/>
    <n v="0.2"/>
    <x v="278"/>
  </r>
  <r>
    <n v="283"/>
    <x v="131"/>
    <x v="121"/>
    <d v="2015-11-06T00:00:00"/>
    <s v="Standard Class"/>
    <s v="JO-15280"/>
    <s v="Jas O'Carroll"/>
    <x v="0"/>
    <s v="United States"/>
    <s v="Los Angeles"/>
    <x v="1"/>
    <n v="90004"/>
    <x v="1"/>
    <s v="FUR-TA-10002903"/>
    <x v="0"/>
    <x v="3"/>
    <s v="Bevis Round Bullnose 29&quot; High Table Top"/>
    <n v="1038.8399999999999"/>
    <n v="5"/>
    <n v="0.2"/>
    <x v="279"/>
  </r>
  <r>
    <n v="284"/>
    <x v="132"/>
    <x v="120"/>
    <d v="2015-10-02T00:00:00"/>
    <s v="Standard Class"/>
    <s v="TB-21520"/>
    <s v="Tracy Blumstein"/>
    <x v="0"/>
    <s v="United States"/>
    <s v="Portland"/>
    <x v="21"/>
    <n v="97206"/>
    <x v="1"/>
    <s v="OFF-PA-10000474"/>
    <x v="1"/>
    <x v="10"/>
    <s v="Easy-staple paper"/>
    <n v="141.76"/>
    <n v="5"/>
    <n v="0.2"/>
    <x v="280"/>
  </r>
  <r>
    <n v="285"/>
    <x v="132"/>
    <x v="120"/>
    <d v="2015-10-02T00:00:00"/>
    <s v="Standard Class"/>
    <s v="TB-21520"/>
    <s v="Tracy Blumstein"/>
    <x v="0"/>
    <s v="United States"/>
    <s v="Portland"/>
    <x v="21"/>
    <n v="97206"/>
    <x v="1"/>
    <s v="TEC-AC-10001956"/>
    <x v="2"/>
    <x v="11"/>
    <s v="Microsoft Arc Touch Mouse"/>
    <n v="239.8"/>
    <n v="5"/>
    <n v="0.2"/>
    <x v="281"/>
  </r>
  <r>
    <n v="286"/>
    <x v="132"/>
    <x v="120"/>
    <d v="2015-10-02T00:00:00"/>
    <s v="Standard Class"/>
    <s v="TB-21520"/>
    <s v="Tracy Blumstein"/>
    <x v="0"/>
    <s v="United States"/>
    <s v="Portland"/>
    <x v="21"/>
    <n v="97206"/>
    <x v="1"/>
    <s v="OFF-PA-10004100"/>
    <x v="1"/>
    <x v="10"/>
    <s v="Xerox 216"/>
    <n v="31.103999999999999"/>
    <n v="6"/>
    <n v="0.2"/>
    <x v="282"/>
  </r>
  <r>
    <n v="287"/>
    <x v="133"/>
    <x v="122"/>
    <d v="2016-12-20T00:00:00"/>
    <s v="Second Class"/>
    <s v="AH-10195"/>
    <s v="Alan Haines"/>
    <x v="1"/>
    <s v="United States"/>
    <s v="Tamarac"/>
    <x v="2"/>
    <n v="33319"/>
    <x v="0"/>
    <s v="OFF-BI-10000778"/>
    <x v="1"/>
    <x v="8"/>
    <s v="GBC VeloBinder Electric Binding Machine"/>
    <n v="254.05799999999999"/>
    <n v="7"/>
    <n v="0.7"/>
    <x v="283"/>
  </r>
  <r>
    <n v="288"/>
    <x v="133"/>
    <x v="122"/>
    <d v="2016-12-20T00:00:00"/>
    <s v="Second Class"/>
    <s v="AH-10195"/>
    <s v="Alan Haines"/>
    <x v="1"/>
    <s v="United States"/>
    <s v="Tamarac"/>
    <x v="2"/>
    <n v="33319"/>
    <x v="0"/>
    <s v="OFF-AP-10002684"/>
    <x v="1"/>
    <x v="9"/>
    <s v="Acco 7-Outlet Masterpiece Power Center, Wihtout Fax/Phone Line Protection"/>
    <n v="194.52799999999999"/>
    <n v="2"/>
    <n v="0.2"/>
    <x v="284"/>
  </r>
  <r>
    <n v="289"/>
    <x v="133"/>
    <x v="122"/>
    <d v="2016-12-20T00:00:00"/>
    <s v="Second Class"/>
    <s v="AH-10195"/>
    <s v="Alan Haines"/>
    <x v="1"/>
    <s v="United States"/>
    <s v="Tamarac"/>
    <x v="2"/>
    <n v="33319"/>
    <x v="0"/>
    <s v="OFF-SU-10000646"/>
    <x v="1"/>
    <x v="14"/>
    <s v="Premier Automatic Letter Opener"/>
    <n v="961.48"/>
    <n v="5"/>
    <n v="0.2"/>
    <x v="285"/>
  </r>
  <r>
    <n v="290"/>
    <x v="134"/>
    <x v="73"/>
    <d v="2016-11-24T00:00:00"/>
    <s v="Second Class"/>
    <s v="NZ-18565"/>
    <s v="Nick Zandusky"/>
    <x v="2"/>
    <s v="United States"/>
    <s v="Columbus"/>
    <x v="24"/>
    <n v="43229"/>
    <x v="3"/>
    <s v="OFF-FA-10002983"/>
    <x v="1"/>
    <x v="13"/>
    <s v="Advantus SlideClip Paper Clips"/>
    <n v="19.096"/>
    <n v="7"/>
    <n v="0.2"/>
    <x v="286"/>
  </r>
  <r>
    <n v="291"/>
    <x v="134"/>
    <x v="73"/>
    <d v="2016-11-24T00:00:00"/>
    <s v="Second Class"/>
    <s v="NZ-18565"/>
    <s v="Nick Zandusky"/>
    <x v="2"/>
    <s v="United States"/>
    <s v="Columbus"/>
    <x v="24"/>
    <n v="43229"/>
    <x v="3"/>
    <s v="OFF-LA-10004689"/>
    <x v="1"/>
    <x v="2"/>
    <s v="Avery 512"/>
    <n v="18.495999999999999"/>
    <n v="8"/>
    <n v="0.2"/>
    <x v="287"/>
  </r>
  <r>
    <n v="292"/>
    <x v="134"/>
    <x v="73"/>
    <d v="2016-11-24T00:00:00"/>
    <s v="Second Class"/>
    <s v="NZ-18565"/>
    <s v="Nick Zandusky"/>
    <x v="2"/>
    <s v="United States"/>
    <s v="Columbus"/>
    <x v="24"/>
    <n v="43229"/>
    <x v="3"/>
    <s v="TEC-AC-10002001"/>
    <x v="2"/>
    <x v="11"/>
    <s v="Logitech Wireless Gaming Headset G930"/>
    <n v="255.98400000000001"/>
    <n v="2"/>
    <n v="0.2"/>
    <x v="288"/>
  </r>
  <r>
    <n v="293"/>
    <x v="134"/>
    <x v="73"/>
    <d v="2016-11-24T00:00:00"/>
    <s v="Second Class"/>
    <s v="NZ-18565"/>
    <s v="Nick Zandusky"/>
    <x v="2"/>
    <s v="United States"/>
    <s v="Columbus"/>
    <x v="24"/>
    <n v="43229"/>
    <x v="3"/>
    <s v="FUR-BO-10004709"/>
    <x v="0"/>
    <x v="0"/>
    <s v="Bush Westfield Collection Bookcases, Medium Cherry Finish"/>
    <n v="86.97"/>
    <n v="3"/>
    <n v="0.5"/>
    <x v="289"/>
  </r>
  <r>
    <n v="294"/>
    <x v="135"/>
    <x v="58"/>
    <d v="2014-12-28T00:00:00"/>
    <s v="First Class"/>
    <s v="KL-16555"/>
    <s v="Kelly Lampkin"/>
    <x v="1"/>
    <s v="United States"/>
    <s v="Colorado Springs"/>
    <x v="22"/>
    <n v="80906"/>
    <x v="1"/>
    <s v="FUR-FU-10004091"/>
    <x v="0"/>
    <x v="5"/>
    <s v="Howard Miller 13&quot; Diameter Goldtone Round Wall Clock"/>
    <n v="300.416"/>
    <n v="8"/>
    <n v="0.2"/>
    <x v="290"/>
  </r>
  <r>
    <n v="295"/>
    <x v="135"/>
    <x v="58"/>
    <d v="2014-12-28T00:00:00"/>
    <s v="First Class"/>
    <s v="KL-16555"/>
    <s v="Kelly Lampkin"/>
    <x v="1"/>
    <s v="United States"/>
    <s v="Colorado Springs"/>
    <x v="22"/>
    <n v="80906"/>
    <x v="1"/>
    <s v="FUR-CH-10001891"/>
    <x v="0"/>
    <x v="1"/>
    <s v="Global Deluxe Office Fabric Chairs"/>
    <n v="230.352"/>
    <n v="3"/>
    <n v="0.2"/>
    <x v="291"/>
  </r>
  <r>
    <n v="296"/>
    <x v="135"/>
    <x v="58"/>
    <d v="2014-12-28T00:00:00"/>
    <s v="First Class"/>
    <s v="KL-16555"/>
    <s v="Kelly Lampkin"/>
    <x v="1"/>
    <s v="United States"/>
    <s v="Colorado Springs"/>
    <x v="22"/>
    <n v="80906"/>
    <x v="1"/>
    <s v="FUR-FU-10002918"/>
    <x v="0"/>
    <x v="5"/>
    <s v="Eldon ClusterMat Chair Mat with Cordless Antistatic Protection"/>
    <n v="218.352"/>
    <n v="3"/>
    <n v="0.2"/>
    <x v="292"/>
  </r>
  <r>
    <n v="297"/>
    <x v="135"/>
    <x v="58"/>
    <d v="2014-12-28T00:00:00"/>
    <s v="First Class"/>
    <s v="KL-16555"/>
    <s v="Kelly Lampkin"/>
    <x v="1"/>
    <s v="United States"/>
    <s v="Colorado Springs"/>
    <x v="22"/>
    <n v="80906"/>
    <x v="1"/>
    <s v="OFF-BI-10004593"/>
    <x v="1"/>
    <x v="8"/>
    <s v="Ibico Laser Imprintable Binding System Covers"/>
    <n v="78.599999999999994"/>
    <n v="5"/>
    <n v="0.7"/>
    <x v="293"/>
  </r>
  <r>
    <n v="298"/>
    <x v="135"/>
    <x v="58"/>
    <d v="2014-12-28T00:00:00"/>
    <s v="First Class"/>
    <s v="KL-16555"/>
    <s v="Kelly Lampkin"/>
    <x v="1"/>
    <s v="United States"/>
    <s v="Colorado Springs"/>
    <x v="22"/>
    <n v="80906"/>
    <x v="1"/>
    <s v="OFF-FA-10004854"/>
    <x v="1"/>
    <x v="13"/>
    <s v="Vinyl Coated Wire Paper Clips in Organizer Box, 800/Box"/>
    <n v="27.552"/>
    <n v="3"/>
    <n v="0.2"/>
    <x v="294"/>
  </r>
  <r>
    <n v="299"/>
    <x v="136"/>
    <x v="99"/>
    <d v="2016-11-03T00:00:00"/>
    <s v="Standard Class"/>
    <s v="JD-15895"/>
    <s v="Jonathan Doherty"/>
    <x v="1"/>
    <s v="United States"/>
    <s v="Belleville"/>
    <x v="30"/>
    <n v="7109"/>
    <x v="3"/>
    <s v="OFF-PA-10002105"/>
    <x v="1"/>
    <x v="10"/>
    <s v="Xerox 223"/>
    <n v="32.4"/>
    <n v="5"/>
    <n v="0"/>
    <x v="56"/>
  </r>
  <r>
    <n v="300"/>
    <x v="136"/>
    <x v="99"/>
    <d v="2016-11-03T00:00:00"/>
    <s v="Standard Class"/>
    <s v="JD-15895"/>
    <s v="Jonathan Doherty"/>
    <x v="1"/>
    <s v="United States"/>
    <s v="Belleville"/>
    <x v="30"/>
    <n v="7109"/>
    <x v="3"/>
    <s v="OFF-ST-10002756"/>
    <x v="1"/>
    <x v="4"/>
    <s v="Tennsco Stur-D-Stor Boltless Shelving, 5 Shelves, 24&quot; Deep, Sand"/>
    <n v="1082.48"/>
    <n v="8"/>
    <n v="0"/>
    <x v="295"/>
  </r>
  <r>
    <n v="301"/>
    <x v="136"/>
    <x v="99"/>
    <d v="2016-11-03T00:00:00"/>
    <s v="Standard Class"/>
    <s v="JD-15895"/>
    <s v="Jonathan Doherty"/>
    <x v="1"/>
    <s v="United States"/>
    <s v="Belleville"/>
    <x v="30"/>
    <n v="7109"/>
    <x v="3"/>
    <s v="OFF-PA-10004243"/>
    <x v="1"/>
    <x v="10"/>
    <s v="Xerox 1939"/>
    <n v="56.91"/>
    <n v="3"/>
    <n v="0"/>
    <x v="296"/>
  </r>
  <r>
    <n v="302"/>
    <x v="136"/>
    <x v="99"/>
    <d v="2016-11-03T00:00:00"/>
    <s v="Standard Class"/>
    <s v="JD-15895"/>
    <s v="Jonathan Doherty"/>
    <x v="1"/>
    <s v="United States"/>
    <s v="Belleville"/>
    <x v="30"/>
    <n v="7109"/>
    <x v="3"/>
    <s v="FUR-FU-10001861"/>
    <x v="0"/>
    <x v="5"/>
    <s v="Floodlight Indoor Halogen Bulbs, 1 Bulb per Pack, 60 Watts"/>
    <n v="77.599999999999994"/>
    <n v="4"/>
    <n v="0"/>
    <x v="297"/>
  </r>
  <r>
    <n v="303"/>
    <x v="136"/>
    <x v="99"/>
    <d v="2016-11-03T00:00:00"/>
    <s v="Standard Class"/>
    <s v="JD-15895"/>
    <s v="Jonathan Doherty"/>
    <x v="1"/>
    <s v="United States"/>
    <s v="Belleville"/>
    <x v="30"/>
    <n v="7109"/>
    <x v="3"/>
    <s v="OFF-BI-10002706"/>
    <x v="1"/>
    <x v="8"/>
    <s v="Avery Premier Heavy-Duty Binder with Round Locking Rings"/>
    <n v="14.28"/>
    <n v="1"/>
    <n v="0"/>
    <x v="298"/>
  </r>
  <r>
    <n v="304"/>
    <x v="137"/>
    <x v="123"/>
    <d v="2017-11-23T00:00:00"/>
    <s v="Standard Class"/>
    <s v="JH-15910"/>
    <s v="Jonathan Howell"/>
    <x v="0"/>
    <s v="United States"/>
    <s v="Chicago"/>
    <x v="10"/>
    <n v="60623"/>
    <x v="2"/>
    <s v="FUR-TA-10002533"/>
    <x v="0"/>
    <x v="3"/>
    <s v="BPI Conference Tables"/>
    <n v="219.07499999999999"/>
    <n v="3"/>
    <n v="0.5"/>
    <x v="299"/>
  </r>
  <r>
    <n v="305"/>
    <x v="138"/>
    <x v="124"/>
    <d v="2015-05-09T00:00:00"/>
    <s v="Second Class"/>
    <s v="AS-10225"/>
    <s v="Alan Schoenberger"/>
    <x v="1"/>
    <s v="United States"/>
    <s v="New York City"/>
    <x v="15"/>
    <n v="10024"/>
    <x v="3"/>
    <s v="FUR-FU-10002671"/>
    <x v="0"/>
    <x v="5"/>
    <s v="Electrix 20W Halogen Replacement Bulb for Zoom-In Desk Lamp"/>
    <n v="26.8"/>
    <n v="2"/>
    <n v="0"/>
    <x v="300"/>
  </r>
  <r>
    <n v="306"/>
    <x v="139"/>
    <x v="125"/>
    <d v="2015-01-04T00:00:00"/>
    <s v="Standard Class"/>
    <s v="KB-16600"/>
    <s v="Ken Brennan"/>
    <x v="1"/>
    <s v="United States"/>
    <s v="Taylor"/>
    <x v="12"/>
    <n v="48180"/>
    <x v="2"/>
    <s v="OFF-AR-10003651"/>
    <x v="1"/>
    <x v="6"/>
    <s v="Newell 350"/>
    <n v="9.84"/>
    <n v="3"/>
    <n v="0"/>
    <x v="301"/>
  </r>
  <r>
    <n v="307"/>
    <x v="140"/>
    <x v="106"/>
    <d v="2014-06-06T00:00:00"/>
    <s v="Standard Class"/>
    <s v="CR-12625"/>
    <s v="Corey Roper"/>
    <x v="2"/>
    <s v="United States"/>
    <s v="Lakewood"/>
    <x v="30"/>
    <n v="8701"/>
    <x v="3"/>
    <s v="OFF-BI-10001072"/>
    <x v="1"/>
    <x v="8"/>
    <s v="GBC Clear Cover, 8-1/2 x 11, unpunched, 25 covers per pack"/>
    <n v="45.48"/>
    <n v="3"/>
    <n v="0"/>
    <x v="302"/>
  </r>
  <r>
    <n v="308"/>
    <x v="140"/>
    <x v="106"/>
    <d v="2014-06-06T00:00:00"/>
    <s v="Standard Class"/>
    <s v="CR-12625"/>
    <s v="Corey Roper"/>
    <x v="2"/>
    <s v="United States"/>
    <s v="Lakewood"/>
    <x v="30"/>
    <n v="8701"/>
    <x v="3"/>
    <s v="OFF-AR-10002135"/>
    <x v="1"/>
    <x v="6"/>
    <s v="Boston Heavy-Duty Trimline Electric Pencil Sharpeners"/>
    <n v="289.2"/>
    <n v="6"/>
    <n v="0"/>
    <x v="303"/>
  </r>
  <r>
    <n v="309"/>
    <x v="141"/>
    <x v="4"/>
    <d v="2017-04-17T00:00:00"/>
    <s v="First Class"/>
    <s v="SH-20395"/>
    <s v="Shahid Hopkins"/>
    <x v="0"/>
    <s v="United States"/>
    <s v="Arlington"/>
    <x v="17"/>
    <n v="22204"/>
    <x v="0"/>
    <s v="OFF-AR-10002804"/>
    <x v="1"/>
    <x v="6"/>
    <s v="Faber Castell Col-Erase Pencils"/>
    <n v="4.8899999999999997"/>
    <n v="1"/>
    <n v="0"/>
    <x v="304"/>
  </r>
  <r>
    <n v="310"/>
    <x v="142"/>
    <x v="126"/>
    <d v="2016-09-14T00:00:00"/>
    <s v="Second Class"/>
    <s v="BP-11185"/>
    <s v="Ben Peterman"/>
    <x v="1"/>
    <s v="United States"/>
    <s v="Arvada"/>
    <x v="22"/>
    <n v="80004"/>
    <x v="1"/>
    <s v="FUR-FU-10001918"/>
    <x v="0"/>
    <x v="5"/>
    <s v="C-Line Cubicle Keepers Polyproplyene Holder With Velcro Backings"/>
    <n v="15.135999999999999"/>
    <n v="4"/>
    <n v="0.2"/>
    <x v="305"/>
  </r>
  <r>
    <n v="311"/>
    <x v="142"/>
    <x v="126"/>
    <d v="2016-09-14T00:00:00"/>
    <s v="Second Class"/>
    <s v="BP-11185"/>
    <s v="Ben Peterman"/>
    <x v="1"/>
    <s v="United States"/>
    <s v="Arvada"/>
    <x v="22"/>
    <n v="80004"/>
    <x v="1"/>
    <s v="FUR-CH-10004086"/>
    <x v="0"/>
    <x v="1"/>
    <s v="Hon 4070 Series Pagoda Armless Upholstered Stacking Chairs"/>
    <n v="466.76799999999997"/>
    <n v="2"/>
    <n v="0.2"/>
    <x v="306"/>
  </r>
  <r>
    <n v="312"/>
    <x v="142"/>
    <x v="126"/>
    <d v="2016-09-14T00:00:00"/>
    <s v="Second Class"/>
    <s v="BP-11185"/>
    <s v="Ben Peterman"/>
    <x v="1"/>
    <s v="United States"/>
    <s v="Arvada"/>
    <x v="22"/>
    <n v="80004"/>
    <x v="1"/>
    <s v="FUR-FU-10001756"/>
    <x v="0"/>
    <x v="5"/>
    <s v="Eldon Expressions Desk Accessory, Wood Photo Frame, Mahogany"/>
    <n v="15.231999999999999"/>
    <n v="1"/>
    <n v="0.2"/>
    <x v="307"/>
  </r>
  <r>
    <n v="313"/>
    <x v="142"/>
    <x v="126"/>
    <d v="2016-09-14T00:00:00"/>
    <s v="Second Class"/>
    <s v="BP-11185"/>
    <s v="Ben Peterman"/>
    <x v="1"/>
    <s v="United States"/>
    <s v="Arvada"/>
    <x v="22"/>
    <n v="80004"/>
    <x v="1"/>
    <s v="OFF-LA-10000634"/>
    <x v="1"/>
    <x v="2"/>
    <s v="Avery 509"/>
    <n v="6.2640000000000002"/>
    <n v="3"/>
    <n v="0.2"/>
    <x v="308"/>
  </r>
  <r>
    <n v="314"/>
    <x v="143"/>
    <x v="127"/>
    <d v="2014-10-03T00:00:00"/>
    <s v="Standard Class"/>
    <s v="TS-21205"/>
    <s v="Thomas Seio"/>
    <x v="1"/>
    <s v="United States"/>
    <s v="Hackensack"/>
    <x v="30"/>
    <n v="7601"/>
    <x v="3"/>
    <s v="FUR-FU-10001588"/>
    <x v="0"/>
    <x v="5"/>
    <s v="Deflect-o SuperTray Unbreakable Stackable Tray, Letter, Black"/>
    <n v="87.54"/>
    <n v="3"/>
    <n v="0"/>
    <x v="309"/>
  </r>
  <r>
    <n v="315"/>
    <x v="144"/>
    <x v="128"/>
    <d v="2014-08-16T00:00:00"/>
    <s v="Standard Class"/>
    <s v="AG-10525"/>
    <s v="Andy Gerbode"/>
    <x v="1"/>
    <s v="United States"/>
    <s v="Saint Petersburg"/>
    <x v="2"/>
    <n v="33710"/>
    <x v="0"/>
    <s v="TEC-PH-10002398"/>
    <x v="2"/>
    <x v="7"/>
    <s v="AT&amp;T 1070 Corded Phone"/>
    <n v="178.38399999999999"/>
    <n v="2"/>
    <n v="0.2"/>
    <x v="310"/>
  </r>
  <r>
    <n v="316"/>
    <x v="144"/>
    <x v="128"/>
    <d v="2014-08-16T00:00:00"/>
    <s v="Standard Class"/>
    <s v="AG-10525"/>
    <s v="Andy Gerbode"/>
    <x v="1"/>
    <s v="United States"/>
    <s v="Saint Petersburg"/>
    <x v="2"/>
    <n v="33710"/>
    <x v="0"/>
    <s v="OFF-PA-10001937"/>
    <x v="1"/>
    <x v="10"/>
    <s v="Xerox 21"/>
    <n v="15.552"/>
    <n v="3"/>
    <n v="0.2"/>
    <x v="12"/>
  </r>
  <r>
    <n v="317"/>
    <x v="145"/>
    <x v="129"/>
    <d v="2014-12-30T00:00:00"/>
    <s v="First Class"/>
    <s v="SP-20860"/>
    <s v="Sung Pak"/>
    <x v="1"/>
    <s v="United States"/>
    <s v="Philadelphia"/>
    <x v="9"/>
    <n v="19143"/>
    <x v="3"/>
    <s v="OFF-AR-10003373"/>
    <x v="1"/>
    <x v="6"/>
    <s v="Boston School Pro Electric Pencil Sharpener, 1670"/>
    <n v="99.135999999999996"/>
    <n v="4"/>
    <n v="0.2"/>
    <x v="311"/>
  </r>
  <r>
    <n v="318"/>
    <x v="146"/>
    <x v="130"/>
    <d v="2014-11-09T00:00:00"/>
    <s v="Standard Class"/>
    <s v="NM-18445"/>
    <s v="Nathan Mautz"/>
    <x v="2"/>
    <s v="United States"/>
    <s v="New York City"/>
    <x v="15"/>
    <n v="10024"/>
    <x v="3"/>
    <s v="FUR-CH-10002602"/>
    <x v="0"/>
    <x v="1"/>
    <s v="DMI Arturo Collection Mission-style Design Wood Chair"/>
    <n v="135.88200000000001"/>
    <n v="1"/>
    <n v="0.1"/>
    <x v="312"/>
  </r>
  <r>
    <n v="319"/>
    <x v="146"/>
    <x v="130"/>
    <d v="2014-11-09T00:00:00"/>
    <s v="Standard Class"/>
    <s v="NM-18445"/>
    <s v="Nathan Mautz"/>
    <x v="2"/>
    <s v="United States"/>
    <s v="New York City"/>
    <x v="15"/>
    <n v="10024"/>
    <x v="3"/>
    <s v="TEC-MA-10002927"/>
    <x v="2"/>
    <x v="15"/>
    <s v="Canon imageCLASS MF7460 Monochrome Digital Laser Multifunction Copier"/>
    <n v="3991.98"/>
    <n v="2"/>
    <n v="0"/>
    <x v="313"/>
  </r>
  <r>
    <n v="320"/>
    <x v="146"/>
    <x v="130"/>
    <d v="2014-11-09T00:00:00"/>
    <s v="Standard Class"/>
    <s v="NM-18445"/>
    <s v="Nathan Mautz"/>
    <x v="2"/>
    <s v="United States"/>
    <s v="New York City"/>
    <x v="15"/>
    <n v="10024"/>
    <x v="3"/>
    <s v="TEC-PH-10004093"/>
    <x v="2"/>
    <x v="7"/>
    <s v="Panasonic Kx-TS550"/>
    <n v="275.94"/>
    <n v="6"/>
    <n v="0"/>
    <x v="314"/>
  </r>
  <r>
    <n v="321"/>
    <x v="146"/>
    <x v="130"/>
    <d v="2014-11-09T00:00:00"/>
    <s v="Standard Class"/>
    <s v="NM-18445"/>
    <s v="Nathan Mautz"/>
    <x v="2"/>
    <s v="United States"/>
    <s v="New York City"/>
    <x v="15"/>
    <n v="10024"/>
    <x v="3"/>
    <s v="TEC-AC-10000892"/>
    <x v="2"/>
    <x v="11"/>
    <s v="NETGEAR N750 Dual Band Wi-Fi Gigabit Router"/>
    <n v="360"/>
    <n v="4"/>
    <n v="0"/>
    <x v="315"/>
  </r>
  <r>
    <n v="322"/>
    <x v="146"/>
    <x v="130"/>
    <d v="2014-11-09T00:00:00"/>
    <s v="Standard Class"/>
    <s v="NM-18445"/>
    <s v="Nathan Mautz"/>
    <x v="2"/>
    <s v="United States"/>
    <s v="New York City"/>
    <x v="15"/>
    <n v="10024"/>
    <x v="3"/>
    <s v="OFF-ST-10002974"/>
    <x v="1"/>
    <x v="4"/>
    <s v="Trav-L-File Heavy-Duty Shuttle II, Black"/>
    <n v="43.57"/>
    <n v="1"/>
    <n v="0"/>
    <x v="316"/>
  </r>
  <r>
    <n v="323"/>
    <x v="147"/>
    <x v="111"/>
    <d v="2014-09-24T00:00:00"/>
    <s v="Standard Class"/>
    <s v="FA-14230"/>
    <s v="Frank Atkinson"/>
    <x v="1"/>
    <s v="United States"/>
    <s v="Long Beach"/>
    <x v="1"/>
    <n v="90805"/>
    <x v="1"/>
    <s v="OFF-FA-10000624"/>
    <x v="1"/>
    <x v="13"/>
    <s v="OIC Binder Clips"/>
    <n v="7.16"/>
    <n v="2"/>
    <n v="0"/>
    <x v="317"/>
  </r>
  <r>
    <n v="324"/>
    <x v="148"/>
    <x v="131"/>
    <d v="2016-04-27T00:00:00"/>
    <s v="Standard Class"/>
    <s v="GK-14620"/>
    <s v="Grace Kelly"/>
    <x v="1"/>
    <s v="United States"/>
    <s v="Hesperia"/>
    <x v="1"/>
    <n v="92345"/>
    <x v="1"/>
    <s v="OFF-BI-10004593"/>
    <x v="1"/>
    <x v="8"/>
    <s v="Ibico Laser Imprintable Binding System Covers"/>
    <n v="251.52"/>
    <n v="6"/>
    <n v="0.2"/>
    <x v="318"/>
  </r>
  <r>
    <n v="325"/>
    <x v="148"/>
    <x v="131"/>
    <d v="2016-04-27T00:00:00"/>
    <s v="Standard Class"/>
    <s v="GK-14620"/>
    <s v="Grace Kelly"/>
    <x v="1"/>
    <s v="United States"/>
    <s v="Hesperia"/>
    <x v="1"/>
    <n v="92345"/>
    <x v="1"/>
    <s v="TEC-AC-10001908"/>
    <x v="2"/>
    <x v="11"/>
    <s v="Logitech Wireless Headset h800"/>
    <n v="99.99"/>
    <n v="1"/>
    <n v="0"/>
    <x v="319"/>
  </r>
  <r>
    <n v="326"/>
    <x v="149"/>
    <x v="132"/>
    <d v="2017-11-05T00:00:00"/>
    <s v="Second Class"/>
    <s v="DJ-13510"/>
    <s v="Don Jones"/>
    <x v="1"/>
    <s v="United States"/>
    <s v="Murfreesboro"/>
    <x v="18"/>
    <n v="37130"/>
    <x v="0"/>
    <s v="FUR-FU-10001967"/>
    <x v="0"/>
    <x v="5"/>
    <s v="Telescoping Adjustable Floor Lamp"/>
    <n v="15.992000000000001"/>
    <n v="1"/>
    <n v="0.2"/>
    <x v="320"/>
  </r>
  <r>
    <n v="327"/>
    <x v="150"/>
    <x v="133"/>
    <d v="2016-09-01T00:00:00"/>
    <s v="First Class"/>
    <s v="PO-18850"/>
    <s v="Patrick O'Brill"/>
    <x v="0"/>
    <s v="United States"/>
    <s v="Philadelphia"/>
    <x v="9"/>
    <n v="19143"/>
    <x v="3"/>
    <s v="TEC-PH-10003645"/>
    <x v="2"/>
    <x v="7"/>
    <s v="Aastra 57i VoIP phone"/>
    <n v="290.89800000000002"/>
    <n v="3"/>
    <n v="0.4"/>
    <x v="321"/>
  </r>
  <r>
    <n v="328"/>
    <x v="150"/>
    <x v="133"/>
    <d v="2016-09-01T00:00:00"/>
    <s v="First Class"/>
    <s v="PO-18850"/>
    <s v="Patrick O'Brill"/>
    <x v="0"/>
    <s v="United States"/>
    <s v="Philadelphia"/>
    <x v="9"/>
    <n v="19143"/>
    <x v="3"/>
    <s v="OFF-ST-10000675"/>
    <x v="1"/>
    <x v="4"/>
    <s v="File Shuttle II and Handi-File, Black"/>
    <n v="54.223999999999997"/>
    <n v="2"/>
    <n v="0.2"/>
    <x v="322"/>
  </r>
  <r>
    <n v="329"/>
    <x v="150"/>
    <x v="133"/>
    <d v="2016-09-01T00:00:00"/>
    <s v="First Class"/>
    <s v="PO-18850"/>
    <s v="Patrick O'Brill"/>
    <x v="0"/>
    <s v="United States"/>
    <s v="Philadelphia"/>
    <x v="9"/>
    <n v="19143"/>
    <x v="3"/>
    <s v="FUR-CH-10003312"/>
    <x v="0"/>
    <x v="1"/>
    <s v="Hon 2090 ?Pillow Soft? Series Mid Back Swivel/Tilt Chairs"/>
    <n v="786.74400000000003"/>
    <n v="4"/>
    <n v="0.3"/>
    <x v="323"/>
  </r>
  <r>
    <n v="330"/>
    <x v="150"/>
    <x v="133"/>
    <d v="2016-09-01T00:00:00"/>
    <s v="First Class"/>
    <s v="PO-18850"/>
    <s v="Patrick O'Brill"/>
    <x v="0"/>
    <s v="United States"/>
    <s v="Philadelphia"/>
    <x v="9"/>
    <n v="19143"/>
    <x v="3"/>
    <s v="OFF-LA-10001074"/>
    <x v="1"/>
    <x v="2"/>
    <s v="Round Specialty Laser Printer Labels"/>
    <n v="100.24"/>
    <n v="10"/>
    <n v="0.2"/>
    <x v="324"/>
  </r>
  <r>
    <n v="331"/>
    <x v="150"/>
    <x v="133"/>
    <d v="2016-09-01T00:00:00"/>
    <s v="First Class"/>
    <s v="PO-18850"/>
    <s v="Patrick O'Brill"/>
    <x v="0"/>
    <s v="United States"/>
    <s v="Philadelphia"/>
    <x v="9"/>
    <n v="19143"/>
    <x v="3"/>
    <s v="OFF-BI-10001524"/>
    <x v="1"/>
    <x v="8"/>
    <s v="GBC Premium Transparent Covers with Diagonal Lined Pattern"/>
    <n v="37.764000000000003"/>
    <n v="6"/>
    <n v="0.7"/>
    <x v="325"/>
  </r>
  <r>
    <n v="332"/>
    <x v="151"/>
    <x v="134"/>
    <d v="2016-04-29T00:00:00"/>
    <s v="Second Class"/>
    <s v="JL-15850"/>
    <s v="John Lucas"/>
    <x v="0"/>
    <s v="United States"/>
    <s v="Philadelphia"/>
    <x v="9"/>
    <n v="19134"/>
    <x v="3"/>
    <s v="TEC-PH-10004614"/>
    <x v="2"/>
    <x v="7"/>
    <s v="AT&amp;T 841000 Phone"/>
    <n v="82.8"/>
    <n v="2"/>
    <n v="0.4"/>
    <x v="326"/>
  </r>
  <r>
    <n v="333"/>
    <x v="151"/>
    <x v="134"/>
    <d v="2016-04-29T00:00:00"/>
    <s v="Second Class"/>
    <s v="JL-15850"/>
    <s v="John Lucas"/>
    <x v="0"/>
    <s v="United States"/>
    <s v="Philadelphia"/>
    <x v="9"/>
    <n v="19134"/>
    <x v="3"/>
    <s v="OFF-BI-10001153"/>
    <x v="1"/>
    <x v="8"/>
    <s v="Ibico Recycled Grain-Textured Covers"/>
    <n v="20.724"/>
    <n v="2"/>
    <n v="0.7"/>
    <x v="327"/>
  </r>
  <r>
    <n v="334"/>
    <x v="151"/>
    <x v="134"/>
    <d v="2016-04-29T00:00:00"/>
    <s v="Second Class"/>
    <s v="JL-15850"/>
    <s v="John Lucas"/>
    <x v="0"/>
    <s v="United States"/>
    <s v="Philadelphia"/>
    <x v="9"/>
    <n v="19134"/>
    <x v="3"/>
    <s v="OFF-BI-10001982"/>
    <x v="1"/>
    <x v="8"/>
    <s v="Wilson Jones Custom Binder Spines &amp; Labels"/>
    <n v="4.8959999999999999"/>
    <n v="3"/>
    <n v="0.7"/>
    <x v="328"/>
  </r>
  <r>
    <n v="335"/>
    <x v="152"/>
    <x v="135"/>
    <d v="2015-09-04T00:00:00"/>
    <s v="Second Class"/>
    <s v="DB-13615"/>
    <s v="Doug Bickford"/>
    <x v="0"/>
    <s v="United States"/>
    <s v="Los Angeles"/>
    <x v="1"/>
    <n v="90045"/>
    <x v="1"/>
    <s v="OFF-BI-10001922"/>
    <x v="1"/>
    <x v="8"/>
    <s v="Storex Dura Pro Binders"/>
    <n v="4.7519999999999998"/>
    <n v="1"/>
    <n v="0.2"/>
    <x v="329"/>
  </r>
  <r>
    <n v="336"/>
    <x v="152"/>
    <x v="135"/>
    <d v="2015-09-04T00:00:00"/>
    <s v="Second Class"/>
    <s v="DB-13615"/>
    <s v="Doug Bickford"/>
    <x v="0"/>
    <s v="United States"/>
    <s v="Los Angeles"/>
    <x v="1"/>
    <n v="90045"/>
    <x v="1"/>
    <s v="TEC-CO-10001449"/>
    <x v="2"/>
    <x v="16"/>
    <s v="Hewlett Packard LaserJet 3310 Copier"/>
    <n v="959.98400000000004"/>
    <n v="2"/>
    <n v="0.2"/>
    <x v="330"/>
  </r>
  <r>
    <n v="337"/>
    <x v="152"/>
    <x v="135"/>
    <d v="2015-09-04T00:00:00"/>
    <s v="Second Class"/>
    <s v="DB-13615"/>
    <s v="Doug Bickford"/>
    <x v="0"/>
    <s v="United States"/>
    <s v="Los Angeles"/>
    <x v="1"/>
    <n v="90045"/>
    <x v="1"/>
    <s v="OFF-BI-10004140"/>
    <x v="1"/>
    <x v="8"/>
    <s v="Avery Non-Stick Binders"/>
    <n v="14.368"/>
    <n v="4"/>
    <n v="0.2"/>
    <x v="331"/>
  </r>
  <r>
    <n v="338"/>
    <x v="153"/>
    <x v="136"/>
    <d v="2014-07-17T00:00:00"/>
    <s v="Standard Class"/>
    <s v="AC-10420"/>
    <s v="Alyssa Crouse"/>
    <x v="1"/>
    <s v="United States"/>
    <s v="San Francisco"/>
    <x v="1"/>
    <n v="94122"/>
    <x v="1"/>
    <s v="OFF-BI-10003314"/>
    <x v="1"/>
    <x v="8"/>
    <s v="Tuff Stuff Recycled Round Ring Binders"/>
    <n v="7.7119999999999997"/>
    <n v="2"/>
    <n v="0.2"/>
    <x v="332"/>
  </r>
  <r>
    <n v="339"/>
    <x v="153"/>
    <x v="136"/>
    <d v="2014-07-17T00:00:00"/>
    <s v="Standard Class"/>
    <s v="AC-10420"/>
    <s v="Alyssa Crouse"/>
    <x v="1"/>
    <s v="United States"/>
    <s v="San Francisco"/>
    <x v="1"/>
    <n v="94122"/>
    <x v="1"/>
    <s v="FUR-TA-10004575"/>
    <x v="0"/>
    <x v="3"/>
    <s v="Hon 5100 Series Wood Tables"/>
    <n v="698.35199999999998"/>
    <n v="3"/>
    <n v="0.2"/>
    <x v="333"/>
  </r>
  <r>
    <n v="340"/>
    <x v="154"/>
    <x v="137"/>
    <d v="2015-06-26T00:00:00"/>
    <s v="Second Class"/>
    <s v="KL-16645"/>
    <s v="Ken Lonsdale"/>
    <x v="0"/>
    <s v="United States"/>
    <s v="Layton"/>
    <x v="7"/>
    <n v="84041"/>
    <x v="1"/>
    <s v="OFF-FA-10000490"/>
    <x v="1"/>
    <x v="13"/>
    <s v="OIC Binder Clips, Mini, 1/4&quot; Capacity, Black"/>
    <n v="4.96"/>
    <n v="4"/>
    <n v="0"/>
    <x v="334"/>
  </r>
  <r>
    <n v="341"/>
    <x v="155"/>
    <x v="138"/>
    <d v="2014-04-17T00:00:00"/>
    <s v="Second Class"/>
    <s v="JD-15895"/>
    <s v="Jonathan Doherty"/>
    <x v="1"/>
    <s v="United States"/>
    <s v="Philadelphia"/>
    <x v="9"/>
    <n v="19140"/>
    <x v="3"/>
    <s v="OFF-AR-10000122"/>
    <x v="1"/>
    <x v="6"/>
    <s v="Newell 314"/>
    <n v="17.856000000000002"/>
    <n v="4"/>
    <n v="0.2"/>
    <x v="335"/>
  </r>
  <r>
    <n v="342"/>
    <x v="155"/>
    <x v="138"/>
    <d v="2014-04-17T00:00:00"/>
    <s v="Second Class"/>
    <s v="JD-15895"/>
    <s v="Jonathan Doherty"/>
    <x v="1"/>
    <s v="United States"/>
    <s v="Philadelphia"/>
    <x v="9"/>
    <n v="19140"/>
    <x v="3"/>
    <s v="OFF-BI-10003656"/>
    <x v="1"/>
    <x v="8"/>
    <s v="Fellowes PB200 Plastic Comb Binding Machine"/>
    <n v="509.97"/>
    <n v="10"/>
    <n v="0.7"/>
    <x v="336"/>
  </r>
  <r>
    <n v="343"/>
    <x v="155"/>
    <x v="138"/>
    <d v="2014-04-17T00:00:00"/>
    <s v="Second Class"/>
    <s v="JD-15895"/>
    <s v="Jonathan Doherty"/>
    <x v="1"/>
    <s v="United States"/>
    <s v="Philadelphia"/>
    <x v="9"/>
    <n v="19140"/>
    <x v="3"/>
    <s v="OFF-FA-10002780"/>
    <x v="1"/>
    <x v="13"/>
    <s v="Staples"/>
    <n v="30.992000000000001"/>
    <n v="13"/>
    <n v="0.2"/>
    <x v="337"/>
  </r>
  <r>
    <n v="344"/>
    <x v="155"/>
    <x v="138"/>
    <d v="2014-04-17T00:00:00"/>
    <s v="Second Class"/>
    <s v="JD-15895"/>
    <s v="Jonathan Doherty"/>
    <x v="1"/>
    <s v="United States"/>
    <s v="Philadelphia"/>
    <x v="9"/>
    <n v="19140"/>
    <x v="3"/>
    <s v="TEC-PH-10000702"/>
    <x v="2"/>
    <x v="7"/>
    <s v="Square Credit Card Reader, 4 1/2&quot; x 4 1/2&quot; x 1&quot;, White"/>
    <n v="71.927999999999997"/>
    <n v="12"/>
    <n v="0.4"/>
    <x v="338"/>
  </r>
  <r>
    <n v="345"/>
    <x v="156"/>
    <x v="139"/>
    <d v="2015-12-24T00:00:00"/>
    <s v="Standard Class"/>
    <s v="CS-12130"/>
    <s v="Chad Sievert"/>
    <x v="0"/>
    <s v="United States"/>
    <s v="Austin"/>
    <x v="5"/>
    <n v="78745"/>
    <x v="2"/>
    <s v="OFF-ST-10000107"/>
    <x v="1"/>
    <x v="4"/>
    <s v="Fellowes Super Stor/Drawer"/>
    <n v="88.8"/>
    <n v="4"/>
    <n v="0.2"/>
    <x v="339"/>
  </r>
  <r>
    <n v="346"/>
    <x v="157"/>
    <x v="140"/>
    <d v="2017-06-19T00:00:00"/>
    <s v="Standard Class"/>
    <s v="CC-12550"/>
    <s v="Clay Cheatham"/>
    <x v="0"/>
    <s v="United States"/>
    <s v="San Francisco"/>
    <x v="1"/>
    <n v="94122"/>
    <x v="1"/>
    <s v="TEC-PH-10002293"/>
    <x v="2"/>
    <x v="7"/>
    <s v="Anker 36W 4-Port USB Wall Charger Travel Power Adapter for iPhone 5s 5c 5"/>
    <n v="47.975999999999999"/>
    <n v="3"/>
    <n v="0.2"/>
    <x v="340"/>
  </r>
  <r>
    <n v="347"/>
    <x v="158"/>
    <x v="141"/>
    <d v="2017-07-12T00:00:00"/>
    <s v="Standard Class"/>
    <s v="TD-20995"/>
    <s v="Tamara Dahlen"/>
    <x v="0"/>
    <s v="United States"/>
    <s v="Lowell"/>
    <x v="31"/>
    <n v="1852"/>
    <x v="3"/>
    <s v="OFF-AR-10004027"/>
    <x v="1"/>
    <x v="6"/>
    <s v="Binney &amp; Smith inkTank Erasable Desk Highlighter, Chisel Tip, Yellow, 12/Box"/>
    <n v="7.56"/>
    <n v="3"/>
    <n v="0"/>
    <x v="341"/>
  </r>
  <r>
    <n v="348"/>
    <x v="158"/>
    <x v="141"/>
    <d v="2017-07-12T00:00:00"/>
    <s v="Standard Class"/>
    <s v="TD-20995"/>
    <s v="Tamara Dahlen"/>
    <x v="0"/>
    <s v="United States"/>
    <s v="Lowell"/>
    <x v="31"/>
    <n v="1852"/>
    <x v="3"/>
    <s v="OFF-PA-10000249"/>
    <x v="1"/>
    <x v="10"/>
    <s v="Easy-staple paper"/>
    <n v="24.56"/>
    <n v="2"/>
    <n v="0"/>
    <x v="342"/>
  </r>
  <r>
    <n v="349"/>
    <x v="158"/>
    <x v="141"/>
    <d v="2017-07-12T00:00:00"/>
    <s v="Standard Class"/>
    <s v="TD-20995"/>
    <s v="Tamara Dahlen"/>
    <x v="0"/>
    <s v="United States"/>
    <s v="Lowell"/>
    <x v="31"/>
    <n v="1852"/>
    <x v="3"/>
    <s v="OFF-AR-10001374"/>
    <x v="1"/>
    <x v="6"/>
    <s v="BIC Brite Liner Highlighters, Chisel Tip"/>
    <n v="12.96"/>
    <n v="2"/>
    <n v="0"/>
    <x v="343"/>
  </r>
  <r>
    <n v="350"/>
    <x v="159"/>
    <x v="142"/>
    <d v="2016-09-03T00:00:00"/>
    <s v="First Class"/>
    <s v="AB-10060"/>
    <s v="Adam Bellavance"/>
    <x v="2"/>
    <s v="United States"/>
    <s v="New York City"/>
    <x v="15"/>
    <n v="10009"/>
    <x v="3"/>
    <s v="TEC-AC-10000290"/>
    <x v="2"/>
    <x v="11"/>
    <s v="Sabrent 4-Port USB 2.0 Hub"/>
    <n v="6.79"/>
    <n v="1"/>
    <n v="0"/>
    <x v="344"/>
  </r>
  <r>
    <n v="351"/>
    <x v="159"/>
    <x v="142"/>
    <d v="2016-09-03T00:00:00"/>
    <s v="First Class"/>
    <s v="AB-10060"/>
    <s v="Adam Bellavance"/>
    <x v="2"/>
    <s v="United States"/>
    <s v="New York City"/>
    <x v="15"/>
    <n v="10009"/>
    <x v="3"/>
    <s v="OFF-PA-10001970"/>
    <x v="1"/>
    <x v="10"/>
    <s v="Xerox 1881"/>
    <n v="24.56"/>
    <n v="2"/>
    <n v="0"/>
    <x v="342"/>
  </r>
  <r>
    <n v="352"/>
    <x v="159"/>
    <x v="142"/>
    <d v="2016-09-03T00:00:00"/>
    <s v="First Class"/>
    <s v="AB-10060"/>
    <s v="Adam Bellavance"/>
    <x v="2"/>
    <s v="United States"/>
    <s v="New York City"/>
    <x v="15"/>
    <n v="10009"/>
    <x v="3"/>
    <s v="OFF-BI-10002160"/>
    <x v="1"/>
    <x v="8"/>
    <s v="Acco Hanging Data Binders"/>
    <n v="3.048"/>
    <n v="1"/>
    <n v="0.2"/>
    <x v="345"/>
  </r>
  <r>
    <n v="353"/>
    <x v="159"/>
    <x v="142"/>
    <d v="2016-09-03T00:00:00"/>
    <s v="First Class"/>
    <s v="AB-10060"/>
    <s v="Adam Bellavance"/>
    <x v="2"/>
    <s v="United States"/>
    <s v="New York City"/>
    <x v="15"/>
    <n v="10009"/>
    <x v="3"/>
    <s v="OFF-PA-10001970"/>
    <x v="1"/>
    <x v="10"/>
    <s v="Xerox 1881"/>
    <n v="49.12"/>
    <n v="4"/>
    <n v="0"/>
    <x v="346"/>
  </r>
  <r>
    <n v="354"/>
    <x v="159"/>
    <x v="142"/>
    <d v="2016-09-03T00:00:00"/>
    <s v="First Class"/>
    <s v="AB-10060"/>
    <s v="Adam Bellavance"/>
    <x v="2"/>
    <s v="United States"/>
    <s v="New York City"/>
    <x v="15"/>
    <n v="10009"/>
    <x v="3"/>
    <s v="OFF-BI-10004995"/>
    <x v="1"/>
    <x v="8"/>
    <s v="GBC DocuBind P400 Electric Binding System"/>
    <n v="4355.1679999999997"/>
    <n v="4"/>
    <n v="0.2"/>
    <x v="347"/>
  </r>
  <r>
    <n v="355"/>
    <x v="160"/>
    <x v="143"/>
    <d v="2016-04-13T00:00:00"/>
    <s v="Standard Class"/>
    <s v="JL-15505"/>
    <s v="Jeremy Lonsdale"/>
    <x v="0"/>
    <s v="United States"/>
    <s v="New York City"/>
    <x v="15"/>
    <n v="10035"/>
    <x v="3"/>
    <s v="FUR-BO-10002268"/>
    <x v="0"/>
    <x v="0"/>
    <s v="Sauder Barrister Bookcases"/>
    <n v="388.70400000000001"/>
    <n v="6"/>
    <n v="0.2"/>
    <x v="348"/>
  </r>
  <r>
    <n v="356"/>
    <x v="160"/>
    <x v="143"/>
    <d v="2016-04-13T00:00:00"/>
    <s v="Standard Class"/>
    <s v="JL-15505"/>
    <s v="Jeremy Lonsdale"/>
    <x v="0"/>
    <s v="United States"/>
    <s v="New York City"/>
    <x v="15"/>
    <n v="10035"/>
    <x v="3"/>
    <s v="OFF-EN-10001137"/>
    <x v="1"/>
    <x v="12"/>
    <s v="#10 Gummed Flap White Envelopes, 100/Box"/>
    <n v="8.26"/>
    <n v="2"/>
    <n v="0"/>
    <x v="349"/>
  </r>
  <r>
    <n v="357"/>
    <x v="160"/>
    <x v="143"/>
    <d v="2016-04-13T00:00:00"/>
    <s v="Standard Class"/>
    <s v="JL-15505"/>
    <s v="Jeremy Lonsdale"/>
    <x v="0"/>
    <s v="United States"/>
    <s v="New York City"/>
    <x v="15"/>
    <n v="10035"/>
    <x v="3"/>
    <s v="OFF-AR-10002399"/>
    <x v="1"/>
    <x v="6"/>
    <s v="Dixon Prang Watercolor Pencils, 10-Color Set with Brush"/>
    <n v="17.04"/>
    <n v="4"/>
    <n v="0"/>
    <x v="350"/>
  </r>
  <r>
    <n v="358"/>
    <x v="160"/>
    <x v="143"/>
    <d v="2016-04-13T00:00:00"/>
    <s v="Standard Class"/>
    <s v="JL-15505"/>
    <s v="Jeremy Lonsdale"/>
    <x v="0"/>
    <s v="United States"/>
    <s v="New York City"/>
    <x v="15"/>
    <n v="10035"/>
    <x v="3"/>
    <s v="OFF-PA-10002713"/>
    <x v="1"/>
    <x v="10"/>
    <s v="Adams Phone Message Book, 200 Message Capacity, 8 1/16? x 11?"/>
    <n v="34.4"/>
    <n v="5"/>
    <n v="0"/>
    <x v="351"/>
  </r>
  <r>
    <n v="359"/>
    <x v="161"/>
    <x v="131"/>
    <d v="2016-04-28T00:00:00"/>
    <s v="Standard Class"/>
    <s v="HK-14890"/>
    <s v="Heather Kirkland"/>
    <x v="1"/>
    <s v="United States"/>
    <s v="Charlotte"/>
    <x v="3"/>
    <n v="28205"/>
    <x v="0"/>
    <s v="OFF-PA-10002666"/>
    <x v="1"/>
    <x v="10"/>
    <s v="Southworth 25% Cotton Linen-Finish Paper &amp; Envelopes"/>
    <n v="36.24"/>
    <n v="5"/>
    <n v="0.2"/>
    <x v="352"/>
  </r>
  <r>
    <n v="360"/>
    <x v="162"/>
    <x v="144"/>
    <d v="2017-03-11T00:00:00"/>
    <s v="First Class"/>
    <s v="VB-21745"/>
    <s v="Victoria Brennan"/>
    <x v="1"/>
    <s v="United States"/>
    <s v="Columbus"/>
    <x v="32"/>
    <n v="31907"/>
    <x v="0"/>
    <s v="OFF-AP-10001124"/>
    <x v="1"/>
    <x v="9"/>
    <s v="Belkin 8 Outlet SurgeMaster II Gold Surge Protector with Phone Protection"/>
    <n v="647.84"/>
    <n v="8"/>
    <n v="0"/>
    <x v="353"/>
  </r>
  <r>
    <n v="361"/>
    <x v="162"/>
    <x v="144"/>
    <d v="2017-03-11T00:00:00"/>
    <s v="First Class"/>
    <s v="VB-21745"/>
    <s v="Victoria Brennan"/>
    <x v="1"/>
    <s v="United States"/>
    <s v="Columbus"/>
    <x v="32"/>
    <n v="31907"/>
    <x v="0"/>
    <s v="OFF-LA-10001158"/>
    <x v="1"/>
    <x v="2"/>
    <s v="Avery Address/Shipping Labels for Typewriters, 4&quot; x 2&quot;"/>
    <n v="20.7"/>
    <n v="2"/>
    <n v="0"/>
    <x v="354"/>
  </r>
  <r>
    <n v="362"/>
    <x v="163"/>
    <x v="145"/>
    <d v="2017-10-01T00:00:00"/>
    <s v="Standard Class"/>
    <s v="KW-16435"/>
    <s v="Katrina Willman"/>
    <x v="0"/>
    <s v="United States"/>
    <s v="New York City"/>
    <x v="15"/>
    <n v="10009"/>
    <x v="3"/>
    <s v="OFF-LA-10001158"/>
    <x v="1"/>
    <x v="2"/>
    <s v="Avery Address/Shipping Labels for Typewriters, 4&quot; x 2&quot;"/>
    <n v="20.7"/>
    <n v="2"/>
    <n v="0"/>
    <x v="354"/>
  </r>
  <r>
    <n v="363"/>
    <x v="163"/>
    <x v="145"/>
    <d v="2017-10-01T00:00:00"/>
    <s v="Standard Class"/>
    <s v="KW-16435"/>
    <s v="Katrina Willman"/>
    <x v="0"/>
    <s v="United States"/>
    <s v="New York City"/>
    <x v="15"/>
    <n v="10009"/>
    <x v="3"/>
    <s v="FUR-CH-10000785"/>
    <x v="0"/>
    <x v="1"/>
    <s v="Global Ergonomic Managers Chair"/>
    <n v="488.64600000000002"/>
    <n v="3"/>
    <n v="0.1"/>
    <x v="355"/>
  </r>
  <r>
    <n v="364"/>
    <x v="163"/>
    <x v="145"/>
    <d v="2017-10-01T00:00:00"/>
    <s v="Standard Class"/>
    <s v="KW-16435"/>
    <s v="Katrina Willman"/>
    <x v="0"/>
    <s v="United States"/>
    <s v="New York City"/>
    <x v="15"/>
    <n v="10009"/>
    <x v="3"/>
    <s v="OFF-AR-10003732"/>
    <x v="1"/>
    <x v="6"/>
    <s v="Newell 333"/>
    <n v="5.56"/>
    <n v="2"/>
    <n v="0"/>
    <x v="356"/>
  </r>
  <r>
    <n v="365"/>
    <x v="163"/>
    <x v="145"/>
    <d v="2017-10-01T00:00:00"/>
    <s v="Standard Class"/>
    <s v="KW-16435"/>
    <s v="Katrina Willman"/>
    <x v="0"/>
    <s v="United States"/>
    <s v="New York City"/>
    <x v="15"/>
    <n v="10009"/>
    <x v="3"/>
    <s v="FUR-FU-10000023"/>
    <x v="0"/>
    <x v="5"/>
    <s v="Eldon Wave Desk Accessories"/>
    <n v="47.12"/>
    <n v="8"/>
    <n v="0"/>
    <x v="357"/>
  </r>
  <r>
    <n v="366"/>
    <x v="164"/>
    <x v="146"/>
    <d v="2014-09-29T00:00:00"/>
    <s v="Standard Class"/>
    <s v="JD-16060"/>
    <s v="Julia Dunbar"/>
    <x v="0"/>
    <s v="United States"/>
    <s v="San Francisco"/>
    <x v="1"/>
    <n v="94109"/>
    <x v="1"/>
    <s v="OFF-ST-10001713"/>
    <x v="1"/>
    <x v="4"/>
    <s v="Gould Plastics 9-Pocket Panel Bin, 18-3/8w x 5-1/4d x 20-1/2h, Black"/>
    <n v="211.96"/>
    <n v="4"/>
    <n v="0"/>
    <x v="46"/>
  </r>
  <r>
    <n v="367"/>
    <x v="165"/>
    <x v="147"/>
    <d v="2016-10-21T00:00:00"/>
    <s v="Same Day"/>
    <s v="MK-17905"/>
    <s v="Michael Kennedy"/>
    <x v="1"/>
    <s v="United States"/>
    <s v="Manchester"/>
    <x v="29"/>
    <n v="6040"/>
    <x v="3"/>
    <s v="OFF-BI-10002412"/>
    <x v="1"/>
    <x v="8"/>
    <s v="Wilson Jones ?Snap? Scratch Pad Binder Tool for Ring Binders"/>
    <n v="23.2"/>
    <n v="4"/>
    <n v="0"/>
    <x v="358"/>
  </r>
  <r>
    <n v="368"/>
    <x v="165"/>
    <x v="147"/>
    <d v="2016-10-21T00:00:00"/>
    <s v="Same Day"/>
    <s v="MK-17905"/>
    <s v="Michael Kennedy"/>
    <x v="1"/>
    <s v="United States"/>
    <s v="Manchester"/>
    <x v="29"/>
    <n v="6040"/>
    <x v="3"/>
    <s v="OFF-SU-10001225"/>
    <x v="1"/>
    <x v="14"/>
    <s v="Staple remover"/>
    <n v="7.36"/>
    <n v="2"/>
    <n v="0"/>
    <x v="359"/>
  </r>
  <r>
    <n v="369"/>
    <x v="165"/>
    <x v="147"/>
    <d v="2016-10-21T00:00:00"/>
    <s v="Same Day"/>
    <s v="MK-17905"/>
    <s v="Michael Kennedy"/>
    <x v="1"/>
    <s v="United States"/>
    <s v="Manchester"/>
    <x v="29"/>
    <n v="6040"/>
    <x v="3"/>
    <s v="OFF-ST-10002406"/>
    <x v="1"/>
    <x v="4"/>
    <s v="Pizazz Global Quick File"/>
    <n v="104.79"/>
    <n v="7"/>
    <n v="0"/>
    <x v="360"/>
  </r>
  <r>
    <n v="370"/>
    <x v="165"/>
    <x v="147"/>
    <d v="2016-10-21T00:00:00"/>
    <s v="Same Day"/>
    <s v="MK-17905"/>
    <s v="Michael Kennedy"/>
    <x v="1"/>
    <s v="United States"/>
    <s v="Manchester"/>
    <x v="29"/>
    <n v="6040"/>
    <x v="3"/>
    <s v="FUR-BO-10002545"/>
    <x v="0"/>
    <x v="0"/>
    <s v="Atlantic Metals Mobile 3-Shelf Bookcases, Custom Colors"/>
    <n v="1043.92"/>
    <n v="4"/>
    <n v="0"/>
    <x v="361"/>
  </r>
  <r>
    <n v="371"/>
    <x v="166"/>
    <x v="148"/>
    <d v="2017-06-04T00:00:00"/>
    <s v="Standard Class"/>
    <s v="GT-14755"/>
    <s v="Guy Thornton"/>
    <x v="0"/>
    <s v="United States"/>
    <s v="Harlingen"/>
    <x v="5"/>
    <n v="78550"/>
    <x v="2"/>
    <s v="OFF-PA-10002036"/>
    <x v="1"/>
    <x v="10"/>
    <s v="Xerox 1930"/>
    <n v="25.92"/>
    <n v="5"/>
    <n v="0.2"/>
    <x v="235"/>
  </r>
  <r>
    <n v="372"/>
    <x v="166"/>
    <x v="148"/>
    <d v="2017-06-04T00:00:00"/>
    <s v="Standard Class"/>
    <s v="GT-14755"/>
    <s v="Guy Thornton"/>
    <x v="0"/>
    <s v="United States"/>
    <s v="Harlingen"/>
    <x v="5"/>
    <n v="78550"/>
    <x v="2"/>
    <s v="OFF-ST-10002205"/>
    <x v="1"/>
    <x v="4"/>
    <s v="File Shuttle I and Handi-File"/>
    <n v="53.423999999999999"/>
    <n v="3"/>
    <n v="0.2"/>
    <x v="362"/>
  </r>
  <r>
    <n v="373"/>
    <x v="167"/>
    <x v="149"/>
    <d v="2014-07-27T00:00:00"/>
    <s v="Standard Class"/>
    <s v="AG-10900"/>
    <s v="Arthur Gainer"/>
    <x v="0"/>
    <s v="United States"/>
    <s v="Tucson"/>
    <x v="16"/>
    <n v="85705"/>
    <x v="1"/>
    <s v="OFF-BI-10001982"/>
    <x v="1"/>
    <x v="8"/>
    <s v="Wilson Jones Custom Binder Spines &amp; Labels"/>
    <n v="8.16"/>
    <n v="5"/>
    <n v="0.7"/>
    <x v="363"/>
  </r>
  <r>
    <n v="374"/>
    <x v="167"/>
    <x v="149"/>
    <d v="2014-07-27T00:00:00"/>
    <s v="Standard Class"/>
    <s v="AG-10900"/>
    <s v="Arthur Gainer"/>
    <x v="0"/>
    <s v="United States"/>
    <s v="Tucson"/>
    <x v="16"/>
    <n v="85705"/>
    <x v="1"/>
    <s v="TEC-AC-10003911"/>
    <x v="2"/>
    <x v="11"/>
    <s v="NETGEAR AC1750 Dual Band Gigabit Smart WiFi Router"/>
    <n v="1023.936"/>
    <n v="8"/>
    <n v="0.2"/>
    <x v="364"/>
  </r>
  <r>
    <n v="375"/>
    <x v="167"/>
    <x v="149"/>
    <d v="2014-07-27T00:00:00"/>
    <s v="Standard Class"/>
    <s v="AG-10900"/>
    <s v="Arthur Gainer"/>
    <x v="0"/>
    <s v="United States"/>
    <s v="Tucson"/>
    <x v="16"/>
    <n v="85705"/>
    <x v="1"/>
    <s v="OFF-AR-10000658"/>
    <x v="1"/>
    <x v="6"/>
    <s v="Newell 324"/>
    <n v="9.24"/>
    <n v="1"/>
    <n v="0.2"/>
    <x v="365"/>
  </r>
  <r>
    <n v="376"/>
    <x v="167"/>
    <x v="149"/>
    <d v="2014-07-27T00:00:00"/>
    <s v="Standard Class"/>
    <s v="AG-10900"/>
    <s v="Arthur Gainer"/>
    <x v="0"/>
    <s v="United States"/>
    <s v="Tucson"/>
    <x v="16"/>
    <n v="85705"/>
    <x v="1"/>
    <s v="TEC-AC-10002076"/>
    <x v="2"/>
    <x v="11"/>
    <s v="Microsoft Natural Keyboard Elite"/>
    <n v="479.04"/>
    <n v="10"/>
    <n v="0.2"/>
    <x v="366"/>
  </r>
  <r>
    <n v="377"/>
    <x v="168"/>
    <x v="150"/>
    <d v="2016-10-01T00:00:00"/>
    <s v="First Class"/>
    <s v="MM-18280"/>
    <s v="Muhammed MacIntyre"/>
    <x v="1"/>
    <s v="United States"/>
    <s v="Quincy"/>
    <x v="10"/>
    <n v="62301"/>
    <x v="2"/>
    <s v="OFF-PA-10003039"/>
    <x v="1"/>
    <x v="10"/>
    <s v="Xerox 1960"/>
    <n v="99.135999999999996"/>
    <n v="4"/>
    <n v="0.2"/>
    <x v="367"/>
  </r>
  <r>
    <n v="378"/>
    <x v="169"/>
    <x v="151"/>
    <d v="2017-09-01T00:00:00"/>
    <s v="Standard Class"/>
    <s v="AR-10405"/>
    <s v="Allen Rosenblatt"/>
    <x v="1"/>
    <s v="United States"/>
    <s v="Franklin"/>
    <x v="31"/>
    <n v="2038"/>
    <x v="3"/>
    <s v="FUR-TA-10004915"/>
    <x v="0"/>
    <x v="3"/>
    <s v="Office Impressions End Table, 20-1/2&quot;H x 24&quot;W x 20&quot;D"/>
    <n v="1488.424"/>
    <n v="7"/>
    <n v="0.3"/>
    <x v="368"/>
  </r>
  <r>
    <n v="379"/>
    <x v="170"/>
    <x v="152"/>
    <d v="2015-05-05T00:00:00"/>
    <s v="Standard Class"/>
    <s v="RA-19915"/>
    <s v="Russell Applegate"/>
    <x v="0"/>
    <s v="United States"/>
    <s v="Houston"/>
    <x v="5"/>
    <n v="77095"/>
    <x v="2"/>
    <s v="OFF-AP-10000696"/>
    <x v="1"/>
    <x v="9"/>
    <s v="Holmes Odor Grabber"/>
    <n v="8.6519999999999992"/>
    <n v="3"/>
    <n v="0.8"/>
    <x v="369"/>
  </r>
  <r>
    <n v="380"/>
    <x v="170"/>
    <x v="152"/>
    <d v="2015-05-05T00:00:00"/>
    <s v="Standard Class"/>
    <s v="RA-19915"/>
    <s v="Russell Applegate"/>
    <x v="0"/>
    <s v="United States"/>
    <s v="Houston"/>
    <x v="5"/>
    <n v="77095"/>
    <x v="2"/>
    <s v="OFF-ST-10003327"/>
    <x v="1"/>
    <x v="4"/>
    <s v="Akro-Mils 12-Gallon Tote"/>
    <n v="23.832000000000001"/>
    <n v="3"/>
    <n v="0.2"/>
    <x v="370"/>
  </r>
  <r>
    <n v="381"/>
    <x v="170"/>
    <x v="152"/>
    <d v="2015-05-05T00:00:00"/>
    <s v="Standard Class"/>
    <s v="RA-19915"/>
    <s v="Russell Applegate"/>
    <x v="0"/>
    <s v="United States"/>
    <s v="Houston"/>
    <x v="5"/>
    <n v="77095"/>
    <x v="2"/>
    <s v="OFF-BI-10000309"/>
    <x v="1"/>
    <x v="8"/>
    <s v="GBC Twin Loop Wire Binding Elements, 9/16&quot; Spine, Black"/>
    <n v="12.176"/>
    <n v="4"/>
    <n v="0.8"/>
    <x v="371"/>
  </r>
  <r>
    <n v="382"/>
    <x v="171"/>
    <x v="99"/>
    <d v="2016-10-29T00:00:00"/>
    <s v="First Class"/>
    <s v="AS-10285"/>
    <s v="Alejandro Savely"/>
    <x v="1"/>
    <s v="United States"/>
    <s v="San Francisco"/>
    <x v="1"/>
    <n v="94109"/>
    <x v="1"/>
    <s v="OFF-PA-10004734"/>
    <x v="1"/>
    <x v="10"/>
    <s v="Southworth Structures Collection"/>
    <n v="50.96"/>
    <n v="7"/>
    <n v="0"/>
    <x v="372"/>
  </r>
  <r>
    <n v="383"/>
    <x v="171"/>
    <x v="99"/>
    <d v="2016-10-29T00:00:00"/>
    <s v="First Class"/>
    <s v="AS-10285"/>
    <s v="Alejandro Savely"/>
    <x v="1"/>
    <s v="United States"/>
    <s v="San Francisco"/>
    <x v="1"/>
    <n v="94109"/>
    <x v="1"/>
    <s v="OFF-BI-10002225"/>
    <x v="1"/>
    <x v="8"/>
    <s v="Square Ring Data Binders, Rigid 75 Pt. Covers, 11&quot; x 14-7/8&quot;"/>
    <n v="49.536000000000001"/>
    <n v="3"/>
    <n v="0.2"/>
    <x v="373"/>
  </r>
  <r>
    <n v="384"/>
    <x v="172"/>
    <x v="153"/>
    <d v="2015-06-29T00:00:00"/>
    <s v="Second Class"/>
    <s v="LA-16780"/>
    <s v="Laura Armstrong"/>
    <x v="1"/>
    <s v="United States"/>
    <s v="Taylor"/>
    <x v="12"/>
    <n v="48180"/>
    <x v="2"/>
    <s v="TEC-AC-10004708"/>
    <x v="2"/>
    <x v="11"/>
    <s v="Sony 32GB Class 10 Micro SDHC R40 Memory Card"/>
    <n v="41.9"/>
    <n v="2"/>
    <n v="0"/>
    <x v="374"/>
  </r>
  <r>
    <n v="385"/>
    <x v="173"/>
    <x v="154"/>
    <d v="2015-12-02T00:00:00"/>
    <s v="Standard Class"/>
    <s v="DO-13435"/>
    <s v="Denny Ordway"/>
    <x v="0"/>
    <s v="United States"/>
    <s v="Pembroke Pines"/>
    <x v="2"/>
    <n v="33024"/>
    <x v="0"/>
    <s v="FUR-TA-10000617"/>
    <x v="0"/>
    <x v="3"/>
    <s v="Hon Practical Foundations 30 x 60 Training Table, Light Gray/Charcoal"/>
    <n v="375.45749999999998"/>
    <n v="3"/>
    <n v="0.45"/>
    <x v="375"/>
  </r>
  <r>
    <n v="386"/>
    <x v="173"/>
    <x v="154"/>
    <d v="2015-12-02T00:00:00"/>
    <s v="Standard Class"/>
    <s v="DO-13435"/>
    <s v="Denny Ordway"/>
    <x v="0"/>
    <s v="United States"/>
    <s v="Pembroke Pines"/>
    <x v="2"/>
    <n v="33024"/>
    <x v="0"/>
    <s v="TEC-AC-10002335"/>
    <x v="2"/>
    <x v="11"/>
    <s v="Logitech Media Keyboard K200"/>
    <n v="83.975999999999999"/>
    <n v="3"/>
    <n v="0.2"/>
    <x v="376"/>
  </r>
  <r>
    <n v="387"/>
    <x v="174"/>
    <x v="155"/>
    <d v="2015-12-07T00:00:00"/>
    <s v="Standard Class"/>
    <s v="DK-13225"/>
    <s v="Dean Katz"/>
    <x v="1"/>
    <s v="United States"/>
    <s v="Philadelphia"/>
    <x v="9"/>
    <n v="19140"/>
    <x v="3"/>
    <s v="TEC-MA-10001681"/>
    <x v="2"/>
    <x v="15"/>
    <s v="Lexmark MarkNet N8150 Wireless Print Server"/>
    <n v="482.34"/>
    <n v="4"/>
    <n v="0.7"/>
    <x v="377"/>
  </r>
  <r>
    <n v="388"/>
    <x v="174"/>
    <x v="155"/>
    <d v="2015-12-07T00:00:00"/>
    <s v="Standard Class"/>
    <s v="DK-13225"/>
    <s v="Dean Katz"/>
    <x v="1"/>
    <s v="United States"/>
    <s v="Philadelphia"/>
    <x v="9"/>
    <n v="19140"/>
    <x v="3"/>
    <s v="FUR-FU-10001935"/>
    <x v="0"/>
    <x v="5"/>
    <s v="3M Hangers With Command Adhesive"/>
    <n v="2.96"/>
    <n v="1"/>
    <n v="0.2"/>
    <x v="378"/>
  </r>
  <r>
    <n v="389"/>
    <x v="175"/>
    <x v="156"/>
    <d v="2014-11-26T00:00:00"/>
    <s v="First Class"/>
    <s v="NG-18430"/>
    <s v="Nathan Gelder"/>
    <x v="0"/>
    <s v="United States"/>
    <s v="Cincinnati"/>
    <x v="24"/>
    <n v="45231"/>
    <x v="3"/>
    <s v="OFF-AR-10004757"/>
    <x v="1"/>
    <x v="6"/>
    <s v="Crayola Colored Pencils"/>
    <n v="2.6240000000000001"/>
    <n v="1"/>
    <n v="0.2"/>
    <x v="379"/>
  </r>
  <r>
    <n v="390"/>
    <x v="176"/>
    <x v="157"/>
    <d v="2017-12-15T00:00:00"/>
    <s v="Standard Class"/>
    <s v="MV-18190"/>
    <s v="Mike Vittorini"/>
    <x v="0"/>
    <s v="United States"/>
    <s v="New York City"/>
    <x v="15"/>
    <n v="10009"/>
    <x v="3"/>
    <s v="OFF-BI-10000050"/>
    <x v="1"/>
    <x v="8"/>
    <s v="Angle-D Binders with Locking Rings, Label Holders"/>
    <n v="23.36"/>
    <n v="4"/>
    <n v="0.2"/>
    <x v="380"/>
  </r>
  <r>
    <n v="391"/>
    <x v="176"/>
    <x v="157"/>
    <d v="2017-12-15T00:00:00"/>
    <s v="Standard Class"/>
    <s v="MV-18190"/>
    <s v="Mike Vittorini"/>
    <x v="0"/>
    <s v="United States"/>
    <s v="New York City"/>
    <x v="15"/>
    <n v="10009"/>
    <x v="3"/>
    <s v="TEC-AC-10001998"/>
    <x v="2"/>
    <x v="11"/>
    <s v="Logitech LS21 Speaker System - PC Multimedia - 2.1-CH - Wired"/>
    <n v="39.979999999999997"/>
    <n v="2"/>
    <n v="0"/>
    <x v="381"/>
  </r>
  <r>
    <n v="392"/>
    <x v="177"/>
    <x v="158"/>
    <d v="2014-09-23T00:00:00"/>
    <s v="Second Class"/>
    <s v="JG-15115"/>
    <s v="Jack Garza"/>
    <x v="0"/>
    <s v="United States"/>
    <s v="Des Moines"/>
    <x v="4"/>
    <n v="98198"/>
    <x v="1"/>
    <s v="TEC-PH-10003012"/>
    <x v="2"/>
    <x v="7"/>
    <s v="Nortel Meridian M3904 Professional Digital phone"/>
    <n v="246.38399999999999"/>
    <n v="2"/>
    <n v="0.2"/>
    <x v="382"/>
  </r>
  <r>
    <n v="393"/>
    <x v="177"/>
    <x v="158"/>
    <d v="2014-09-23T00:00:00"/>
    <s v="Second Class"/>
    <s v="JG-15115"/>
    <s v="Jack Garza"/>
    <x v="0"/>
    <s v="United States"/>
    <s v="Des Moines"/>
    <x v="4"/>
    <n v="98198"/>
    <x v="1"/>
    <s v="TEC-CO-10002313"/>
    <x v="2"/>
    <x v="16"/>
    <s v="Canon PC1080F Personal Copier"/>
    <n v="1799.97"/>
    <n v="3"/>
    <n v="0"/>
    <x v="383"/>
  </r>
  <r>
    <n v="394"/>
    <x v="178"/>
    <x v="159"/>
    <d v="2014-06-10T00:00:00"/>
    <s v="Second Class"/>
    <s v="BP-11095"/>
    <s v="Bart Pistole"/>
    <x v="1"/>
    <s v="United States"/>
    <s v="Peoria"/>
    <x v="10"/>
    <n v="61604"/>
    <x v="2"/>
    <s v="OFF-BI-10003982"/>
    <x v="1"/>
    <x v="8"/>
    <s v="Wilson Jones Century Plastic Molded Ring Binders"/>
    <n v="12.462"/>
    <n v="3"/>
    <n v="0.8"/>
    <x v="384"/>
  </r>
  <r>
    <n v="395"/>
    <x v="179"/>
    <x v="160"/>
    <d v="2017-07-05T00:00:00"/>
    <s v="Standard Class"/>
    <s v="VP-21730"/>
    <s v="Victor Preis"/>
    <x v="2"/>
    <s v="United States"/>
    <s v="Las Vegas"/>
    <x v="33"/>
    <n v="89115"/>
    <x v="1"/>
    <s v="OFF-BI-10004492"/>
    <x v="1"/>
    <x v="8"/>
    <s v="Tuf-Vin Binders"/>
    <n v="75.792000000000002"/>
    <n v="3"/>
    <n v="0.2"/>
    <x v="385"/>
  </r>
  <r>
    <n v="396"/>
    <x v="180"/>
    <x v="161"/>
    <d v="2017-10-19T00:00:00"/>
    <s v="Second Class"/>
    <s v="SS-20140"/>
    <s v="Saphhira Shifley"/>
    <x v="1"/>
    <s v="United States"/>
    <s v="Warwick"/>
    <x v="34"/>
    <n v="2886"/>
    <x v="3"/>
    <s v="OFF-ST-10000798"/>
    <x v="1"/>
    <x v="4"/>
    <s v="2300 Heavy-Duty Transfer File Systems by Perma"/>
    <n v="49.96"/>
    <n v="2"/>
    <n v="0"/>
    <x v="386"/>
  </r>
  <r>
    <n v="397"/>
    <x v="180"/>
    <x v="161"/>
    <d v="2017-10-19T00:00:00"/>
    <s v="Second Class"/>
    <s v="SS-20140"/>
    <s v="Saphhira Shifley"/>
    <x v="1"/>
    <s v="United States"/>
    <s v="Warwick"/>
    <x v="34"/>
    <n v="2886"/>
    <x v="3"/>
    <s v="OFF-PA-10002552"/>
    <x v="1"/>
    <x v="10"/>
    <s v="Xerox 1958"/>
    <n v="12.96"/>
    <n v="2"/>
    <n v="0"/>
    <x v="91"/>
  </r>
  <r>
    <n v="398"/>
    <x v="181"/>
    <x v="89"/>
    <d v="2015-11-04T00:00:00"/>
    <s v="Standard Class"/>
    <s v="HP-14815"/>
    <s v="Harold Pawlan"/>
    <x v="2"/>
    <s v="United States"/>
    <s v="Jackson"/>
    <x v="12"/>
    <n v="49201"/>
    <x v="2"/>
    <s v="OFF-SU-10002573"/>
    <x v="1"/>
    <x v="14"/>
    <s v="Acme 10&quot; Easy Grip Assistive Scissors"/>
    <n v="70.12"/>
    <n v="4"/>
    <n v="0"/>
    <x v="387"/>
  </r>
  <r>
    <n v="399"/>
    <x v="182"/>
    <x v="162"/>
    <d v="2016-09-10T00:00:00"/>
    <s v="Second Class"/>
    <s v="AG-10675"/>
    <s v="Anna Gayman"/>
    <x v="0"/>
    <s v="United States"/>
    <s v="Houston"/>
    <x v="5"/>
    <n v="77036"/>
    <x v="2"/>
    <s v="OFF-ST-10001580"/>
    <x v="1"/>
    <x v="4"/>
    <s v="Super Decoflex Portable Personal File"/>
    <n v="35.951999999999998"/>
    <n v="3"/>
    <n v="0.2"/>
    <x v="388"/>
  </r>
  <r>
    <n v="400"/>
    <x v="182"/>
    <x v="162"/>
    <d v="2016-09-10T00:00:00"/>
    <s v="Second Class"/>
    <s v="AG-10675"/>
    <s v="Anna Gayman"/>
    <x v="0"/>
    <s v="United States"/>
    <s v="Houston"/>
    <x v="5"/>
    <n v="77036"/>
    <x v="2"/>
    <s v="FUR-BO-10004834"/>
    <x v="0"/>
    <x v="0"/>
    <s v="Riverside Palais Royal Lawyers Bookcase, Royale Cherry Finish"/>
    <n v="2396.2656000000002"/>
    <n v="4"/>
    <n v="0.32"/>
    <x v="389"/>
  </r>
  <r>
    <n v="401"/>
    <x v="182"/>
    <x v="162"/>
    <d v="2016-09-10T00:00:00"/>
    <s v="Second Class"/>
    <s v="AG-10675"/>
    <s v="Anna Gayman"/>
    <x v="0"/>
    <s v="United States"/>
    <s v="Houston"/>
    <x v="5"/>
    <n v="77036"/>
    <x v="2"/>
    <s v="OFF-ST-10000934"/>
    <x v="1"/>
    <x v="4"/>
    <s v="Contico 72&quot;H Heavy-Duty Storage System"/>
    <n v="131.136"/>
    <n v="4"/>
    <n v="0.2"/>
    <x v="390"/>
  </r>
  <r>
    <n v="402"/>
    <x v="182"/>
    <x v="162"/>
    <d v="2016-09-10T00:00:00"/>
    <s v="Second Class"/>
    <s v="AG-10675"/>
    <s v="Anna Gayman"/>
    <x v="0"/>
    <s v="United States"/>
    <s v="Houston"/>
    <x v="5"/>
    <n v="77036"/>
    <x v="2"/>
    <s v="TEC-AC-10000158"/>
    <x v="2"/>
    <x v="11"/>
    <s v="Sony 64GB Class 10 Micro SDHC R40 Memory Card"/>
    <n v="57.584000000000003"/>
    <n v="2"/>
    <n v="0.2"/>
    <x v="391"/>
  </r>
  <r>
    <n v="403"/>
    <x v="183"/>
    <x v="163"/>
    <d v="2014-12-26T00:00:00"/>
    <s v="First Class"/>
    <s v="LF-17185"/>
    <s v="Luke Foster"/>
    <x v="0"/>
    <s v="United States"/>
    <s v="Miami"/>
    <x v="2"/>
    <n v="33180"/>
    <x v="0"/>
    <s v="OFF-PA-10001947"/>
    <x v="1"/>
    <x v="10"/>
    <s v="Xerox 1974"/>
    <n v="9.5679999999999996"/>
    <n v="2"/>
    <n v="0.2"/>
    <x v="392"/>
  </r>
  <r>
    <n v="404"/>
    <x v="184"/>
    <x v="164"/>
    <d v="2014-04-20T00:00:00"/>
    <s v="Standard Class"/>
    <s v="SP-20650"/>
    <s v="Stephanie Phelps"/>
    <x v="1"/>
    <s v="United States"/>
    <s v="Wilmington"/>
    <x v="3"/>
    <n v="28403"/>
    <x v="0"/>
    <s v="OFF-AR-10003478"/>
    <x v="1"/>
    <x v="6"/>
    <s v="Avery Hi-Liter EverBold Pen Style Fluorescent Highlighters, 4/Pack"/>
    <n v="39.072000000000003"/>
    <n v="6"/>
    <n v="0.2"/>
    <x v="393"/>
  </r>
  <r>
    <n v="405"/>
    <x v="185"/>
    <x v="165"/>
    <d v="2017-12-29T00:00:00"/>
    <s v="Standard Class"/>
    <s v="RF-19840"/>
    <s v="Roy Französisch"/>
    <x v="0"/>
    <s v="United States"/>
    <s v="New York City"/>
    <x v="15"/>
    <n v="10024"/>
    <x v="3"/>
    <s v="OFF-AP-10004249"/>
    <x v="1"/>
    <x v="9"/>
    <s v="Staple holder"/>
    <n v="35.909999999999997"/>
    <n v="3"/>
    <n v="0"/>
    <x v="394"/>
  </r>
  <r>
    <n v="406"/>
    <x v="186"/>
    <x v="166"/>
    <d v="2017-12-12T00:00:00"/>
    <s v="Standard Class"/>
    <s v="KH-16510"/>
    <s v="Keith Herrera"/>
    <x v="0"/>
    <s v="United States"/>
    <s v="San Francisco"/>
    <x v="1"/>
    <n v="94110"/>
    <x v="1"/>
    <s v="TEC-AC-10000158"/>
    <x v="2"/>
    <x v="11"/>
    <s v="Sony 64GB Class 10 Micro SDHC R40 Memory Card"/>
    <n v="179.95"/>
    <n v="5"/>
    <n v="0"/>
    <x v="395"/>
  </r>
  <r>
    <n v="407"/>
    <x v="186"/>
    <x v="166"/>
    <d v="2017-12-12T00:00:00"/>
    <s v="Standard Class"/>
    <s v="KH-16510"/>
    <s v="Keith Herrera"/>
    <x v="0"/>
    <s v="United States"/>
    <s v="San Francisco"/>
    <x v="1"/>
    <n v="94110"/>
    <x v="1"/>
    <s v="TEC-CO-10004115"/>
    <x v="2"/>
    <x v="16"/>
    <s v="Sharp AL-1530CS Digital Copier"/>
    <n v="1199.9760000000001"/>
    <n v="3"/>
    <n v="0.2"/>
    <x v="396"/>
  </r>
  <r>
    <n v="408"/>
    <x v="186"/>
    <x v="166"/>
    <d v="2017-12-12T00:00:00"/>
    <s v="Standard Class"/>
    <s v="KH-16510"/>
    <s v="Keith Herrera"/>
    <x v="0"/>
    <s v="United States"/>
    <s v="San Francisco"/>
    <x v="1"/>
    <n v="94110"/>
    <x v="1"/>
    <s v="OFF-PA-10003724"/>
    <x v="1"/>
    <x v="10"/>
    <s v="Wirebound Message Book, 4 per Page"/>
    <n v="27.15"/>
    <n v="5"/>
    <n v="0"/>
    <x v="397"/>
  </r>
  <r>
    <n v="409"/>
    <x v="186"/>
    <x v="166"/>
    <d v="2017-12-12T00:00:00"/>
    <s v="Standard Class"/>
    <s v="KH-16510"/>
    <s v="Keith Herrera"/>
    <x v="0"/>
    <s v="United States"/>
    <s v="San Francisco"/>
    <x v="1"/>
    <n v="94110"/>
    <x v="1"/>
    <s v="FUR-TA-10002041"/>
    <x v="0"/>
    <x v="3"/>
    <s v="Bevis Round Conference Table Top, X-Base"/>
    <n v="1004.024"/>
    <n v="7"/>
    <n v="0.2"/>
    <x v="398"/>
  </r>
  <r>
    <n v="410"/>
    <x v="186"/>
    <x v="166"/>
    <d v="2017-12-12T00:00:00"/>
    <s v="Standard Class"/>
    <s v="KH-16510"/>
    <s v="Keith Herrera"/>
    <x v="0"/>
    <s v="United States"/>
    <s v="San Francisco"/>
    <x v="1"/>
    <n v="94110"/>
    <x v="1"/>
    <s v="OFF-PA-10002893"/>
    <x v="1"/>
    <x v="10"/>
    <s v="Wirebound Service Call Books, 5 1/2&quot; x 4&quot;"/>
    <n v="9.68"/>
    <n v="1"/>
    <n v="0"/>
    <x v="399"/>
  </r>
  <r>
    <n v="411"/>
    <x v="186"/>
    <x v="166"/>
    <d v="2017-12-12T00:00:00"/>
    <s v="Standard Class"/>
    <s v="KH-16510"/>
    <s v="Keith Herrera"/>
    <x v="0"/>
    <s v="United States"/>
    <s v="San Francisco"/>
    <x v="1"/>
    <n v="94110"/>
    <x v="1"/>
    <s v="OFF-LA-10003766"/>
    <x v="1"/>
    <x v="2"/>
    <s v="Self-Adhesive Removable Labels"/>
    <n v="28.35"/>
    <n v="9"/>
    <n v="0"/>
    <x v="400"/>
  </r>
  <r>
    <n v="412"/>
    <x v="186"/>
    <x v="166"/>
    <d v="2017-12-12T00:00:00"/>
    <s v="Standard Class"/>
    <s v="KH-16510"/>
    <s v="Keith Herrera"/>
    <x v="0"/>
    <s v="United States"/>
    <s v="San Francisco"/>
    <x v="1"/>
    <n v="94110"/>
    <x v="1"/>
    <s v="OFF-PA-10001970"/>
    <x v="1"/>
    <x v="10"/>
    <s v="Xerox 1908"/>
    <n v="55.98"/>
    <n v="1"/>
    <n v="0"/>
    <x v="401"/>
  </r>
  <r>
    <n v="413"/>
    <x v="186"/>
    <x v="166"/>
    <d v="2017-12-12T00:00:00"/>
    <s v="Standard Class"/>
    <s v="KH-16510"/>
    <s v="Keith Herrera"/>
    <x v="0"/>
    <s v="United States"/>
    <s v="San Francisco"/>
    <x v="1"/>
    <n v="94110"/>
    <x v="1"/>
    <s v="FUR-BO-10001972"/>
    <x v="0"/>
    <x v="0"/>
    <s v="O'Sullivan 4-Shelf Bookcase in Odessa Pine"/>
    <n v="1336.829"/>
    <n v="13"/>
    <n v="0.15"/>
    <x v="402"/>
  </r>
  <r>
    <n v="414"/>
    <x v="186"/>
    <x v="166"/>
    <d v="2017-12-12T00:00:00"/>
    <s v="Standard Class"/>
    <s v="KH-16510"/>
    <s v="Keith Herrera"/>
    <x v="0"/>
    <s v="United States"/>
    <s v="San Francisco"/>
    <x v="1"/>
    <n v="94110"/>
    <x v="1"/>
    <s v="FUR-CH-10003956"/>
    <x v="0"/>
    <x v="1"/>
    <s v="Novimex High-Tech Fabric Mesh Task Chair"/>
    <n v="113.568"/>
    <n v="2"/>
    <n v="0.2"/>
    <x v="403"/>
  </r>
  <r>
    <n v="415"/>
    <x v="187"/>
    <x v="132"/>
    <d v="2017-11-07T00:00:00"/>
    <s v="Standard Class"/>
    <s v="KC-16675"/>
    <s v="Kimberly Carter"/>
    <x v="1"/>
    <s v="United States"/>
    <s v="Seattle"/>
    <x v="4"/>
    <n v="98105"/>
    <x v="1"/>
    <s v="OFF-PA-10000157"/>
    <x v="1"/>
    <x v="10"/>
    <s v="Xerox 191"/>
    <n v="139.86000000000001"/>
    <n v="7"/>
    <n v="0"/>
    <x v="404"/>
  </r>
  <r>
    <n v="416"/>
    <x v="187"/>
    <x v="132"/>
    <d v="2017-11-07T00:00:00"/>
    <s v="Standard Class"/>
    <s v="KC-16675"/>
    <s v="Kimberly Carter"/>
    <x v="1"/>
    <s v="United States"/>
    <s v="Seattle"/>
    <x v="4"/>
    <n v="98105"/>
    <x v="1"/>
    <s v="FUR-CH-10001891"/>
    <x v="0"/>
    <x v="1"/>
    <s v="Global Deluxe Office Fabric Chairs"/>
    <n v="307.13600000000002"/>
    <n v="4"/>
    <n v="0.2"/>
    <x v="405"/>
  </r>
  <r>
    <n v="417"/>
    <x v="188"/>
    <x v="92"/>
    <d v="2017-06-28T00:00:00"/>
    <s v="Standard Class"/>
    <s v="CJ-12010"/>
    <s v="Caroline Jumper"/>
    <x v="0"/>
    <s v="United States"/>
    <s v="Huntington Beach"/>
    <x v="1"/>
    <n v="92646"/>
    <x v="1"/>
    <s v="OFF-AR-10004344"/>
    <x v="1"/>
    <x v="6"/>
    <s v="Bulldog Vacuum Base Pencil Sharpener"/>
    <n v="95.92"/>
    <n v="8"/>
    <n v="0"/>
    <x v="406"/>
  </r>
  <r>
    <n v="418"/>
    <x v="189"/>
    <x v="167"/>
    <d v="2016-04-18T00:00:00"/>
    <s v="Standard Class"/>
    <s v="PB-19150"/>
    <s v="Philip Brown"/>
    <x v="0"/>
    <s v="United States"/>
    <s v="Los Angeles"/>
    <x v="1"/>
    <n v="90004"/>
    <x v="1"/>
    <s v="FUR-CH-10004886"/>
    <x v="0"/>
    <x v="1"/>
    <s v="Bevis Steel Folding Chairs"/>
    <n v="383.8"/>
    <n v="5"/>
    <n v="0.2"/>
    <x v="407"/>
  </r>
  <r>
    <n v="419"/>
    <x v="190"/>
    <x v="44"/>
    <d v="2017-11-10T00:00:00"/>
    <s v="Standard Class"/>
    <s v="VB-21745"/>
    <s v="Victoria Brennan"/>
    <x v="1"/>
    <s v="United States"/>
    <s v="Richmond"/>
    <x v="0"/>
    <n v="40475"/>
    <x v="0"/>
    <s v="OFF-PA-10003845"/>
    <x v="1"/>
    <x v="10"/>
    <s v="Xerox 1987"/>
    <n v="5.78"/>
    <n v="1"/>
    <n v="0"/>
    <x v="408"/>
  </r>
  <r>
    <n v="420"/>
    <x v="191"/>
    <x v="168"/>
    <d v="2017-03-09T00:00:00"/>
    <s v="Standard Class"/>
    <s v="SP-20860"/>
    <s v="Sung Pak"/>
    <x v="1"/>
    <s v="United States"/>
    <s v="Los Angeles"/>
    <x v="1"/>
    <n v="90045"/>
    <x v="1"/>
    <s v="OFF-AR-10001573"/>
    <x v="1"/>
    <x v="6"/>
    <s v="American Pencil"/>
    <n v="9.32"/>
    <n v="4"/>
    <n v="0"/>
    <x v="409"/>
  </r>
  <r>
    <n v="421"/>
    <x v="191"/>
    <x v="168"/>
    <d v="2017-03-09T00:00:00"/>
    <s v="Standard Class"/>
    <s v="SP-20860"/>
    <s v="Sung Pak"/>
    <x v="1"/>
    <s v="United States"/>
    <s v="Los Angeles"/>
    <x v="1"/>
    <n v="90045"/>
    <x v="1"/>
    <s v="OFF-EN-10000483"/>
    <x v="1"/>
    <x v="12"/>
    <s v="White Envelopes, White Envelopes with Clear Poly Window"/>
    <n v="15.25"/>
    <n v="1"/>
    <n v="0"/>
    <x v="410"/>
  </r>
  <r>
    <n v="422"/>
    <x v="192"/>
    <x v="169"/>
    <d v="2014-06-25T00:00:00"/>
    <s v="First Class"/>
    <s v="JE-15745"/>
    <s v="Joel Eaton"/>
    <x v="0"/>
    <s v="United States"/>
    <s v="Louisville"/>
    <x v="22"/>
    <n v="80027"/>
    <x v="1"/>
    <s v="TEC-AC-10004114"/>
    <x v="2"/>
    <x v="11"/>
    <s v="KeyTronic 6101 Series - Keyboard - Black"/>
    <n v="196.75200000000001"/>
    <n v="6"/>
    <n v="0.2"/>
    <x v="411"/>
  </r>
  <r>
    <n v="423"/>
    <x v="193"/>
    <x v="15"/>
    <d v="2017-10-23T00:00:00"/>
    <s v="Standard Class"/>
    <s v="MP-17965"/>
    <s v="Michael Paige"/>
    <x v="1"/>
    <s v="United States"/>
    <s v="Lawrence"/>
    <x v="31"/>
    <n v="1841"/>
    <x v="3"/>
    <s v="FUR-FU-10004712"/>
    <x v="0"/>
    <x v="5"/>
    <s v="Westinghouse Mesh Shade Clip-On Gooseneck Lamp, Black"/>
    <n v="56.56"/>
    <n v="4"/>
    <n v="0"/>
    <x v="412"/>
  </r>
  <r>
    <n v="424"/>
    <x v="193"/>
    <x v="15"/>
    <d v="2017-10-23T00:00:00"/>
    <s v="Standard Class"/>
    <s v="MP-17965"/>
    <s v="Michael Paige"/>
    <x v="1"/>
    <s v="United States"/>
    <s v="Lawrence"/>
    <x v="31"/>
    <n v="1841"/>
    <x v="3"/>
    <s v="OFF-ST-10000918"/>
    <x v="1"/>
    <x v="4"/>
    <s v="Crate-A-Files"/>
    <n v="32.700000000000003"/>
    <n v="3"/>
    <n v="0"/>
    <x v="413"/>
  </r>
  <r>
    <n v="425"/>
    <x v="194"/>
    <x v="170"/>
    <d v="2017-08-23T00:00:00"/>
    <s v="Second Class"/>
    <s v="NF-18385"/>
    <s v="Natalie Fritzler"/>
    <x v="0"/>
    <s v="United States"/>
    <s v="Jackson"/>
    <x v="35"/>
    <n v="39212"/>
    <x v="0"/>
    <s v="FUR-CH-10000015"/>
    <x v="0"/>
    <x v="1"/>
    <s v="Hon Multipurpose Stacking Arm Chairs"/>
    <n v="866.4"/>
    <n v="4"/>
    <n v="0"/>
    <x v="414"/>
  </r>
  <r>
    <n v="426"/>
    <x v="195"/>
    <x v="51"/>
    <d v="2017-11-26T00:00:00"/>
    <s v="Second Class"/>
    <s v="JM-15265"/>
    <s v="Janet Molinari"/>
    <x v="1"/>
    <s v="United States"/>
    <s v="Canton"/>
    <x v="12"/>
    <n v="48187"/>
    <x v="2"/>
    <s v="FUR-FU-10003347"/>
    <x v="0"/>
    <x v="5"/>
    <s v="Coloredge Poster Frame"/>
    <n v="28.4"/>
    <n v="2"/>
    <n v="0"/>
    <x v="415"/>
  </r>
  <r>
    <n v="427"/>
    <x v="195"/>
    <x v="51"/>
    <d v="2017-11-26T00:00:00"/>
    <s v="Second Class"/>
    <s v="JM-15265"/>
    <s v="Janet Molinari"/>
    <x v="1"/>
    <s v="United States"/>
    <s v="Canton"/>
    <x v="12"/>
    <n v="48187"/>
    <x v="2"/>
    <s v="OFF-BI-10001543"/>
    <x v="1"/>
    <x v="8"/>
    <s v="GBC VeloBinder Manual Binding System"/>
    <n v="287.92"/>
    <n v="8"/>
    <n v="0"/>
    <x v="416"/>
  </r>
  <r>
    <n v="428"/>
    <x v="196"/>
    <x v="171"/>
    <d v="2014-09-13T00:00:00"/>
    <s v="First Class"/>
    <s v="SD-20485"/>
    <s v="Shirley Daniels"/>
    <x v="2"/>
    <s v="United States"/>
    <s v="New Rochelle"/>
    <x v="15"/>
    <n v="10801"/>
    <x v="3"/>
    <s v="TEC-MA-10000029"/>
    <x v="2"/>
    <x v="15"/>
    <s v="Epson WorkForce WF-2530 All-in-One Printer, Copier Scanner"/>
    <n v="69.989999999999995"/>
    <n v="1"/>
    <n v="0"/>
    <x v="417"/>
  </r>
  <r>
    <n v="429"/>
    <x v="197"/>
    <x v="172"/>
    <d v="2017-10-08T00:00:00"/>
    <s v="Standard Class"/>
    <s v="KH-16630"/>
    <s v="Ken Heidel"/>
    <x v="1"/>
    <s v="United States"/>
    <s v="San Antonio"/>
    <x v="5"/>
    <n v="78207"/>
    <x v="2"/>
    <s v="OFF-AR-10000369"/>
    <x v="1"/>
    <x v="6"/>
    <s v="Design Ebony Sketching Pencil"/>
    <n v="6.6719999999999997"/>
    <n v="6"/>
    <n v="0.2"/>
    <x v="418"/>
  </r>
  <r>
    <n v="430"/>
    <x v="198"/>
    <x v="173"/>
    <d v="2016-04-21T00:00:00"/>
    <s v="Standard Class"/>
    <s v="RB-19795"/>
    <s v="Ross Baird"/>
    <x v="2"/>
    <s v="United States"/>
    <s v="Gastonia"/>
    <x v="3"/>
    <n v="28052"/>
    <x v="0"/>
    <s v="OFF-BI-10004584"/>
    <x v="1"/>
    <x v="8"/>
    <s v="GBC ProClick 150 Presentation Binding System"/>
    <n v="189.58799999999999"/>
    <n v="2"/>
    <n v="0.7"/>
    <x v="419"/>
  </r>
  <r>
    <n v="431"/>
    <x v="198"/>
    <x v="173"/>
    <d v="2016-04-21T00:00:00"/>
    <s v="Standard Class"/>
    <s v="RB-19795"/>
    <s v="Ross Baird"/>
    <x v="2"/>
    <s v="United States"/>
    <s v="Gastonia"/>
    <x v="3"/>
    <n v="28052"/>
    <x v="0"/>
    <s v="TEC-AC-10004659"/>
    <x v="2"/>
    <x v="11"/>
    <s v="Imation Secure Hardware Encrypted USB 2.0 Flash Drive; 16GB"/>
    <n v="408.74400000000003"/>
    <n v="7"/>
    <n v="0.2"/>
    <x v="179"/>
  </r>
  <r>
    <n v="432"/>
    <x v="198"/>
    <x v="173"/>
    <d v="2016-04-21T00:00:00"/>
    <s v="Standard Class"/>
    <s v="RB-19795"/>
    <s v="Ross Baird"/>
    <x v="2"/>
    <s v="United States"/>
    <s v="Gastonia"/>
    <x v="3"/>
    <n v="28052"/>
    <x v="0"/>
    <s v="TEC-AC-10004659"/>
    <x v="2"/>
    <x v="11"/>
    <s v="Imation Secure Hardware Encrypted USB 2.0 Flash Drive; 16GB"/>
    <n v="291.95999999999998"/>
    <n v="5"/>
    <n v="0.2"/>
    <x v="420"/>
  </r>
  <r>
    <n v="433"/>
    <x v="198"/>
    <x v="173"/>
    <d v="2016-04-21T00:00:00"/>
    <s v="Standard Class"/>
    <s v="RB-19795"/>
    <s v="Ross Baird"/>
    <x v="2"/>
    <s v="United States"/>
    <s v="Gastonia"/>
    <x v="3"/>
    <n v="28052"/>
    <x v="0"/>
    <s v="OFF-ST-10000617"/>
    <x v="1"/>
    <x v="4"/>
    <s v="Woodgrain Magazine Files by Perma"/>
    <n v="4.7679999999999998"/>
    <n v="2"/>
    <n v="0.2"/>
    <x v="421"/>
  </r>
  <r>
    <n v="434"/>
    <x v="199"/>
    <x v="112"/>
    <d v="2016-06-07T00:00:00"/>
    <s v="First Class"/>
    <s v="DB-13060"/>
    <s v="Dave Brooks"/>
    <x v="0"/>
    <s v="United States"/>
    <s v="Lowell"/>
    <x v="31"/>
    <n v="1852"/>
    <x v="3"/>
    <s v="OFF-ST-10003306"/>
    <x v="1"/>
    <x v="4"/>
    <s v="Letter Size Cart"/>
    <n v="714.3"/>
    <n v="5"/>
    <n v="0"/>
    <x v="422"/>
  </r>
  <r>
    <n v="435"/>
    <x v="200"/>
    <x v="174"/>
    <d v="2014-12-25T00:00:00"/>
    <s v="Standard Class"/>
    <s v="MK-18160"/>
    <s v="Mike Kennedy"/>
    <x v="0"/>
    <s v="United States"/>
    <s v="Jacksonville"/>
    <x v="2"/>
    <n v="32216"/>
    <x v="0"/>
    <s v="OFF-BI-10000773"/>
    <x v="1"/>
    <x v="8"/>
    <s v="Insertable Tab Post Binder Dividers"/>
    <n v="4.8120000000000003"/>
    <n v="2"/>
    <n v="0.7"/>
    <x v="423"/>
  </r>
  <r>
    <n v="436"/>
    <x v="200"/>
    <x v="174"/>
    <d v="2014-12-25T00:00:00"/>
    <s v="Standard Class"/>
    <s v="MK-18160"/>
    <s v="Mike Kennedy"/>
    <x v="0"/>
    <s v="United States"/>
    <s v="Jacksonville"/>
    <x v="2"/>
    <n v="32216"/>
    <x v="0"/>
    <s v="TEC-AC-10002600"/>
    <x v="2"/>
    <x v="11"/>
    <s v="Belkin QODE FastFit Bluetooth Keyboard"/>
    <n v="247.8"/>
    <n v="5"/>
    <n v="0.2"/>
    <x v="424"/>
  </r>
  <r>
    <n v="437"/>
    <x v="201"/>
    <x v="1"/>
    <d v="2016-06-14T00:00:00"/>
    <s v="Second Class"/>
    <s v="PO-19180"/>
    <s v="Philisse Overcash"/>
    <x v="2"/>
    <s v="United States"/>
    <s v="Chicago"/>
    <x v="10"/>
    <n v="60623"/>
    <x v="2"/>
    <s v="TEC-MA-10002937"/>
    <x v="2"/>
    <x v="15"/>
    <s v="Canon Color ImageCLASS MF8580Cdw Wireless Laser All-In-One Printer, Copier, Scanner"/>
    <n v="1007.979"/>
    <n v="3"/>
    <n v="0.3"/>
    <x v="425"/>
  </r>
  <r>
    <n v="438"/>
    <x v="201"/>
    <x v="1"/>
    <d v="2016-06-14T00:00:00"/>
    <s v="Second Class"/>
    <s v="PO-19180"/>
    <s v="Philisse Overcash"/>
    <x v="2"/>
    <s v="United States"/>
    <s v="Chicago"/>
    <x v="10"/>
    <n v="60623"/>
    <x v="2"/>
    <s v="OFF-PA-10001970"/>
    <x v="1"/>
    <x v="10"/>
    <s v="Xerox 1908"/>
    <n v="313.488"/>
    <n v="7"/>
    <n v="0.2"/>
    <x v="426"/>
  </r>
  <r>
    <n v="439"/>
    <x v="202"/>
    <x v="175"/>
    <d v="2017-09-19T00:00:00"/>
    <s v="Standard Class"/>
    <s v="BB-11545"/>
    <s v="Brenda Bowman"/>
    <x v="1"/>
    <s v="United States"/>
    <s v="Houston"/>
    <x v="5"/>
    <n v="77070"/>
    <x v="2"/>
    <s v="OFF-PA-10002230"/>
    <x v="1"/>
    <x v="10"/>
    <s v="Xerox 1897"/>
    <n v="31.872"/>
    <n v="8"/>
    <n v="0.2"/>
    <x v="427"/>
  </r>
  <r>
    <n v="440"/>
    <x v="203"/>
    <x v="176"/>
    <d v="2017-01-23T00:00:00"/>
    <s v="Second Class"/>
    <s v="CV-12805"/>
    <s v="Cynthia Voltz"/>
    <x v="1"/>
    <s v="United States"/>
    <s v="New York City"/>
    <x v="15"/>
    <n v="10024"/>
    <x v="3"/>
    <s v="FUR-CH-10003396"/>
    <x v="0"/>
    <x v="1"/>
    <s v="Global Deluxe Steno Chair"/>
    <n v="207.846"/>
    <n v="3"/>
    <n v="0.1"/>
    <x v="428"/>
  </r>
  <r>
    <n v="441"/>
    <x v="204"/>
    <x v="64"/>
    <d v="2016-09-07T00:00:00"/>
    <s v="Second Class"/>
    <s v="PK-19075"/>
    <s v="Pete Kriz"/>
    <x v="0"/>
    <s v="United States"/>
    <s v="Detroit"/>
    <x v="12"/>
    <n v="48227"/>
    <x v="2"/>
    <s v="FUR-FU-10000246"/>
    <x v="0"/>
    <x v="5"/>
    <s v="Aluminum Document Frame"/>
    <n v="12.22"/>
    <n v="1"/>
    <n v="0"/>
    <x v="429"/>
  </r>
  <r>
    <n v="442"/>
    <x v="204"/>
    <x v="64"/>
    <d v="2016-09-07T00:00:00"/>
    <s v="Second Class"/>
    <s v="PK-19075"/>
    <s v="Pete Kriz"/>
    <x v="0"/>
    <s v="United States"/>
    <s v="Detroit"/>
    <x v="12"/>
    <n v="48227"/>
    <x v="2"/>
    <s v="OFF-ST-10000060"/>
    <x v="1"/>
    <x v="4"/>
    <s v="Fellowes Bankers Box Staxonsteel Drawer File/Stacking System"/>
    <n v="194.94"/>
    <n v="3"/>
    <n v="0"/>
    <x v="430"/>
  </r>
  <r>
    <n v="443"/>
    <x v="204"/>
    <x v="64"/>
    <d v="2016-09-07T00:00:00"/>
    <s v="Second Class"/>
    <s v="PK-19075"/>
    <s v="Pete Kriz"/>
    <x v="0"/>
    <s v="United States"/>
    <s v="Detroit"/>
    <x v="12"/>
    <n v="48227"/>
    <x v="2"/>
    <s v="OFF-ST-10003058"/>
    <x v="1"/>
    <x v="4"/>
    <s v="Eldon Mobile Mega Data Cart  Mega Stackable  Add-On Trays"/>
    <n v="70.95"/>
    <n v="3"/>
    <n v="0"/>
    <x v="431"/>
  </r>
  <r>
    <n v="444"/>
    <x v="204"/>
    <x v="64"/>
    <d v="2016-09-07T00:00:00"/>
    <s v="Second Class"/>
    <s v="PK-19075"/>
    <s v="Pete Kriz"/>
    <x v="0"/>
    <s v="United States"/>
    <s v="Detroit"/>
    <x v="12"/>
    <n v="48227"/>
    <x v="2"/>
    <s v="OFF-PA-10002222"/>
    <x v="1"/>
    <x v="10"/>
    <s v="Xerox Color Copier Paper, 11&quot; x 17&quot;, Ream"/>
    <n v="91.36"/>
    <n v="4"/>
    <n v="0"/>
    <x v="432"/>
  </r>
  <r>
    <n v="445"/>
    <x v="204"/>
    <x v="64"/>
    <d v="2016-09-07T00:00:00"/>
    <s v="Second Class"/>
    <s v="PK-19075"/>
    <s v="Pete Kriz"/>
    <x v="0"/>
    <s v="United States"/>
    <s v="Detroit"/>
    <x v="12"/>
    <n v="48227"/>
    <x v="2"/>
    <s v="FUR-CH-10002372"/>
    <x v="0"/>
    <x v="1"/>
    <s v="Office Star - Ergonomically Designed Knee Chair"/>
    <n v="242.94"/>
    <n v="3"/>
    <n v="0"/>
    <x v="433"/>
  </r>
  <r>
    <n v="446"/>
    <x v="204"/>
    <x v="64"/>
    <d v="2016-09-07T00:00:00"/>
    <s v="Second Class"/>
    <s v="PK-19075"/>
    <s v="Pete Kriz"/>
    <x v="0"/>
    <s v="United States"/>
    <s v="Detroit"/>
    <x v="12"/>
    <n v="48227"/>
    <x v="2"/>
    <s v="OFF-LA-10001317"/>
    <x v="1"/>
    <x v="2"/>
    <s v="Avery 520"/>
    <n v="22.05"/>
    <n v="7"/>
    <n v="0"/>
    <x v="434"/>
  </r>
  <r>
    <n v="447"/>
    <x v="205"/>
    <x v="177"/>
    <d v="2017-03-25T00:00:00"/>
    <s v="Second Class"/>
    <s v="TB-21595"/>
    <s v="Troy Blackwell"/>
    <x v="0"/>
    <s v="United States"/>
    <s v="Columbus"/>
    <x v="14"/>
    <n v="47201"/>
    <x v="2"/>
    <s v="FUR-FU-10000206"/>
    <x v="0"/>
    <x v="5"/>
    <s v="GE General Purpose, Extra Long Life, Showcase &amp; Floodlight Incandescent Bulbs"/>
    <n v="2.91"/>
    <n v="1"/>
    <n v="0"/>
    <x v="435"/>
  </r>
  <r>
    <n v="448"/>
    <x v="206"/>
    <x v="178"/>
    <d v="2016-04-03T00:00:00"/>
    <s v="Second Class"/>
    <s v="RB-19360"/>
    <s v="Raymond Buch"/>
    <x v="0"/>
    <s v="United States"/>
    <s v="Auburn"/>
    <x v="15"/>
    <n v="13021"/>
    <x v="3"/>
    <s v="OFF-AR-10000588"/>
    <x v="1"/>
    <x v="6"/>
    <s v="Newell 345"/>
    <n v="59.52"/>
    <n v="3"/>
    <n v="0"/>
    <x v="436"/>
  </r>
  <r>
    <n v="449"/>
    <x v="206"/>
    <x v="178"/>
    <d v="2016-04-03T00:00:00"/>
    <s v="Second Class"/>
    <s v="RB-19360"/>
    <s v="Raymond Buch"/>
    <x v="0"/>
    <s v="United States"/>
    <s v="Auburn"/>
    <x v="15"/>
    <n v="13021"/>
    <x v="3"/>
    <s v="OFF-ST-10001469"/>
    <x v="1"/>
    <x v="4"/>
    <s v="Fellowes Bankers Box Recycled Super Stor/Drawer"/>
    <n v="161.94"/>
    <n v="3"/>
    <n v="0"/>
    <x v="437"/>
  </r>
  <r>
    <n v="450"/>
    <x v="206"/>
    <x v="178"/>
    <d v="2016-04-03T00:00:00"/>
    <s v="Second Class"/>
    <s v="RB-19360"/>
    <s v="Raymond Buch"/>
    <x v="0"/>
    <s v="United States"/>
    <s v="Auburn"/>
    <x v="15"/>
    <n v="13021"/>
    <x v="3"/>
    <s v="OFF-AR-10001953"/>
    <x v="1"/>
    <x v="6"/>
    <s v="Boston 1645 Deluxe Heavier-Duty Electric Pencil Sharpener"/>
    <n v="263.88"/>
    <n v="6"/>
    <n v="0"/>
    <x v="438"/>
  </r>
  <r>
    <n v="451"/>
    <x v="206"/>
    <x v="178"/>
    <d v="2016-04-03T00:00:00"/>
    <s v="Second Class"/>
    <s v="RB-19360"/>
    <s v="Raymond Buch"/>
    <x v="0"/>
    <s v="United States"/>
    <s v="Auburn"/>
    <x v="15"/>
    <n v="13021"/>
    <x v="3"/>
    <s v="OFF-AR-10003156"/>
    <x v="1"/>
    <x v="6"/>
    <s v="50 Colored Long Pencils"/>
    <n v="30.48"/>
    <n v="3"/>
    <n v="0"/>
    <x v="439"/>
  </r>
  <r>
    <n v="452"/>
    <x v="206"/>
    <x v="178"/>
    <d v="2016-04-03T00:00:00"/>
    <s v="Second Class"/>
    <s v="RB-19360"/>
    <s v="Raymond Buch"/>
    <x v="0"/>
    <s v="United States"/>
    <s v="Auburn"/>
    <x v="15"/>
    <n v="13021"/>
    <x v="3"/>
    <s v="OFF-AR-10004974"/>
    <x v="1"/>
    <x v="6"/>
    <s v="Newell 342"/>
    <n v="9.84"/>
    <n v="3"/>
    <n v="0"/>
    <x v="301"/>
  </r>
  <r>
    <n v="453"/>
    <x v="206"/>
    <x v="178"/>
    <d v="2016-04-03T00:00:00"/>
    <s v="Second Class"/>
    <s v="RB-19360"/>
    <s v="Raymond Buch"/>
    <x v="0"/>
    <s v="United States"/>
    <s v="Auburn"/>
    <x v="15"/>
    <n v="13021"/>
    <x v="3"/>
    <s v="TEC-PH-10002365"/>
    <x v="2"/>
    <x v="7"/>
    <s v="Belkin Grip Candy Sheer Case / Cover for iPhone 5 and 5S"/>
    <n v="35.119999999999997"/>
    <n v="4"/>
    <n v="0"/>
    <x v="440"/>
  </r>
  <r>
    <n v="454"/>
    <x v="207"/>
    <x v="179"/>
    <d v="2017-10-24T00:00:00"/>
    <s v="Standard Class"/>
    <s v="EB-13705"/>
    <s v="Ed Braxton"/>
    <x v="1"/>
    <s v="United States"/>
    <s v="Akron"/>
    <x v="24"/>
    <n v="44312"/>
    <x v="3"/>
    <s v="FUR-TA-10001539"/>
    <x v="0"/>
    <x v="3"/>
    <s v="Chromcraft Rectangular Conference Tables"/>
    <n v="284.36399999999998"/>
    <n v="2"/>
    <n v="0.4"/>
    <x v="441"/>
  </r>
  <r>
    <n v="455"/>
    <x v="207"/>
    <x v="179"/>
    <d v="2017-10-24T00:00:00"/>
    <s v="Standard Class"/>
    <s v="EB-13705"/>
    <s v="Ed Braxton"/>
    <x v="1"/>
    <s v="United States"/>
    <s v="Akron"/>
    <x v="24"/>
    <n v="44312"/>
    <x v="3"/>
    <s v="OFF-ST-10000142"/>
    <x v="1"/>
    <x v="4"/>
    <s v="Deluxe Rollaway Locking File with Drawer"/>
    <n v="665.40800000000002"/>
    <n v="2"/>
    <n v="0.2"/>
    <x v="442"/>
  </r>
  <r>
    <n v="456"/>
    <x v="208"/>
    <x v="180"/>
    <d v="2016-12-17T00:00:00"/>
    <s v="Standard Class"/>
    <s v="KH-16630"/>
    <s v="Ken Heidel"/>
    <x v="1"/>
    <s v="United States"/>
    <s v="Norman"/>
    <x v="26"/>
    <n v="73071"/>
    <x v="2"/>
    <s v="TEC-AC-10001772"/>
    <x v="2"/>
    <x v="11"/>
    <s v="Memorex Mini Travel Drive 16 GB USB 2.0 Flash Drive"/>
    <n v="63.88"/>
    <n v="4"/>
    <n v="0"/>
    <x v="443"/>
  </r>
  <r>
    <n v="457"/>
    <x v="209"/>
    <x v="181"/>
    <d v="2014-02-18T00:00:00"/>
    <s v="Standard Class"/>
    <s v="SC-20095"/>
    <s v="Sanjit Chand"/>
    <x v="0"/>
    <s v="United States"/>
    <s v="Concord"/>
    <x v="1"/>
    <n v="94521"/>
    <x v="1"/>
    <s v="FUR-CH-10000225"/>
    <x v="0"/>
    <x v="1"/>
    <s v="Global Geo Office Task Chair, Gray"/>
    <n v="129.56800000000001"/>
    <n v="2"/>
    <n v="0.2"/>
    <x v="444"/>
  </r>
  <r>
    <n v="458"/>
    <x v="210"/>
    <x v="182"/>
    <d v="2016-10-01T00:00:00"/>
    <s v="Standard Class"/>
    <s v="NF-18385"/>
    <s v="Natalie Fritzler"/>
    <x v="0"/>
    <s v="United States"/>
    <s v="Decatur"/>
    <x v="10"/>
    <n v="62521"/>
    <x v="2"/>
    <s v="FUR-CH-10002331"/>
    <x v="0"/>
    <x v="1"/>
    <s v="Hon 4700 Series Mobuis Mid-Back Task Chairs with Adjustable Arms"/>
    <n v="747.55799999999999"/>
    <n v="3"/>
    <n v="0.3"/>
    <x v="445"/>
  </r>
  <r>
    <n v="459"/>
    <x v="210"/>
    <x v="182"/>
    <d v="2016-10-01T00:00:00"/>
    <s v="Standard Class"/>
    <s v="NF-18385"/>
    <s v="Natalie Fritzler"/>
    <x v="0"/>
    <s v="United States"/>
    <s v="Decatur"/>
    <x v="10"/>
    <n v="62521"/>
    <x v="2"/>
    <s v="OFF-EN-10001415"/>
    <x v="1"/>
    <x v="12"/>
    <s v="Staple envelope"/>
    <n v="8.9280000000000008"/>
    <n v="2"/>
    <n v="0.2"/>
    <x v="446"/>
  </r>
  <r>
    <n v="460"/>
    <x v="211"/>
    <x v="83"/>
    <d v="2015-12-22T00:00:00"/>
    <s v="Standard Class"/>
    <s v="JH-15985"/>
    <s v="Joseph Holt"/>
    <x v="0"/>
    <s v="United States"/>
    <s v="Seattle"/>
    <x v="4"/>
    <n v="98115"/>
    <x v="1"/>
    <s v="OFF-AP-10002472"/>
    <x v="1"/>
    <x v="9"/>
    <s v="3M Office Air Cleaner"/>
    <n v="103.92"/>
    <n v="4"/>
    <n v="0"/>
    <x v="447"/>
  </r>
  <r>
    <n v="461"/>
    <x v="211"/>
    <x v="83"/>
    <d v="2015-12-22T00:00:00"/>
    <s v="Standard Class"/>
    <s v="JH-15985"/>
    <s v="Joseph Holt"/>
    <x v="0"/>
    <s v="United States"/>
    <s v="Seattle"/>
    <x v="4"/>
    <n v="98115"/>
    <x v="1"/>
    <s v="TEC-AC-10004571"/>
    <x v="2"/>
    <x v="11"/>
    <s v="Logitech G700s Rechargeable Gaming Mouse"/>
    <n v="899.91"/>
    <n v="9"/>
    <n v="0"/>
    <x v="448"/>
  </r>
  <r>
    <n v="462"/>
    <x v="211"/>
    <x v="83"/>
    <d v="2015-12-22T00:00:00"/>
    <s v="Standard Class"/>
    <s v="JH-15985"/>
    <s v="Joseph Holt"/>
    <x v="0"/>
    <s v="United States"/>
    <s v="Seattle"/>
    <x v="4"/>
    <n v="98115"/>
    <x v="1"/>
    <s v="OFF-BI-10001098"/>
    <x v="1"/>
    <x v="8"/>
    <s v="Acco D-Ring Binder w/DublLock"/>
    <n v="51.311999999999998"/>
    <n v="3"/>
    <n v="0.2"/>
    <x v="449"/>
  </r>
  <r>
    <n v="463"/>
    <x v="212"/>
    <x v="183"/>
    <d v="2016-04-29T00:00:00"/>
    <s v="Standard Class"/>
    <s v="TN-21040"/>
    <s v="Tanja Norvell"/>
    <x v="2"/>
    <s v="United States"/>
    <s v="Phoenix"/>
    <x v="16"/>
    <n v="85023"/>
    <x v="1"/>
    <s v="FUR-FU-10000023"/>
    <x v="0"/>
    <x v="5"/>
    <s v="Eldon Wave Desk Accessories"/>
    <n v="23.56"/>
    <n v="5"/>
    <n v="0.2"/>
    <x v="450"/>
  </r>
  <r>
    <n v="464"/>
    <x v="212"/>
    <x v="183"/>
    <d v="2016-04-29T00:00:00"/>
    <s v="Standard Class"/>
    <s v="TN-21040"/>
    <s v="Tanja Norvell"/>
    <x v="2"/>
    <s v="United States"/>
    <s v="Phoenix"/>
    <x v="16"/>
    <n v="85023"/>
    <x v="1"/>
    <s v="FUR-TA-10001889"/>
    <x v="0"/>
    <x v="3"/>
    <s v="Bush Advantage Collection Racetrack Conference Table"/>
    <n v="1272.6300000000001"/>
    <n v="6"/>
    <n v="0.5"/>
    <x v="451"/>
  </r>
  <r>
    <n v="465"/>
    <x v="212"/>
    <x v="183"/>
    <d v="2016-04-29T00:00:00"/>
    <s v="Standard Class"/>
    <s v="TN-21040"/>
    <s v="Tanja Norvell"/>
    <x v="2"/>
    <s v="United States"/>
    <s v="Phoenix"/>
    <x v="16"/>
    <n v="85023"/>
    <x v="1"/>
    <s v="OFF-BI-10000315"/>
    <x v="1"/>
    <x v="8"/>
    <s v="Poly Designer Cover &amp; Back"/>
    <n v="28.484999999999999"/>
    <n v="5"/>
    <n v="0.7"/>
    <x v="452"/>
  </r>
  <r>
    <n v="466"/>
    <x v="212"/>
    <x v="183"/>
    <d v="2016-04-29T00:00:00"/>
    <s v="Standard Class"/>
    <s v="TN-21040"/>
    <s v="Tanja Norvell"/>
    <x v="2"/>
    <s v="United States"/>
    <s v="Phoenix"/>
    <x v="16"/>
    <n v="85023"/>
    <x v="1"/>
    <s v="OFF-SU-10003505"/>
    <x v="1"/>
    <x v="14"/>
    <s v="Premier Electric Letter Opener"/>
    <n v="185.376"/>
    <n v="2"/>
    <n v="0.2"/>
    <x v="453"/>
  </r>
  <r>
    <n v="467"/>
    <x v="212"/>
    <x v="183"/>
    <d v="2016-04-29T00:00:00"/>
    <s v="Standard Class"/>
    <s v="TN-21040"/>
    <s v="Tanja Norvell"/>
    <x v="2"/>
    <s v="United States"/>
    <s v="Phoenix"/>
    <x v="16"/>
    <n v="85023"/>
    <x v="1"/>
    <s v="OFF-AP-10002578"/>
    <x v="1"/>
    <x v="9"/>
    <s v="Fellowes Premier Superior Surge Suppressor, 10-Outlet, With Phone and Remote"/>
    <n v="78.272000000000006"/>
    <n v="2"/>
    <n v="0.2"/>
    <x v="454"/>
  </r>
  <r>
    <n v="468"/>
    <x v="213"/>
    <x v="184"/>
    <d v="2015-01-24T00:00:00"/>
    <s v="Standard Class"/>
    <s v="JS-15940"/>
    <s v="Joni Sundaresam"/>
    <x v="2"/>
    <s v="United States"/>
    <s v="Park Ridge"/>
    <x v="10"/>
    <n v="60068"/>
    <x v="2"/>
    <s v="FUR-FU-10002918"/>
    <x v="0"/>
    <x v="5"/>
    <s v="Eldon ClusterMat Chair Mat with Cordless Antistatic Protection"/>
    <n v="254.744"/>
    <n v="7"/>
    <n v="0.6"/>
    <x v="455"/>
  </r>
  <r>
    <n v="469"/>
    <x v="214"/>
    <x v="185"/>
    <d v="2017-04-04T00:00:00"/>
    <s v="Standard Class"/>
    <s v="DS-13180"/>
    <s v="David Smith"/>
    <x v="1"/>
    <s v="United States"/>
    <s v="Amarillo"/>
    <x v="5"/>
    <n v="79109"/>
    <x v="2"/>
    <s v="FUR-BO-10002824"/>
    <x v="0"/>
    <x v="0"/>
    <s v="Bush Mission Pointe Library"/>
    <n v="205.33279999999999"/>
    <n v="2"/>
    <n v="0.32"/>
    <x v="456"/>
  </r>
  <r>
    <n v="470"/>
    <x v="215"/>
    <x v="186"/>
    <d v="2016-12-20T00:00:00"/>
    <s v="Second Class"/>
    <s v="CC-12670"/>
    <s v="Craig Carreira"/>
    <x v="0"/>
    <s v="United States"/>
    <s v="Chicago"/>
    <x v="10"/>
    <n v="60610"/>
    <x v="2"/>
    <s v="OFF-BI-10002194"/>
    <x v="1"/>
    <x v="8"/>
    <s v="Cardinal Hold-It CD Pocket"/>
    <n v="4.7880000000000003"/>
    <n v="3"/>
    <n v="0.8"/>
    <x v="457"/>
  </r>
  <r>
    <n v="471"/>
    <x v="216"/>
    <x v="139"/>
    <d v="2015-12-24T00:00:00"/>
    <s v="Standard Class"/>
    <s v="MH-17785"/>
    <s v="Maya Herman"/>
    <x v="1"/>
    <s v="United States"/>
    <s v="Lindenhurst"/>
    <x v="15"/>
    <n v="11757"/>
    <x v="3"/>
    <s v="OFF-PA-10004071"/>
    <x v="1"/>
    <x v="10"/>
    <s v="Eaton Premium Continuous-Feed Paper, 25% Cotton, Letter Size, White, 1000 Shts/Box"/>
    <n v="55.48"/>
    <n v="1"/>
    <n v="0"/>
    <x v="458"/>
  </r>
  <r>
    <n v="472"/>
    <x v="217"/>
    <x v="187"/>
    <d v="2014-11-11T00:00:00"/>
    <s v="Second Class"/>
    <s v="JP-15520"/>
    <s v="Jeremy Pistek"/>
    <x v="0"/>
    <s v="United States"/>
    <s v="San Francisco"/>
    <x v="1"/>
    <n v="94110"/>
    <x v="1"/>
    <s v="OFF-ST-10002743"/>
    <x v="1"/>
    <x v="4"/>
    <s v="SAFCO Boltless Steel Shelving"/>
    <n v="340.92"/>
    <n v="3"/>
    <n v="0"/>
    <x v="459"/>
  </r>
  <r>
    <n v="473"/>
    <x v="217"/>
    <x v="187"/>
    <d v="2014-11-11T00:00:00"/>
    <s v="Second Class"/>
    <s v="JP-15520"/>
    <s v="Jeremy Pistek"/>
    <x v="0"/>
    <s v="United States"/>
    <s v="San Francisco"/>
    <x v="1"/>
    <n v="94110"/>
    <x v="1"/>
    <s v="FUR-BO-10001601"/>
    <x v="0"/>
    <x v="0"/>
    <s v="Sauder Mission Library with Doors, Fruitwood Finish"/>
    <n v="222.666"/>
    <n v="2"/>
    <n v="0.15"/>
    <x v="460"/>
  </r>
  <r>
    <n v="474"/>
    <x v="217"/>
    <x v="187"/>
    <d v="2014-11-11T00:00:00"/>
    <s v="Second Class"/>
    <s v="JP-15520"/>
    <s v="Jeremy Pistek"/>
    <x v="0"/>
    <s v="United States"/>
    <s v="San Francisco"/>
    <x v="1"/>
    <n v="94110"/>
    <x v="1"/>
    <s v="TEC-PH-10002680"/>
    <x v="2"/>
    <x v="7"/>
    <s v="Samsung Galaxy Note 3"/>
    <n v="703.96799999999996"/>
    <n v="4"/>
    <n v="0.2"/>
    <x v="461"/>
  </r>
  <r>
    <n v="475"/>
    <x v="217"/>
    <x v="187"/>
    <d v="2014-11-11T00:00:00"/>
    <s v="Second Class"/>
    <s v="JP-15520"/>
    <s v="Jeremy Pistek"/>
    <x v="0"/>
    <s v="United States"/>
    <s v="San Francisco"/>
    <x v="1"/>
    <n v="94110"/>
    <x v="1"/>
    <s v="OFF-ST-10001321"/>
    <x v="1"/>
    <x v="4"/>
    <s v="Decoflex Hanging Personal Folder File, Blue"/>
    <n v="92.52"/>
    <n v="6"/>
    <n v="0"/>
    <x v="462"/>
  </r>
  <r>
    <n v="476"/>
    <x v="217"/>
    <x v="187"/>
    <d v="2014-11-11T00:00:00"/>
    <s v="Second Class"/>
    <s v="JP-15520"/>
    <s v="Jeremy Pistek"/>
    <x v="0"/>
    <s v="United States"/>
    <s v="San Francisco"/>
    <x v="1"/>
    <n v="94110"/>
    <x v="1"/>
    <s v="OFF-PA-10001509"/>
    <x v="1"/>
    <x v="10"/>
    <s v="Recycled Desk Saver Line &quot;While You Were Out&quot; Book, 5 1/2&quot; X 4&quot;"/>
    <n v="62.65"/>
    <n v="7"/>
    <n v="0"/>
    <x v="463"/>
  </r>
  <r>
    <n v="477"/>
    <x v="217"/>
    <x v="187"/>
    <d v="2014-11-11T00:00:00"/>
    <s v="Second Class"/>
    <s v="JP-15520"/>
    <s v="Jeremy Pistek"/>
    <x v="0"/>
    <s v="United States"/>
    <s v="San Francisco"/>
    <x v="1"/>
    <n v="94110"/>
    <x v="1"/>
    <s v="OFF-PA-10003465"/>
    <x v="1"/>
    <x v="10"/>
    <s v="Xerox 1912"/>
    <n v="94.85"/>
    <n v="5"/>
    <n v="0"/>
    <x v="464"/>
  </r>
  <r>
    <n v="478"/>
    <x v="218"/>
    <x v="188"/>
    <d v="2016-07-19T00:00:00"/>
    <s v="Standard Class"/>
    <s v="KH-16690"/>
    <s v="Kristen Hastings"/>
    <x v="1"/>
    <s v="United States"/>
    <s v="Los Angeles"/>
    <x v="1"/>
    <n v="90008"/>
    <x v="1"/>
    <s v="TEC-PH-10000149"/>
    <x v="2"/>
    <x v="7"/>
    <s v="Cisco SPA525G2 IP Phone - Wireless"/>
    <n v="95.76"/>
    <n v="6"/>
    <n v="0.2"/>
    <x v="465"/>
  </r>
  <r>
    <n v="479"/>
    <x v="219"/>
    <x v="189"/>
    <d v="2016-11-02T00:00:00"/>
    <s v="Standard Class"/>
    <s v="JE-15475"/>
    <s v="Jeremy Ellison"/>
    <x v="0"/>
    <s v="United States"/>
    <s v="Troy"/>
    <x v="15"/>
    <n v="12180"/>
    <x v="3"/>
    <s v="FUR-FU-10002671"/>
    <x v="0"/>
    <x v="5"/>
    <s v="Electrix 20W Halogen Replacement Bulb for Zoom-In Desk Lamp"/>
    <n v="40.200000000000003"/>
    <n v="3"/>
    <n v="0"/>
    <x v="466"/>
  </r>
  <r>
    <n v="480"/>
    <x v="220"/>
    <x v="190"/>
    <d v="2016-07-02T00:00:00"/>
    <s v="Standard Class"/>
    <s v="JG-15805"/>
    <s v="John Grady"/>
    <x v="1"/>
    <s v="United States"/>
    <s v="New York City"/>
    <x v="15"/>
    <n v="10024"/>
    <x v="3"/>
    <s v="OFF-AR-10003045"/>
    <x v="1"/>
    <x v="6"/>
    <s v="Prang Colored Pencils"/>
    <n v="14.7"/>
    <n v="5"/>
    <n v="0"/>
    <x v="467"/>
  </r>
  <r>
    <n v="481"/>
    <x v="220"/>
    <x v="190"/>
    <d v="2016-07-02T00:00:00"/>
    <s v="Standard Class"/>
    <s v="JG-15805"/>
    <s v="John Grady"/>
    <x v="1"/>
    <s v="United States"/>
    <s v="New York City"/>
    <x v="15"/>
    <n v="10024"/>
    <x v="3"/>
    <s v="OFF-ST-10000689"/>
    <x v="1"/>
    <x v="4"/>
    <s v="Fellowes Strictly Business Drawer File, Letter/Legal Size"/>
    <n v="704.25"/>
    <n v="5"/>
    <n v="0"/>
    <x v="468"/>
  </r>
  <r>
    <n v="482"/>
    <x v="221"/>
    <x v="191"/>
    <d v="2014-10-10T00:00:00"/>
    <s v="Standard Class"/>
    <s v="XP-21865"/>
    <s v="Xylona Preis"/>
    <x v="0"/>
    <s v="United States"/>
    <s v="San Diego"/>
    <x v="1"/>
    <n v="92024"/>
    <x v="1"/>
    <s v="TEC-AC-10001445"/>
    <x v="2"/>
    <x v="11"/>
    <s v="Imation USB 2.0 Swivel Flash Drive USB flash drive - 4 GB - Pink"/>
    <n v="9.09"/>
    <n v="3"/>
    <n v="0"/>
    <x v="469"/>
  </r>
  <r>
    <n v="483"/>
    <x v="222"/>
    <x v="192"/>
    <d v="2014-07-27T00:00:00"/>
    <s v="Standard Class"/>
    <s v="EM-14065"/>
    <s v="Erin Mull"/>
    <x v="0"/>
    <s v="United States"/>
    <s v="New York City"/>
    <x v="15"/>
    <n v="10024"/>
    <x v="3"/>
    <s v="OFF-AR-10002053"/>
    <x v="1"/>
    <x v="6"/>
    <s v="Premium Writing Pencils, Soft, #2 by Central Association for the Blind"/>
    <n v="5.96"/>
    <n v="2"/>
    <n v="0"/>
    <x v="470"/>
  </r>
  <r>
    <n v="484"/>
    <x v="222"/>
    <x v="192"/>
    <d v="2014-07-27T00:00:00"/>
    <s v="Standard Class"/>
    <s v="EM-14065"/>
    <s v="Erin Mull"/>
    <x v="0"/>
    <s v="United States"/>
    <s v="New York City"/>
    <x v="15"/>
    <n v="10024"/>
    <x v="3"/>
    <s v="TEC-AC-10002567"/>
    <x v="2"/>
    <x v="11"/>
    <s v="Logitech G602 Wireless Gaming Mouse"/>
    <n v="159.97999999999999"/>
    <n v="2"/>
    <n v="0"/>
    <x v="471"/>
  </r>
  <r>
    <n v="485"/>
    <x v="223"/>
    <x v="193"/>
    <d v="2017-06-13T00:00:00"/>
    <s v="First Class"/>
    <s v="MT-18070"/>
    <s v="Michelle Tran"/>
    <x v="2"/>
    <s v="United States"/>
    <s v="Los Angeles"/>
    <x v="1"/>
    <n v="90045"/>
    <x v="1"/>
    <s v="OFF-LA-10003923"/>
    <x v="1"/>
    <x v="2"/>
    <s v="Alphabetical Labels for Top Tab Filing"/>
    <n v="29.6"/>
    <n v="2"/>
    <n v="0"/>
    <x v="472"/>
  </r>
  <r>
    <n v="486"/>
    <x v="223"/>
    <x v="193"/>
    <d v="2017-06-13T00:00:00"/>
    <s v="First Class"/>
    <s v="MT-18070"/>
    <s v="Michelle Tran"/>
    <x v="2"/>
    <s v="United States"/>
    <s v="Los Angeles"/>
    <x v="1"/>
    <n v="90045"/>
    <x v="1"/>
    <s v="FUR-BO-10001337"/>
    <x v="0"/>
    <x v="0"/>
    <s v="O'Sullivan Living Dimensions 2-Shelf Bookcases"/>
    <n v="514.16499999999996"/>
    <n v="5"/>
    <n v="0.15"/>
    <x v="473"/>
  </r>
  <r>
    <n v="487"/>
    <x v="223"/>
    <x v="193"/>
    <d v="2017-06-13T00:00:00"/>
    <s v="First Class"/>
    <s v="MT-18070"/>
    <s v="Michelle Tran"/>
    <x v="2"/>
    <s v="United States"/>
    <s v="Los Angeles"/>
    <x v="1"/>
    <n v="90045"/>
    <x v="1"/>
    <s v="TEC-PH-10001924"/>
    <x v="2"/>
    <x v="7"/>
    <s v="iHome FM Clock Radio with Lightning Dock"/>
    <n v="279.95999999999998"/>
    <n v="5"/>
    <n v="0.2"/>
    <x v="474"/>
  </r>
  <r>
    <n v="488"/>
    <x v="224"/>
    <x v="194"/>
    <d v="2014-10-31T00:00:00"/>
    <s v="First Class"/>
    <s v="SA-20830"/>
    <s v="Sue Ann Reed"/>
    <x v="0"/>
    <s v="United States"/>
    <s v="Chicago"/>
    <x v="10"/>
    <n v="60610"/>
    <x v="2"/>
    <s v="TEC-PH-10001363"/>
    <x v="2"/>
    <x v="7"/>
    <s v="Apple iPhone 5S"/>
    <n v="2735.9520000000002"/>
    <n v="6"/>
    <n v="0.2"/>
    <x v="475"/>
  </r>
  <r>
    <n v="489"/>
    <x v="225"/>
    <x v="3"/>
    <d v="2014-06-13T00:00:00"/>
    <s v="Second Class"/>
    <s v="CW-11905"/>
    <s v="Carl Weiss"/>
    <x v="2"/>
    <s v="United States"/>
    <s v="Huntsville"/>
    <x v="5"/>
    <n v="77340"/>
    <x v="2"/>
    <s v="TEC-PH-10000376"/>
    <x v="2"/>
    <x v="7"/>
    <s v="Square Credit Card Reader"/>
    <n v="7.992"/>
    <n v="1"/>
    <n v="0.2"/>
    <x v="476"/>
  </r>
  <r>
    <n v="490"/>
    <x v="225"/>
    <x v="3"/>
    <d v="2014-06-13T00:00:00"/>
    <s v="Second Class"/>
    <s v="CW-11905"/>
    <s v="Carl Weiss"/>
    <x v="2"/>
    <s v="United States"/>
    <s v="Huntsville"/>
    <x v="5"/>
    <n v="77340"/>
    <x v="2"/>
    <s v="TEC-AC-10000303"/>
    <x v="2"/>
    <x v="11"/>
    <s v="Logitech M510 Wireless Mouse"/>
    <n v="63.984000000000002"/>
    <n v="2"/>
    <n v="0.2"/>
    <x v="477"/>
  </r>
  <r>
    <n v="491"/>
    <x v="225"/>
    <x v="3"/>
    <d v="2014-06-13T00:00:00"/>
    <s v="Second Class"/>
    <s v="CW-11905"/>
    <s v="Carl Weiss"/>
    <x v="2"/>
    <s v="United States"/>
    <s v="Huntsville"/>
    <x v="5"/>
    <n v="77340"/>
    <x v="2"/>
    <s v="OFF-AR-10001953"/>
    <x v="1"/>
    <x v="6"/>
    <s v="Boston 1645 Deluxe Heavier-Duty Electric Pencil Sharpener"/>
    <n v="70.367999999999995"/>
    <n v="2"/>
    <n v="0.2"/>
    <x v="478"/>
  </r>
  <r>
    <n v="492"/>
    <x v="226"/>
    <x v="80"/>
    <d v="2014-09-19T00:00:00"/>
    <s v="Standard Class"/>
    <s v="AJ-10960"/>
    <s v="Astrea Jones"/>
    <x v="0"/>
    <s v="United States"/>
    <s v="Rochester"/>
    <x v="15"/>
    <n v="14609"/>
    <x v="3"/>
    <s v="OFF-ST-10001809"/>
    <x v="1"/>
    <x v="4"/>
    <s v="Fellowes Officeware Wire Shelving"/>
    <n v="449.15"/>
    <n v="5"/>
    <n v="0"/>
    <x v="479"/>
  </r>
  <r>
    <n v="493"/>
    <x v="226"/>
    <x v="80"/>
    <d v="2014-09-19T00:00:00"/>
    <s v="Standard Class"/>
    <s v="AJ-10960"/>
    <s v="Astrea Jones"/>
    <x v="0"/>
    <s v="United States"/>
    <s v="Rochester"/>
    <x v="15"/>
    <n v="14609"/>
    <x v="3"/>
    <s v="OFF-EN-10003845"/>
    <x v="1"/>
    <x v="12"/>
    <s v="Colored Envelopes"/>
    <n v="11.07"/>
    <n v="3"/>
    <n v="0"/>
    <x v="480"/>
  </r>
  <r>
    <n v="494"/>
    <x v="227"/>
    <x v="195"/>
    <d v="2016-05-14T00:00:00"/>
    <s v="Standard Class"/>
    <s v="SS-20590"/>
    <s v="Sonia Sunley"/>
    <x v="0"/>
    <s v="United States"/>
    <s v="Seattle"/>
    <x v="4"/>
    <n v="98115"/>
    <x v="1"/>
    <s v="TEC-AC-10000991"/>
    <x v="2"/>
    <x v="11"/>
    <s v="Sony Micro Vault Click 8 GB USB 2.0 Flash Drive"/>
    <n v="93.98"/>
    <n v="2"/>
    <n v="0"/>
    <x v="481"/>
  </r>
  <r>
    <n v="495"/>
    <x v="228"/>
    <x v="196"/>
    <d v="2016-03-21T00:00:00"/>
    <s v="Second Class"/>
    <s v="RO-19780"/>
    <s v="Rose O'Brian"/>
    <x v="0"/>
    <s v="United States"/>
    <s v="Memphis"/>
    <x v="18"/>
    <n v="38109"/>
    <x v="0"/>
    <s v="FUR-TA-10001857"/>
    <x v="0"/>
    <x v="3"/>
    <s v="Balt Solid Wood Rectangular Table"/>
    <n v="189.88200000000001"/>
    <n v="3"/>
    <n v="0.4"/>
    <x v="482"/>
  </r>
  <r>
    <n v="496"/>
    <x v="229"/>
    <x v="17"/>
    <d v="2015-12-31T00:00:00"/>
    <s v="Standard Class"/>
    <s v="MD-17350"/>
    <s v="Maribeth Dona"/>
    <x v="0"/>
    <s v="United States"/>
    <s v="Fayetteville"/>
    <x v="36"/>
    <n v="72701"/>
    <x v="0"/>
    <s v="OFF-EN-10001434"/>
    <x v="1"/>
    <x v="12"/>
    <s v="Strathmore #10 Envelopes, Ultimate White"/>
    <n v="105.42"/>
    <n v="2"/>
    <n v="0"/>
    <x v="483"/>
  </r>
  <r>
    <n v="497"/>
    <x v="230"/>
    <x v="197"/>
    <d v="2016-07-31T00:00:00"/>
    <s v="Standard Class"/>
    <s v="SC-20095"/>
    <s v="Sanjit Chand"/>
    <x v="0"/>
    <s v="United States"/>
    <s v="Costa Mesa"/>
    <x v="1"/>
    <n v="92627"/>
    <x v="1"/>
    <s v="OFF-BI-10002498"/>
    <x v="1"/>
    <x v="8"/>
    <s v="Clear Mylar Reinforcing Strips"/>
    <n v="119.616"/>
    <n v="8"/>
    <n v="0.2"/>
    <x v="484"/>
  </r>
  <r>
    <n v="498"/>
    <x v="230"/>
    <x v="197"/>
    <d v="2016-07-31T00:00:00"/>
    <s v="Standard Class"/>
    <s v="SC-20095"/>
    <s v="Sanjit Chand"/>
    <x v="0"/>
    <s v="United States"/>
    <s v="Costa Mesa"/>
    <x v="1"/>
    <n v="92627"/>
    <x v="1"/>
    <s v="FUR-FU-10004864"/>
    <x v="0"/>
    <x v="5"/>
    <s v="Howard Miller 14-1/2&quot; Diameter Chrome Round Wall Clock"/>
    <n v="255.76"/>
    <n v="4"/>
    <n v="0"/>
    <x v="485"/>
  </r>
  <r>
    <n v="499"/>
    <x v="230"/>
    <x v="197"/>
    <d v="2016-07-31T00:00:00"/>
    <s v="Standard Class"/>
    <s v="SC-20095"/>
    <s v="Sanjit Chand"/>
    <x v="0"/>
    <s v="United States"/>
    <s v="Costa Mesa"/>
    <x v="1"/>
    <n v="92627"/>
    <x v="1"/>
    <s v="FUR-CH-10002602"/>
    <x v="0"/>
    <x v="1"/>
    <s v="DMI Arturo Collection Mission-style Design Wood Chair"/>
    <n v="241.56800000000001"/>
    <n v="2"/>
    <n v="0.2"/>
    <x v="486"/>
  </r>
  <r>
    <n v="500"/>
    <x v="230"/>
    <x v="197"/>
    <d v="2016-07-31T00:00:00"/>
    <s v="Standard Class"/>
    <s v="SC-20095"/>
    <s v="Sanjit Chand"/>
    <x v="0"/>
    <s v="United States"/>
    <s v="Costa Mesa"/>
    <x v="1"/>
    <n v="92627"/>
    <x v="1"/>
    <s v="FUR-FU-10000073"/>
    <x v="0"/>
    <x v="5"/>
    <s v="Deflect-O Glasstique Clear Desk Accessories"/>
    <n v="69.3"/>
    <n v="9"/>
    <n v="0"/>
    <x v="487"/>
  </r>
  <r>
    <n v="501"/>
    <x v="231"/>
    <x v="198"/>
    <d v="2016-06-04T00:00:00"/>
    <s v="Standard Class"/>
    <s v="MY-17380"/>
    <s v="Maribeth Yedwab"/>
    <x v="1"/>
    <s v="United States"/>
    <s v="Parker"/>
    <x v="22"/>
    <n v="80134"/>
    <x v="1"/>
    <s v="OFF-BI-10001670"/>
    <x v="1"/>
    <x v="8"/>
    <s v="Vinyl Sectional Post Binders"/>
    <n v="22.62"/>
    <n v="2"/>
    <n v="0.7"/>
    <x v="488"/>
  </r>
  <r>
    <n v="502"/>
    <x v="231"/>
    <x v="198"/>
    <d v="2016-06-04T00:00:00"/>
    <s v="Standard Class"/>
    <s v="MY-17380"/>
    <s v="Maribeth Yedwab"/>
    <x v="1"/>
    <s v="United States"/>
    <s v="Parker"/>
    <x v="22"/>
    <n v="80134"/>
    <x v="1"/>
    <s v="OFF-BI-10001658"/>
    <x v="1"/>
    <x v="8"/>
    <s v="GBC Standard Therm-A-Bind Covers"/>
    <n v="14.952"/>
    <n v="2"/>
    <n v="0.7"/>
    <x v="489"/>
  </r>
  <r>
    <n v="503"/>
    <x v="231"/>
    <x v="198"/>
    <d v="2016-06-04T00:00:00"/>
    <s v="Standard Class"/>
    <s v="MY-17380"/>
    <s v="Maribeth Yedwab"/>
    <x v="1"/>
    <s v="United States"/>
    <s v="Parker"/>
    <x v="22"/>
    <n v="80134"/>
    <x v="1"/>
    <s v="FUR-CH-10001215"/>
    <x v="0"/>
    <x v="1"/>
    <s v="Global Troy Executive Leather Low-Back Tilter"/>
    <n v="801.56799999999998"/>
    <n v="2"/>
    <n v="0.2"/>
    <x v="490"/>
  </r>
  <r>
    <n v="504"/>
    <x v="231"/>
    <x v="198"/>
    <d v="2016-06-04T00:00:00"/>
    <s v="Standard Class"/>
    <s v="MY-17380"/>
    <s v="Maribeth Yedwab"/>
    <x v="1"/>
    <s v="United States"/>
    <s v="Parker"/>
    <x v="22"/>
    <n v="80134"/>
    <x v="1"/>
    <s v="OFF-BI-10000831"/>
    <x v="1"/>
    <x v="8"/>
    <s v="Storex Flexible Poly Binders with Double Pockets"/>
    <n v="2.3759999999999999"/>
    <n v="3"/>
    <n v="0.7"/>
    <x v="491"/>
  </r>
  <r>
    <n v="505"/>
    <x v="231"/>
    <x v="198"/>
    <d v="2016-06-04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105"/>
    <d v="2017-11-15T00:00:00"/>
    <s v="Second Class"/>
    <s v="EB-13705"/>
    <s v="Ed Braxton"/>
    <x v="1"/>
    <s v="United States"/>
    <s v="New York City"/>
    <x v="15"/>
    <n v="10024"/>
    <x v="3"/>
    <s v="OFF-BI-10003274"/>
    <x v="1"/>
    <x v="8"/>
    <s v="Avery Durable Slant Ring Binders, No Labels"/>
    <n v="15.92"/>
    <n v="5"/>
    <n v="0.2"/>
    <x v="493"/>
  </r>
  <r>
    <n v="507"/>
    <x v="233"/>
    <x v="199"/>
    <d v="2015-03-22T00:00:00"/>
    <s v="Standard Class"/>
    <s v="CM-12385"/>
    <s v="Christopher Martinez"/>
    <x v="0"/>
    <s v="United States"/>
    <s v="Atlanta"/>
    <x v="32"/>
    <n v="30318"/>
    <x v="0"/>
    <s v="OFF-AR-10001662"/>
    <x v="1"/>
    <x v="6"/>
    <s v="Rogers Handheld Barrel Pencil Sharpener"/>
    <n v="2.74"/>
    <n v="1"/>
    <n v="0"/>
    <x v="494"/>
  </r>
  <r>
    <n v="508"/>
    <x v="233"/>
    <x v="199"/>
    <d v="2015-03-22T00:00:00"/>
    <s v="Standard Class"/>
    <s v="CM-12385"/>
    <s v="Christopher Martinez"/>
    <x v="0"/>
    <s v="United States"/>
    <s v="Atlanta"/>
    <x v="32"/>
    <n v="30318"/>
    <x v="0"/>
    <s v="OFF-AR-10003856"/>
    <x v="1"/>
    <x v="6"/>
    <s v="Newell 344"/>
    <n v="8.34"/>
    <n v="3"/>
    <n v="0"/>
    <x v="495"/>
  </r>
  <r>
    <n v="509"/>
    <x v="233"/>
    <x v="199"/>
    <d v="2015-03-22T00:00:00"/>
    <s v="Standard Class"/>
    <s v="CM-12385"/>
    <s v="Christopher Martinez"/>
    <x v="0"/>
    <s v="United States"/>
    <s v="Atlanta"/>
    <x v="32"/>
    <n v="30318"/>
    <x v="0"/>
    <s v="OFF-ST-10001228"/>
    <x v="1"/>
    <x v="4"/>
    <s v="Personal File Boxes with Fold-Down Carry Handle"/>
    <n v="46.74"/>
    <n v="3"/>
    <n v="0"/>
    <x v="496"/>
  </r>
  <r>
    <n v="510"/>
    <x v="233"/>
    <x v="199"/>
    <d v="2015-03-22T00:00:00"/>
    <s v="Standard Class"/>
    <s v="CM-12385"/>
    <s v="Christopher Martinez"/>
    <x v="0"/>
    <s v="United States"/>
    <s v="Atlanta"/>
    <x v="32"/>
    <n v="30318"/>
    <x v="0"/>
    <s v="OFF-BI-10003527"/>
    <x v="1"/>
    <x v="8"/>
    <s v="Fellowes PB500 Electric Punch Plastic Comb Binding Machine with Manual Bind"/>
    <n v="6354.95"/>
    <n v="5"/>
    <n v="0"/>
    <x v="497"/>
  </r>
  <r>
    <n v="511"/>
    <x v="234"/>
    <x v="200"/>
    <d v="2017-11-27T00:00:00"/>
    <s v="First Class"/>
    <s v="LS-17245"/>
    <s v="Lynn Smith"/>
    <x v="0"/>
    <s v="United States"/>
    <s v="Gladstone"/>
    <x v="25"/>
    <n v="64118"/>
    <x v="2"/>
    <s v="FUR-FU-10001290"/>
    <x v="0"/>
    <x v="5"/>
    <s v="Executive Impressions Supervisor Wall Clock"/>
    <n v="126.3"/>
    <n v="3"/>
    <n v="0"/>
    <x v="498"/>
  </r>
  <r>
    <n v="512"/>
    <x v="234"/>
    <x v="200"/>
    <d v="2017-11-27T00:00:00"/>
    <s v="First Class"/>
    <s v="LS-17245"/>
    <s v="Lynn Smith"/>
    <x v="0"/>
    <s v="United States"/>
    <s v="Gladstone"/>
    <x v="25"/>
    <n v="64118"/>
    <x v="2"/>
    <s v="TEC-AC-10002399"/>
    <x v="2"/>
    <x v="11"/>
    <s v="SanDisk Cruzer 32 GB USB Flash Drive"/>
    <n v="38.04"/>
    <n v="2"/>
    <n v="0"/>
    <x v="499"/>
  </r>
  <r>
    <n v="513"/>
    <x v="235"/>
    <x v="201"/>
    <d v="2016-10-23T00:00:00"/>
    <s v="First Class"/>
    <s v="LF-17185"/>
    <s v="Luke Foster"/>
    <x v="0"/>
    <s v="United States"/>
    <s v="Newark"/>
    <x v="24"/>
    <n v="43055"/>
    <x v="3"/>
    <s v="OFF-AR-10002053"/>
    <x v="1"/>
    <x v="6"/>
    <s v="Premium Writing Pencils, Soft, #2 by Central Association for the Blind"/>
    <n v="7.1520000000000001"/>
    <n v="3"/>
    <n v="0.2"/>
    <x v="500"/>
  </r>
  <r>
    <n v="514"/>
    <x v="236"/>
    <x v="202"/>
    <d v="2017-12-25T00:00:00"/>
    <s v="Standard Class"/>
    <s v="BN-11515"/>
    <s v="Bradley Nguyen"/>
    <x v="0"/>
    <s v="United States"/>
    <s v="Los Angeles"/>
    <x v="1"/>
    <n v="90049"/>
    <x v="1"/>
    <s v="OFF-AR-10003811"/>
    <x v="1"/>
    <x v="6"/>
    <s v="Newell 327"/>
    <n v="6.63"/>
    <n v="3"/>
    <n v="0"/>
    <x v="155"/>
  </r>
  <r>
    <n v="515"/>
    <x v="236"/>
    <x v="202"/>
    <d v="2017-12-25T00:00:00"/>
    <s v="Standard Class"/>
    <s v="BN-11515"/>
    <s v="Bradley Nguyen"/>
    <x v="0"/>
    <s v="United States"/>
    <s v="Los Angeles"/>
    <x v="1"/>
    <n v="90049"/>
    <x v="1"/>
    <s v="OFF-AR-10001246"/>
    <x v="1"/>
    <x v="6"/>
    <s v="Newell 317"/>
    <n v="5.88"/>
    <n v="2"/>
    <n v="0"/>
    <x v="501"/>
  </r>
  <r>
    <n v="516"/>
    <x v="237"/>
    <x v="203"/>
    <d v="2017-01-27T00:00:00"/>
    <s v="Standard Class"/>
    <s v="AD-10180"/>
    <s v="Alan Dominguez"/>
    <x v="2"/>
    <s v="United States"/>
    <s v="Great Falls"/>
    <x v="37"/>
    <n v="59405"/>
    <x v="1"/>
    <s v="TEC-CO-10003236"/>
    <x v="2"/>
    <x v="16"/>
    <s v="Canon Image Class D660 Copier"/>
    <n v="2999.95"/>
    <n v="5"/>
    <n v="0"/>
    <x v="502"/>
  </r>
  <r>
    <n v="517"/>
    <x v="237"/>
    <x v="203"/>
    <d v="2017-01-27T00:00:00"/>
    <s v="Standard Class"/>
    <s v="AD-10180"/>
    <s v="Alan Dominguez"/>
    <x v="2"/>
    <s v="United States"/>
    <s v="Great Falls"/>
    <x v="37"/>
    <n v="59405"/>
    <x v="1"/>
    <s v="OFF-ST-10004507"/>
    <x v="1"/>
    <x v="4"/>
    <s v="Advantus Rolling Storage Box"/>
    <n v="51.45"/>
    <n v="3"/>
    <n v="0"/>
    <x v="503"/>
  </r>
  <r>
    <n v="518"/>
    <x v="237"/>
    <x v="203"/>
    <d v="2017-01-27T00:00:00"/>
    <s v="Standard Class"/>
    <s v="AD-10180"/>
    <s v="Alan Dominguez"/>
    <x v="2"/>
    <s v="United States"/>
    <s v="Great Falls"/>
    <x v="37"/>
    <n v="59405"/>
    <x v="1"/>
    <s v="OFF-PA-10001667"/>
    <x v="1"/>
    <x v="10"/>
    <s v="Great White Multi-Use Recycled Paper (20Lb. and 84 Bright)"/>
    <n v="11.96"/>
    <n v="2"/>
    <n v="0"/>
    <x v="504"/>
  </r>
  <r>
    <n v="519"/>
    <x v="237"/>
    <x v="203"/>
    <d v="2017-01-27T00:00:00"/>
    <s v="Standard Class"/>
    <s v="AD-10180"/>
    <s v="Alan Dominguez"/>
    <x v="2"/>
    <s v="United States"/>
    <s v="Great Falls"/>
    <x v="37"/>
    <n v="59405"/>
    <x v="1"/>
    <s v="OFF-ST-10004459"/>
    <x v="1"/>
    <x v="4"/>
    <s v="Tennsco Single-Tier Lockers"/>
    <n v="1126.02"/>
    <n v="3"/>
    <n v="0"/>
    <x v="505"/>
  </r>
  <r>
    <n v="520"/>
    <x v="238"/>
    <x v="204"/>
    <d v="2015-03-26T00:00:00"/>
    <s v="Standard Class"/>
    <s v="DB-13210"/>
    <s v="Dean Braden"/>
    <x v="0"/>
    <s v="United States"/>
    <s v="Houston"/>
    <x v="5"/>
    <n v="77041"/>
    <x v="2"/>
    <s v="TEC-AC-10000171"/>
    <x v="2"/>
    <x v="11"/>
    <s v="Verbatim 25 GB 6x Blu-ray Single Layer Recordable Disc, 25/Pack"/>
    <n v="18.391999999999999"/>
    <n v="1"/>
    <n v="0.2"/>
    <x v="506"/>
  </r>
  <r>
    <n v="521"/>
    <x v="238"/>
    <x v="204"/>
    <d v="2015-03-26T00:00:00"/>
    <s v="Standard Class"/>
    <s v="DB-13210"/>
    <s v="Dean Braden"/>
    <x v="0"/>
    <s v="United States"/>
    <s v="Houston"/>
    <x v="5"/>
    <n v="77041"/>
    <x v="2"/>
    <s v="OFF-ST-10000736"/>
    <x v="1"/>
    <x v="4"/>
    <s v="Carina Double Wide Media Storage Towers in Natural &amp; Black"/>
    <n v="129.56800000000001"/>
    <n v="2"/>
    <n v="0.2"/>
    <x v="507"/>
  </r>
  <r>
    <n v="522"/>
    <x v="238"/>
    <x v="204"/>
    <d v="2015-03-26T00:00:00"/>
    <s v="Standard Class"/>
    <s v="DB-13210"/>
    <s v="Dean Braden"/>
    <x v="0"/>
    <s v="United States"/>
    <s v="Houston"/>
    <x v="5"/>
    <n v="77041"/>
    <x v="2"/>
    <s v="OFF-BI-10000285"/>
    <x v="1"/>
    <x v="8"/>
    <s v="XtraLife ClearVue Slant-D Ring Binders by Cardinal"/>
    <n v="14.112"/>
    <n v="9"/>
    <n v="0.8"/>
    <x v="508"/>
  </r>
  <r>
    <n v="523"/>
    <x v="239"/>
    <x v="205"/>
    <d v="2017-01-25T00:00:00"/>
    <s v="First Class"/>
    <s v="MC-17605"/>
    <s v="Matt Connell"/>
    <x v="1"/>
    <s v="United States"/>
    <s v="Detroit"/>
    <x v="12"/>
    <n v="48234"/>
    <x v="2"/>
    <s v="FUR-TA-10001857"/>
    <x v="0"/>
    <x v="3"/>
    <s v="Balt Solid Wood Rectangular Table"/>
    <n v="210.98"/>
    <n v="2"/>
    <n v="0"/>
    <x v="509"/>
  </r>
  <r>
    <n v="524"/>
    <x v="240"/>
    <x v="206"/>
    <d v="2016-05-23T00:00:00"/>
    <s v="First Class"/>
    <s v="LH-17155"/>
    <s v="Logan Haushalter"/>
    <x v="0"/>
    <s v="United States"/>
    <s v="Los Angeles"/>
    <x v="1"/>
    <n v="90032"/>
    <x v="1"/>
    <s v="TEC-PH-10003555"/>
    <x v="2"/>
    <x v="7"/>
    <s v="Motorola HK250 Universal Bluetooth Headset"/>
    <n v="55.176000000000002"/>
    <n v="3"/>
    <n v="0.2"/>
    <x v="510"/>
  </r>
  <r>
    <n v="525"/>
    <x v="240"/>
    <x v="206"/>
    <d v="2016-05-23T00:00:00"/>
    <s v="First Class"/>
    <s v="LH-17155"/>
    <s v="Logan Haushalter"/>
    <x v="0"/>
    <s v="United States"/>
    <s v="Los Angeles"/>
    <x v="1"/>
    <n v="90032"/>
    <x v="1"/>
    <s v="TEC-AC-10003832"/>
    <x v="2"/>
    <x v="11"/>
    <s v="Imation 16GB Mini TravelDrive USB 2.0 Flash Drive"/>
    <n v="66.260000000000005"/>
    <n v="2"/>
    <n v="0"/>
    <x v="511"/>
  </r>
  <r>
    <n v="526"/>
    <x v="241"/>
    <x v="207"/>
    <d v="2016-01-02T00:00:00"/>
    <s v="Standard Class"/>
    <s v="BD-11605"/>
    <s v="Brian Dahlen"/>
    <x v="0"/>
    <s v="United States"/>
    <s v="Lawrence"/>
    <x v="31"/>
    <n v="1841"/>
    <x v="3"/>
    <s v="OFF-FA-10002815"/>
    <x v="1"/>
    <x v="13"/>
    <s v="Staples"/>
    <n v="22.2"/>
    <n v="5"/>
    <n v="0"/>
    <x v="512"/>
  </r>
  <r>
    <n v="527"/>
    <x v="242"/>
    <x v="208"/>
    <d v="2017-10-26T00:00:00"/>
    <s v="Standard Class"/>
    <s v="PH-18790"/>
    <s v="Patricia Hirasaki"/>
    <x v="2"/>
    <s v="United States"/>
    <s v="Lakeland"/>
    <x v="2"/>
    <n v="33801"/>
    <x v="0"/>
    <s v="FUR-CH-10003379"/>
    <x v="0"/>
    <x v="1"/>
    <s v="Global Commerce Series High-Back Swivel/Tilt Chairs"/>
    <n v="683.952"/>
    <n v="3"/>
    <n v="0.2"/>
    <x v="513"/>
  </r>
  <r>
    <n v="528"/>
    <x v="242"/>
    <x v="208"/>
    <d v="2017-10-26T00:00:00"/>
    <s v="Standard Class"/>
    <s v="PH-18790"/>
    <s v="Patricia Hirasaki"/>
    <x v="2"/>
    <s v="United States"/>
    <s v="Lakeland"/>
    <x v="2"/>
    <n v="33801"/>
    <x v="0"/>
    <s v="FUR-FU-10001756"/>
    <x v="0"/>
    <x v="5"/>
    <s v="Eldon Expressions Desk Accessory, Wood Photo Frame, Mahogany"/>
    <n v="45.695999999999998"/>
    <n v="3"/>
    <n v="0.2"/>
    <x v="514"/>
  </r>
  <r>
    <n v="529"/>
    <x v="243"/>
    <x v="37"/>
    <d v="2015-09-07T00:00:00"/>
    <s v="Standard Class"/>
    <s v="MG-18145"/>
    <s v="Mike Gockenbach"/>
    <x v="0"/>
    <s v="United States"/>
    <s v="Philadelphia"/>
    <x v="9"/>
    <n v="19134"/>
    <x v="3"/>
    <s v="OFF-ST-10004963"/>
    <x v="1"/>
    <x v="4"/>
    <s v="Eldon Gobal File Keepers"/>
    <n v="36.335999999999999"/>
    <n v="3"/>
    <n v="0.2"/>
    <x v="515"/>
  </r>
  <r>
    <n v="530"/>
    <x v="243"/>
    <x v="37"/>
    <d v="2015-09-07T00:00:00"/>
    <s v="Standard Class"/>
    <s v="MG-18145"/>
    <s v="Mike Gockenbach"/>
    <x v="0"/>
    <s v="United States"/>
    <s v="Philadelphia"/>
    <x v="9"/>
    <n v="19134"/>
    <x v="3"/>
    <s v="OFF-SU-10002881"/>
    <x v="1"/>
    <x v="14"/>
    <s v="Martin Yale Chadless Opener Electric Letter Opener"/>
    <n v="666.24800000000005"/>
    <n v="1"/>
    <n v="0.2"/>
    <x v="516"/>
  </r>
  <r>
    <n v="531"/>
    <x v="243"/>
    <x v="37"/>
    <d v="2015-09-07T00:00:00"/>
    <s v="Standard Class"/>
    <s v="MG-18145"/>
    <s v="Mike Gockenbach"/>
    <x v="0"/>
    <s v="United States"/>
    <s v="Philadelphia"/>
    <x v="9"/>
    <n v="19134"/>
    <x v="3"/>
    <s v="OFF-EN-10001335"/>
    <x v="1"/>
    <x v="12"/>
    <s v="White Business Envelopes with Contemporary Seam, Recycled White Business Envelopes"/>
    <n v="52.512"/>
    <n v="6"/>
    <n v="0.2"/>
    <x v="517"/>
  </r>
  <r>
    <n v="532"/>
    <x v="244"/>
    <x v="209"/>
    <d v="2015-11-09T00:00:00"/>
    <s v="Second Class"/>
    <s v="KB-16240"/>
    <s v="Karen Bern"/>
    <x v="1"/>
    <s v="United States"/>
    <s v="Los Angeles"/>
    <x v="1"/>
    <n v="90036"/>
    <x v="1"/>
    <s v="FUR-CH-10000595"/>
    <x v="0"/>
    <x v="1"/>
    <s v="Safco Contoured Stacking Chairs"/>
    <n v="190.72"/>
    <n v="1"/>
    <n v="0.2"/>
    <x v="518"/>
  </r>
  <r>
    <n v="533"/>
    <x v="245"/>
    <x v="210"/>
    <d v="2017-09-11T00:00:00"/>
    <s v="Standard Class"/>
    <s v="JC-15340"/>
    <s v="Jasper Cacioppo"/>
    <x v="0"/>
    <s v="United States"/>
    <s v="Los Angeles"/>
    <x v="1"/>
    <n v="90032"/>
    <x v="1"/>
    <s v="FUR-FU-10000448"/>
    <x v="0"/>
    <x v="5"/>
    <s v="Tenex Chairmats For Use With Carpeted Floors"/>
    <n v="47.94"/>
    <n v="3"/>
    <n v="0"/>
    <x v="519"/>
  </r>
  <r>
    <n v="534"/>
    <x v="246"/>
    <x v="211"/>
    <d v="2016-06-01T00:00:00"/>
    <s v="Second Class"/>
    <s v="RL-19615"/>
    <s v="Rob Lucas"/>
    <x v="0"/>
    <s v="United States"/>
    <s v="Montgomery"/>
    <x v="19"/>
    <n v="36116"/>
    <x v="0"/>
    <s v="TEC-PH-10000984"/>
    <x v="2"/>
    <x v="7"/>
    <s v="Panasonic KX-TG9471B"/>
    <n v="979.95"/>
    <n v="5"/>
    <n v="0"/>
    <x v="520"/>
  </r>
  <r>
    <n v="535"/>
    <x v="246"/>
    <x v="211"/>
    <d v="2016-06-01T00:00:00"/>
    <s v="Second Class"/>
    <s v="RL-19615"/>
    <s v="Rob Lucas"/>
    <x v="0"/>
    <s v="United States"/>
    <s v="Montgomery"/>
    <x v="19"/>
    <n v="36116"/>
    <x v="0"/>
    <s v="OFF-BI-10002557"/>
    <x v="1"/>
    <x v="8"/>
    <s v="Presstex Flexible Ring Binders"/>
    <n v="22.75"/>
    <n v="5"/>
    <n v="0"/>
    <x v="521"/>
  </r>
  <r>
    <n v="536"/>
    <x v="247"/>
    <x v="212"/>
    <d v="2016-07-16T00:00:00"/>
    <s v="Standard Class"/>
    <s v="AA-10375"/>
    <s v="Allen Armold"/>
    <x v="0"/>
    <s v="United States"/>
    <s v="Mesa"/>
    <x v="16"/>
    <n v="85204"/>
    <x v="1"/>
    <s v="OFF-ST-10001325"/>
    <x v="1"/>
    <x v="4"/>
    <s v="Sterilite Officeware Hinged File Box"/>
    <n v="16.768000000000001"/>
    <n v="2"/>
    <n v="0.2"/>
    <x v="522"/>
  </r>
  <r>
    <n v="537"/>
    <x v="248"/>
    <x v="213"/>
    <d v="2017-09-08T00:00:00"/>
    <s v="Second Class"/>
    <s v="EP-13915"/>
    <s v="Emily Phan"/>
    <x v="0"/>
    <s v="United States"/>
    <s v="Chicago"/>
    <x v="10"/>
    <n v="60653"/>
    <x v="2"/>
    <s v="OFF-BI-10002429"/>
    <x v="1"/>
    <x v="8"/>
    <s v="Premier Elliptical Ring Binder, Black"/>
    <n v="42.616"/>
    <n v="7"/>
    <n v="0.8"/>
    <x v="523"/>
  </r>
  <r>
    <n v="538"/>
    <x v="249"/>
    <x v="155"/>
    <d v="2015-12-08T00:00:00"/>
    <s v="Standard Class"/>
    <s v="MP-17470"/>
    <s v="Mark Packer"/>
    <x v="2"/>
    <s v="United States"/>
    <s v="New York City"/>
    <x v="15"/>
    <n v="10009"/>
    <x v="3"/>
    <s v="OFF-BI-10004528"/>
    <x v="1"/>
    <x v="8"/>
    <s v="Cardinal Poly Pocket Divider Pockets for Ring Binders"/>
    <n v="10.752000000000001"/>
    <n v="4"/>
    <n v="0.2"/>
    <x v="524"/>
  </r>
  <r>
    <n v="539"/>
    <x v="250"/>
    <x v="214"/>
    <d v="2015-12-11T00:00:00"/>
    <s v="Standard Class"/>
    <s v="DK-12985"/>
    <s v="Darren Koutras"/>
    <x v="0"/>
    <s v="United States"/>
    <s v="Henderson"/>
    <x v="0"/>
    <n v="42420"/>
    <x v="0"/>
    <s v="OFF-AP-10001271"/>
    <x v="1"/>
    <x v="9"/>
    <s v="Eureka The Boss Cordless Rechargeable Stick Vac"/>
    <n v="152.94"/>
    <n v="3"/>
    <n v="0"/>
    <x v="525"/>
  </r>
  <r>
    <n v="540"/>
    <x v="250"/>
    <x v="214"/>
    <d v="2015-12-11T00:00:00"/>
    <s v="Standard Class"/>
    <s v="DK-12985"/>
    <s v="Darren Koutras"/>
    <x v="0"/>
    <s v="United States"/>
    <s v="Henderson"/>
    <x v="0"/>
    <n v="42420"/>
    <x v="0"/>
    <s v="FUR-CH-10002647"/>
    <x v="0"/>
    <x v="1"/>
    <s v="Situations Contoured Folding Chairs, 4/Set"/>
    <n v="283.92"/>
    <n v="4"/>
    <n v="0"/>
    <x v="526"/>
  </r>
  <r>
    <n v="541"/>
    <x v="251"/>
    <x v="215"/>
    <d v="2014-02-03T00:00:00"/>
    <s v="First Class"/>
    <s v="BD-11500"/>
    <s v="Bradley Drucker"/>
    <x v="0"/>
    <s v="United States"/>
    <s v="Green Bay"/>
    <x v="6"/>
    <n v="54302"/>
    <x v="2"/>
    <s v="TEC-AC-10001432"/>
    <x v="2"/>
    <x v="11"/>
    <s v="Enermax Aurora Lite Keyboard"/>
    <n v="468.9"/>
    <n v="6"/>
    <n v="0"/>
    <x v="527"/>
  </r>
  <r>
    <n v="542"/>
    <x v="252"/>
    <x v="216"/>
    <d v="2016-07-17T00:00:00"/>
    <s v="First Class"/>
    <s v="ES-14080"/>
    <s v="Erin Smith"/>
    <x v="1"/>
    <s v="United States"/>
    <s v="Tucson"/>
    <x v="16"/>
    <n v="85705"/>
    <x v="1"/>
    <s v="TEC-PH-10002262"/>
    <x v="2"/>
    <x v="7"/>
    <s v="LG Electronics Tone HBS-730 Bluetooth Headset"/>
    <n v="380.86399999999998"/>
    <n v="8"/>
    <n v="0.2"/>
    <x v="528"/>
  </r>
  <r>
    <n v="543"/>
    <x v="253"/>
    <x v="217"/>
    <d v="2015-12-23T00:00:00"/>
    <s v="Standard Class"/>
    <s v="LM-17065"/>
    <s v="Liz MacKendrick"/>
    <x v="0"/>
    <s v="United States"/>
    <s v="Springfield"/>
    <x v="24"/>
    <n v="45503"/>
    <x v="3"/>
    <s v="OFF-ST-10001809"/>
    <x v="1"/>
    <x v="4"/>
    <s v="Fellowes Officeware Wire Shelving"/>
    <n v="646.77599999999995"/>
    <n v="9"/>
    <n v="0.2"/>
    <x v="529"/>
  </r>
  <r>
    <n v="544"/>
    <x v="254"/>
    <x v="218"/>
    <d v="2014-05-16T00:00:00"/>
    <s v="Standard Class"/>
    <s v="PG-18895"/>
    <s v="Paul Gonzalez"/>
    <x v="0"/>
    <s v="United States"/>
    <s v="Fort Worth"/>
    <x v="5"/>
    <n v="76106"/>
    <x v="2"/>
    <s v="TEC-AC-10001465"/>
    <x v="2"/>
    <x v="11"/>
    <s v="SanDisk Cruzer 64 GB USB Flash Drive"/>
    <n v="58.112000000000002"/>
    <n v="2"/>
    <n v="0.2"/>
    <x v="530"/>
  </r>
  <r>
    <n v="545"/>
    <x v="254"/>
    <x v="218"/>
    <d v="2014-05-16T00:00:00"/>
    <s v="Standard Class"/>
    <s v="PG-18895"/>
    <s v="Paul Gonzalez"/>
    <x v="0"/>
    <s v="United States"/>
    <s v="Fort Worth"/>
    <x v="5"/>
    <n v="76106"/>
    <x v="2"/>
    <s v="TEC-PH-10002597"/>
    <x v="2"/>
    <x v="7"/>
    <s v="Xblue XB-1670-86 X16 Small Office Telephone - Titanium"/>
    <n v="100.792"/>
    <n v="1"/>
    <n v="0.2"/>
    <x v="531"/>
  </r>
  <r>
    <n v="546"/>
    <x v="254"/>
    <x v="218"/>
    <d v="2014-05-16T00:00:00"/>
    <s v="Standard Class"/>
    <s v="PG-18895"/>
    <s v="Paul Gonzalez"/>
    <x v="0"/>
    <s v="United States"/>
    <s v="Fort Worth"/>
    <x v="5"/>
    <n v="76106"/>
    <x v="2"/>
    <s v="FUR-FU-10000723"/>
    <x v="0"/>
    <x v="5"/>
    <s v="Deflect-o EconoMat Studded, No Bevel Mat for Low Pile Carpeting"/>
    <n v="66.111999999999995"/>
    <n v="4"/>
    <n v="0.6"/>
    <x v="532"/>
  </r>
  <r>
    <n v="547"/>
    <x v="255"/>
    <x v="123"/>
    <d v="2017-11-22T00:00:00"/>
    <s v="First Class"/>
    <s v="AS-10135"/>
    <s v="Adrian Shami"/>
    <x v="2"/>
    <s v="United States"/>
    <s v="New York City"/>
    <x v="15"/>
    <n v="10035"/>
    <x v="3"/>
    <s v="OFF-BI-10000404"/>
    <x v="1"/>
    <x v="8"/>
    <s v="Avery Printable Repositionable Plastic Tabs"/>
    <n v="41.28"/>
    <n v="6"/>
    <n v="0.2"/>
    <x v="533"/>
  </r>
  <r>
    <n v="548"/>
    <x v="255"/>
    <x v="123"/>
    <d v="2017-11-22T00:00:00"/>
    <s v="First Class"/>
    <s v="AS-10135"/>
    <s v="Adrian Shami"/>
    <x v="2"/>
    <s v="United States"/>
    <s v="New York City"/>
    <x v="15"/>
    <n v="10035"/>
    <x v="3"/>
    <s v="OFF-PA-10002986"/>
    <x v="1"/>
    <x v="10"/>
    <s v="Xerox 1898"/>
    <n v="13.36"/>
    <n v="2"/>
    <n v="0"/>
    <x v="534"/>
  </r>
  <r>
    <n v="549"/>
    <x v="256"/>
    <x v="219"/>
    <d v="2015-11-17T00:00:00"/>
    <s v="Second Class"/>
    <s v="DK-13225"/>
    <s v="Dean Katz"/>
    <x v="1"/>
    <s v="United States"/>
    <s v="Chicago"/>
    <x v="10"/>
    <n v="60653"/>
    <x v="2"/>
    <s v="OFF-ST-10000604"/>
    <x v="1"/>
    <x v="4"/>
    <s v="Home/Office Personal File Carts"/>
    <n v="250.27199999999999"/>
    <n v="9"/>
    <n v="0.2"/>
    <x v="535"/>
  </r>
  <r>
    <n v="550"/>
    <x v="256"/>
    <x v="219"/>
    <d v="2015-11-17T00:00:00"/>
    <s v="Second Class"/>
    <s v="DK-13225"/>
    <s v="Dean Katz"/>
    <x v="1"/>
    <s v="United States"/>
    <s v="Chicago"/>
    <x v="10"/>
    <n v="60653"/>
    <x v="2"/>
    <s v="OFF-BI-10004738"/>
    <x v="1"/>
    <x v="8"/>
    <s v="Flexible Leather- Look Classic Collection Ring Binder"/>
    <n v="11.364000000000001"/>
    <n v="3"/>
    <n v="0.8"/>
    <x v="536"/>
  </r>
  <r>
    <n v="551"/>
    <x v="256"/>
    <x v="219"/>
    <d v="2015-11-17T00:00:00"/>
    <s v="Second Class"/>
    <s v="DK-13225"/>
    <s v="Dean Katz"/>
    <x v="1"/>
    <s v="United States"/>
    <s v="Chicago"/>
    <x v="10"/>
    <n v="60653"/>
    <x v="2"/>
    <s v="OFF-SU-10001935"/>
    <x v="1"/>
    <x v="14"/>
    <s v="Staple remover"/>
    <n v="8.7200000000000006"/>
    <n v="5"/>
    <n v="0.2"/>
    <x v="537"/>
  </r>
  <r>
    <n v="552"/>
    <x v="257"/>
    <x v="173"/>
    <d v="2016-04-17T00:00:00"/>
    <s v="Second Class"/>
    <s v="BD-11320"/>
    <s v="Bill Donatelli"/>
    <x v="0"/>
    <s v="United States"/>
    <s v="San Francisco"/>
    <x v="1"/>
    <n v="94110"/>
    <x v="1"/>
    <s v="FUR-CH-10002024"/>
    <x v="0"/>
    <x v="1"/>
    <s v="HON 5400 Series Task Chairs for Big and Tall"/>
    <n v="1121.568"/>
    <n v="2"/>
    <n v="0.2"/>
    <x v="232"/>
  </r>
  <r>
    <n v="553"/>
    <x v="258"/>
    <x v="220"/>
    <d v="2017-09-12T00:00:00"/>
    <s v="First Class"/>
    <s v="RC-19960"/>
    <s v="Ryan Crowe"/>
    <x v="0"/>
    <s v="United States"/>
    <s v="Jacksonville"/>
    <x v="2"/>
    <n v="32216"/>
    <x v="0"/>
    <s v="FUR-FU-10003039"/>
    <x v="0"/>
    <x v="5"/>
    <s v="Howard Miller 11-1/2&quot; Diameter Grantwood Wall Clock"/>
    <n v="34.503999999999998"/>
    <n v="1"/>
    <n v="0.2"/>
    <x v="538"/>
  </r>
  <r>
    <n v="554"/>
    <x v="259"/>
    <x v="221"/>
    <d v="2017-11-28T00:00:00"/>
    <s v="Standard Class"/>
    <s v="GT-14710"/>
    <s v="Greg Tran"/>
    <x v="0"/>
    <s v="United States"/>
    <s v="Houston"/>
    <x v="5"/>
    <n v="77070"/>
    <x v="2"/>
    <s v="OFF-FA-10004248"/>
    <x v="1"/>
    <x v="13"/>
    <s v="Advantus T-Pin Paper Clips"/>
    <n v="10.824"/>
    <n v="3"/>
    <n v="0.2"/>
    <x v="539"/>
  </r>
  <r>
    <n v="555"/>
    <x v="260"/>
    <x v="222"/>
    <d v="2017-07-03T00:00:00"/>
    <s v="Second Class"/>
    <s v="DK-13225"/>
    <s v="Dean Katz"/>
    <x v="1"/>
    <s v="United States"/>
    <s v="Anaheim"/>
    <x v="1"/>
    <n v="92804"/>
    <x v="1"/>
    <s v="OFF-ST-10001780"/>
    <x v="1"/>
    <x v="4"/>
    <s v="Tennsco 16-Compartment Lockers with Coat Rack"/>
    <n v="1295.78"/>
    <n v="2"/>
    <n v="0"/>
    <x v="540"/>
  </r>
  <r>
    <n v="556"/>
    <x v="261"/>
    <x v="223"/>
    <d v="2014-03-07T00:00:00"/>
    <s v="Second Class"/>
    <s v="AJ-10945"/>
    <s v="Ashley Jarboe"/>
    <x v="0"/>
    <s v="United States"/>
    <s v="Wilmington"/>
    <x v="3"/>
    <n v="28403"/>
    <x v="0"/>
    <s v="OFF-AR-10003560"/>
    <x v="1"/>
    <x v="6"/>
    <s v="Zebra Zazzle Fluorescent Highlighters"/>
    <n v="19.456"/>
    <n v="4"/>
    <n v="0.2"/>
    <x v="541"/>
  </r>
  <r>
    <n v="557"/>
    <x v="262"/>
    <x v="224"/>
    <d v="2016-06-15T00:00:00"/>
    <s v="Standard Class"/>
    <s v="OT-18730"/>
    <s v="Olvera Toch"/>
    <x v="0"/>
    <s v="United States"/>
    <s v="Los Angeles"/>
    <x v="1"/>
    <n v="90045"/>
    <x v="1"/>
    <s v="OFF-LA-10001297"/>
    <x v="1"/>
    <x v="2"/>
    <s v="Avery 473"/>
    <n v="20.7"/>
    <n v="2"/>
    <n v="0"/>
    <x v="354"/>
  </r>
  <r>
    <n v="558"/>
    <x v="262"/>
    <x v="224"/>
    <d v="2016-06-15T00:00:00"/>
    <s v="Standard Class"/>
    <s v="OT-18730"/>
    <s v="Olvera Toch"/>
    <x v="0"/>
    <s v="United States"/>
    <s v="Los Angeles"/>
    <x v="1"/>
    <n v="90045"/>
    <x v="1"/>
    <s v="FUR-TA-10004256"/>
    <x v="0"/>
    <x v="3"/>
    <s v="Bretford ?Just In Time? Height-Adjustable Multi-Task Work Tables"/>
    <n v="1335.68"/>
    <n v="4"/>
    <n v="0.2"/>
    <x v="542"/>
  </r>
  <r>
    <n v="559"/>
    <x v="262"/>
    <x v="224"/>
    <d v="2016-06-15T00:00:00"/>
    <s v="Standard Class"/>
    <s v="OT-18730"/>
    <s v="Olvera Toch"/>
    <x v="0"/>
    <s v="United States"/>
    <s v="Los Angeles"/>
    <x v="1"/>
    <n v="90045"/>
    <x v="1"/>
    <s v="OFF-PA-10003441"/>
    <x v="1"/>
    <x v="10"/>
    <s v="Xerox 226"/>
    <n v="32.4"/>
    <n v="5"/>
    <n v="0"/>
    <x v="56"/>
  </r>
  <r>
    <n v="560"/>
    <x v="263"/>
    <x v="225"/>
    <d v="2017-11-22T00:00:00"/>
    <s v="Second Class"/>
    <s v="LP-17080"/>
    <s v="Liz Pelletier"/>
    <x v="0"/>
    <s v="United States"/>
    <s v="San Francisco"/>
    <x v="1"/>
    <n v="94110"/>
    <x v="1"/>
    <s v="FUR-FU-10003347"/>
    <x v="0"/>
    <x v="5"/>
    <s v="Coloredge Poster Frame"/>
    <n v="42.6"/>
    <n v="3"/>
    <n v="0"/>
    <x v="543"/>
  </r>
  <r>
    <n v="561"/>
    <x v="263"/>
    <x v="225"/>
    <d v="2017-11-22T00:00:00"/>
    <s v="Second Class"/>
    <s v="LP-17080"/>
    <s v="Liz Pelletier"/>
    <x v="0"/>
    <s v="United States"/>
    <s v="San Francisco"/>
    <x v="1"/>
    <n v="94110"/>
    <x v="1"/>
    <s v="OFF-BI-10000069"/>
    <x v="1"/>
    <x v="8"/>
    <s v="GBC Prepunched Paper, 19-Hole, for Binding Systems, 24-lb"/>
    <n v="84.055999999999997"/>
    <n v="7"/>
    <n v="0.2"/>
    <x v="544"/>
  </r>
  <r>
    <n v="562"/>
    <x v="264"/>
    <x v="80"/>
    <d v="2014-09-18T00:00:00"/>
    <s v="Second Class"/>
    <s v="CA-12775"/>
    <s v="Cynthia Arntzen"/>
    <x v="0"/>
    <s v="United States"/>
    <s v="Tampa"/>
    <x v="2"/>
    <n v="33614"/>
    <x v="0"/>
    <s v="OFF-AP-10003914"/>
    <x v="1"/>
    <x v="9"/>
    <s v="Sanitaire Vibra Groomer IR Commercial Upright Vacuum, Replacement Belts"/>
    <n v="13"/>
    <n v="5"/>
    <n v="0.2"/>
    <x v="545"/>
  </r>
  <r>
    <n v="563"/>
    <x v="264"/>
    <x v="80"/>
    <d v="2014-09-18T00:00:00"/>
    <s v="Second Class"/>
    <s v="CA-12775"/>
    <s v="Cynthia Arntzen"/>
    <x v="0"/>
    <s v="United States"/>
    <s v="Tampa"/>
    <x v="2"/>
    <n v="33614"/>
    <x v="0"/>
    <s v="FUR-FU-10004020"/>
    <x v="0"/>
    <x v="5"/>
    <s v="Advantus Panel Wall Acrylic Frame"/>
    <n v="13.128"/>
    <n v="3"/>
    <n v="0.2"/>
    <x v="546"/>
  </r>
  <r>
    <n v="564"/>
    <x v="265"/>
    <x v="214"/>
    <d v="2015-12-09T00:00:00"/>
    <s v="First Class"/>
    <s v="JF-15490"/>
    <s v="Jeremy Farry"/>
    <x v="0"/>
    <s v="United States"/>
    <s v="Seattle"/>
    <x v="4"/>
    <n v="98105"/>
    <x v="1"/>
    <s v="OFF-FA-10003467"/>
    <x v="1"/>
    <x v="13"/>
    <s v="Alliance Big Bands Rubber Bands, 12/Pack"/>
    <n v="3.96"/>
    <n v="2"/>
    <n v="0"/>
    <x v="232"/>
  </r>
  <r>
    <n v="565"/>
    <x v="265"/>
    <x v="214"/>
    <d v="2015-12-09T00:00:00"/>
    <s v="First Class"/>
    <s v="JF-15490"/>
    <s v="Jeremy Farry"/>
    <x v="0"/>
    <s v="United States"/>
    <s v="Seattle"/>
    <x v="4"/>
    <n v="98105"/>
    <x v="1"/>
    <s v="OFF-LA-10000634"/>
    <x v="1"/>
    <x v="2"/>
    <s v="Avery 509"/>
    <n v="2.61"/>
    <n v="1"/>
    <n v="0"/>
    <x v="547"/>
  </r>
  <r>
    <n v="566"/>
    <x v="266"/>
    <x v="226"/>
    <d v="2017-12-10T00:00:00"/>
    <s v="First Class"/>
    <s v="FP-14320"/>
    <s v="Frank Preis"/>
    <x v="0"/>
    <s v="United States"/>
    <s v="Los Angeles"/>
    <x v="1"/>
    <n v="90008"/>
    <x v="1"/>
    <s v="TEC-PH-10002496"/>
    <x v="2"/>
    <x v="7"/>
    <s v="Cisco SPA301"/>
    <n v="374.37599999999998"/>
    <n v="3"/>
    <n v="0.2"/>
    <x v="548"/>
  </r>
  <r>
    <n v="567"/>
    <x v="267"/>
    <x v="172"/>
    <d v="2017-10-08T00:00:00"/>
    <s v="Standard Class"/>
    <s v="EB-13840"/>
    <s v="Ellis Ballard"/>
    <x v="1"/>
    <s v="United States"/>
    <s v="Seattle"/>
    <x v="4"/>
    <n v="98105"/>
    <x v="1"/>
    <s v="OFF-PA-10004530"/>
    <x v="1"/>
    <x v="10"/>
    <s v="Personal Creations Ink Jet Cards and Labels"/>
    <n v="91.84"/>
    <n v="8"/>
    <n v="0"/>
    <x v="549"/>
  </r>
  <r>
    <n v="568"/>
    <x v="267"/>
    <x v="172"/>
    <d v="2017-10-08T00:00:00"/>
    <s v="Standard Class"/>
    <s v="EB-13840"/>
    <s v="Ellis Ballard"/>
    <x v="1"/>
    <s v="United States"/>
    <s v="Seattle"/>
    <x v="4"/>
    <n v="98105"/>
    <x v="1"/>
    <s v="OFF-BI-10001107"/>
    <x v="1"/>
    <x v="8"/>
    <s v="GBC White Gloss Covers, Plain Front"/>
    <n v="81.087999999999994"/>
    <n v="7"/>
    <n v="0.2"/>
    <x v="550"/>
  </r>
  <r>
    <n v="569"/>
    <x v="267"/>
    <x v="172"/>
    <d v="2017-10-08T00:00:00"/>
    <s v="Standard Class"/>
    <s v="EB-13840"/>
    <s v="Ellis Ballard"/>
    <x v="1"/>
    <s v="United States"/>
    <s v="Seattle"/>
    <x v="4"/>
    <n v="98105"/>
    <x v="1"/>
    <s v="OFF-PA-10004451"/>
    <x v="1"/>
    <x v="10"/>
    <s v="Xerox 222"/>
    <n v="19.440000000000001"/>
    <n v="3"/>
    <n v="0"/>
    <x v="551"/>
  </r>
  <r>
    <n v="570"/>
    <x v="267"/>
    <x v="172"/>
    <d v="2017-10-08T00:00:00"/>
    <s v="Standard Class"/>
    <s v="EB-13840"/>
    <s v="Ellis Ballard"/>
    <x v="1"/>
    <s v="United States"/>
    <s v="Seattle"/>
    <x v="4"/>
    <n v="98105"/>
    <x v="1"/>
    <s v="FUR-CH-10004997"/>
    <x v="0"/>
    <x v="1"/>
    <s v="Hon Every-Day Series Multi-Task Chairs"/>
    <n v="451.15199999999999"/>
    <n v="3"/>
    <n v="0.2"/>
    <x v="232"/>
  </r>
  <r>
    <n v="571"/>
    <x v="268"/>
    <x v="116"/>
    <d v="2018-01-04T00:00:00"/>
    <s v="Standard Class"/>
    <s v="JF-15415"/>
    <s v="Jennifer Ferguson"/>
    <x v="0"/>
    <s v="United States"/>
    <s v="New York City"/>
    <x v="15"/>
    <n v="10024"/>
    <x v="3"/>
    <s v="OFF-LA-10001297"/>
    <x v="1"/>
    <x v="2"/>
    <s v="Avery 473"/>
    <n v="72.45"/>
    <n v="7"/>
    <n v="0"/>
    <x v="552"/>
  </r>
  <r>
    <n v="572"/>
    <x v="268"/>
    <x v="116"/>
    <d v="2018-01-04T00:00:00"/>
    <s v="Standard Class"/>
    <s v="JF-15415"/>
    <s v="Jennifer Ferguson"/>
    <x v="0"/>
    <s v="United States"/>
    <s v="New York City"/>
    <x v="15"/>
    <n v="10024"/>
    <x v="3"/>
    <s v="OFF-FA-10000585"/>
    <x v="1"/>
    <x v="13"/>
    <s v="OIC Bulk Pack Metal Binder Clips"/>
    <n v="13.96"/>
    <n v="4"/>
    <n v="0"/>
    <x v="553"/>
  </r>
  <r>
    <n v="573"/>
    <x v="268"/>
    <x v="116"/>
    <d v="2018-01-04T00:00:00"/>
    <s v="Standard Class"/>
    <s v="JF-15415"/>
    <s v="Jennifer Ferguson"/>
    <x v="0"/>
    <s v="United States"/>
    <s v="New York City"/>
    <x v="15"/>
    <n v="10024"/>
    <x v="3"/>
    <s v="OFF-BI-10001922"/>
    <x v="1"/>
    <x v="8"/>
    <s v="Storex Dura Pro Binders"/>
    <n v="33.264000000000003"/>
    <n v="7"/>
    <n v="0.2"/>
    <x v="554"/>
  </r>
  <r>
    <n v="574"/>
    <x v="268"/>
    <x v="116"/>
    <d v="2018-01-04T00:00:00"/>
    <s v="Standard Class"/>
    <s v="JF-15415"/>
    <s v="Jennifer Ferguson"/>
    <x v="0"/>
    <s v="United States"/>
    <s v="New York City"/>
    <x v="15"/>
    <n v="10024"/>
    <x v="3"/>
    <s v="TEC-PH-10000347"/>
    <x v="2"/>
    <x v="7"/>
    <s v="Cush Cases Heavy Duty Rugged Cover Case for Samsung Galaxy S5 - Purple"/>
    <n v="14.85"/>
    <n v="3"/>
    <n v="0"/>
    <x v="555"/>
  </r>
  <r>
    <n v="575"/>
    <x v="269"/>
    <x v="54"/>
    <d v="2016-11-07T00:00:00"/>
    <s v="Standard Class"/>
    <s v="SF-20200"/>
    <s v="Sarah Foster"/>
    <x v="0"/>
    <s v="United States"/>
    <s v="Marysville"/>
    <x v="4"/>
    <n v="98270"/>
    <x v="1"/>
    <s v="OFF-AR-10003394"/>
    <x v="1"/>
    <x v="6"/>
    <s v="Newell 332"/>
    <n v="8.82"/>
    <n v="3"/>
    <n v="0"/>
    <x v="140"/>
  </r>
  <r>
    <n v="576"/>
    <x v="270"/>
    <x v="227"/>
    <d v="2015-09-22T00:00:00"/>
    <s v="Second Class"/>
    <s v="TG-21640"/>
    <s v="Trudy Glocke"/>
    <x v="0"/>
    <s v="United States"/>
    <s v="Long Beach"/>
    <x v="1"/>
    <n v="90805"/>
    <x v="1"/>
    <s v="OFF-PA-10004530"/>
    <x v="1"/>
    <x v="10"/>
    <s v="Personal Creations Ink Jet Cards and Labels"/>
    <n v="160.72"/>
    <n v="14"/>
    <n v="0"/>
    <x v="556"/>
  </r>
  <r>
    <n v="577"/>
    <x v="270"/>
    <x v="227"/>
    <d v="2015-09-22T00:00:00"/>
    <s v="Second Class"/>
    <s v="TG-21640"/>
    <s v="Trudy Glocke"/>
    <x v="0"/>
    <s v="United States"/>
    <s v="Long Beach"/>
    <x v="1"/>
    <n v="90805"/>
    <x v="1"/>
    <s v="OFF-PA-10001450"/>
    <x v="1"/>
    <x v="10"/>
    <s v="Rediform S.O.S. Phone Message Books"/>
    <n v="19.920000000000002"/>
    <n v="4"/>
    <n v="0"/>
    <x v="557"/>
  </r>
  <r>
    <n v="578"/>
    <x v="270"/>
    <x v="227"/>
    <d v="2015-09-22T00:00:00"/>
    <s v="Second Class"/>
    <s v="TG-21640"/>
    <s v="Trudy Glocke"/>
    <x v="0"/>
    <s v="United States"/>
    <s v="Long Beach"/>
    <x v="1"/>
    <n v="90805"/>
    <x v="1"/>
    <s v="OFF-SU-10001574"/>
    <x v="1"/>
    <x v="14"/>
    <s v="Acme Value Line Scissors"/>
    <n v="7.3"/>
    <n v="2"/>
    <n v="0"/>
    <x v="558"/>
  </r>
  <r>
    <n v="579"/>
    <x v="271"/>
    <x v="228"/>
    <d v="2017-07-26T00:00:00"/>
    <s v="Standard Class"/>
    <s v="CS-11950"/>
    <s v="Carlos Soltero"/>
    <x v="0"/>
    <s v="United States"/>
    <s v="Chicago"/>
    <x v="10"/>
    <n v="60610"/>
    <x v="2"/>
    <s v="OFF-ST-10002974"/>
    <x v="1"/>
    <x v="4"/>
    <s v="Trav-L-File Heavy-Duty Shuttle II, Black"/>
    <n v="69.712000000000003"/>
    <n v="2"/>
    <n v="0.2"/>
    <x v="559"/>
  </r>
  <r>
    <n v="580"/>
    <x v="271"/>
    <x v="228"/>
    <d v="2017-07-26T00:00:00"/>
    <s v="Standard Class"/>
    <s v="CS-11950"/>
    <s v="Carlos Soltero"/>
    <x v="0"/>
    <s v="United States"/>
    <s v="Chicago"/>
    <x v="10"/>
    <n v="60610"/>
    <x v="2"/>
    <s v="FUR-FU-10001475"/>
    <x v="0"/>
    <x v="5"/>
    <s v="Contract Clock, 14&quot;, Brown"/>
    <n v="8.7919999999999998"/>
    <n v="1"/>
    <n v="0.6"/>
    <x v="560"/>
  </r>
  <r>
    <n v="581"/>
    <x v="272"/>
    <x v="229"/>
    <d v="2015-09-14T00:00:00"/>
    <s v="Standard Class"/>
    <s v="CC-12145"/>
    <s v="Charles Crestani"/>
    <x v="0"/>
    <s v="United States"/>
    <s v="Los Angeles"/>
    <x v="1"/>
    <n v="90004"/>
    <x v="1"/>
    <s v="OFF-SU-10004498"/>
    <x v="1"/>
    <x v="14"/>
    <s v="Martin-Yale Premier Letter Opener"/>
    <n v="51.52"/>
    <n v="4"/>
    <n v="0"/>
    <x v="561"/>
  </r>
  <r>
    <n v="582"/>
    <x v="273"/>
    <x v="96"/>
    <d v="2017-12-05T00:00:00"/>
    <s v="Standard Class"/>
    <s v="DV-13465"/>
    <s v="Dianna Vittorini"/>
    <x v="0"/>
    <s v="United States"/>
    <s v="Denver"/>
    <x v="22"/>
    <n v="80219"/>
    <x v="1"/>
    <s v="TEC-PH-10004977"/>
    <x v="2"/>
    <x v="7"/>
    <s v="GE 30524EE4"/>
    <n v="470.37599999999998"/>
    <n v="3"/>
    <n v="0.2"/>
    <x v="562"/>
  </r>
  <r>
    <n v="583"/>
    <x v="273"/>
    <x v="96"/>
    <d v="2017-12-05T00:00:00"/>
    <s v="Standard Class"/>
    <s v="DV-13465"/>
    <s v="Dianna Vittorini"/>
    <x v="0"/>
    <s v="United States"/>
    <s v="Denver"/>
    <x v="22"/>
    <n v="80219"/>
    <x v="1"/>
    <s v="TEC-PH-10000586"/>
    <x v="2"/>
    <x v="7"/>
    <s v="AT&amp;T SB67148 SynJ"/>
    <n v="105.584"/>
    <n v="2"/>
    <n v="0.2"/>
    <x v="563"/>
  </r>
  <r>
    <n v="584"/>
    <x v="273"/>
    <x v="96"/>
    <d v="2017-12-05T00:00:00"/>
    <s v="Standard Class"/>
    <s v="DV-13465"/>
    <s v="Dianna Vittorini"/>
    <x v="0"/>
    <s v="United States"/>
    <s v="Denver"/>
    <x v="22"/>
    <n v="80219"/>
    <x v="1"/>
    <s v="OFF-AP-10000358"/>
    <x v="1"/>
    <x v="9"/>
    <s v="Fellowes Basic Home/Office Series Surge Protectors"/>
    <n v="31.152000000000001"/>
    <n v="3"/>
    <n v="0.2"/>
    <x v="564"/>
  </r>
  <r>
    <n v="585"/>
    <x v="273"/>
    <x v="96"/>
    <d v="2017-12-05T00:00:00"/>
    <s v="Standard Class"/>
    <s v="DV-13465"/>
    <s v="Dianna Vittorini"/>
    <x v="0"/>
    <s v="United States"/>
    <s v="Denver"/>
    <x v="22"/>
    <n v="80219"/>
    <x v="1"/>
    <s v="OFF-BI-10002764"/>
    <x v="1"/>
    <x v="8"/>
    <s v="Recycled Pressboard Report Cover with Reinforced Top Hinge"/>
    <n v="6.7830000000000004"/>
    <n v="7"/>
    <n v="0.7"/>
    <x v="565"/>
  </r>
  <r>
    <n v="586"/>
    <x v="273"/>
    <x v="96"/>
    <d v="2017-12-05T00:00:00"/>
    <s v="Standard Class"/>
    <s v="DV-13465"/>
    <s v="Dianna Vittorini"/>
    <x v="0"/>
    <s v="United States"/>
    <s v="Denver"/>
    <x v="22"/>
    <n v="80219"/>
    <x v="1"/>
    <s v="TEC-PH-10001254"/>
    <x v="2"/>
    <x v="7"/>
    <s v="Jabra BIZ 2300 Duo QD Duo Corded Headset"/>
    <n v="406.36799999999999"/>
    <n v="4"/>
    <n v="0.2"/>
    <x v="566"/>
  </r>
  <r>
    <n v="587"/>
    <x v="274"/>
    <x v="230"/>
    <d v="2015-07-09T00:00:00"/>
    <s v="Standard Class"/>
    <s v="BD-11725"/>
    <s v="Bruce Degenhardt"/>
    <x v="0"/>
    <s v="United States"/>
    <s v="Richmond"/>
    <x v="0"/>
    <n v="40475"/>
    <x v="0"/>
    <s v="FUR-CH-10003956"/>
    <x v="0"/>
    <x v="1"/>
    <s v="Novimex High-Tech Fabric Mesh Task Chair"/>
    <n v="70.98"/>
    <n v="1"/>
    <n v="0"/>
    <x v="567"/>
  </r>
  <r>
    <n v="588"/>
    <x v="274"/>
    <x v="230"/>
    <d v="2015-07-09T00:00:00"/>
    <s v="Standard Class"/>
    <s v="BD-11725"/>
    <s v="Bruce Degenhardt"/>
    <x v="0"/>
    <s v="United States"/>
    <s v="Richmond"/>
    <x v="0"/>
    <n v="40475"/>
    <x v="0"/>
    <s v="OFF-LA-10003930"/>
    <x v="1"/>
    <x v="2"/>
    <s v="Dot Matrix Printer Tape Reel Labels, White, 5000/Box"/>
    <n v="294.93"/>
    <n v="3"/>
    <n v="0"/>
    <x v="568"/>
  </r>
  <r>
    <n v="589"/>
    <x v="275"/>
    <x v="231"/>
    <d v="2016-03-24T00:00:00"/>
    <s v="Standard Class"/>
    <s v="ZC-21910"/>
    <s v="Zuschuss Carroll"/>
    <x v="0"/>
    <s v="United States"/>
    <s v="Salem"/>
    <x v="21"/>
    <n v="97301"/>
    <x v="1"/>
    <s v="TEC-PH-10003800"/>
    <x v="2"/>
    <x v="7"/>
    <s v="i.Sound Portable Power - 8000 mAh"/>
    <n v="84.784000000000006"/>
    <n v="2"/>
    <n v="0.2"/>
    <x v="569"/>
  </r>
  <r>
    <n v="590"/>
    <x v="275"/>
    <x v="231"/>
    <d v="2016-03-24T00:00:00"/>
    <s v="Standard Class"/>
    <s v="ZC-21910"/>
    <s v="Zuschuss Carroll"/>
    <x v="0"/>
    <s v="United States"/>
    <s v="Salem"/>
    <x v="21"/>
    <n v="97301"/>
    <x v="1"/>
    <s v="OFF-PA-10002005"/>
    <x v="1"/>
    <x v="10"/>
    <s v="Xerox 225"/>
    <n v="20.736000000000001"/>
    <n v="4"/>
    <n v="0.2"/>
    <x v="570"/>
  </r>
  <r>
    <n v="591"/>
    <x v="275"/>
    <x v="231"/>
    <d v="2016-03-24T00:00:00"/>
    <s v="Standard Class"/>
    <s v="ZC-21910"/>
    <s v="Zuschuss Carroll"/>
    <x v="0"/>
    <s v="United States"/>
    <s v="Salem"/>
    <x v="21"/>
    <n v="97301"/>
    <x v="1"/>
    <s v="OFF-BI-10002498"/>
    <x v="1"/>
    <x v="8"/>
    <s v="Clear Mylar Reinforcing Strips"/>
    <n v="16.821000000000002"/>
    <n v="3"/>
    <n v="0.7"/>
    <x v="571"/>
  </r>
  <r>
    <n v="592"/>
    <x v="275"/>
    <x v="231"/>
    <d v="2016-03-24T00:00:00"/>
    <s v="Standard Class"/>
    <s v="ZC-21910"/>
    <s v="Zuschuss Carroll"/>
    <x v="0"/>
    <s v="United States"/>
    <s v="Salem"/>
    <x v="21"/>
    <n v="97301"/>
    <x v="1"/>
    <s v="OFF-PA-10004101"/>
    <x v="1"/>
    <x v="10"/>
    <s v="Xerox 1894"/>
    <n v="10.368"/>
    <n v="2"/>
    <n v="0.2"/>
    <x v="572"/>
  </r>
  <r>
    <n v="593"/>
    <x v="276"/>
    <x v="232"/>
    <d v="2014-01-13T00:00:00"/>
    <s v="Standard Class"/>
    <s v="MS-17830"/>
    <s v="Melanie Seite"/>
    <x v="0"/>
    <s v="United States"/>
    <s v="Laredo"/>
    <x v="5"/>
    <n v="78041"/>
    <x v="2"/>
    <s v="OFF-AR-10004078"/>
    <x v="1"/>
    <x v="6"/>
    <s v="Newell 312"/>
    <n v="9.3439999999999994"/>
    <n v="2"/>
    <n v="0.2"/>
    <x v="573"/>
  </r>
  <r>
    <n v="594"/>
    <x v="276"/>
    <x v="232"/>
    <d v="2014-01-13T00:00:00"/>
    <s v="Standard Class"/>
    <s v="MS-17830"/>
    <s v="Melanie Seite"/>
    <x v="0"/>
    <s v="United States"/>
    <s v="Laredo"/>
    <x v="5"/>
    <n v="78041"/>
    <x v="2"/>
    <s v="TEC-AC-10001266"/>
    <x v="2"/>
    <x v="11"/>
    <s v="Memorex Micro Travel Drive 8 GB"/>
    <n v="31.2"/>
    <n v="3"/>
    <n v="0.2"/>
    <x v="574"/>
  </r>
  <r>
    <n v="595"/>
    <x v="277"/>
    <x v="233"/>
    <d v="2014-08-15T00:00:00"/>
    <s v="Standard Class"/>
    <s v="LR-16915"/>
    <s v="Lena Radford"/>
    <x v="0"/>
    <s v="United States"/>
    <s v="San Diego"/>
    <x v="1"/>
    <n v="92024"/>
    <x v="1"/>
    <s v="OFF-AP-10004708"/>
    <x v="1"/>
    <x v="9"/>
    <s v="Fellowes Superior 10 Outlet Split Surge Protector"/>
    <n v="76.12"/>
    <n v="2"/>
    <n v="0"/>
    <x v="575"/>
  </r>
  <r>
    <n v="596"/>
    <x v="277"/>
    <x v="233"/>
    <d v="2014-08-15T00:00:00"/>
    <s v="Standard Class"/>
    <s v="LR-16915"/>
    <s v="Lena Radford"/>
    <x v="0"/>
    <s v="United States"/>
    <s v="San Diego"/>
    <x v="1"/>
    <n v="92024"/>
    <x v="1"/>
    <s v="TEC-CO-10004115"/>
    <x v="2"/>
    <x v="16"/>
    <s v="Sharp AL-1530CS Digital Copier"/>
    <n v="1199.9760000000001"/>
    <n v="3"/>
    <n v="0.2"/>
    <x v="396"/>
  </r>
  <r>
    <n v="597"/>
    <x v="277"/>
    <x v="233"/>
    <d v="2014-08-15T00:00:00"/>
    <s v="Standard Class"/>
    <s v="LR-16915"/>
    <s v="Lena Radford"/>
    <x v="0"/>
    <s v="United States"/>
    <s v="San Diego"/>
    <x v="1"/>
    <n v="92024"/>
    <x v="1"/>
    <s v="TEC-PH-10002398"/>
    <x v="2"/>
    <x v="7"/>
    <s v="AT&amp;T 1070 Corded Phone"/>
    <n v="445.96"/>
    <n v="5"/>
    <n v="0.2"/>
    <x v="576"/>
  </r>
  <r>
    <n v="598"/>
    <x v="277"/>
    <x v="233"/>
    <d v="2014-08-15T00:00:00"/>
    <s v="Standard Class"/>
    <s v="LR-16915"/>
    <s v="Lena Radford"/>
    <x v="0"/>
    <s v="United States"/>
    <s v="San Diego"/>
    <x v="1"/>
    <n v="92024"/>
    <x v="1"/>
    <s v="FUR-FU-10001979"/>
    <x v="0"/>
    <x v="5"/>
    <s v="Dana Halogen Swing-Arm Architect Lamp"/>
    <n v="327.76"/>
    <n v="8"/>
    <n v="0"/>
    <x v="577"/>
  </r>
  <r>
    <n v="599"/>
    <x v="278"/>
    <x v="216"/>
    <d v="2016-07-16T00:00:00"/>
    <s v="First Class"/>
    <s v="TP-21130"/>
    <s v="Theone Pippenger"/>
    <x v="0"/>
    <s v="United States"/>
    <s v="Philadelphia"/>
    <x v="9"/>
    <n v="19134"/>
    <x v="3"/>
    <s v="OFF-SU-10004115"/>
    <x v="1"/>
    <x v="14"/>
    <s v="Acme Stainless Steel Office Snips"/>
    <n v="11.632"/>
    <n v="2"/>
    <n v="0.2"/>
    <x v="578"/>
  </r>
  <r>
    <n v="600"/>
    <x v="279"/>
    <x v="87"/>
    <d v="2016-07-21T00:00:00"/>
    <s v="Standard Class"/>
    <s v="CK-12205"/>
    <s v="Chloris Kastensmidt"/>
    <x v="0"/>
    <s v="United States"/>
    <s v="Philadelphia"/>
    <x v="9"/>
    <n v="19120"/>
    <x v="3"/>
    <s v="TEC-PH-10001425"/>
    <x v="2"/>
    <x v="7"/>
    <s v="Mophie Juice Pack Helium for iPhone"/>
    <n v="143.982"/>
    <n v="3"/>
    <n v="0.4"/>
    <x v="579"/>
  </r>
  <r>
    <n v="601"/>
    <x v="279"/>
    <x v="87"/>
    <d v="2016-07-21T00:00:00"/>
    <s v="Standard Class"/>
    <s v="CK-12205"/>
    <s v="Chloris Kastensmidt"/>
    <x v="0"/>
    <s v="United States"/>
    <s v="Philadelphia"/>
    <x v="9"/>
    <n v="19120"/>
    <x v="3"/>
    <s v="TEC-PH-10003963"/>
    <x v="2"/>
    <x v="7"/>
    <s v="GE 2-Jack Phone Line Splitter"/>
    <n v="494.37599999999998"/>
    <n v="4"/>
    <n v="0.4"/>
    <x v="580"/>
  </r>
  <r>
    <n v="602"/>
    <x v="279"/>
    <x v="87"/>
    <d v="2016-07-21T00:00:00"/>
    <s v="Standard Class"/>
    <s v="CK-12205"/>
    <s v="Chloris Kastensmidt"/>
    <x v="0"/>
    <s v="United States"/>
    <s v="Philadelphia"/>
    <x v="9"/>
    <n v="19120"/>
    <x v="3"/>
    <s v="OFF-SU-10001574"/>
    <x v="1"/>
    <x v="14"/>
    <s v="Acme Value Line Scissors"/>
    <n v="5.84"/>
    <n v="2"/>
    <n v="0.2"/>
    <x v="581"/>
  </r>
  <r>
    <n v="603"/>
    <x v="280"/>
    <x v="234"/>
    <d v="2014-03-19T00:00:00"/>
    <s v="Standard Class"/>
    <s v="AS-10240"/>
    <s v="Alan Shonely"/>
    <x v="0"/>
    <s v="United States"/>
    <s v="Tampa"/>
    <x v="2"/>
    <n v="33614"/>
    <x v="0"/>
    <s v="OFF-ST-10001490"/>
    <x v="1"/>
    <x v="4"/>
    <s v="Hot File 7-Pocket, Floor Stand"/>
    <n v="142.77600000000001"/>
    <n v="1"/>
    <n v="0.2"/>
    <x v="582"/>
  </r>
  <r>
    <n v="604"/>
    <x v="280"/>
    <x v="234"/>
    <d v="2014-03-19T00:00:00"/>
    <s v="Standard Class"/>
    <s v="AS-10240"/>
    <s v="Alan Shonely"/>
    <x v="0"/>
    <s v="United States"/>
    <s v="Tampa"/>
    <x v="2"/>
    <n v="33614"/>
    <x v="0"/>
    <s v="FUR-FU-10001756"/>
    <x v="0"/>
    <x v="5"/>
    <s v="Eldon Expressions Desk Accessory, Wood Photo Frame, Mahogany"/>
    <n v="45.695999999999998"/>
    <n v="3"/>
    <n v="0.2"/>
    <x v="514"/>
  </r>
  <r>
    <n v="605"/>
    <x v="280"/>
    <x v="234"/>
    <d v="2014-03-19T00:00:00"/>
    <s v="Standard Class"/>
    <s v="AS-10240"/>
    <s v="Alan Shonely"/>
    <x v="0"/>
    <s v="United States"/>
    <s v="Tampa"/>
    <x v="2"/>
    <n v="33614"/>
    <x v="0"/>
    <s v="OFF-BI-10000773"/>
    <x v="1"/>
    <x v="8"/>
    <s v="Insertable Tab Post Binder Dividers"/>
    <n v="7.218"/>
    <n v="3"/>
    <n v="0.7"/>
    <x v="583"/>
  </r>
  <r>
    <n v="606"/>
    <x v="280"/>
    <x v="234"/>
    <d v="2014-03-19T00:00:00"/>
    <s v="Standard Class"/>
    <s v="AS-10240"/>
    <s v="Alan Shonely"/>
    <x v="0"/>
    <s v="United States"/>
    <s v="Tampa"/>
    <x v="2"/>
    <n v="33614"/>
    <x v="0"/>
    <s v="OFF-BI-10001543"/>
    <x v="1"/>
    <x v="8"/>
    <s v="GBC VeloBinder Manual Binding System"/>
    <n v="43.188000000000002"/>
    <n v="4"/>
    <n v="0.7"/>
    <x v="584"/>
  </r>
  <r>
    <n v="607"/>
    <x v="280"/>
    <x v="234"/>
    <d v="2014-03-19T00:00:00"/>
    <s v="Standard Class"/>
    <s v="AS-10240"/>
    <s v="Alan Shonely"/>
    <x v="0"/>
    <s v="United States"/>
    <s v="Tampa"/>
    <x v="2"/>
    <n v="33614"/>
    <x v="0"/>
    <s v="OFF-PA-10002120"/>
    <x v="1"/>
    <x v="10"/>
    <s v="Xerox 1889"/>
    <n v="131.904"/>
    <n v="3"/>
    <n v="0.2"/>
    <x v="585"/>
  </r>
  <r>
    <n v="608"/>
    <x v="281"/>
    <x v="235"/>
    <d v="2014-05-27T00:00:00"/>
    <s v="Standard Class"/>
    <s v="AR-10510"/>
    <s v="Andrew Roberts"/>
    <x v="0"/>
    <s v="United States"/>
    <s v="Philadelphia"/>
    <x v="9"/>
    <n v="19134"/>
    <x v="3"/>
    <s v="OFF-BI-10000848"/>
    <x v="1"/>
    <x v="8"/>
    <s v="Angle-D Ring Binders"/>
    <n v="3.282"/>
    <n v="2"/>
    <n v="0.7"/>
    <x v="586"/>
  </r>
  <r>
    <n v="609"/>
    <x v="281"/>
    <x v="235"/>
    <d v="2014-05-27T00:00:00"/>
    <s v="Standard Class"/>
    <s v="AR-10510"/>
    <s v="Andrew Roberts"/>
    <x v="0"/>
    <s v="United States"/>
    <s v="Philadelphia"/>
    <x v="9"/>
    <n v="19134"/>
    <x v="3"/>
    <s v="OFF-AR-10001246"/>
    <x v="1"/>
    <x v="6"/>
    <s v="Newell 317"/>
    <n v="21.167999999999999"/>
    <n v="9"/>
    <n v="0.2"/>
    <x v="140"/>
  </r>
  <r>
    <n v="610"/>
    <x v="281"/>
    <x v="235"/>
    <d v="2014-05-27T00:00:00"/>
    <s v="Standard Class"/>
    <s v="AR-10510"/>
    <s v="Andrew Roberts"/>
    <x v="0"/>
    <s v="United States"/>
    <s v="Philadelphia"/>
    <x v="9"/>
    <n v="19134"/>
    <x v="3"/>
    <s v="TEC-PH-10003092"/>
    <x v="2"/>
    <x v="7"/>
    <s v="Motorola L804"/>
    <n v="55.188000000000002"/>
    <n v="2"/>
    <n v="0.4"/>
    <x v="587"/>
  </r>
  <r>
    <n v="611"/>
    <x v="282"/>
    <x v="236"/>
    <d v="2016-05-01T00:00:00"/>
    <s v="First Class"/>
    <s v="NB-18655"/>
    <s v="Nona Balk"/>
    <x v="1"/>
    <s v="United States"/>
    <s v="Dallas"/>
    <x v="5"/>
    <n v="75217"/>
    <x v="2"/>
    <s v="TEC-PH-10003012"/>
    <x v="2"/>
    <x v="7"/>
    <s v="Nortel Meridian M3904 Professional Digital phone"/>
    <n v="369.57600000000002"/>
    <n v="3"/>
    <n v="0.2"/>
    <x v="588"/>
  </r>
  <r>
    <n v="612"/>
    <x v="282"/>
    <x v="236"/>
    <d v="2016-05-01T00:00:00"/>
    <s v="First Class"/>
    <s v="NB-18655"/>
    <s v="Nona Balk"/>
    <x v="1"/>
    <s v="United States"/>
    <s v="Dallas"/>
    <x v="5"/>
    <n v="75217"/>
    <x v="2"/>
    <s v="OFF-LA-10004345"/>
    <x v="1"/>
    <x v="2"/>
    <s v="Avery 493"/>
    <n v="15.712"/>
    <n v="4"/>
    <n v="0.2"/>
    <x v="589"/>
  </r>
  <r>
    <n v="613"/>
    <x v="283"/>
    <x v="108"/>
    <d v="2016-09-13T00:00:00"/>
    <s v="Second Class"/>
    <s v="GD-14590"/>
    <s v="Giulietta Dortch"/>
    <x v="1"/>
    <s v="United States"/>
    <s v="Philadelphia"/>
    <x v="9"/>
    <n v="19143"/>
    <x v="3"/>
    <s v="OFF-PA-10001204"/>
    <x v="1"/>
    <x v="10"/>
    <s v="Xerox 1972"/>
    <n v="8.4480000000000004"/>
    <n v="2"/>
    <n v="0.2"/>
    <x v="590"/>
  </r>
  <r>
    <n v="614"/>
    <x v="283"/>
    <x v="108"/>
    <d v="2016-09-13T00:00:00"/>
    <s v="Second Class"/>
    <s v="GD-14590"/>
    <s v="Giulietta Dortch"/>
    <x v="1"/>
    <s v="United States"/>
    <s v="Philadelphia"/>
    <x v="9"/>
    <n v="19143"/>
    <x v="3"/>
    <s v="TEC-PH-10004667"/>
    <x v="2"/>
    <x v="7"/>
    <s v="Cisco 8x8 Inc. 6753i IP Business Phone System"/>
    <n v="728.94600000000003"/>
    <n v="9"/>
    <n v="0.4"/>
    <x v="591"/>
  </r>
  <r>
    <n v="615"/>
    <x v="284"/>
    <x v="237"/>
    <d v="2017-11-17T00:00:00"/>
    <s v="Second Class"/>
    <s v="CK-12595"/>
    <s v="Clytie Kelty"/>
    <x v="0"/>
    <s v="United States"/>
    <s v="Grove City"/>
    <x v="24"/>
    <n v="43123"/>
    <x v="3"/>
    <s v="TEC-PH-10000011"/>
    <x v="2"/>
    <x v="7"/>
    <s v="PureGear Roll-On Screen Protector"/>
    <n v="119.94"/>
    <n v="10"/>
    <n v="0.4"/>
    <x v="592"/>
  </r>
  <r>
    <n v="616"/>
    <x v="284"/>
    <x v="237"/>
    <d v="2017-11-17T00:00:00"/>
    <s v="Second Class"/>
    <s v="CK-12595"/>
    <s v="Clytie Kelty"/>
    <x v="0"/>
    <s v="United States"/>
    <s v="Grove City"/>
    <x v="24"/>
    <n v="43123"/>
    <x v="3"/>
    <s v="OFF-BI-10002949"/>
    <x v="1"/>
    <x v="8"/>
    <s v="Prestige Round Ring Binders"/>
    <n v="3.6480000000000001"/>
    <n v="2"/>
    <n v="0.7"/>
    <x v="593"/>
  </r>
  <r>
    <n v="617"/>
    <x v="285"/>
    <x v="238"/>
    <d v="2017-08-23T00:00:00"/>
    <s v="Second Class"/>
    <s v="NG-18355"/>
    <s v="Nat Gilpin"/>
    <x v="1"/>
    <s v="United States"/>
    <s v="New York City"/>
    <x v="15"/>
    <n v="10011"/>
    <x v="3"/>
    <s v="FUR-FU-10003849"/>
    <x v="0"/>
    <x v="5"/>
    <s v="DAX Metal Frame, Desktop, Stepped-Edge"/>
    <n v="40.479999999999997"/>
    <n v="2"/>
    <n v="0"/>
    <x v="594"/>
  </r>
  <r>
    <n v="618"/>
    <x v="285"/>
    <x v="238"/>
    <d v="2017-08-23T00:00:00"/>
    <s v="Second Class"/>
    <s v="NG-18355"/>
    <s v="Nat Gilpin"/>
    <x v="1"/>
    <s v="United States"/>
    <s v="New York City"/>
    <x v="15"/>
    <n v="10011"/>
    <x v="3"/>
    <s v="FUR-FU-10000010"/>
    <x v="0"/>
    <x v="5"/>
    <s v="DAX Value U-Channel Document Frames, Easel Back"/>
    <n v="9.94"/>
    <n v="2"/>
    <n v="0"/>
    <x v="595"/>
  </r>
  <r>
    <n v="619"/>
    <x v="285"/>
    <x v="238"/>
    <d v="2017-08-23T00:00:00"/>
    <s v="Second Class"/>
    <s v="NG-18355"/>
    <s v="Nat Gilpin"/>
    <x v="1"/>
    <s v="United States"/>
    <s v="New York City"/>
    <x v="15"/>
    <n v="10011"/>
    <x v="3"/>
    <s v="OFF-BI-10002824"/>
    <x v="1"/>
    <x v="8"/>
    <s v="Recycled Easel Ring Binders"/>
    <n v="107.42400000000001"/>
    <n v="9"/>
    <n v="0.2"/>
    <x v="596"/>
  </r>
  <r>
    <n v="620"/>
    <x v="285"/>
    <x v="238"/>
    <d v="2017-08-23T00:00:00"/>
    <s v="Second Class"/>
    <s v="NG-18355"/>
    <s v="Nat Gilpin"/>
    <x v="1"/>
    <s v="United States"/>
    <s v="New York City"/>
    <x v="15"/>
    <n v="10011"/>
    <x v="3"/>
    <s v="TEC-PH-10002538"/>
    <x v="2"/>
    <x v="7"/>
    <s v="Grandstream GXP1160 VoIP phone"/>
    <n v="37.909999999999997"/>
    <n v="1"/>
    <n v="0"/>
    <x v="597"/>
  </r>
  <r>
    <n v="621"/>
    <x v="285"/>
    <x v="238"/>
    <d v="2017-08-23T00:00:00"/>
    <s v="Second Class"/>
    <s v="NG-18355"/>
    <s v="Nat Gilpin"/>
    <x v="1"/>
    <s v="United States"/>
    <s v="New York City"/>
    <x v="15"/>
    <n v="10011"/>
    <x v="3"/>
    <s v="FUR-FU-10000521"/>
    <x v="0"/>
    <x v="5"/>
    <s v="Seth Thomas 14&quot; Putty-Colored Wall Clock"/>
    <n v="88.02"/>
    <n v="3"/>
    <n v="0"/>
    <x v="598"/>
  </r>
  <r>
    <n v="622"/>
    <x v="286"/>
    <x v="58"/>
    <d v="2014-12-31T00:00:00"/>
    <s v="Standard Class"/>
    <s v="CA-12265"/>
    <s v="Christina Anderson"/>
    <x v="0"/>
    <s v="United States"/>
    <s v="Chicago"/>
    <x v="10"/>
    <n v="60610"/>
    <x v="2"/>
    <s v="OFF-BI-10002103"/>
    <x v="1"/>
    <x v="8"/>
    <s v="Cardinal Slant-D Ring Binder, Heavy Gauge Vinyl"/>
    <n v="8.69"/>
    <n v="5"/>
    <n v="0.8"/>
    <x v="599"/>
  </r>
  <r>
    <n v="623"/>
    <x v="287"/>
    <x v="239"/>
    <d v="2015-12-03T00:00:00"/>
    <s v="Standard Class"/>
    <s v="SF-20965"/>
    <s v="Sylvia Foulston"/>
    <x v="1"/>
    <s v="United States"/>
    <s v="Dearborn"/>
    <x v="12"/>
    <n v="48126"/>
    <x v="2"/>
    <s v="FUR-CH-10004853"/>
    <x v="0"/>
    <x v="1"/>
    <s v="Global Manager's Adjustable Task Chair, Storm"/>
    <n v="301.95999999999998"/>
    <n v="2"/>
    <n v="0"/>
    <x v="600"/>
  </r>
  <r>
    <n v="624"/>
    <x v="287"/>
    <x v="239"/>
    <d v="2015-12-03T00:00:00"/>
    <s v="Standard Class"/>
    <s v="SF-20965"/>
    <s v="Sylvia Foulston"/>
    <x v="1"/>
    <s v="United States"/>
    <s v="Dearborn"/>
    <x v="12"/>
    <n v="48126"/>
    <x v="2"/>
    <s v="OFF-AP-10000179"/>
    <x v="1"/>
    <x v="9"/>
    <s v="Honeywell Enviracaire Portable HEPA Air Cleaner for up to 10 x 16 Room"/>
    <n v="555.21"/>
    <n v="5"/>
    <n v="0.1"/>
    <x v="601"/>
  </r>
  <r>
    <n v="625"/>
    <x v="287"/>
    <x v="239"/>
    <d v="2015-12-03T00:00:00"/>
    <s v="Standard Class"/>
    <s v="SF-20965"/>
    <s v="Sylvia Foulston"/>
    <x v="1"/>
    <s v="United States"/>
    <s v="Dearborn"/>
    <x v="12"/>
    <n v="48126"/>
    <x v="2"/>
    <s v="OFF-ST-10001272"/>
    <x v="1"/>
    <x v="4"/>
    <s v="Mini 13-1/2 Capacity Data Binder Rack, Pearl"/>
    <n v="523.48"/>
    <n v="4"/>
    <n v="0"/>
    <x v="602"/>
  </r>
  <r>
    <n v="626"/>
    <x v="287"/>
    <x v="239"/>
    <d v="2015-12-03T00:00:00"/>
    <s v="Standard Class"/>
    <s v="SF-20965"/>
    <s v="Sylvia Foulston"/>
    <x v="1"/>
    <s v="United States"/>
    <s v="Dearborn"/>
    <x v="12"/>
    <n v="48126"/>
    <x v="2"/>
    <s v="OFF-AR-10004042"/>
    <x v="1"/>
    <x v="6"/>
    <s v="BOSTON Model 1800 Electric Pencil Sharpeners, Putty/Woodgrain"/>
    <n v="161.82"/>
    <n v="9"/>
    <n v="0"/>
    <x v="603"/>
  </r>
  <r>
    <n v="627"/>
    <x v="288"/>
    <x v="175"/>
    <d v="2017-09-19T00:00:00"/>
    <s v="Standard Class"/>
    <s v="MO-17800"/>
    <s v="Meg O'Connel"/>
    <x v="2"/>
    <s v="United States"/>
    <s v="New York City"/>
    <x v="15"/>
    <n v="10009"/>
    <x v="3"/>
    <s v="FUR-FU-10000221"/>
    <x v="0"/>
    <x v="5"/>
    <s v="Master Caster Door Stop, Brown"/>
    <n v="35.56"/>
    <n v="7"/>
    <n v="0"/>
    <x v="604"/>
  </r>
  <r>
    <n v="628"/>
    <x v="289"/>
    <x v="240"/>
    <d v="2017-05-23T00:00:00"/>
    <s v="Standard Class"/>
    <s v="AT-10735"/>
    <s v="Annie Thurman"/>
    <x v="0"/>
    <s v="United States"/>
    <s v="Seattle"/>
    <x v="4"/>
    <n v="98115"/>
    <x v="1"/>
    <s v="OFF-AP-10001563"/>
    <x v="1"/>
    <x v="9"/>
    <s v="Belkin Premiere Surge Master II 8-outlet surge protector"/>
    <n v="97.16"/>
    <n v="2"/>
    <n v="0"/>
    <x v="605"/>
  </r>
  <r>
    <n v="629"/>
    <x v="290"/>
    <x v="94"/>
    <d v="2017-12-21T00:00:00"/>
    <s v="Standard Class"/>
    <s v="LC-17140"/>
    <s v="Logan Currie"/>
    <x v="0"/>
    <s v="United States"/>
    <s v="San Francisco"/>
    <x v="1"/>
    <n v="94122"/>
    <x v="1"/>
    <s v="OFF-BI-10000605"/>
    <x v="1"/>
    <x v="8"/>
    <s v="Acco Pressboard Covers with Storage Hooks, 9 1/2&quot; x 11&quot;, Executive Red"/>
    <n v="15.24"/>
    <n v="5"/>
    <n v="0.2"/>
    <x v="606"/>
  </r>
  <r>
    <n v="630"/>
    <x v="290"/>
    <x v="94"/>
    <d v="2017-12-21T00:00:00"/>
    <s v="Standard Class"/>
    <s v="LC-17140"/>
    <s v="Logan Currie"/>
    <x v="0"/>
    <s v="United States"/>
    <s v="San Francisco"/>
    <x v="1"/>
    <n v="94122"/>
    <x v="1"/>
    <s v="OFF-PA-10002615"/>
    <x v="1"/>
    <x v="10"/>
    <s v="Ampad Gold Fibre Wirebound Steno Books, 6&quot; x 9&quot;, Gregg Ruled"/>
    <n v="13.23"/>
    <n v="3"/>
    <n v="0"/>
    <x v="607"/>
  </r>
  <r>
    <n v="631"/>
    <x v="291"/>
    <x v="25"/>
    <d v="2016-12-13T00:00:00"/>
    <s v="Second Class"/>
    <s v="FM-14380"/>
    <s v="Fred McMath"/>
    <x v="0"/>
    <s v="United States"/>
    <s v="Aurora"/>
    <x v="22"/>
    <n v="80013"/>
    <x v="1"/>
    <s v="OFF-ST-10001963"/>
    <x v="1"/>
    <x v="4"/>
    <s v="Tennsco Regal Shelving Units"/>
    <n v="243.38399999999999"/>
    <n v="3"/>
    <n v="0.2"/>
    <x v="608"/>
  </r>
  <r>
    <n v="632"/>
    <x v="291"/>
    <x v="25"/>
    <d v="2016-12-13T00:00:00"/>
    <s v="Second Class"/>
    <s v="FM-14380"/>
    <s v="Fred McMath"/>
    <x v="0"/>
    <s v="United States"/>
    <s v="Aurora"/>
    <x v="22"/>
    <n v="80013"/>
    <x v="1"/>
    <s v="TEC-AC-10001267"/>
    <x v="2"/>
    <x v="11"/>
    <s v="Imation 32GB Pocket Pro USB 3.0 Flash Drive - 32 GB - Black - 1 P ..."/>
    <n v="119.8"/>
    <n v="5"/>
    <n v="0.2"/>
    <x v="609"/>
  </r>
  <r>
    <n v="633"/>
    <x v="291"/>
    <x v="25"/>
    <d v="2016-12-13T00:00:00"/>
    <s v="Second Class"/>
    <s v="FM-14380"/>
    <s v="Fred McMath"/>
    <x v="0"/>
    <s v="United States"/>
    <s v="Aurora"/>
    <x v="22"/>
    <n v="80013"/>
    <x v="1"/>
    <s v="TEC-PH-10002103"/>
    <x v="2"/>
    <x v="7"/>
    <s v="Jabra SPEAK 410"/>
    <n v="300.76799999999997"/>
    <n v="4"/>
    <n v="0.2"/>
    <x v="610"/>
  </r>
  <r>
    <n v="634"/>
    <x v="292"/>
    <x v="241"/>
    <d v="2017-09-26T00:00:00"/>
    <s v="Second Class"/>
    <s v="BD-11605"/>
    <s v="Brian Dahlen"/>
    <x v="0"/>
    <s v="United States"/>
    <s v="Miami"/>
    <x v="2"/>
    <n v="33180"/>
    <x v="0"/>
    <s v="TEC-AC-10002857"/>
    <x v="2"/>
    <x v="11"/>
    <s v="Verbatim 25 GB 6x Blu-ray Single Layer Recordable Disc, 1/Pack"/>
    <n v="17.88"/>
    <n v="3"/>
    <n v="0.2"/>
    <x v="611"/>
  </r>
  <r>
    <n v="635"/>
    <x v="292"/>
    <x v="241"/>
    <d v="2017-09-26T00:00:00"/>
    <s v="Second Class"/>
    <s v="BD-11605"/>
    <s v="Brian Dahlen"/>
    <x v="0"/>
    <s v="United States"/>
    <s v="Miami"/>
    <x v="2"/>
    <n v="33180"/>
    <x v="0"/>
    <s v="OFF-LA-10003930"/>
    <x v="1"/>
    <x v="2"/>
    <s v="Dot Matrix Printer Tape Reel Labels, White, 5000/Box"/>
    <n v="235.94399999999999"/>
    <n v="3"/>
    <n v="0.2"/>
    <x v="612"/>
  </r>
  <r>
    <n v="636"/>
    <x v="293"/>
    <x v="242"/>
    <d v="2015-10-09T00:00:00"/>
    <s v="Second Class"/>
    <s v="DJ-13420"/>
    <s v="Denny Joy"/>
    <x v="1"/>
    <s v="United States"/>
    <s v="Warner Robins"/>
    <x v="32"/>
    <n v="31088"/>
    <x v="0"/>
    <s v="FUR-CH-10001482"/>
    <x v="0"/>
    <x v="1"/>
    <s v="Office Star - Mesh Screen back chair with Vinyl seat"/>
    <n v="392.94"/>
    <n v="3"/>
    <n v="0"/>
    <x v="613"/>
  </r>
  <r>
    <n v="637"/>
    <x v="294"/>
    <x v="243"/>
    <d v="2016-08-21T00:00:00"/>
    <s v="Standard Class"/>
    <s v="ME-17725"/>
    <s v="Max Engle"/>
    <x v="0"/>
    <s v="United States"/>
    <s v="Aurora"/>
    <x v="22"/>
    <n v="80013"/>
    <x v="1"/>
    <s v="OFF-BI-10001989"/>
    <x v="1"/>
    <x v="8"/>
    <s v="Premium Transparent Presentation Covers by GBC"/>
    <n v="18.882000000000001"/>
    <n v="3"/>
    <n v="0.7"/>
    <x v="614"/>
  </r>
  <r>
    <n v="638"/>
    <x v="294"/>
    <x v="243"/>
    <d v="2016-08-21T00:00:00"/>
    <s v="Standard Class"/>
    <s v="ME-17725"/>
    <s v="Max Engle"/>
    <x v="0"/>
    <s v="United States"/>
    <s v="Aurora"/>
    <x v="22"/>
    <n v="80013"/>
    <x v="1"/>
    <s v="OFF-AP-10003287"/>
    <x v="1"/>
    <x v="9"/>
    <s v="Tripp Lite TLP810NET Broadband Surge for Modem/Fax"/>
    <n v="122.328"/>
    <n v="3"/>
    <n v="0.2"/>
    <x v="615"/>
  </r>
  <r>
    <n v="639"/>
    <x v="295"/>
    <x v="244"/>
    <d v="2016-05-25T00:00:00"/>
    <s v="Standard Class"/>
    <s v="RB-19465"/>
    <s v="Rick Bensley"/>
    <x v="2"/>
    <s v="United States"/>
    <s v="Vallejo"/>
    <x v="1"/>
    <n v="94591"/>
    <x v="1"/>
    <s v="FUR-FU-10000576"/>
    <x v="0"/>
    <x v="5"/>
    <s v="Luxo Professional Fluorescent Magnifier Lamp with Clamp-Mount Base"/>
    <n v="1049.2"/>
    <n v="5"/>
    <n v="0"/>
    <x v="616"/>
  </r>
  <r>
    <n v="640"/>
    <x v="295"/>
    <x v="244"/>
    <d v="2016-05-25T00:00:00"/>
    <s v="Standard Class"/>
    <s v="RB-19465"/>
    <s v="Rick Bensley"/>
    <x v="2"/>
    <s v="United States"/>
    <s v="Vallejo"/>
    <x v="1"/>
    <n v="94591"/>
    <x v="1"/>
    <s v="OFF-BI-10004728"/>
    <x v="1"/>
    <x v="8"/>
    <s v="Wilson Jones Turn Tabs Binder Tool for Ring Binders"/>
    <n v="15.423999999999999"/>
    <n v="4"/>
    <n v="0.2"/>
    <x v="617"/>
  </r>
  <r>
    <n v="641"/>
    <x v="296"/>
    <x v="122"/>
    <d v="2016-12-22T00:00:00"/>
    <s v="Standard Class"/>
    <s v="JD-16150"/>
    <s v="Justin Deggeller"/>
    <x v="1"/>
    <s v="United States"/>
    <s v="Minneapolis"/>
    <x v="11"/>
    <n v="55407"/>
    <x v="2"/>
    <s v="FUR-FU-10000732"/>
    <x v="0"/>
    <x v="5"/>
    <s v="Eldon 200 Class Desk Accessories"/>
    <n v="18.84"/>
    <n v="3"/>
    <n v="0"/>
    <x v="618"/>
  </r>
  <r>
    <n v="642"/>
    <x v="297"/>
    <x v="245"/>
    <d v="2017-08-03T00:00:00"/>
    <s v="Second Class"/>
    <s v="JL-15835"/>
    <s v="John Lee"/>
    <x v="0"/>
    <s v="United States"/>
    <s v="Mission Viejo"/>
    <x v="1"/>
    <n v="92691"/>
    <x v="1"/>
    <s v="OFF-ST-10000585"/>
    <x v="1"/>
    <x v="4"/>
    <s v="Economy Rollaway Files"/>
    <n v="330.4"/>
    <n v="2"/>
    <n v="0"/>
    <x v="619"/>
  </r>
  <r>
    <n v="643"/>
    <x v="297"/>
    <x v="245"/>
    <d v="2017-08-03T00:00:00"/>
    <s v="Second Class"/>
    <s v="JL-15835"/>
    <s v="John Lee"/>
    <x v="0"/>
    <s v="United States"/>
    <s v="Mission Viejo"/>
    <x v="1"/>
    <n v="92691"/>
    <x v="1"/>
    <s v="OFF-LA-10002787"/>
    <x v="1"/>
    <x v="2"/>
    <s v="Avery 480"/>
    <n v="26.25"/>
    <n v="7"/>
    <n v="0"/>
    <x v="620"/>
  </r>
  <r>
    <n v="644"/>
    <x v="298"/>
    <x v="193"/>
    <d v="2017-06-15T00:00:00"/>
    <s v="Standard Class"/>
    <s v="SC-20305"/>
    <s v="Sean Christensen"/>
    <x v="0"/>
    <s v="United States"/>
    <s v="Rochester Hills"/>
    <x v="12"/>
    <n v="48307"/>
    <x v="2"/>
    <s v="TEC-AC-10003832"/>
    <x v="2"/>
    <x v="11"/>
    <s v="Imation 16GB Mini TravelDrive USB 2.0 Flash Drive"/>
    <n v="132.52000000000001"/>
    <n v="4"/>
    <n v="0"/>
    <x v="621"/>
  </r>
  <r>
    <n v="645"/>
    <x v="299"/>
    <x v="246"/>
    <d v="2017-07-25T00:00:00"/>
    <s v="Standard Class"/>
    <s v="TW-21025"/>
    <s v="Tamara Willingham"/>
    <x v="2"/>
    <s v="United States"/>
    <s v="Plainfield"/>
    <x v="30"/>
    <n v="7060"/>
    <x v="3"/>
    <s v="OFF-PA-10001934"/>
    <x v="1"/>
    <x v="10"/>
    <s v="Xerox 1993"/>
    <n v="6.48"/>
    <n v="1"/>
    <n v="0"/>
    <x v="622"/>
  </r>
  <r>
    <n v="646"/>
    <x v="300"/>
    <x v="247"/>
    <d v="2018-01-05T00:00:00"/>
    <s v="Standard Class"/>
    <s v="CC-12430"/>
    <s v="Chuck Clark"/>
    <x v="2"/>
    <s v="United States"/>
    <s v="Columbus"/>
    <x v="14"/>
    <n v="47201"/>
    <x v="2"/>
    <s v="OFF-AP-10002457"/>
    <x v="1"/>
    <x v="9"/>
    <s v="Eureka The Boss Plus 12-Amp Hard Box Upright Vacuum, Red"/>
    <n v="209.3"/>
    <n v="2"/>
    <n v="0"/>
    <x v="623"/>
  </r>
  <r>
    <n v="647"/>
    <x v="301"/>
    <x v="178"/>
    <d v="2016-04-08T00:00:00"/>
    <s v="Standard Class"/>
    <s v="BB-10990"/>
    <s v="Barry Blumstein"/>
    <x v="1"/>
    <s v="United States"/>
    <s v="Sierra Vista"/>
    <x v="16"/>
    <n v="85635"/>
    <x v="1"/>
    <s v="OFF-FA-10003112"/>
    <x v="1"/>
    <x v="13"/>
    <s v="Staples"/>
    <n v="31.56"/>
    <n v="5"/>
    <n v="0.2"/>
    <x v="624"/>
  </r>
  <r>
    <n v="648"/>
    <x v="301"/>
    <x v="178"/>
    <d v="2016-04-08T00:00:00"/>
    <s v="Standard Class"/>
    <s v="BB-10990"/>
    <s v="Barry Blumstein"/>
    <x v="1"/>
    <s v="United States"/>
    <s v="Sierra Vista"/>
    <x v="16"/>
    <n v="85635"/>
    <x v="1"/>
    <s v="OFF-AP-10002350"/>
    <x v="1"/>
    <x v="9"/>
    <s v="Belkin F9H710-06 7 Outlet SurgeMaster Surge Protector"/>
    <n v="30.143999999999998"/>
    <n v="2"/>
    <n v="0.2"/>
    <x v="625"/>
  </r>
  <r>
    <n v="649"/>
    <x v="302"/>
    <x v="25"/>
    <d v="2016-12-16T00:00:00"/>
    <s v="Second Class"/>
    <s v="AR-10825"/>
    <s v="Anthony Rawles"/>
    <x v="1"/>
    <s v="United States"/>
    <s v="Vancouver"/>
    <x v="4"/>
    <n v="98661"/>
    <x v="1"/>
    <s v="FUR-FU-10001935"/>
    <x v="0"/>
    <x v="5"/>
    <s v="3M Hangers With Command Adhesive"/>
    <n v="14.8"/>
    <n v="4"/>
    <n v="0"/>
    <x v="626"/>
  </r>
  <r>
    <n v="650"/>
    <x v="302"/>
    <x v="25"/>
    <d v="2016-12-16T00:00:00"/>
    <s v="Second Class"/>
    <s v="AR-10825"/>
    <s v="Anthony Rawles"/>
    <x v="1"/>
    <s v="United States"/>
    <s v="Vancouver"/>
    <x v="4"/>
    <n v="98661"/>
    <x v="1"/>
    <s v="TEC-PH-10003273"/>
    <x v="2"/>
    <x v="7"/>
    <s v="AT&amp;T TR1909W"/>
    <n v="302.37599999999998"/>
    <n v="3"/>
    <n v="0.2"/>
    <x v="216"/>
  </r>
  <r>
    <n v="651"/>
    <x v="302"/>
    <x v="25"/>
    <d v="2016-12-16T00:00:00"/>
    <s v="Second Class"/>
    <s v="AR-10825"/>
    <s v="Anthony Rawles"/>
    <x v="1"/>
    <s v="United States"/>
    <s v="Vancouver"/>
    <x v="4"/>
    <n v="98661"/>
    <x v="1"/>
    <s v="TEC-AC-10001142"/>
    <x v="2"/>
    <x v="11"/>
    <s v="First Data FD10 PIN Pad"/>
    <n v="316"/>
    <n v="4"/>
    <n v="0"/>
    <x v="627"/>
  </r>
  <r>
    <n v="652"/>
    <x v="303"/>
    <x v="248"/>
    <d v="2016-10-29T00:00:00"/>
    <s v="Standard Class"/>
    <s v="SR-20740"/>
    <s v="Steven Roelle"/>
    <x v="2"/>
    <s v="United States"/>
    <s v="New York City"/>
    <x v="15"/>
    <n v="10024"/>
    <x v="3"/>
    <s v="OFF-PA-10000482"/>
    <x v="1"/>
    <x v="10"/>
    <s v="Snap-A-Way Black Print Carbonless Ruled Speed Letter, Triplicate"/>
    <n v="379.4"/>
    <n v="10"/>
    <n v="0"/>
    <x v="628"/>
  </r>
  <r>
    <n v="653"/>
    <x v="304"/>
    <x v="249"/>
    <d v="2017-06-23T00:00:00"/>
    <s v="Standard Class"/>
    <s v="AR-10405"/>
    <s v="Allen Rosenblatt"/>
    <x v="1"/>
    <s v="United States"/>
    <s v="New York City"/>
    <x v="15"/>
    <n v="10035"/>
    <x v="3"/>
    <s v="OFF-PA-10003892"/>
    <x v="1"/>
    <x v="10"/>
    <s v="Xerox 1943"/>
    <n v="97.82"/>
    <n v="2"/>
    <n v="0"/>
    <x v="629"/>
  </r>
  <r>
    <n v="654"/>
    <x v="304"/>
    <x v="249"/>
    <d v="2017-06-23T00:00:00"/>
    <s v="Standard Class"/>
    <s v="AR-10405"/>
    <s v="Allen Rosenblatt"/>
    <x v="1"/>
    <s v="United States"/>
    <s v="New York City"/>
    <x v="15"/>
    <n v="10035"/>
    <x v="3"/>
    <s v="TEC-AC-10001101"/>
    <x v="2"/>
    <x v="11"/>
    <s v="Sony 16GB Class 10 Micro SDHC R40 Memory Card"/>
    <n v="103.12"/>
    <n v="8"/>
    <n v="0"/>
    <x v="630"/>
  </r>
  <r>
    <n v="655"/>
    <x v="305"/>
    <x v="250"/>
    <d v="2016-08-28T00:00:00"/>
    <s v="Standard Class"/>
    <s v="CR-12730"/>
    <s v="Craig Reiter"/>
    <x v="0"/>
    <s v="United States"/>
    <s v="Columbus"/>
    <x v="24"/>
    <n v="43229"/>
    <x v="3"/>
    <s v="OFF-AP-10002439"/>
    <x v="1"/>
    <x v="9"/>
    <s v="Tripp Lite Isotel 8 Ultra 8 Outlet Metal Surge"/>
    <n v="113.55200000000001"/>
    <n v="2"/>
    <n v="0.2"/>
    <x v="631"/>
  </r>
  <r>
    <n v="656"/>
    <x v="305"/>
    <x v="250"/>
    <d v="2016-08-28T00:00:00"/>
    <s v="Standard Class"/>
    <s v="CR-12730"/>
    <s v="Craig Reiter"/>
    <x v="0"/>
    <s v="United States"/>
    <s v="Columbus"/>
    <x v="24"/>
    <n v="43229"/>
    <x v="3"/>
    <s v="OFF-BI-10002827"/>
    <x v="1"/>
    <x v="8"/>
    <s v="Avery Durable Poly Binders"/>
    <n v="3.3180000000000001"/>
    <n v="2"/>
    <n v="0.7"/>
    <x v="632"/>
  </r>
  <r>
    <n v="657"/>
    <x v="305"/>
    <x v="250"/>
    <d v="2016-08-28T00:00:00"/>
    <s v="Standard Class"/>
    <s v="CR-12730"/>
    <s v="Craig Reiter"/>
    <x v="0"/>
    <s v="United States"/>
    <s v="Columbus"/>
    <x v="24"/>
    <n v="43229"/>
    <x v="3"/>
    <s v="OFF-EN-10002230"/>
    <x v="1"/>
    <x v="12"/>
    <s v="Airmail Envelopes"/>
    <n v="134.28800000000001"/>
    <n v="2"/>
    <n v="0.2"/>
    <x v="633"/>
  </r>
  <r>
    <n v="658"/>
    <x v="306"/>
    <x v="251"/>
    <d v="2016-09-19T00:00:00"/>
    <s v="Same Day"/>
    <s v="EH-14125"/>
    <s v="Eugene Hildebrand"/>
    <x v="2"/>
    <s v="United States"/>
    <s v="Aurora"/>
    <x v="10"/>
    <n v="60505"/>
    <x v="2"/>
    <s v="FUR-CH-10001215"/>
    <x v="0"/>
    <x v="1"/>
    <s v="Global Troy Executive Leather Low-Back Tilter"/>
    <n v="701.37199999999996"/>
    <n v="2"/>
    <n v="0.3"/>
    <x v="634"/>
  </r>
  <r>
    <n v="659"/>
    <x v="306"/>
    <x v="251"/>
    <d v="2016-09-19T00:00:00"/>
    <s v="Same Day"/>
    <s v="EH-14125"/>
    <s v="Eugene Hildebrand"/>
    <x v="2"/>
    <s v="United States"/>
    <s v="Aurora"/>
    <x v="10"/>
    <n v="60505"/>
    <x v="2"/>
    <s v="OFF-BI-10004654"/>
    <x v="1"/>
    <x v="8"/>
    <s v="Avery Binding System Hidden Tab Executive Style Index Sets"/>
    <n v="2.3079999999999998"/>
    <n v="2"/>
    <n v="0.8"/>
    <x v="635"/>
  </r>
  <r>
    <n v="660"/>
    <x v="307"/>
    <x v="252"/>
    <d v="2015-08-28T00:00:00"/>
    <s v="Standard Class"/>
    <s v="CB-12025"/>
    <s v="Cassandra Brandow"/>
    <x v="0"/>
    <s v="United States"/>
    <s v="Arlington"/>
    <x v="5"/>
    <n v="76017"/>
    <x v="2"/>
    <s v="OFF-ST-10001490"/>
    <x v="1"/>
    <x v="4"/>
    <s v="Hot File 7-Pocket, Floor Stand"/>
    <n v="999.43200000000002"/>
    <n v="7"/>
    <n v="0.2"/>
    <x v="636"/>
  </r>
  <r>
    <n v="661"/>
    <x v="307"/>
    <x v="252"/>
    <d v="2015-08-28T00:00:00"/>
    <s v="Standard Class"/>
    <s v="CB-12025"/>
    <s v="Cassandra Brandow"/>
    <x v="0"/>
    <s v="United States"/>
    <s v="Arlington"/>
    <x v="5"/>
    <n v="76017"/>
    <x v="2"/>
    <s v="OFF-ST-10001511"/>
    <x v="1"/>
    <x v="4"/>
    <s v="Space Solutions Commercial Steel Shelving"/>
    <n v="724.08"/>
    <n v="14"/>
    <n v="0.2"/>
    <x v="637"/>
  </r>
  <r>
    <n v="662"/>
    <x v="307"/>
    <x v="252"/>
    <d v="2015-08-28T00:00:00"/>
    <s v="Standard Class"/>
    <s v="CB-12025"/>
    <s v="Cassandra Brandow"/>
    <x v="0"/>
    <s v="United States"/>
    <s v="Arlington"/>
    <x v="5"/>
    <n v="76017"/>
    <x v="2"/>
    <s v="FUR-TA-10001768"/>
    <x v="0"/>
    <x v="3"/>
    <s v="Hon Racetrack Conference Tables"/>
    <n v="918.78499999999997"/>
    <n v="5"/>
    <n v="0.3"/>
    <x v="638"/>
  </r>
  <r>
    <n v="663"/>
    <x v="307"/>
    <x v="252"/>
    <d v="2015-08-28T00:00:00"/>
    <s v="Standard Class"/>
    <s v="CB-12025"/>
    <s v="Cassandra Brandow"/>
    <x v="0"/>
    <s v="United States"/>
    <s v="Arlington"/>
    <x v="5"/>
    <n v="76017"/>
    <x v="2"/>
    <s v="OFF-BI-10003981"/>
    <x v="1"/>
    <x v="8"/>
    <s v="Avery Durable Plastic 1&quot; Binders"/>
    <n v="2.7240000000000002"/>
    <n v="3"/>
    <n v="0.8"/>
    <x v="639"/>
  </r>
  <r>
    <n v="664"/>
    <x v="308"/>
    <x v="253"/>
    <d v="2016-03-30T00:00:00"/>
    <s v="Standard Class"/>
    <s v="SP-20545"/>
    <s v="Sibella Parks"/>
    <x v="1"/>
    <s v="United States"/>
    <s v="New York City"/>
    <x v="15"/>
    <n v="10011"/>
    <x v="3"/>
    <s v="OFF-ST-10001522"/>
    <x v="1"/>
    <x v="4"/>
    <s v="Gould Plastics 18-Pocket Panel Bin, 34w x 5-1/4d x 20-1/2h"/>
    <n v="459.95"/>
    <n v="5"/>
    <n v="0"/>
    <x v="640"/>
  </r>
  <r>
    <n v="665"/>
    <x v="309"/>
    <x v="254"/>
    <d v="2016-11-04T00:00:00"/>
    <s v="Same Day"/>
    <s v="RC-19825"/>
    <s v="Roy Collins"/>
    <x v="0"/>
    <s v="United States"/>
    <s v="Louisville"/>
    <x v="0"/>
    <n v="40214"/>
    <x v="0"/>
    <s v="OFF-FA-10000621"/>
    <x v="1"/>
    <x v="13"/>
    <s v="OIC Colored Binder Clips, Assorted Sizes"/>
    <n v="10.74"/>
    <n v="3"/>
    <n v="0"/>
    <x v="641"/>
  </r>
  <r>
    <n v="666"/>
    <x v="310"/>
    <x v="110"/>
    <d v="2017-06-10T00:00:00"/>
    <s v="Second Class"/>
    <s v="TH-21235"/>
    <s v="Tiffany House"/>
    <x v="1"/>
    <s v="United States"/>
    <s v="Dallas"/>
    <x v="5"/>
    <n v="75081"/>
    <x v="2"/>
    <s v="OFF-SU-10004231"/>
    <x v="1"/>
    <x v="14"/>
    <s v="Acme Tagit Stainless Steel Antibacterial Scissors"/>
    <n v="23.76"/>
    <n v="3"/>
    <n v="0.2"/>
    <x v="642"/>
  </r>
  <r>
    <n v="667"/>
    <x v="310"/>
    <x v="110"/>
    <d v="2017-06-10T00:00:00"/>
    <s v="Second Class"/>
    <s v="TH-21235"/>
    <s v="Tiffany House"/>
    <x v="1"/>
    <s v="United States"/>
    <s v="Dallas"/>
    <x v="5"/>
    <n v="75081"/>
    <x v="2"/>
    <s v="OFF-PA-10000474"/>
    <x v="1"/>
    <x v="10"/>
    <s v="Easy-staple paper"/>
    <n v="85.055999999999997"/>
    <n v="3"/>
    <n v="0.2"/>
    <x v="643"/>
  </r>
  <r>
    <n v="668"/>
    <x v="310"/>
    <x v="110"/>
    <d v="2017-06-10T00:00:00"/>
    <s v="Second Class"/>
    <s v="TH-21235"/>
    <s v="Tiffany House"/>
    <x v="1"/>
    <s v="United States"/>
    <s v="Dallas"/>
    <x v="5"/>
    <n v="75081"/>
    <x v="2"/>
    <s v="TEC-PH-10004042"/>
    <x v="2"/>
    <x v="7"/>
    <s v="ClearOne Communications CHAT 70 OC Speaker Phone"/>
    <n v="381.57600000000002"/>
    <n v="3"/>
    <n v="0.2"/>
    <x v="644"/>
  </r>
  <r>
    <n v="669"/>
    <x v="311"/>
    <x v="163"/>
    <d v="2014-12-26T00:00:00"/>
    <s v="First Class"/>
    <s v="RP-19390"/>
    <s v="Resi Pölking"/>
    <x v="0"/>
    <s v="United States"/>
    <s v="Cleveland"/>
    <x v="24"/>
    <n v="44105"/>
    <x v="3"/>
    <s v="FUR-FU-10003096"/>
    <x v="0"/>
    <x v="5"/>
    <s v="Master Giant Foot Doorstop, Safety Yellow"/>
    <n v="30.36"/>
    <n v="5"/>
    <n v="0.2"/>
    <x v="645"/>
  </r>
  <r>
    <n v="670"/>
    <x v="312"/>
    <x v="255"/>
    <d v="2017-06-13T00:00:00"/>
    <s v="Standard Class"/>
    <s v="MO-17800"/>
    <s v="Meg O'Connel"/>
    <x v="2"/>
    <s v="United States"/>
    <s v="Chicago"/>
    <x v="10"/>
    <n v="60653"/>
    <x v="2"/>
    <s v="FUR-FU-10002759"/>
    <x v="0"/>
    <x v="5"/>
    <s v="12-1/2 Diameter Round Wall Clock"/>
    <n v="23.975999999999999"/>
    <n v="3"/>
    <n v="0.6"/>
    <x v="646"/>
  </r>
  <r>
    <n v="671"/>
    <x v="312"/>
    <x v="255"/>
    <d v="2017-06-13T00:00:00"/>
    <s v="Standard Class"/>
    <s v="MO-17800"/>
    <s v="Meg O'Connel"/>
    <x v="2"/>
    <s v="United States"/>
    <s v="Chicago"/>
    <x v="10"/>
    <n v="60653"/>
    <x v="2"/>
    <s v="FUR-TA-10000688"/>
    <x v="0"/>
    <x v="3"/>
    <s v="Chromcraft Bull-Nose Wood Round Conference Table Top, Wood Base"/>
    <n v="108.925"/>
    <n v="1"/>
    <n v="0.5"/>
    <x v="647"/>
  </r>
  <r>
    <n v="672"/>
    <x v="312"/>
    <x v="255"/>
    <d v="2017-06-13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140"/>
    <d v="2017-06-22T00:00:00"/>
    <s v="Standard Class"/>
    <s v="TD-20995"/>
    <s v="Tamara Dahlen"/>
    <x v="0"/>
    <s v="United States"/>
    <s v="Quincy"/>
    <x v="10"/>
    <n v="62301"/>
    <x v="2"/>
    <s v="OFF-AR-10001954"/>
    <x v="1"/>
    <x v="6"/>
    <s v="Newell 331"/>
    <n v="19.559999999999999"/>
    <n v="5"/>
    <n v="0.2"/>
    <x v="649"/>
  </r>
  <r>
    <n v="674"/>
    <x v="314"/>
    <x v="256"/>
    <d v="2017-12-08T00:00:00"/>
    <s v="First Class"/>
    <s v="RB-19570"/>
    <s v="Rob Beeghly"/>
    <x v="0"/>
    <s v="United States"/>
    <s v="Columbus"/>
    <x v="14"/>
    <n v="47201"/>
    <x v="2"/>
    <s v="OFF-AP-10004532"/>
    <x v="1"/>
    <x v="9"/>
    <s v="Kensington 6 Outlet Guardian Standard Surge Protector"/>
    <n v="61.44"/>
    <n v="3"/>
    <n v="0"/>
    <x v="650"/>
  </r>
  <r>
    <n v="675"/>
    <x v="314"/>
    <x v="256"/>
    <d v="2017-12-08T00:00:00"/>
    <s v="First Class"/>
    <s v="RB-19570"/>
    <s v="Rob Beeghly"/>
    <x v="0"/>
    <s v="United States"/>
    <s v="Columbus"/>
    <x v="14"/>
    <n v="47201"/>
    <x v="2"/>
    <s v="OFF-PA-10002137"/>
    <x v="1"/>
    <x v="10"/>
    <s v="Southworth 100% Résumé Paper, 24lb."/>
    <n v="38.9"/>
    <n v="5"/>
    <n v="0"/>
    <x v="651"/>
  </r>
  <r>
    <n v="676"/>
    <x v="314"/>
    <x v="256"/>
    <d v="2017-12-08T00:00:00"/>
    <s v="First Class"/>
    <s v="RB-19570"/>
    <s v="Rob Beeghly"/>
    <x v="0"/>
    <s v="United States"/>
    <s v="Columbus"/>
    <x v="14"/>
    <n v="47201"/>
    <x v="2"/>
    <s v="TEC-AC-10003832"/>
    <x v="2"/>
    <x v="11"/>
    <s v="Imation 16GB Mini TravelDrive USB 2.0 Flash Drive"/>
    <n v="99.39"/>
    <n v="3"/>
    <n v="0"/>
    <x v="652"/>
  </r>
  <r>
    <n v="677"/>
    <x v="315"/>
    <x v="257"/>
    <d v="2017-03-23T00:00:00"/>
    <s v="Standard Class"/>
    <s v="CD-11980"/>
    <s v="Carol Darley"/>
    <x v="0"/>
    <s v="United States"/>
    <s v="Tyler"/>
    <x v="5"/>
    <n v="75701"/>
    <x v="2"/>
    <s v="OFF-AP-10000804"/>
    <x v="1"/>
    <x v="9"/>
    <s v="Hoover Portapower Portable Vacuum"/>
    <n v="2.6880000000000002"/>
    <n v="3"/>
    <n v="0.8"/>
    <x v="653"/>
  </r>
  <r>
    <n v="678"/>
    <x v="315"/>
    <x v="257"/>
    <d v="2017-03-23T00:00:00"/>
    <s v="Standard Class"/>
    <s v="CD-11980"/>
    <s v="Carol Darley"/>
    <x v="0"/>
    <s v="United States"/>
    <s v="Tyler"/>
    <x v="5"/>
    <n v="75701"/>
    <x v="2"/>
    <s v="TEC-AC-10003614"/>
    <x v="2"/>
    <x v="11"/>
    <s v="Verbatim 25 GB 6x Blu-ray Single Layer Recordable Disc, 10/Pack"/>
    <n v="27.815999999999999"/>
    <n v="3"/>
    <n v="0.2"/>
    <x v="654"/>
  </r>
  <r>
    <n v="679"/>
    <x v="315"/>
    <x v="257"/>
    <d v="2017-03-23T00:00:00"/>
    <s v="Standard Class"/>
    <s v="CD-11980"/>
    <s v="Carol Darley"/>
    <x v="0"/>
    <s v="United States"/>
    <s v="Tyler"/>
    <x v="5"/>
    <n v="75701"/>
    <x v="2"/>
    <s v="FUR-FU-10003553"/>
    <x v="0"/>
    <x v="5"/>
    <s v="Howard Miller 13-1/2&quot; Diameter Rosebrook Wall Clock"/>
    <n v="82.524000000000001"/>
    <n v="3"/>
    <n v="0.6"/>
    <x v="655"/>
  </r>
  <r>
    <n v="680"/>
    <x v="315"/>
    <x v="257"/>
    <d v="2017-03-23T00:00:00"/>
    <s v="Standard Class"/>
    <s v="CD-11980"/>
    <s v="Carol Darley"/>
    <x v="0"/>
    <s v="United States"/>
    <s v="Tyler"/>
    <x v="5"/>
    <n v="75701"/>
    <x v="2"/>
    <s v="OFF-BI-10004632"/>
    <x v="1"/>
    <x v="8"/>
    <s v="Ibico Hi-Tech Manual Binding System"/>
    <n v="182.994"/>
    <n v="3"/>
    <n v="0.8"/>
    <x v="656"/>
  </r>
  <r>
    <n v="681"/>
    <x v="316"/>
    <x v="258"/>
    <d v="2016-11-24T00:00:00"/>
    <s v="Standard Class"/>
    <s v="DJ-13630"/>
    <s v="Doug Jacobs"/>
    <x v="0"/>
    <s v="United States"/>
    <s v="New York City"/>
    <x v="15"/>
    <n v="10024"/>
    <x v="3"/>
    <s v="OFF-BI-10003305"/>
    <x v="1"/>
    <x v="8"/>
    <s v="Avery Hanging File Binders"/>
    <n v="14.352"/>
    <n v="3"/>
    <n v="0.2"/>
    <x v="657"/>
  </r>
  <r>
    <n v="682"/>
    <x v="316"/>
    <x v="258"/>
    <d v="2016-11-24T00:00:00"/>
    <s v="Standard Class"/>
    <s v="DJ-13630"/>
    <s v="Doug Jacobs"/>
    <x v="0"/>
    <s v="United States"/>
    <s v="New York City"/>
    <x v="15"/>
    <n v="10024"/>
    <x v="3"/>
    <s v="OFF-ST-10002583"/>
    <x v="1"/>
    <x v="4"/>
    <s v="Fellowes Neat Ideas Storage Cubes"/>
    <n v="64.959999999999994"/>
    <n v="2"/>
    <n v="0"/>
    <x v="658"/>
  </r>
  <r>
    <n v="683"/>
    <x v="316"/>
    <x v="258"/>
    <d v="2016-11-24T00:00:00"/>
    <s v="Standard Class"/>
    <s v="DJ-13630"/>
    <s v="Doug Jacobs"/>
    <x v="0"/>
    <s v="United States"/>
    <s v="New York City"/>
    <x v="15"/>
    <n v="10024"/>
    <x v="3"/>
    <s v="OFF-ST-10004507"/>
    <x v="1"/>
    <x v="4"/>
    <s v="Advantus Rolling Storage Box"/>
    <n v="68.599999999999994"/>
    <n v="4"/>
    <n v="0"/>
    <x v="659"/>
  </r>
  <r>
    <n v="684"/>
    <x v="317"/>
    <x v="259"/>
    <d v="2017-11-04T00:00:00"/>
    <s v="Same Day"/>
    <s v="GT-14635"/>
    <s v="Grant Thornton"/>
    <x v="1"/>
    <s v="United States"/>
    <s v="Burlington"/>
    <x v="3"/>
    <n v="27217"/>
    <x v="0"/>
    <s v="TEC-MA-10004125"/>
    <x v="2"/>
    <x v="15"/>
    <s v="Cubify CubeX 3D Printer Triple Head Print"/>
    <n v="7999.98"/>
    <n v="4"/>
    <n v="0.5"/>
    <x v="660"/>
  </r>
  <r>
    <n v="685"/>
    <x v="317"/>
    <x v="259"/>
    <d v="2017-11-04T00:00:00"/>
    <s v="Same Day"/>
    <s v="GT-14635"/>
    <s v="Grant Thornton"/>
    <x v="1"/>
    <s v="United States"/>
    <s v="Burlington"/>
    <x v="3"/>
    <n v="27217"/>
    <x v="0"/>
    <s v="OFF-AP-10002457"/>
    <x v="1"/>
    <x v="9"/>
    <s v="Eureka The Boss Plus 12-Amp Hard Box Upright Vacuum, Red"/>
    <n v="167.44"/>
    <n v="2"/>
    <n v="0.2"/>
    <x v="661"/>
  </r>
  <r>
    <n v="686"/>
    <x v="318"/>
    <x v="260"/>
    <d v="2014-07-08T00:00:00"/>
    <s v="First Class"/>
    <s v="MC-17845"/>
    <s v="Michael Chen"/>
    <x v="0"/>
    <s v="United States"/>
    <s v="Jackson"/>
    <x v="35"/>
    <n v="39212"/>
    <x v="0"/>
    <s v="TEC-AC-10003911"/>
    <x v="2"/>
    <x v="11"/>
    <s v="NETGEAR AC1750 Dual Band Gigabit Smart WiFi Router"/>
    <n v="479.97"/>
    <n v="3"/>
    <n v="0"/>
    <x v="662"/>
  </r>
  <r>
    <n v="687"/>
    <x v="318"/>
    <x v="260"/>
    <d v="2014-07-08T00:00:00"/>
    <s v="First Class"/>
    <s v="MC-17845"/>
    <s v="Michael Chen"/>
    <x v="0"/>
    <s v="United States"/>
    <s v="Jackson"/>
    <x v="35"/>
    <n v="39212"/>
    <x v="0"/>
    <s v="OFF-LA-10001934"/>
    <x v="1"/>
    <x v="2"/>
    <s v="Avery 516"/>
    <n v="14.62"/>
    <n v="2"/>
    <n v="0"/>
    <x v="2"/>
  </r>
  <r>
    <n v="688"/>
    <x v="318"/>
    <x v="260"/>
    <d v="2014-07-08T00:00:00"/>
    <s v="First Class"/>
    <s v="MC-17845"/>
    <s v="Michael Chen"/>
    <x v="0"/>
    <s v="United States"/>
    <s v="Jackson"/>
    <x v="35"/>
    <n v="39212"/>
    <x v="0"/>
    <s v="OFF-PA-10000304"/>
    <x v="1"/>
    <x v="10"/>
    <s v="Xerox 1995"/>
    <n v="19.440000000000001"/>
    <n v="3"/>
    <n v="0"/>
    <x v="551"/>
  </r>
  <r>
    <n v="689"/>
    <x v="319"/>
    <x v="53"/>
    <d v="2017-12-29T00:00:00"/>
    <s v="Standard Class"/>
    <s v="RA-19285"/>
    <s v="Ralph Arnett"/>
    <x v="0"/>
    <s v="United States"/>
    <s v="New York City"/>
    <x v="15"/>
    <n v="10035"/>
    <x v="3"/>
    <s v="FUR-BO-10004015"/>
    <x v="0"/>
    <x v="0"/>
    <s v="Bush Andora Bookcase, Maple/Graphite Gray Finish"/>
    <n v="191.98400000000001"/>
    <n v="2"/>
    <n v="0.2"/>
    <x v="663"/>
  </r>
  <r>
    <n v="690"/>
    <x v="320"/>
    <x v="261"/>
    <d v="2014-06-23T00:00:00"/>
    <s v="Second Class"/>
    <s v="NP-18325"/>
    <s v="Naresj Patel"/>
    <x v="0"/>
    <s v="United States"/>
    <s v="Waynesboro"/>
    <x v="17"/>
    <n v="22980"/>
    <x v="0"/>
    <s v="FUR-FU-10004071"/>
    <x v="0"/>
    <x v="5"/>
    <s v="Luxo Professional Magnifying Clamp-On Fluorescent Lamps"/>
    <n v="104.01"/>
    <n v="1"/>
    <n v="0"/>
    <x v="664"/>
  </r>
  <r>
    <n v="691"/>
    <x v="320"/>
    <x v="261"/>
    <d v="2014-06-23T00:00:00"/>
    <s v="Second Class"/>
    <s v="NP-18325"/>
    <s v="Naresj Patel"/>
    <x v="0"/>
    <s v="United States"/>
    <s v="Waynesboro"/>
    <x v="17"/>
    <n v="22980"/>
    <x v="0"/>
    <s v="TEC-PH-10002033"/>
    <x v="2"/>
    <x v="7"/>
    <s v="Konftel 250 Conference phone - Charcoal black"/>
    <n v="284.82"/>
    <n v="1"/>
    <n v="0"/>
    <x v="665"/>
  </r>
  <r>
    <n v="692"/>
    <x v="320"/>
    <x v="261"/>
    <d v="2014-06-23T00:00:00"/>
    <s v="Second Class"/>
    <s v="NP-18325"/>
    <s v="Naresj Patel"/>
    <x v="0"/>
    <s v="United States"/>
    <s v="Waynesboro"/>
    <x v="17"/>
    <n v="22980"/>
    <x v="0"/>
    <s v="OFF-ST-10002444"/>
    <x v="1"/>
    <x v="4"/>
    <s v="Recycled Eldon Regeneration Jumbo File"/>
    <n v="36.840000000000003"/>
    <n v="3"/>
    <n v="0"/>
    <x v="666"/>
  </r>
  <r>
    <n v="693"/>
    <x v="321"/>
    <x v="262"/>
    <d v="2015-04-02T00:00:00"/>
    <s v="Standard Class"/>
    <s v="AB-10165"/>
    <s v="Alan Barnes"/>
    <x v="0"/>
    <s v="United States"/>
    <s v="Los Angeles"/>
    <x v="1"/>
    <n v="90036"/>
    <x v="1"/>
    <s v="TEC-AC-10002253"/>
    <x v="2"/>
    <x v="11"/>
    <s v="Imation Bio 8GB USB Flash Drive Imation Corp"/>
    <n v="166.24"/>
    <n v="1"/>
    <n v="0"/>
    <x v="667"/>
  </r>
  <r>
    <n v="694"/>
    <x v="321"/>
    <x v="262"/>
    <d v="2015-04-02T00:00:00"/>
    <s v="Standard Class"/>
    <s v="AB-10165"/>
    <s v="Alan Barnes"/>
    <x v="0"/>
    <s v="United States"/>
    <s v="Los Angeles"/>
    <x v="1"/>
    <n v="90036"/>
    <x v="1"/>
    <s v="OFF-PA-10000743"/>
    <x v="1"/>
    <x v="10"/>
    <s v="Xerox 1977"/>
    <n v="33.4"/>
    <n v="5"/>
    <n v="0"/>
    <x v="668"/>
  </r>
  <r>
    <n v="695"/>
    <x v="322"/>
    <x v="263"/>
    <d v="2015-05-17T00:00:00"/>
    <s v="First Class"/>
    <s v="JO-15550"/>
    <s v="Jesus Ocampo"/>
    <x v="2"/>
    <s v="United States"/>
    <s v="Chester"/>
    <x v="9"/>
    <n v="19013"/>
    <x v="3"/>
    <s v="OFF-AR-10003373"/>
    <x v="1"/>
    <x v="6"/>
    <s v="Boston School Pro Electric Pencil Sharpener, 1670"/>
    <n v="198.27199999999999"/>
    <n v="8"/>
    <n v="0.2"/>
    <x v="669"/>
  </r>
  <r>
    <n v="696"/>
    <x v="322"/>
    <x v="263"/>
    <d v="2015-05-17T00:00:00"/>
    <s v="First Class"/>
    <s v="JO-15550"/>
    <s v="Jesus Ocampo"/>
    <x v="2"/>
    <s v="United States"/>
    <s v="Chester"/>
    <x v="9"/>
    <n v="19013"/>
    <x v="3"/>
    <s v="OFF-LA-10002312"/>
    <x v="1"/>
    <x v="2"/>
    <s v="Avery 490"/>
    <n v="47.36"/>
    <n v="4"/>
    <n v="0.2"/>
    <x v="670"/>
  </r>
  <r>
    <n v="697"/>
    <x v="322"/>
    <x v="263"/>
    <d v="2015-05-17T00:00:00"/>
    <s v="First Class"/>
    <s v="JO-15550"/>
    <s v="Jesus Ocampo"/>
    <x v="2"/>
    <s v="United States"/>
    <s v="Chester"/>
    <x v="9"/>
    <n v="19013"/>
    <x v="3"/>
    <s v="OFF-EN-10000927"/>
    <x v="1"/>
    <x v="12"/>
    <s v="Jet-Pak Recycled Peel 'N' Seal Padded Mailers"/>
    <n v="200.98400000000001"/>
    <n v="7"/>
    <n v="0.2"/>
    <x v="83"/>
  </r>
  <r>
    <n v="698"/>
    <x v="322"/>
    <x v="263"/>
    <d v="2015-05-17T00:00:00"/>
    <s v="First Class"/>
    <s v="JO-15550"/>
    <s v="Jesus Ocampo"/>
    <x v="2"/>
    <s v="United States"/>
    <s v="Chester"/>
    <x v="9"/>
    <n v="19013"/>
    <x v="3"/>
    <s v="OFF-LA-10003510"/>
    <x v="1"/>
    <x v="2"/>
    <s v="Avery 4027 File Folder Labels for Dot Matrix Printers, 5000 Labels per Box, White"/>
    <n v="97.695999999999998"/>
    <n v="4"/>
    <n v="0.2"/>
    <x v="671"/>
  </r>
  <r>
    <n v="699"/>
    <x v="322"/>
    <x v="263"/>
    <d v="2015-05-17T00:00:00"/>
    <s v="First Class"/>
    <s v="JO-15550"/>
    <s v="Jesus Ocampo"/>
    <x v="2"/>
    <s v="United States"/>
    <s v="Chester"/>
    <x v="9"/>
    <n v="19013"/>
    <x v="3"/>
    <s v="OFF-AR-10001118"/>
    <x v="1"/>
    <x v="6"/>
    <s v="Binney &amp; Smith Crayola Metallic Crayons, 16-Color Pack"/>
    <n v="2.6960000000000002"/>
    <n v="1"/>
    <n v="0.2"/>
    <x v="672"/>
  </r>
  <r>
    <n v="700"/>
    <x v="322"/>
    <x v="263"/>
    <d v="2015-05-17T00:00:00"/>
    <s v="First Class"/>
    <s v="JO-15550"/>
    <s v="Jesus Ocampo"/>
    <x v="2"/>
    <s v="United States"/>
    <s v="Chester"/>
    <x v="9"/>
    <n v="19013"/>
    <x v="3"/>
    <s v="OFF-BI-10001575"/>
    <x v="1"/>
    <x v="8"/>
    <s v="GBC Linen Binding Covers"/>
    <n v="18.588000000000001"/>
    <n v="2"/>
    <n v="0.7"/>
    <x v="673"/>
  </r>
  <r>
    <n v="701"/>
    <x v="322"/>
    <x v="263"/>
    <d v="2015-05-17T00:00:00"/>
    <s v="First Class"/>
    <s v="JO-15550"/>
    <s v="Jesus Ocampo"/>
    <x v="2"/>
    <s v="United States"/>
    <s v="Chester"/>
    <x v="9"/>
    <n v="19013"/>
    <x v="3"/>
    <s v="OFF-BI-10001982"/>
    <x v="1"/>
    <x v="8"/>
    <s v="Wilson Jones Custom Binder Spines &amp; Labels"/>
    <n v="4.8959999999999999"/>
    <n v="3"/>
    <n v="0.7"/>
    <x v="328"/>
  </r>
  <r>
    <n v="702"/>
    <x v="323"/>
    <x v="264"/>
    <d v="2017-09-08T00:00:00"/>
    <s v="Standard Class"/>
    <s v="Dl-13600"/>
    <s v="Dorris liebe"/>
    <x v="1"/>
    <s v="United States"/>
    <s v="Cleveland"/>
    <x v="24"/>
    <n v="44105"/>
    <x v="3"/>
    <s v="FUR-FU-10002960"/>
    <x v="0"/>
    <x v="5"/>
    <s v="Eldon 200 Class Desk Accessories, Burgundy"/>
    <n v="15.071999999999999"/>
    <n v="3"/>
    <n v="0.2"/>
    <x v="674"/>
  </r>
  <r>
    <n v="703"/>
    <x v="324"/>
    <x v="254"/>
    <d v="2016-11-08T00:00:00"/>
    <s v="Second Class"/>
    <s v="AS-10285"/>
    <s v="Alejandro Savely"/>
    <x v="1"/>
    <s v="United States"/>
    <s v="Seattle"/>
    <x v="4"/>
    <n v="98103"/>
    <x v="1"/>
    <s v="FUR-FU-10003394"/>
    <x v="0"/>
    <x v="5"/>
    <s v="Tenex &quot;The Solids&quot; Textured Chair Mats"/>
    <n v="209.88"/>
    <n v="3"/>
    <n v="0"/>
    <x v="675"/>
  </r>
  <r>
    <n v="704"/>
    <x v="325"/>
    <x v="265"/>
    <d v="2015-04-14T00:00:00"/>
    <s v="Standard Class"/>
    <s v="JK-15370"/>
    <s v="Jay Kimmel"/>
    <x v="0"/>
    <s v="United States"/>
    <s v="Long Beach"/>
    <x v="1"/>
    <n v="90805"/>
    <x v="1"/>
    <s v="FUR-TA-10002774"/>
    <x v="0"/>
    <x v="3"/>
    <s v="Laminate Occasional Tables"/>
    <n v="369.91199999999998"/>
    <n v="3"/>
    <n v="0.2"/>
    <x v="676"/>
  </r>
  <r>
    <n v="705"/>
    <x v="326"/>
    <x v="171"/>
    <d v="2014-09-17T00:00:00"/>
    <s v="Standard Class"/>
    <s v="BN-11470"/>
    <s v="Brad Norvell"/>
    <x v="1"/>
    <s v="United States"/>
    <s v="Cary"/>
    <x v="3"/>
    <n v="27511"/>
    <x v="0"/>
    <s v="OFF-PA-10001800"/>
    <x v="1"/>
    <x v="10"/>
    <s v="Xerox 220"/>
    <n v="10.368"/>
    <n v="2"/>
    <n v="0.2"/>
    <x v="572"/>
  </r>
  <r>
    <n v="706"/>
    <x v="326"/>
    <x v="171"/>
    <d v="2014-09-17T00:00:00"/>
    <s v="Standard Class"/>
    <s v="BN-11470"/>
    <s v="Brad Norvell"/>
    <x v="1"/>
    <s v="United States"/>
    <s v="Cary"/>
    <x v="3"/>
    <n v="27511"/>
    <x v="0"/>
    <s v="OFF-AP-10001469"/>
    <x v="1"/>
    <x v="9"/>
    <s v="Fellowes 8 Outlet Superior Workstation Surge Protector"/>
    <n v="166.84"/>
    <n v="5"/>
    <n v="0.2"/>
    <x v="677"/>
  </r>
  <r>
    <n v="707"/>
    <x v="326"/>
    <x v="171"/>
    <d v="2014-09-17T00:00:00"/>
    <s v="Standard Class"/>
    <s v="BN-11470"/>
    <s v="Brad Norvell"/>
    <x v="1"/>
    <s v="United States"/>
    <s v="Cary"/>
    <x v="3"/>
    <n v="27511"/>
    <x v="0"/>
    <s v="TEC-AC-10002399"/>
    <x v="2"/>
    <x v="11"/>
    <s v="SanDisk Cruzer 32 GB USB Flash Drive"/>
    <n v="15.215999999999999"/>
    <n v="1"/>
    <n v="0.2"/>
    <x v="678"/>
  </r>
  <r>
    <n v="708"/>
    <x v="327"/>
    <x v="266"/>
    <d v="2014-12-04T00:00:00"/>
    <s v="First Class"/>
    <s v="DP-13165"/>
    <s v="David Philippe"/>
    <x v="0"/>
    <s v="United States"/>
    <s v="New York City"/>
    <x v="15"/>
    <n v="10035"/>
    <x v="3"/>
    <s v="TEC-AC-10003628"/>
    <x v="2"/>
    <x v="11"/>
    <s v="Logitech 910-002974 M325 Wireless Mouse for Web Scrolling"/>
    <n v="119.96"/>
    <n v="4"/>
    <n v="0"/>
    <x v="679"/>
  </r>
  <r>
    <n v="709"/>
    <x v="327"/>
    <x v="266"/>
    <d v="2014-12-04T00:00:00"/>
    <s v="First Class"/>
    <s v="DP-13165"/>
    <s v="David Philippe"/>
    <x v="0"/>
    <s v="United States"/>
    <s v="New York City"/>
    <x v="15"/>
    <n v="10035"/>
    <x v="3"/>
    <s v="FUR-BO-10003272"/>
    <x v="0"/>
    <x v="0"/>
    <s v="O'Sullivan Living Dimensions 5-Shelf Bookcases"/>
    <n v="883.92"/>
    <n v="5"/>
    <n v="0.2"/>
    <x v="680"/>
  </r>
  <r>
    <n v="710"/>
    <x v="327"/>
    <x v="266"/>
    <d v="2014-12-04T00:00:00"/>
    <s v="First Class"/>
    <s v="DP-13165"/>
    <s v="David Philippe"/>
    <x v="0"/>
    <s v="United States"/>
    <s v="New York City"/>
    <x v="15"/>
    <n v="10035"/>
    <x v="3"/>
    <s v="OFF-BI-10000050"/>
    <x v="1"/>
    <x v="8"/>
    <s v="Angle-D Binders with Locking Rings, Label Holders"/>
    <n v="46.72"/>
    <n v="8"/>
    <n v="0.2"/>
    <x v="681"/>
  </r>
  <r>
    <n v="711"/>
    <x v="328"/>
    <x v="267"/>
    <d v="2014-04-07T00:00:00"/>
    <s v="First Class"/>
    <s v="TH-21550"/>
    <s v="Tracy Hopkins"/>
    <x v="2"/>
    <s v="United States"/>
    <s v="New York City"/>
    <x v="15"/>
    <n v="10035"/>
    <x v="3"/>
    <s v="OFF-PA-10004071"/>
    <x v="1"/>
    <x v="10"/>
    <s v="Eaton Premium Continuous-Feed Paper, 25% Cotton, Letter Size, White, 1000 Shts/Box"/>
    <n v="55.48"/>
    <n v="1"/>
    <n v="0"/>
    <x v="458"/>
  </r>
  <r>
    <n v="712"/>
    <x v="329"/>
    <x v="213"/>
    <d v="2017-09-07T00:00:00"/>
    <s v="Standard Class"/>
    <s v="AP-10915"/>
    <s v="Arthur Prichep"/>
    <x v="0"/>
    <s v="United States"/>
    <s v="Palm Coast"/>
    <x v="2"/>
    <n v="32137"/>
    <x v="0"/>
    <s v="OFF-EN-10001219"/>
    <x v="1"/>
    <x v="12"/>
    <s v="#10- 4 1/8&quot; x 9 1/2&quot; Security-Tint Envelopes"/>
    <n v="24.448"/>
    <n v="4"/>
    <n v="0.2"/>
    <x v="682"/>
  </r>
  <r>
    <n v="713"/>
    <x v="330"/>
    <x v="240"/>
    <d v="2017-05-24T00:00:00"/>
    <s v="Standard Class"/>
    <s v="RS-19765"/>
    <s v="Roland Schwarz"/>
    <x v="1"/>
    <s v="United States"/>
    <s v="Mount Vernon"/>
    <x v="15"/>
    <n v="10550"/>
    <x v="3"/>
    <s v="OFF-AP-10001154"/>
    <x v="1"/>
    <x v="9"/>
    <s v="Bionaire Personal Warm Mist Humidifier/Vaporizer"/>
    <n v="281.33999999999997"/>
    <n v="6"/>
    <n v="0"/>
    <x v="683"/>
  </r>
  <r>
    <n v="714"/>
    <x v="330"/>
    <x v="240"/>
    <d v="2017-05-24T00:00:00"/>
    <s v="Standard Class"/>
    <s v="RS-19765"/>
    <s v="Roland Schwarz"/>
    <x v="1"/>
    <s v="United States"/>
    <s v="Mount Vernon"/>
    <x v="15"/>
    <n v="10550"/>
    <x v="3"/>
    <s v="TEC-PH-10003012"/>
    <x v="2"/>
    <x v="7"/>
    <s v="Nortel Meridian M3904 Professional Digital phone"/>
    <n v="307.98"/>
    <n v="2"/>
    <n v="0"/>
    <x v="684"/>
  </r>
  <r>
    <n v="715"/>
    <x v="330"/>
    <x v="240"/>
    <d v="2017-05-24T00:00:00"/>
    <s v="Standard Class"/>
    <s v="RS-19765"/>
    <s v="Roland Schwarz"/>
    <x v="1"/>
    <s v="United States"/>
    <s v="Mount Vernon"/>
    <x v="15"/>
    <n v="10550"/>
    <x v="3"/>
    <s v="TEC-AC-10001606"/>
    <x v="2"/>
    <x v="11"/>
    <s v="Logitech Wireless Performance Mouse MX for PC and Mac"/>
    <n v="299.97000000000003"/>
    <n v="3"/>
    <n v="0"/>
    <x v="685"/>
  </r>
  <r>
    <n v="716"/>
    <x v="331"/>
    <x v="268"/>
    <d v="2014-07-06T00:00:00"/>
    <s v="Second Class"/>
    <s v="Dl-13600"/>
    <s v="Dorris liebe"/>
    <x v="1"/>
    <s v="United States"/>
    <s v="Seattle"/>
    <x v="4"/>
    <n v="98105"/>
    <x v="1"/>
    <s v="OFF-BI-10003355"/>
    <x v="1"/>
    <x v="8"/>
    <s v="Cardinal Holdit Business Card Pockets"/>
    <n v="19.920000000000002"/>
    <n v="5"/>
    <n v="0.2"/>
    <x v="686"/>
  </r>
  <r>
    <n v="717"/>
    <x v="332"/>
    <x v="269"/>
    <d v="2014-01-14T00:00:00"/>
    <s v="First Class"/>
    <s v="SV-20365"/>
    <s v="Seth Vernon"/>
    <x v="0"/>
    <s v="United States"/>
    <s v="Dover"/>
    <x v="13"/>
    <n v="19901"/>
    <x v="3"/>
    <s v="FUR-FU-10000010"/>
    <x v="0"/>
    <x v="5"/>
    <s v="DAX Value U-Channel Document Frames, Easel Back"/>
    <n v="9.94"/>
    <n v="2"/>
    <n v="0"/>
    <x v="595"/>
  </r>
  <r>
    <n v="718"/>
    <x v="333"/>
    <x v="241"/>
    <d v="2017-09-29T00:00:00"/>
    <s v="Standard Class"/>
    <s v="KC-16540"/>
    <s v="Kelly Collister"/>
    <x v="0"/>
    <s v="United States"/>
    <s v="Newark"/>
    <x v="24"/>
    <n v="43055"/>
    <x v="3"/>
    <s v="FUR-FU-10002253"/>
    <x v="0"/>
    <x v="5"/>
    <s v="Howard Miller 13&quot; Diameter Pewter Finish Round Wall Clock"/>
    <n v="103.056"/>
    <n v="3"/>
    <n v="0.2"/>
    <x v="687"/>
  </r>
  <r>
    <n v="719"/>
    <x v="334"/>
    <x v="270"/>
    <d v="2014-06-07T00:00:00"/>
    <s v="Standard Class"/>
    <s v="CK-12325"/>
    <s v="Christine Kargatis"/>
    <x v="2"/>
    <s v="United States"/>
    <s v="Orem"/>
    <x v="7"/>
    <n v="84057"/>
    <x v="1"/>
    <s v="OFF-BI-10001658"/>
    <x v="1"/>
    <x v="8"/>
    <s v="GBC Standard Therm-A-Bind Covers"/>
    <n v="59.808"/>
    <n v="3"/>
    <n v="0.2"/>
    <x v="688"/>
  </r>
  <r>
    <n v="720"/>
    <x v="334"/>
    <x v="270"/>
    <d v="2014-06-07T00:00:00"/>
    <s v="Standard Class"/>
    <s v="CK-12325"/>
    <s v="Christine Kargatis"/>
    <x v="2"/>
    <s v="United States"/>
    <s v="Orem"/>
    <x v="7"/>
    <n v="84057"/>
    <x v="1"/>
    <s v="FUR-FU-10000246"/>
    <x v="0"/>
    <x v="5"/>
    <s v="Aluminum Document Frame"/>
    <n v="73.319999999999993"/>
    <n v="6"/>
    <n v="0"/>
    <x v="689"/>
  </r>
  <r>
    <n v="721"/>
    <x v="335"/>
    <x v="271"/>
    <d v="2016-02-18T00:00:00"/>
    <s v="Standard Class"/>
    <s v="RD-19810"/>
    <s v="Ross DeVincentis"/>
    <x v="2"/>
    <s v="United States"/>
    <s v="Los Angeles"/>
    <x v="1"/>
    <n v="90045"/>
    <x v="1"/>
    <s v="OFF-PA-10004092"/>
    <x v="1"/>
    <x v="10"/>
    <s v="Tops Green Bar Computer Printout Paper"/>
    <n v="146.82"/>
    <n v="3"/>
    <n v="0"/>
    <x v="690"/>
  </r>
  <r>
    <n v="722"/>
    <x v="336"/>
    <x v="272"/>
    <d v="2016-12-19T00:00:00"/>
    <s v="Standard Class"/>
    <s v="MP-17965"/>
    <s v="Michael Paige"/>
    <x v="1"/>
    <s v="United States"/>
    <s v="Detroit"/>
    <x v="12"/>
    <n v="48205"/>
    <x v="2"/>
    <s v="FUR-TA-10000198"/>
    <x v="0"/>
    <x v="3"/>
    <s v="Chromcraft Bull-Nose Wood Oval Conference Tables &amp; Bases"/>
    <n v="1652.94"/>
    <n v="3"/>
    <n v="0"/>
    <x v="691"/>
  </r>
  <r>
    <n v="723"/>
    <x v="336"/>
    <x v="272"/>
    <d v="2016-12-19T00:00:00"/>
    <s v="Standard Class"/>
    <s v="MP-17965"/>
    <s v="Michael Paige"/>
    <x v="1"/>
    <s v="United States"/>
    <s v="Detroit"/>
    <x v="12"/>
    <n v="48205"/>
    <x v="2"/>
    <s v="OFF-ST-10000036"/>
    <x v="1"/>
    <x v="4"/>
    <s v="Recycled Data-Pak for Archival Bound Computer Printouts, 12-1/2 x 12-1/2 x 16"/>
    <n v="296.37"/>
    <n v="3"/>
    <n v="0"/>
    <x v="692"/>
  </r>
  <r>
    <n v="724"/>
    <x v="337"/>
    <x v="273"/>
    <d v="2014-10-13T00:00:00"/>
    <s v="Standard Class"/>
    <s v="MR-17545"/>
    <s v="Mathew Reese"/>
    <x v="2"/>
    <s v="United States"/>
    <s v="Philadelphia"/>
    <x v="9"/>
    <n v="19140"/>
    <x v="3"/>
    <s v="FUR-FU-10000222"/>
    <x v="0"/>
    <x v="5"/>
    <s v="Seth Thomas 16&quot; Steel Case Clock"/>
    <n v="129.91999999999999"/>
    <n v="5"/>
    <n v="0.2"/>
    <x v="693"/>
  </r>
  <r>
    <n v="725"/>
    <x v="338"/>
    <x v="274"/>
    <d v="2016-07-12T00:00:00"/>
    <s v="Standard Class"/>
    <s v="SC-20695"/>
    <s v="Steve Chapman"/>
    <x v="1"/>
    <s v="United States"/>
    <s v="Hialeah"/>
    <x v="2"/>
    <n v="33012"/>
    <x v="0"/>
    <s v="OFF-SU-10004664"/>
    <x v="1"/>
    <x v="14"/>
    <s v="Acme Softgrip Scissors"/>
    <n v="45.584000000000003"/>
    <n v="7"/>
    <n v="0.2"/>
    <x v="694"/>
  </r>
  <r>
    <n v="726"/>
    <x v="339"/>
    <x v="118"/>
    <d v="2017-09-20T00:00:00"/>
    <s v="Standard Class"/>
    <s v="JF-15355"/>
    <s v="Jay Fein"/>
    <x v="0"/>
    <s v="United States"/>
    <s v="Austin"/>
    <x v="5"/>
    <n v="78745"/>
    <x v="2"/>
    <s v="OFF-EN-10001141"/>
    <x v="1"/>
    <x v="12"/>
    <s v="Manila Recycled Extra-Heavyweight Clasp Envelopes, 6&quot; x 9&quot;"/>
    <n v="17.568000000000001"/>
    <n v="2"/>
    <n v="0.2"/>
    <x v="695"/>
  </r>
  <r>
    <n v="727"/>
    <x v="339"/>
    <x v="118"/>
    <d v="2017-09-20T00:00:00"/>
    <s v="Standard Class"/>
    <s v="JF-15355"/>
    <s v="Jay Fein"/>
    <x v="0"/>
    <s v="United States"/>
    <s v="Austin"/>
    <x v="5"/>
    <n v="78745"/>
    <x v="2"/>
    <s v="TEC-PH-10002170"/>
    <x v="2"/>
    <x v="7"/>
    <s v="ClearSounds CSC500 Amplified Spirit Phone Corded phone"/>
    <n v="55.991999999999997"/>
    <n v="1"/>
    <n v="0.2"/>
    <x v="696"/>
  </r>
  <r>
    <n v="728"/>
    <x v="340"/>
    <x v="275"/>
    <d v="2016-12-06T00:00:00"/>
    <s v="First Class"/>
    <s v="EG-13900"/>
    <s v="Emily Grady"/>
    <x v="0"/>
    <s v="United States"/>
    <s v="Oceanside"/>
    <x v="15"/>
    <n v="11572"/>
    <x v="3"/>
    <s v="OFF-PA-10001954"/>
    <x v="1"/>
    <x v="10"/>
    <s v="Xerox 1964"/>
    <n v="182.72"/>
    <n v="8"/>
    <n v="0"/>
    <x v="697"/>
  </r>
  <r>
    <n v="729"/>
    <x v="340"/>
    <x v="275"/>
    <d v="2016-12-06T00:00:00"/>
    <s v="First Class"/>
    <s v="EG-13900"/>
    <s v="Emily Grady"/>
    <x v="0"/>
    <s v="United States"/>
    <s v="Oceanside"/>
    <x v="15"/>
    <n v="11572"/>
    <x v="3"/>
    <s v="FUR-TA-10002228"/>
    <x v="0"/>
    <x v="3"/>
    <s v="Bevis Traditional Conference Table Top, Plinth Base"/>
    <n v="400.03199999999998"/>
    <n v="2"/>
    <n v="0.4"/>
    <x v="698"/>
  </r>
  <r>
    <n v="730"/>
    <x v="340"/>
    <x v="275"/>
    <d v="2016-12-06T00:00:00"/>
    <s v="First Class"/>
    <s v="EG-13900"/>
    <s v="Emily Grady"/>
    <x v="0"/>
    <s v="United States"/>
    <s v="Oceanside"/>
    <x v="15"/>
    <n v="11572"/>
    <x v="3"/>
    <s v="OFF-ST-10004634"/>
    <x v="1"/>
    <x v="4"/>
    <s v="Personal Folder Holder, Ebony"/>
    <n v="33.630000000000003"/>
    <n v="3"/>
    <n v="0"/>
    <x v="699"/>
  </r>
  <r>
    <n v="731"/>
    <x v="340"/>
    <x v="275"/>
    <d v="2016-12-06T00:00:00"/>
    <s v="First Class"/>
    <s v="EG-13900"/>
    <s v="Emily Grady"/>
    <x v="0"/>
    <s v="United States"/>
    <s v="Oceanside"/>
    <x v="15"/>
    <n v="11572"/>
    <x v="3"/>
    <s v="FUR-CH-10002965"/>
    <x v="0"/>
    <x v="1"/>
    <s v="Global Leather Highback Executive Chair with Pneumatic Height Adjustment, Black"/>
    <n v="542.64599999999996"/>
    <n v="3"/>
    <n v="0.1"/>
    <x v="700"/>
  </r>
  <r>
    <n v="732"/>
    <x v="340"/>
    <x v="275"/>
    <d v="2016-12-06T00:00:00"/>
    <s v="First Class"/>
    <s v="EG-13900"/>
    <s v="Emily Grady"/>
    <x v="0"/>
    <s v="United States"/>
    <s v="Oceanside"/>
    <x v="15"/>
    <n v="11572"/>
    <x v="3"/>
    <s v="OFF-LA-10001317"/>
    <x v="1"/>
    <x v="2"/>
    <s v="Avery 520"/>
    <n v="6.3"/>
    <n v="2"/>
    <n v="0"/>
    <x v="701"/>
  </r>
  <r>
    <n v="733"/>
    <x v="341"/>
    <x v="276"/>
    <d v="2017-01-25T00:00:00"/>
    <s v="Standard Class"/>
    <s v="DS-13030"/>
    <s v="Darrin Sayre"/>
    <x v="2"/>
    <s v="United States"/>
    <s v="Seattle"/>
    <x v="4"/>
    <n v="98115"/>
    <x v="1"/>
    <s v="OFF-ST-10000736"/>
    <x v="1"/>
    <x v="4"/>
    <s v="Carina Double Wide Media Storage Towers in Natural &amp; Black"/>
    <n v="242.94"/>
    <n v="3"/>
    <n v="0"/>
    <x v="702"/>
  </r>
  <r>
    <n v="734"/>
    <x v="341"/>
    <x v="276"/>
    <d v="2017-01-25T00:00:00"/>
    <s v="Standard Class"/>
    <s v="DS-13030"/>
    <s v="Darrin Sayre"/>
    <x v="2"/>
    <s v="United States"/>
    <s v="Seattle"/>
    <x v="4"/>
    <n v="98115"/>
    <x v="1"/>
    <s v="TEC-AC-10003610"/>
    <x v="2"/>
    <x v="11"/>
    <s v="Logitech Illuminated - Keyboard"/>
    <n v="179.97"/>
    <n v="3"/>
    <n v="0"/>
    <x v="703"/>
  </r>
  <r>
    <n v="735"/>
    <x v="341"/>
    <x v="276"/>
    <d v="2017-01-25T00:00:00"/>
    <s v="Standard Class"/>
    <s v="DS-13030"/>
    <s v="Darrin Sayre"/>
    <x v="2"/>
    <s v="United States"/>
    <s v="Seattle"/>
    <x v="4"/>
    <n v="98115"/>
    <x v="1"/>
    <s v="OFF-BI-10003982"/>
    <x v="1"/>
    <x v="8"/>
    <s v="Wilson Jones Century Plastic Molded Ring Binders"/>
    <n v="99.695999999999998"/>
    <n v="6"/>
    <n v="0.2"/>
    <x v="704"/>
  </r>
  <r>
    <n v="736"/>
    <x v="341"/>
    <x v="276"/>
    <d v="2017-01-25T00:00:00"/>
    <s v="Standard Class"/>
    <s v="DS-13030"/>
    <s v="Darrin Sayre"/>
    <x v="2"/>
    <s v="United States"/>
    <s v="Seattle"/>
    <x v="4"/>
    <n v="98115"/>
    <x v="1"/>
    <s v="OFF-BI-10003291"/>
    <x v="1"/>
    <x v="8"/>
    <s v="Wilson Jones Leather-Like Binders with DublLock Round Rings"/>
    <n v="27.936"/>
    <n v="4"/>
    <n v="0.2"/>
    <x v="705"/>
  </r>
  <r>
    <n v="737"/>
    <x v="341"/>
    <x v="276"/>
    <d v="2017-01-25T00:00:00"/>
    <s v="Standard Class"/>
    <s v="DS-13030"/>
    <s v="Darrin Sayre"/>
    <x v="2"/>
    <s v="United States"/>
    <s v="Seattle"/>
    <x v="4"/>
    <n v="98115"/>
    <x v="1"/>
    <s v="FUR-BO-10001619"/>
    <x v="0"/>
    <x v="0"/>
    <s v="O'Sullivan Cherrywood Estates Traditional Bookcase"/>
    <n v="84.98"/>
    <n v="1"/>
    <n v="0"/>
    <x v="706"/>
  </r>
  <r>
    <n v="738"/>
    <x v="341"/>
    <x v="276"/>
    <d v="2017-01-25T00:00:00"/>
    <s v="Standard Class"/>
    <s v="DS-13030"/>
    <s v="Darrin Sayre"/>
    <x v="2"/>
    <s v="United States"/>
    <s v="Seattle"/>
    <x v="4"/>
    <n v="98115"/>
    <x v="1"/>
    <s v="OFF-BI-10000138"/>
    <x v="1"/>
    <x v="8"/>
    <s v="Acco Translucent Poly Ring Binders"/>
    <n v="18.72"/>
    <n v="5"/>
    <n v="0.2"/>
    <x v="173"/>
  </r>
  <r>
    <n v="739"/>
    <x v="342"/>
    <x v="78"/>
    <d v="2014-09-12T00:00:00"/>
    <s v="Standard Class"/>
    <s v="GZ-14470"/>
    <s v="Gary Zandusky"/>
    <x v="0"/>
    <s v="United States"/>
    <s v="San Francisco"/>
    <x v="1"/>
    <n v="94110"/>
    <x v="1"/>
    <s v="TEC-AC-10001383"/>
    <x v="2"/>
    <x v="11"/>
    <s v="Logitech Wireless Touch Keyboard K400"/>
    <n v="49.98"/>
    <n v="2"/>
    <n v="0"/>
    <x v="707"/>
  </r>
  <r>
    <n v="740"/>
    <x v="343"/>
    <x v="277"/>
    <d v="2014-01-08T00:00:00"/>
    <s v="Standard Class"/>
    <s v="PO-19195"/>
    <s v="Phillina Ober"/>
    <x v="2"/>
    <s v="United States"/>
    <s v="Naperville"/>
    <x v="10"/>
    <n v="60540"/>
    <x v="2"/>
    <s v="OFF-LA-10003223"/>
    <x v="1"/>
    <x v="2"/>
    <s v="Avery 508"/>
    <n v="11.784000000000001"/>
    <n v="3"/>
    <n v="0.2"/>
    <x v="708"/>
  </r>
  <r>
    <n v="741"/>
    <x v="343"/>
    <x v="277"/>
    <d v="2014-01-08T00:00:00"/>
    <s v="Standard Class"/>
    <s v="PO-19195"/>
    <s v="Phillina Ober"/>
    <x v="2"/>
    <s v="United States"/>
    <s v="Naperville"/>
    <x v="10"/>
    <n v="60540"/>
    <x v="2"/>
    <s v="OFF-ST-10002743"/>
    <x v="1"/>
    <x v="4"/>
    <s v="SAFCO Boltless Steel Shelving"/>
    <n v="272.73599999999999"/>
    <n v="3"/>
    <n v="0.2"/>
    <x v="709"/>
  </r>
  <r>
    <n v="742"/>
    <x v="343"/>
    <x v="277"/>
    <d v="2014-01-08T00:00:00"/>
    <s v="Standard Class"/>
    <s v="PO-19195"/>
    <s v="Phillina Ober"/>
    <x v="2"/>
    <s v="United States"/>
    <s v="Naperville"/>
    <x v="10"/>
    <n v="60540"/>
    <x v="2"/>
    <s v="OFF-BI-10004094"/>
    <x v="1"/>
    <x v="8"/>
    <s v="GBC Standard Plastic Binding Systems Combs"/>
    <n v="3.54"/>
    <n v="2"/>
    <n v="0.8"/>
    <x v="710"/>
  </r>
  <r>
    <n v="743"/>
    <x v="344"/>
    <x v="278"/>
    <d v="2016-09-01T00:00:00"/>
    <s v="Standard Class"/>
    <s v="SS-20875"/>
    <s v="Sung Shariari"/>
    <x v="0"/>
    <s v="United States"/>
    <s v="Dallas"/>
    <x v="5"/>
    <n v="75220"/>
    <x v="2"/>
    <s v="OFF-SU-10004498"/>
    <x v="1"/>
    <x v="14"/>
    <s v="Martin-Yale Premier Letter Opener"/>
    <n v="51.52"/>
    <n v="5"/>
    <n v="0.2"/>
    <x v="711"/>
  </r>
  <r>
    <n v="744"/>
    <x v="344"/>
    <x v="278"/>
    <d v="2016-09-01T00:00:00"/>
    <s v="Standard Class"/>
    <s v="SS-20875"/>
    <s v="Sung Shariari"/>
    <x v="0"/>
    <s v="United States"/>
    <s v="Dallas"/>
    <x v="5"/>
    <n v="75220"/>
    <x v="2"/>
    <s v="OFF-PA-10002615"/>
    <x v="1"/>
    <x v="10"/>
    <s v="Ampad Gold Fibre Wirebound Steno Books, 6&quot; x 9&quot;, Gregg Ruled"/>
    <n v="3.528"/>
    <n v="1"/>
    <n v="0.2"/>
    <x v="712"/>
  </r>
  <r>
    <n v="745"/>
    <x v="344"/>
    <x v="278"/>
    <d v="2016-09-01T00:00:00"/>
    <s v="Standard Class"/>
    <s v="SS-20875"/>
    <s v="Sung Shariari"/>
    <x v="0"/>
    <s v="United States"/>
    <s v="Dallas"/>
    <x v="5"/>
    <n v="75220"/>
    <x v="2"/>
    <s v="OFF-PA-10004971"/>
    <x v="1"/>
    <x v="10"/>
    <s v="Xerox 196"/>
    <n v="4.6239999999999997"/>
    <n v="1"/>
    <n v="0.2"/>
    <x v="713"/>
  </r>
  <r>
    <n v="746"/>
    <x v="344"/>
    <x v="278"/>
    <d v="2016-09-01T00:00:00"/>
    <s v="Standard Class"/>
    <s v="SS-20875"/>
    <s v="Sung Shariari"/>
    <x v="0"/>
    <s v="United States"/>
    <s v="Dallas"/>
    <x v="5"/>
    <n v="75220"/>
    <x v="2"/>
    <s v="OFF-SU-10004261"/>
    <x v="1"/>
    <x v="14"/>
    <s v="Fiskars 8&quot; Scissors, 2/Pack"/>
    <n v="55.167999999999999"/>
    <n v="4"/>
    <n v="0.2"/>
    <x v="714"/>
  </r>
  <r>
    <n v="747"/>
    <x v="345"/>
    <x v="279"/>
    <d v="2014-05-27T00:00:00"/>
    <s v="Same Day"/>
    <s v="MH-17785"/>
    <s v="Maya Herman"/>
    <x v="1"/>
    <s v="United States"/>
    <s v="San Diego"/>
    <x v="1"/>
    <n v="92105"/>
    <x v="1"/>
    <s v="FUR-TA-10002607"/>
    <x v="0"/>
    <x v="3"/>
    <s v="KI Conference Tables"/>
    <n v="567.12"/>
    <n v="10"/>
    <n v="0.2"/>
    <x v="715"/>
  </r>
  <r>
    <n v="748"/>
    <x v="345"/>
    <x v="279"/>
    <d v="2014-05-27T00:00:00"/>
    <s v="Same Day"/>
    <s v="MH-17785"/>
    <s v="Maya Herman"/>
    <x v="1"/>
    <s v="United States"/>
    <s v="San Diego"/>
    <x v="1"/>
    <n v="92105"/>
    <x v="1"/>
    <s v="OFF-ST-10001809"/>
    <x v="1"/>
    <x v="4"/>
    <s v="Fellowes Officeware Wire Shelving"/>
    <n v="359.32"/>
    <n v="4"/>
    <n v="0"/>
    <x v="716"/>
  </r>
  <r>
    <n v="749"/>
    <x v="346"/>
    <x v="231"/>
    <d v="2016-03-22T00:00:00"/>
    <s v="Second Class"/>
    <s v="PB-19105"/>
    <s v="Peter Bühler"/>
    <x v="0"/>
    <s v="United States"/>
    <s v="Evanston"/>
    <x v="10"/>
    <n v="60201"/>
    <x v="2"/>
    <s v="TEC-PH-10000004"/>
    <x v="2"/>
    <x v="7"/>
    <s v="Belkin iPhone and iPad Lightning Cable"/>
    <n v="11.992000000000001"/>
    <n v="1"/>
    <n v="0.2"/>
    <x v="717"/>
  </r>
  <r>
    <n v="750"/>
    <x v="347"/>
    <x v="280"/>
    <d v="2017-10-06T00:00:00"/>
    <s v="Standard Class"/>
    <s v="RF-19735"/>
    <s v="Roland Fjeld"/>
    <x v="0"/>
    <s v="United States"/>
    <s v="Trenton"/>
    <x v="12"/>
    <n v="48183"/>
    <x v="2"/>
    <s v="OFF-BI-10003638"/>
    <x v="1"/>
    <x v="8"/>
    <s v="GBC Durable Plastic Covers"/>
    <n v="58.05"/>
    <n v="3"/>
    <n v="0"/>
    <x v="718"/>
  </r>
  <r>
    <n v="751"/>
    <x v="347"/>
    <x v="280"/>
    <d v="2017-10-06T00:00:00"/>
    <s v="Standard Class"/>
    <s v="RF-19735"/>
    <s v="Roland Fjeld"/>
    <x v="0"/>
    <s v="United States"/>
    <s v="Trenton"/>
    <x v="12"/>
    <n v="48183"/>
    <x v="2"/>
    <s v="FUR-FU-10003577"/>
    <x v="0"/>
    <x v="5"/>
    <s v="Nu-Dell Leatherette Frames"/>
    <n v="157.74"/>
    <n v="11"/>
    <n v="0"/>
    <x v="719"/>
  </r>
  <r>
    <n v="752"/>
    <x v="347"/>
    <x v="280"/>
    <d v="2017-10-06T00:00:00"/>
    <s v="Standard Class"/>
    <s v="RF-19735"/>
    <s v="Roland Fjeld"/>
    <x v="0"/>
    <s v="United States"/>
    <s v="Trenton"/>
    <x v="12"/>
    <n v="48183"/>
    <x v="2"/>
    <s v="OFF-AR-10003478"/>
    <x v="1"/>
    <x v="6"/>
    <s v="Avery Hi-Liter EverBold Pen Style Fluorescent Highlighters, 4/Pack"/>
    <n v="56.98"/>
    <n v="7"/>
    <n v="0"/>
    <x v="720"/>
  </r>
  <r>
    <n v="753"/>
    <x v="347"/>
    <x v="280"/>
    <d v="2017-10-06T00:00:00"/>
    <s v="Standard Class"/>
    <s v="RF-19735"/>
    <s v="Roland Fjeld"/>
    <x v="0"/>
    <s v="United States"/>
    <s v="Trenton"/>
    <x v="12"/>
    <n v="48183"/>
    <x v="2"/>
    <s v="OFF-BI-10000546"/>
    <x v="1"/>
    <x v="8"/>
    <s v="Avery Durable Binders"/>
    <n v="2.88"/>
    <n v="1"/>
    <n v="0"/>
    <x v="721"/>
  </r>
  <r>
    <n v="754"/>
    <x v="348"/>
    <x v="281"/>
    <d v="2016-04-09T00:00:00"/>
    <s v="First Class"/>
    <s v="YC-21895"/>
    <s v="Yoseph Carroll"/>
    <x v="1"/>
    <s v="United States"/>
    <s v="San Francisco"/>
    <x v="1"/>
    <n v="94110"/>
    <x v="1"/>
    <s v="TEC-CO-10002095"/>
    <x v="2"/>
    <x v="16"/>
    <s v="Hewlett Packard 610 Color Digital Copier / Printer"/>
    <n v="1199.9760000000001"/>
    <n v="3"/>
    <n v="0.2"/>
    <x v="722"/>
  </r>
  <r>
    <n v="755"/>
    <x v="349"/>
    <x v="214"/>
    <d v="2015-12-12T00:00:00"/>
    <s v="Standard Class"/>
    <s v="MS-17830"/>
    <s v="Melanie Seite"/>
    <x v="0"/>
    <s v="United States"/>
    <s v="Los Angeles"/>
    <x v="1"/>
    <n v="90036"/>
    <x v="1"/>
    <s v="FUR-FU-10002759"/>
    <x v="0"/>
    <x v="5"/>
    <s v="12-1/2 Diameter Round Wall Clock"/>
    <n v="79.92"/>
    <n v="4"/>
    <n v="0"/>
    <x v="723"/>
  </r>
  <r>
    <n v="756"/>
    <x v="350"/>
    <x v="31"/>
    <d v="2016-09-22T00:00:00"/>
    <s v="Standard Class"/>
    <s v="NB-18655"/>
    <s v="Nona Balk"/>
    <x v="1"/>
    <s v="United States"/>
    <s v="Jacksonville"/>
    <x v="2"/>
    <n v="32216"/>
    <x v="0"/>
    <s v="FUR-TA-10001095"/>
    <x v="0"/>
    <x v="3"/>
    <s v="Chromcraft Round Conference Tables"/>
    <n v="383.43799999999999"/>
    <n v="4"/>
    <n v="0.45"/>
    <x v="724"/>
  </r>
  <r>
    <n v="757"/>
    <x v="351"/>
    <x v="282"/>
    <d v="2015-01-02T00:00:00"/>
    <s v="Standard Class"/>
    <s v="DC-13285"/>
    <s v="Debra Catini"/>
    <x v="0"/>
    <s v="United States"/>
    <s v="Cottage Grove"/>
    <x v="11"/>
    <n v="55016"/>
    <x v="2"/>
    <s v="OFF-ST-10002444"/>
    <x v="1"/>
    <x v="4"/>
    <s v="Recycled Eldon Regeneration Jumbo File"/>
    <n v="24.56"/>
    <n v="2"/>
    <n v="0"/>
    <x v="725"/>
  </r>
  <r>
    <n v="758"/>
    <x v="351"/>
    <x v="282"/>
    <d v="2015-01-02T00:00:00"/>
    <s v="Standard Class"/>
    <s v="DC-13285"/>
    <s v="Debra Catini"/>
    <x v="0"/>
    <s v="United States"/>
    <s v="Cottage Grove"/>
    <x v="11"/>
    <n v="55016"/>
    <x v="2"/>
    <s v="TEC-AC-10001267"/>
    <x v="2"/>
    <x v="11"/>
    <s v="Imation 32GB Pocket Pro USB 3.0 Flash Drive - 32 GB - Black - 1 P ..."/>
    <n v="119.8"/>
    <n v="4"/>
    <n v="0"/>
    <x v="726"/>
  </r>
  <r>
    <n v="759"/>
    <x v="352"/>
    <x v="283"/>
    <d v="2017-07-28T00:00:00"/>
    <s v="Standard Class"/>
    <s v="CP-12340"/>
    <s v="Christine Phan"/>
    <x v="1"/>
    <s v="United States"/>
    <s v="New York City"/>
    <x v="15"/>
    <n v="10009"/>
    <x v="3"/>
    <s v="OFF-BI-10000848"/>
    <x v="1"/>
    <x v="8"/>
    <s v="Angle-D Ring Binders"/>
    <n v="13.128"/>
    <n v="3"/>
    <n v="0.2"/>
    <x v="727"/>
  </r>
  <r>
    <n v="760"/>
    <x v="353"/>
    <x v="65"/>
    <d v="2017-09-22T00:00:00"/>
    <s v="Standard Class"/>
    <s v="BF-11020"/>
    <s v="Barry Französisch"/>
    <x v="1"/>
    <s v="United States"/>
    <s v="Green Bay"/>
    <x v="6"/>
    <n v="54302"/>
    <x v="2"/>
    <s v="OFF-PA-10002377"/>
    <x v="1"/>
    <x v="10"/>
    <s v="Adams Telephone Message Book W/Dividers/Space For Phone Numbers, 5 1/4&quot;X8 1/2&quot;, 200/Messages"/>
    <n v="22.72"/>
    <n v="4"/>
    <n v="0"/>
    <x v="728"/>
  </r>
  <r>
    <n v="761"/>
    <x v="354"/>
    <x v="284"/>
    <d v="2015-09-05T00:00:00"/>
    <s v="Standard Class"/>
    <s v="AR-10510"/>
    <s v="Andrew Roberts"/>
    <x v="0"/>
    <s v="United States"/>
    <s v="Los Angeles"/>
    <x v="1"/>
    <n v="90004"/>
    <x v="1"/>
    <s v="OFF-PA-10003441"/>
    <x v="1"/>
    <x v="10"/>
    <s v="Xerox 226"/>
    <n v="58.32"/>
    <n v="9"/>
    <n v="0"/>
    <x v="729"/>
  </r>
  <r>
    <n v="762"/>
    <x v="355"/>
    <x v="132"/>
    <d v="2017-11-07T00:00:00"/>
    <s v="Standard Class"/>
    <s v="JC-16105"/>
    <s v="Julie Creighton"/>
    <x v="1"/>
    <s v="United States"/>
    <s v="Atlanta"/>
    <x v="32"/>
    <n v="30318"/>
    <x v="0"/>
    <s v="OFF-LA-10004484"/>
    <x v="1"/>
    <x v="2"/>
    <s v="Avery 476"/>
    <n v="12.39"/>
    <n v="3"/>
    <n v="0"/>
    <x v="730"/>
  </r>
  <r>
    <n v="763"/>
    <x v="356"/>
    <x v="285"/>
    <d v="2015-02-13T00:00:00"/>
    <s v="Standard Class"/>
    <s v="LH-17020"/>
    <s v="Lisa Hazard"/>
    <x v="0"/>
    <s v="United States"/>
    <s v="Columbus"/>
    <x v="24"/>
    <n v="43229"/>
    <x v="3"/>
    <s v="TEC-PH-10003931"/>
    <x v="2"/>
    <x v="7"/>
    <s v="JBL Micro Wireless Portable Bluetooth Speaker"/>
    <n v="107.982"/>
    <n v="3"/>
    <n v="0.4"/>
    <x v="731"/>
  </r>
  <r>
    <n v="764"/>
    <x v="357"/>
    <x v="286"/>
    <d v="2014-01-15T00:00:00"/>
    <s v="Second Class"/>
    <s v="CS-12250"/>
    <s v="Chris Selesnick"/>
    <x v="1"/>
    <s v="United States"/>
    <s v="Bossier City"/>
    <x v="28"/>
    <n v="71111"/>
    <x v="0"/>
    <s v="OFF-EN-10001990"/>
    <x v="1"/>
    <x v="12"/>
    <s v="Staple envelope"/>
    <n v="11.36"/>
    <n v="2"/>
    <n v="0"/>
    <x v="732"/>
  </r>
  <r>
    <n v="765"/>
    <x v="357"/>
    <x v="286"/>
    <d v="2014-01-15T00:00:00"/>
    <s v="Second Class"/>
    <s v="CS-12250"/>
    <s v="Chris Selesnick"/>
    <x v="1"/>
    <s v="United States"/>
    <s v="Bossier City"/>
    <x v="28"/>
    <n v="71111"/>
    <x v="0"/>
    <s v="OFF-EN-10001532"/>
    <x v="1"/>
    <x v="12"/>
    <s v="Brown Kraft Recycled Envelopes"/>
    <n v="50.94"/>
    <n v="3"/>
    <n v="0"/>
    <x v="733"/>
  </r>
  <r>
    <n v="766"/>
    <x v="357"/>
    <x v="286"/>
    <d v="2014-01-15T00:00:00"/>
    <s v="Second Class"/>
    <s v="CS-12250"/>
    <s v="Chris Selesnick"/>
    <x v="1"/>
    <s v="United States"/>
    <s v="Bossier City"/>
    <x v="28"/>
    <n v="71111"/>
    <x v="0"/>
    <s v="TEC-AC-10003174"/>
    <x v="2"/>
    <x v="11"/>
    <s v="Plantronics S12 Corded Telephone Headset System"/>
    <n v="646.74"/>
    <n v="6"/>
    <n v="0"/>
    <x v="734"/>
  </r>
  <r>
    <n v="767"/>
    <x v="357"/>
    <x v="286"/>
    <d v="2014-01-15T00:00:00"/>
    <s v="Second Class"/>
    <s v="CS-12250"/>
    <s v="Chris Selesnick"/>
    <x v="1"/>
    <s v="United States"/>
    <s v="Bossier City"/>
    <x v="28"/>
    <n v="71111"/>
    <x v="0"/>
    <s v="OFF-BI-10004187"/>
    <x v="1"/>
    <x v="8"/>
    <s v="3-ring staple pack"/>
    <n v="5.64"/>
    <n v="3"/>
    <n v="0"/>
    <x v="735"/>
  </r>
  <r>
    <n v="768"/>
    <x v="357"/>
    <x v="286"/>
    <d v="2014-01-15T00:00:00"/>
    <s v="Second Class"/>
    <s v="CS-12250"/>
    <s v="Chris Selesnick"/>
    <x v="1"/>
    <s v="United States"/>
    <s v="Bossier City"/>
    <x v="28"/>
    <n v="71111"/>
    <x v="0"/>
    <s v="OFF-ST-10000025"/>
    <x v="1"/>
    <x v="4"/>
    <s v="Fellowes Stor/Drawer Steel Plus Storage Drawers"/>
    <n v="572.58000000000004"/>
    <n v="6"/>
    <n v="0"/>
    <x v="736"/>
  </r>
  <r>
    <n v="769"/>
    <x v="358"/>
    <x v="287"/>
    <d v="2014-05-20T00:00:00"/>
    <s v="Standard Class"/>
    <s v="AJ-10795"/>
    <s v="Anthony Johnson"/>
    <x v="1"/>
    <s v="United States"/>
    <s v="Saint Petersburg"/>
    <x v="2"/>
    <n v="33710"/>
    <x v="0"/>
    <s v="FUR-FU-10004306"/>
    <x v="0"/>
    <x v="5"/>
    <s v="Electrix Halogen Magnifier Lamp"/>
    <n v="310.88"/>
    <n v="2"/>
    <n v="0.2"/>
    <x v="737"/>
  </r>
  <r>
    <n v="770"/>
    <x v="359"/>
    <x v="288"/>
    <d v="2016-05-24T00:00:00"/>
    <s v="Standard Class"/>
    <s v="LE-16810"/>
    <s v="Laurel Elliston"/>
    <x v="0"/>
    <s v="United States"/>
    <s v="Arlington"/>
    <x v="17"/>
    <n v="22204"/>
    <x v="0"/>
    <s v="FUR-CH-10003746"/>
    <x v="0"/>
    <x v="1"/>
    <s v="Hon 4070 Series Pagoda Round Back Stacking Chairs"/>
    <n v="641.96"/>
    <n v="2"/>
    <n v="0"/>
    <x v="738"/>
  </r>
  <r>
    <n v="771"/>
    <x v="360"/>
    <x v="289"/>
    <d v="2017-02-05T00:00:00"/>
    <s v="Standard Class"/>
    <s v="BV-11245"/>
    <s v="Benjamin Venier"/>
    <x v="1"/>
    <s v="United States"/>
    <s v="Des Moines"/>
    <x v="23"/>
    <n v="50315"/>
    <x v="2"/>
    <s v="OFF-BI-10001036"/>
    <x v="1"/>
    <x v="8"/>
    <s v="Cardinal EasyOpen D-Ring Binders"/>
    <n v="18.28"/>
    <n v="2"/>
    <n v="0"/>
    <x v="739"/>
  </r>
  <r>
    <n v="772"/>
    <x v="360"/>
    <x v="289"/>
    <d v="2017-02-05T00:00:00"/>
    <s v="Standard Class"/>
    <s v="BV-11245"/>
    <s v="Benjamin Venier"/>
    <x v="1"/>
    <s v="United States"/>
    <s v="Des Moines"/>
    <x v="23"/>
    <n v="50315"/>
    <x v="2"/>
    <s v="TEC-PH-10004614"/>
    <x v="2"/>
    <x v="7"/>
    <s v="AT&amp;T 841000 Phone"/>
    <n v="207"/>
    <n v="3"/>
    <n v="0"/>
    <x v="740"/>
  </r>
  <r>
    <n v="773"/>
    <x v="360"/>
    <x v="289"/>
    <d v="2017-02-05T00:00:00"/>
    <s v="Standard Class"/>
    <s v="BV-11245"/>
    <s v="Benjamin Venier"/>
    <x v="1"/>
    <s v="United States"/>
    <s v="Des Moines"/>
    <x v="23"/>
    <n v="50315"/>
    <x v="2"/>
    <s v="OFF-BI-10000301"/>
    <x v="1"/>
    <x v="8"/>
    <s v="GBC Instant Report Kit"/>
    <n v="32.35"/>
    <n v="5"/>
    <n v="0"/>
    <x v="741"/>
  </r>
  <r>
    <n v="774"/>
    <x v="360"/>
    <x v="289"/>
    <d v="2017-02-05T00:00:00"/>
    <s v="Standard Class"/>
    <s v="BV-11245"/>
    <s v="Benjamin Venier"/>
    <x v="1"/>
    <s v="United States"/>
    <s v="Des Moines"/>
    <x v="23"/>
    <n v="50315"/>
    <x v="2"/>
    <s v="OFF-BI-10003910"/>
    <x v="1"/>
    <x v="8"/>
    <s v="DXL Angle-View Binders with Locking Rings by Samsill"/>
    <n v="7.71"/>
    <n v="1"/>
    <n v="0"/>
    <x v="742"/>
  </r>
  <r>
    <n v="775"/>
    <x v="360"/>
    <x v="289"/>
    <d v="2017-02-05T00:00:00"/>
    <s v="Standard Class"/>
    <s v="BV-11245"/>
    <s v="Benjamin Venier"/>
    <x v="1"/>
    <s v="United States"/>
    <s v="Des Moines"/>
    <x v="23"/>
    <n v="50315"/>
    <x v="2"/>
    <s v="OFF-AR-10004648"/>
    <x v="1"/>
    <x v="6"/>
    <s v="Boston 19500 Mighty Mite Electric Pencil Sharpener"/>
    <n v="40.299999999999997"/>
    <n v="2"/>
    <n v="0"/>
    <x v="743"/>
  </r>
  <r>
    <n v="776"/>
    <x v="360"/>
    <x v="289"/>
    <d v="2017-02-05T00:00:00"/>
    <s v="Standard Class"/>
    <s v="BV-11245"/>
    <s v="Benjamin Venier"/>
    <x v="1"/>
    <s v="United States"/>
    <s v="Des Moines"/>
    <x v="23"/>
    <n v="50315"/>
    <x v="2"/>
    <s v="FUR-FU-10002597"/>
    <x v="0"/>
    <x v="5"/>
    <s v="C-Line Magnetic Cubicle Keepers, Clear Polypropylene"/>
    <n v="34.58"/>
    <n v="7"/>
    <n v="0"/>
    <x v="744"/>
  </r>
  <r>
    <n v="777"/>
    <x v="361"/>
    <x v="290"/>
    <d v="2014-07-06T00:00:00"/>
    <s v="Standard Class"/>
    <s v="DL-12865"/>
    <s v="Dan Lawera"/>
    <x v="0"/>
    <s v="United States"/>
    <s v="Cincinnati"/>
    <x v="24"/>
    <n v="45231"/>
    <x v="3"/>
    <s v="OFF-AR-10003405"/>
    <x v="1"/>
    <x v="6"/>
    <s v="Dixon My First Ticonderoga Pencil, #2"/>
    <n v="32.76"/>
    <n v="7"/>
    <n v="0.2"/>
    <x v="745"/>
  </r>
  <r>
    <n v="778"/>
    <x v="362"/>
    <x v="291"/>
    <d v="2015-08-23T00:00:00"/>
    <s v="First Class"/>
    <s v="NZ-18565"/>
    <s v="Nick Zandusky"/>
    <x v="2"/>
    <s v="United States"/>
    <s v="San Francisco"/>
    <x v="1"/>
    <n v="94110"/>
    <x v="1"/>
    <s v="FUR-CH-10002335"/>
    <x v="0"/>
    <x v="1"/>
    <s v="Hon GuestStacker Chair"/>
    <n v="544.00800000000004"/>
    <n v="3"/>
    <n v="0.2"/>
    <x v="746"/>
  </r>
  <r>
    <n v="779"/>
    <x v="362"/>
    <x v="291"/>
    <d v="2015-08-23T00:00:00"/>
    <s v="First Class"/>
    <s v="NZ-18565"/>
    <s v="Nick Zandusky"/>
    <x v="2"/>
    <s v="United States"/>
    <s v="San Francisco"/>
    <x v="1"/>
    <n v="94110"/>
    <x v="1"/>
    <s v="OFF-PA-10000157"/>
    <x v="1"/>
    <x v="10"/>
    <s v="Xerox 191"/>
    <n v="59.94"/>
    <n v="3"/>
    <n v="0"/>
    <x v="747"/>
  </r>
  <r>
    <n v="780"/>
    <x v="362"/>
    <x v="291"/>
    <d v="2015-08-23T00:00:00"/>
    <s v="First Class"/>
    <s v="NZ-18565"/>
    <s v="Nick Zandusky"/>
    <x v="2"/>
    <s v="United States"/>
    <s v="San Francisco"/>
    <x v="1"/>
    <n v="94110"/>
    <x v="1"/>
    <s v="OFF-PA-10001947"/>
    <x v="1"/>
    <x v="10"/>
    <s v="Xerox 1974"/>
    <n v="23.92"/>
    <n v="4"/>
    <n v="0"/>
    <x v="101"/>
  </r>
  <r>
    <n v="781"/>
    <x v="362"/>
    <x v="291"/>
    <d v="2015-08-23T00:00:00"/>
    <s v="First Class"/>
    <s v="NZ-18565"/>
    <s v="Nick Zandusky"/>
    <x v="2"/>
    <s v="United States"/>
    <s v="San Francisco"/>
    <x v="1"/>
    <n v="94110"/>
    <x v="1"/>
    <s v="OFF-PA-10003657"/>
    <x v="1"/>
    <x v="10"/>
    <s v="Xerox 1927"/>
    <n v="4.28"/>
    <n v="1"/>
    <n v="0"/>
    <x v="748"/>
  </r>
  <r>
    <n v="782"/>
    <x v="363"/>
    <x v="292"/>
    <d v="2015-10-06T00:00:00"/>
    <s v="Second Class"/>
    <s v="BM-11785"/>
    <s v="Bryan Mills"/>
    <x v="0"/>
    <s v="United States"/>
    <s v="Columbus"/>
    <x v="24"/>
    <n v="43229"/>
    <x v="3"/>
    <s v="OFF-BI-10001098"/>
    <x v="1"/>
    <x v="8"/>
    <s v="Acco D-Ring Binder w/DublLock"/>
    <n v="32.07"/>
    <n v="5"/>
    <n v="0.7"/>
    <x v="749"/>
  </r>
  <r>
    <n v="783"/>
    <x v="363"/>
    <x v="292"/>
    <d v="2015-10-06T00:00:00"/>
    <s v="Second Class"/>
    <s v="BM-11785"/>
    <s v="Bryan Mills"/>
    <x v="0"/>
    <s v="United States"/>
    <s v="Columbus"/>
    <x v="24"/>
    <n v="43229"/>
    <x v="3"/>
    <s v="TEC-AC-10002167"/>
    <x v="2"/>
    <x v="11"/>
    <s v="Imation 8gb Micro Traveldrive Usb 2.0 Flash Drive"/>
    <n v="24"/>
    <n v="2"/>
    <n v="0.2"/>
    <x v="750"/>
  </r>
  <r>
    <n v="784"/>
    <x v="363"/>
    <x v="292"/>
    <d v="2015-10-06T00:00:00"/>
    <s v="Second Class"/>
    <s v="BM-11785"/>
    <s v="Bryan Mills"/>
    <x v="0"/>
    <s v="United States"/>
    <s v="Columbus"/>
    <x v="24"/>
    <n v="43229"/>
    <x v="3"/>
    <s v="FUR-BO-10004409"/>
    <x v="0"/>
    <x v="0"/>
    <s v="Safco Value Mate Series Steel Bookcases, Baked Enamel Finish on Steel, Gray"/>
    <n v="35.49"/>
    <n v="1"/>
    <n v="0.5"/>
    <x v="751"/>
  </r>
  <r>
    <n v="785"/>
    <x v="363"/>
    <x v="292"/>
    <d v="2015-10-06T00:00:00"/>
    <s v="Second Class"/>
    <s v="BM-11785"/>
    <s v="Bryan Mills"/>
    <x v="0"/>
    <s v="United States"/>
    <s v="Columbus"/>
    <x v="24"/>
    <n v="43229"/>
    <x v="3"/>
    <s v="TEC-AC-10000057"/>
    <x v="2"/>
    <x v="11"/>
    <s v="Microsoft Natural Ergonomic Keyboard 4000"/>
    <n v="47.984000000000002"/>
    <n v="2"/>
    <n v="0.2"/>
    <x v="752"/>
  </r>
  <r>
    <n v="786"/>
    <x v="364"/>
    <x v="293"/>
    <d v="2015-05-28T00:00:00"/>
    <s v="Standard Class"/>
    <s v="EA-14035"/>
    <s v="Erin Ashbrook"/>
    <x v="1"/>
    <s v="United States"/>
    <s v="Columbia"/>
    <x v="20"/>
    <n v="29203"/>
    <x v="0"/>
    <s v="OFF-EN-10000056"/>
    <x v="1"/>
    <x v="12"/>
    <s v="Cameo Buff Policy Envelopes"/>
    <n v="186.69"/>
    <n v="3"/>
    <n v="0"/>
    <x v="753"/>
  </r>
  <r>
    <n v="787"/>
    <x v="365"/>
    <x v="294"/>
    <d v="2017-03-21T00:00:00"/>
    <s v="Second Class"/>
    <s v="CL-12565"/>
    <s v="Clay Ludtke"/>
    <x v="0"/>
    <s v="United States"/>
    <s v="Lancaster"/>
    <x v="1"/>
    <n v="93534"/>
    <x v="1"/>
    <s v="OFF-BI-10000014"/>
    <x v="1"/>
    <x v="8"/>
    <s v="Heavy-Duty E-Z-D Binders"/>
    <n v="17.456"/>
    <n v="2"/>
    <n v="0.2"/>
    <x v="754"/>
  </r>
  <r>
    <n v="788"/>
    <x v="366"/>
    <x v="295"/>
    <d v="2015-12-16T00:00:00"/>
    <s v="Standard Class"/>
    <s v="LT-17110"/>
    <s v="Liz Thompson"/>
    <x v="0"/>
    <s v="United States"/>
    <s v="Lancaster"/>
    <x v="1"/>
    <n v="93534"/>
    <x v="1"/>
    <s v="FUR-CH-10004675"/>
    <x v="0"/>
    <x v="1"/>
    <s v="Lifetime Advantage Folding Chairs, 4/Carton"/>
    <n v="348.928"/>
    <n v="2"/>
    <n v="0.2"/>
    <x v="755"/>
  </r>
  <r>
    <n v="789"/>
    <x v="367"/>
    <x v="153"/>
    <d v="2015-06-30T00:00:00"/>
    <s v="Standard Class"/>
    <s v="SA-20830"/>
    <s v="Sue Ann Reed"/>
    <x v="0"/>
    <s v="United States"/>
    <s v="Richmond"/>
    <x v="17"/>
    <n v="23223"/>
    <x v="0"/>
    <s v="OFF-BI-10001543"/>
    <x v="1"/>
    <x v="8"/>
    <s v="GBC VeloBinder Manual Binding System"/>
    <n v="143.96"/>
    <n v="4"/>
    <n v="0"/>
    <x v="756"/>
  </r>
  <r>
    <n v="790"/>
    <x v="367"/>
    <x v="153"/>
    <d v="2015-06-30T00:00:00"/>
    <s v="Standard Class"/>
    <s v="SA-20830"/>
    <s v="Sue Ann Reed"/>
    <x v="0"/>
    <s v="United States"/>
    <s v="Richmond"/>
    <x v="17"/>
    <n v="23223"/>
    <x v="0"/>
    <s v="OFF-ST-10001321"/>
    <x v="1"/>
    <x v="4"/>
    <s v="Decoflex Hanging Personal Folder File, Blue"/>
    <n v="15.42"/>
    <n v="1"/>
    <n v="0"/>
    <x v="757"/>
  </r>
  <r>
    <n v="791"/>
    <x v="367"/>
    <x v="153"/>
    <d v="2015-06-30T00:00:00"/>
    <s v="Standard Class"/>
    <s v="SA-20830"/>
    <s v="Sue Ann Reed"/>
    <x v="0"/>
    <s v="United States"/>
    <s v="Richmond"/>
    <x v="17"/>
    <n v="23223"/>
    <x v="0"/>
    <s v="OFF-BI-10001132"/>
    <x v="1"/>
    <x v="8"/>
    <s v="Acco PRESSTEX Data Binder with Storage Hooks, Dark Blue, 9 1/2&quot; X 11&quot;"/>
    <n v="43.04"/>
    <n v="8"/>
    <n v="0"/>
    <x v="758"/>
  </r>
  <r>
    <n v="792"/>
    <x v="367"/>
    <x v="153"/>
    <d v="2015-06-30T00:00:00"/>
    <s v="Standard Class"/>
    <s v="SA-20830"/>
    <s v="Sue Ann Reed"/>
    <x v="0"/>
    <s v="United States"/>
    <s v="Richmond"/>
    <x v="17"/>
    <n v="23223"/>
    <x v="0"/>
    <s v="FUR-CH-10003199"/>
    <x v="0"/>
    <x v="1"/>
    <s v="Office Star - Contemporary Task Swivel Chair"/>
    <n v="332.94"/>
    <n v="3"/>
    <n v="0"/>
    <x v="759"/>
  </r>
  <r>
    <n v="793"/>
    <x v="368"/>
    <x v="244"/>
    <d v="2016-05-20T00:00:00"/>
    <s v="Same Day"/>
    <s v="JK-15730"/>
    <s v="Joe Kamberova"/>
    <x v="0"/>
    <s v="United States"/>
    <s v="Asheville"/>
    <x v="3"/>
    <n v="28806"/>
    <x v="0"/>
    <s v="TEC-PH-10001530"/>
    <x v="2"/>
    <x v="7"/>
    <s v="Cisco Unified IP Phone 7945G VoIP phone"/>
    <n v="1363.96"/>
    <n v="5"/>
    <n v="0.2"/>
    <x v="760"/>
  </r>
  <r>
    <n v="794"/>
    <x v="369"/>
    <x v="59"/>
    <d v="2014-09-26T00:00:00"/>
    <s v="Standard Class"/>
    <s v="ES-14020"/>
    <s v="Erica Smith"/>
    <x v="0"/>
    <s v="United States"/>
    <s v="San Francisco"/>
    <x v="1"/>
    <n v="94110"/>
    <x v="1"/>
    <s v="OFF-LA-10001569"/>
    <x v="1"/>
    <x v="2"/>
    <s v="Avery 499"/>
    <n v="9.9600000000000009"/>
    <n v="2"/>
    <n v="0"/>
    <x v="761"/>
  </r>
  <r>
    <n v="795"/>
    <x v="369"/>
    <x v="59"/>
    <d v="2014-09-26T00:00:00"/>
    <s v="Standard Class"/>
    <s v="ES-14020"/>
    <s v="Erica Smith"/>
    <x v="0"/>
    <s v="United States"/>
    <s v="San Francisco"/>
    <x v="1"/>
    <n v="94110"/>
    <x v="1"/>
    <s v="OFF-PA-10003724"/>
    <x v="1"/>
    <x v="10"/>
    <s v="Wirebound Message Book, 4 per Page"/>
    <n v="21.72"/>
    <n v="4"/>
    <n v="0"/>
    <x v="762"/>
  </r>
  <r>
    <n v="796"/>
    <x v="370"/>
    <x v="296"/>
    <d v="2017-09-26T00:00:00"/>
    <s v="Standard Class"/>
    <s v="RH-19495"/>
    <s v="Rick Hansen"/>
    <x v="0"/>
    <s v="United States"/>
    <s v="Rochester"/>
    <x v="11"/>
    <n v="55901"/>
    <x v="2"/>
    <s v="OFF-BI-10000546"/>
    <x v="1"/>
    <x v="8"/>
    <s v="Avery Durable Binders"/>
    <n v="20.16"/>
    <n v="7"/>
    <n v="0"/>
    <x v="763"/>
  </r>
  <r>
    <n v="797"/>
    <x v="371"/>
    <x v="100"/>
    <d v="2015-12-26T00:00:00"/>
    <s v="First Class"/>
    <s v="DB-13120"/>
    <s v="David Bremer"/>
    <x v="1"/>
    <s v="United States"/>
    <s v="Rochester"/>
    <x v="15"/>
    <n v="14609"/>
    <x v="3"/>
    <s v="OFF-PA-10000176"/>
    <x v="1"/>
    <x v="10"/>
    <s v="Xerox 1887"/>
    <n v="132.79"/>
    <n v="7"/>
    <n v="0"/>
    <x v="764"/>
  </r>
  <r>
    <n v="798"/>
    <x v="371"/>
    <x v="100"/>
    <d v="2015-12-26T00:00:00"/>
    <s v="First Class"/>
    <s v="DB-13120"/>
    <s v="David Bremer"/>
    <x v="1"/>
    <s v="United States"/>
    <s v="Rochester"/>
    <x v="15"/>
    <n v="14609"/>
    <x v="3"/>
    <s v="OFF-PA-10002365"/>
    <x v="1"/>
    <x v="10"/>
    <s v="Xerox 1967"/>
    <n v="12.96"/>
    <n v="2"/>
    <n v="0"/>
    <x v="91"/>
  </r>
  <r>
    <n v="799"/>
    <x v="371"/>
    <x v="100"/>
    <d v="2015-12-26T00:00:00"/>
    <s v="First Class"/>
    <s v="DB-13120"/>
    <s v="David Bremer"/>
    <x v="1"/>
    <s v="United States"/>
    <s v="Rochester"/>
    <x v="15"/>
    <n v="14609"/>
    <x v="3"/>
    <s v="OFF-LA-10002271"/>
    <x v="1"/>
    <x v="2"/>
    <s v="Smead Alpha-Z Color-Coded Second Alphabetical Labels and Starter Set"/>
    <n v="21.56"/>
    <n v="7"/>
    <n v="0"/>
    <x v="765"/>
  </r>
  <r>
    <n v="800"/>
    <x v="372"/>
    <x v="154"/>
    <d v="2015-12-03T00:00:00"/>
    <s v="Standard Class"/>
    <s v="CD-11920"/>
    <s v="Carlos Daly"/>
    <x v="0"/>
    <s v="United States"/>
    <s v="Lake Elsinore"/>
    <x v="1"/>
    <n v="92530"/>
    <x v="1"/>
    <s v="FUR-CH-10002647"/>
    <x v="0"/>
    <x v="1"/>
    <s v="Situations Contoured Folding Chairs, 4/Set"/>
    <n v="283.92"/>
    <n v="5"/>
    <n v="0.2"/>
    <x v="766"/>
  </r>
  <r>
    <n v="801"/>
    <x v="373"/>
    <x v="297"/>
    <d v="2017-02-23T00:00:00"/>
    <s v="First Class"/>
    <s v="HW-14935"/>
    <s v="Helen Wasserman"/>
    <x v="1"/>
    <s v="United States"/>
    <s v="San Diego"/>
    <x v="1"/>
    <n v="92105"/>
    <x v="1"/>
    <s v="FUR-FU-10004090"/>
    <x v="0"/>
    <x v="5"/>
    <s v="Executive Impressions 14&quot; Contract Wall Clock"/>
    <n v="22.23"/>
    <n v="1"/>
    <n v="0"/>
    <x v="767"/>
  </r>
  <r>
    <n v="802"/>
    <x v="373"/>
    <x v="297"/>
    <d v="2017-02-23T00:00:00"/>
    <s v="First Class"/>
    <s v="HW-14935"/>
    <s v="Helen Wasserman"/>
    <x v="1"/>
    <s v="United States"/>
    <s v="San Diego"/>
    <x v="1"/>
    <n v="92105"/>
    <x v="1"/>
    <s v="TEC-PH-10001580"/>
    <x v="2"/>
    <x v="7"/>
    <s v="Logitech Mobile Speakerphone P710e - speaker phone"/>
    <n v="215.96799999999999"/>
    <n v="2"/>
    <n v="0.2"/>
    <x v="768"/>
  </r>
  <r>
    <n v="803"/>
    <x v="374"/>
    <x v="298"/>
    <d v="2016-08-23T00:00:00"/>
    <s v="Second Class"/>
    <s v="HW-14935"/>
    <s v="Helen Wasserman"/>
    <x v="1"/>
    <s v="United States"/>
    <s v="New York City"/>
    <x v="15"/>
    <n v="10024"/>
    <x v="3"/>
    <s v="OFF-AP-10000576"/>
    <x v="1"/>
    <x v="9"/>
    <s v="Belkin 7 Outlet SurgeMaster II"/>
    <n v="355.32"/>
    <n v="9"/>
    <n v="0"/>
    <x v="769"/>
  </r>
  <r>
    <n v="804"/>
    <x v="375"/>
    <x v="299"/>
    <d v="2016-03-17T00:00:00"/>
    <s v="Standard Class"/>
    <s v="MC-18130"/>
    <s v="Mike Caudle"/>
    <x v="1"/>
    <s v="United States"/>
    <s v="Monroe"/>
    <x v="28"/>
    <n v="71203"/>
    <x v="0"/>
    <s v="OFF-PA-10003953"/>
    <x v="1"/>
    <x v="10"/>
    <s v="Xerox 218"/>
    <n v="12.96"/>
    <n v="2"/>
    <n v="0"/>
    <x v="91"/>
  </r>
  <r>
    <n v="805"/>
    <x v="376"/>
    <x v="300"/>
    <d v="2017-04-24T00:00:00"/>
    <s v="First Class"/>
    <s v="GM-14440"/>
    <s v="Gary McGarr"/>
    <x v="0"/>
    <s v="United States"/>
    <s v="San Francisco"/>
    <x v="1"/>
    <n v="94122"/>
    <x v="1"/>
    <s v="FUR-FU-10000794"/>
    <x v="0"/>
    <x v="5"/>
    <s v="Eldon Stackable Tray, Side-Load, Legal, Smoke"/>
    <n v="18.28"/>
    <n v="2"/>
    <n v="0"/>
    <x v="770"/>
  </r>
  <r>
    <n v="806"/>
    <x v="377"/>
    <x v="301"/>
    <d v="2014-11-07T00:00:00"/>
    <s v="Standard Class"/>
    <s v="RA-19915"/>
    <s v="Russell Applegate"/>
    <x v="0"/>
    <s v="United States"/>
    <s v="Denver"/>
    <x v="22"/>
    <n v="80219"/>
    <x v="1"/>
    <s v="OFF-AR-10001897"/>
    <x v="1"/>
    <x v="6"/>
    <s v="Model L Table or Wall-Mount Pencil Sharpener"/>
    <n v="43.176000000000002"/>
    <n v="3"/>
    <n v="0.2"/>
    <x v="771"/>
  </r>
  <r>
    <n v="807"/>
    <x v="377"/>
    <x v="301"/>
    <d v="2014-11-07T00:00:00"/>
    <s v="Standard Class"/>
    <s v="RA-19915"/>
    <s v="Russell Applegate"/>
    <x v="0"/>
    <s v="United States"/>
    <s v="Denver"/>
    <x v="22"/>
    <n v="80219"/>
    <x v="1"/>
    <s v="TEC-PH-10001795"/>
    <x v="2"/>
    <x v="7"/>
    <s v="ClearOne CHATAttach 160 - speaker phone"/>
    <n v="1983.9680000000001"/>
    <n v="4"/>
    <n v="0.2"/>
    <x v="772"/>
  </r>
  <r>
    <n v="808"/>
    <x v="378"/>
    <x v="302"/>
    <d v="2015-02-05T00:00:00"/>
    <s v="First Class"/>
    <s v="AA-10375"/>
    <s v="Allen Armold"/>
    <x v="0"/>
    <s v="United States"/>
    <s v="Omaha"/>
    <x v="8"/>
    <n v="68104"/>
    <x v="2"/>
    <s v="FUR-FU-10003347"/>
    <x v="0"/>
    <x v="5"/>
    <s v="Coloredge Poster Frame"/>
    <n v="28.4"/>
    <n v="2"/>
    <n v="0"/>
    <x v="415"/>
  </r>
  <r>
    <n v="809"/>
    <x v="378"/>
    <x v="302"/>
    <d v="2015-02-05T00:00:00"/>
    <s v="First Class"/>
    <s v="AA-10375"/>
    <s v="Allen Armold"/>
    <x v="0"/>
    <s v="United States"/>
    <s v="Omaha"/>
    <x v="8"/>
    <n v="68104"/>
    <x v="2"/>
    <s v="TEC-AC-10004901"/>
    <x v="2"/>
    <x v="11"/>
    <s v="Kensington SlimBlade Notebook Wireless Mouse with Nano Receiver "/>
    <n v="149.97"/>
    <n v="3"/>
    <n v="0"/>
    <x v="773"/>
  </r>
  <r>
    <n v="810"/>
    <x v="379"/>
    <x v="303"/>
    <d v="2014-10-15T00:00:00"/>
    <s v="First Class"/>
    <s v="ZC-21910"/>
    <s v="Zuschuss Carroll"/>
    <x v="0"/>
    <s v="United States"/>
    <s v="Edmonds"/>
    <x v="4"/>
    <n v="98026"/>
    <x v="1"/>
    <s v="OFF-AR-10003190"/>
    <x v="1"/>
    <x v="6"/>
    <s v="Newell 32"/>
    <n v="11.52"/>
    <n v="4"/>
    <n v="0"/>
    <x v="774"/>
  </r>
  <r>
    <n v="811"/>
    <x v="379"/>
    <x v="303"/>
    <d v="2014-10-15T00:00:00"/>
    <s v="First Class"/>
    <s v="ZC-21910"/>
    <s v="Zuschuss Carroll"/>
    <x v="0"/>
    <s v="United States"/>
    <s v="Edmonds"/>
    <x v="4"/>
    <n v="98026"/>
    <x v="1"/>
    <s v="FUR-TA-10002903"/>
    <x v="0"/>
    <x v="3"/>
    <s v="Bevis Round Bullnose 29&quot; High Table Top"/>
    <n v="1298.55"/>
    <n v="5"/>
    <n v="0"/>
    <x v="775"/>
  </r>
  <r>
    <n v="812"/>
    <x v="379"/>
    <x v="303"/>
    <d v="2014-10-15T00:00:00"/>
    <s v="First Class"/>
    <s v="ZC-21910"/>
    <s v="Zuschuss Carroll"/>
    <x v="0"/>
    <s v="United States"/>
    <s v="Edmonds"/>
    <x v="4"/>
    <n v="98026"/>
    <x v="1"/>
    <s v="OFF-AP-10000240"/>
    <x v="1"/>
    <x v="9"/>
    <s v="Belkin F9G930V10-GRY 9 Outlet Surge"/>
    <n v="213.92"/>
    <n v="4"/>
    <n v="0"/>
    <x v="776"/>
  </r>
  <r>
    <n v="813"/>
    <x v="379"/>
    <x v="303"/>
    <d v="2014-10-15T00:00:00"/>
    <s v="First Class"/>
    <s v="ZC-21910"/>
    <s v="Zuschuss Carroll"/>
    <x v="0"/>
    <s v="United States"/>
    <s v="Edmonds"/>
    <x v="4"/>
    <n v="98026"/>
    <x v="1"/>
    <s v="TEC-AC-10001101"/>
    <x v="2"/>
    <x v="11"/>
    <s v="Sony 16GB Class 10 Micro SDHC R40 Memory Card"/>
    <n v="25.78"/>
    <n v="2"/>
    <n v="0"/>
    <x v="777"/>
  </r>
  <r>
    <n v="814"/>
    <x v="380"/>
    <x v="304"/>
    <d v="2017-05-14T00:00:00"/>
    <s v="Same Day"/>
    <s v="PJ-19015"/>
    <s v="Pauline Johnson"/>
    <x v="0"/>
    <s v="United States"/>
    <s v="Santa Ana"/>
    <x v="1"/>
    <n v="92704"/>
    <x v="1"/>
    <s v="FUR-FU-10000794"/>
    <x v="0"/>
    <x v="5"/>
    <s v="Eldon Stackable Tray, Side-Load, Legal, Smoke"/>
    <n v="18.28"/>
    <n v="2"/>
    <n v="0"/>
    <x v="770"/>
  </r>
  <r>
    <n v="815"/>
    <x v="380"/>
    <x v="304"/>
    <d v="2017-05-14T00:00:00"/>
    <s v="Same Day"/>
    <s v="PJ-19015"/>
    <s v="Pauline Johnson"/>
    <x v="0"/>
    <s v="United States"/>
    <s v="Santa Ana"/>
    <x v="1"/>
    <n v="92704"/>
    <x v="1"/>
    <s v="TEC-AC-10001838"/>
    <x v="2"/>
    <x v="11"/>
    <s v="Razer Tiamat Over Ear 7.1 Surround Sound PC Gaming Headset"/>
    <n v="1399.93"/>
    <n v="7"/>
    <n v="0"/>
    <x v="778"/>
  </r>
  <r>
    <n v="816"/>
    <x v="381"/>
    <x v="305"/>
    <d v="2015-03-23T00:00:00"/>
    <s v="First Class"/>
    <s v="BW-11110"/>
    <s v="Bart Watters"/>
    <x v="1"/>
    <s v="United States"/>
    <s v="Milwaukee"/>
    <x v="6"/>
    <n v="53209"/>
    <x v="2"/>
    <s v="OFF-PA-10000061"/>
    <x v="1"/>
    <x v="10"/>
    <s v="Xerox 205"/>
    <n v="51.84"/>
    <n v="8"/>
    <n v="0"/>
    <x v="189"/>
  </r>
  <r>
    <n v="817"/>
    <x v="382"/>
    <x v="306"/>
    <d v="2016-09-19T00:00:00"/>
    <s v="Standard Class"/>
    <s v="DB-13210"/>
    <s v="Dean Braden"/>
    <x v="0"/>
    <s v="United States"/>
    <s v="Philadelphia"/>
    <x v="9"/>
    <n v="19140"/>
    <x v="3"/>
    <s v="OFF-PA-10003651"/>
    <x v="1"/>
    <x v="10"/>
    <s v="Xerox 1968"/>
    <n v="5.3440000000000003"/>
    <n v="1"/>
    <n v="0.2"/>
    <x v="779"/>
  </r>
  <r>
    <n v="818"/>
    <x v="383"/>
    <x v="307"/>
    <d v="2014-07-02T00:00:00"/>
    <s v="Standard Class"/>
    <s v="CA-12775"/>
    <s v="Cynthia Arntzen"/>
    <x v="0"/>
    <s v="United States"/>
    <s v="Philadelphia"/>
    <x v="9"/>
    <n v="19140"/>
    <x v="3"/>
    <s v="OFF-PA-10000304"/>
    <x v="1"/>
    <x v="10"/>
    <s v="Xerox 1995"/>
    <n v="41.472000000000001"/>
    <n v="8"/>
    <n v="0.2"/>
    <x v="780"/>
  </r>
  <r>
    <n v="819"/>
    <x v="383"/>
    <x v="307"/>
    <d v="2014-07-02T00:00:00"/>
    <s v="Standard Class"/>
    <s v="CA-12775"/>
    <s v="Cynthia Arntzen"/>
    <x v="0"/>
    <s v="United States"/>
    <s v="Philadelphia"/>
    <x v="9"/>
    <n v="19140"/>
    <x v="3"/>
    <s v="OFF-BI-10003094"/>
    <x v="1"/>
    <x v="8"/>
    <s v="Self-Adhesive Ring Binder Labels"/>
    <n v="3.1680000000000001"/>
    <n v="3"/>
    <n v="0.7"/>
    <x v="781"/>
  </r>
  <r>
    <n v="820"/>
    <x v="383"/>
    <x v="307"/>
    <d v="2014-07-02T00:00:00"/>
    <s v="Standard Class"/>
    <s v="CA-12775"/>
    <s v="Cynthia Arntzen"/>
    <x v="0"/>
    <s v="United States"/>
    <s v="Philadelphia"/>
    <x v="9"/>
    <n v="19140"/>
    <x v="3"/>
    <s v="FUR-CH-10001394"/>
    <x v="0"/>
    <x v="1"/>
    <s v="Global Leather Executive Chair"/>
    <n v="1228.4649999999999"/>
    <n v="5"/>
    <n v="0.3"/>
    <x v="232"/>
  </r>
  <r>
    <n v="821"/>
    <x v="383"/>
    <x v="307"/>
    <d v="2014-07-02T00:00:00"/>
    <s v="Standard Class"/>
    <s v="CA-12775"/>
    <s v="Cynthia Arntzen"/>
    <x v="0"/>
    <s v="United States"/>
    <s v="Philadelphia"/>
    <x v="9"/>
    <n v="19140"/>
    <x v="3"/>
    <s v="OFF-BI-10004230"/>
    <x v="1"/>
    <x v="8"/>
    <s v="GBC Recycled Grain Textured Covers"/>
    <n v="31.085999999999999"/>
    <n v="3"/>
    <n v="0.7"/>
    <x v="782"/>
  </r>
  <r>
    <n v="822"/>
    <x v="383"/>
    <x v="307"/>
    <d v="2014-07-02T00:00:00"/>
    <s v="Standard Class"/>
    <s v="CA-12775"/>
    <s v="Cynthia Arntzen"/>
    <x v="0"/>
    <s v="United States"/>
    <s v="Philadelphia"/>
    <x v="9"/>
    <n v="19140"/>
    <x v="3"/>
    <s v="OFF-PA-10003395"/>
    <x v="1"/>
    <x v="10"/>
    <s v="Xerox 1941"/>
    <n v="335.52"/>
    <n v="4"/>
    <n v="0.2"/>
    <x v="783"/>
  </r>
  <r>
    <n v="823"/>
    <x v="384"/>
    <x v="308"/>
    <d v="2017-06-27T00:00:00"/>
    <s v="Standard Class"/>
    <s v="TR-21325"/>
    <s v="Toby Ritter"/>
    <x v="0"/>
    <s v="United States"/>
    <s v="Belleville"/>
    <x v="30"/>
    <n v="7109"/>
    <x v="3"/>
    <s v="TEC-AC-10002402"/>
    <x v="2"/>
    <x v="11"/>
    <s v="Razer Kraken PRO Over Ear PC and Music Headset"/>
    <n v="239.97"/>
    <n v="3"/>
    <n v="0"/>
    <x v="784"/>
  </r>
  <r>
    <n v="824"/>
    <x v="384"/>
    <x v="308"/>
    <d v="2017-06-27T00:00:00"/>
    <s v="Standard Class"/>
    <s v="TR-21325"/>
    <s v="Toby Ritter"/>
    <x v="0"/>
    <s v="United States"/>
    <s v="Belleville"/>
    <x v="30"/>
    <n v="7109"/>
    <x v="3"/>
    <s v="OFF-LA-10003223"/>
    <x v="1"/>
    <x v="2"/>
    <s v="Avery 508"/>
    <n v="9.82"/>
    <n v="2"/>
    <n v="0"/>
    <x v="785"/>
  </r>
  <r>
    <n v="825"/>
    <x v="385"/>
    <x v="309"/>
    <d v="2014-05-15T00:00:00"/>
    <s v="Standard Class"/>
    <s v="PG-18820"/>
    <s v="Patrick Gardner"/>
    <x v="0"/>
    <s v="United States"/>
    <s v="San Francisco"/>
    <x v="1"/>
    <n v="94110"/>
    <x v="1"/>
    <s v="TEC-AC-10003441"/>
    <x v="2"/>
    <x v="11"/>
    <s v="Kingston Digital DataTraveler 32GB USB 2.0"/>
    <n v="67.8"/>
    <n v="4"/>
    <n v="0"/>
    <x v="786"/>
  </r>
  <r>
    <n v="826"/>
    <x v="385"/>
    <x v="309"/>
    <d v="2014-05-15T00:00:00"/>
    <s v="Standard Class"/>
    <s v="PG-18820"/>
    <s v="Patrick Gardner"/>
    <x v="0"/>
    <s v="United States"/>
    <s v="San Francisco"/>
    <x v="1"/>
    <n v="94110"/>
    <x v="1"/>
    <s v="TEC-AC-10000109"/>
    <x v="2"/>
    <x v="11"/>
    <s v="Sony Micro Vault Click 16 GB USB 2.0 Flash Drive"/>
    <n v="167.97"/>
    <n v="3"/>
    <n v="0"/>
    <x v="787"/>
  </r>
  <r>
    <n v="827"/>
    <x v="386"/>
    <x v="170"/>
    <d v="2017-08-28T00:00:00"/>
    <s v="Standard Class"/>
    <s v="GT-14710"/>
    <s v="Greg Tran"/>
    <x v="0"/>
    <s v="United States"/>
    <s v="Lakeville"/>
    <x v="11"/>
    <n v="55044"/>
    <x v="2"/>
    <s v="OFF-FA-10002280"/>
    <x v="1"/>
    <x v="13"/>
    <s v="Advantus Plastic Paper Clips"/>
    <n v="35"/>
    <n v="7"/>
    <n v="0"/>
    <x v="788"/>
  </r>
  <r>
    <n v="828"/>
    <x v="386"/>
    <x v="170"/>
    <d v="2017-08-28T00:00:00"/>
    <s v="Standard Class"/>
    <s v="GT-14710"/>
    <s v="Greg Tran"/>
    <x v="0"/>
    <s v="United States"/>
    <s v="Lakeville"/>
    <x v="11"/>
    <n v="55044"/>
    <x v="2"/>
    <s v="OFF-SU-10000381"/>
    <x v="1"/>
    <x v="14"/>
    <s v="Acme Forged Steel Scissors with Black Enamel Handles"/>
    <n v="37.24"/>
    <n v="4"/>
    <n v="0"/>
    <x v="789"/>
  </r>
  <r>
    <n v="829"/>
    <x v="386"/>
    <x v="170"/>
    <d v="2017-08-28T00:00:00"/>
    <s v="Standard Class"/>
    <s v="GT-14710"/>
    <s v="Greg Tran"/>
    <x v="0"/>
    <s v="United States"/>
    <s v="Lakeville"/>
    <x v="11"/>
    <n v="55044"/>
    <x v="2"/>
    <s v="OFF-EN-10004459"/>
    <x v="1"/>
    <x v="12"/>
    <s v="Security-Tint Envelopes"/>
    <n v="15.28"/>
    <n v="2"/>
    <n v="0"/>
    <x v="790"/>
  </r>
  <r>
    <n v="830"/>
    <x v="387"/>
    <x v="114"/>
    <d v="2017-06-21T00:00:00"/>
    <s v="Second Class"/>
    <s v="JE-15745"/>
    <s v="Joel Eaton"/>
    <x v="0"/>
    <s v="United States"/>
    <s v="Florence"/>
    <x v="0"/>
    <n v="41042"/>
    <x v="0"/>
    <s v="FUR-CH-10000665"/>
    <x v="0"/>
    <x v="1"/>
    <s v="Global Airflow Leather Mesh Back Chair, Black"/>
    <n v="301.95999999999998"/>
    <n v="2"/>
    <n v="0"/>
    <x v="791"/>
  </r>
  <r>
    <n v="831"/>
    <x v="387"/>
    <x v="114"/>
    <d v="2017-06-21T00:00:00"/>
    <s v="Second Class"/>
    <s v="JE-15745"/>
    <s v="Joel Eaton"/>
    <x v="0"/>
    <s v="United States"/>
    <s v="Florence"/>
    <x v="0"/>
    <n v="41042"/>
    <x v="0"/>
    <s v="OFF-AP-10003884"/>
    <x v="1"/>
    <x v="9"/>
    <s v="Fellowes Smart Surge Ten-Outlet Protector, Platinum"/>
    <n v="180.66"/>
    <n v="3"/>
    <n v="0"/>
    <x v="792"/>
  </r>
  <r>
    <n v="832"/>
    <x v="387"/>
    <x v="114"/>
    <d v="2017-06-21T00:00:00"/>
    <s v="Second Class"/>
    <s v="JE-15745"/>
    <s v="Joel Eaton"/>
    <x v="0"/>
    <s v="United States"/>
    <s v="Florence"/>
    <x v="0"/>
    <n v="41042"/>
    <x v="0"/>
    <s v="TEC-PH-10001557"/>
    <x v="2"/>
    <x v="7"/>
    <s v="Pyle PMP37LED"/>
    <n v="191.98"/>
    <n v="2"/>
    <n v="0"/>
    <x v="793"/>
  </r>
  <r>
    <n v="833"/>
    <x v="387"/>
    <x v="114"/>
    <d v="2017-06-21T00:00:00"/>
    <s v="Second Class"/>
    <s v="JE-15745"/>
    <s v="Joel Eaton"/>
    <x v="0"/>
    <s v="United States"/>
    <s v="Florence"/>
    <x v="0"/>
    <n v="41042"/>
    <x v="0"/>
    <s v="TEC-PH-10002085"/>
    <x v="2"/>
    <x v="7"/>
    <s v="Clarity 53712"/>
    <n v="65.989999999999995"/>
    <n v="1"/>
    <n v="0"/>
    <x v="794"/>
  </r>
  <r>
    <n v="834"/>
    <x v="388"/>
    <x v="310"/>
    <d v="2016-07-27T00:00:00"/>
    <s v="Standard Class"/>
    <s v="JB-15400"/>
    <s v="Jennifer Braxton"/>
    <x v="1"/>
    <s v="United States"/>
    <s v="Tampa"/>
    <x v="2"/>
    <n v="33614"/>
    <x v="0"/>
    <s v="OFF-AR-10002956"/>
    <x v="1"/>
    <x v="6"/>
    <s v="Boston 16801 Nautilus Battery Pencil Sharpener"/>
    <n v="35.216000000000001"/>
    <n v="2"/>
    <n v="0.2"/>
    <x v="795"/>
  </r>
  <r>
    <n v="835"/>
    <x v="388"/>
    <x v="310"/>
    <d v="2016-07-27T00:00:00"/>
    <s v="Standard Class"/>
    <s v="JB-15400"/>
    <s v="Jennifer Braxton"/>
    <x v="1"/>
    <s v="United States"/>
    <s v="Tampa"/>
    <x v="2"/>
    <n v="33614"/>
    <x v="0"/>
    <s v="OFF-AP-10003266"/>
    <x v="1"/>
    <x v="9"/>
    <s v="Holmes Replacement Filter for HEPA Air Cleaner, Large Room"/>
    <n v="23.696000000000002"/>
    <n v="2"/>
    <n v="0.2"/>
    <x v="796"/>
  </r>
  <r>
    <n v="836"/>
    <x v="388"/>
    <x v="310"/>
    <d v="2016-07-27T00:00:00"/>
    <s v="Standard Class"/>
    <s v="JB-15400"/>
    <s v="Jennifer Braxton"/>
    <x v="1"/>
    <s v="United States"/>
    <s v="Tampa"/>
    <x v="2"/>
    <n v="33614"/>
    <x v="0"/>
    <s v="TEC-MA-10004002"/>
    <x v="2"/>
    <x v="15"/>
    <s v="Zebra GX420t Direct Thermal/Thermal Transfer Printer"/>
    <n v="265.47500000000002"/>
    <n v="1"/>
    <n v="0.5"/>
    <x v="797"/>
  </r>
  <r>
    <n v="837"/>
    <x v="389"/>
    <x v="78"/>
    <d v="2014-09-13T00:00:00"/>
    <s v="Second Class"/>
    <s v="LH-17020"/>
    <s v="Lisa Hazard"/>
    <x v="0"/>
    <s v="United States"/>
    <s v="Tyler"/>
    <x v="5"/>
    <n v="75701"/>
    <x v="2"/>
    <s v="OFF-BI-10001071"/>
    <x v="1"/>
    <x v="8"/>
    <s v="GBC ProClick Punch Binding System"/>
    <n v="51.183999999999997"/>
    <n v="4"/>
    <n v="0.8"/>
    <x v="798"/>
  </r>
  <r>
    <n v="838"/>
    <x v="390"/>
    <x v="259"/>
    <d v="2017-11-11T00:00:00"/>
    <s v="Standard Class"/>
    <s v="JL-15175"/>
    <s v="James Lanier"/>
    <x v="2"/>
    <s v="United States"/>
    <s v="Columbia"/>
    <x v="18"/>
    <n v="38401"/>
    <x v="0"/>
    <s v="OFF-PA-10001560"/>
    <x v="1"/>
    <x v="10"/>
    <s v="Adams Telephone Message Books, 5 1/4? x 11?"/>
    <n v="9.6639999999999997"/>
    <n v="2"/>
    <n v="0.2"/>
    <x v="799"/>
  </r>
  <r>
    <n v="839"/>
    <x v="391"/>
    <x v="311"/>
    <d v="2016-03-12T00:00:00"/>
    <s v="Standard Class"/>
    <s v="EB-13705"/>
    <s v="Ed Braxton"/>
    <x v="1"/>
    <s v="United States"/>
    <s v="Fort Worth"/>
    <x v="5"/>
    <n v="76106"/>
    <x v="2"/>
    <s v="TEC-PH-10002365"/>
    <x v="2"/>
    <x v="7"/>
    <s v="Belkin Grip Candy Sheer Case / Cover for iPhone 5 and 5S"/>
    <n v="21.071999999999999"/>
    <n v="3"/>
    <n v="0.2"/>
    <x v="800"/>
  </r>
  <r>
    <n v="840"/>
    <x v="392"/>
    <x v="312"/>
    <d v="2015-11-25T00:00:00"/>
    <s v="Standard Class"/>
    <s v="BM-11650"/>
    <s v="Brian Moss"/>
    <x v="1"/>
    <s v="United States"/>
    <s v="New York City"/>
    <x v="15"/>
    <n v="10035"/>
    <x v="3"/>
    <s v="OFF-AR-10004648"/>
    <x v="1"/>
    <x v="6"/>
    <s v="Boston 19500 Mighty Mite Electric Pencil Sharpener"/>
    <n v="60.45"/>
    <n v="3"/>
    <n v="0"/>
    <x v="801"/>
  </r>
  <r>
    <n v="841"/>
    <x v="392"/>
    <x v="312"/>
    <d v="2015-11-25T00:00:00"/>
    <s v="Standard Class"/>
    <s v="BM-11650"/>
    <s v="Brian Moss"/>
    <x v="1"/>
    <s v="United States"/>
    <s v="New York City"/>
    <x v="15"/>
    <n v="10035"/>
    <x v="3"/>
    <s v="OFF-AR-10002578"/>
    <x v="1"/>
    <x v="6"/>
    <s v="Newell 335"/>
    <n v="11.52"/>
    <n v="4"/>
    <n v="0"/>
    <x v="802"/>
  </r>
  <r>
    <n v="842"/>
    <x v="392"/>
    <x v="312"/>
    <d v="2015-11-25T00:00:00"/>
    <s v="Standard Class"/>
    <s v="BM-11650"/>
    <s v="Brian Moss"/>
    <x v="1"/>
    <s v="United States"/>
    <s v="New York City"/>
    <x v="15"/>
    <n v="10035"/>
    <x v="3"/>
    <s v="FUR-BO-10001519"/>
    <x v="0"/>
    <x v="0"/>
    <s v="O'Sullivan 3-Shelf Heavy-Duty Bookcases"/>
    <n v="186.048"/>
    <n v="4"/>
    <n v="0.2"/>
    <x v="803"/>
  </r>
  <r>
    <n v="843"/>
    <x v="393"/>
    <x v="77"/>
    <d v="2016-11-09T00:00:00"/>
    <s v="First Class"/>
    <s v="EM-14095"/>
    <s v="Eudokia Martin"/>
    <x v="1"/>
    <s v="United States"/>
    <s v="Los Angeles"/>
    <x v="1"/>
    <n v="90036"/>
    <x v="1"/>
    <s v="OFF-BI-10001294"/>
    <x v="1"/>
    <x v="8"/>
    <s v="Fellowes Binding Cases"/>
    <n v="37.44"/>
    <n v="4"/>
    <n v="0.2"/>
    <x v="804"/>
  </r>
  <r>
    <n v="844"/>
    <x v="393"/>
    <x v="77"/>
    <d v="2016-11-09T00:00:00"/>
    <s v="First Class"/>
    <s v="EM-14095"/>
    <s v="Eudokia Martin"/>
    <x v="1"/>
    <s v="United States"/>
    <s v="Los Angeles"/>
    <x v="1"/>
    <n v="90036"/>
    <x v="1"/>
    <s v="OFF-BI-10001636"/>
    <x v="1"/>
    <x v="8"/>
    <s v="Ibico Plastic and Wire Spiral Binding Combs"/>
    <n v="26.975999999999999"/>
    <n v="4"/>
    <n v="0.2"/>
    <x v="805"/>
  </r>
  <r>
    <n v="845"/>
    <x v="393"/>
    <x v="77"/>
    <d v="2016-11-09T00:00:00"/>
    <s v="First Class"/>
    <s v="EM-14095"/>
    <s v="Eudokia Martin"/>
    <x v="1"/>
    <s v="United States"/>
    <s v="Los Angeles"/>
    <x v="1"/>
    <n v="90036"/>
    <x v="1"/>
    <s v="OFF-SU-10002503"/>
    <x v="1"/>
    <x v="14"/>
    <s v="Acme Preferred Stainless Steel Scissors"/>
    <n v="11.36"/>
    <n v="2"/>
    <n v="0"/>
    <x v="806"/>
  </r>
  <r>
    <n v="846"/>
    <x v="393"/>
    <x v="77"/>
    <d v="2016-11-09T00:00:00"/>
    <s v="First Class"/>
    <s v="EM-14095"/>
    <s v="Eudokia Martin"/>
    <x v="1"/>
    <s v="United States"/>
    <s v="Los Angeles"/>
    <x v="1"/>
    <n v="90036"/>
    <x v="1"/>
    <s v="OFF-LA-10004093"/>
    <x v="1"/>
    <x v="2"/>
    <s v="Avery 486"/>
    <n v="14.62"/>
    <n v="2"/>
    <n v="0"/>
    <x v="2"/>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313"/>
    <d v="2015-10-17T00:00:00"/>
    <s v="Standard Class"/>
    <s v="AF-10885"/>
    <s v="Art Foster"/>
    <x v="0"/>
    <s v="United States"/>
    <s v="Louisville"/>
    <x v="0"/>
    <n v="40214"/>
    <x v="0"/>
    <s v="FUR-CH-10001891"/>
    <x v="0"/>
    <x v="1"/>
    <s v="Global Deluxe Office Fabric Chairs"/>
    <n v="287.94"/>
    <n v="3"/>
    <n v="0"/>
    <x v="808"/>
  </r>
  <r>
    <n v="849"/>
    <x v="395"/>
    <x v="314"/>
    <d v="2017-01-06T00:00:00"/>
    <s v="Standard Class"/>
    <s v="GA-14725"/>
    <s v="Guy Armstrong"/>
    <x v="0"/>
    <s v="United States"/>
    <s v="Lorain"/>
    <x v="24"/>
    <n v="44052"/>
    <x v="3"/>
    <s v="FUR-FU-10003878"/>
    <x v="0"/>
    <x v="5"/>
    <s v="Linden 10&quot; Round Wall Clock, Black"/>
    <n v="48.896000000000001"/>
    <n v="4"/>
    <n v="0.2"/>
    <x v="809"/>
  </r>
  <r>
    <n v="850"/>
    <x v="396"/>
    <x v="315"/>
    <d v="2014-02-12T00:00:00"/>
    <s v="Standard Class"/>
    <s v="CK-12760"/>
    <s v="Cyma Kinney"/>
    <x v="1"/>
    <s v="United States"/>
    <s v="Linden"/>
    <x v="30"/>
    <n v="7036"/>
    <x v="3"/>
    <s v="TEC-AC-10000710"/>
    <x v="2"/>
    <x v="11"/>
    <s v="Maxell DVD-RAM Discs"/>
    <n v="115.36"/>
    <n v="7"/>
    <n v="0"/>
    <x v="810"/>
  </r>
  <r>
    <n v="851"/>
    <x v="397"/>
    <x v="23"/>
    <d v="2016-06-25T00:00:00"/>
    <s v="Second Class"/>
    <s v="DP-13105"/>
    <s v="Dave Poirier"/>
    <x v="1"/>
    <s v="United States"/>
    <s v="Salinas"/>
    <x v="1"/>
    <n v="93905"/>
    <x v="1"/>
    <s v="OFF-AR-10002335"/>
    <x v="1"/>
    <x v="6"/>
    <s v="DIXON Oriole Pencils"/>
    <n v="5.16"/>
    <n v="2"/>
    <n v="0"/>
    <x v="811"/>
  </r>
  <r>
    <n v="852"/>
    <x v="397"/>
    <x v="23"/>
    <d v="2016-06-25T00:00:00"/>
    <s v="Second Class"/>
    <s v="DP-13105"/>
    <s v="Dave Poirier"/>
    <x v="1"/>
    <s v="United States"/>
    <s v="Salinas"/>
    <x v="1"/>
    <n v="93905"/>
    <x v="1"/>
    <s v="OFF-PA-10001870"/>
    <x v="1"/>
    <x v="10"/>
    <s v="Xerox 202"/>
    <n v="38.880000000000003"/>
    <n v="6"/>
    <n v="0"/>
    <x v="812"/>
  </r>
  <r>
    <n v="853"/>
    <x v="398"/>
    <x v="316"/>
    <d v="2016-06-04T00:00:00"/>
    <s v="Standard Class"/>
    <s v="VD-21670"/>
    <s v="Valerie Dominguez"/>
    <x v="0"/>
    <s v="United States"/>
    <s v="Jackson"/>
    <x v="35"/>
    <n v="39212"/>
    <x v="0"/>
    <s v="OFF-AR-10003373"/>
    <x v="1"/>
    <x v="6"/>
    <s v="Boston School Pro Electric Pencil Sharpener, 1670"/>
    <n v="185.88"/>
    <n v="6"/>
    <n v="0"/>
    <x v="813"/>
  </r>
  <r>
    <n v="854"/>
    <x v="399"/>
    <x v="317"/>
    <d v="2016-02-24T00:00:00"/>
    <s v="Standard Class"/>
    <s v="GT-14710"/>
    <s v="Greg Tran"/>
    <x v="0"/>
    <s v="United States"/>
    <s v="New York City"/>
    <x v="15"/>
    <n v="10035"/>
    <x v="3"/>
    <s v="FUR-FU-10004090"/>
    <x v="0"/>
    <x v="5"/>
    <s v="Executive Impressions 14&quot; Contract Wall Clock"/>
    <n v="44.46"/>
    <n v="2"/>
    <n v="0"/>
    <x v="814"/>
  </r>
  <r>
    <n v="855"/>
    <x v="399"/>
    <x v="317"/>
    <d v="2016-02-24T00:00:00"/>
    <s v="Standard Class"/>
    <s v="GT-14710"/>
    <s v="Greg Tran"/>
    <x v="0"/>
    <s v="United States"/>
    <s v="New York City"/>
    <x v="15"/>
    <n v="10035"/>
    <x v="3"/>
    <s v="OFF-ST-10000736"/>
    <x v="1"/>
    <x v="4"/>
    <s v="Carina Double Wide Media Storage Towers in Natural &amp; Black"/>
    <n v="242.94"/>
    <n v="3"/>
    <n v="0"/>
    <x v="702"/>
  </r>
  <r>
    <n v="856"/>
    <x v="400"/>
    <x v="93"/>
    <d v="2014-08-08T00:00:00"/>
    <s v="Standard Class"/>
    <s v="BK-11260"/>
    <s v="Berenike Kampe"/>
    <x v="0"/>
    <s v="United States"/>
    <s v="New York City"/>
    <x v="15"/>
    <n v="10035"/>
    <x v="3"/>
    <s v="OFF-PA-10001019"/>
    <x v="1"/>
    <x v="10"/>
    <s v="Xerox 1884"/>
    <n v="39.96"/>
    <n v="2"/>
    <n v="0"/>
    <x v="815"/>
  </r>
  <r>
    <n v="857"/>
    <x v="400"/>
    <x v="93"/>
    <d v="2014-08-08T00:00:00"/>
    <s v="Standard Class"/>
    <s v="BK-11260"/>
    <s v="Berenike Kampe"/>
    <x v="0"/>
    <s v="United States"/>
    <s v="New York City"/>
    <x v="15"/>
    <n v="10035"/>
    <x v="3"/>
    <s v="OFF-SU-10002537"/>
    <x v="1"/>
    <x v="14"/>
    <s v="Acme Box Cutter Scissors"/>
    <n v="102.3"/>
    <n v="10"/>
    <n v="0"/>
    <x v="816"/>
  </r>
  <r>
    <n v="858"/>
    <x v="400"/>
    <x v="93"/>
    <d v="2014-08-08T00:00:00"/>
    <s v="Standard Class"/>
    <s v="BK-11260"/>
    <s v="Berenike Kampe"/>
    <x v="0"/>
    <s v="United States"/>
    <s v="New York City"/>
    <x v="15"/>
    <n v="10035"/>
    <x v="3"/>
    <s v="OFF-ST-10003221"/>
    <x v="1"/>
    <x v="4"/>
    <s v="Staple magnet"/>
    <n v="21.36"/>
    <n v="2"/>
    <n v="0"/>
    <x v="817"/>
  </r>
  <r>
    <n v="859"/>
    <x v="401"/>
    <x v="318"/>
    <d v="2017-04-15T00:00:00"/>
    <s v="Standard Class"/>
    <s v="SJ-20125"/>
    <s v="Sanjit Jacobs"/>
    <x v="2"/>
    <s v="United States"/>
    <s v="New Brunswick"/>
    <x v="30"/>
    <n v="8901"/>
    <x v="3"/>
    <s v="OFF-PA-10004569"/>
    <x v="1"/>
    <x v="10"/>
    <s v="Wirebound Message Books, Two 4 1/4&quot; x 5&quot; Forms per Page"/>
    <n v="7.61"/>
    <n v="1"/>
    <n v="0"/>
    <x v="247"/>
  </r>
  <r>
    <n v="860"/>
    <x v="401"/>
    <x v="318"/>
    <d v="2017-04-15T00:00:00"/>
    <s v="Standard Class"/>
    <s v="SJ-20125"/>
    <s v="Sanjit Jacobs"/>
    <x v="2"/>
    <s v="United States"/>
    <s v="New Brunswick"/>
    <x v="30"/>
    <n v="8901"/>
    <x v="3"/>
    <s v="OFF-FA-10000624"/>
    <x v="1"/>
    <x v="13"/>
    <s v="OIC Binder Clips"/>
    <n v="7.16"/>
    <n v="2"/>
    <n v="0"/>
    <x v="317"/>
  </r>
  <r>
    <n v="861"/>
    <x v="402"/>
    <x v="3"/>
    <d v="2014-06-16T00:00:00"/>
    <s v="Standard Class"/>
    <s v="CM-12445"/>
    <s v="Chuck Magee"/>
    <x v="0"/>
    <s v="United States"/>
    <s v="San Francisco"/>
    <x v="1"/>
    <n v="94122"/>
    <x v="1"/>
    <s v="OFF-SU-10001225"/>
    <x v="1"/>
    <x v="14"/>
    <s v="Staple remover"/>
    <n v="7.36"/>
    <n v="2"/>
    <n v="0"/>
    <x v="359"/>
  </r>
  <r>
    <n v="862"/>
    <x v="402"/>
    <x v="3"/>
    <d v="2014-06-16T00:00:00"/>
    <s v="Standard Class"/>
    <s v="CM-12445"/>
    <s v="Chuck Magee"/>
    <x v="0"/>
    <s v="United States"/>
    <s v="San Francisco"/>
    <x v="1"/>
    <n v="94122"/>
    <x v="1"/>
    <s v="OFF-AR-10003752"/>
    <x v="1"/>
    <x v="6"/>
    <s v="Deluxe Chalkboard Eraser Cleaner"/>
    <n v="23.1"/>
    <n v="2"/>
    <n v="0"/>
    <x v="818"/>
  </r>
  <r>
    <n v="863"/>
    <x v="403"/>
    <x v="319"/>
    <d v="2016-01-07T00:00:00"/>
    <s v="Second Class"/>
    <s v="AJ-10795"/>
    <s v="Anthony Johnson"/>
    <x v="1"/>
    <s v="United States"/>
    <s v="Jacksonville"/>
    <x v="2"/>
    <n v="32216"/>
    <x v="0"/>
    <s v="TEC-AC-10001714"/>
    <x v="2"/>
    <x v="11"/>
    <s v="Logitech MX Performance Wireless Mouse"/>
    <n v="191.47200000000001"/>
    <n v="6"/>
    <n v="0.2"/>
    <x v="819"/>
  </r>
  <r>
    <n v="864"/>
    <x v="403"/>
    <x v="319"/>
    <d v="2016-01-07T00:00:00"/>
    <s v="Second Class"/>
    <s v="AJ-10795"/>
    <s v="Anthony Johnson"/>
    <x v="1"/>
    <s v="United States"/>
    <s v="Jacksonville"/>
    <x v="2"/>
    <n v="32216"/>
    <x v="0"/>
    <s v="OFF-AR-10003958"/>
    <x v="1"/>
    <x v="6"/>
    <s v="Newell 337"/>
    <n v="5.2480000000000002"/>
    <n v="2"/>
    <n v="0.2"/>
    <x v="820"/>
  </r>
  <r>
    <n v="865"/>
    <x v="403"/>
    <x v="319"/>
    <d v="2016-01-07T00:00:00"/>
    <s v="Second Class"/>
    <s v="AJ-10795"/>
    <s v="Anthony Johnson"/>
    <x v="1"/>
    <s v="United States"/>
    <s v="Jacksonville"/>
    <x v="2"/>
    <n v="32216"/>
    <x v="0"/>
    <s v="TEC-PH-10002923"/>
    <x v="2"/>
    <x v="7"/>
    <s v="Logitech B530 USB Headset - headset - Full size, Binaural"/>
    <n v="59.183999999999997"/>
    <n v="2"/>
    <n v="0.2"/>
    <x v="821"/>
  </r>
  <r>
    <n v="866"/>
    <x v="404"/>
    <x v="320"/>
    <d v="2014-01-15T00:00:00"/>
    <s v="Standard Class"/>
    <s v="AJ-10780"/>
    <s v="Anthony Jacobs"/>
    <x v="1"/>
    <s v="United States"/>
    <s v="Springfield"/>
    <x v="17"/>
    <n v="22153"/>
    <x v="0"/>
    <s v="OFF-LA-10004272"/>
    <x v="1"/>
    <x v="2"/>
    <s v="Avery 482"/>
    <n v="2.89"/>
    <n v="1"/>
    <n v="0"/>
    <x v="822"/>
  </r>
  <r>
    <n v="867"/>
    <x v="404"/>
    <x v="320"/>
    <d v="2014-01-15T00:00:00"/>
    <s v="Standard Class"/>
    <s v="AJ-10780"/>
    <s v="Anthony Jacobs"/>
    <x v="1"/>
    <s v="United States"/>
    <s v="Springfield"/>
    <x v="17"/>
    <n v="22153"/>
    <x v="0"/>
    <s v="FUR-FU-10000965"/>
    <x v="0"/>
    <x v="5"/>
    <s v="Howard Miller 11-1/2&quot; Diameter Ridgewood Wall Clock"/>
    <n v="51.94"/>
    <n v="1"/>
    <n v="0"/>
    <x v="823"/>
  </r>
  <r>
    <n v="868"/>
    <x v="405"/>
    <x v="321"/>
    <d v="2016-10-02T00:00:00"/>
    <s v="First Class"/>
    <s v="LS-16945"/>
    <s v="Linda Southworth"/>
    <x v="1"/>
    <s v="United States"/>
    <s v="Philadelphia"/>
    <x v="9"/>
    <n v="19140"/>
    <x v="3"/>
    <s v="OFF-LA-10004853"/>
    <x v="1"/>
    <x v="2"/>
    <s v="Avery 483"/>
    <n v="15.936"/>
    <n v="4"/>
    <n v="0.2"/>
    <x v="824"/>
  </r>
  <r>
    <n v="869"/>
    <x v="406"/>
    <x v="322"/>
    <d v="2014-04-10T00:00:00"/>
    <s v="Standard Class"/>
    <s v="GP-14740"/>
    <s v="Guy Phonely"/>
    <x v="1"/>
    <s v="United States"/>
    <s v="Lancaster"/>
    <x v="9"/>
    <n v="17602"/>
    <x v="3"/>
    <s v="OFF-BI-10003719"/>
    <x v="1"/>
    <x v="8"/>
    <s v="Large Capacity Hanging Post Binders"/>
    <n v="44.91"/>
    <n v="6"/>
    <n v="0.7"/>
    <x v="825"/>
  </r>
  <r>
    <n v="870"/>
    <x v="407"/>
    <x v="323"/>
    <d v="2016-09-05T00:00:00"/>
    <s v="First Class"/>
    <s v="PK-18910"/>
    <s v="Paul Knutson"/>
    <x v="2"/>
    <s v="United States"/>
    <s v="Philadelphia"/>
    <x v="9"/>
    <n v="19143"/>
    <x v="3"/>
    <s v="OFF-BI-10000545"/>
    <x v="1"/>
    <x v="8"/>
    <s v="GBC Ibimaster 500 Manual ProClick Binding System"/>
    <n v="1141.47"/>
    <n v="5"/>
    <n v="0.7"/>
    <x v="826"/>
  </r>
  <r>
    <n v="871"/>
    <x v="407"/>
    <x v="323"/>
    <d v="2016-09-05T00:00:00"/>
    <s v="First Class"/>
    <s v="PK-18910"/>
    <s v="Paul Knutson"/>
    <x v="2"/>
    <s v="United States"/>
    <s v="Philadelphia"/>
    <x v="9"/>
    <n v="19143"/>
    <x v="3"/>
    <s v="TEC-PH-10002496"/>
    <x v="2"/>
    <x v="7"/>
    <s v="Cisco SPA301"/>
    <n v="280.78199999999998"/>
    <n v="3"/>
    <n v="0.4"/>
    <x v="827"/>
  </r>
  <r>
    <n v="872"/>
    <x v="408"/>
    <x v="324"/>
    <d v="2015-10-20T00:00:00"/>
    <s v="First Class"/>
    <s v="TB-21520"/>
    <s v="Tracy Blumstein"/>
    <x v="0"/>
    <s v="United States"/>
    <s v="Concord"/>
    <x v="38"/>
    <n v="3301"/>
    <x v="3"/>
    <s v="OFF-PA-10003591"/>
    <x v="1"/>
    <x v="10"/>
    <s v="Southworth 100% Cotton The Best Paper"/>
    <n v="34.44"/>
    <n v="3"/>
    <n v="0"/>
    <x v="828"/>
  </r>
  <r>
    <n v="873"/>
    <x v="409"/>
    <x v="325"/>
    <d v="2014-12-15T00:00:00"/>
    <s v="Standard Class"/>
    <s v="SM-20005"/>
    <s v="Sally Matthias"/>
    <x v="0"/>
    <s v="United States"/>
    <s v="New York City"/>
    <x v="15"/>
    <n v="10009"/>
    <x v="3"/>
    <s v="OFF-PA-10004470"/>
    <x v="1"/>
    <x v="10"/>
    <s v="Adams Write n' Stick Phone Message Book, 11&quot; X 5 1/4&quot;, 200 Messages"/>
    <n v="11.36"/>
    <n v="2"/>
    <n v="0"/>
    <x v="829"/>
  </r>
  <r>
    <n v="874"/>
    <x v="409"/>
    <x v="325"/>
    <d v="2014-12-15T00:00:00"/>
    <s v="Standard Class"/>
    <s v="SM-20005"/>
    <s v="Sally Matthias"/>
    <x v="0"/>
    <s v="United States"/>
    <s v="New York City"/>
    <x v="15"/>
    <n v="10009"/>
    <x v="3"/>
    <s v="OFF-BI-10000315"/>
    <x v="1"/>
    <x v="8"/>
    <s v="Poly Designer Cover &amp; Back"/>
    <n v="106.34399999999999"/>
    <n v="7"/>
    <n v="0.2"/>
    <x v="830"/>
  </r>
  <r>
    <n v="875"/>
    <x v="410"/>
    <x v="326"/>
    <d v="2017-08-29T00:00:00"/>
    <s v="Standard Class"/>
    <s v="GA-14725"/>
    <s v="Guy Armstrong"/>
    <x v="0"/>
    <s v="United States"/>
    <s v="Charlotte"/>
    <x v="3"/>
    <n v="28205"/>
    <x v="0"/>
    <s v="OFF-PA-10001790"/>
    <x v="1"/>
    <x v="10"/>
    <s v="Xerox 1910"/>
    <n v="192.16"/>
    <n v="5"/>
    <n v="0.2"/>
    <x v="831"/>
  </r>
  <r>
    <n v="876"/>
    <x v="411"/>
    <x v="327"/>
    <d v="2016-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327"/>
    <d v="2016-01-21T00:00:00"/>
    <s v="Standard Class"/>
    <s v="CC-12430"/>
    <s v="Chuck Clark"/>
    <x v="2"/>
    <s v="United States"/>
    <s v="Concord"/>
    <x v="38"/>
    <n v="3301"/>
    <x v="3"/>
    <s v="TEC-AC-10003628"/>
    <x v="2"/>
    <x v="11"/>
    <s v="Logitech 910-002974 M325 Wireless Mouse for Web Scrolling"/>
    <n v="29.99"/>
    <n v="1"/>
    <n v="0"/>
    <x v="833"/>
  </r>
  <r>
    <n v="878"/>
    <x v="411"/>
    <x v="327"/>
    <d v="2016-01-21T00:00:00"/>
    <s v="Standard Class"/>
    <s v="CC-12430"/>
    <s v="Chuck Clark"/>
    <x v="2"/>
    <s v="United States"/>
    <s v="Concord"/>
    <x v="38"/>
    <n v="3301"/>
    <x v="3"/>
    <s v="TEC-AC-10002049"/>
    <x v="2"/>
    <x v="11"/>
    <s v="Logitech G19 Programmable Gaming Keyboard"/>
    <n v="371.97"/>
    <n v="3"/>
    <n v="0"/>
    <x v="834"/>
  </r>
  <r>
    <n v="879"/>
    <x v="412"/>
    <x v="328"/>
    <d v="2014-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29"/>
    <d v="2017-12-02T00:00:00"/>
    <s v="Second Class"/>
    <s v="HP-14815"/>
    <s v="Harold Pawlan"/>
    <x v="2"/>
    <s v="United States"/>
    <s v="New York City"/>
    <x v="15"/>
    <n v="10024"/>
    <x v="3"/>
    <s v="OFF-BI-10003984"/>
    <x v="1"/>
    <x v="8"/>
    <s v="Lock-Up Easel 'Spel-Binder'"/>
    <n v="68.471999999999994"/>
    <n v="3"/>
    <n v="0.2"/>
    <x v="836"/>
  </r>
  <r>
    <n v="881"/>
    <x v="413"/>
    <x v="329"/>
    <d v="2017-12-02T00:00:00"/>
    <s v="Second Class"/>
    <s v="HP-14815"/>
    <s v="Harold Pawlan"/>
    <x v="2"/>
    <s v="United States"/>
    <s v="New York City"/>
    <x v="15"/>
    <n v="10024"/>
    <x v="3"/>
    <s v="FUR-CH-10004287"/>
    <x v="0"/>
    <x v="1"/>
    <s v="SAFCO Arco Folding Chair"/>
    <n v="1242.9000000000001"/>
    <n v="5"/>
    <n v="0.1"/>
    <x v="837"/>
  </r>
  <r>
    <n v="882"/>
    <x v="414"/>
    <x v="330"/>
    <d v="2015-10-13T00:00:00"/>
    <s v="Standard Class"/>
    <s v="DK-13090"/>
    <s v="Dave Kipp"/>
    <x v="0"/>
    <s v="United States"/>
    <s v="Springfield"/>
    <x v="17"/>
    <n v="22153"/>
    <x v="0"/>
    <s v="OFF-ST-10001321"/>
    <x v="1"/>
    <x v="4"/>
    <s v="Decoflex Hanging Personal Folder File, Blue"/>
    <n v="30.84"/>
    <n v="2"/>
    <n v="0"/>
    <x v="838"/>
  </r>
  <r>
    <n v="883"/>
    <x v="415"/>
    <x v="331"/>
    <d v="2017-12-23T00:00:00"/>
    <s v="Same Day"/>
    <s v="GZ-14470"/>
    <s v="Gary Zandusky"/>
    <x v="0"/>
    <s v="United States"/>
    <s v="San Francisco"/>
    <x v="1"/>
    <n v="94109"/>
    <x v="1"/>
    <s v="OFF-AR-10001118"/>
    <x v="1"/>
    <x v="6"/>
    <s v="Binney &amp; Smith Crayola Metallic Crayons, 16-Color Pack"/>
    <n v="13.48"/>
    <n v="4"/>
    <n v="0"/>
    <x v="839"/>
  </r>
  <r>
    <n v="884"/>
    <x v="416"/>
    <x v="332"/>
    <d v="2016-10-24T00:00:00"/>
    <s v="First Class"/>
    <s v="PM-19135"/>
    <s v="Peter McVee"/>
    <x v="2"/>
    <s v="United States"/>
    <s v="Detroit"/>
    <x v="12"/>
    <n v="48227"/>
    <x v="2"/>
    <s v="FUR-FU-10000732"/>
    <x v="0"/>
    <x v="5"/>
    <s v="Eldon 200 Class Desk Accessories"/>
    <n v="31.4"/>
    <n v="5"/>
    <n v="0"/>
    <x v="840"/>
  </r>
  <r>
    <n v="885"/>
    <x v="417"/>
    <x v="333"/>
    <d v="2014-05-04T00:00:00"/>
    <s v="Standard Class"/>
    <s v="LL-16840"/>
    <s v="Lauren Leatherbury"/>
    <x v="0"/>
    <s v="United States"/>
    <s v="Rochester"/>
    <x v="15"/>
    <n v="14609"/>
    <x v="3"/>
    <s v="FUR-FU-10001424"/>
    <x v="0"/>
    <x v="5"/>
    <s v="Dax Clear Box Frame"/>
    <n v="17.46"/>
    <n v="2"/>
    <n v="0"/>
    <x v="841"/>
  </r>
  <r>
    <n v="886"/>
    <x v="418"/>
    <x v="334"/>
    <d v="2015-04-28T00:00:00"/>
    <s v="Second Class"/>
    <s v="JS-15595"/>
    <s v="Jill Stevenson"/>
    <x v="1"/>
    <s v="United States"/>
    <s v="Los Angeles"/>
    <x v="1"/>
    <n v="90045"/>
    <x v="1"/>
    <s v="OFF-BI-10002071"/>
    <x v="1"/>
    <x v="8"/>
    <s v="Fellowes Black Plastic Comb Bindings"/>
    <n v="13.944000000000001"/>
    <n v="3"/>
    <n v="0.2"/>
    <x v="842"/>
  </r>
  <r>
    <n v="887"/>
    <x v="419"/>
    <x v="335"/>
    <d v="2017-07-02T00:00:00"/>
    <s v="Standard Class"/>
    <s v="OT-18730"/>
    <s v="Olvera Toch"/>
    <x v="0"/>
    <s v="United States"/>
    <s v="San Diego"/>
    <x v="1"/>
    <n v="92105"/>
    <x v="1"/>
    <s v="OFF-ST-10002486"/>
    <x v="1"/>
    <x v="4"/>
    <s v="Eldon Shelf Savers Cubes and Bins"/>
    <n v="83.76"/>
    <n v="12"/>
    <n v="0"/>
    <x v="843"/>
  </r>
  <r>
    <n v="888"/>
    <x v="420"/>
    <x v="336"/>
    <d v="2017-10-19T00:00:00"/>
    <s v="Standard Class"/>
    <s v="EL-13735"/>
    <s v="Ed Ludwig"/>
    <x v="2"/>
    <s v="United States"/>
    <s v="Columbia"/>
    <x v="39"/>
    <n v="21044"/>
    <x v="3"/>
    <s v="OFF-BI-10001078"/>
    <x v="1"/>
    <x v="8"/>
    <s v="Acco PRESSTEX Data Binder with Storage Hooks, Dark Blue, 14 7/8&quot; X 11&quot;"/>
    <n v="37.659999999999997"/>
    <n v="7"/>
    <n v="0"/>
    <x v="844"/>
  </r>
  <r>
    <n v="889"/>
    <x v="421"/>
    <x v="337"/>
    <d v="2014-12-16T00:00:00"/>
    <s v="Standard Class"/>
    <s v="CK-12760"/>
    <s v="Cyma Kinney"/>
    <x v="1"/>
    <s v="United States"/>
    <s v="San Francisco"/>
    <x v="1"/>
    <n v="94122"/>
    <x v="1"/>
    <s v="OFF-PA-10003845"/>
    <x v="1"/>
    <x v="10"/>
    <s v="Xerox 1987"/>
    <n v="34.68"/>
    <n v="6"/>
    <n v="0"/>
    <x v="845"/>
  </r>
  <r>
    <n v="890"/>
    <x v="422"/>
    <x v="308"/>
    <d v="2017-06-26T00:00:00"/>
    <s v="Standard Class"/>
    <s v="JE-15475"/>
    <s v="Jeremy Ellison"/>
    <x v="0"/>
    <s v="United States"/>
    <s v="New Rochelle"/>
    <x v="15"/>
    <n v="10801"/>
    <x v="3"/>
    <s v="TEC-AC-10000927"/>
    <x v="2"/>
    <x v="11"/>
    <s v="Anker Ultrathin Bluetooth Wireless Keyboard Aluminum Cover with Stand "/>
    <n v="149.94999999999999"/>
    <n v="5"/>
    <n v="0"/>
    <x v="846"/>
  </r>
  <r>
    <n v="891"/>
    <x v="422"/>
    <x v="308"/>
    <d v="2017-06-26T00:00:00"/>
    <s v="Standard Class"/>
    <s v="JE-15475"/>
    <s v="Jeremy Ellison"/>
    <x v="0"/>
    <s v="United States"/>
    <s v="New Rochelle"/>
    <x v="15"/>
    <n v="10801"/>
    <x v="3"/>
    <s v="OFF-BI-10001098"/>
    <x v="1"/>
    <x v="8"/>
    <s v="Acco D-Ring Binder w/DublLock"/>
    <n v="51.311999999999998"/>
    <n v="3"/>
    <n v="0.2"/>
    <x v="449"/>
  </r>
  <r>
    <n v="892"/>
    <x v="423"/>
    <x v="335"/>
    <d v="2017-06-27T00:00:00"/>
    <s v="First Class"/>
    <s v="TH-21550"/>
    <s v="Tracy Hopkins"/>
    <x v="2"/>
    <s v="United States"/>
    <s v="Detroit"/>
    <x v="12"/>
    <n v="48227"/>
    <x v="2"/>
    <s v="OFF-PA-10001622"/>
    <x v="1"/>
    <x v="10"/>
    <s v="Ampad Poly Cover Wirebound Steno Book, 6&quot; x 9&quot; Assorted Colors, Gregg Ruled"/>
    <n v="4.54"/>
    <n v="1"/>
    <n v="0"/>
    <x v="847"/>
  </r>
  <r>
    <n v="893"/>
    <x v="423"/>
    <x v="335"/>
    <d v="2017-06-27T00:00:00"/>
    <s v="First Class"/>
    <s v="TH-21550"/>
    <s v="Tracy Hopkins"/>
    <x v="2"/>
    <s v="United States"/>
    <s v="Detroit"/>
    <x v="12"/>
    <n v="48227"/>
    <x v="2"/>
    <s v="OFF-AR-10003158"/>
    <x v="1"/>
    <x v="6"/>
    <s v="Fluorescent Highlighters by Dixon"/>
    <n v="15.92"/>
    <n v="4"/>
    <n v="0"/>
    <x v="848"/>
  </r>
  <r>
    <n v="894"/>
    <x v="423"/>
    <x v="335"/>
    <d v="2017-06-27T00:00:00"/>
    <s v="First Class"/>
    <s v="TH-21550"/>
    <s v="Tracy Hopkins"/>
    <x v="2"/>
    <s v="United States"/>
    <s v="Detroit"/>
    <x v="12"/>
    <n v="48227"/>
    <x v="2"/>
    <s v="TEC-PH-10002660"/>
    <x v="2"/>
    <x v="7"/>
    <s v="Nortel Networks T7316 E Nt8 B27"/>
    <n v="543.91999999999996"/>
    <n v="8"/>
    <n v="0"/>
    <x v="849"/>
  </r>
  <r>
    <n v="895"/>
    <x v="424"/>
    <x v="338"/>
    <d v="2016-11-12T00:00:00"/>
    <s v="First Class"/>
    <s v="PC-18745"/>
    <s v="Pamela Coakley"/>
    <x v="1"/>
    <s v="United States"/>
    <s v="San Francisco"/>
    <x v="1"/>
    <n v="94122"/>
    <x v="1"/>
    <s v="OFF-ST-10002205"/>
    <x v="1"/>
    <x v="4"/>
    <s v="File Shuttle I and Handi-File"/>
    <n v="155.82"/>
    <n v="7"/>
    <n v="0"/>
    <x v="850"/>
  </r>
  <r>
    <n v="896"/>
    <x v="424"/>
    <x v="338"/>
    <d v="2016-11-12T00:00:00"/>
    <s v="First Class"/>
    <s v="PC-18745"/>
    <s v="Pamela Coakley"/>
    <x v="1"/>
    <s v="United States"/>
    <s v="San Francisco"/>
    <x v="1"/>
    <n v="94122"/>
    <x v="1"/>
    <s v="OFF-BI-10003364"/>
    <x v="1"/>
    <x v="8"/>
    <s v="Binding Machine Supplies"/>
    <n v="70.007999999999996"/>
    <n v="3"/>
    <n v="0.2"/>
    <x v="851"/>
  </r>
  <r>
    <n v="897"/>
    <x v="425"/>
    <x v="339"/>
    <d v="2016-10-06T00:00:00"/>
    <s v="Second Class"/>
    <s v="HL-15040"/>
    <s v="Hunter Lopez"/>
    <x v="0"/>
    <s v="United States"/>
    <s v="Houston"/>
    <x v="5"/>
    <n v="77095"/>
    <x v="2"/>
    <s v="OFF-EN-10001099"/>
    <x v="1"/>
    <x v="12"/>
    <s v="Staple envelope"/>
    <n v="15.648"/>
    <n v="2"/>
    <n v="0.2"/>
    <x v="852"/>
  </r>
  <r>
    <n v="898"/>
    <x v="426"/>
    <x v="340"/>
    <d v="2014-09-15T00:00:00"/>
    <s v="Standard Class"/>
    <s v="MS-17365"/>
    <s v="Maribeth Schnelling"/>
    <x v="0"/>
    <s v="United States"/>
    <s v="Detroit"/>
    <x v="12"/>
    <n v="48227"/>
    <x v="2"/>
    <s v="OFF-LA-10003923"/>
    <x v="1"/>
    <x v="2"/>
    <s v="Alphabetical Labels for Top Tab Filing"/>
    <n v="103.6"/>
    <n v="7"/>
    <n v="0"/>
    <x v="853"/>
  </r>
  <r>
    <n v="899"/>
    <x v="427"/>
    <x v="341"/>
    <d v="2017-10-31T00:00:00"/>
    <s v="Second Class"/>
    <s v="GB-14530"/>
    <s v="George Bell"/>
    <x v="1"/>
    <s v="United States"/>
    <s v="Auburn"/>
    <x v="15"/>
    <n v="13021"/>
    <x v="3"/>
    <s v="OFF-PA-10002250"/>
    <x v="1"/>
    <x v="10"/>
    <s v="Things To Do Today Pad"/>
    <n v="46.96"/>
    <n v="8"/>
    <n v="0"/>
    <x v="854"/>
  </r>
  <r>
    <n v="900"/>
    <x v="428"/>
    <x v="342"/>
    <d v="2016-04-12T00:00:00"/>
    <s v="First Class"/>
    <s v="JR-16210"/>
    <s v="Justin Ritter"/>
    <x v="1"/>
    <s v="United States"/>
    <s v="Springfield"/>
    <x v="24"/>
    <n v="45503"/>
    <x v="3"/>
    <s v="OFF-BI-10004716"/>
    <x v="1"/>
    <x v="8"/>
    <s v="Wilson Jones Hanging Recycled Pressboard Data Binders"/>
    <n v="8.9039999999999999"/>
    <n v="2"/>
    <n v="0.7"/>
    <x v="855"/>
  </r>
  <r>
    <n v="901"/>
    <x v="429"/>
    <x v="343"/>
    <d v="2017-11-13T00:00:00"/>
    <s v="First Class"/>
    <s v="TD-20995"/>
    <s v="Tamara Dahlen"/>
    <x v="0"/>
    <s v="United States"/>
    <s v="Garland"/>
    <x v="5"/>
    <n v="75043"/>
    <x v="2"/>
    <s v="OFF-LA-10001045"/>
    <x v="1"/>
    <x v="2"/>
    <s v="Permanent Self-Adhesive File Folder Labels for Typewriters by Universal"/>
    <n v="10.44"/>
    <n v="5"/>
    <n v="0.2"/>
    <x v="856"/>
  </r>
  <r>
    <n v="902"/>
    <x v="429"/>
    <x v="343"/>
    <d v="2017-11-13T00:00:00"/>
    <s v="First Class"/>
    <s v="TD-20995"/>
    <s v="Tamara Dahlen"/>
    <x v="0"/>
    <s v="United States"/>
    <s v="Garland"/>
    <x v="5"/>
    <n v="75043"/>
    <x v="2"/>
    <s v="OFF-BI-10001510"/>
    <x v="1"/>
    <x v="8"/>
    <s v="Deluxe Heavy-Duty Vinyl Round Ring Binder"/>
    <n v="18.335999999999999"/>
    <n v="4"/>
    <n v="0.8"/>
    <x v="857"/>
  </r>
  <r>
    <n v="903"/>
    <x v="430"/>
    <x v="175"/>
    <d v="2017-09-17T00:00:00"/>
    <s v="First Class"/>
    <s v="DB-13060"/>
    <s v="Dave Brooks"/>
    <x v="0"/>
    <s v="United States"/>
    <s v="Chicago"/>
    <x v="10"/>
    <n v="60653"/>
    <x v="2"/>
    <s v="TEC-PH-10004536"/>
    <x v="2"/>
    <x v="7"/>
    <s v="Avaya 5420 Digital phone"/>
    <n v="323.976"/>
    <n v="3"/>
    <n v="0.2"/>
    <x v="858"/>
  </r>
  <r>
    <n v="904"/>
    <x v="431"/>
    <x v="143"/>
    <d v="2016-04-12T00:00:00"/>
    <s v="Standard Class"/>
    <s v="LC-17140"/>
    <s v="Logan Currie"/>
    <x v="0"/>
    <s v="United States"/>
    <s v="Los Angeles"/>
    <x v="1"/>
    <n v="90032"/>
    <x v="1"/>
    <s v="OFF-PA-10002947"/>
    <x v="1"/>
    <x v="10"/>
    <s v="Xerox 1923"/>
    <n v="20.04"/>
    <n v="3"/>
    <n v="0"/>
    <x v="132"/>
  </r>
  <r>
    <n v="905"/>
    <x v="431"/>
    <x v="143"/>
    <d v="2016-04-12T00:00:00"/>
    <s v="Standard Class"/>
    <s v="LC-17140"/>
    <s v="Logan Currie"/>
    <x v="0"/>
    <s v="United States"/>
    <s v="Los Angeles"/>
    <x v="1"/>
    <n v="90032"/>
    <x v="1"/>
    <s v="OFF-ST-10002583"/>
    <x v="1"/>
    <x v="4"/>
    <s v="Fellowes Neat Ideas Storage Cubes"/>
    <n v="64.959999999999994"/>
    <n v="2"/>
    <n v="0"/>
    <x v="658"/>
  </r>
  <r>
    <n v="906"/>
    <x v="431"/>
    <x v="143"/>
    <d v="2016-04-12T00:00:00"/>
    <s v="Standard Class"/>
    <s v="LC-17140"/>
    <s v="Logan Currie"/>
    <x v="0"/>
    <s v="United States"/>
    <s v="Los Angeles"/>
    <x v="1"/>
    <n v="90032"/>
    <x v="1"/>
    <s v="OFF-PA-10000019"/>
    <x v="1"/>
    <x v="10"/>
    <s v="Xerox 1931"/>
    <n v="12.96"/>
    <n v="2"/>
    <n v="0"/>
    <x v="91"/>
  </r>
  <r>
    <n v="907"/>
    <x v="432"/>
    <x v="247"/>
    <d v="2018-01-03T00:00:00"/>
    <s v="Standard Class"/>
    <s v="PO-18865"/>
    <s v="Patrick O'Donnell"/>
    <x v="0"/>
    <s v="United States"/>
    <s v="New York City"/>
    <x v="15"/>
    <n v="10009"/>
    <x v="3"/>
    <s v="FUR-BO-10003441"/>
    <x v="0"/>
    <x v="0"/>
    <s v="Bush Westfield Collection Bookcases, Fully Assembled"/>
    <n v="323.13600000000002"/>
    <n v="4"/>
    <n v="0.2"/>
    <x v="859"/>
  </r>
  <r>
    <n v="908"/>
    <x v="432"/>
    <x v="247"/>
    <d v="2018-01-03T00:00:00"/>
    <s v="Standard Class"/>
    <s v="PO-18865"/>
    <s v="Patrick O'Donnell"/>
    <x v="0"/>
    <s v="United States"/>
    <s v="New York City"/>
    <x v="15"/>
    <n v="10009"/>
    <x v="3"/>
    <s v="TEC-PH-10004774"/>
    <x v="2"/>
    <x v="7"/>
    <s v="Gear Head AU3700S Headset"/>
    <n v="90.93"/>
    <n v="7"/>
    <n v="0"/>
    <x v="860"/>
  </r>
  <r>
    <n v="909"/>
    <x v="432"/>
    <x v="247"/>
    <d v="2018-01-03T00:00:00"/>
    <s v="Standard Class"/>
    <s v="PO-18865"/>
    <s v="Patrick O'Donnell"/>
    <x v="0"/>
    <s v="United States"/>
    <s v="New York City"/>
    <x v="15"/>
    <n v="10009"/>
    <x v="3"/>
    <s v="OFF-BI-10003684"/>
    <x v="1"/>
    <x v="8"/>
    <s v="Wilson Jones Legal Size Ring Binders"/>
    <n v="52.776000000000003"/>
    <n v="3"/>
    <n v="0.2"/>
    <x v="861"/>
  </r>
  <r>
    <n v="910"/>
    <x v="433"/>
    <x v="264"/>
    <d v="2017-09-07T00:00:00"/>
    <s v="Standard Class"/>
    <s v="BE-11335"/>
    <s v="Bill Eplett"/>
    <x v="2"/>
    <s v="United States"/>
    <s v="Jackson"/>
    <x v="12"/>
    <n v="49201"/>
    <x v="2"/>
    <s v="TEC-PH-10001494"/>
    <x v="2"/>
    <x v="7"/>
    <s v="Polycom CX600 IP Phone VoIP phone"/>
    <n v="1199.8"/>
    <n v="4"/>
    <n v="0"/>
    <x v="862"/>
  </r>
  <r>
    <n v="911"/>
    <x v="433"/>
    <x v="264"/>
    <d v="2017-09-07T00:00:00"/>
    <s v="Standard Class"/>
    <s v="BE-11335"/>
    <s v="Bill Eplett"/>
    <x v="2"/>
    <s v="United States"/>
    <s v="Jackson"/>
    <x v="12"/>
    <n v="49201"/>
    <x v="2"/>
    <s v="TEC-AC-10004666"/>
    <x v="2"/>
    <x v="11"/>
    <s v="Maxell iVDR EX 500GB Cartridge"/>
    <n v="1928.78"/>
    <n v="7"/>
    <n v="0"/>
    <x v="863"/>
  </r>
  <r>
    <n v="912"/>
    <x v="433"/>
    <x v="264"/>
    <d v="2017-09-07T00:00:00"/>
    <s v="Standard Class"/>
    <s v="BE-11335"/>
    <s v="Bill Eplett"/>
    <x v="2"/>
    <s v="United States"/>
    <s v="Jackson"/>
    <x v="12"/>
    <n v="49201"/>
    <x v="2"/>
    <s v="OFF-ST-10003816"/>
    <x v="1"/>
    <x v="4"/>
    <s v="Fellowes High-Stak Drawer Files"/>
    <n v="352.38"/>
    <n v="2"/>
    <n v="0"/>
    <x v="864"/>
  </r>
  <r>
    <n v="913"/>
    <x v="434"/>
    <x v="70"/>
    <d v="2015-06-07T00:00:00"/>
    <s v="Standard Class"/>
    <s v="SC-20050"/>
    <s v="Sample Company A"/>
    <x v="2"/>
    <s v="United States"/>
    <s v="Norwich"/>
    <x v="29"/>
    <n v="6360"/>
    <x v="3"/>
    <s v="FUR-FU-10001935"/>
    <x v="0"/>
    <x v="5"/>
    <s v="3M Hangers With Command Adhesive"/>
    <n v="22.2"/>
    <n v="6"/>
    <n v="0"/>
    <x v="865"/>
  </r>
  <r>
    <n v="914"/>
    <x v="435"/>
    <x v="344"/>
    <d v="2017-11-29T00:00:00"/>
    <s v="First Class"/>
    <s v="BM-11650"/>
    <s v="Brian Moss"/>
    <x v="1"/>
    <s v="United States"/>
    <s v="Milwaukee"/>
    <x v="6"/>
    <n v="53209"/>
    <x v="2"/>
    <s v="FUR-FU-10004091"/>
    <x v="0"/>
    <x v="5"/>
    <s v="Howard Miller 13&quot; Diameter Goldtone Round Wall Clock"/>
    <n v="46.94"/>
    <n v="1"/>
    <n v="0"/>
    <x v="866"/>
  </r>
  <r>
    <n v="915"/>
    <x v="435"/>
    <x v="344"/>
    <d v="2017-11-29T00:00:00"/>
    <s v="First Class"/>
    <s v="BM-11650"/>
    <s v="Brian Moss"/>
    <x v="1"/>
    <s v="United States"/>
    <s v="Milwaukee"/>
    <x v="6"/>
    <n v="53209"/>
    <x v="2"/>
    <s v="TEC-AC-10001772"/>
    <x v="2"/>
    <x v="11"/>
    <s v="Memorex Mini Travel Drive 16 GB USB 2.0 Flash Drive"/>
    <n v="143.72999999999999"/>
    <n v="9"/>
    <n v="0"/>
    <x v="867"/>
  </r>
  <r>
    <n v="916"/>
    <x v="436"/>
    <x v="345"/>
    <d v="2014-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345"/>
    <d v="2014-06-21T00:00:00"/>
    <s v="Standard Class"/>
    <s v="KL-16555"/>
    <s v="Kelly Lampkin"/>
    <x v="1"/>
    <s v="United States"/>
    <s v="San Antonio"/>
    <x v="5"/>
    <n v="78207"/>
    <x v="2"/>
    <s v="FUR-CH-10003379"/>
    <x v="0"/>
    <x v="1"/>
    <s v="Global Commerce Series High-Back Swivel/Tilt Chairs"/>
    <n v="797.94399999999996"/>
    <n v="4"/>
    <n v="0.3"/>
    <x v="869"/>
  </r>
  <r>
    <n v="918"/>
    <x v="436"/>
    <x v="345"/>
    <d v="2014-06-21T00:00:00"/>
    <s v="Standard Class"/>
    <s v="KL-16555"/>
    <s v="Kelly Lampkin"/>
    <x v="1"/>
    <s v="United States"/>
    <s v="San Antonio"/>
    <x v="5"/>
    <n v="78207"/>
    <x v="2"/>
    <s v="OFF-BI-10002706"/>
    <x v="1"/>
    <x v="8"/>
    <s v="Avery Premier Heavy-Duty Binder with Round Locking Rings"/>
    <n v="8.5679999999999996"/>
    <n v="3"/>
    <n v="0.8"/>
    <x v="870"/>
  </r>
  <r>
    <n v="919"/>
    <x v="437"/>
    <x v="346"/>
    <d v="2016-03-11T00:00:00"/>
    <s v="Standard Class"/>
    <s v="RW-19630"/>
    <s v="Rob Williams"/>
    <x v="1"/>
    <s v="United States"/>
    <s v="Dallas"/>
    <x v="5"/>
    <n v="75220"/>
    <x v="2"/>
    <s v="OFF-EN-10000056"/>
    <x v="1"/>
    <x v="12"/>
    <s v="Cameo Buff Policy Envelopes"/>
    <n v="149.352"/>
    <n v="3"/>
    <n v="0.2"/>
    <x v="871"/>
  </r>
  <r>
    <n v="920"/>
    <x v="437"/>
    <x v="346"/>
    <d v="2016-03-11T00:00:00"/>
    <s v="Standard Class"/>
    <s v="RW-19630"/>
    <s v="Rob Williams"/>
    <x v="1"/>
    <s v="United States"/>
    <s v="Dallas"/>
    <x v="5"/>
    <n v="75220"/>
    <x v="2"/>
    <s v="OFF-ST-10001558"/>
    <x v="1"/>
    <x v="4"/>
    <s v="Acco Perma 4000 Stacking Storage Drawers"/>
    <n v="12.992000000000001"/>
    <n v="1"/>
    <n v="0.2"/>
    <x v="872"/>
  </r>
  <r>
    <n v="921"/>
    <x v="438"/>
    <x v="29"/>
    <d v="2014-12-12T00:00:00"/>
    <s v="Standard Class"/>
    <s v="RC-19825"/>
    <s v="Roy Collins"/>
    <x v="0"/>
    <s v="United States"/>
    <s v="Alexandria"/>
    <x v="17"/>
    <n v="22304"/>
    <x v="0"/>
    <s v="OFF-ST-10002444"/>
    <x v="1"/>
    <x v="4"/>
    <s v="Recycled Eldon Regeneration Jumbo File"/>
    <n v="24.56"/>
    <n v="2"/>
    <n v="0"/>
    <x v="725"/>
  </r>
  <r>
    <n v="922"/>
    <x v="439"/>
    <x v="347"/>
    <d v="2015-04-15T00:00:00"/>
    <s v="Standard Class"/>
    <s v="SE-20110"/>
    <s v="Sanjit Engle"/>
    <x v="0"/>
    <s v="United States"/>
    <s v="New York City"/>
    <x v="15"/>
    <n v="10009"/>
    <x v="3"/>
    <s v="TEC-AC-10002473"/>
    <x v="2"/>
    <x v="11"/>
    <s v="Maxell 4.7GB DVD-R"/>
    <n v="85.14"/>
    <n v="3"/>
    <n v="0"/>
    <x v="873"/>
  </r>
  <r>
    <n v="923"/>
    <x v="439"/>
    <x v="347"/>
    <d v="2015-04-15T00:00:00"/>
    <s v="Standard Class"/>
    <s v="SE-20110"/>
    <s v="Sanjit Engle"/>
    <x v="0"/>
    <s v="United States"/>
    <s v="New York City"/>
    <x v="15"/>
    <n v="10009"/>
    <x v="3"/>
    <s v="TEC-PH-10004531"/>
    <x v="2"/>
    <x v="7"/>
    <s v="OtterBox Commuter Series Case - iPhone 5 &amp; 5s"/>
    <n v="21.99"/>
    <n v="1"/>
    <n v="0"/>
    <x v="874"/>
  </r>
  <r>
    <n v="924"/>
    <x v="439"/>
    <x v="347"/>
    <d v="2015-04-15T00:00:00"/>
    <s v="Standard Class"/>
    <s v="SE-20110"/>
    <s v="Sanjit Engle"/>
    <x v="0"/>
    <s v="United States"/>
    <s v="New York City"/>
    <x v="15"/>
    <n v="10009"/>
    <x v="3"/>
    <s v="OFF-AP-10004487"/>
    <x v="1"/>
    <x v="9"/>
    <s v="Kensington 4 Outlet MasterPiece Compact Power Control Center"/>
    <n v="406.6"/>
    <n v="5"/>
    <n v="0"/>
    <x v="875"/>
  </r>
  <r>
    <n v="925"/>
    <x v="440"/>
    <x v="306"/>
    <d v="2016-09-20T00:00:00"/>
    <s v="Standard Class"/>
    <s v="AH-10075"/>
    <s v="Adam Hart"/>
    <x v="1"/>
    <s v="United States"/>
    <s v="New York City"/>
    <x v="15"/>
    <n v="10011"/>
    <x v="3"/>
    <s v="OFF-BI-10003650"/>
    <x v="1"/>
    <x v="8"/>
    <s v="GBC DocuBind 300 Electric Binding Machine"/>
    <n v="841.56799999999998"/>
    <n v="2"/>
    <n v="0.2"/>
    <x v="876"/>
  </r>
  <r>
    <n v="926"/>
    <x v="441"/>
    <x v="103"/>
    <d v="2014-09-16T00:00:00"/>
    <s v="First Class"/>
    <s v="JM-15535"/>
    <s v="Jessica Myrick"/>
    <x v="0"/>
    <s v="United States"/>
    <s v="Philadelphia"/>
    <x v="9"/>
    <n v="19143"/>
    <x v="3"/>
    <s v="OFF-PA-10003543"/>
    <x v="1"/>
    <x v="10"/>
    <s v="Xerox 1985"/>
    <n v="15.552"/>
    <n v="3"/>
    <n v="0.2"/>
    <x v="12"/>
  </r>
  <r>
    <n v="927"/>
    <x v="441"/>
    <x v="103"/>
    <d v="2014-09-16T00:00:00"/>
    <s v="First Class"/>
    <s v="JM-15535"/>
    <s v="Jessica Myrick"/>
    <x v="0"/>
    <s v="United States"/>
    <s v="Philadelphia"/>
    <x v="9"/>
    <n v="19143"/>
    <x v="3"/>
    <s v="TEC-AC-10004353"/>
    <x v="2"/>
    <x v="11"/>
    <s v="Hypercom P1300 Pinpad"/>
    <n v="252"/>
    <n v="5"/>
    <n v="0.2"/>
    <x v="877"/>
  </r>
  <r>
    <n v="928"/>
    <x v="442"/>
    <x v="348"/>
    <d v="2015-10-09T00:00:00"/>
    <s v="Standard Class"/>
    <s v="JJ-15760"/>
    <s v="Joel Jenkins"/>
    <x v="2"/>
    <s v="United States"/>
    <s v="Springfield"/>
    <x v="17"/>
    <n v="22153"/>
    <x v="0"/>
    <s v="OFF-AR-10000658"/>
    <x v="1"/>
    <x v="6"/>
    <s v="Newell 324"/>
    <n v="46.2"/>
    <n v="4"/>
    <n v="0"/>
    <x v="878"/>
  </r>
  <r>
    <n v="929"/>
    <x v="442"/>
    <x v="348"/>
    <d v="2015-10-09T00:00:00"/>
    <s v="Standard Class"/>
    <s v="JJ-15760"/>
    <s v="Joel Jenkins"/>
    <x v="2"/>
    <s v="United States"/>
    <s v="Springfield"/>
    <x v="17"/>
    <n v="22153"/>
    <x v="0"/>
    <s v="OFF-AP-10000696"/>
    <x v="1"/>
    <x v="9"/>
    <s v="Holmes Odor Grabber"/>
    <n v="28.84"/>
    <n v="2"/>
    <n v="0"/>
    <x v="879"/>
  </r>
  <r>
    <n v="930"/>
    <x v="443"/>
    <x v="349"/>
    <d v="2017-04-17T00:00:00"/>
    <s v="First Class"/>
    <s v="AB-10165"/>
    <s v="Alan Barnes"/>
    <x v="0"/>
    <s v="United States"/>
    <s v="Toledo"/>
    <x v="24"/>
    <n v="43615"/>
    <x v="3"/>
    <s v="OFF-AR-10003560"/>
    <x v="1"/>
    <x v="6"/>
    <s v="Zebra Zazzle Fluorescent Highlighters"/>
    <n v="14.592000000000001"/>
    <n v="3"/>
    <n v="0.2"/>
    <x v="880"/>
  </r>
  <r>
    <n v="931"/>
    <x v="443"/>
    <x v="349"/>
    <d v="2017-04-17T00:00:00"/>
    <s v="First Class"/>
    <s v="AB-10165"/>
    <s v="Alan Barnes"/>
    <x v="0"/>
    <s v="United States"/>
    <s v="Toledo"/>
    <x v="24"/>
    <n v="43615"/>
    <x v="3"/>
    <s v="OFF-AR-10001468"/>
    <x v="1"/>
    <x v="6"/>
    <s v="Sanford Prismacolor Professional Thick Lead Art Pencils, 36-Color Set"/>
    <n v="89.855999999999995"/>
    <n v="3"/>
    <n v="0.2"/>
    <x v="881"/>
  </r>
  <r>
    <n v="932"/>
    <x v="443"/>
    <x v="349"/>
    <d v="2017-04-17T00:00:00"/>
    <s v="First Class"/>
    <s v="AB-10165"/>
    <s v="Alan Barnes"/>
    <x v="0"/>
    <s v="United States"/>
    <s v="Toledo"/>
    <x v="24"/>
    <n v="43615"/>
    <x v="3"/>
    <s v="OFF-PA-10004971"/>
    <x v="1"/>
    <x v="10"/>
    <s v="Xerox 196"/>
    <n v="13.872"/>
    <n v="3"/>
    <n v="0.2"/>
    <x v="882"/>
  </r>
  <r>
    <n v="933"/>
    <x v="444"/>
    <x v="264"/>
    <d v="2017-09-06T00:00:00"/>
    <s v="Standard Class"/>
    <s v="RK-19300"/>
    <s v="Ralph Kennedy"/>
    <x v="0"/>
    <s v="United States"/>
    <s v="Philadelphia"/>
    <x v="9"/>
    <n v="19140"/>
    <x v="3"/>
    <s v="OFF-PA-10002195"/>
    <x v="1"/>
    <x v="10"/>
    <s v="RSVP Cards &amp; Envelopes, Blank White, 8-1/2&quot; X 11&quot;, 24 Cards/25 Envelopes/Set"/>
    <n v="12.192"/>
    <n v="3"/>
    <n v="0.2"/>
    <x v="883"/>
  </r>
  <r>
    <n v="934"/>
    <x v="445"/>
    <x v="23"/>
    <d v="2016-06-24T00:00:00"/>
    <s v="Standard Class"/>
    <s v="CG-12040"/>
    <s v="Catherine Glotzbach"/>
    <x v="2"/>
    <s v="United States"/>
    <s v="Philadelphia"/>
    <x v="9"/>
    <n v="19120"/>
    <x v="3"/>
    <s v="OFF-PA-10001745"/>
    <x v="1"/>
    <x v="10"/>
    <s v="Wirebound Message Books, 2 7/8&quot; x 5&quot;, 3 Forms per Page"/>
    <n v="45.055999999999997"/>
    <n v="8"/>
    <n v="0.2"/>
    <x v="884"/>
  </r>
  <r>
    <n v="935"/>
    <x v="445"/>
    <x v="23"/>
    <d v="2016-06-24T00:00:00"/>
    <s v="Standard Class"/>
    <s v="CG-12040"/>
    <s v="Catherine Glotzbach"/>
    <x v="2"/>
    <s v="United States"/>
    <s v="Philadelphia"/>
    <x v="9"/>
    <n v="19120"/>
    <x v="3"/>
    <s v="OFF-BI-10004826"/>
    <x v="1"/>
    <x v="8"/>
    <s v="JM Magazine Binder"/>
    <n v="29.718"/>
    <n v="6"/>
    <n v="0.7"/>
    <x v="885"/>
  </r>
  <r>
    <n v="936"/>
    <x v="445"/>
    <x v="23"/>
    <d v="2016-06-24T00:00:00"/>
    <s v="Standard Class"/>
    <s v="CG-12040"/>
    <s v="Catherine Glotzbach"/>
    <x v="2"/>
    <s v="United States"/>
    <s v="Philadelphia"/>
    <x v="9"/>
    <n v="19120"/>
    <x v="3"/>
    <s v="OFF-PA-10001870"/>
    <x v="1"/>
    <x v="10"/>
    <s v="Xerox 202"/>
    <n v="15.552"/>
    <n v="3"/>
    <n v="0.2"/>
    <x v="12"/>
  </r>
  <r>
    <n v="937"/>
    <x v="445"/>
    <x v="23"/>
    <d v="2016-06-24T00:00:00"/>
    <s v="Standard Class"/>
    <s v="CG-12040"/>
    <s v="Catherine Glotzbach"/>
    <x v="2"/>
    <s v="United States"/>
    <s v="Philadelphia"/>
    <x v="9"/>
    <n v="19120"/>
    <x v="3"/>
    <s v="OFF-AP-10001058"/>
    <x v="1"/>
    <x v="9"/>
    <s v="Sanyo 2.5 Cubic Foot Mid-Size Office Refrigerators"/>
    <n v="447.69600000000003"/>
    <n v="2"/>
    <n v="0.2"/>
    <x v="886"/>
  </r>
  <r>
    <n v="938"/>
    <x v="446"/>
    <x v="60"/>
    <d v="2017-11-06T00:00:00"/>
    <s v="First Class"/>
    <s v="RA-19885"/>
    <s v="Ruben Ausman"/>
    <x v="1"/>
    <s v="United States"/>
    <s v="Farmington"/>
    <x v="27"/>
    <n v="87401"/>
    <x v="1"/>
    <s v="TEC-AC-10003911"/>
    <x v="2"/>
    <x v="11"/>
    <s v="NETGEAR AC1750 Dual Band Gigabit Smart WiFi Router"/>
    <n v="159.99"/>
    <n v="1"/>
    <n v="0"/>
    <x v="288"/>
  </r>
  <r>
    <n v="939"/>
    <x v="447"/>
    <x v="350"/>
    <d v="2015-12-17T00:00:00"/>
    <s v="Standard Class"/>
    <s v="RP-19270"/>
    <s v="Rachel Payne"/>
    <x v="1"/>
    <s v="United States"/>
    <s v="Riverside"/>
    <x v="1"/>
    <n v="92503"/>
    <x v="1"/>
    <s v="OFF-PA-10000289"/>
    <x v="1"/>
    <x v="10"/>
    <s v="Xerox 213"/>
    <n v="12.96"/>
    <n v="2"/>
    <n v="0"/>
    <x v="91"/>
  </r>
  <r>
    <n v="940"/>
    <x v="447"/>
    <x v="350"/>
    <d v="2015-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351"/>
    <d v="2016-06-20T00:00:00"/>
    <s v="First Class"/>
    <s v="KC-16255"/>
    <s v="Karen Carlisle"/>
    <x v="1"/>
    <s v="United States"/>
    <s v="San Francisco"/>
    <x v="1"/>
    <n v="94110"/>
    <x v="1"/>
    <s v="OFF-PA-10000350"/>
    <x v="1"/>
    <x v="10"/>
    <s v="Message Book, Standard Line &quot;While You Were Out&quot;, 5 1/2&quot; X 4&quot;, 200 Sets/Book"/>
    <n v="17.12"/>
    <n v="2"/>
    <n v="0"/>
    <x v="888"/>
  </r>
  <r>
    <n v="942"/>
    <x v="449"/>
    <x v="180"/>
    <d v="2016-12-20T00:00:00"/>
    <s v="Standard Class"/>
    <s v="RW-19630"/>
    <s v="Rob Williams"/>
    <x v="1"/>
    <s v="United States"/>
    <s v="Torrance"/>
    <x v="1"/>
    <n v="90503"/>
    <x v="1"/>
    <s v="OFF-BI-10001759"/>
    <x v="1"/>
    <x v="8"/>
    <s v="Acco Pressboard Covers with Storage Hooks, 14 7/8&quot; x 11&quot;, Dark Blue"/>
    <n v="6.0960000000000001"/>
    <n v="2"/>
    <n v="0.2"/>
    <x v="889"/>
  </r>
  <r>
    <n v="943"/>
    <x v="449"/>
    <x v="180"/>
    <d v="2016-12-20T00:00:00"/>
    <s v="Standard Class"/>
    <s v="RW-19630"/>
    <s v="Rob Williams"/>
    <x v="1"/>
    <s v="United States"/>
    <s v="Torrance"/>
    <x v="1"/>
    <n v="90503"/>
    <x v="1"/>
    <s v="FUR-TA-10000577"/>
    <x v="0"/>
    <x v="3"/>
    <s v="Bretford CR4500 Series Slim Rectangular Table"/>
    <n v="1114.2719999999999"/>
    <n v="4"/>
    <n v="0.2"/>
    <x v="890"/>
  </r>
  <r>
    <n v="944"/>
    <x v="450"/>
    <x v="352"/>
    <d v="2015-06-03T00:00:00"/>
    <s v="Standard Class"/>
    <s v="JL-15850"/>
    <s v="John Lucas"/>
    <x v="0"/>
    <s v="United States"/>
    <s v="Seattle"/>
    <x v="4"/>
    <n v="98105"/>
    <x v="1"/>
    <s v="OFF-PA-10004101"/>
    <x v="1"/>
    <x v="10"/>
    <s v="Xerox 1894"/>
    <n v="32.4"/>
    <n v="5"/>
    <n v="0"/>
    <x v="56"/>
  </r>
  <r>
    <n v="945"/>
    <x v="450"/>
    <x v="352"/>
    <d v="2015-06-03T00:00:00"/>
    <s v="Standard Class"/>
    <s v="JL-15850"/>
    <s v="John Lucas"/>
    <x v="0"/>
    <s v="United States"/>
    <s v="Seattle"/>
    <x v="4"/>
    <n v="98105"/>
    <x v="1"/>
    <s v="OFF-ST-10001496"/>
    <x v="1"/>
    <x v="4"/>
    <s v="Standard Rollaway File with Lock"/>
    <n v="540.57000000000005"/>
    <n v="3"/>
    <n v="0"/>
    <x v="891"/>
  </r>
  <r>
    <n v="946"/>
    <x v="450"/>
    <x v="352"/>
    <d v="2015-06-03T00:00:00"/>
    <s v="Standard Class"/>
    <s v="JL-15850"/>
    <s v="John Lucas"/>
    <x v="0"/>
    <s v="United States"/>
    <s v="Seattle"/>
    <x v="4"/>
    <n v="98105"/>
    <x v="1"/>
    <s v="OFF-BI-10002931"/>
    <x v="1"/>
    <x v="8"/>
    <s v="Avery Trapezoid Extra Heavy Duty 4&quot; Binders"/>
    <n v="167.76"/>
    <n v="5"/>
    <n v="0.2"/>
    <x v="892"/>
  </r>
  <r>
    <n v="947"/>
    <x v="451"/>
    <x v="353"/>
    <d v="2015-07-28T00:00:00"/>
    <s v="First Class"/>
    <s v="CA-12775"/>
    <s v="Cynthia Arntzen"/>
    <x v="0"/>
    <s v="United States"/>
    <s v="Mesa"/>
    <x v="16"/>
    <n v="85204"/>
    <x v="1"/>
    <s v="FUR-TA-10002356"/>
    <x v="0"/>
    <x v="3"/>
    <s v="Bevis Boat-Shaped Conference Table"/>
    <n v="393.16500000000002"/>
    <n v="3"/>
    <n v="0.5"/>
    <x v="893"/>
  </r>
  <r>
    <n v="948"/>
    <x v="452"/>
    <x v="354"/>
    <d v="2017-12-02T00:00:00"/>
    <s v="Standard Class"/>
    <s v="RB-19795"/>
    <s v="Ross Baird"/>
    <x v="2"/>
    <s v="United States"/>
    <s v="Philadelphia"/>
    <x v="9"/>
    <n v="19120"/>
    <x v="3"/>
    <s v="FUR-FU-10003601"/>
    <x v="0"/>
    <x v="5"/>
    <s v="Deflect-o RollaMat Studded, Beveled Mat for Medium Pile Carpeting"/>
    <n v="516.48800000000006"/>
    <n v="7"/>
    <n v="0.2"/>
    <x v="894"/>
  </r>
  <r>
    <n v="949"/>
    <x v="452"/>
    <x v="354"/>
    <d v="2017-12-02T00:00:00"/>
    <s v="Standard Class"/>
    <s v="RB-19795"/>
    <s v="Ross Baird"/>
    <x v="2"/>
    <s v="United States"/>
    <s v="Philadelphia"/>
    <x v="9"/>
    <n v="19120"/>
    <x v="3"/>
    <s v="FUR-FU-10000576"/>
    <x v="0"/>
    <x v="5"/>
    <s v="Luxo Professional Fluorescent Magnifier Lamp with Clamp-Mount Base"/>
    <n v="1007.232"/>
    <n v="6"/>
    <n v="0.2"/>
    <x v="895"/>
  </r>
  <r>
    <n v="950"/>
    <x v="452"/>
    <x v="354"/>
    <d v="2017-12-02T00:00:00"/>
    <s v="Standard Class"/>
    <s v="RB-19795"/>
    <s v="Ross Baird"/>
    <x v="2"/>
    <s v="United States"/>
    <s v="Philadelphia"/>
    <x v="9"/>
    <n v="19120"/>
    <x v="3"/>
    <s v="FUR-TA-10004154"/>
    <x v="0"/>
    <x v="3"/>
    <s v="Riverside Furniture Oval Coffee Table, Oval End Table, End Table with Drawer"/>
    <n v="2065.3200000000002"/>
    <n v="12"/>
    <n v="0.4"/>
    <x v="896"/>
  </r>
  <r>
    <n v="951"/>
    <x v="452"/>
    <x v="354"/>
    <d v="2017-12-02T00:00:00"/>
    <s v="Standard Class"/>
    <s v="RB-19795"/>
    <s v="Ross Baird"/>
    <x v="2"/>
    <s v="United States"/>
    <s v="Philadelphia"/>
    <x v="9"/>
    <n v="19120"/>
    <x v="3"/>
    <s v="OFF-PA-10000788"/>
    <x v="1"/>
    <x v="10"/>
    <s v="Xerox 210"/>
    <n v="15.552"/>
    <n v="3"/>
    <n v="0.2"/>
    <x v="12"/>
  </r>
  <r>
    <n v="952"/>
    <x v="452"/>
    <x v="354"/>
    <d v="2017-12-02T00:00:00"/>
    <s v="Standard Class"/>
    <s v="RB-19795"/>
    <s v="Ross Baird"/>
    <x v="2"/>
    <s v="United States"/>
    <s v="Philadelphia"/>
    <x v="9"/>
    <n v="19120"/>
    <x v="3"/>
    <s v="OFF-PA-10002479"/>
    <x v="1"/>
    <x v="10"/>
    <s v="Xerox 4200 Series MultiUse Premium Copy Paper (20Lb. and 84 Bright)"/>
    <n v="25.344000000000001"/>
    <n v="6"/>
    <n v="0.2"/>
    <x v="897"/>
  </r>
  <r>
    <n v="953"/>
    <x v="453"/>
    <x v="355"/>
    <d v="2017-04-07T00:00:00"/>
    <s v="Standard Class"/>
    <s v="KH-16360"/>
    <s v="Katherine Hughes"/>
    <x v="0"/>
    <s v="United States"/>
    <s v="Philadelphia"/>
    <x v="9"/>
    <n v="19143"/>
    <x v="3"/>
    <s v="FUR-FU-10001940"/>
    <x v="0"/>
    <x v="5"/>
    <s v="Staple-based wall hangings"/>
    <n v="25.472000000000001"/>
    <n v="4"/>
    <n v="0.2"/>
    <x v="898"/>
  </r>
  <r>
    <n v="954"/>
    <x v="454"/>
    <x v="116"/>
    <d v="2018-01-01T00:00:00"/>
    <s v="Standard Class"/>
    <s v="GH-14665"/>
    <s v="Greg Hansen"/>
    <x v="0"/>
    <s v="United States"/>
    <s v="Round Rock"/>
    <x v="5"/>
    <n v="78664"/>
    <x v="2"/>
    <s v="OFF-AR-10001958"/>
    <x v="1"/>
    <x v="6"/>
    <s v="Stanley Bostitch Contemporary Electric Pencil Sharpeners"/>
    <n v="27.167999999999999"/>
    <n v="2"/>
    <n v="0.2"/>
    <x v="222"/>
  </r>
  <r>
    <n v="955"/>
    <x v="454"/>
    <x v="116"/>
    <d v="2018-01-01T00:00:00"/>
    <s v="Standard Class"/>
    <s v="GH-14665"/>
    <s v="Greg Hansen"/>
    <x v="0"/>
    <s v="United States"/>
    <s v="Round Rock"/>
    <x v="5"/>
    <n v="78664"/>
    <x v="2"/>
    <s v="FUR-BO-10004709"/>
    <x v="0"/>
    <x v="0"/>
    <s v="Bush Westfield Collection Bookcases, Medium Cherry Finish"/>
    <n v="78.852800000000002"/>
    <n v="2"/>
    <n v="0.32"/>
    <x v="899"/>
  </r>
  <r>
    <n v="956"/>
    <x v="455"/>
    <x v="329"/>
    <d v="2017-12-04T00:00:00"/>
    <s v="Standard Class"/>
    <s v="SW-20275"/>
    <s v="Scott Williamson"/>
    <x v="0"/>
    <s v="United States"/>
    <s v="Jackson"/>
    <x v="35"/>
    <n v="39212"/>
    <x v="0"/>
    <s v="OFF-ST-10000604"/>
    <x v="1"/>
    <x v="4"/>
    <s v="Home/Office Personal File Carts"/>
    <n v="173.8"/>
    <n v="5"/>
    <n v="0"/>
    <x v="900"/>
  </r>
  <r>
    <n v="957"/>
    <x v="456"/>
    <x v="356"/>
    <d v="2017-05-18T00:00:00"/>
    <s v="Second Class"/>
    <s v="JA-15970"/>
    <s v="Joseph Airdo"/>
    <x v="0"/>
    <s v="United States"/>
    <s v="Phoenix"/>
    <x v="16"/>
    <n v="85023"/>
    <x v="1"/>
    <s v="TEC-PH-10002923"/>
    <x v="2"/>
    <x v="7"/>
    <s v="Logitech B530 USB Headset - headset - Full size, Binaural"/>
    <n v="29.591999999999999"/>
    <n v="1"/>
    <n v="0.2"/>
    <x v="901"/>
  </r>
  <r>
    <n v="958"/>
    <x v="456"/>
    <x v="356"/>
    <d v="2017-05-18T00:00:00"/>
    <s v="Second Class"/>
    <s v="JA-15970"/>
    <s v="Joseph Airdo"/>
    <x v="0"/>
    <s v="United States"/>
    <s v="Phoenix"/>
    <x v="16"/>
    <n v="85023"/>
    <x v="1"/>
    <s v="OFF-BI-10004465"/>
    <x v="1"/>
    <x v="8"/>
    <s v="Avery Durable Slant Ring Binders"/>
    <n v="4.7519999999999998"/>
    <n v="2"/>
    <n v="0.7"/>
    <x v="902"/>
  </r>
  <r>
    <n v="959"/>
    <x v="456"/>
    <x v="356"/>
    <d v="2017-05-18T00:00:00"/>
    <s v="Second Class"/>
    <s v="JA-15970"/>
    <s v="Joseph Airdo"/>
    <x v="0"/>
    <s v="United States"/>
    <s v="Phoenix"/>
    <x v="16"/>
    <n v="85023"/>
    <x v="1"/>
    <s v="OFF-PA-10002333"/>
    <x v="1"/>
    <x v="10"/>
    <s v="Universal Ultra Bright White Copier/Laser Paper, 8 1/2&quot; x 11&quot;, Ream"/>
    <n v="15.552"/>
    <n v="3"/>
    <n v="0.2"/>
    <x v="903"/>
  </r>
  <r>
    <n v="960"/>
    <x v="457"/>
    <x v="357"/>
    <d v="2015-09-22T00:00:00"/>
    <s v="Same Day"/>
    <s v="DL-12925"/>
    <s v="Daniel Lacy"/>
    <x v="0"/>
    <s v="United States"/>
    <s v="Oceanside"/>
    <x v="1"/>
    <n v="92054"/>
    <x v="1"/>
    <s v="FUR-FU-10004188"/>
    <x v="0"/>
    <x v="5"/>
    <s v="Luxo Professional Combination Clamp-On Lamps"/>
    <n v="204.6"/>
    <n v="2"/>
    <n v="0"/>
    <x v="904"/>
  </r>
  <r>
    <n v="961"/>
    <x v="458"/>
    <x v="237"/>
    <d v="2017-11-19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54"/>
    <d v="2015-12-01T00:00:00"/>
    <s v="Standard Class"/>
    <s v="TB-21190"/>
    <s v="Thomas Brumley"/>
    <x v="2"/>
    <s v="United States"/>
    <s v="Fayetteville"/>
    <x v="36"/>
    <n v="72701"/>
    <x v="0"/>
    <s v="OFF-BI-10000145"/>
    <x v="1"/>
    <x v="8"/>
    <s v="Zipper Ring Binder Pockets"/>
    <n v="6.24"/>
    <n v="2"/>
    <n v="0"/>
    <x v="905"/>
  </r>
  <r>
    <n v="963"/>
    <x v="460"/>
    <x v="142"/>
    <d v="2016-09-04T00:00:00"/>
    <s v="First Class"/>
    <s v="CV-12805"/>
    <s v="Cynthia Voltz"/>
    <x v="1"/>
    <s v="United States"/>
    <s v="San Francisco"/>
    <x v="1"/>
    <n v="94110"/>
    <x v="1"/>
    <s v="OFF-EN-10001335"/>
    <x v="1"/>
    <x v="12"/>
    <s v="White Business Envelopes with Contemporary Seam, Recycled White Business Envelopes"/>
    <n v="21.88"/>
    <n v="2"/>
    <n v="0"/>
    <x v="906"/>
  </r>
  <r>
    <n v="964"/>
    <x v="461"/>
    <x v="358"/>
    <d v="2014-09-24T00:00:00"/>
    <s v="Second Class"/>
    <s v="MS-17365"/>
    <s v="Maribeth Schnelling"/>
    <x v="0"/>
    <s v="United States"/>
    <s v="Boca Raton"/>
    <x v="2"/>
    <n v="33433"/>
    <x v="0"/>
    <s v="OFF-LA-10001613"/>
    <x v="1"/>
    <x v="2"/>
    <s v="Avery File Folder Labels"/>
    <n v="4.6079999999999997"/>
    <n v="2"/>
    <n v="0.2"/>
    <x v="907"/>
  </r>
  <r>
    <n v="965"/>
    <x v="462"/>
    <x v="359"/>
    <d v="2017-04-11T00:00:00"/>
    <s v="First Class"/>
    <s v="BS-11800"/>
    <s v="Bryan Spruell"/>
    <x v="2"/>
    <s v="United States"/>
    <s v="New York City"/>
    <x v="15"/>
    <n v="10011"/>
    <x v="3"/>
    <s v="OFF-LA-10004055"/>
    <x v="1"/>
    <x v="2"/>
    <s v="Color-Coded Legal Exhibit Labels"/>
    <n v="9.82"/>
    <n v="2"/>
    <n v="0"/>
    <x v="785"/>
  </r>
  <r>
    <n v="966"/>
    <x v="462"/>
    <x v="359"/>
    <d v="2017-04-11T00:00:00"/>
    <s v="First Class"/>
    <s v="BS-11800"/>
    <s v="Bryan Spruell"/>
    <x v="2"/>
    <s v="United States"/>
    <s v="New York City"/>
    <x v="15"/>
    <n v="10011"/>
    <x v="3"/>
    <s v="OFF-AR-10004344"/>
    <x v="1"/>
    <x v="6"/>
    <s v="Bulldog Vacuum Base Pencil Sharpener"/>
    <n v="35.97"/>
    <n v="3"/>
    <n v="0"/>
    <x v="908"/>
  </r>
  <r>
    <n v="967"/>
    <x v="462"/>
    <x v="359"/>
    <d v="2017-04-11T00:00:00"/>
    <s v="First Class"/>
    <s v="BS-11800"/>
    <s v="Bryan Spruell"/>
    <x v="2"/>
    <s v="United States"/>
    <s v="New York City"/>
    <x v="15"/>
    <n v="10011"/>
    <x v="3"/>
    <s v="OFF-PA-10004621"/>
    <x v="1"/>
    <x v="10"/>
    <s v="Xerox 212"/>
    <n v="12.96"/>
    <n v="2"/>
    <n v="0"/>
    <x v="91"/>
  </r>
  <r>
    <n v="968"/>
    <x v="462"/>
    <x v="359"/>
    <d v="2017-04-11T00:00:00"/>
    <s v="First Class"/>
    <s v="BS-11800"/>
    <s v="Bryan Spruell"/>
    <x v="2"/>
    <s v="United States"/>
    <s v="New York City"/>
    <x v="15"/>
    <n v="10011"/>
    <x v="3"/>
    <s v="OFF-PA-10001281"/>
    <x v="1"/>
    <x v="10"/>
    <s v="Computer Printout Paper with Letter-Trim Fine Perforations"/>
    <n v="191.6"/>
    <n v="4"/>
    <n v="0"/>
    <x v="909"/>
  </r>
  <r>
    <n v="969"/>
    <x v="462"/>
    <x v="359"/>
    <d v="2017-04-11T00:00:00"/>
    <s v="First Class"/>
    <s v="BS-11800"/>
    <s v="Bryan Spruell"/>
    <x v="2"/>
    <s v="United States"/>
    <s v="New York City"/>
    <x v="15"/>
    <n v="10011"/>
    <x v="3"/>
    <s v="OFF-LA-10001613"/>
    <x v="1"/>
    <x v="2"/>
    <s v="Avery File Folder Labels"/>
    <n v="8.64"/>
    <n v="3"/>
    <n v="0"/>
    <x v="910"/>
  </r>
  <r>
    <n v="970"/>
    <x v="462"/>
    <x v="359"/>
    <d v="2017-04-11T00:00:00"/>
    <s v="First Class"/>
    <s v="BS-11800"/>
    <s v="Bryan Spruell"/>
    <x v="2"/>
    <s v="United States"/>
    <s v="New York City"/>
    <x v="15"/>
    <n v="10011"/>
    <x v="3"/>
    <s v="OFF-ST-10001097"/>
    <x v="1"/>
    <x v="4"/>
    <s v="Office Impressions Heavy Duty Welded Shelving &amp; Multimedia Storage Drawers"/>
    <n v="501.81"/>
    <n v="3"/>
    <n v="0"/>
    <x v="232"/>
  </r>
  <r>
    <n v="971"/>
    <x v="463"/>
    <x v="360"/>
    <d v="2014-01-18T00:00:00"/>
    <s v="Second Class"/>
    <s v="DL-13315"/>
    <s v="Delfina Latchford"/>
    <x v="0"/>
    <s v="United States"/>
    <s v="Philadelphia"/>
    <x v="9"/>
    <n v="19134"/>
    <x v="3"/>
    <s v="FUR-FU-10001095"/>
    <x v="0"/>
    <x v="5"/>
    <s v="DAX Black Cherry Wood-Tone Poster Frame"/>
    <n v="127.104"/>
    <n v="6"/>
    <n v="0.2"/>
    <x v="911"/>
  </r>
  <r>
    <n v="972"/>
    <x v="463"/>
    <x v="360"/>
    <d v="2014-01-18T00:00:00"/>
    <s v="Second Class"/>
    <s v="DL-13315"/>
    <s v="Delfina Latchford"/>
    <x v="0"/>
    <s v="United States"/>
    <s v="Philadelphia"/>
    <x v="9"/>
    <n v="19134"/>
    <x v="3"/>
    <s v="TEC-PH-10004614"/>
    <x v="2"/>
    <x v="7"/>
    <s v="AT&amp;T 841000 Phone"/>
    <n v="124.2"/>
    <n v="3"/>
    <n v="0.4"/>
    <x v="912"/>
  </r>
  <r>
    <n v="973"/>
    <x v="463"/>
    <x v="360"/>
    <d v="2014-01-18T00:00:00"/>
    <s v="Second Class"/>
    <s v="DL-13315"/>
    <s v="Delfina Latchford"/>
    <x v="0"/>
    <s v="United States"/>
    <s v="Philadelphia"/>
    <x v="9"/>
    <n v="19134"/>
    <x v="3"/>
    <s v="OFF-BI-10001575"/>
    <x v="1"/>
    <x v="8"/>
    <s v="GBC Linen Binding Covers"/>
    <n v="18.588000000000001"/>
    <n v="2"/>
    <n v="0.7"/>
    <x v="673"/>
  </r>
  <r>
    <n v="974"/>
    <x v="463"/>
    <x v="360"/>
    <d v="2014-01-18T00:00:00"/>
    <s v="Second Class"/>
    <s v="DL-13315"/>
    <s v="Delfina Latchford"/>
    <x v="0"/>
    <s v="United States"/>
    <s v="Philadelphia"/>
    <x v="9"/>
    <n v="19134"/>
    <x v="3"/>
    <s v="OFF-LA-10001074"/>
    <x v="1"/>
    <x v="2"/>
    <s v="Round Specialty Laser Printer Labels"/>
    <n v="30.071999999999999"/>
    <n v="3"/>
    <n v="0.2"/>
    <x v="913"/>
  </r>
  <r>
    <n v="975"/>
    <x v="464"/>
    <x v="361"/>
    <d v="2017-10-08T00:00:00"/>
    <s v="Second Class"/>
    <s v="PO-19195"/>
    <s v="Phillina Ober"/>
    <x v="2"/>
    <s v="United States"/>
    <s v="New York City"/>
    <x v="15"/>
    <n v="10011"/>
    <x v="3"/>
    <s v="TEC-PH-10003555"/>
    <x v="2"/>
    <x v="7"/>
    <s v="Motorola HK250 Universal Bluetooth Headset"/>
    <n v="160.93"/>
    <n v="7"/>
    <n v="0"/>
    <x v="914"/>
  </r>
  <r>
    <n v="976"/>
    <x v="464"/>
    <x v="361"/>
    <d v="2017-10-08T00:00:00"/>
    <s v="Second Class"/>
    <s v="PO-19195"/>
    <s v="Phillina Ober"/>
    <x v="2"/>
    <s v="United States"/>
    <s v="New York City"/>
    <x v="15"/>
    <n v="10011"/>
    <x v="3"/>
    <s v="OFF-BI-10004492"/>
    <x v="1"/>
    <x v="8"/>
    <s v="Tuf-Vin Binders"/>
    <n v="75.792000000000002"/>
    <n v="3"/>
    <n v="0.2"/>
    <x v="385"/>
  </r>
  <r>
    <n v="977"/>
    <x v="465"/>
    <x v="362"/>
    <d v="2017-07-15T00:00:00"/>
    <s v="Standard Class"/>
    <s v="TD-20995"/>
    <s v="Tamara Dahlen"/>
    <x v="0"/>
    <s v="United States"/>
    <s v="Portland"/>
    <x v="21"/>
    <n v="97206"/>
    <x v="1"/>
    <s v="OFF-BI-10002012"/>
    <x v="1"/>
    <x v="8"/>
    <s v="Wilson Jones Easy Flow II Sheet Lifters"/>
    <n v="1.08"/>
    <n v="2"/>
    <n v="0.7"/>
    <x v="915"/>
  </r>
  <r>
    <n v="978"/>
    <x v="466"/>
    <x v="363"/>
    <d v="2017-01-10T00:00:00"/>
    <s v="First Class"/>
    <s v="BW-11110"/>
    <s v="Bart Watters"/>
    <x v="1"/>
    <s v="United States"/>
    <s v="Detroit"/>
    <x v="12"/>
    <n v="48205"/>
    <x v="2"/>
    <s v="TEC-MA-10000822"/>
    <x v="2"/>
    <x v="15"/>
    <s v="Lexmark MX611dhe Monochrome Laser Printer"/>
    <n v="3059.982"/>
    <n v="2"/>
    <n v="0.1"/>
    <x v="916"/>
  </r>
  <r>
    <n v="979"/>
    <x v="467"/>
    <x v="198"/>
    <d v="2016-05-31T00:00:00"/>
    <s v="First Class"/>
    <s v="RW-19690"/>
    <s v="Robert Waldorf"/>
    <x v="0"/>
    <s v="United States"/>
    <s v="Wilmington"/>
    <x v="3"/>
    <n v="28403"/>
    <x v="0"/>
    <s v="OFF-BI-10000848"/>
    <x v="1"/>
    <x v="8"/>
    <s v="Angle-D Ring Binders"/>
    <n v="3.282"/>
    <n v="2"/>
    <n v="0.7"/>
    <x v="586"/>
  </r>
  <r>
    <n v="980"/>
    <x v="468"/>
    <x v="364"/>
    <d v="2015-12-12T00:00:00"/>
    <s v="First Class"/>
    <s v="KB-16600"/>
    <s v="Ken Brennan"/>
    <x v="1"/>
    <s v="United States"/>
    <s v="Columbus"/>
    <x v="14"/>
    <n v="47201"/>
    <x v="2"/>
    <s v="OFF-PA-10004156"/>
    <x v="1"/>
    <x v="10"/>
    <s v="Xerox 188"/>
    <n v="34.020000000000003"/>
    <n v="3"/>
    <n v="0"/>
    <x v="917"/>
  </r>
  <r>
    <n v="981"/>
    <x v="469"/>
    <x v="339"/>
    <d v="2016-10-08T00:00:00"/>
    <s v="Standard Class"/>
    <s v="EB-13870"/>
    <s v="Emily Burns"/>
    <x v="0"/>
    <s v="United States"/>
    <s v="New York City"/>
    <x v="15"/>
    <n v="10035"/>
    <x v="3"/>
    <s v="FUR-CH-10003199"/>
    <x v="0"/>
    <x v="1"/>
    <s v="Office Star - Contemporary Task Swivel Chair"/>
    <n v="599.29200000000003"/>
    <n v="6"/>
    <n v="0.1"/>
    <x v="918"/>
  </r>
  <r>
    <n v="982"/>
    <x v="470"/>
    <x v="7"/>
    <d v="2014-11-14T00:00:00"/>
    <s v="Second Class"/>
    <s v="TZ-21580"/>
    <s v="Tracy Zic"/>
    <x v="0"/>
    <s v="United States"/>
    <s v="Louisville"/>
    <x v="22"/>
    <n v="80027"/>
    <x v="1"/>
    <s v="OFF-AR-10000034"/>
    <x v="1"/>
    <x v="6"/>
    <s v="BIC Brite Liner Grip Highlighters, Assorted, 5/Pack"/>
    <n v="3.3919999999999999"/>
    <n v="1"/>
    <n v="0.2"/>
    <x v="919"/>
  </r>
  <r>
    <n v="983"/>
    <x v="470"/>
    <x v="7"/>
    <d v="2014-11-14T00:00:00"/>
    <s v="Second Class"/>
    <s v="TZ-21580"/>
    <s v="Tracy Zic"/>
    <x v="0"/>
    <s v="United States"/>
    <s v="Louisville"/>
    <x v="22"/>
    <n v="80027"/>
    <x v="1"/>
    <s v="TEC-PH-10000560"/>
    <x v="2"/>
    <x v="7"/>
    <s v="Samsung Galaxy S III - 16GB - pebble blue (T-Mobile)"/>
    <n v="559.98400000000004"/>
    <n v="2"/>
    <n v="0.2"/>
    <x v="920"/>
  </r>
  <r>
    <n v="984"/>
    <x v="470"/>
    <x v="7"/>
    <d v="2014-11-14T00:00:00"/>
    <s v="Second Class"/>
    <s v="TZ-21580"/>
    <s v="Tracy Zic"/>
    <x v="0"/>
    <s v="United States"/>
    <s v="Louisville"/>
    <x v="22"/>
    <n v="80027"/>
    <x v="1"/>
    <s v="FUR-CH-10000665"/>
    <x v="0"/>
    <x v="1"/>
    <s v="Global Airflow Leather Mesh Back Chair, Black"/>
    <n v="603.91999999999996"/>
    <n v="5"/>
    <n v="0.2"/>
    <x v="921"/>
  </r>
  <r>
    <n v="985"/>
    <x v="471"/>
    <x v="365"/>
    <d v="2017-10-05T00:00:00"/>
    <s v="Standard Class"/>
    <s v="AS-10630"/>
    <s v="Ann Steele"/>
    <x v="2"/>
    <s v="United States"/>
    <s v="Pasadena"/>
    <x v="5"/>
    <n v="77506"/>
    <x v="2"/>
    <s v="OFF-LA-10001569"/>
    <x v="1"/>
    <x v="2"/>
    <s v="Avery 499"/>
    <n v="7.968"/>
    <n v="2"/>
    <n v="0.2"/>
    <x v="922"/>
  </r>
  <r>
    <n v="986"/>
    <x v="471"/>
    <x v="365"/>
    <d v="2017-10-05T00:00:00"/>
    <s v="Standard Class"/>
    <s v="AS-10630"/>
    <s v="Ann Steele"/>
    <x v="2"/>
    <s v="United States"/>
    <s v="Pasadena"/>
    <x v="5"/>
    <n v="77506"/>
    <x v="2"/>
    <s v="OFF-EN-10000461"/>
    <x v="1"/>
    <x v="12"/>
    <s v="#10- 4 1/8&quot; x 9 1/2&quot; Recycled Envelopes"/>
    <n v="27.968"/>
    <n v="4"/>
    <n v="0.2"/>
    <x v="923"/>
  </r>
  <r>
    <n v="987"/>
    <x v="471"/>
    <x v="365"/>
    <d v="2017-10-05T00:00:00"/>
    <s v="Standard Class"/>
    <s v="AS-10630"/>
    <s v="Ann Steele"/>
    <x v="2"/>
    <s v="United States"/>
    <s v="Pasadena"/>
    <x v="5"/>
    <n v="77506"/>
    <x v="2"/>
    <s v="TEC-MA-10003066"/>
    <x v="2"/>
    <x v="15"/>
    <s v="Wasp CCD Handheld Bar Code Reader"/>
    <n v="336.51"/>
    <n v="3"/>
    <n v="0.4"/>
    <x v="924"/>
  </r>
  <r>
    <n v="988"/>
    <x v="472"/>
    <x v="366"/>
    <d v="2015-03-10T00:00:00"/>
    <s v="Same Day"/>
    <s v="TS-21340"/>
    <s v="Toby Swindell"/>
    <x v="0"/>
    <s v="United States"/>
    <s v="Houston"/>
    <x v="5"/>
    <n v="77041"/>
    <x v="2"/>
    <s v="OFF-BI-10004022"/>
    <x v="1"/>
    <x v="8"/>
    <s v="Acco Suede Grain Vinyl Round Ring Binder"/>
    <n v="1.1120000000000001"/>
    <n v="2"/>
    <n v="0.8"/>
    <x v="925"/>
  </r>
  <r>
    <n v="989"/>
    <x v="473"/>
    <x v="367"/>
    <d v="2017-05-26T00:00:00"/>
    <s v="Standard Class"/>
    <s v="JG-15805"/>
    <s v="John Grady"/>
    <x v="1"/>
    <s v="United States"/>
    <s v="Auburn"/>
    <x v="15"/>
    <n v="13021"/>
    <x v="3"/>
    <s v="FUR-FU-10004071"/>
    <x v="0"/>
    <x v="5"/>
    <s v="Luxo Professional Magnifying Clamp-On Fluorescent Lamps"/>
    <n v="520.04999999999995"/>
    <n v="5"/>
    <n v="0"/>
    <x v="926"/>
  </r>
  <r>
    <n v="990"/>
    <x v="473"/>
    <x v="367"/>
    <d v="2017-05-26T00:00:00"/>
    <s v="Standard Class"/>
    <s v="JG-15805"/>
    <s v="John Grady"/>
    <x v="1"/>
    <s v="United States"/>
    <s v="Auburn"/>
    <x v="15"/>
    <n v="13021"/>
    <x v="3"/>
    <s v="OFF-AR-10001988"/>
    <x v="1"/>
    <x v="6"/>
    <s v="Bulldog Table or Wall-Mount Pencil Sharpener"/>
    <n v="17.97"/>
    <n v="3"/>
    <n v="0"/>
    <x v="927"/>
  </r>
  <r>
    <n v="991"/>
    <x v="474"/>
    <x v="368"/>
    <d v="2015-03-31T00:00:00"/>
    <s v="Second Class"/>
    <s v="SL-20155"/>
    <s v="Sara Luxemburg"/>
    <x v="2"/>
    <s v="United States"/>
    <s v="Jacksonville"/>
    <x v="2"/>
    <n v="32216"/>
    <x v="0"/>
    <s v="FUR-CH-10004086"/>
    <x v="0"/>
    <x v="1"/>
    <s v="Hon 4070 Series Pagoda Armless Upholstered Stacking Chairs"/>
    <n v="1166.92"/>
    <n v="5"/>
    <n v="0.2"/>
    <x v="928"/>
  </r>
  <r>
    <n v="992"/>
    <x v="475"/>
    <x v="369"/>
    <d v="2016-09-11T00:00:00"/>
    <s v="First Class"/>
    <s v="TS-21610"/>
    <s v="Troy Staebel"/>
    <x v="0"/>
    <s v="United States"/>
    <s v="New York City"/>
    <x v="15"/>
    <n v="10024"/>
    <x v="3"/>
    <s v="OFF-BI-10001036"/>
    <x v="1"/>
    <x v="8"/>
    <s v="Cardinal EasyOpen D-Ring Binders"/>
    <n v="14.624000000000001"/>
    <n v="2"/>
    <n v="0.2"/>
    <x v="929"/>
  </r>
  <r>
    <n v="993"/>
    <x v="476"/>
    <x v="370"/>
    <d v="2016-08-27T00:00:00"/>
    <s v="First Class"/>
    <s v="RF-19735"/>
    <s v="Roland Fjeld"/>
    <x v="0"/>
    <s v="United States"/>
    <s v="San Jose"/>
    <x v="1"/>
    <n v="95123"/>
    <x v="1"/>
    <s v="OFF-FA-10002983"/>
    <x v="1"/>
    <x v="13"/>
    <s v="Advantus SlideClip Paper Clips"/>
    <n v="10.23"/>
    <n v="3"/>
    <n v="0"/>
    <x v="930"/>
  </r>
  <r>
    <n v="994"/>
    <x v="476"/>
    <x v="370"/>
    <d v="2016-08-27T00:00:00"/>
    <s v="First Class"/>
    <s v="RF-19735"/>
    <s v="Roland Fjeld"/>
    <x v="0"/>
    <s v="United States"/>
    <s v="San Jose"/>
    <x v="1"/>
    <n v="95123"/>
    <x v="1"/>
    <s v="OFF-PA-10003625"/>
    <x v="1"/>
    <x v="10"/>
    <s v="Xerox 1979"/>
    <n v="154.9"/>
    <n v="5"/>
    <n v="0"/>
    <x v="931"/>
  </r>
  <r>
    <n v="995"/>
    <x v="477"/>
    <x v="371"/>
    <d v="2014-05-25T00:00:00"/>
    <s v="Standard Class"/>
    <s v="MW-18235"/>
    <s v="Mitch Willingham"/>
    <x v="1"/>
    <s v="United States"/>
    <s v="Virginia Beach"/>
    <x v="17"/>
    <n v="23464"/>
    <x v="0"/>
    <s v="OFF-BI-10003925"/>
    <x v="1"/>
    <x v="8"/>
    <s v="Fellowes PB300 Plastic Comb Binding Machine"/>
    <n v="2715.93"/>
    <n v="7"/>
    <n v="0"/>
    <x v="932"/>
  </r>
  <r>
    <n v="996"/>
    <x v="477"/>
    <x v="371"/>
    <d v="2014-05-25T00:00:00"/>
    <s v="Standard Class"/>
    <s v="MW-18235"/>
    <s v="Mitch Willingham"/>
    <x v="1"/>
    <s v="United States"/>
    <s v="Virginia Beach"/>
    <x v="17"/>
    <n v="23464"/>
    <x v="0"/>
    <s v="TEC-PH-10001530"/>
    <x v="2"/>
    <x v="7"/>
    <s v="Plantronics Voyager Pro Legend"/>
    <n v="617.97"/>
    <n v="3"/>
    <n v="0"/>
    <x v="933"/>
  </r>
  <r>
    <n v="997"/>
    <x v="478"/>
    <x v="372"/>
    <d v="2015-11-03T00:00:00"/>
    <s v="Standard Class"/>
    <s v="RD-19585"/>
    <s v="Rob Dowd"/>
    <x v="0"/>
    <s v="United States"/>
    <s v="Henderson"/>
    <x v="0"/>
    <n v="42420"/>
    <x v="0"/>
    <s v="OFF-EN-10003862"/>
    <x v="1"/>
    <x v="12"/>
    <s v="Laser &amp; Ink Jet Business Envelopes"/>
    <n v="10.67"/>
    <n v="1"/>
    <n v="0"/>
    <x v="934"/>
  </r>
  <r>
    <n v="998"/>
    <x v="478"/>
    <x v="372"/>
    <d v="2015-11-03T00:00:00"/>
    <s v="Standard Class"/>
    <s v="RD-19585"/>
    <s v="Rob Dowd"/>
    <x v="0"/>
    <s v="United States"/>
    <s v="Henderson"/>
    <x v="0"/>
    <n v="42420"/>
    <x v="0"/>
    <s v="OFF-ST-10004258"/>
    <x v="1"/>
    <x v="4"/>
    <s v="Portable Personal File Box"/>
    <n v="36.630000000000003"/>
    <n v="3"/>
    <n v="0"/>
    <x v="935"/>
  </r>
  <r>
    <n v="999"/>
    <x v="478"/>
    <x v="372"/>
    <d v="2015-11-03T00:00:00"/>
    <s v="Standard Class"/>
    <s v="RD-19585"/>
    <s v="Rob Dowd"/>
    <x v="0"/>
    <s v="United States"/>
    <s v="Henderson"/>
    <x v="0"/>
    <n v="42420"/>
    <x v="0"/>
    <s v="FUR-FU-10002885"/>
    <x v="0"/>
    <x v="5"/>
    <s v="Magna Visual Magnetic Picture Hangers"/>
    <n v="24.1"/>
    <n v="5"/>
    <n v="0"/>
    <x v="936"/>
  </r>
  <r>
    <n v="1000"/>
    <x v="478"/>
    <x v="372"/>
    <d v="2015-11-03T00:00:00"/>
    <s v="Standard Class"/>
    <s v="RD-19585"/>
    <s v="Rob Dowd"/>
    <x v="0"/>
    <s v="United States"/>
    <s v="Henderson"/>
    <x v="0"/>
    <n v="42420"/>
    <x v="0"/>
    <s v="FUR-FU-10001918"/>
    <x v="0"/>
    <x v="5"/>
    <s v="C-Line Cubicle Keepers Polyproplyene Holder With Velcro Backings"/>
    <n v="33.11"/>
    <n v="7"/>
    <n v="0"/>
    <x v="937"/>
  </r>
  <r>
    <n v="1001"/>
    <x v="479"/>
    <x v="373"/>
    <d v="2016-11-17T00:00:00"/>
    <s v="Standard Class"/>
    <s v="FM-14290"/>
    <s v="Frank Merwin"/>
    <x v="2"/>
    <s v="United States"/>
    <s v="Vancouver"/>
    <x v="4"/>
    <n v="98661"/>
    <x v="1"/>
    <s v="OFF-AR-10002956"/>
    <x v="1"/>
    <x v="6"/>
    <s v="Boston 16801 Nautilus Battery Pencil Sharpener"/>
    <n v="44.02"/>
    <n v="2"/>
    <n v="0"/>
    <x v="938"/>
  </r>
  <r>
    <n v="1002"/>
    <x v="480"/>
    <x v="374"/>
    <d v="2015-07-31T00:00:00"/>
    <s v="Same Day"/>
    <s v="RH-19495"/>
    <s v="Rick Hansen"/>
    <x v="0"/>
    <s v="United States"/>
    <s v="New York City"/>
    <x v="15"/>
    <n v="10024"/>
    <x v="3"/>
    <s v="TEC-AC-10003033"/>
    <x v="2"/>
    <x v="11"/>
    <s v="Plantronics CS510 - Over-the-Head monaural Wireless Headset System"/>
    <n v="2309.65"/>
    <n v="7"/>
    <n v="0"/>
    <x v="939"/>
  </r>
  <r>
    <n v="1003"/>
    <x v="480"/>
    <x v="374"/>
    <d v="2015-07-31T00:00:00"/>
    <s v="Same Day"/>
    <s v="RH-19495"/>
    <s v="Rick Hansen"/>
    <x v="0"/>
    <s v="United States"/>
    <s v="New York City"/>
    <x v="15"/>
    <n v="10024"/>
    <x v="3"/>
    <s v="FUR-TA-10002903"/>
    <x v="0"/>
    <x v="3"/>
    <s v="Bevis Round Bullnose 29&quot; High Table Top"/>
    <n v="1090.7819999999999"/>
    <n v="7"/>
    <n v="0.4"/>
    <x v="940"/>
  </r>
  <r>
    <n v="1004"/>
    <x v="480"/>
    <x v="374"/>
    <d v="2015-07-31T00:00:00"/>
    <s v="Same Day"/>
    <s v="RH-19495"/>
    <s v="Rick Hansen"/>
    <x v="0"/>
    <s v="United States"/>
    <s v="New York City"/>
    <x v="15"/>
    <n v="10024"/>
    <x v="3"/>
    <s v="OFF-PA-10004621"/>
    <x v="1"/>
    <x v="10"/>
    <s v="Xerox 212"/>
    <n v="19.440000000000001"/>
    <n v="3"/>
    <n v="0"/>
    <x v="551"/>
  </r>
  <r>
    <n v="1005"/>
    <x v="481"/>
    <x v="375"/>
    <d v="2015-08-31T00:00:00"/>
    <s v="Standard Class"/>
    <s v="RA-19945"/>
    <s v="Ryan Akin"/>
    <x v="0"/>
    <s v="United States"/>
    <s v="Murrieta"/>
    <x v="1"/>
    <n v="92563"/>
    <x v="1"/>
    <s v="OFF-ST-10000046"/>
    <x v="1"/>
    <x v="4"/>
    <s v="Fellowes Super Stor/Drawer Files"/>
    <n v="484.65"/>
    <n v="3"/>
    <n v="0"/>
    <x v="941"/>
  </r>
  <r>
    <n v="1006"/>
    <x v="482"/>
    <x v="50"/>
    <d v="2015-11-17T00:00:00"/>
    <s v="Standard Class"/>
    <s v="JK-15730"/>
    <s v="Joe Kamberova"/>
    <x v="0"/>
    <s v="United States"/>
    <s v="Jacksonville"/>
    <x v="3"/>
    <n v="28540"/>
    <x v="0"/>
    <s v="OFF-PA-10001790"/>
    <x v="1"/>
    <x v="10"/>
    <s v="Xerox 1910"/>
    <n v="115.29600000000001"/>
    <n v="3"/>
    <n v="0.2"/>
    <x v="942"/>
  </r>
  <r>
    <n v="1007"/>
    <x v="483"/>
    <x v="376"/>
    <d v="2015-11-09T00:00:00"/>
    <s v="First Class"/>
    <s v="MT-17815"/>
    <s v="Meg Tillman"/>
    <x v="0"/>
    <s v="United States"/>
    <s v="Scottsdale"/>
    <x v="16"/>
    <n v="85254"/>
    <x v="1"/>
    <s v="OFF-EN-10002600"/>
    <x v="1"/>
    <x v="12"/>
    <s v="Redi-Strip #10 Envelopes, 4 1/8 x 9 1/2"/>
    <n v="7.08"/>
    <n v="3"/>
    <n v="0.2"/>
    <x v="943"/>
  </r>
  <r>
    <n v="1008"/>
    <x v="483"/>
    <x v="376"/>
    <d v="2015-11-09T00:00:00"/>
    <s v="First Class"/>
    <s v="MT-17815"/>
    <s v="Meg Tillman"/>
    <x v="0"/>
    <s v="United States"/>
    <s v="Scottsdale"/>
    <x v="16"/>
    <n v="85254"/>
    <x v="1"/>
    <s v="OFF-BI-10002049"/>
    <x v="1"/>
    <x v="8"/>
    <s v="UniKeep View Case Binders"/>
    <n v="4.4009999999999998"/>
    <n v="3"/>
    <n v="0.7"/>
    <x v="944"/>
  </r>
  <r>
    <n v="1009"/>
    <x v="484"/>
    <x v="377"/>
    <d v="2018-01-01T00:00:00"/>
    <s v="Standard Class"/>
    <s v="PO-18850"/>
    <s v="Patrick O'Brill"/>
    <x v="0"/>
    <s v="United States"/>
    <s v="Burlington"/>
    <x v="23"/>
    <n v="52601"/>
    <x v="2"/>
    <s v="OFF-PA-10001509"/>
    <x v="1"/>
    <x v="10"/>
    <s v="Recycled Desk Saver Line &quot;While You Were Out&quot; Book, 5 1/2&quot; X 4&quot;"/>
    <n v="44.75"/>
    <n v="5"/>
    <n v="0"/>
    <x v="945"/>
  </r>
  <r>
    <n v="1010"/>
    <x v="485"/>
    <x v="378"/>
    <d v="2017-08-03T00:00:00"/>
    <s v="First Class"/>
    <s v="AT-10735"/>
    <s v="Annie Thurman"/>
    <x v="0"/>
    <s v="United States"/>
    <s v="Chicago"/>
    <x v="10"/>
    <n v="60653"/>
    <x v="2"/>
    <s v="TEC-PH-10003931"/>
    <x v="2"/>
    <x v="7"/>
    <s v="JBL Micro Wireless Portable Bluetooth Speaker"/>
    <n v="95.983999999999995"/>
    <n v="2"/>
    <n v="0.2"/>
    <x v="946"/>
  </r>
  <r>
    <n v="1011"/>
    <x v="486"/>
    <x v="156"/>
    <d v="2014-11-26T00:00:00"/>
    <s v="First Class"/>
    <s v="VG-21790"/>
    <s v="Vivek Gonzalez"/>
    <x v="0"/>
    <s v="United States"/>
    <s v="San Diego"/>
    <x v="1"/>
    <n v="92037"/>
    <x v="1"/>
    <s v="FUR-FU-10001602"/>
    <x v="0"/>
    <x v="5"/>
    <s v="Eldon Delta Triangular Chair Mat, 52&quot; x 58&quot;, Clear"/>
    <n v="151.72"/>
    <n v="4"/>
    <n v="0"/>
    <x v="947"/>
  </r>
  <r>
    <n v="1012"/>
    <x v="487"/>
    <x v="46"/>
    <d v="2017-06-21T00:00:00"/>
    <s v="Second Class"/>
    <s v="PF-19165"/>
    <s v="Philip Fox"/>
    <x v="0"/>
    <s v="United States"/>
    <s v="Olympia"/>
    <x v="4"/>
    <n v="98502"/>
    <x v="1"/>
    <s v="FUR-FU-10004848"/>
    <x v="0"/>
    <x v="5"/>
    <s v="Howard Miller 13-3/4&quot; Diameter Brushed Chrome Round Wall Clock"/>
    <n v="155.25"/>
    <n v="3"/>
    <n v="0"/>
    <x v="948"/>
  </r>
  <r>
    <n v="1013"/>
    <x v="487"/>
    <x v="46"/>
    <d v="2017-06-21T00:00:00"/>
    <s v="Second Class"/>
    <s v="PF-19165"/>
    <s v="Philip Fox"/>
    <x v="0"/>
    <s v="United States"/>
    <s v="Olympia"/>
    <x v="4"/>
    <n v="98502"/>
    <x v="1"/>
    <s v="OFF-ST-10003722"/>
    <x v="1"/>
    <x v="4"/>
    <s v="Project Tote Personal File"/>
    <n v="14.03"/>
    <n v="1"/>
    <n v="0"/>
    <x v="949"/>
  </r>
  <r>
    <n v="1014"/>
    <x v="488"/>
    <x v="379"/>
    <d v="2015-12-24T00:00:00"/>
    <s v="Second Class"/>
    <s v="JS-15880"/>
    <s v="John Stevenson"/>
    <x v="0"/>
    <s v="United States"/>
    <s v="Seattle"/>
    <x v="4"/>
    <n v="98103"/>
    <x v="1"/>
    <s v="FUR-TA-10003748"/>
    <x v="0"/>
    <x v="3"/>
    <s v="Bevis 36 x 72 Conference Tables"/>
    <n v="1618.37"/>
    <n v="13"/>
    <n v="0"/>
    <x v="950"/>
  </r>
  <r>
    <n v="1015"/>
    <x v="488"/>
    <x v="379"/>
    <d v="2015-12-24T00:00:00"/>
    <s v="Second Class"/>
    <s v="JS-15880"/>
    <s v="John Stevenson"/>
    <x v="0"/>
    <s v="United States"/>
    <s v="Seattle"/>
    <x v="4"/>
    <n v="98103"/>
    <x v="1"/>
    <s v="TEC-AC-10003198"/>
    <x v="2"/>
    <x v="11"/>
    <s v="Enermax Acrylux Wireless Keyboard"/>
    <n v="99.6"/>
    <n v="1"/>
    <n v="0"/>
    <x v="951"/>
  </r>
  <r>
    <n v="1016"/>
    <x v="489"/>
    <x v="14"/>
    <d v="2015-09-19T00:00:00"/>
    <s v="Second Class"/>
    <s v="MO-17800"/>
    <s v="Meg O'Connel"/>
    <x v="2"/>
    <s v="United States"/>
    <s v="Los Angeles"/>
    <x v="1"/>
    <n v="90036"/>
    <x v="1"/>
    <s v="OFF-PA-10004100"/>
    <x v="1"/>
    <x v="10"/>
    <s v="Xerox 216"/>
    <n v="32.4"/>
    <n v="5"/>
    <n v="0"/>
    <x v="56"/>
  </r>
  <r>
    <n v="1017"/>
    <x v="490"/>
    <x v="380"/>
    <d v="2015-07-10T00:00:00"/>
    <s v="Standard Class"/>
    <s v="KM-16225"/>
    <s v="Kalyca Meade"/>
    <x v="1"/>
    <s v="United States"/>
    <s v="New York City"/>
    <x v="15"/>
    <n v="10011"/>
    <x v="3"/>
    <s v="FUR-FU-10002191"/>
    <x v="0"/>
    <x v="5"/>
    <s v="G.E. Halogen Desk Lamp Bulbs"/>
    <n v="13.96"/>
    <n v="2"/>
    <n v="0"/>
    <x v="952"/>
  </r>
  <r>
    <n v="1018"/>
    <x v="490"/>
    <x v="380"/>
    <d v="2015-07-10T00:00:00"/>
    <s v="Standard Class"/>
    <s v="KM-16225"/>
    <s v="Kalyca Meade"/>
    <x v="1"/>
    <s v="United States"/>
    <s v="New York City"/>
    <x v="15"/>
    <n v="10011"/>
    <x v="3"/>
    <s v="FUR-FU-10000965"/>
    <x v="0"/>
    <x v="5"/>
    <s v="Howard Miller 11-1/2&quot; Diameter Ridgewood Wall Clock"/>
    <n v="155.82"/>
    <n v="3"/>
    <n v="0"/>
    <x v="953"/>
  </r>
  <r>
    <n v="1019"/>
    <x v="490"/>
    <x v="380"/>
    <d v="2015-07-10T00:00:00"/>
    <s v="Standard Class"/>
    <s v="KM-16225"/>
    <s v="Kalyca Meade"/>
    <x v="1"/>
    <s v="United States"/>
    <s v="New York City"/>
    <x v="15"/>
    <n v="10011"/>
    <x v="3"/>
    <s v="TEC-PH-10004188"/>
    <x v="2"/>
    <x v="7"/>
    <s v="OtterBox Commuter Series Case - Samsung Galaxy S4"/>
    <n v="124.95"/>
    <n v="5"/>
    <n v="0"/>
    <x v="954"/>
  </r>
  <r>
    <n v="1020"/>
    <x v="490"/>
    <x v="380"/>
    <d v="2015-07-10T00:00:00"/>
    <s v="Standard Class"/>
    <s v="KM-16225"/>
    <s v="Kalyca Meade"/>
    <x v="1"/>
    <s v="United States"/>
    <s v="New York City"/>
    <x v="15"/>
    <n v="10011"/>
    <x v="3"/>
    <s v="OFF-ST-10001526"/>
    <x v="1"/>
    <x v="4"/>
    <s v="Iceberg Mobile Mega Data/Printer Cart "/>
    <n v="601.65"/>
    <n v="5"/>
    <n v="0"/>
    <x v="955"/>
  </r>
  <r>
    <n v="1021"/>
    <x v="491"/>
    <x v="381"/>
    <d v="2015-05-03T00:00:00"/>
    <s v="Standard Class"/>
    <s v="GT-14710"/>
    <s v="Greg Tran"/>
    <x v="0"/>
    <s v="United States"/>
    <s v="Washington"/>
    <x v="40"/>
    <n v="20016"/>
    <x v="3"/>
    <s v="OFF-AR-10001166"/>
    <x v="1"/>
    <x v="6"/>
    <s v="Staples in misc. colors"/>
    <n v="22.74"/>
    <n v="3"/>
    <n v="0"/>
    <x v="956"/>
  </r>
  <r>
    <n v="1022"/>
    <x v="491"/>
    <x v="381"/>
    <d v="2015-05-03T00:00:00"/>
    <s v="Standard Class"/>
    <s v="GT-14710"/>
    <s v="Greg Tran"/>
    <x v="0"/>
    <s v="United States"/>
    <s v="Washington"/>
    <x v="40"/>
    <n v="20016"/>
    <x v="3"/>
    <s v="FUR-CH-10000309"/>
    <x v="0"/>
    <x v="1"/>
    <s v="Global Comet Stacking Arm Chair"/>
    <n v="1267.53"/>
    <n v="3"/>
    <n v="0"/>
    <x v="957"/>
  </r>
  <r>
    <n v="1023"/>
    <x v="491"/>
    <x v="381"/>
    <d v="2015-05-03T00:00:00"/>
    <s v="Standard Class"/>
    <s v="GT-14710"/>
    <s v="Greg Tran"/>
    <x v="0"/>
    <s v="United States"/>
    <s v="Washington"/>
    <x v="40"/>
    <n v="20016"/>
    <x v="3"/>
    <s v="TEC-MA-10004212"/>
    <x v="2"/>
    <x v="15"/>
    <s v="Cisco SPA525G2 5-Line IP Phone"/>
    <n v="1379.92"/>
    <n v="8"/>
    <n v="0"/>
    <x v="958"/>
  </r>
  <r>
    <n v="1024"/>
    <x v="492"/>
    <x v="382"/>
    <d v="2015-06-20T00:00:00"/>
    <s v="Standard Class"/>
    <s v="PB-19150"/>
    <s v="Philip Brown"/>
    <x v="0"/>
    <s v="United States"/>
    <s v="Philadelphia"/>
    <x v="9"/>
    <n v="19134"/>
    <x v="3"/>
    <s v="OFF-EN-10003072"/>
    <x v="1"/>
    <x v="12"/>
    <s v="Peel &amp; Seel Envelopes"/>
    <n v="6.2080000000000002"/>
    <n v="2"/>
    <n v="0.2"/>
    <x v="959"/>
  </r>
  <r>
    <n v="1025"/>
    <x v="493"/>
    <x v="94"/>
    <d v="2017-12-20T00:00:00"/>
    <s v="First Class"/>
    <s v="HR-14770"/>
    <s v="Hallie Redmond"/>
    <x v="2"/>
    <s v="United States"/>
    <s v="Los Angeles"/>
    <x v="1"/>
    <n v="90045"/>
    <x v="1"/>
    <s v="OFF-BI-10000320"/>
    <x v="1"/>
    <x v="8"/>
    <s v="GBC Plastic Binding Combs"/>
    <n v="11.808"/>
    <n v="2"/>
    <n v="0.2"/>
    <x v="960"/>
  </r>
  <r>
    <n v="1026"/>
    <x v="494"/>
    <x v="383"/>
    <d v="2016-01-13T00:00:00"/>
    <s v="Second Class"/>
    <s v="DE-13255"/>
    <s v="Deanra Eno"/>
    <x v="2"/>
    <s v="United States"/>
    <s v="Springfield"/>
    <x v="24"/>
    <n v="45503"/>
    <x v="3"/>
    <s v="OFF-PA-10001166"/>
    <x v="1"/>
    <x v="10"/>
    <s v="Xerox 2"/>
    <n v="15.552"/>
    <n v="3"/>
    <n v="0.2"/>
    <x v="12"/>
  </r>
  <r>
    <n v="1027"/>
    <x v="494"/>
    <x v="383"/>
    <d v="2016-01-13T00:00:00"/>
    <s v="Second Class"/>
    <s v="DE-13255"/>
    <s v="Deanra Eno"/>
    <x v="2"/>
    <s v="United States"/>
    <s v="Springfield"/>
    <x v="24"/>
    <n v="45503"/>
    <x v="3"/>
    <s v="OFF-PA-10003656"/>
    <x v="1"/>
    <x v="10"/>
    <s v="Xerox 1935"/>
    <n v="63.311999999999998"/>
    <n v="3"/>
    <n v="0.2"/>
    <x v="961"/>
  </r>
  <r>
    <n v="1028"/>
    <x v="494"/>
    <x v="383"/>
    <d v="2016-01-13T00:00:00"/>
    <s v="Second Class"/>
    <s v="DE-13255"/>
    <s v="Deanra Eno"/>
    <x v="2"/>
    <s v="United States"/>
    <s v="Springfield"/>
    <x v="24"/>
    <n v="45503"/>
    <x v="3"/>
    <s v="TEC-PH-10000148"/>
    <x v="2"/>
    <x v="7"/>
    <s v="Cyber Acoustics AC-202b Speech Recognition Stereo Headset"/>
    <n v="15.587999999999999"/>
    <n v="2"/>
    <n v="0.4"/>
    <x v="962"/>
  </r>
  <r>
    <n v="1029"/>
    <x v="495"/>
    <x v="384"/>
    <d v="2014-07-15T00:00:00"/>
    <s v="Standard Class"/>
    <s v="LA-16780"/>
    <s v="Laura Armstrong"/>
    <x v="1"/>
    <s v="United States"/>
    <s v="Hackensack"/>
    <x v="30"/>
    <n v="7601"/>
    <x v="3"/>
    <s v="OFF-PA-10000474"/>
    <x v="1"/>
    <x v="10"/>
    <s v="Easy-staple paper"/>
    <n v="177.2"/>
    <n v="5"/>
    <n v="0"/>
    <x v="963"/>
  </r>
  <r>
    <n v="1030"/>
    <x v="495"/>
    <x v="384"/>
    <d v="2014-07-15T00:00:00"/>
    <s v="Standard Class"/>
    <s v="LA-16780"/>
    <s v="Laura Armstrong"/>
    <x v="1"/>
    <s v="United States"/>
    <s v="Hackensack"/>
    <x v="30"/>
    <n v="7601"/>
    <x v="3"/>
    <s v="TEC-PH-10003885"/>
    <x v="2"/>
    <x v="7"/>
    <s v="Cisco SPA508G"/>
    <n v="197.97"/>
    <n v="3"/>
    <n v="0"/>
    <x v="964"/>
  </r>
  <r>
    <n v="1031"/>
    <x v="495"/>
    <x v="384"/>
    <d v="2014-07-15T00:00:00"/>
    <s v="Standard Class"/>
    <s v="LA-16780"/>
    <s v="Laura Armstrong"/>
    <x v="1"/>
    <s v="United States"/>
    <s v="Hackensack"/>
    <x v="30"/>
    <n v="7601"/>
    <x v="3"/>
    <s v="FUR-CH-10003379"/>
    <x v="0"/>
    <x v="1"/>
    <s v="Global Commerce Series High-Back Swivel/Tilt Chairs"/>
    <n v="854.94"/>
    <n v="3"/>
    <n v="0"/>
    <x v="965"/>
  </r>
  <r>
    <n v="1032"/>
    <x v="495"/>
    <x v="384"/>
    <d v="2014-07-15T00:00:00"/>
    <s v="Standard Class"/>
    <s v="LA-16780"/>
    <s v="Laura Armstrong"/>
    <x v="1"/>
    <s v="United States"/>
    <s v="Hackensack"/>
    <x v="30"/>
    <n v="7601"/>
    <x v="3"/>
    <s v="FUR-FU-10000629"/>
    <x v="0"/>
    <x v="5"/>
    <s v="9-3/4 Diameter Round Wall Clock"/>
    <n v="124.11"/>
    <n v="9"/>
    <n v="0"/>
    <x v="966"/>
  </r>
  <r>
    <n v="1033"/>
    <x v="495"/>
    <x v="384"/>
    <d v="2014-07-15T00:00:00"/>
    <s v="Standard Class"/>
    <s v="LA-16780"/>
    <s v="Laura Armstrong"/>
    <x v="1"/>
    <s v="United States"/>
    <s v="Hackensack"/>
    <x v="30"/>
    <n v="7601"/>
    <x v="3"/>
    <s v="OFF-LA-10001175"/>
    <x v="1"/>
    <x v="2"/>
    <s v="Avery 514"/>
    <n v="14.4"/>
    <n v="5"/>
    <n v="0"/>
    <x v="967"/>
  </r>
  <r>
    <n v="1034"/>
    <x v="496"/>
    <x v="73"/>
    <d v="2016-11-22T00:00:00"/>
    <s v="First Class"/>
    <s v="AG-10390"/>
    <s v="Allen Goldenen"/>
    <x v="0"/>
    <s v="United States"/>
    <s v="Cincinnati"/>
    <x v="24"/>
    <n v="45231"/>
    <x v="3"/>
    <s v="OFF-PA-10000955"/>
    <x v="1"/>
    <x v="10"/>
    <s v="Southworth 25% Cotton Granite Paper &amp; Envelopes"/>
    <n v="15.696"/>
    <n v="3"/>
    <n v="0.2"/>
    <x v="968"/>
  </r>
  <r>
    <n v="1035"/>
    <x v="496"/>
    <x v="73"/>
    <d v="2016-11-22T00:00:00"/>
    <s v="First Class"/>
    <s v="AG-10390"/>
    <s v="Allen Goldenen"/>
    <x v="0"/>
    <s v="United States"/>
    <s v="Cincinnati"/>
    <x v="24"/>
    <n v="45231"/>
    <x v="3"/>
    <s v="OFF-BI-10003460"/>
    <x v="1"/>
    <x v="8"/>
    <s v="Acco 3-Hole Punch"/>
    <n v="2.6280000000000001"/>
    <n v="2"/>
    <n v="0.7"/>
    <x v="969"/>
  </r>
  <r>
    <n v="1036"/>
    <x v="496"/>
    <x v="73"/>
    <d v="2016-11-22T00:00:00"/>
    <s v="First Class"/>
    <s v="AG-10390"/>
    <s v="Allen Goldenen"/>
    <x v="0"/>
    <s v="United States"/>
    <s v="Cincinnati"/>
    <x v="24"/>
    <n v="45231"/>
    <x v="3"/>
    <s v="OFF-BI-10000474"/>
    <x v="1"/>
    <x v="8"/>
    <s v="Avery Recycled Flexi-View Covers for Binding Systems"/>
    <n v="14.427"/>
    <n v="3"/>
    <n v="0.7"/>
    <x v="970"/>
  </r>
  <r>
    <n v="1037"/>
    <x v="497"/>
    <x v="183"/>
    <d v="2016-04-26T00:00:00"/>
    <s v="Standard Class"/>
    <s v="EL-13735"/>
    <s v="Ed Ludwig"/>
    <x v="2"/>
    <s v="United States"/>
    <s v="Jefferson City"/>
    <x v="25"/>
    <n v="65109"/>
    <x v="2"/>
    <s v="FUR-FU-10003975"/>
    <x v="0"/>
    <x v="5"/>
    <s v="Eldon Advantage Chair Mats for Low to Medium Pile Carpets"/>
    <n v="86.62"/>
    <n v="2"/>
    <n v="0"/>
    <x v="971"/>
  </r>
  <r>
    <n v="1038"/>
    <x v="498"/>
    <x v="385"/>
    <d v="2015-06-14T00:00:00"/>
    <s v="First Class"/>
    <s v="JJ-15445"/>
    <s v="Jennifer Jackson"/>
    <x v="0"/>
    <s v="United States"/>
    <s v="Los Angeles"/>
    <x v="1"/>
    <n v="90004"/>
    <x v="1"/>
    <s v="OFF-BI-10003707"/>
    <x v="1"/>
    <x v="8"/>
    <s v="Aluminum Screw Posts"/>
    <n v="36.624000000000002"/>
    <n v="3"/>
    <n v="0.2"/>
    <x v="972"/>
  </r>
  <r>
    <n v="1039"/>
    <x v="499"/>
    <x v="225"/>
    <d v="2017-11-21T00:00:00"/>
    <s v="First Class"/>
    <s v="JH-15430"/>
    <s v="Jennifer Halladay"/>
    <x v="0"/>
    <s v="United States"/>
    <s v="Burlington"/>
    <x v="3"/>
    <n v="27217"/>
    <x v="0"/>
    <s v="OFF-AR-10000203"/>
    <x v="1"/>
    <x v="6"/>
    <s v="Newell 336"/>
    <n v="23.968"/>
    <n v="7"/>
    <n v="0.2"/>
    <x v="973"/>
  </r>
  <r>
    <n v="1040"/>
    <x v="499"/>
    <x v="225"/>
    <d v="2017-11-21T00:00:00"/>
    <s v="First Class"/>
    <s v="JH-15430"/>
    <s v="Jennifer Halladay"/>
    <x v="0"/>
    <s v="United States"/>
    <s v="Burlington"/>
    <x v="3"/>
    <n v="27217"/>
    <x v="0"/>
    <s v="OFF-AR-10004790"/>
    <x v="1"/>
    <x v="6"/>
    <s v="Staples in misc. colors"/>
    <n v="28.728000000000002"/>
    <n v="3"/>
    <n v="0.2"/>
    <x v="974"/>
  </r>
  <r>
    <n v="1041"/>
    <x v="500"/>
    <x v="231"/>
    <d v="2016-03-24T00:00:00"/>
    <s v="Standard Class"/>
    <s v="RD-19660"/>
    <s v="Robert Dilbeck"/>
    <x v="2"/>
    <s v="United States"/>
    <s v="Saint Peters"/>
    <x v="25"/>
    <n v="63376"/>
    <x v="2"/>
    <s v="FUR-TA-10001095"/>
    <x v="0"/>
    <x v="3"/>
    <s v="Chromcraft Round Conference Tables"/>
    <n v="697.16"/>
    <n v="4"/>
    <n v="0"/>
    <x v="975"/>
  </r>
  <r>
    <n v="1042"/>
    <x v="501"/>
    <x v="47"/>
    <d v="2016-09-09T00:00:00"/>
    <s v="Second Class"/>
    <s v="MO-17500"/>
    <s v="Mary O'Rourke"/>
    <x v="0"/>
    <s v="United States"/>
    <s v="New York City"/>
    <x v="15"/>
    <n v="10035"/>
    <x v="3"/>
    <s v="TEC-AC-10004761"/>
    <x v="2"/>
    <x v="11"/>
    <s v="Maxell 4.7GB DVD 3/Pack"/>
    <n v="31.86"/>
    <n v="2"/>
    <n v="0"/>
    <x v="976"/>
  </r>
  <r>
    <n v="1043"/>
    <x v="501"/>
    <x v="47"/>
    <d v="2016-09-09T00:00:00"/>
    <s v="Second Class"/>
    <s v="MO-17500"/>
    <s v="Mary O'Rourke"/>
    <x v="0"/>
    <s v="United States"/>
    <s v="New York City"/>
    <x v="15"/>
    <n v="10035"/>
    <x v="3"/>
    <s v="FUR-BO-10001811"/>
    <x v="0"/>
    <x v="0"/>
    <s v="Atlantic Metals Mobile 5-Shelf Bookcases, Custom Colors"/>
    <n v="722.35199999999998"/>
    <n v="3"/>
    <n v="0.2"/>
    <x v="977"/>
  </r>
  <r>
    <n v="1044"/>
    <x v="502"/>
    <x v="362"/>
    <d v="2017-07-12T00:00:00"/>
    <s v="First Class"/>
    <s v="NS-18640"/>
    <s v="Noel Staavos"/>
    <x v="1"/>
    <s v="United States"/>
    <s v="Chicago"/>
    <x v="10"/>
    <n v="60610"/>
    <x v="2"/>
    <s v="OFF-AR-10001130"/>
    <x v="1"/>
    <x v="6"/>
    <s v="Quartet Alpha White Chalk, 12/Pack"/>
    <n v="8.84"/>
    <n v="5"/>
    <n v="0.2"/>
    <x v="978"/>
  </r>
  <r>
    <n v="1045"/>
    <x v="502"/>
    <x v="362"/>
    <d v="2017-07-12T00:00:00"/>
    <s v="First Class"/>
    <s v="NS-18640"/>
    <s v="Noel Staavos"/>
    <x v="1"/>
    <s v="United States"/>
    <s v="Chicago"/>
    <x v="10"/>
    <n v="60610"/>
    <x v="2"/>
    <s v="OFF-AP-10000055"/>
    <x v="1"/>
    <x v="9"/>
    <s v="Belkin F9S820V06 8 Outlet Surge"/>
    <n v="58.463999999999999"/>
    <n v="9"/>
    <n v="0.8"/>
    <x v="979"/>
  </r>
  <r>
    <n v="1046"/>
    <x v="503"/>
    <x v="386"/>
    <d v="2017-10-16T00:00:00"/>
    <s v="Standard Class"/>
    <s v="SN-20710"/>
    <s v="Steve Nguyen"/>
    <x v="2"/>
    <s v="United States"/>
    <s v="Rockford"/>
    <x v="10"/>
    <n v="61107"/>
    <x v="2"/>
    <s v="FUR-CH-10002304"/>
    <x v="0"/>
    <x v="1"/>
    <s v="Global Stack Chair without Arms, Black"/>
    <n v="254.60400000000001"/>
    <n v="14"/>
    <n v="0.3"/>
    <x v="980"/>
  </r>
  <r>
    <n v="1047"/>
    <x v="504"/>
    <x v="387"/>
    <d v="2016-03-13T00:00:00"/>
    <s v="Standard Class"/>
    <s v="ZC-21910"/>
    <s v="Zuschuss Carroll"/>
    <x v="0"/>
    <s v="United States"/>
    <s v="Miami"/>
    <x v="2"/>
    <n v="33142"/>
    <x v="0"/>
    <s v="TEC-PH-10001530"/>
    <x v="2"/>
    <x v="7"/>
    <s v="Cisco Unified IP Phone 7945G VoIP phone"/>
    <n v="1363.96"/>
    <n v="5"/>
    <n v="0.2"/>
    <x v="760"/>
  </r>
  <r>
    <n v="1048"/>
    <x v="504"/>
    <x v="387"/>
    <d v="2016-03-13T00:00:00"/>
    <s v="Standard Class"/>
    <s v="ZC-21910"/>
    <s v="Zuschuss Carroll"/>
    <x v="0"/>
    <s v="United States"/>
    <s v="Miami"/>
    <x v="2"/>
    <n v="33142"/>
    <x v="0"/>
    <s v="FUR-FU-10004006"/>
    <x v="0"/>
    <x v="5"/>
    <s v="Deflect-o DuraMat Lighweight, Studded, Beveled Mat for Low Pile Carpeting"/>
    <n v="102.36"/>
    <n v="3"/>
    <n v="0.2"/>
    <x v="103"/>
  </r>
  <r>
    <n v="1049"/>
    <x v="505"/>
    <x v="279"/>
    <d v="2014-06-01T00:00:00"/>
    <s v="Second Class"/>
    <s v="LC-16885"/>
    <s v="Lena Creighton"/>
    <x v="0"/>
    <s v="United States"/>
    <s v="San Francisco"/>
    <x v="1"/>
    <n v="94109"/>
    <x v="1"/>
    <s v="TEC-PH-10000486"/>
    <x v="2"/>
    <x v="7"/>
    <s v="Plantronics HL10 Handset Lifter"/>
    <n v="1113.5039999999999"/>
    <n v="12"/>
    <n v="0.2"/>
    <x v="981"/>
  </r>
  <r>
    <n v="1050"/>
    <x v="505"/>
    <x v="279"/>
    <d v="2014-06-01T00:00:00"/>
    <s v="Second Class"/>
    <s v="LC-16885"/>
    <s v="Lena Creighton"/>
    <x v="0"/>
    <s v="United States"/>
    <s v="San Francisco"/>
    <x v="1"/>
    <n v="94109"/>
    <x v="1"/>
    <s v="TEC-AC-10001606"/>
    <x v="2"/>
    <x v="11"/>
    <s v="Logitech Wireless Performance Mouse MX for PC and Mac"/>
    <n v="99.99"/>
    <n v="1"/>
    <n v="0"/>
    <x v="982"/>
  </r>
  <r>
    <n v="1051"/>
    <x v="506"/>
    <x v="230"/>
    <d v="2015-07-05T00:00:00"/>
    <s v="First Class"/>
    <s v="DG-13300"/>
    <s v="Deirdre Greer"/>
    <x v="1"/>
    <s v="United States"/>
    <s v="Philadelphia"/>
    <x v="9"/>
    <n v="19134"/>
    <x v="3"/>
    <s v="FUR-FU-10000293"/>
    <x v="0"/>
    <x v="5"/>
    <s v="Eldon Antistatic Chair Mats for Low to Medium Pile Carpets"/>
    <n v="168.464"/>
    <n v="2"/>
    <n v="0.2"/>
    <x v="983"/>
  </r>
  <r>
    <n v="1052"/>
    <x v="506"/>
    <x v="230"/>
    <d v="2015-07-05T00:00:00"/>
    <s v="First Class"/>
    <s v="DG-13300"/>
    <s v="Deirdre Greer"/>
    <x v="1"/>
    <s v="United States"/>
    <s v="Philadelphia"/>
    <x v="9"/>
    <n v="19134"/>
    <x v="3"/>
    <s v="OFF-PA-10001307"/>
    <x v="1"/>
    <x v="10"/>
    <s v="Important Message Pads, 50 4-1/4 x 5-1/2 Forms per Pad"/>
    <n v="6.72"/>
    <n v="2"/>
    <n v="0.2"/>
    <x v="984"/>
  </r>
  <r>
    <n v="1053"/>
    <x v="506"/>
    <x v="230"/>
    <d v="2015-07-05T00:00:00"/>
    <s v="First Class"/>
    <s v="DG-13300"/>
    <s v="Deirdre Greer"/>
    <x v="1"/>
    <s v="United States"/>
    <s v="Philadelphia"/>
    <x v="9"/>
    <n v="19134"/>
    <x v="3"/>
    <s v="FUR-FU-10004460"/>
    <x v="0"/>
    <x v="5"/>
    <s v="Howard Miller 12&quot; Round Wall Clock"/>
    <n v="282.88799999999998"/>
    <n v="9"/>
    <n v="0.2"/>
    <x v="985"/>
  </r>
  <r>
    <n v="1054"/>
    <x v="507"/>
    <x v="388"/>
    <d v="2015-04-08T00:00:00"/>
    <s v="Standard Class"/>
    <s v="NF-18595"/>
    <s v="Nicole Fjeld"/>
    <x v="2"/>
    <s v="United States"/>
    <s v="New York City"/>
    <x v="15"/>
    <n v="10009"/>
    <x v="3"/>
    <s v="OFF-AR-10000716"/>
    <x v="1"/>
    <x v="6"/>
    <s v="DIXON Ticonderoga Erasable Checking Pencils"/>
    <n v="11.16"/>
    <n v="2"/>
    <n v="0"/>
    <x v="986"/>
  </r>
  <r>
    <n v="1055"/>
    <x v="507"/>
    <x v="388"/>
    <d v="2015-04-08T00:00:00"/>
    <s v="Standard Class"/>
    <s v="NF-18595"/>
    <s v="Nicole Fjeld"/>
    <x v="2"/>
    <s v="United States"/>
    <s v="New York City"/>
    <x v="15"/>
    <n v="10009"/>
    <x v="3"/>
    <s v="FUR-FU-10004622"/>
    <x v="0"/>
    <x v="5"/>
    <s v="Eldon Advantage Foldable Chair Mats for Low Pile Carpets"/>
    <n v="108.4"/>
    <n v="2"/>
    <n v="0"/>
    <x v="987"/>
  </r>
  <r>
    <n v="1056"/>
    <x v="507"/>
    <x v="388"/>
    <d v="2015-04-08T00:00:00"/>
    <s v="Standard Class"/>
    <s v="NF-18595"/>
    <s v="Nicole Fjeld"/>
    <x v="2"/>
    <s v="United States"/>
    <s v="New York City"/>
    <x v="15"/>
    <n v="10009"/>
    <x v="3"/>
    <s v="OFF-BI-10002735"/>
    <x v="1"/>
    <x v="8"/>
    <s v="GBC Prestige Therm-A-Bind Covers"/>
    <n v="82.343999999999994"/>
    <n v="3"/>
    <n v="0.2"/>
    <x v="988"/>
  </r>
  <r>
    <n v="1057"/>
    <x v="507"/>
    <x v="388"/>
    <d v="2015-04-08T00:00:00"/>
    <s v="Standard Class"/>
    <s v="NF-18595"/>
    <s v="Nicole Fjeld"/>
    <x v="2"/>
    <s v="United States"/>
    <s v="New York City"/>
    <x v="15"/>
    <n v="10009"/>
    <x v="3"/>
    <s v="OFF-BI-10003529"/>
    <x v="1"/>
    <x v="8"/>
    <s v="Avery Round Ring Poly Binders"/>
    <n v="9.0879999999999992"/>
    <n v="4"/>
    <n v="0.2"/>
    <x v="806"/>
  </r>
  <r>
    <n v="1058"/>
    <x v="508"/>
    <x v="389"/>
    <d v="2017-12-17T00:00:00"/>
    <s v="Standard Class"/>
    <s v="BP-11185"/>
    <s v="Ben Peterman"/>
    <x v="1"/>
    <s v="United States"/>
    <s v="San Diego"/>
    <x v="1"/>
    <n v="92037"/>
    <x v="1"/>
    <s v="OFF-BI-10001097"/>
    <x v="1"/>
    <x v="8"/>
    <s v="Avery Hole Reinforcements"/>
    <n v="19.936"/>
    <n v="4"/>
    <n v="0.2"/>
    <x v="989"/>
  </r>
  <r>
    <n v="1059"/>
    <x v="508"/>
    <x v="389"/>
    <d v="2017-12-17T00:00:00"/>
    <s v="Standard Class"/>
    <s v="BP-11185"/>
    <s v="Ben Peterman"/>
    <x v="1"/>
    <s v="United States"/>
    <s v="San Diego"/>
    <x v="1"/>
    <n v="92037"/>
    <x v="1"/>
    <s v="OFF-BI-10001597"/>
    <x v="1"/>
    <x v="8"/>
    <s v="Wilson Jones Ledger-Size, Piano-Hinge Binder, 2&quot;, Blue"/>
    <n v="65.567999999999998"/>
    <n v="2"/>
    <n v="0.2"/>
    <x v="990"/>
  </r>
  <r>
    <n v="1060"/>
    <x v="509"/>
    <x v="390"/>
    <d v="2016-12-01T00:00:00"/>
    <s v="Standard Class"/>
    <s v="MG-17650"/>
    <s v="Matthew Grinstein"/>
    <x v="2"/>
    <s v="United States"/>
    <s v="Philadelphia"/>
    <x v="9"/>
    <n v="19143"/>
    <x v="3"/>
    <s v="OFF-FA-10001754"/>
    <x v="1"/>
    <x v="13"/>
    <s v="Stockwell Gold Paper Clips"/>
    <n v="4.4160000000000004"/>
    <n v="3"/>
    <n v="0.2"/>
    <x v="991"/>
  </r>
  <r>
    <n v="1061"/>
    <x v="510"/>
    <x v="391"/>
    <d v="2015-03-29T00:00:00"/>
    <s v="Standard Class"/>
    <s v="JD-16060"/>
    <s v="Julia Dunbar"/>
    <x v="0"/>
    <s v="United States"/>
    <s v="Houston"/>
    <x v="5"/>
    <n v="77095"/>
    <x v="2"/>
    <s v="FUR-CH-10003396"/>
    <x v="0"/>
    <x v="1"/>
    <s v="Global Deluxe Steno Chair"/>
    <n v="107.77200000000001"/>
    <n v="2"/>
    <n v="0.3"/>
    <x v="992"/>
  </r>
  <r>
    <n v="1062"/>
    <x v="511"/>
    <x v="392"/>
    <d v="2015-04-21T00:00:00"/>
    <s v="Standard Class"/>
    <s v="TS-21160"/>
    <s v="Theresa Swint"/>
    <x v="1"/>
    <s v="United States"/>
    <s v="Toledo"/>
    <x v="24"/>
    <n v="43615"/>
    <x v="3"/>
    <s v="OFF-AP-10002350"/>
    <x v="1"/>
    <x v="9"/>
    <s v="Belkin F9H710-06 7 Outlet SurgeMaster Surge Protector"/>
    <n v="45.216000000000001"/>
    <n v="3"/>
    <n v="0.2"/>
    <x v="993"/>
  </r>
  <r>
    <n v="1063"/>
    <x v="511"/>
    <x v="392"/>
    <d v="2015-04-21T00:00:00"/>
    <s v="Standard Class"/>
    <s v="TS-21160"/>
    <s v="Theresa Swint"/>
    <x v="1"/>
    <s v="United States"/>
    <s v="Toledo"/>
    <x v="24"/>
    <n v="43615"/>
    <x v="3"/>
    <s v="OFF-FA-10004838"/>
    <x v="1"/>
    <x v="13"/>
    <s v="Super Bands, 12/Pack"/>
    <n v="10.416"/>
    <n v="7"/>
    <n v="0.2"/>
    <x v="994"/>
  </r>
  <r>
    <n v="1064"/>
    <x v="511"/>
    <x v="392"/>
    <d v="2015-04-21T00:00:00"/>
    <s v="Standard Class"/>
    <s v="TS-21160"/>
    <s v="Theresa Swint"/>
    <x v="1"/>
    <s v="United States"/>
    <s v="Toledo"/>
    <x v="24"/>
    <n v="43615"/>
    <x v="3"/>
    <s v="OFF-AR-10004757"/>
    <x v="1"/>
    <x v="6"/>
    <s v="Crayola Colored Pencils"/>
    <n v="7.8719999999999999"/>
    <n v="3"/>
    <n v="0.2"/>
    <x v="995"/>
  </r>
  <r>
    <n v="1065"/>
    <x v="511"/>
    <x v="392"/>
    <d v="2015-04-21T00:00:00"/>
    <s v="Standard Class"/>
    <s v="TS-21160"/>
    <s v="Theresa Swint"/>
    <x v="1"/>
    <s v="United States"/>
    <s v="Toledo"/>
    <x v="24"/>
    <n v="43615"/>
    <x v="3"/>
    <s v="TEC-PH-10002115"/>
    <x v="2"/>
    <x v="7"/>
    <s v="Plantronics 81402"/>
    <n v="118.782"/>
    <n v="3"/>
    <n v="0.4"/>
    <x v="996"/>
  </r>
  <r>
    <n v="1066"/>
    <x v="511"/>
    <x v="392"/>
    <d v="2015-04-21T00:00:00"/>
    <s v="Standard Class"/>
    <s v="TS-21160"/>
    <s v="Theresa Swint"/>
    <x v="1"/>
    <s v="United States"/>
    <s v="Toledo"/>
    <x v="24"/>
    <n v="43615"/>
    <x v="3"/>
    <s v="OFF-FA-10003059"/>
    <x v="1"/>
    <x v="13"/>
    <s v="Assorted Color Push Pins"/>
    <n v="1.448"/>
    <n v="1"/>
    <n v="0.2"/>
    <x v="997"/>
  </r>
  <r>
    <n v="1067"/>
    <x v="511"/>
    <x v="392"/>
    <d v="2015-04-21T00:00:00"/>
    <s v="Standard Class"/>
    <s v="TS-21160"/>
    <s v="Theresa Swint"/>
    <x v="1"/>
    <s v="United States"/>
    <s v="Toledo"/>
    <x v="24"/>
    <n v="43615"/>
    <x v="3"/>
    <s v="OFF-BI-10004330"/>
    <x v="1"/>
    <x v="8"/>
    <s v="GBC Velobind Prepunched Cover Sets, Regency Series"/>
    <n v="55.47"/>
    <n v="5"/>
    <n v="0.7"/>
    <x v="998"/>
  </r>
  <r>
    <n v="1068"/>
    <x v="512"/>
    <x v="393"/>
    <d v="2016-10-02T00:00:00"/>
    <s v="First Class"/>
    <s v="BD-11620"/>
    <s v="Brian DeCherney"/>
    <x v="0"/>
    <s v="United States"/>
    <s v="San Francisco"/>
    <x v="1"/>
    <n v="94122"/>
    <x v="1"/>
    <s v="FUR-CH-10001146"/>
    <x v="0"/>
    <x v="1"/>
    <s v="Global Value Mid-Back Manager's Chair, Gray"/>
    <n v="194.84800000000001"/>
    <n v="4"/>
    <n v="0.2"/>
    <x v="999"/>
  </r>
  <r>
    <n v="1069"/>
    <x v="513"/>
    <x v="394"/>
    <d v="2017-09-30T00:00:00"/>
    <s v="Second Class"/>
    <s v="CM-12160"/>
    <s v="Charles McCrossin"/>
    <x v="0"/>
    <s v="United States"/>
    <s v="Brownsville"/>
    <x v="5"/>
    <n v="78521"/>
    <x v="2"/>
    <s v="OFF-SU-10001935"/>
    <x v="1"/>
    <x v="14"/>
    <s v="Staple remover"/>
    <n v="1.744"/>
    <n v="1"/>
    <n v="0.2"/>
    <x v="1000"/>
  </r>
  <r>
    <n v="1070"/>
    <x v="514"/>
    <x v="395"/>
    <d v="2015-07-29T00:00:00"/>
    <s v="Standard Class"/>
    <s v="RB-19795"/>
    <s v="Ross Baird"/>
    <x v="2"/>
    <s v="United States"/>
    <s v="Philadelphia"/>
    <x v="9"/>
    <n v="19143"/>
    <x v="3"/>
    <s v="OFF-BI-10001524"/>
    <x v="1"/>
    <x v="8"/>
    <s v="GBC Premium Transparent Covers with Diagonal Lined Pattern"/>
    <n v="25.175999999999998"/>
    <n v="4"/>
    <n v="0.7"/>
    <x v="1001"/>
  </r>
  <r>
    <n v="1071"/>
    <x v="515"/>
    <x v="312"/>
    <d v="2015-11-26T00:00:00"/>
    <s v="Standard Class"/>
    <s v="SN-20560"/>
    <s v="Skye Norling"/>
    <x v="2"/>
    <s v="United States"/>
    <s v="Los Angeles"/>
    <x v="1"/>
    <n v="90008"/>
    <x v="1"/>
    <s v="OFF-AR-10003732"/>
    <x v="1"/>
    <x v="6"/>
    <s v="Newell 333"/>
    <n v="19.46"/>
    <n v="7"/>
    <n v="0"/>
    <x v="21"/>
  </r>
  <r>
    <n v="1072"/>
    <x v="516"/>
    <x v="236"/>
    <d v="2016-05-02T00:00:00"/>
    <s v="Standard Class"/>
    <s v="EH-14005"/>
    <s v="Erica Hernandez"/>
    <x v="2"/>
    <s v="United States"/>
    <s v="Denver"/>
    <x v="22"/>
    <n v="80219"/>
    <x v="1"/>
    <s v="OFF-PA-10001970"/>
    <x v="1"/>
    <x v="10"/>
    <s v="Xerox 1881"/>
    <n v="29.472000000000001"/>
    <n v="3"/>
    <n v="0.2"/>
    <x v="34"/>
  </r>
  <r>
    <n v="1073"/>
    <x v="517"/>
    <x v="237"/>
    <d v="2017-11-19T00:00:00"/>
    <s v="Standard Class"/>
    <s v="FO-14305"/>
    <s v="Frank Olsen"/>
    <x v="0"/>
    <s v="United States"/>
    <s v="New York City"/>
    <x v="15"/>
    <n v="10035"/>
    <x v="3"/>
    <s v="OFF-BI-10003669"/>
    <x v="1"/>
    <x v="8"/>
    <s v="3M Organizer Strips"/>
    <n v="8.64"/>
    <n v="2"/>
    <n v="0.2"/>
    <x v="701"/>
  </r>
  <r>
    <n v="1074"/>
    <x v="518"/>
    <x v="396"/>
    <d v="2016-11-19T00:00:00"/>
    <s v="Standard Class"/>
    <s v="MS-17710"/>
    <s v="Maurice Satty"/>
    <x v="0"/>
    <s v="United States"/>
    <s v="Mesa"/>
    <x v="16"/>
    <n v="85204"/>
    <x v="1"/>
    <s v="OFF-BI-10003727"/>
    <x v="1"/>
    <x v="8"/>
    <s v="Avery Durable Slant Ring Binders With Label Holder"/>
    <n v="6.27"/>
    <n v="5"/>
    <n v="0.7"/>
    <x v="1002"/>
  </r>
  <r>
    <n v="1075"/>
    <x v="518"/>
    <x v="396"/>
    <d v="2016-11-19T00:00:00"/>
    <s v="Standard Class"/>
    <s v="MS-17710"/>
    <s v="Maurice Satty"/>
    <x v="0"/>
    <s v="United States"/>
    <s v="Mesa"/>
    <x v="16"/>
    <n v="85204"/>
    <x v="1"/>
    <s v="OFF-BI-10004967"/>
    <x v="1"/>
    <x v="8"/>
    <s v="Round Ring Binders"/>
    <n v="4.3680000000000003"/>
    <n v="7"/>
    <n v="0.7"/>
    <x v="1003"/>
  </r>
  <r>
    <n v="1076"/>
    <x v="518"/>
    <x v="396"/>
    <d v="2016-11-19T00:00:00"/>
    <s v="Standard Class"/>
    <s v="MS-17710"/>
    <s v="Maurice Satty"/>
    <x v="0"/>
    <s v="United States"/>
    <s v="Mesa"/>
    <x v="16"/>
    <n v="85204"/>
    <x v="1"/>
    <s v="TEC-AC-10003447"/>
    <x v="2"/>
    <x v="11"/>
    <s v="Micropad Numeric Keypads"/>
    <n v="31.984000000000002"/>
    <n v="2"/>
    <n v="0.2"/>
    <x v="1004"/>
  </r>
  <r>
    <n v="1077"/>
    <x v="519"/>
    <x v="321"/>
    <d v="2016-09-30T00:00:00"/>
    <s v="First Class"/>
    <s v="CC-12100"/>
    <s v="Chad Cunningham"/>
    <x v="2"/>
    <s v="United States"/>
    <s v="Columbus"/>
    <x v="14"/>
    <n v="47201"/>
    <x v="2"/>
    <s v="OFF-AR-10000255"/>
    <x v="1"/>
    <x v="6"/>
    <s v="Newell 328"/>
    <n v="40.880000000000003"/>
    <n v="7"/>
    <n v="0"/>
    <x v="1005"/>
  </r>
  <r>
    <n v="1078"/>
    <x v="520"/>
    <x v="397"/>
    <d v="2017-09-25T00:00:00"/>
    <s v="Second Class"/>
    <s v="DW-13540"/>
    <s v="Don Weiss"/>
    <x v="0"/>
    <s v="United States"/>
    <s v="Seattle"/>
    <x v="4"/>
    <n v="98105"/>
    <x v="1"/>
    <s v="OFF-AP-10002191"/>
    <x v="1"/>
    <x v="9"/>
    <s v="Belkin 8 Outlet SurgeMaster II Gold Surge Protector"/>
    <n v="119.96"/>
    <n v="2"/>
    <n v="0"/>
    <x v="1006"/>
  </r>
  <r>
    <n v="1079"/>
    <x v="520"/>
    <x v="397"/>
    <d v="2017-09-25T00:00:00"/>
    <s v="Second Class"/>
    <s v="DW-13540"/>
    <s v="Don Weiss"/>
    <x v="0"/>
    <s v="United States"/>
    <s v="Seattle"/>
    <x v="4"/>
    <n v="98105"/>
    <x v="1"/>
    <s v="OFF-ST-10001325"/>
    <x v="1"/>
    <x v="4"/>
    <s v="Sterilite Officeware Hinged File Box"/>
    <n v="31.44"/>
    <n v="3"/>
    <n v="0"/>
    <x v="1007"/>
  </r>
  <r>
    <n v="1080"/>
    <x v="520"/>
    <x v="397"/>
    <d v="2017-09-25T00:00:00"/>
    <s v="Second Class"/>
    <s v="DW-13540"/>
    <s v="Don Weiss"/>
    <x v="0"/>
    <s v="United States"/>
    <s v="Seattle"/>
    <x v="4"/>
    <n v="98105"/>
    <x v="1"/>
    <s v="OFF-BI-10000404"/>
    <x v="1"/>
    <x v="8"/>
    <s v="Avery Printable Repositionable Plastic Tabs"/>
    <n v="6.88"/>
    <n v="1"/>
    <n v="0.2"/>
    <x v="1008"/>
  </r>
  <r>
    <n v="1081"/>
    <x v="521"/>
    <x v="239"/>
    <d v="2015-12-04T00:00:00"/>
    <s v="Standard Class"/>
    <s v="BT-11395"/>
    <s v="Bill Tyler"/>
    <x v="1"/>
    <s v="United States"/>
    <s v="Detroit"/>
    <x v="12"/>
    <n v="48227"/>
    <x v="2"/>
    <s v="OFF-PA-10000349"/>
    <x v="1"/>
    <x v="10"/>
    <s v="Easy-staple paper"/>
    <n v="19.920000000000002"/>
    <n v="4"/>
    <n v="0"/>
    <x v="1009"/>
  </r>
  <r>
    <n v="1082"/>
    <x v="521"/>
    <x v="239"/>
    <d v="2015-12-04T00:00:00"/>
    <s v="Standard Class"/>
    <s v="BT-11395"/>
    <s v="Bill Tyler"/>
    <x v="1"/>
    <s v="United States"/>
    <s v="Detroit"/>
    <x v="12"/>
    <n v="48227"/>
    <x v="2"/>
    <s v="FUR-CH-10002880"/>
    <x v="0"/>
    <x v="1"/>
    <s v="Global High-Back Leather Tilter, Burgundy"/>
    <n v="1106.9100000000001"/>
    <n v="9"/>
    <n v="0"/>
    <x v="1010"/>
  </r>
  <r>
    <n v="1083"/>
    <x v="522"/>
    <x v="398"/>
    <d v="2016-03-05T00:00:00"/>
    <s v="Standard Class"/>
    <s v="KD-16270"/>
    <s v="Karen Daniels"/>
    <x v="0"/>
    <s v="United States"/>
    <s v="Yonkers"/>
    <x v="15"/>
    <n v="10701"/>
    <x v="3"/>
    <s v="FUR-TA-10001095"/>
    <x v="0"/>
    <x v="3"/>
    <s v="Chromcraft Round Conference Tables"/>
    <n v="836.59199999999998"/>
    <n v="8"/>
    <n v="0.4"/>
    <x v="1011"/>
  </r>
  <r>
    <n v="1084"/>
    <x v="522"/>
    <x v="398"/>
    <d v="2016-03-05T00:00:00"/>
    <s v="Standard Class"/>
    <s v="KD-16270"/>
    <s v="Karen Daniels"/>
    <x v="0"/>
    <s v="United States"/>
    <s v="Yonkers"/>
    <x v="15"/>
    <n v="10701"/>
    <x v="3"/>
    <s v="OFF-PA-10003127"/>
    <x v="1"/>
    <x v="10"/>
    <s v="Easy-staple paper"/>
    <n v="26.38"/>
    <n v="1"/>
    <n v="0"/>
    <x v="1012"/>
  </r>
  <r>
    <n v="1085"/>
    <x v="522"/>
    <x v="398"/>
    <d v="2016-03-05T00:00:00"/>
    <s v="Standard Class"/>
    <s v="KD-16270"/>
    <s v="Karen Daniels"/>
    <x v="0"/>
    <s v="United States"/>
    <s v="Yonkers"/>
    <x v="15"/>
    <n v="10701"/>
    <x v="3"/>
    <s v="OFF-ST-10003208"/>
    <x v="1"/>
    <x v="4"/>
    <s v="Adjustable Depth Letter/Legal Cart"/>
    <n v="362.92"/>
    <n v="2"/>
    <n v="0"/>
    <x v="1013"/>
  </r>
  <r>
    <n v="1086"/>
    <x v="522"/>
    <x v="398"/>
    <d v="2016-03-05T00:00:00"/>
    <s v="Standard Class"/>
    <s v="KD-16270"/>
    <s v="Karen Daniels"/>
    <x v="0"/>
    <s v="United States"/>
    <s v="Yonkers"/>
    <x v="15"/>
    <n v="10701"/>
    <x v="3"/>
    <s v="TEC-MA-10003979"/>
    <x v="2"/>
    <x v="15"/>
    <s v="Ativa V4110MDD Micro-Cut Shredder"/>
    <n v="4899.93"/>
    <n v="7"/>
    <n v="0"/>
    <x v="1014"/>
  </r>
  <r>
    <n v="1087"/>
    <x v="523"/>
    <x v="399"/>
    <d v="2016-08-12T00:00:00"/>
    <s v="Same Day"/>
    <s v="LC-16870"/>
    <s v="Lena Cacioppo"/>
    <x v="0"/>
    <s v="United States"/>
    <s v="Des Moines"/>
    <x v="23"/>
    <n v="50315"/>
    <x v="2"/>
    <s v="OFF-PA-10000029"/>
    <x v="1"/>
    <x v="10"/>
    <s v="Xerox 224"/>
    <n v="6.48"/>
    <n v="1"/>
    <n v="0"/>
    <x v="90"/>
  </r>
  <r>
    <n v="1088"/>
    <x v="524"/>
    <x v="243"/>
    <d v="2016-08-20T00:00:00"/>
    <s v="Second Class"/>
    <s v="CY-12745"/>
    <s v="Craig Yedwab"/>
    <x v="1"/>
    <s v="United States"/>
    <s v="Oakland"/>
    <x v="1"/>
    <n v="94601"/>
    <x v="1"/>
    <s v="TEC-PH-10004896"/>
    <x v="2"/>
    <x v="7"/>
    <s v="Nokia Lumia 521 (T-Mobile)"/>
    <n v="71.975999999999999"/>
    <n v="3"/>
    <n v="0.2"/>
    <x v="1015"/>
  </r>
  <r>
    <n v="1089"/>
    <x v="524"/>
    <x v="243"/>
    <d v="2016-08-20T00:00:00"/>
    <s v="Second Class"/>
    <s v="CY-12745"/>
    <s v="Craig Yedwab"/>
    <x v="1"/>
    <s v="United States"/>
    <s v="Oakland"/>
    <x v="1"/>
    <n v="94601"/>
    <x v="1"/>
    <s v="OFF-LA-10000452"/>
    <x v="1"/>
    <x v="2"/>
    <s v="Avery 488"/>
    <n v="3.15"/>
    <n v="1"/>
    <n v="0"/>
    <x v="1016"/>
  </r>
  <r>
    <n v="1090"/>
    <x v="525"/>
    <x v="400"/>
    <d v="2017-06-10T00:00:00"/>
    <s v="Standard Class"/>
    <s v="LW-16990"/>
    <s v="Lindsay Williams"/>
    <x v="1"/>
    <s v="United States"/>
    <s v="Monroe"/>
    <x v="3"/>
    <n v="28110"/>
    <x v="0"/>
    <s v="FUR-FU-10001967"/>
    <x v="0"/>
    <x v="5"/>
    <s v="Telescoping Adjustable Floor Lamp"/>
    <n v="31.984000000000002"/>
    <n v="2"/>
    <n v="0.2"/>
    <x v="1004"/>
  </r>
  <r>
    <n v="1091"/>
    <x v="525"/>
    <x v="400"/>
    <d v="2017-06-10T00:00:00"/>
    <s v="Standard Class"/>
    <s v="LW-16990"/>
    <s v="Lindsay Williams"/>
    <x v="1"/>
    <s v="United States"/>
    <s v="Monroe"/>
    <x v="3"/>
    <n v="28110"/>
    <x v="0"/>
    <s v="TEC-PH-10001819"/>
    <x v="2"/>
    <x v="7"/>
    <s v="Innergie mMini Combo Duo USB Travel Charging Kit"/>
    <n v="71.983999999999995"/>
    <n v="2"/>
    <n v="0.2"/>
    <x v="1017"/>
  </r>
  <r>
    <n v="1092"/>
    <x v="526"/>
    <x v="401"/>
    <d v="2015-12-13T00:00:00"/>
    <s v="Standard Class"/>
    <s v="NP-18325"/>
    <s v="Naresj Patel"/>
    <x v="0"/>
    <s v="United States"/>
    <s v="San Diego"/>
    <x v="1"/>
    <n v="92105"/>
    <x v="1"/>
    <s v="OFF-AR-10002952"/>
    <x v="1"/>
    <x v="6"/>
    <s v="Stanley Contemporary Battery Pencil Sharpeners"/>
    <n v="120.15"/>
    <n v="9"/>
    <n v="0"/>
    <x v="1018"/>
  </r>
  <r>
    <n v="1093"/>
    <x v="526"/>
    <x v="401"/>
    <d v="2015-12-13T00:00:00"/>
    <s v="Standard Class"/>
    <s v="NP-18325"/>
    <s v="Naresj Patel"/>
    <x v="0"/>
    <s v="United States"/>
    <s v="San Diego"/>
    <x v="1"/>
    <n v="92105"/>
    <x v="1"/>
    <s v="TEC-PH-10000576"/>
    <x v="2"/>
    <x v="7"/>
    <s v="AT&amp;T 1080 Corded phone"/>
    <n v="219.184"/>
    <n v="2"/>
    <n v="0.2"/>
    <x v="1019"/>
  </r>
  <r>
    <n v="1094"/>
    <x v="527"/>
    <x v="17"/>
    <d v="2015-12-31T00:00:00"/>
    <s v="Standard Class"/>
    <s v="BT-11485"/>
    <s v="Brad Thomas"/>
    <x v="2"/>
    <s v="United States"/>
    <s v="Clinton"/>
    <x v="39"/>
    <n v="20735"/>
    <x v="3"/>
    <s v="OFF-PA-10000605"/>
    <x v="1"/>
    <x v="10"/>
    <s v="Xerox 1950"/>
    <n v="28.9"/>
    <n v="5"/>
    <n v="0"/>
    <x v="1020"/>
  </r>
  <r>
    <n v="1095"/>
    <x v="527"/>
    <x v="17"/>
    <d v="2015-12-31T00:00:00"/>
    <s v="Standard Class"/>
    <s v="BT-11485"/>
    <s v="Brad Thomas"/>
    <x v="2"/>
    <s v="United States"/>
    <s v="Clinton"/>
    <x v="39"/>
    <n v="20735"/>
    <x v="3"/>
    <s v="OFF-AP-10002518"/>
    <x v="1"/>
    <x v="9"/>
    <s v="Kensington 7 Outlet MasterPiece Power Center"/>
    <n v="355.96"/>
    <n v="2"/>
    <n v="0"/>
    <x v="1021"/>
  </r>
  <r>
    <n v="1096"/>
    <x v="528"/>
    <x v="276"/>
    <d v="2017-01-26T00:00:00"/>
    <s v="Standard Class"/>
    <s v="PS-19045"/>
    <s v="Penelope Sewall"/>
    <x v="2"/>
    <s v="United States"/>
    <s v="Charlotte"/>
    <x v="3"/>
    <n v="28205"/>
    <x v="0"/>
    <s v="OFF-ST-10004340"/>
    <x v="1"/>
    <x v="4"/>
    <s v="Fellowes Mobile File Cart, Black"/>
    <n v="348.20800000000003"/>
    <n v="7"/>
    <n v="0.2"/>
    <x v="1022"/>
  </r>
  <r>
    <n v="1097"/>
    <x v="528"/>
    <x v="276"/>
    <d v="2017-01-26T00:00:00"/>
    <s v="Standard Class"/>
    <s v="PS-19045"/>
    <s v="Penelope Sewall"/>
    <x v="2"/>
    <s v="United States"/>
    <s v="Charlotte"/>
    <x v="3"/>
    <n v="28205"/>
    <x v="0"/>
    <s v="OFF-BI-10004001"/>
    <x v="1"/>
    <x v="8"/>
    <s v="GBC Recycled VeloBinder Covers"/>
    <n v="35.783999999999999"/>
    <n v="7"/>
    <n v="0.7"/>
    <x v="1023"/>
  </r>
  <r>
    <n v="1098"/>
    <x v="529"/>
    <x v="402"/>
    <d v="2014-06-28T00:00:00"/>
    <s v="First Class"/>
    <s v="NS-18640"/>
    <s v="Noel Staavos"/>
    <x v="1"/>
    <s v="United States"/>
    <s v="Los Angeles"/>
    <x v="1"/>
    <n v="90049"/>
    <x v="1"/>
    <s v="FUR-TA-10004147"/>
    <x v="0"/>
    <x v="3"/>
    <s v="Hon 4060 Series Tables"/>
    <n v="447.84"/>
    <n v="5"/>
    <n v="0.2"/>
    <x v="1024"/>
  </r>
  <r>
    <n v="1099"/>
    <x v="530"/>
    <x v="403"/>
    <d v="2016-06-17T00:00:00"/>
    <s v="First Class"/>
    <s v="PV-18985"/>
    <s v="Paul Van Hugh"/>
    <x v="2"/>
    <s v="United States"/>
    <s v="San Francisco"/>
    <x v="1"/>
    <n v="94122"/>
    <x v="1"/>
    <s v="OFF-AR-10001545"/>
    <x v="1"/>
    <x v="6"/>
    <s v="Newell 326"/>
    <n v="7.04"/>
    <n v="4"/>
    <n v="0"/>
    <x v="1025"/>
  </r>
  <r>
    <n v="1100"/>
    <x v="530"/>
    <x v="403"/>
    <d v="2016-06-17T00:00:00"/>
    <s v="First Class"/>
    <s v="PV-18985"/>
    <s v="Paul Van Hugh"/>
    <x v="2"/>
    <s v="United States"/>
    <s v="San Francisco"/>
    <x v="1"/>
    <n v="94122"/>
    <x v="1"/>
    <s v="FUR-FU-10000206"/>
    <x v="0"/>
    <x v="5"/>
    <s v="GE General Purpose, Extra Long Life, Showcase &amp; Floodlight Incandescent Bulbs"/>
    <n v="8.73"/>
    <n v="3"/>
    <n v="0"/>
    <x v="1026"/>
  </r>
  <r>
    <n v="1101"/>
    <x v="530"/>
    <x v="403"/>
    <d v="2016-06-17T00:00:00"/>
    <s v="First Class"/>
    <s v="PV-18985"/>
    <s v="Paul Van Hugh"/>
    <x v="2"/>
    <s v="United States"/>
    <s v="San Francisco"/>
    <x v="1"/>
    <n v="94122"/>
    <x v="1"/>
    <s v="TEC-AC-10001013"/>
    <x v="2"/>
    <x v="11"/>
    <s v="Logitech ClearChat Comfort/USB Headset H390"/>
    <n v="29.29"/>
    <n v="1"/>
    <n v="0"/>
    <x v="1027"/>
  </r>
  <r>
    <n v="1102"/>
    <x v="530"/>
    <x v="403"/>
    <d v="2016-06-17T00:00:00"/>
    <s v="First Class"/>
    <s v="PV-18985"/>
    <s v="Paul Van Hugh"/>
    <x v="2"/>
    <s v="United States"/>
    <s v="San Francisco"/>
    <x v="1"/>
    <n v="94122"/>
    <x v="1"/>
    <s v="OFF-AR-10002255"/>
    <x v="1"/>
    <x v="6"/>
    <s v="Newell 346"/>
    <n v="8.64"/>
    <n v="3"/>
    <n v="0"/>
    <x v="1028"/>
  </r>
  <r>
    <n v="1103"/>
    <x v="531"/>
    <x v="81"/>
    <d v="2017-04-27T00:00:00"/>
    <s v="Standard Class"/>
    <s v="RP-19390"/>
    <s v="Resi Pölking"/>
    <x v="0"/>
    <s v="United States"/>
    <s v="Houston"/>
    <x v="5"/>
    <n v="77041"/>
    <x v="2"/>
    <s v="OFF-BI-10004140"/>
    <x v="1"/>
    <x v="8"/>
    <s v="Avery Non-Stick Binders"/>
    <n v="2.694"/>
    <n v="3"/>
    <n v="0.8"/>
    <x v="1029"/>
  </r>
  <r>
    <n v="1104"/>
    <x v="531"/>
    <x v="81"/>
    <d v="2017-04-27T00:00:00"/>
    <s v="Standard Class"/>
    <s v="RP-19390"/>
    <s v="Resi Pölking"/>
    <x v="0"/>
    <s v="United States"/>
    <s v="Houston"/>
    <x v="5"/>
    <n v="77041"/>
    <x v="2"/>
    <s v="OFF-BI-10002049"/>
    <x v="1"/>
    <x v="8"/>
    <s v="UniKeep View Case Binders"/>
    <n v="2.9340000000000002"/>
    <n v="3"/>
    <n v="0.8"/>
    <x v="1030"/>
  </r>
  <r>
    <n v="1105"/>
    <x v="532"/>
    <x v="147"/>
    <d v="2016-10-27T00:00:00"/>
    <s v="Standard Class"/>
    <s v="NM-18520"/>
    <s v="Neoma Murray"/>
    <x v="0"/>
    <s v="United States"/>
    <s v="Riverside"/>
    <x v="1"/>
    <n v="92503"/>
    <x v="1"/>
    <s v="OFF-PA-10001892"/>
    <x v="1"/>
    <x v="10"/>
    <s v="Rediform Wirebound &quot;Phone Memo&quot; Message Book, 11 x 5-3/4"/>
    <n v="22.92"/>
    <n v="3"/>
    <n v="0"/>
    <x v="1031"/>
  </r>
  <r>
    <n v="1106"/>
    <x v="533"/>
    <x v="258"/>
    <d v="2016-11-24T00:00:00"/>
    <s v="Standard Class"/>
    <s v="EH-13945"/>
    <s v="Eric Hoffmann"/>
    <x v="0"/>
    <s v="United States"/>
    <s v="Houston"/>
    <x v="5"/>
    <n v="77041"/>
    <x v="2"/>
    <s v="OFF-ST-10000642"/>
    <x v="1"/>
    <x v="4"/>
    <s v="Tennsco Lockers, Gray"/>
    <n v="100.70399999999999"/>
    <n v="6"/>
    <n v="0.2"/>
    <x v="1032"/>
  </r>
  <r>
    <n v="1107"/>
    <x v="533"/>
    <x v="258"/>
    <d v="2016-11-24T00:00:00"/>
    <s v="Standard Class"/>
    <s v="EH-13945"/>
    <s v="Eric Hoffmann"/>
    <x v="0"/>
    <s v="United States"/>
    <s v="Houston"/>
    <x v="5"/>
    <n v="77041"/>
    <x v="2"/>
    <s v="FUR-FU-10000206"/>
    <x v="0"/>
    <x v="5"/>
    <s v="GE General Purpose, Extra Long Life, Showcase &amp; Floodlight Incandescent Bulbs"/>
    <n v="2.3279999999999998"/>
    <n v="2"/>
    <n v="0.6"/>
    <x v="1033"/>
  </r>
  <r>
    <n v="1108"/>
    <x v="533"/>
    <x v="258"/>
    <d v="2016-11-24T00:00:00"/>
    <s v="Standard Class"/>
    <s v="EH-13945"/>
    <s v="Eric Hoffmann"/>
    <x v="0"/>
    <s v="United States"/>
    <s v="Houston"/>
    <x v="5"/>
    <n v="77041"/>
    <x v="2"/>
    <s v="OFF-BI-10003676"/>
    <x v="1"/>
    <x v="8"/>
    <s v="GBC Standard Recycled Report Covers, Clear Plastic Sheets"/>
    <n v="10.78"/>
    <n v="5"/>
    <n v="0.8"/>
    <x v="1034"/>
  </r>
  <r>
    <n v="1109"/>
    <x v="533"/>
    <x v="258"/>
    <d v="2016-11-24T00:00:00"/>
    <s v="Standard Class"/>
    <s v="EH-13945"/>
    <s v="Eric Hoffmann"/>
    <x v="0"/>
    <s v="United States"/>
    <s v="Houston"/>
    <x v="5"/>
    <n v="77041"/>
    <x v="2"/>
    <s v="OFF-FA-10003495"/>
    <x v="1"/>
    <x v="13"/>
    <s v="Staples"/>
    <n v="58.368000000000002"/>
    <n v="12"/>
    <n v="0.2"/>
    <x v="1035"/>
  </r>
  <r>
    <n v="1110"/>
    <x v="533"/>
    <x v="258"/>
    <d v="2016-11-24T00:00:00"/>
    <s v="Standard Class"/>
    <s v="EH-13945"/>
    <s v="Eric Hoffmann"/>
    <x v="0"/>
    <s v="United States"/>
    <s v="Houston"/>
    <x v="5"/>
    <n v="77041"/>
    <x v="2"/>
    <s v="OFF-EN-10003798"/>
    <x v="1"/>
    <x v="12"/>
    <s v="Recycled Interoffice Envelopes with Re-Use-A-Seal Closure, 10 x 13"/>
    <n v="40.968000000000004"/>
    <n v="3"/>
    <n v="0.2"/>
    <x v="1036"/>
  </r>
  <r>
    <n v="1111"/>
    <x v="533"/>
    <x v="258"/>
    <d v="2016-11-24T00:00:00"/>
    <s v="Standard Class"/>
    <s v="EH-13945"/>
    <s v="Eric Hoffmann"/>
    <x v="0"/>
    <s v="United States"/>
    <s v="Houston"/>
    <x v="5"/>
    <n v="77041"/>
    <x v="2"/>
    <s v="TEC-PH-10003589"/>
    <x v="2"/>
    <x v="7"/>
    <s v="invisibleSHIELD by ZAGG Smudge-Free Screen Protector"/>
    <n v="71.959999999999994"/>
    <n v="5"/>
    <n v="0.2"/>
    <x v="1037"/>
  </r>
  <r>
    <n v="1112"/>
    <x v="533"/>
    <x v="258"/>
    <d v="2016-11-24T00:00:00"/>
    <s v="Standard Class"/>
    <s v="EH-13945"/>
    <s v="Eric Hoffmann"/>
    <x v="0"/>
    <s v="United States"/>
    <s v="Houston"/>
    <x v="5"/>
    <n v="77041"/>
    <x v="2"/>
    <s v="OFF-PA-10004735"/>
    <x v="1"/>
    <x v="10"/>
    <s v="Xerox 1905"/>
    <n v="10.368"/>
    <n v="2"/>
    <n v="0.2"/>
    <x v="572"/>
  </r>
  <r>
    <n v="1113"/>
    <x v="533"/>
    <x v="258"/>
    <d v="2016-11-24T00:00:00"/>
    <s v="Standard Class"/>
    <s v="EH-13945"/>
    <s v="Eric Hoffmann"/>
    <x v="0"/>
    <s v="United States"/>
    <s v="Houston"/>
    <x v="5"/>
    <n v="77041"/>
    <x v="2"/>
    <s v="OFF-BI-10002609"/>
    <x v="1"/>
    <x v="8"/>
    <s v="Avery Hidden Tab Dividers for Binding Systems"/>
    <n v="1.1919999999999999"/>
    <n v="2"/>
    <n v="0.8"/>
    <x v="1038"/>
  </r>
  <r>
    <n v="1114"/>
    <x v="534"/>
    <x v="404"/>
    <d v="2017-12-23T00:00:00"/>
    <s v="Second Class"/>
    <s v="RA-19915"/>
    <s v="Russell Applegate"/>
    <x v="0"/>
    <s v="United States"/>
    <s v="Encinitas"/>
    <x v="1"/>
    <n v="92024"/>
    <x v="1"/>
    <s v="OFF-BI-10003364"/>
    <x v="1"/>
    <x v="8"/>
    <s v="Binding Machine Supplies"/>
    <n v="46.671999999999997"/>
    <n v="2"/>
    <n v="0.2"/>
    <x v="1039"/>
  </r>
  <r>
    <n v="1115"/>
    <x v="534"/>
    <x v="404"/>
    <d v="2017-12-23T00:00:00"/>
    <s v="Second Class"/>
    <s v="RA-19915"/>
    <s v="Russell Applegate"/>
    <x v="0"/>
    <s v="United States"/>
    <s v="Encinitas"/>
    <x v="1"/>
    <n v="92024"/>
    <x v="1"/>
    <s v="FUR-BO-10002206"/>
    <x v="0"/>
    <x v="0"/>
    <s v="Bush Saratoga Collection 5-Shelf Bookcase, Hanover Cherry, *Special Order"/>
    <n v="119.833"/>
    <n v="1"/>
    <n v="0.15"/>
    <x v="1040"/>
  </r>
  <r>
    <n v="1116"/>
    <x v="534"/>
    <x v="404"/>
    <d v="2017-12-23T00:00:00"/>
    <s v="Second Class"/>
    <s v="RA-19915"/>
    <s v="Russell Applegate"/>
    <x v="0"/>
    <s v="United States"/>
    <s v="Encinitas"/>
    <x v="1"/>
    <n v="92024"/>
    <x v="1"/>
    <s v="TEC-AC-10003610"/>
    <x v="2"/>
    <x v="11"/>
    <s v="Logitech Illuminated - Keyboard"/>
    <n v="119.98"/>
    <n v="2"/>
    <n v="0"/>
    <x v="1041"/>
  </r>
  <r>
    <n v="1117"/>
    <x v="535"/>
    <x v="405"/>
    <d v="2016-07-24T00:00:00"/>
    <s v="Second Class"/>
    <s v="DL-13495"/>
    <s v="Dionis Lloyd"/>
    <x v="1"/>
    <s v="United States"/>
    <s v="San Francisco"/>
    <x v="1"/>
    <n v="94110"/>
    <x v="1"/>
    <s v="OFF-LA-10003766"/>
    <x v="1"/>
    <x v="2"/>
    <s v="Self-Adhesive Removable Labels"/>
    <n v="6.3"/>
    <n v="2"/>
    <n v="0"/>
    <x v="701"/>
  </r>
  <r>
    <n v="1118"/>
    <x v="536"/>
    <x v="406"/>
    <d v="2015-09-08T00:00:00"/>
    <s v="Standard Class"/>
    <s v="CS-12355"/>
    <s v="Christine Sundaresam"/>
    <x v="0"/>
    <s v="United States"/>
    <s v="Roswell"/>
    <x v="32"/>
    <n v="30076"/>
    <x v="0"/>
    <s v="OFF-PA-10001970"/>
    <x v="1"/>
    <x v="10"/>
    <s v="Xerox 1908"/>
    <n v="279.89999999999998"/>
    <n v="5"/>
    <n v="0"/>
    <x v="1042"/>
  </r>
  <r>
    <n v="1119"/>
    <x v="536"/>
    <x v="406"/>
    <d v="2015-09-08T00:00:00"/>
    <s v="Standard Class"/>
    <s v="CS-12355"/>
    <s v="Christine Sundaresam"/>
    <x v="0"/>
    <s v="United States"/>
    <s v="Roswell"/>
    <x v="32"/>
    <n v="30076"/>
    <x v="0"/>
    <s v="TEC-AC-10002049"/>
    <x v="2"/>
    <x v="11"/>
    <s v="Logitech G19 Programmable Gaming Keyboard"/>
    <n v="619.95000000000005"/>
    <n v="5"/>
    <n v="0"/>
    <x v="1043"/>
  </r>
  <r>
    <n v="1120"/>
    <x v="536"/>
    <x v="406"/>
    <d v="2015-09-08T00:00:00"/>
    <s v="Standard Class"/>
    <s v="CS-12355"/>
    <s v="Christine Sundaresam"/>
    <x v="0"/>
    <s v="United States"/>
    <s v="Roswell"/>
    <x v="32"/>
    <n v="30076"/>
    <x v="0"/>
    <s v="OFF-PA-10000141"/>
    <x v="1"/>
    <x v="10"/>
    <s v="Ampad Evidence Wirebond Steno Books, 6&quot; x 9&quot;"/>
    <n v="4.3600000000000003"/>
    <n v="2"/>
    <n v="0"/>
    <x v="1044"/>
  </r>
  <r>
    <n v="1121"/>
    <x v="536"/>
    <x v="406"/>
    <d v="2015-09-08T00:00:00"/>
    <s v="Standard Class"/>
    <s v="CS-12355"/>
    <s v="Christine Sundaresam"/>
    <x v="0"/>
    <s v="United States"/>
    <s v="Roswell"/>
    <x v="32"/>
    <n v="30076"/>
    <x v="0"/>
    <s v="OFF-EN-10004459"/>
    <x v="1"/>
    <x v="12"/>
    <s v="Security-Tint Envelopes"/>
    <n v="15.28"/>
    <n v="2"/>
    <n v="0"/>
    <x v="790"/>
  </r>
  <r>
    <n v="1122"/>
    <x v="537"/>
    <x v="407"/>
    <d v="2014-01-26T00:00:00"/>
    <s v="Standard Class"/>
    <s v="HL-15040"/>
    <s v="Hunter Lopez"/>
    <x v="0"/>
    <s v="United States"/>
    <s v="Jonesboro"/>
    <x v="36"/>
    <n v="72401"/>
    <x v="0"/>
    <s v="TEC-PH-10001061"/>
    <x v="2"/>
    <x v="7"/>
    <s v="Apple iPhone 5C"/>
    <n v="699.93"/>
    <n v="7"/>
    <n v="0"/>
    <x v="1045"/>
  </r>
  <r>
    <n v="1123"/>
    <x v="537"/>
    <x v="407"/>
    <d v="2014-01-26T00:00:00"/>
    <s v="Standard Class"/>
    <s v="HL-15040"/>
    <s v="Hunter Lopez"/>
    <x v="0"/>
    <s v="United States"/>
    <s v="Jonesboro"/>
    <x v="36"/>
    <n v="72401"/>
    <x v="0"/>
    <s v="OFF-AR-10002375"/>
    <x v="1"/>
    <x v="6"/>
    <s v="Newell 351"/>
    <n v="22.96"/>
    <n v="7"/>
    <n v="0"/>
    <x v="1046"/>
  </r>
  <r>
    <n v="1124"/>
    <x v="537"/>
    <x v="407"/>
    <d v="2014-01-26T00:00:00"/>
    <s v="Standard Class"/>
    <s v="HL-15040"/>
    <s v="Hunter Lopez"/>
    <x v="0"/>
    <s v="United States"/>
    <s v="Jonesboro"/>
    <x v="36"/>
    <n v="72401"/>
    <x v="0"/>
    <s v="FUR-FU-10003194"/>
    <x v="0"/>
    <x v="5"/>
    <s v="Eldon Expressions Desk Accessory, Wood Pencil Holder, Oak"/>
    <n v="38.6"/>
    <n v="4"/>
    <n v="0"/>
    <x v="1047"/>
  </r>
  <r>
    <n v="1125"/>
    <x v="537"/>
    <x v="407"/>
    <d v="2014-01-26T00:00:00"/>
    <s v="Standard Class"/>
    <s v="HL-15040"/>
    <s v="Hunter Lopez"/>
    <x v="0"/>
    <s v="United States"/>
    <s v="Jonesboro"/>
    <x v="36"/>
    <n v="72401"/>
    <x v="0"/>
    <s v="OFF-AR-10003811"/>
    <x v="1"/>
    <x v="6"/>
    <s v="Newell 327"/>
    <n v="6.63"/>
    <n v="3"/>
    <n v="0"/>
    <x v="155"/>
  </r>
  <r>
    <n v="1126"/>
    <x v="537"/>
    <x v="407"/>
    <d v="2014-01-26T00:00:00"/>
    <s v="Standard Class"/>
    <s v="HL-15040"/>
    <s v="Hunter Lopez"/>
    <x v="0"/>
    <s v="United States"/>
    <s v="Jonesboro"/>
    <x v="36"/>
    <n v="72401"/>
    <x v="0"/>
    <s v="OFF-EN-10001539"/>
    <x v="1"/>
    <x v="12"/>
    <s v="Staple envelope"/>
    <n v="23.34"/>
    <n v="3"/>
    <n v="0"/>
    <x v="1048"/>
  </r>
  <r>
    <n v="1127"/>
    <x v="537"/>
    <x v="407"/>
    <d v="2014-01-26T00:00:00"/>
    <s v="Standard Class"/>
    <s v="HL-15040"/>
    <s v="Hunter Lopez"/>
    <x v="0"/>
    <s v="United States"/>
    <s v="Jonesboro"/>
    <x v="36"/>
    <n v="72401"/>
    <x v="0"/>
    <s v="FUR-CH-10002331"/>
    <x v="0"/>
    <x v="1"/>
    <s v="Hon 4700 Series Mobuis Mid-Back Task Chairs with Adjustable Arms"/>
    <n v="1067.94"/>
    <n v="3"/>
    <n v="0"/>
    <x v="1049"/>
  </r>
  <r>
    <n v="1128"/>
    <x v="538"/>
    <x v="56"/>
    <d v="2015-03-07T00:00:00"/>
    <s v="Standard Class"/>
    <s v="PA-19060"/>
    <s v="Pete Armstrong"/>
    <x v="2"/>
    <s v="United States"/>
    <s v="Richmond"/>
    <x v="14"/>
    <n v="47374"/>
    <x v="2"/>
    <s v="OFF-AR-10003156"/>
    <x v="1"/>
    <x v="6"/>
    <s v="50 Colored Long Pencils"/>
    <n v="10.16"/>
    <n v="1"/>
    <n v="0"/>
    <x v="1050"/>
  </r>
  <r>
    <n v="1129"/>
    <x v="538"/>
    <x v="56"/>
    <d v="2015-03-07T00:00:00"/>
    <s v="Standard Class"/>
    <s v="PA-19060"/>
    <s v="Pete Armstrong"/>
    <x v="2"/>
    <s v="United States"/>
    <s v="Richmond"/>
    <x v="14"/>
    <n v="47374"/>
    <x v="2"/>
    <s v="OFF-EN-10001532"/>
    <x v="1"/>
    <x v="12"/>
    <s v="Brown Kraft Recycled Envelopes"/>
    <n v="101.88"/>
    <n v="6"/>
    <n v="0"/>
    <x v="1051"/>
  </r>
  <r>
    <n v="1130"/>
    <x v="539"/>
    <x v="408"/>
    <d v="2016-04-16T00:00:00"/>
    <s v="Standard Class"/>
    <s v="BD-11605"/>
    <s v="Brian Dahlen"/>
    <x v="0"/>
    <s v="United States"/>
    <s v="Springfield"/>
    <x v="17"/>
    <n v="22153"/>
    <x v="0"/>
    <s v="FUR-TA-10004086"/>
    <x v="0"/>
    <x v="3"/>
    <s v="KI Adjustable-Height Table"/>
    <n v="343.92"/>
    <n v="4"/>
    <n v="0"/>
    <x v="1052"/>
  </r>
  <r>
    <n v="1131"/>
    <x v="539"/>
    <x v="408"/>
    <d v="2016-04-16T00:00:00"/>
    <s v="Standard Class"/>
    <s v="BD-11605"/>
    <s v="Brian Dahlen"/>
    <x v="0"/>
    <s v="United States"/>
    <s v="Springfield"/>
    <x v="17"/>
    <n v="22153"/>
    <x v="0"/>
    <s v="OFF-PA-10000100"/>
    <x v="1"/>
    <x v="10"/>
    <s v="Xerox 1945"/>
    <n v="40.99"/>
    <n v="1"/>
    <n v="0"/>
    <x v="1053"/>
  </r>
  <r>
    <n v="1132"/>
    <x v="539"/>
    <x v="408"/>
    <d v="2016-04-16T00:00:00"/>
    <s v="Standard Class"/>
    <s v="BD-11605"/>
    <s v="Brian Dahlen"/>
    <x v="0"/>
    <s v="United States"/>
    <s v="Springfield"/>
    <x v="17"/>
    <n v="22153"/>
    <x v="0"/>
    <s v="OFF-EN-10002500"/>
    <x v="1"/>
    <x v="12"/>
    <s v="Globe Weis Peel &amp; Seel First Class Envelopes"/>
    <n v="63.9"/>
    <n v="5"/>
    <n v="0"/>
    <x v="1054"/>
  </r>
  <r>
    <n v="1133"/>
    <x v="540"/>
    <x v="409"/>
    <d v="2016-12-07T00:00:00"/>
    <s v="First Class"/>
    <s v="GG-14650"/>
    <s v="Greg Guthrie"/>
    <x v="1"/>
    <s v="United States"/>
    <s v="Antioch"/>
    <x v="1"/>
    <n v="94509"/>
    <x v="1"/>
    <s v="OFF-PA-10004100"/>
    <x v="1"/>
    <x v="10"/>
    <s v="Xerox 216"/>
    <n v="19.440000000000001"/>
    <n v="3"/>
    <n v="0"/>
    <x v="551"/>
  </r>
  <r>
    <n v="1134"/>
    <x v="541"/>
    <x v="410"/>
    <d v="2016-06-09T00:00:00"/>
    <s v="Standard Class"/>
    <s v="JS-15940"/>
    <s v="Joni Sundaresam"/>
    <x v="2"/>
    <s v="United States"/>
    <s v="Philadelphia"/>
    <x v="9"/>
    <n v="19134"/>
    <x v="3"/>
    <s v="OFF-ST-10003479"/>
    <x v="1"/>
    <x v="4"/>
    <s v="Eldon Base for stackable storage shelf, platinum"/>
    <n v="124.608"/>
    <n v="4"/>
    <n v="0.2"/>
    <x v="1055"/>
  </r>
  <r>
    <n v="1135"/>
    <x v="541"/>
    <x v="410"/>
    <d v="2016-06-09T00:00:00"/>
    <s v="Standard Class"/>
    <s v="JS-15940"/>
    <s v="Joni Sundaresam"/>
    <x v="2"/>
    <s v="United States"/>
    <s v="Philadelphia"/>
    <x v="9"/>
    <n v="19134"/>
    <x v="3"/>
    <s v="OFF-LA-10000973"/>
    <x v="1"/>
    <x v="2"/>
    <s v="Avery 502"/>
    <n v="7.56"/>
    <n v="3"/>
    <n v="0.2"/>
    <x v="1056"/>
  </r>
  <r>
    <n v="1136"/>
    <x v="542"/>
    <x v="25"/>
    <d v="2016-12-11T00:00:00"/>
    <s v="Same Day"/>
    <s v="LR-16915"/>
    <s v="Lena Radford"/>
    <x v="0"/>
    <s v="United States"/>
    <s v="Homestead"/>
    <x v="2"/>
    <n v="33030"/>
    <x v="0"/>
    <s v="OFF-ST-10001476"/>
    <x v="1"/>
    <x v="4"/>
    <s v="Steel Personal Filing/Posting Tote"/>
    <n v="85.224000000000004"/>
    <n v="3"/>
    <n v="0.2"/>
    <x v="1057"/>
  </r>
  <r>
    <n v="1137"/>
    <x v="543"/>
    <x v="396"/>
    <d v="2016-11-15T00:00:00"/>
    <s v="Second Class"/>
    <s v="FH-14275"/>
    <s v="Frank Hawley"/>
    <x v="1"/>
    <s v="United States"/>
    <s v="La Porte"/>
    <x v="14"/>
    <n v="46350"/>
    <x v="2"/>
    <s v="OFF-EN-10002831"/>
    <x v="1"/>
    <x v="12"/>
    <s v="Tyvek  Top-Opening Peel &amp; Seel  Envelopes, Gray"/>
    <n v="287.52"/>
    <n v="8"/>
    <n v="0"/>
    <x v="1058"/>
  </r>
  <r>
    <n v="1138"/>
    <x v="543"/>
    <x v="396"/>
    <d v="2016-11-15T00:00:00"/>
    <s v="Second Class"/>
    <s v="FH-14275"/>
    <s v="Frank Hawley"/>
    <x v="1"/>
    <s v="United States"/>
    <s v="La Porte"/>
    <x v="14"/>
    <n v="46350"/>
    <x v="2"/>
    <s v="OFF-AP-10002350"/>
    <x v="1"/>
    <x v="9"/>
    <s v="Belkin F9H710-06 7 Outlet SurgeMaster Surge Protector"/>
    <n v="37.68"/>
    <n v="2"/>
    <n v="0"/>
    <x v="1059"/>
  </r>
  <r>
    <n v="1139"/>
    <x v="543"/>
    <x v="396"/>
    <d v="2016-11-15T00:00:00"/>
    <s v="Second Class"/>
    <s v="FH-14275"/>
    <s v="Frank Hawley"/>
    <x v="1"/>
    <s v="United States"/>
    <s v="La Porte"/>
    <x v="14"/>
    <n v="46350"/>
    <x v="2"/>
    <s v="OFF-PA-10001763"/>
    <x v="1"/>
    <x v="10"/>
    <s v="Xerox 1896"/>
    <n v="19.98"/>
    <n v="2"/>
    <n v="0"/>
    <x v="1060"/>
  </r>
  <r>
    <n v="1140"/>
    <x v="543"/>
    <x v="396"/>
    <d v="2016-11-15T00:00:00"/>
    <s v="Second Class"/>
    <s v="FH-14275"/>
    <s v="Frank Hawley"/>
    <x v="1"/>
    <s v="United States"/>
    <s v="La Porte"/>
    <x v="14"/>
    <n v="46350"/>
    <x v="2"/>
    <s v="OFF-AR-10003394"/>
    <x v="1"/>
    <x v="6"/>
    <s v="Newell 332"/>
    <n v="20.58"/>
    <n v="7"/>
    <n v="0"/>
    <x v="1061"/>
  </r>
  <r>
    <n v="1141"/>
    <x v="543"/>
    <x v="396"/>
    <d v="2016-11-15T00:00:00"/>
    <s v="Second Class"/>
    <s v="FH-14275"/>
    <s v="Frank Hawley"/>
    <x v="1"/>
    <s v="United States"/>
    <s v="La Porte"/>
    <x v="14"/>
    <n v="46350"/>
    <x v="2"/>
    <s v="OFF-BI-10002072"/>
    <x v="1"/>
    <x v="8"/>
    <s v="Cardinal Slant-D Ring Binders"/>
    <n v="17.38"/>
    <n v="2"/>
    <n v="0"/>
    <x v="1062"/>
  </r>
  <r>
    <n v="1142"/>
    <x v="544"/>
    <x v="411"/>
    <d v="2014-10-03T00:00:00"/>
    <s v="Standard Class"/>
    <s v="AP-10915"/>
    <s v="Arthur Prichep"/>
    <x v="0"/>
    <s v="United States"/>
    <s v="Los Angeles"/>
    <x v="1"/>
    <n v="90045"/>
    <x v="1"/>
    <s v="FUR-FU-10004188"/>
    <x v="0"/>
    <x v="5"/>
    <s v="Luxo Professional Combination Clamp-On Lamps"/>
    <n v="204.6"/>
    <n v="2"/>
    <n v="0"/>
    <x v="904"/>
  </r>
  <r>
    <n v="1143"/>
    <x v="544"/>
    <x v="411"/>
    <d v="2014-10-03T00:00:00"/>
    <s v="Standard Class"/>
    <s v="AP-10915"/>
    <s v="Arthur Prichep"/>
    <x v="0"/>
    <s v="United States"/>
    <s v="Los Angeles"/>
    <x v="1"/>
    <n v="90045"/>
    <x v="1"/>
    <s v="OFF-FA-10001561"/>
    <x v="1"/>
    <x v="13"/>
    <s v="Stockwell Push Pins"/>
    <n v="8.7200000000000006"/>
    <n v="4"/>
    <n v="0"/>
    <x v="1063"/>
  </r>
  <r>
    <n v="1144"/>
    <x v="544"/>
    <x v="411"/>
    <d v="2014-10-03T00:00:00"/>
    <s v="Standard Class"/>
    <s v="AP-10915"/>
    <s v="Arthur Prichep"/>
    <x v="0"/>
    <s v="United States"/>
    <s v="Los Angeles"/>
    <x v="1"/>
    <n v="90045"/>
    <x v="1"/>
    <s v="OFF-PA-10002105"/>
    <x v="1"/>
    <x v="10"/>
    <s v="Xerox 223"/>
    <n v="6.48"/>
    <n v="1"/>
    <n v="0"/>
    <x v="90"/>
  </r>
  <r>
    <n v="1145"/>
    <x v="544"/>
    <x v="411"/>
    <d v="2014-10-03T00:00:00"/>
    <s v="Standard Class"/>
    <s v="AP-10915"/>
    <s v="Arthur Prichep"/>
    <x v="0"/>
    <s v="United States"/>
    <s v="Los Angeles"/>
    <x v="1"/>
    <n v="90045"/>
    <x v="1"/>
    <s v="TEC-MA-10004241"/>
    <x v="2"/>
    <x v="15"/>
    <s v="Star Micronics TSP800 TSP847IIU Receipt Printer"/>
    <n v="686.32"/>
    <n v="2"/>
    <n v="0.2"/>
    <x v="1064"/>
  </r>
  <r>
    <n v="1146"/>
    <x v="544"/>
    <x v="411"/>
    <d v="2014-10-03T00:00:00"/>
    <s v="Standard Class"/>
    <s v="AP-10915"/>
    <s v="Arthur Prichep"/>
    <x v="0"/>
    <s v="United States"/>
    <s v="Los Angeles"/>
    <x v="1"/>
    <n v="90045"/>
    <x v="1"/>
    <s v="OFF-ST-10004340"/>
    <x v="1"/>
    <x v="4"/>
    <s v="Fellowes Mobile File Cart, Black"/>
    <n v="62.18"/>
    <n v="1"/>
    <n v="0"/>
    <x v="1065"/>
  </r>
  <r>
    <n v="1147"/>
    <x v="545"/>
    <x v="388"/>
    <d v="2015-04-04T00:00:00"/>
    <s v="Same Day"/>
    <s v="NC-18340"/>
    <s v="Nat Carroll"/>
    <x v="0"/>
    <s v="United States"/>
    <s v="Lansing"/>
    <x v="12"/>
    <n v="48911"/>
    <x v="2"/>
    <s v="OFF-AP-10003849"/>
    <x v="1"/>
    <x v="9"/>
    <s v="Hoover Shoulder Vac Commercial Portable Vacuum"/>
    <n v="644.07600000000002"/>
    <n v="2"/>
    <n v="0.1"/>
    <x v="1066"/>
  </r>
  <r>
    <n v="1148"/>
    <x v="545"/>
    <x v="388"/>
    <d v="2015-04-04T00:00:00"/>
    <s v="Same Day"/>
    <s v="NC-18340"/>
    <s v="Nat Carroll"/>
    <x v="0"/>
    <s v="United States"/>
    <s v="Lansing"/>
    <x v="12"/>
    <n v="48911"/>
    <x v="2"/>
    <s v="OFF-FA-10000735"/>
    <x v="1"/>
    <x v="13"/>
    <s v="Staples"/>
    <n v="5.84"/>
    <n v="2"/>
    <n v="0"/>
    <x v="1067"/>
  </r>
  <r>
    <n v="1149"/>
    <x v="545"/>
    <x v="388"/>
    <d v="2015-04-04T00:00:00"/>
    <s v="Same Day"/>
    <s v="NC-18340"/>
    <s v="Nat Carroll"/>
    <x v="0"/>
    <s v="United States"/>
    <s v="Lansing"/>
    <x v="12"/>
    <n v="48911"/>
    <x v="2"/>
    <s v="OFF-BI-10003350"/>
    <x v="1"/>
    <x v="8"/>
    <s v="Acco Expandable Hanging Binders"/>
    <n v="12.76"/>
    <n v="2"/>
    <n v="0"/>
    <x v="1068"/>
  </r>
  <r>
    <n v="1150"/>
    <x v="545"/>
    <x v="388"/>
    <d v="2015-04-04T00:00:00"/>
    <s v="Same Day"/>
    <s v="NC-18340"/>
    <s v="Nat Carroll"/>
    <x v="0"/>
    <s v="United States"/>
    <s v="Lansing"/>
    <x v="12"/>
    <n v="48911"/>
    <x v="2"/>
    <s v="TEC-PH-10000307"/>
    <x v="2"/>
    <x v="7"/>
    <s v="Shocksock Galaxy S4 Armband"/>
    <n v="10.95"/>
    <n v="1"/>
    <n v="0"/>
    <x v="1069"/>
  </r>
  <r>
    <n v="1151"/>
    <x v="545"/>
    <x v="388"/>
    <d v="2015-04-04T00:00:00"/>
    <s v="Same Day"/>
    <s v="NC-18340"/>
    <s v="Nat Carroll"/>
    <x v="0"/>
    <s v="United States"/>
    <s v="Lansing"/>
    <x v="12"/>
    <n v="48911"/>
    <x v="2"/>
    <s v="TEC-CO-10004202"/>
    <x v="2"/>
    <x v="16"/>
    <s v="Brother DCP1000 Digital 3 in 1 Multifunction Machine"/>
    <n v="599.98"/>
    <n v="2"/>
    <n v="0"/>
    <x v="1070"/>
  </r>
  <r>
    <n v="1152"/>
    <x v="546"/>
    <x v="412"/>
    <d v="2015-05-14T00:00:00"/>
    <s v="Standard Class"/>
    <s v="CB-12535"/>
    <s v="Claudia Bergmann"/>
    <x v="1"/>
    <s v="United States"/>
    <s v="Cuyahoga Falls"/>
    <x v="24"/>
    <n v="44221"/>
    <x v="3"/>
    <s v="FUR-FU-10001852"/>
    <x v="0"/>
    <x v="5"/>
    <s v="Eldon Regeneration Recycled Desk Accessories, Smoke"/>
    <n v="8.3520000000000003"/>
    <n v="6"/>
    <n v="0.2"/>
    <x v="1071"/>
  </r>
  <r>
    <n v="1153"/>
    <x v="547"/>
    <x v="413"/>
    <d v="2017-01-06T00:00:00"/>
    <s v="Standard Class"/>
    <s v="KL-16555"/>
    <s v="Kelly Lampkin"/>
    <x v="1"/>
    <s v="United States"/>
    <s v="Reno"/>
    <x v="33"/>
    <n v="89502"/>
    <x v="1"/>
    <s v="OFF-AR-10003759"/>
    <x v="1"/>
    <x v="6"/>
    <s v="Crayola Anti Dust Chalk, 12/Pack"/>
    <n v="3.64"/>
    <n v="2"/>
    <n v="0"/>
    <x v="1072"/>
  </r>
  <r>
    <n v="1154"/>
    <x v="547"/>
    <x v="413"/>
    <d v="2017-01-06T00:00:00"/>
    <s v="Standard Class"/>
    <s v="KL-16555"/>
    <s v="Kelly Lampkin"/>
    <x v="1"/>
    <s v="United States"/>
    <s v="Reno"/>
    <x v="33"/>
    <n v="89502"/>
    <x v="1"/>
    <s v="OFF-BI-10003984"/>
    <x v="1"/>
    <x v="8"/>
    <s v="Lock-Up Easel 'Spel-Binder'"/>
    <n v="159.768"/>
    <n v="7"/>
    <n v="0.2"/>
    <x v="1073"/>
  </r>
  <r>
    <n v="1155"/>
    <x v="548"/>
    <x v="414"/>
    <d v="2014-12-21T00:00:00"/>
    <s v="First Class"/>
    <s v="PS-19045"/>
    <s v="Penelope Sewall"/>
    <x v="2"/>
    <s v="United States"/>
    <s v="Harrisonburg"/>
    <x v="17"/>
    <n v="22801"/>
    <x v="0"/>
    <s v="OFF-ST-10004337"/>
    <x v="1"/>
    <x v="4"/>
    <s v="SAFCO Commercial Wire Shelving, 72h"/>
    <n v="122.48"/>
    <n v="2"/>
    <n v="0"/>
    <x v="232"/>
  </r>
  <r>
    <n v="1156"/>
    <x v="548"/>
    <x v="414"/>
    <d v="2014-12-21T00:00:00"/>
    <s v="First Class"/>
    <s v="PS-19045"/>
    <s v="Penelope Sewall"/>
    <x v="2"/>
    <s v="United States"/>
    <s v="Harrisonburg"/>
    <x v="17"/>
    <n v="22801"/>
    <x v="0"/>
    <s v="FUR-TA-10001932"/>
    <x v="0"/>
    <x v="3"/>
    <s v="Chromcraft 48&quot; x 96&quot; Racetrack Double Pedestal Table"/>
    <n v="2244.48"/>
    <n v="7"/>
    <n v="0"/>
    <x v="1074"/>
  </r>
  <r>
    <n v="1157"/>
    <x v="548"/>
    <x v="414"/>
    <d v="2014-12-21T00:00:00"/>
    <s v="First Class"/>
    <s v="PS-19045"/>
    <s v="Penelope Sewall"/>
    <x v="2"/>
    <s v="United States"/>
    <s v="Harrisonburg"/>
    <x v="17"/>
    <n v="22801"/>
    <x v="0"/>
    <s v="OFF-BI-10003982"/>
    <x v="1"/>
    <x v="8"/>
    <s v="Wilson Jones Century Plastic Molded Ring Binders"/>
    <n v="62.31"/>
    <n v="3"/>
    <n v="0"/>
    <x v="1075"/>
  </r>
  <r>
    <n v="1158"/>
    <x v="548"/>
    <x v="414"/>
    <d v="2014-12-21T00:00:00"/>
    <s v="First Class"/>
    <s v="PS-19045"/>
    <s v="Penelope Sewall"/>
    <x v="2"/>
    <s v="United States"/>
    <s v="Harrisonburg"/>
    <x v="17"/>
    <n v="22801"/>
    <x v="0"/>
    <s v="FUR-TA-10000617"/>
    <x v="0"/>
    <x v="3"/>
    <s v="Hon Practical Foundations 30 x 60 Training Table, Light Gray/Charcoal"/>
    <n v="455.1"/>
    <n v="2"/>
    <n v="0"/>
    <x v="1076"/>
  </r>
  <r>
    <n v="1159"/>
    <x v="549"/>
    <x v="415"/>
    <d v="2016-07-07T00:00:00"/>
    <s v="Second Class"/>
    <s v="GB-14530"/>
    <s v="George Bell"/>
    <x v="1"/>
    <s v="United States"/>
    <s v="Los Angeles"/>
    <x v="1"/>
    <n v="90004"/>
    <x v="1"/>
    <s v="FUR-CH-10002126"/>
    <x v="0"/>
    <x v="1"/>
    <s v="Hon Deluxe Fabric Upholstered Stacking Chairs"/>
    <n v="195.184"/>
    <n v="1"/>
    <n v="0.2"/>
    <x v="1077"/>
  </r>
  <r>
    <n v="1160"/>
    <x v="550"/>
    <x v="222"/>
    <d v="2017-07-04T00:00:00"/>
    <s v="Standard Class"/>
    <s v="AA-10315"/>
    <s v="Alex Avila"/>
    <x v="0"/>
    <s v="United States"/>
    <s v="Minneapolis"/>
    <x v="11"/>
    <n v="55407"/>
    <x v="2"/>
    <s v="OFF-AP-10000576"/>
    <x v="1"/>
    <x v="9"/>
    <s v="Belkin 325VA UPS Surge Protector, 6'"/>
    <n v="362.94"/>
    <n v="3"/>
    <n v="0"/>
    <x v="1078"/>
  </r>
  <r>
    <n v="1161"/>
    <x v="550"/>
    <x v="222"/>
    <d v="2017-07-04T00:00:00"/>
    <s v="Standard Class"/>
    <s v="AA-10315"/>
    <s v="Alex Avila"/>
    <x v="0"/>
    <s v="United States"/>
    <s v="Minneapolis"/>
    <x v="11"/>
    <n v="55407"/>
    <x v="2"/>
    <s v="OFF-BI-10004654"/>
    <x v="1"/>
    <x v="8"/>
    <s v="Avery Binding System Hidden Tab Executive Style Index Sets"/>
    <n v="11.54"/>
    <n v="2"/>
    <n v="0"/>
    <x v="1079"/>
  </r>
  <r>
    <n v="1162"/>
    <x v="551"/>
    <x v="416"/>
    <d v="2014-09-05T00:00:00"/>
    <s v="Second Class"/>
    <s v="LT-16765"/>
    <s v="Larry Tron"/>
    <x v="0"/>
    <s v="United States"/>
    <s v="Escondido"/>
    <x v="1"/>
    <n v="92025"/>
    <x v="1"/>
    <s v="OFF-AR-10004042"/>
    <x v="1"/>
    <x v="6"/>
    <s v="BOSTON Model 1800 Electric Pencil Sharpeners, Putty/Woodgrain"/>
    <n v="53.94"/>
    <n v="3"/>
    <n v="0"/>
    <x v="1080"/>
  </r>
  <r>
    <n v="1163"/>
    <x v="552"/>
    <x v="223"/>
    <d v="2014-03-08T00:00:00"/>
    <s v="Standard Class"/>
    <s v="AP-10720"/>
    <s v="Anne Pryor"/>
    <x v="2"/>
    <s v="United States"/>
    <s v="New York City"/>
    <x v="15"/>
    <n v="10035"/>
    <x v="3"/>
    <s v="TEC-PH-10004700"/>
    <x v="2"/>
    <x v="7"/>
    <s v="PowerGen Dual USB Car Charger"/>
    <n v="9.99"/>
    <n v="1"/>
    <n v="0"/>
    <x v="1081"/>
  </r>
  <r>
    <n v="1164"/>
    <x v="552"/>
    <x v="223"/>
    <d v="2014-03-08T00:00:00"/>
    <s v="Standard Class"/>
    <s v="AP-10720"/>
    <s v="Anne Pryor"/>
    <x v="2"/>
    <s v="United States"/>
    <s v="New York City"/>
    <x v="15"/>
    <n v="10035"/>
    <x v="3"/>
    <s v="OFF-BI-10004593"/>
    <x v="1"/>
    <x v="8"/>
    <s v="Ibico Laser Imprintable Binding System Covers"/>
    <n v="125.76"/>
    <n v="3"/>
    <n v="0.2"/>
    <x v="1082"/>
  </r>
  <r>
    <n v="1165"/>
    <x v="552"/>
    <x v="223"/>
    <d v="2014-03-08T00:00:00"/>
    <s v="Standard Class"/>
    <s v="AP-10720"/>
    <s v="Anne Pryor"/>
    <x v="2"/>
    <s v="United States"/>
    <s v="New York City"/>
    <x v="15"/>
    <n v="10035"/>
    <x v="3"/>
    <s v="OFF-BI-10003429"/>
    <x v="1"/>
    <x v="8"/>
    <s v="Cardinal HOLDit! Binder Insert Strips,Extra Strips"/>
    <n v="25.32"/>
    <n v="5"/>
    <n v="0.2"/>
    <x v="1083"/>
  </r>
  <r>
    <n v="1166"/>
    <x v="553"/>
    <x v="417"/>
    <d v="2014-05-08T00:00:00"/>
    <s v="Standard Class"/>
    <s v="PM-18940"/>
    <s v="Paul MacIntyre"/>
    <x v="0"/>
    <s v="United States"/>
    <s v="Jackson"/>
    <x v="12"/>
    <n v="49201"/>
    <x v="2"/>
    <s v="OFF-BI-10001294"/>
    <x v="1"/>
    <x v="8"/>
    <s v="Fellowes Binding Cases"/>
    <n v="46.8"/>
    <n v="4"/>
    <n v="0"/>
    <x v="1084"/>
  </r>
  <r>
    <n v="1167"/>
    <x v="554"/>
    <x v="121"/>
    <d v="2015-11-02T00:00:00"/>
    <s v="Same Day"/>
    <s v="KC-16540"/>
    <s v="Kelly Collister"/>
    <x v="0"/>
    <s v="United States"/>
    <s v="Seattle"/>
    <x v="4"/>
    <n v="98115"/>
    <x v="1"/>
    <s v="TEC-AC-10001552"/>
    <x v="2"/>
    <x v="11"/>
    <s v="Logitech K350 2.4Ghz Wireless Keyboard"/>
    <n v="447.93"/>
    <n v="9"/>
    <n v="0"/>
    <x v="1085"/>
  </r>
  <r>
    <n v="1168"/>
    <x v="555"/>
    <x v="166"/>
    <d v="2017-12-10T00:00:00"/>
    <s v="Second Class"/>
    <s v="DL-13315"/>
    <s v="Delfina Latchford"/>
    <x v="0"/>
    <s v="United States"/>
    <s v="New York City"/>
    <x v="15"/>
    <n v="10035"/>
    <x v="3"/>
    <s v="FUR-FU-10004952"/>
    <x v="0"/>
    <x v="5"/>
    <s v="C-Line Cubicle Keepers Polyproplyene Holder w/Velcro Back, 8-1/2x11, 25/Bx"/>
    <n v="109.48"/>
    <n v="2"/>
    <n v="0"/>
    <x v="1086"/>
  </r>
  <r>
    <n v="1169"/>
    <x v="555"/>
    <x v="166"/>
    <d v="2017-12-10T00:00:00"/>
    <s v="Second Class"/>
    <s v="DL-13315"/>
    <s v="Delfina Latchford"/>
    <x v="0"/>
    <s v="United States"/>
    <s v="New York City"/>
    <x v="15"/>
    <n v="10035"/>
    <x v="3"/>
    <s v="OFF-ST-10004123"/>
    <x v="1"/>
    <x v="4"/>
    <s v="Safco Industrial Wire Shelving System"/>
    <n v="272.94"/>
    <n v="3"/>
    <n v="0"/>
    <x v="232"/>
  </r>
  <r>
    <n v="1170"/>
    <x v="555"/>
    <x v="166"/>
    <d v="2017-12-10T00:00:00"/>
    <s v="Second Class"/>
    <s v="DL-13315"/>
    <s v="Delfina Latchford"/>
    <x v="0"/>
    <s v="United States"/>
    <s v="New York City"/>
    <x v="15"/>
    <n v="10035"/>
    <x v="3"/>
    <s v="OFF-PA-10003172"/>
    <x v="1"/>
    <x v="10"/>
    <s v="Xerox 1996"/>
    <n v="19.440000000000001"/>
    <n v="3"/>
    <n v="0"/>
    <x v="551"/>
  </r>
  <r>
    <n v="1171"/>
    <x v="555"/>
    <x v="166"/>
    <d v="2017-12-10T00:00:00"/>
    <s v="Second Class"/>
    <s v="DL-13315"/>
    <s v="Delfina Latchford"/>
    <x v="0"/>
    <s v="United States"/>
    <s v="New York City"/>
    <x v="15"/>
    <n v="10035"/>
    <x v="3"/>
    <s v="OFF-ST-10002352"/>
    <x v="1"/>
    <x v="4"/>
    <s v="Iris Project Case"/>
    <n v="31.92"/>
    <n v="4"/>
    <n v="0"/>
    <x v="1087"/>
  </r>
  <r>
    <n v="1172"/>
    <x v="556"/>
    <x v="418"/>
    <d v="2014-03-14T00:00:00"/>
    <s v="Standard Class"/>
    <s v="SW-20275"/>
    <s v="Scott Williamson"/>
    <x v="0"/>
    <s v="United States"/>
    <s v="Royal Oak"/>
    <x v="12"/>
    <n v="48073"/>
    <x v="2"/>
    <s v="OFF-PA-10002259"/>
    <x v="1"/>
    <x v="10"/>
    <s v="Geographics Note Cards, Blank, White, 8 1/2&quot; x 11&quot;"/>
    <n v="22.38"/>
    <n v="2"/>
    <n v="0"/>
    <x v="1088"/>
  </r>
  <r>
    <n v="1173"/>
    <x v="557"/>
    <x v="419"/>
    <d v="2014-04-25T00:00:00"/>
    <s v="Standard Class"/>
    <s v="AA-10375"/>
    <s v="Allen Armold"/>
    <x v="0"/>
    <s v="United States"/>
    <s v="Los Angeles"/>
    <x v="1"/>
    <n v="90008"/>
    <x v="1"/>
    <s v="OFF-BI-10002976"/>
    <x v="1"/>
    <x v="8"/>
    <s v="ACCOHIDE Binder by Acco"/>
    <n v="16.52"/>
    <n v="5"/>
    <n v="0.2"/>
    <x v="1089"/>
  </r>
  <r>
    <n v="1174"/>
    <x v="558"/>
    <x v="420"/>
    <d v="2015-10-26T00:00:00"/>
    <s v="Standard Class"/>
    <s v="LT-17110"/>
    <s v="Liz Thompson"/>
    <x v="0"/>
    <s v="United States"/>
    <s v="Bloomington"/>
    <x v="10"/>
    <n v="61701"/>
    <x v="2"/>
    <s v="OFF-BI-10000301"/>
    <x v="1"/>
    <x v="8"/>
    <s v="GBC Instant Report Kit"/>
    <n v="5.1760000000000002"/>
    <n v="4"/>
    <n v="0.8"/>
    <x v="1090"/>
  </r>
  <r>
    <n v="1175"/>
    <x v="559"/>
    <x v="421"/>
    <d v="2015-08-25T00:00:00"/>
    <s v="First Class"/>
    <s v="DP-13105"/>
    <s v="Dave Poirier"/>
    <x v="1"/>
    <s v="United States"/>
    <s v="New York City"/>
    <x v="15"/>
    <n v="10035"/>
    <x v="3"/>
    <s v="OFF-BI-10003694"/>
    <x v="1"/>
    <x v="8"/>
    <s v="Avery 3 1/2&quot; Diskette Storage Pages, 10/Pack"/>
    <n v="50.112000000000002"/>
    <n v="6"/>
    <n v="0.2"/>
    <x v="1091"/>
  </r>
  <r>
    <n v="1176"/>
    <x v="560"/>
    <x v="48"/>
    <d v="2016-09-03T00:00:00"/>
    <s v="Standard Class"/>
    <s v="AB-10060"/>
    <s v="Adam Bellavance"/>
    <x v="2"/>
    <s v="United States"/>
    <s v="Concord"/>
    <x v="38"/>
    <n v="3301"/>
    <x v="3"/>
    <s v="OFF-SU-10000381"/>
    <x v="1"/>
    <x v="14"/>
    <s v="Acme Forged Steel Scissors with Black Enamel Handles"/>
    <n v="27.93"/>
    <n v="3"/>
    <n v="0"/>
    <x v="1092"/>
  </r>
  <r>
    <n v="1177"/>
    <x v="561"/>
    <x v="422"/>
    <d v="2014-12-30T00:00:00"/>
    <s v="Second Class"/>
    <s v="AT-10435"/>
    <s v="Alyssa Tate"/>
    <x v="2"/>
    <s v="United States"/>
    <s v="Los Angeles"/>
    <x v="1"/>
    <n v="90004"/>
    <x v="1"/>
    <s v="OFF-LA-10004425"/>
    <x v="1"/>
    <x v="2"/>
    <s v="Staple-on labels"/>
    <n v="11.56"/>
    <n v="4"/>
    <n v="0"/>
    <x v="1093"/>
  </r>
  <r>
    <n v="1178"/>
    <x v="562"/>
    <x v="49"/>
    <d v="2016-12-05T00:00:00"/>
    <s v="Standard Class"/>
    <s v="JE-15745"/>
    <s v="Joel Eaton"/>
    <x v="0"/>
    <s v="United States"/>
    <s v="Rockville"/>
    <x v="39"/>
    <n v="20852"/>
    <x v="3"/>
    <s v="FUR-CH-10001270"/>
    <x v="0"/>
    <x v="1"/>
    <s v="Harbour Creations Steel Folding Chair"/>
    <n v="172.5"/>
    <n v="2"/>
    <n v="0"/>
    <x v="740"/>
  </r>
  <r>
    <n v="1179"/>
    <x v="562"/>
    <x v="49"/>
    <d v="2016-12-05T00:00:00"/>
    <s v="Standard Class"/>
    <s v="JE-15745"/>
    <s v="Joel Eaton"/>
    <x v="0"/>
    <s v="United States"/>
    <s v="Rockville"/>
    <x v="39"/>
    <n v="20852"/>
    <x v="3"/>
    <s v="TEC-PH-10003931"/>
    <x v="2"/>
    <x v="7"/>
    <s v="JBL Micro Wireless Portable Bluetooth Speaker"/>
    <n v="179.97"/>
    <n v="3"/>
    <n v="0"/>
    <x v="1094"/>
  </r>
  <r>
    <n v="1180"/>
    <x v="563"/>
    <x v="423"/>
    <d v="2016-04-27T00:00:00"/>
    <s v="Second Class"/>
    <s v="CA-12055"/>
    <s v="Cathy Armstrong"/>
    <x v="2"/>
    <s v="United States"/>
    <s v="Houston"/>
    <x v="5"/>
    <n v="77070"/>
    <x v="2"/>
    <s v="TEC-AC-10003174"/>
    <x v="2"/>
    <x v="11"/>
    <s v="Plantronics S12 Corded Telephone Headset System"/>
    <n v="258.69600000000003"/>
    <n v="3"/>
    <n v="0.2"/>
    <x v="1095"/>
  </r>
  <r>
    <n v="1181"/>
    <x v="564"/>
    <x v="261"/>
    <d v="2014-06-25T00:00:00"/>
    <s v="Standard Class"/>
    <s v="DB-13060"/>
    <s v="Dave Brooks"/>
    <x v="0"/>
    <s v="United States"/>
    <s v="Lakewood"/>
    <x v="30"/>
    <n v="8701"/>
    <x v="3"/>
    <s v="TEC-PH-10004539"/>
    <x v="2"/>
    <x v="7"/>
    <s v="Wireless Extenders zBoost YX545 SOHO Signal Booster"/>
    <n v="1322.93"/>
    <n v="7"/>
    <n v="0"/>
    <x v="1096"/>
  </r>
  <r>
    <n v="1182"/>
    <x v="564"/>
    <x v="261"/>
    <d v="2014-06-25T00:00:00"/>
    <s v="Standard Class"/>
    <s v="DB-13060"/>
    <s v="Dave Brooks"/>
    <x v="0"/>
    <s v="United States"/>
    <s v="Lakewood"/>
    <x v="30"/>
    <n v="8701"/>
    <x v="3"/>
    <s v="OFF-AR-10001919"/>
    <x v="1"/>
    <x v="6"/>
    <s v="OIC #2 Pencils, Medium Soft"/>
    <n v="3.76"/>
    <n v="2"/>
    <n v="0"/>
    <x v="1097"/>
  </r>
  <r>
    <n v="1183"/>
    <x v="565"/>
    <x v="424"/>
    <d v="2017-01-15T00:00:00"/>
    <s v="First Class"/>
    <s v="RB-19570"/>
    <s v="Rob Beeghly"/>
    <x v="0"/>
    <s v="United States"/>
    <s v="Jacksonville"/>
    <x v="3"/>
    <n v="28540"/>
    <x v="0"/>
    <s v="OFF-EN-10002504"/>
    <x v="1"/>
    <x v="12"/>
    <s v="Tyvek  Top-Opening Peel &amp; Seel Envelopes, Plain White"/>
    <n v="21.744"/>
    <n v="1"/>
    <n v="0.2"/>
    <x v="1098"/>
  </r>
  <r>
    <n v="1184"/>
    <x v="565"/>
    <x v="424"/>
    <d v="2017-01-15T00:00:00"/>
    <s v="First Class"/>
    <s v="RB-19570"/>
    <s v="Rob Beeghly"/>
    <x v="0"/>
    <s v="United States"/>
    <s v="Jacksonville"/>
    <x v="3"/>
    <n v="28540"/>
    <x v="0"/>
    <s v="TEC-PH-10003655"/>
    <x v="2"/>
    <x v="7"/>
    <s v="Sannysis Cute Owl Design Soft Skin Case Cover for Samsung Galaxy S4"/>
    <n v="7.92"/>
    <n v="5"/>
    <n v="0.2"/>
    <x v="1099"/>
  </r>
  <r>
    <n v="1185"/>
    <x v="566"/>
    <x v="156"/>
    <d v="2014-11-30T00:00:00"/>
    <s v="Standard Class"/>
    <s v="HR-14830"/>
    <s v="Harold Ryan"/>
    <x v="1"/>
    <s v="United States"/>
    <s v="Seattle"/>
    <x v="4"/>
    <n v="98103"/>
    <x v="1"/>
    <s v="OFF-BI-10004656"/>
    <x v="1"/>
    <x v="8"/>
    <s v="Peel &amp; Stick Add-On Corner Pockets"/>
    <n v="12.096"/>
    <n v="7"/>
    <n v="0.2"/>
    <x v="910"/>
  </r>
  <r>
    <n v="1186"/>
    <x v="566"/>
    <x v="156"/>
    <d v="2014-11-30T00:00:00"/>
    <s v="Standard Class"/>
    <s v="HR-14830"/>
    <s v="Harold Ryan"/>
    <x v="1"/>
    <s v="United States"/>
    <s v="Seattle"/>
    <x v="4"/>
    <n v="98103"/>
    <x v="1"/>
    <s v="OFF-ST-10002344"/>
    <x v="1"/>
    <x v="4"/>
    <s v="Carina 42&quot;Hx23 3/4&quot;W Media Storage Unit"/>
    <n v="485.88"/>
    <n v="6"/>
    <n v="0"/>
    <x v="702"/>
  </r>
  <r>
    <n v="1187"/>
    <x v="566"/>
    <x v="156"/>
    <d v="2014-11-30T00:00:00"/>
    <s v="Standard Class"/>
    <s v="HR-14830"/>
    <s v="Harold Ryan"/>
    <x v="1"/>
    <s v="United States"/>
    <s v="Seattle"/>
    <x v="4"/>
    <n v="98103"/>
    <x v="1"/>
    <s v="OFF-PA-10001800"/>
    <x v="1"/>
    <x v="10"/>
    <s v="Xerox 220"/>
    <n v="25.92"/>
    <n v="4"/>
    <n v="0"/>
    <x v="245"/>
  </r>
  <r>
    <n v="1188"/>
    <x v="566"/>
    <x v="156"/>
    <d v="2014-11-30T00:00:00"/>
    <s v="Standard Class"/>
    <s v="HR-14830"/>
    <s v="Harold Ryan"/>
    <x v="1"/>
    <s v="United States"/>
    <s v="Seattle"/>
    <x v="4"/>
    <n v="98103"/>
    <x v="1"/>
    <s v="OFF-ST-10000036"/>
    <x v="1"/>
    <x v="4"/>
    <s v="Recycled Data-Pak for Archival Bound Computer Printouts, 12-1/2 x 12-1/2 x 16"/>
    <n v="197.58"/>
    <n v="2"/>
    <n v="0"/>
    <x v="1100"/>
  </r>
  <r>
    <n v="1189"/>
    <x v="567"/>
    <x v="425"/>
    <d v="2017-02-28T00:00:00"/>
    <s v="Second Class"/>
    <s v="BT-11530"/>
    <s v="Bradley Talbott"/>
    <x v="2"/>
    <s v="United States"/>
    <s v="Los Angeles"/>
    <x v="1"/>
    <n v="90036"/>
    <x v="1"/>
    <s v="OFF-AP-10004532"/>
    <x v="1"/>
    <x v="9"/>
    <s v="Kensington 6 Outlet Guardian Standard Surge Protector"/>
    <n v="81.92"/>
    <n v="4"/>
    <n v="0"/>
    <x v="1101"/>
  </r>
  <r>
    <n v="1190"/>
    <x v="567"/>
    <x v="425"/>
    <d v="2017-02-28T00:00:00"/>
    <s v="Second Class"/>
    <s v="BT-11530"/>
    <s v="Bradley Talbott"/>
    <x v="2"/>
    <s v="United States"/>
    <s v="Los Angeles"/>
    <x v="1"/>
    <n v="90036"/>
    <x v="1"/>
    <s v="TEC-PH-10004447"/>
    <x v="2"/>
    <x v="7"/>
    <s v="Toshiba IPT2010-SD IP Telephone"/>
    <n v="889.53599999999994"/>
    <n v="8"/>
    <n v="0.2"/>
    <x v="1102"/>
  </r>
  <r>
    <n v="1191"/>
    <x v="567"/>
    <x v="425"/>
    <d v="2017-02-28T00:00:00"/>
    <s v="Second Class"/>
    <s v="BT-11530"/>
    <s v="Bradley Talbott"/>
    <x v="2"/>
    <s v="United States"/>
    <s v="Los Angeles"/>
    <x v="1"/>
    <n v="90036"/>
    <x v="1"/>
    <s v="FUR-CH-10003973"/>
    <x v="0"/>
    <x v="1"/>
    <s v="GuestStacker Chair with Chrome Finish Legs"/>
    <n v="892.22400000000005"/>
    <n v="3"/>
    <n v="0.2"/>
    <x v="1103"/>
  </r>
  <r>
    <n v="1192"/>
    <x v="567"/>
    <x v="425"/>
    <d v="2017-02-28T00:00:00"/>
    <s v="Second Class"/>
    <s v="BT-11530"/>
    <s v="Bradley Talbott"/>
    <x v="2"/>
    <s v="United States"/>
    <s v="Los Angeles"/>
    <x v="1"/>
    <n v="90036"/>
    <x v="1"/>
    <s v="OFF-PA-10001970"/>
    <x v="1"/>
    <x v="10"/>
    <s v="Xerox 1908"/>
    <n v="223.92"/>
    <n v="4"/>
    <n v="0"/>
    <x v="1104"/>
  </r>
  <r>
    <n v="1193"/>
    <x v="567"/>
    <x v="425"/>
    <d v="2017-02-28T00:00:00"/>
    <s v="Second Class"/>
    <s v="BT-11530"/>
    <s v="Bradley Talbott"/>
    <x v="2"/>
    <s v="United States"/>
    <s v="Los Angeles"/>
    <x v="1"/>
    <n v="90036"/>
    <x v="1"/>
    <s v="OFF-PA-10000682"/>
    <x v="1"/>
    <x v="10"/>
    <s v="Xerox 1924"/>
    <n v="23.12"/>
    <n v="4"/>
    <n v="0"/>
    <x v="1105"/>
  </r>
  <r>
    <n v="1194"/>
    <x v="568"/>
    <x v="426"/>
    <d v="2015-09-15T00:00:00"/>
    <s v="Same Day"/>
    <s v="NG-18355"/>
    <s v="Nat Gilpin"/>
    <x v="1"/>
    <s v="United States"/>
    <s v="Coral Springs"/>
    <x v="2"/>
    <n v="33065"/>
    <x v="0"/>
    <s v="OFF-PA-10001937"/>
    <x v="1"/>
    <x v="10"/>
    <s v="Xerox 21"/>
    <n v="15.552"/>
    <n v="3"/>
    <n v="0.2"/>
    <x v="12"/>
  </r>
  <r>
    <n v="1195"/>
    <x v="568"/>
    <x v="426"/>
    <d v="2015-09-15T00:00:00"/>
    <s v="Same Day"/>
    <s v="NG-18355"/>
    <s v="Nat Gilpin"/>
    <x v="1"/>
    <s v="United States"/>
    <s v="Coral Springs"/>
    <x v="2"/>
    <n v="33065"/>
    <x v="0"/>
    <s v="FUR-FU-10002268"/>
    <x v="0"/>
    <x v="5"/>
    <s v="Ultra Door Push Plate"/>
    <n v="15.712"/>
    <n v="4"/>
    <n v="0.2"/>
    <x v="1106"/>
  </r>
  <r>
    <n v="1196"/>
    <x v="568"/>
    <x v="426"/>
    <d v="2015-09-15T00:00:00"/>
    <s v="Same Day"/>
    <s v="NG-18355"/>
    <s v="Nat Gilpin"/>
    <x v="1"/>
    <s v="United States"/>
    <s v="Coral Springs"/>
    <x v="2"/>
    <n v="33065"/>
    <x v="0"/>
    <s v="OFF-ST-10001321"/>
    <x v="1"/>
    <x v="4"/>
    <s v="Decoflex Hanging Personal Folder File, Blue"/>
    <n v="24.672000000000001"/>
    <n v="2"/>
    <n v="0.2"/>
    <x v="1107"/>
  </r>
  <r>
    <n v="1197"/>
    <x v="568"/>
    <x v="426"/>
    <d v="2015-09-15T00:00:00"/>
    <s v="Same Day"/>
    <s v="NG-18355"/>
    <s v="Nat Gilpin"/>
    <x v="1"/>
    <s v="United States"/>
    <s v="Coral Springs"/>
    <x v="2"/>
    <n v="33065"/>
    <x v="0"/>
    <s v="FUR-FU-10003394"/>
    <x v="0"/>
    <x v="5"/>
    <s v="Tenex &quot;The Solids&quot; Textured Chair Mats"/>
    <n v="55.968000000000004"/>
    <n v="1"/>
    <n v="0.2"/>
    <x v="1108"/>
  </r>
  <r>
    <n v="1198"/>
    <x v="569"/>
    <x v="143"/>
    <d v="2016-04-12T00:00:00"/>
    <s v="Standard Class"/>
    <s v="ZC-21910"/>
    <s v="Zuschuss Carroll"/>
    <x v="0"/>
    <s v="United States"/>
    <s v="Houston"/>
    <x v="5"/>
    <n v="77041"/>
    <x v="2"/>
    <s v="TEC-AC-10001990"/>
    <x v="2"/>
    <x v="11"/>
    <s v="Kensington Orbit Wireless Mobile Trackball for PC and Mac"/>
    <n v="431.928"/>
    <n v="9"/>
    <n v="0.2"/>
    <x v="1109"/>
  </r>
  <r>
    <n v="1199"/>
    <x v="569"/>
    <x v="143"/>
    <d v="2016-04-12T00:00:00"/>
    <s v="Standard Class"/>
    <s v="ZC-21910"/>
    <s v="Zuschuss Carroll"/>
    <x v="0"/>
    <s v="United States"/>
    <s v="Houston"/>
    <x v="5"/>
    <n v="77041"/>
    <x v="2"/>
    <s v="FUR-CH-10004540"/>
    <x v="0"/>
    <x v="1"/>
    <s v="Global Chrome Stack Chair"/>
    <n v="95.983999999999995"/>
    <n v="4"/>
    <n v="0.3"/>
    <x v="1110"/>
  </r>
  <r>
    <n v="1200"/>
    <x v="569"/>
    <x v="143"/>
    <d v="2016-04-12T00:00:00"/>
    <s v="Standard Class"/>
    <s v="ZC-21910"/>
    <s v="Zuschuss Carroll"/>
    <x v="0"/>
    <s v="United States"/>
    <s v="Houston"/>
    <x v="5"/>
    <n v="77041"/>
    <x v="2"/>
    <s v="OFF-BI-10004995"/>
    <x v="1"/>
    <x v="8"/>
    <s v="GBC DocuBind P400 Electric Binding System"/>
    <n v="1088.7919999999999"/>
    <n v="4"/>
    <n v="0.8"/>
    <x v="1111"/>
  </r>
  <r>
    <n v="1201"/>
    <x v="570"/>
    <x v="427"/>
    <d v="2016-07-24T00:00:00"/>
    <s v="Standard Class"/>
    <s v="LS-16945"/>
    <s v="Linda Southworth"/>
    <x v="1"/>
    <s v="United States"/>
    <s v="Denver"/>
    <x v="22"/>
    <n v="80219"/>
    <x v="1"/>
    <s v="FUR-CH-10002335"/>
    <x v="0"/>
    <x v="1"/>
    <s v="Hon GuestStacker Chair"/>
    <n v="544.00800000000004"/>
    <n v="3"/>
    <n v="0.2"/>
    <x v="746"/>
  </r>
  <r>
    <n v="1202"/>
    <x v="570"/>
    <x v="427"/>
    <d v="2016-07-24T00:00:00"/>
    <s v="Standard Class"/>
    <s v="LS-16945"/>
    <s v="Linda Southworth"/>
    <x v="1"/>
    <s v="United States"/>
    <s v="Denver"/>
    <x v="22"/>
    <n v="80219"/>
    <x v="1"/>
    <s v="OFF-BI-10004967"/>
    <x v="1"/>
    <x v="8"/>
    <s v="Round Ring Binders"/>
    <n v="1.8720000000000001"/>
    <n v="3"/>
    <n v="0.7"/>
    <x v="1112"/>
  </r>
  <r>
    <n v="1203"/>
    <x v="570"/>
    <x v="427"/>
    <d v="2016-07-24T00:00:00"/>
    <s v="Standard Class"/>
    <s v="LS-16945"/>
    <s v="Linda Southworth"/>
    <x v="1"/>
    <s v="United States"/>
    <s v="Denver"/>
    <x v="22"/>
    <n v="80219"/>
    <x v="1"/>
    <s v="FUR-CH-10002331"/>
    <x v="0"/>
    <x v="1"/>
    <s v="Hon 4700 Series Mobuis Mid-Back Task Chairs with Adjustable Arms"/>
    <n v="854.35199999999998"/>
    <n v="3"/>
    <n v="0.2"/>
    <x v="1113"/>
  </r>
  <r>
    <n v="1204"/>
    <x v="570"/>
    <x v="427"/>
    <d v="2016-07-24T00:00:00"/>
    <s v="Standard Class"/>
    <s v="LS-16945"/>
    <s v="Linda Southworth"/>
    <x v="1"/>
    <s v="United States"/>
    <s v="Denver"/>
    <x v="22"/>
    <n v="80219"/>
    <x v="1"/>
    <s v="OFF-ST-10002292"/>
    <x v="1"/>
    <x v="4"/>
    <s v="Sauder Facets Collection Locker/File Cabinet, Sky Alder Finish"/>
    <n v="593.56799999999998"/>
    <n v="2"/>
    <n v="0.2"/>
    <x v="232"/>
  </r>
  <r>
    <n v="1205"/>
    <x v="570"/>
    <x v="427"/>
    <d v="2016-07-24T00:00:00"/>
    <s v="Standard Class"/>
    <s v="LS-16945"/>
    <s v="Linda Southworth"/>
    <x v="1"/>
    <s v="United States"/>
    <s v="Denver"/>
    <x v="22"/>
    <n v="80219"/>
    <x v="1"/>
    <s v="OFF-ST-10000689"/>
    <x v="1"/>
    <x v="4"/>
    <s v="Fellowes Strictly Business Drawer File, Letter/Legal Size"/>
    <n v="338.04"/>
    <n v="3"/>
    <n v="0.2"/>
    <x v="1114"/>
  </r>
  <r>
    <n v="1206"/>
    <x v="571"/>
    <x v="378"/>
    <d v="2017-08-04T00:00:00"/>
    <s v="First Class"/>
    <s v="LH-16750"/>
    <s v="Larry Hughes"/>
    <x v="0"/>
    <s v="United States"/>
    <s v="Charlotte"/>
    <x v="3"/>
    <n v="28205"/>
    <x v="0"/>
    <s v="TEC-PH-10002660"/>
    <x v="2"/>
    <x v="7"/>
    <s v="Nortel Networks T7316 E Nt8 B27"/>
    <n v="271.95999999999998"/>
    <n v="5"/>
    <n v="0.2"/>
    <x v="1115"/>
  </r>
  <r>
    <n v="1207"/>
    <x v="572"/>
    <x v="216"/>
    <d v="2016-07-18T00:00:00"/>
    <s v="Second Class"/>
    <s v="SW-20755"/>
    <s v="Steven Ward"/>
    <x v="1"/>
    <s v="United States"/>
    <s v="New York City"/>
    <x v="15"/>
    <n v="10009"/>
    <x v="3"/>
    <s v="OFF-ST-10004634"/>
    <x v="1"/>
    <x v="4"/>
    <s v="Personal Folder Holder, Ebony"/>
    <n v="11.21"/>
    <n v="1"/>
    <n v="0"/>
    <x v="1116"/>
  </r>
  <r>
    <n v="1208"/>
    <x v="572"/>
    <x v="216"/>
    <d v="2016-07-18T00:00:00"/>
    <s v="Second Class"/>
    <s v="SW-20755"/>
    <s v="Steven Ward"/>
    <x v="1"/>
    <s v="United States"/>
    <s v="New York City"/>
    <x v="15"/>
    <n v="10009"/>
    <x v="3"/>
    <s v="OFF-BI-10002160"/>
    <x v="1"/>
    <x v="8"/>
    <s v="Acco Hanging Data Binders"/>
    <n v="9.1440000000000001"/>
    <n v="3"/>
    <n v="0.2"/>
    <x v="1117"/>
  </r>
  <r>
    <n v="1209"/>
    <x v="572"/>
    <x v="216"/>
    <d v="2016-07-18T00:00:00"/>
    <s v="Second Class"/>
    <s v="SW-20755"/>
    <s v="Steven Ward"/>
    <x v="1"/>
    <s v="United States"/>
    <s v="New York City"/>
    <x v="15"/>
    <n v="10009"/>
    <x v="3"/>
    <s v="OFF-FA-10002988"/>
    <x v="1"/>
    <x v="13"/>
    <s v="Ideal Clamps"/>
    <n v="14.07"/>
    <n v="7"/>
    <n v="0"/>
    <x v="1118"/>
  </r>
  <r>
    <n v="1210"/>
    <x v="572"/>
    <x v="216"/>
    <d v="2016-07-18T00:00:00"/>
    <s v="Second Class"/>
    <s v="SW-20755"/>
    <s v="Steven Ward"/>
    <x v="1"/>
    <s v="United States"/>
    <s v="New York City"/>
    <x v="15"/>
    <n v="10009"/>
    <x v="3"/>
    <s v="OFF-AR-10004999"/>
    <x v="1"/>
    <x v="6"/>
    <s v="Newell 315"/>
    <n v="41.86"/>
    <n v="7"/>
    <n v="0"/>
    <x v="1119"/>
  </r>
  <r>
    <n v="1211"/>
    <x v="572"/>
    <x v="216"/>
    <d v="2016-07-18T00:00:00"/>
    <s v="Second Class"/>
    <s v="SW-20755"/>
    <s v="Steven Ward"/>
    <x v="1"/>
    <s v="United States"/>
    <s v="New York City"/>
    <x v="15"/>
    <n v="10009"/>
    <x v="3"/>
    <s v="OFF-BI-10001031"/>
    <x v="1"/>
    <x v="8"/>
    <s v="Pressboard Data Binders by Wilson Jones"/>
    <n v="8.5440000000000005"/>
    <n v="2"/>
    <n v="0.2"/>
    <x v="1120"/>
  </r>
  <r>
    <n v="1212"/>
    <x v="572"/>
    <x v="216"/>
    <d v="2016-07-18T00:00:00"/>
    <s v="Second Class"/>
    <s v="SW-20755"/>
    <s v="Steven Ward"/>
    <x v="1"/>
    <s v="United States"/>
    <s v="New York City"/>
    <x v="15"/>
    <n v="10009"/>
    <x v="3"/>
    <s v="FUR-BO-10004695"/>
    <x v="0"/>
    <x v="0"/>
    <s v="O'Sullivan 2-Door Barrister Bookcase in Odessa Pine"/>
    <n v="579.13599999999997"/>
    <n v="4"/>
    <n v="0.2"/>
    <x v="1121"/>
  </r>
  <r>
    <n v="1213"/>
    <x v="573"/>
    <x v="428"/>
    <d v="2017-09-13T00:00:00"/>
    <s v="Standard Class"/>
    <s v="SP-20620"/>
    <s v="Stefania Perrino"/>
    <x v="1"/>
    <s v="United States"/>
    <s v="Philadelphia"/>
    <x v="9"/>
    <n v="19134"/>
    <x v="3"/>
    <s v="FUR-CH-10004860"/>
    <x v="0"/>
    <x v="1"/>
    <s v="Global Low Back Tilter Chair"/>
    <n v="141.37200000000001"/>
    <n v="2"/>
    <n v="0.3"/>
    <x v="1122"/>
  </r>
  <r>
    <n v="1214"/>
    <x v="573"/>
    <x v="428"/>
    <d v="2017-09-13T00:00:00"/>
    <s v="Standard Class"/>
    <s v="SP-20620"/>
    <s v="Stefania Perrino"/>
    <x v="1"/>
    <s v="United States"/>
    <s v="Philadelphia"/>
    <x v="9"/>
    <n v="19134"/>
    <x v="3"/>
    <s v="OFF-BI-10002432"/>
    <x v="1"/>
    <x v="8"/>
    <s v="Wilson Jones Standard D-Ring Binders"/>
    <n v="3.036"/>
    <n v="2"/>
    <n v="0.7"/>
    <x v="1123"/>
  </r>
  <r>
    <n v="1215"/>
    <x v="573"/>
    <x v="428"/>
    <d v="2017-09-13T00:00:00"/>
    <s v="Standard Class"/>
    <s v="SP-20620"/>
    <s v="Stefania Perrino"/>
    <x v="1"/>
    <s v="United States"/>
    <s v="Philadelphia"/>
    <x v="9"/>
    <n v="19134"/>
    <x v="3"/>
    <s v="OFF-BI-10000069"/>
    <x v="1"/>
    <x v="8"/>
    <s v="GBC Prepunched Paper, 19-Hole, for Binding Systems, 24-lb"/>
    <n v="4.5030000000000001"/>
    <n v="1"/>
    <n v="0.7"/>
    <x v="1124"/>
  </r>
  <r>
    <n v="1216"/>
    <x v="573"/>
    <x v="428"/>
    <d v="2017-09-13T00:00:00"/>
    <s v="Standard Class"/>
    <s v="SP-20620"/>
    <s v="Stefania Perrino"/>
    <x v="1"/>
    <s v="United States"/>
    <s v="Philadelphia"/>
    <x v="9"/>
    <n v="19134"/>
    <x v="3"/>
    <s v="OFF-AR-10003602"/>
    <x v="1"/>
    <x v="6"/>
    <s v="Quartet Omega Colored Chalk, 12/Pack"/>
    <n v="4.6719999999999997"/>
    <n v="1"/>
    <n v="0.2"/>
    <x v="1125"/>
  </r>
  <r>
    <n v="1217"/>
    <x v="573"/>
    <x v="428"/>
    <d v="2017-09-13T00:00:00"/>
    <s v="Standard Class"/>
    <s v="SP-20620"/>
    <s v="Stefania Perrino"/>
    <x v="1"/>
    <s v="United States"/>
    <s v="Philadelphia"/>
    <x v="9"/>
    <n v="19134"/>
    <x v="3"/>
    <s v="TEC-AC-10004469"/>
    <x v="2"/>
    <x v="11"/>
    <s v="Microsoft Sculpt Comfort Mouse"/>
    <n v="95.88"/>
    <n v="3"/>
    <n v="0.2"/>
    <x v="1126"/>
  </r>
  <r>
    <n v="1218"/>
    <x v="573"/>
    <x v="428"/>
    <d v="2017-09-13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428"/>
    <d v="2017-09-13T00:00:00"/>
    <s v="Standard Class"/>
    <s v="SP-20620"/>
    <s v="Stefania Perrino"/>
    <x v="1"/>
    <s v="United States"/>
    <s v="Philadelphia"/>
    <x v="9"/>
    <n v="19134"/>
    <x v="3"/>
    <s v="TEC-AC-10003174"/>
    <x v="2"/>
    <x v="11"/>
    <s v="Plantronics S12 Corded Telephone Headset System"/>
    <n v="258.69600000000003"/>
    <n v="3"/>
    <n v="0.2"/>
    <x v="1095"/>
  </r>
  <r>
    <n v="1220"/>
    <x v="573"/>
    <x v="428"/>
    <d v="2017-09-13T00:00:00"/>
    <s v="Standard Class"/>
    <s v="SP-20620"/>
    <s v="Stefania Perrino"/>
    <x v="1"/>
    <s v="United States"/>
    <s v="Philadelphia"/>
    <x v="9"/>
    <n v="19134"/>
    <x v="3"/>
    <s v="TEC-PH-10002200"/>
    <x v="2"/>
    <x v="7"/>
    <s v="Samsung Galaxy Note 2"/>
    <n v="1931.9580000000001"/>
    <n v="7"/>
    <n v="0.4"/>
    <x v="1128"/>
  </r>
  <r>
    <n v="1221"/>
    <x v="574"/>
    <x v="136"/>
    <d v="2014-07-16T00:00:00"/>
    <s v="Standard Class"/>
    <s v="BF-11170"/>
    <s v="Ben Ferrer"/>
    <x v="2"/>
    <s v="United States"/>
    <s v="Los Angeles"/>
    <x v="1"/>
    <n v="90036"/>
    <x v="1"/>
    <s v="OFF-ST-10000107"/>
    <x v="1"/>
    <x v="4"/>
    <s v="Fellowes Super Stor/Drawer"/>
    <n v="249.75"/>
    <n v="9"/>
    <n v="0"/>
    <x v="1129"/>
  </r>
  <r>
    <n v="1222"/>
    <x v="574"/>
    <x v="136"/>
    <d v="2014-07-16T00:00:00"/>
    <s v="Standard Class"/>
    <s v="BF-11170"/>
    <s v="Ben Ferrer"/>
    <x v="2"/>
    <s v="United States"/>
    <s v="Los Angeles"/>
    <x v="1"/>
    <n v="90036"/>
    <x v="1"/>
    <s v="TEC-PH-10000439"/>
    <x v="2"/>
    <x v="7"/>
    <s v="GE DSL Phone Line Filter"/>
    <n v="255.93600000000001"/>
    <n v="8"/>
    <n v="0.2"/>
    <x v="1130"/>
  </r>
  <r>
    <n v="1223"/>
    <x v="575"/>
    <x v="429"/>
    <d v="2016-12-05T00:00:00"/>
    <s v="First Class"/>
    <s v="BM-11140"/>
    <s v="Becky Martin"/>
    <x v="0"/>
    <s v="United States"/>
    <s v="New York City"/>
    <x v="15"/>
    <n v="10024"/>
    <x v="3"/>
    <s v="FUR-FU-10001602"/>
    <x v="0"/>
    <x v="5"/>
    <s v="Eldon Delta Triangular Chair Mat, 52&quot; x 58&quot;, Clear"/>
    <n v="113.79"/>
    <n v="3"/>
    <n v="0"/>
    <x v="1131"/>
  </r>
  <r>
    <n v="1224"/>
    <x v="575"/>
    <x v="429"/>
    <d v="2016-12-05T00:00:00"/>
    <s v="First Class"/>
    <s v="BM-11140"/>
    <s v="Becky Martin"/>
    <x v="0"/>
    <s v="United States"/>
    <s v="New York City"/>
    <x v="15"/>
    <n v="10024"/>
    <x v="3"/>
    <s v="TEC-AC-10001432"/>
    <x v="2"/>
    <x v="11"/>
    <s v="Enermax Aurora Lite Keyboard"/>
    <n v="78.150000000000006"/>
    <n v="1"/>
    <n v="0"/>
    <x v="1132"/>
  </r>
  <r>
    <n v="1225"/>
    <x v="575"/>
    <x v="429"/>
    <d v="2016-12-05T00:00:00"/>
    <s v="First Class"/>
    <s v="BM-11140"/>
    <s v="Becky Martin"/>
    <x v="0"/>
    <s v="United States"/>
    <s v="New York City"/>
    <x v="15"/>
    <n v="10024"/>
    <x v="3"/>
    <s v="OFF-BI-10004656"/>
    <x v="1"/>
    <x v="8"/>
    <s v="Peel &amp; Stick Add-On Corner Pockets"/>
    <n v="1.728"/>
    <n v="1"/>
    <n v="0.2"/>
    <x v="1133"/>
  </r>
  <r>
    <n v="1226"/>
    <x v="575"/>
    <x v="429"/>
    <d v="2016-12-05T00:00:00"/>
    <s v="First Class"/>
    <s v="BM-11140"/>
    <s v="Becky Martin"/>
    <x v="0"/>
    <s v="United States"/>
    <s v="New York City"/>
    <x v="15"/>
    <n v="10024"/>
    <x v="3"/>
    <s v="OFF-PA-10001685"/>
    <x v="1"/>
    <x v="10"/>
    <s v="Easy-staple paper"/>
    <n v="40.56"/>
    <n v="4"/>
    <n v="0"/>
    <x v="1134"/>
  </r>
  <r>
    <n v="1227"/>
    <x v="575"/>
    <x v="429"/>
    <d v="2016-12-05T00:00:00"/>
    <s v="First Class"/>
    <s v="BM-11140"/>
    <s v="Becky Martin"/>
    <x v="0"/>
    <s v="United States"/>
    <s v="New York City"/>
    <x v="15"/>
    <n v="10024"/>
    <x v="3"/>
    <s v="OFF-ST-10001418"/>
    <x v="1"/>
    <x v="4"/>
    <s v="Carina Media Storage Towers in Natural &amp; Black"/>
    <n v="182.94"/>
    <n v="3"/>
    <n v="0"/>
    <x v="1135"/>
  </r>
  <r>
    <n v="1228"/>
    <x v="575"/>
    <x v="429"/>
    <d v="2016-12-05T00:00:00"/>
    <s v="First Class"/>
    <s v="BM-11140"/>
    <s v="Becky Martin"/>
    <x v="0"/>
    <s v="United States"/>
    <s v="New York City"/>
    <x v="15"/>
    <n v="10024"/>
    <x v="3"/>
    <s v="OFF-ST-10000676"/>
    <x v="1"/>
    <x v="4"/>
    <s v="Fellowes Econo/Stor Drawers"/>
    <n v="193.86"/>
    <n v="2"/>
    <n v="0"/>
    <x v="1136"/>
  </r>
  <r>
    <n v="1229"/>
    <x v="576"/>
    <x v="44"/>
    <d v="2017-11-11T00:00:00"/>
    <s v="Standard Class"/>
    <s v="ZC-21910"/>
    <s v="Zuschuss Carroll"/>
    <x v="0"/>
    <s v="United States"/>
    <s v="Los Angeles"/>
    <x v="1"/>
    <n v="90045"/>
    <x v="1"/>
    <s v="OFF-EN-10001219"/>
    <x v="1"/>
    <x v="12"/>
    <s v="#10- 4 1/8&quot; x 9 1/2&quot; Security-Tint Envelopes"/>
    <n v="15.28"/>
    <n v="2"/>
    <n v="0"/>
    <x v="790"/>
  </r>
  <r>
    <n v="1230"/>
    <x v="576"/>
    <x v="44"/>
    <d v="2017-11-11T00:00:00"/>
    <s v="Standard Class"/>
    <s v="ZC-21910"/>
    <s v="Zuschuss Carroll"/>
    <x v="0"/>
    <s v="United States"/>
    <s v="Los Angeles"/>
    <x v="1"/>
    <n v="90045"/>
    <x v="1"/>
    <s v="FUR-FU-10001424"/>
    <x v="0"/>
    <x v="5"/>
    <s v="Dax Clear Box Frame"/>
    <n v="8.73"/>
    <n v="1"/>
    <n v="0"/>
    <x v="1137"/>
  </r>
  <r>
    <n v="1231"/>
    <x v="576"/>
    <x v="44"/>
    <d v="2017-11-11T00:00:00"/>
    <s v="Standard Class"/>
    <s v="ZC-21910"/>
    <s v="Zuschuss Carroll"/>
    <x v="0"/>
    <s v="United States"/>
    <s v="Los Angeles"/>
    <x v="1"/>
    <n v="90045"/>
    <x v="1"/>
    <s v="OFF-AR-10001022"/>
    <x v="1"/>
    <x v="6"/>
    <s v="SANFORD Liquid Accent Tank-Style Highlighters"/>
    <n v="5.68"/>
    <n v="2"/>
    <n v="0"/>
    <x v="1138"/>
  </r>
  <r>
    <n v="1232"/>
    <x v="577"/>
    <x v="89"/>
    <d v="2015-11-02T00:00:00"/>
    <s v="Second Class"/>
    <s v="KT-16480"/>
    <s v="Kean Thornton"/>
    <x v="0"/>
    <s v="United States"/>
    <s v="Buffalo"/>
    <x v="15"/>
    <n v="14215"/>
    <x v="3"/>
    <s v="OFF-AR-10000369"/>
    <x v="1"/>
    <x v="6"/>
    <s v="Design Ebony Sketching Pencil"/>
    <n v="2.78"/>
    <n v="2"/>
    <n v="0"/>
    <x v="1139"/>
  </r>
  <r>
    <n v="1233"/>
    <x v="577"/>
    <x v="89"/>
    <d v="2015-11-02T00:00:00"/>
    <s v="Second Class"/>
    <s v="KT-16480"/>
    <s v="Kean Thornton"/>
    <x v="0"/>
    <s v="United States"/>
    <s v="Buffalo"/>
    <x v="15"/>
    <n v="14215"/>
    <x v="3"/>
    <s v="OFF-EN-10003055"/>
    <x v="1"/>
    <x v="12"/>
    <s v="Blue String-Tie &amp; Button Interoffice Envelopes, 10 x 13"/>
    <n v="79.959999999999994"/>
    <n v="2"/>
    <n v="0"/>
    <x v="1140"/>
  </r>
  <r>
    <n v="1234"/>
    <x v="578"/>
    <x v="198"/>
    <d v="2016-06-01T00:00:00"/>
    <s v="First Class"/>
    <s v="BG-11695"/>
    <s v="Brooke Gillingham"/>
    <x v="1"/>
    <s v="United States"/>
    <s v="Cincinnati"/>
    <x v="24"/>
    <n v="45231"/>
    <x v="3"/>
    <s v="TEC-CO-10001046"/>
    <x v="2"/>
    <x v="16"/>
    <s v="Canon Imageclass D680 Copier / Fax"/>
    <n v="839.98800000000006"/>
    <n v="2"/>
    <n v="0.4"/>
    <x v="1141"/>
  </r>
  <r>
    <n v="1235"/>
    <x v="579"/>
    <x v="99"/>
    <d v="2016-10-28T00:00:00"/>
    <s v="Same Day"/>
    <s v="PG-18820"/>
    <s v="Patrick Gardner"/>
    <x v="0"/>
    <s v="United States"/>
    <s v="Boynton Beach"/>
    <x v="2"/>
    <n v="33437"/>
    <x v="0"/>
    <s v="FUR-FU-10000076"/>
    <x v="0"/>
    <x v="5"/>
    <s v="24-Hour Round Wall Clock"/>
    <n v="47.951999999999998"/>
    <n v="3"/>
    <n v="0.2"/>
    <x v="1142"/>
  </r>
  <r>
    <n v="1236"/>
    <x v="579"/>
    <x v="99"/>
    <d v="2016-10-28T00:00:00"/>
    <s v="Same Day"/>
    <s v="PG-18820"/>
    <s v="Patrick Gardner"/>
    <x v="0"/>
    <s v="United States"/>
    <s v="Boynton Beach"/>
    <x v="2"/>
    <n v="33437"/>
    <x v="0"/>
    <s v="OFF-BI-10003719"/>
    <x v="1"/>
    <x v="8"/>
    <s v="Large Capacity Hanging Post Binders"/>
    <n v="37.424999999999997"/>
    <n v="5"/>
    <n v="0.7"/>
    <x v="366"/>
  </r>
  <r>
    <n v="1237"/>
    <x v="579"/>
    <x v="99"/>
    <d v="2016-10-28T00:00:00"/>
    <s v="Same Day"/>
    <s v="PG-18820"/>
    <s v="Patrick Gardner"/>
    <x v="0"/>
    <s v="United States"/>
    <s v="Boynton Beach"/>
    <x v="2"/>
    <n v="33437"/>
    <x v="0"/>
    <s v="FUR-FU-10003268"/>
    <x v="0"/>
    <x v="5"/>
    <s v="Eldon Radial Chair Mat for Low to Medium Pile Carpets"/>
    <n v="63.968000000000004"/>
    <n v="2"/>
    <n v="0.2"/>
    <x v="232"/>
  </r>
  <r>
    <n v="1238"/>
    <x v="579"/>
    <x v="99"/>
    <d v="2016-10-28T00:00:00"/>
    <s v="Same Day"/>
    <s v="PG-18820"/>
    <s v="Patrick Gardner"/>
    <x v="0"/>
    <s v="United States"/>
    <s v="Boynton Beach"/>
    <x v="2"/>
    <n v="33437"/>
    <x v="0"/>
    <s v="FUR-FU-10003553"/>
    <x v="0"/>
    <x v="5"/>
    <s v="Howard Miller 13-1/2&quot; Diameter Rosebrook Wall Clock"/>
    <n v="165.048"/>
    <n v="3"/>
    <n v="0.2"/>
    <x v="1143"/>
  </r>
  <r>
    <n v="1239"/>
    <x v="580"/>
    <x v="430"/>
    <d v="2014-08-15T00:00:00"/>
    <s v="Standard Class"/>
    <s v="GM-14680"/>
    <s v="Greg Matthias"/>
    <x v="0"/>
    <s v="United States"/>
    <s v="Seattle"/>
    <x v="4"/>
    <n v="98105"/>
    <x v="1"/>
    <s v="FUR-FU-10003691"/>
    <x v="0"/>
    <x v="5"/>
    <s v="Eldon Image Series Desk Accessories, Ebony"/>
    <n v="12.35"/>
    <n v="1"/>
    <n v="0"/>
    <x v="1144"/>
  </r>
  <r>
    <n v="1240"/>
    <x v="580"/>
    <x v="430"/>
    <d v="2014-08-15T00:00:00"/>
    <s v="Standard Class"/>
    <s v="GM-14680"/>
    <s v="Greg Matthias"/>
    <x v="0"/>
    <s v="United States"/>
    <s v="Seattle"/>
    <x v="4"/>
    <n v="98105"/>
    <x v="1"/>
    <s v="OFF-AR-10003903"/>
    <x v="1"/>
    <x v="6"/>
    <s v="Sanford 52201 APSCO Electric Pencil Sharpener"/>
    <n v="40.97"/>
    <n v="1"/>
    <n v="0"/>
    <x v="1145"/>
  </r>
  <r>
    <n v="1241"/>
    <x v="580"/>
    <x v="430"/>
    <d v="2014-08-15T00:00:00"/>
    <s v="Standard Class"/>
    <s v="GM-14680"/>
    <s v="Greg Matthias"/>
    <x v="0"/>
    <s v="United States"/>
    <s v="Seattle"/>
    <x v="4"/>
    <n v="98105"/>
    <x v="1"/>
    <s v="OFF-FA-10004854"/>
    <x v="1"/>
    <x v="13"/>
    <s v="Vinyl Coated Wire Paper Clips in Organizer Box, 800/Box"/>
    <n v="22.96"/>
    <n v="2"/>
    <n v="0"/>
    <x v="1146"/>
  </r>
  <r>
    <n v="1242"/>
    <x v="581"/>
    <x v="48"/>
    <d v="2016-09-04T00:00:00"/>
    <s v="Standard Class"/>
    <s v="MO-17800"/>
    <s v="Meg O'Connel"/>
    <x v="2"/>
    <s v="United States"/>
    <s v="New York City"/>
    <x v="15"/>
    <n v="10024"/>
    <x v="3"/>
    <s v="TEC-PH-10003442"/>
    <x v="2"/>
    <x v="7"/>
    <s v="Samsung Replacement EH64AVFWE Premium Headset"/>
    <n v="22"/>
    <n v="4"/>
    <n v="0"/>
    <x v="1147"/>
  </r>
  <r>
    <n v="1243"/>
    <x v="582"/>
    <x v="431"/>
    <d v="2016-02-22T00:00:00"/>
    <s v="Standard Class"/>
    <s v="PG-18820"/>
    <s v="Patrick Gardner"/>
    <x v="0"/>
    <s v="United States"/>
    <s v="New York City"/>
    <x v="15"/>
    <n v="10009"/>
    <x v="3"/>
    <s v="OFF-BI-10004519"/>
    <x v="1"/>
    <x v="8"/>
    <s v="GBC DocuBind P100 Manual Binding Machine"/>
    <n v="398.35199999999998"/>
    <n v="3"/>
    <n v="0.2"/>
    <x v="1148"/>
  </r>
  <r>
    <n v="1244"/>
    <x v="582"/>
    <x v="431"/>
    <d v="2016-02-22T00:00:00"/>
    <s v="Standard Class"/>
    <s v="PG-18820"/>
    <s v="Patrick Gardner"/>
    <x v="0"/>
    <s v="United States"/>
    <s v="New York City"/>
    <x v="15"/>
    <n v="10009"/>
    <x v="3"/>
    <s v="OFF-FA-10000304"/>
    <x v="1"/>
    <x v="13"/>
    <s v="Advantus Push Pins"/>
    <n v="8.7200000000000006"/>
    <n v="4"/>
    <n v="0"/>
    <x v="1149"/>
  </r>
  <r>
    <n v="1245"/>
    <x v="583"/>
    <x v="304"/>
    <d v="2017-05-21T00:00:00"/>
    <s v="Standard Class"/>
    <s v="EJ-14155"/>
    <s v="Eva Jacobs"/>
    <x v="0"/>
    <s v="United States"/>
    <s v="Gulfport"/>
    <x v="35"/>
    <n v="39503"/>
    <x v="0"/>
    <s v="OFF-EN-10004955"/>
    <x v="1"/>
    <x v="12"/>
    <s v="Fashion Color Clasp Envelopes"/>
    <n v="48.69"/>
    <n v="9"/>
    <n v="0"/>
    <x v="1150"/>
  </r>
  <r>
    <n v="1246"/>
    <x v="584"/>
    <x v="432"/>
    <d v="2014-12-14T00:00:00"/>
    <s v="Second Class"/>
    <s v="NP-18700"/>
    <s v="Nora Preis"/>
    <x v="0"/>
    <s v="United States"/>
    <s v="Fresno"/>
    <x v="1"/>
    <n v="93727"/>
    <x v="1"/>
    <s v="FUR-TA-10004619"/>
    <x v="0"/>
    <x v="3"/>
    <s v="Hon Non-Folding Utility Tables"/>
    <n v="764.68799999999999"/>
    <n v="6"/>
    <n v="0.2"/>
    <x v="1151"/>
  </r>
  <r>
    <n v="1247"/>
    <x v="584"/>
    <x v="432"/>
    <d v="2014-12-14T00:00:00"/>
    <s v="Second Class"/>
    <s v="NP-18700"/>
    <s v="Nora Preis"/>
    <x v="0"/>
    <s v="United States"/>
    <s v="Fresno"/>
    <x v="1"/>
    <n v="93727"/>
    <x v="1"/>
    <s v="FUR-TA-10003473"/>
    <x v="0"/>
    <x v="3"/>
    <s v="Bretford Rectangular Conference Table Tops"/>
    <n v="3610.848"/>
    <n v="12"/>
    <n v="0.2"/>
    <x v="1152"/>
  </r>
  <r>
    <n v="1248"/>
    <x v="584"/>
    <x v="432"/>
    <d v="2014-12-14T00:00:00"/>
    <s v="Second Class"/>
    <s v="NP-18700"/>
    <s v="Nora Preis"/>
    <x v="0"/>
    <s v="United States"/>
    <s v="Fresno"/>
    <x v="1"/>
    <n v="93727"/>
    <x v="1"/>
    <s v="FUR-BO-10004467"/>
    <x v="0"/>
    <x v="0"/>
    <s v="Bestar Classic Bookcase"/>
    <n v="254.97450000000001"/>
    <n v="3"/>
    <n v="0.15"/>
    <x v="1153"/>
  </r>
  <r>
    <n v="1249"/>
    <x v="585"/>
    <x v="404"/>
    <d v="2017-12-24T00:00:00"/>
    <s v="Standard Class"/>
    <s v="DJ-13630"/>
    <s v="Doug Jacobs"/>
    <x v="0"/>
    <s v="United States"/>
    <s v="New York City"/>
    <x v="15"/>
    <n v="10009"/>
    <x v="3"/>
    <s v="OFF-AR-10002280"/>
    <x v="1"/>
    <x v="6"/>
    <s v="Staples in misc. colors"/>
    <n v="38.82"/>
    <n v="6"/>
    <n v="0"/>
    <x v="1154"/>
  </r>
  <r>
    <n v="1250"/>
    <x v="585"/>
    <x v="404"/>
    <d v="2017-12-24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404"/>
    <d v="2017-12-24T00:00:00"/>
    <s v="Standard Class"/>
    <s v="DJ-13630"/>
    <s v="Doug Jacobs"/>
    <x v="0"/>
    <s v="United States"/>
    <s v="New York City"/>
    <x v="15"/>
    <n v="10009"/>
    <x v="3"/>
    <s v="OFF-AP-10000891"/>
    <x v="1"/>
    <x v="9"/>
    <s v="Kensington 7 Outlet MasterPiece HOMEOFFICE Power Control Center"/>
    <n v="1704.56"/>
    <n v="13"/>
    <n v="0"/>
    <x v="1156"/>
  </r>
  <r>
    <n v="1252"/>
    <x v="585"/>
    <x v="404"/>
    <d v="2017-12-24T00:00:00"/>
    <s v="Standard Class"/>
    <s v="DJ-13630"/>
    <s v="Doug Jacobs"/>
    <x v="0"/>
    <s v="United States"/>
    <s v="New York City"/>
    <x v="15"/>
    <n v="10009"/>
    <x v="3"/>
    <s v="OFF-AR-10000462"/>
    <x v="1"/>
    <x v="6"/>
    <s v="Sanford Pocket Accent Highlighters"/>
    <n v="3.2"/>
    <n v="2"/>
    <n v="0"/>
    <x v="1157"/>
  </r>
  <r>
    <n v="1253"/>
    <x v="586"/>
    <x v="433"/>
    <d v="2015-07-09T00:00:00"/>
    <s v="Standard Class"/>
    <s v="IM-15070"/>
    <s v="Irene Maddox"/>
    <x v="0"/>
    <s v="United States"/>
    <s v="Milwaukee"/>
    <x v="6"/>
    <n v="53209"/>
    <x v="2"/>
    <s v="TEC-PH-10004165"/>
    <x v="2"/>
    <x v="7"/>
    <s v="Mitel MiVoice 5330e IP Phone"/>
    <n v="1099.96"/>
    <n v="4"/>
    <n v="0"/>
    <x v="1158"/>
  </r>
  <r>
    <n v="1254"/>
    <x v="587"/>
    <x v="434"/>
    <d v="2017-03-14T00:00:00"/>
    <s v="Standard Class"/>
    <s v="MH-18115"/>
    <s v="Mick Hernandez"/>
    <x v="2"/>
    <s v="United States"/>
    <s v="Chester"/>
    <x v="9"/>
    <n v="19013"/>
    <x v="3"/>
    <s v="OFF-AR-10003958"/>
    <x v="1"/>
    <x v="6"/>
    <s v="Newell 337"/>
    <n v="5.2480000000000002"/>
    <n v="2"/>
    <n v="0.2"/>
    <x v="820"/>
  </r>
  <r>
    <n v="1255"/>
    <x v="587"/>
    <x v="434"/>
    <d v="2017-03-14T00:00:00"/>
    <s v="Standard Class"/>
    <s v="MH-18115"/>
    <s v="Mick Hernandez"/>
    <x v="2"/>
    <s v="United States"/>
    <s v="Chester"/>
    <x v="9"/>
    <n v="19013"/>
    <x v="3"/>
    <s v="TEC-PH-10000149"/>
    <x v="2"/>
    <x v="7"/>
    <s v="Cisco SPA525G2 IP Phone - Wireless"/>
    <n v="35.909999999999997"/>
    <n v="3"/>
    <n v="0.4"/>
    <x v="1159"/>
  </r>
  <r>
    <n v="1256"/>
    <x v="587"/>
    <x v="434"/>
    <d v="2017-03-14T00:00:00"/>
    <s v="Standard Class"/>
    <s v="MH-18115"/>
    <s v="Mick Hernandez"/>
    <x v="2"/>
    <s v="United States"/>
    <s v="Chester"/>
    <x v="9"/>
    <n v="19013"/>
    <x v="3"/>
    <s v="FUR-FU-10003724"/>
    <x v="0"/>
    <x v="5"/>
    <s v="Westinghouse Clip-On Gooseneck Lamps"/>
    <n v="6.6959999999999997"/>
    <n v="1"/>
    <n v="0.2"/>
    <x v="1160"/>
  </r>
  <r>
    <n v="1257"/>
    <x v="587"/>
    <x v="434"/>
    <d v="2017-03-14T00:00:00"/>
    <s v="Standard Class"/>
    <s v="MH-18115"/>
    <s v="Mick Hernandez"/>
    <x v="2"/>
    <s v="United States"/>
    <s v="Chester"/>
    <x v="9"/>
    <n v="19013"/>
    <x v="3"/>
    <s v="FUR-FU-10003535"/>
    <x v="0"/>
    <x v="5"/>
    <s v="Howard Miller Distant Time Traveler Alarm Clock"/>
    <n v="43.872"/>
    <n v="2"/>
    <n v="0.2"/>
    <x v="1161"/>
  </r>
  <r>
    <n v="1258"/>
    <x v="588"/>
    <x v="435"/>
    <d v="2016-12-28T00:00:00"/>
    <s v="Second Class"/>
    <s v="RB-19795"/>
    <s v="Ross Baird"/>
    <x v="2"/>
    <s v="United States"/>
    <s v="Charlotte"/>
    <x v="3"/>
    <n v="28205"/>
    <x v="0"/>
    <s v="OFF-BI-10001575"/>
    <x v="1"/>
    <x v="8"/>
    <s v="GBC Linen Binding Covers"/>
    <n v="27.882000000000001"/>
    <n v="3"/>
    <n v="0.7"/>
    <x v="1162"/>
  </r>
  <r>
    <n v="1259"/>
    <x v="588"/>
    <x v="435"/>
    <d v="2016-12-28T00:00:00"/>
    <s v="Second Class"/>
    <s v="RB-19795"/>
    <s v="Ross Baird"/>
    <x v="2"/>
    <s v="United States"/>
    <s v="Charlotte"/>
    <x v="3"/>
    <n v="28205"/>
    <x v="0"/>
    <s v="OFF-ST-10003716"/>
    <x v="1"/>
    <x v="4"/>
    <s v="Tennsco Double-Tier Lockers"/>
    <n v="540.048"/>
    <n v="3"/>
    <n v="0.2"/>
    <x v="1163"/>
  </r>
  <r>
    <n v="1260"/>
    <x v="588"/>
    <x v="435"/>
    <d v="2016-12-28T00:00:00"/>
    <s v="Second Class"/>
    <s v="RB-19795"/>
    <s v="Ross Baird"/>
    <x v="2"/>
    <s v="United States"/>
    <s v="Charlotte"/>
    <x v="3"/>
    <n v="28205"/>
    <x v="0"/>
    <s v="TEC-AC-10004469"/>
    <x v="2"/>
    <x v="11"/>
    <s v="Microsoft Sculpt Comfort Mouse"/>
    <n v="255.68"/>
    <n v="8"/>
    <n v="0.2"/>
    <x v="1164"/>
  </r>
  <r>
    <n v="1261"/>
    <x v="589"/>
    <x v="436"/>
    <d v="2017-10-27T00:00:00"/>
    <s v="Standard Class"/>
    <s v="JR-15700"/>
    <s v="Jocasta Rupert"/>
    <x v="0"/>
    <s v="United States"/>
    <s v="Jacksonville"/>
    <x v="2"/>
    <n v="32216"/>
    <x v="0"/>
    <s v="TEC-PH-10004586"/>
    <x v="2"/>
    <x v="7"/>
    <s v="Wilson SignalBoost 841262 DB PRO Amplifier Kit"/>
    <n v="863.88"/>
    <n v="3"/>
    <n v="0.2"/>
    <x v="1165"/>
  </r>
  <r>
    <n v="1262"/>
    <x v="590"/>
    <x v="99"/>
    <d v="2016-11-04T00:00:00"/>
    <s v="Standard Class"/>
    <s v="SM-20950"/>
    <s v="Suzanne McNair"/>
    <x v="1"/>
    <s v="United States"/>
    <s v="Greenville"/>
    <x v="3"/>
    <n v="27834"/>
    <x v="0"/>
    <s v="OFF-BI-10004236"/>
    <x v="1"/>
    <x v="8"/>
    <s v="XtraLife ClearVue Slant-D Ring Binder, White, 3&quot;"/>
    <n v="17.616"/>
    <n v="4"/>
    <n v="0.7"/>
    <x v="1166"/>
  </r>
  <r>
    <n v="1263"/>
    <x v="591"/>
    <x v="437"/>
    <d v="2017-07-09T00:00:00"/>
    <s v="Second Class"/>
    <s v="CS-12355"/>
    <s v="Christine Sundaresam"/>
    <x v="0"/>
    <s v="United States"/>
    <s v="Long Beach"/>
    <x v="15"/>
    <n v="11561"/>
    <x v="3"/>
    <s v="OFF-BI-10001634"/>
    <x v="1"/>
    <x v="8"/>
    <s v="Wilson Jones Active Use Binders"/>
    <n v="17.472000000000001"/>
    <n v="3"/>
    <n v="0.2"/>
    <x v="1167"/>
  </r>
  <r>
    <n v="1264"/>
    <x v="592"/>
    <x v="393"/>
    <d v="2016-10-02T00:00:00"/>
    <s v="First Class"/>
    <s v="CC-12220"/>
    <s v="Chris Cortes"/>
    <x v="0"/>
    <s v="United States"/>
    <s v="La Porte"/>
    <x v="14"/>
    <n v="46350"/>
    <x v="2"/>
    <s v="TEC-PH-10000215"/>
    <x v="2"/>
    <x v="7"/>
    <s v="Plantronics Cordless Phone Headset with In-line Volume - M214C"/>
    <n v="69.900000000000006"/>
    <n v="2"/>
    <n v="0"/>
    <x v="1168"/>
  </r>
  <r>
    <n v="1265"/>
    <x v="592"/>
    <x v="393"/>
    <d v="2016-10-02T00:00:00"/>
    <s v="First Class"/>
    <s v="CC-12220"/>
    <s v="Chris Cortes"/>
    <x v="0"/>
    <s v="United States"/>
    <s v="La Porte"/>
    <x v="14"/>
    <n v="46350"/>
    <x v="2"/>
    <s v="FUR-FU-10003724"/>
    <x v="0"/>
    <x v="5"/>
    <s v="Westinghouse Clip-On Gooseneck Lamps"/>
    <n v="41.85"/>
    <n v="5"/>
    <n v="0"/>
    <x v="743"/>
  </r>
  <r>
    <n v="1266"/>
    <x v="593"/>
    <x v="264"/>
    <d v="2017-09-07T00:00:00"/>
    <s v="Standard Class"/>
    <s v="PF-19225"/>
    <s v="Phillip Flathmann"/>
    <x v="0"/>
    <s v="United States"/>
    <s v="San Francisco"/>
    <x v="1"/>
    <n v="94122"/>
    <x v="1"/>
    <s v="OFF-AR-10000422"/>
    <x v="1"/>
    <x v="6"/>
    <s v="Pencil and Crayon Sharpener"/>
    <n v="6.57"/>
    <n v="3"/>
    <n v="0"/>
    <x v="1169"/>
  </r>
  <r>
    <n v="1267"/>
    <x v="594"/>
    <x v="163"/>
    <d v="2014-12-29T00:00:00"/>
    <s v="Standard Class"/>
    <s v="JC-16105"/>
    <s v="Julie Creighton"/>
    <x v="1"/>
    <s v="United States"/>
    <s v="Los Angeles"/>
    <x v="1"/>
    <n v="90045"/>
    <x v="1"/>
    <s v="OFF-ST-10003306"/>
    <x v="1"/>
    <x v="4"/>
    <s v="Letter Size Cart"/>
    <n v="142.86000000000001"/>
    <n v="1"/>
    <n v="0"/>
    <x v="1170"/>
  </r>
  <r>
    <n v="1268"/>
    <x v="594"/>
    <x v="163"/>
    <d v="2014-12-29T00:00:00"/>
    <s v="Standard Class"/>
    <s v="JC-16105"/>
    <s v="Julie Creighton"/>
    <x v="1"/>
    <s v="United States"/>
    <s v="Los Angeles"/>
    <x v="1"/>
    <n v="90045"/>
    <x v="1"/>
    <s v="FUR-CH-10001146"/>
    <x v="0"/>
    <x v="1"/>
    <s v="Global Value Mid-Back Manager's Chair, Gray"/>
    <n v="292.27199999999999"/>
    <n v="6"/>
    <n v="0.2"/>
    <x v="1171"/>
  </r>
  <r>
    <n v="1269"/>
    <x v="595"/>
    <x v="397"/>
    <d v="2017-09-27T00:00:00"/>
    <s v="Standard Class"/>
    <s v="BG-11695"/>
    <s v="Brooke Gillingham"/>
    <x v="1"/>
    <s v="United States"/>
    <s v="Louisville"/>
    <x v="22"/>
    <n v="80027"/>
    <x v="1"/>
    <s v="FUR-FU-10000246"/>
    <x v="0"/>
    <x v="5"/>
    <s v="Aluminum Document Frame"/>
    <n v="29.327999999999999"/>
    <n v="3"/>
    <n v="0.2"/>
    <x v="429"/>
  </r>
  <r>
    <n v="1270"/>
    <x v="596"/>
    <x v="400"/>
    <d v="2017-06-08T00:00:00"/>
    <s v="Standard Class"/>
    <s v="DC-12850"/>
    <s v="Dan Campbell"/>
    <x v="0"/>
    <s v="United States"/>
    <s v="Florence"/>
    <x v="19"/>
    <n v="35630"/>
    <x v="0"/>
    <s v="OFF-PA-10002870"/>
    <x v="1"/>
    <x v="10"/>
    <s v="Ampad Phone Message Book, Recycled, 400 Message Capacity, 5 ¾? x 11?"/>
    <n v="12.48"/>
    <n v="2"/>
    <n v="0"/>
    <x v="1172"/>
  </r>
  <r>
    <n v="1271"/>
    <x v="597"/>
    <x v="438"/>
    <d v="2016-04-26T00:00:00"/>
    <s v="Standard Class"/>
    <s v="SP-20545"/>
    <s v="Sibella Parks"/>
    <x v="1"/>
    <s v="United States"/>
    <s v="Chicago"/>
    <x v="10"/>
    <n v="60623"/>
    <x v="2"/>
    <s v="OFF-ST-10000563"/>
    <x v="1"/>
    <x v="4"/>
    <s v="Fellowes Bankers Box Stor/Drawer Steel Plus"/>
    <n v="102.336"/>
    <n v="4"/>
    <n v="0.2"/>
    <x v="1173"/>
  </r>
  <r>
    <n v="1272"/>
    <x v="597"/>
    <x v="438"/>
    <d v="2016-04-26T00:00:00"/>
    <s v="Standard Class"/>
    <s v="SP-20545"/>
    <s v="Sibella Parks"/>
    <x v="1"/>
    <s v="United States"/>
    <s v="Chicago"/>
    <x v="10"/>
    <n v="60623"/>
    <x v="2"/>
    <s v="OFF-AP-10004487"/>
    <x v="1"/>
    <x v="9"/>
    <s v="Kensington 4 Outlet MasterPiece Compact Power Control Center"/>
    <n v="48.792000000000002"/>
    <n v="3"/>
    <n v="0.8"/>
    <x v="1174"/>
  </r>
  <r>
    <n v="1273"/>
    <x v="597"/>
    <x v="438"/>
    <d v="2016-04-26T00:00:00"/>
    <s v="Standard Class"/>
    <s v="SP-20545"/>
    <s v="Sibella Parks"/>
    <x v="1"/>
    <s v="United States"/>
    <s v="Chicago"/>
    <x v="10"/>
    <n v="60623"/>
    <x v="2"/>
    <s v="OFF-BI-10002854"/>
    <x v="1"/>
    <x v="8"/>
    <s v="Performers Binder/Pad Holder, Black"/>
    <n v="44.847999999999999"/>
    <n v="8"/>
    <n v="0.8"/>
    <x v="1175"/>
  </r>
  <r>
    <n v="1274"/>
    <x v="598"/>
    <x v="439"/>
    <d v="2016-05-26T00:00:00"/>
    <s v="Same Day"/>
    <s v="MS-17710"/>
    <s v="Maurice Satty"/>
    <x v="0"/>
    <s v="United States"/>
    <s v="Fort Worth"/>
    <x v="5"/>
    <n v="76106"/>
    <x v="2"/>
    <s v="OFF-PA-10004621"/>
    <x v="1"/>
    <x v="10"/>
    <s v="Xerox 212"/>
    <n v="10.368"/>
    <n v="2"/>
    <n v="0.2"/>
    <x v="572"/>
  </r>
  <r>
    <n v="1275"/>
    <x v="598"/>
    <x v="439"/>
    <d v="2016-05-26T00:00:00"/>
    <s v="Same Day"/>
    <s v="MS-17710"/>
    <s v="Maurice Satty"/>
    <x v="0"/>
    <s v="United States"/>
    <s v="Fort Worth"/>
    <x v="5"/>
    <n v="76106"/>
    <x v="2"/>
    <s v="FUR-CH-10001973"/>
    <x v="0"/>
    <x v="1"/>
    <s v="Office Star Flex Back Scooter Chair with White Frame"/>
    <n v="388.43"/>
    <n v="5"/>
    <n v="0.3"/>
    <x v="1176"/>
  </r>
  <r>
    <n v="1276"/>
    <x v="598"/>
    <x v="439"/>
    <d v="2016-05-26T00:00:00"/>
    <s v="Same Day"/>
    <s v="MS-17710"/>
    <s v="Maurice Satty"/>
    <x v="0"/>
    <s v="United States"/>
    <s v="Fort Worth"/>
    <x v="5"/>
    <n v="76106"/>
    <x v="2"/>
    <s v="OFF-PA-10004040"/>
    <x v="1"/>
    <x v="10"/>
    <s v="Universal Premium White Copier/Laser Paper (20Lb. and 87 Bright)"/>
    <n v="14.352"/>
    <n v="3"/>
    <n v="0.2"/>
    <x v="1177"/>
  </r>
  <r>
    <n v="1277"/>
    <x v="598"/>
    <x v="439"/>
    <d v="2016-05-26T00:00:00"/>
    <s v="Same Day"/>
    <s v="MS-17710"/>
    <s v="Maurice Satty"/>
    <x v="0"/>
    <s v="United States"/>
    <s v="Fort Worth"/>
    <x v="5"/>
    <n v="76106"/>
    <x v="2"/>
    <s v="TEC-AC-10000580"/>
    <x v="2"/>
    <x v="11"/>
    <s v="Logitech G13 Programmable Gameboard with LCD Display"/>
    <n v="63.991999999999997"/>
    <n v="1"/>
    <n v="0.2"/>
    <x v="1178"/>
  </r>
  <r>
    <n v="1278"/>
    <x v="599"/>
    <x v="440"/>
    <d v="2016-05-07T00:00:00"/>
    <s v="Standard Class"/>
    <s v="BD-11770"/>
    <s v="Bryan Davis"/>
    <x v="0"/>
    <s v="United States"/>
    <s v="Houston"/>
    <x v="5"/>
    <n v="77070"/>
    <x v="2"/>
    <s v="OFF-AR-10004022"/>
    <x v="1"/>
    <x v="6"/>
    <s v="Panasonic KP-380BK Classic Electric Pencil Sharpener"/>
    <n v="86.352000000000004"/>
    <n v="3"/>
    <n v="0.2"/>
    <x v="1179"/>
  </r>
  <r>
    <n v="1279"/>
    <x v="600"/>
    <x v="78"/>
    <d v="2014-09-11T00:00:00"/>
    <s v="First Class"/>
    <s v="KC-16255"/>
    <s v="Karen Carlisle"/>
    <x v="1"/>
    <s v="United States"/>
    <s v="Macon"/>
    <x v="32"/>
    <n v="31204"/>
    <x v="0"/>
    <s v="TEC-AC-10004209"/>
    <x v="2"/>
    <x v="11"/>
    <s v="Memorex Froggy Flash Drive 4 GB"/>
    <n v="32.97"/>
    <n v="3"/>
    <n v="0"/>
    <x v="1180"/>
  </r>
  <r>
    <n v="1280"/>
    <x v="600"/>
    <x v="78"/>
    <d v="2014-09-11T00:00:00"/>
    <s v="First Class"/>
    <s v="KC-16255"/>
    <s v="Karen Carlisle"/>
    <x v="1"/>
    <s v="United States"/>
    <s v="Macon"/>
    <x v="32"/>
    <n v="31204"/>
    <x v="0"/>
    <s v="TEC-AC-10000023"/>
    <x v="2"/>
    <x v="11"/>
    <s v="Maxell 74 Minute CD-R Spindle, 50/Pack"/>
    <n v="83.88"/>
    <n v="4"/>
    <n v="0"/>
    <x v="1181"/>
  </r>
  <r>
    <n v="1281"/>
    <x v="601"/>
    <x v="64"/>
    <d v="2016-09-06T00:00:00"/>
    <s v="First Class"/>
    <s v="TR-21325"/>
    <s v="Toby Ritter"/>
    <x v="0"/>
    <s v="United States"/>
    <s v="Cedar Rapids"/>
    <x v="23"/>
    <n v="52402"/>
    <x v="2"/>
    <s v="TEC-PH-10003505"/>
    <x v="2"/>
    <x v="7"/>
    <s v="Geemarc AmpliPOWER60"/>
    <n v="278.39999999999998"/>
    <n v="3"/>
    <n v="0"/>
    <x v="1182"/>
  </r>
  <r>
    <n v="1282"/>
    <x v="602"/>
    <x v="359"/>
    <d v="2017-04-11T00:00:00"/>
    <s v="First Class"/>
    <s v="SA-20830"/>
    <s v="Sue Ann Reed"/>
    <x v="0"/>
    <s v="United States"/>
    <s v="Jacksonville"/>
    <x v="2"/>
    <n v="32216"/>
    <x v="0"/>
    <s v="OFF-LA-10000121"/>
    <x v="1"/>
    <x v="2"/>
    <s v="Avery 48"/>
    <n v="15.12"/>
    <n v="3"/>
    <n v="0.2"/>
    <x v="1183"/>
  </r>
  <r>
    <n v="1283"/>
    <x v="602"/>
    <x v="359"/>
    <d v="2017-04-11T00:00:00"/>
    <s v="First Class"/>
    <s v="SA-20830"/>
    <s v="Sue Ann Reed"/>
    <x v="0"/>
    <s v="United States"/>
    <s v="Jacksonville"/>
    <x v="2"/>
    <n v="32216"/>
    <x v="0"/>
    <s v="OFF-BI-10002026"/>
    <x v="1"/>
    <x v="8"/>
    <s v="Avery Arch Ring Binders"/>
    <n v="17.43"/>
    <n v="1"/>
    <n v="0.7"/>
    <x v="1184"/>
  </r>
  <r>
    <n v="1284"/>
    <x v="602"/>
    <x v="359"/>
    <d v="2017-04-11T00:00:00"/>
    <s v="First Class"/>
    <s v="SA-20830"/>
    <s v="Sue Ann Reed"/>
    <x v="0"/>
    <s v="United States"/>
    <s v="Jacksonville"/>
    <x v="2"/>
    <n v="32216"/>
    <x v="0"/>
    <s v="OFF-PA-10000994"/>
    <x v="1"/>
    <x v="10"/>
    <s v="Xerox 1915"/>
    <n v="251.64"/>
    <n v="3"/>
    <n v="0.2"/>
    <x v="1185"/>
  </r>
  <r>
    <n v="1285"/>
    <x v="603"/>
    <x v="401"/>
    <d v="2015-12-12T00:00:00"/>
    <s v="Standard Class"/>
    <s v="KW-16435"/>
    <s v="Katrina Willman"/>
    <x v="0"/>
    <s v="United States"/>
    <s v="Austin"/>
    <x v="5"/>
    <n v="78745"/>
    <x v="2"/>
    <s v="OFF-BI-10002813"/>
    <x v="1"/>
    <x v="8"/>
    <s v="Avery Reinforcements for Hole-Punch Pages"/>
    <n v="2.7719999999999998"/>
    <n v="7"/>
    <n v="0.8"/>
    <x v="1186"/>
  </r>
  <r>
    <n v="1286"/>
    <x v="604"/>
    <x v="190"/>
    <d v="2016-07-03T00:00:00"/>
    <s v="Standard Class"/>
    <s v="GM-14500"/>
    <s v="Gene McClure"/>
    <x v="0"/>
    <s v="United States"/>
    <s v="Providence"/>
    <x v="34"/>
    <n v="2908"/>
    <x v="3"/>
    <s v="OFF-ST-10000617"/>
    <x v="1"/>
    <x v="4"/>
    <s v="Woodgrain Magazine Files by Perma"/>
    <n v="14.9"/>
    <n v="5"/>
    <n v="0"/>
    <x v="1187"/>
  </r>
  <r>
    <n v="1287"/>
    <x v="605"/>
    <x v="433"/>
    <d v="2015-07-08T00:00:00"/>
    <s v="Standard Class"/>
    <s v="AD-10180"/>
    <s v="Alan Dominguez"/>
    <x v="2"/>
    <s v="United States"/>
    <s v="New York City"/>
    <x v="15"/>
    <n v="10035"/>
    <x v="3"/>
    <s v="OFF-AR-10004817"/>
    <x v="1"/>
    <x v="6"/>
    <s v="Colorific Watercolor Pencils"/>
    <n v="15.48"/>
    <n v="3"/>
    <n v="0"/>
    <x v="1188"/>
  </r>
  <r>
    <n v="1288"/>
    <x v="606"/>
    <x v="441"/>
    <d v="2016-11-26T00:00:00"/>
    <s v="Standard Class"/>
    <s v="TB-21355"/>
    <s v="Todd Boyes"/>
    <x v="1"/>
    <s v="United States"/>
    <s v="New York City"/>
    <x v="15"/>
    <n v="10009"/>
    <x v="3"/>
    <s v="FUR-FU-10000397"/>
    <x v="0"/>
    <x v="5"/>
    <s v="Luxo Economy Swing Arm Lamp"/>
    <n v="39.880000000000003"/>
    <n v="2"/>
    <n v="0"/>
    <x v="1189"/>
  </r>
  <r>
    <n v="1289"/>
    <x v="606"/>
    <x v="441"/>
    <d v="2016-11-26T00:00:00"/>
    <s v="Standard Class"/>
    <s v="TB-21355"/>
    <s v="Todd Boyes"/>
    <x v="1"/>
    <s v="United States"/>
    <s v="New York City"/>
    <x v="15"/>
    <n v="10009"/>
    <x v="3"/>
    <s v="OFF-BI-10000605"/>
    <x v="1"/>
    <x v="8"/>
    <s v="Acco Pressboard Covers with Storage Hooks, 9 1/2&quot; x 11&quot;, Executive Red"/>
    <n v="12.192"/>
    <n v="4"/>
    <n v="0.2"/>
    <x v="883"/>
  </r>
  <r>
    <n v="1290"/>
    <x v="606"/>
    <x v="441"/>
    <d v="2016-11-26T00:00:00"/>
    <s v="Standard Class"/>
    <s v="TB-21355"/>
    <s v="Todd Boyes"/>
    <x v="1"/>
    <s v="United States"/>
    <s v="New York City"/>
    <x v="15"/>
    <n v="10009"/>
    <x v="3"/>
    <s v="OFF-AR-10001860"/>
    <x v="1"/>
    <x v="6"/>
    <s v="BIC Liqua Brite Liner"/>
    <n v="20.82"/>
    <n v="3"/>
    <n v="0"/>
    <x v="1190"/>
  </r>
  <r>
    <n v="1291"/>
    <x v="607"/>
    <x v="338"/>
    <d v="2016-11-12T00:00:00"/>
    <s v="First Class"/>
    <s v="CC-12430"/>
    <s v="Chuck Clark"/>
    <x v="2"/>
    <s v="United States"/>
    <s v="San Francisco"/>
    <x v="1"/>
    <n v="94122"/>
    <x v="1"/>
    <s v="OFF-BI-10004970"/>
    <x v="1"/>
    <x v="8"/>
    <s v="ACCOHIDE 3-Ring Binder, Blue, 1&quot;"/>
    <n v="13.215999999999999"/>
    <n v="4"/>
    <n v="0.2"/>
    <x v="1191"/>
  </r>
  <r>
    <n v="1292"/>
    <x v="607"/>
    <x v="338"/>
    <d v="2016-11-12T00:00:00"/>
    <s v="First Class"/>
    <s v="CC-12430"/>
    <s v="Chuck Clark"/>
    <x v="2"/>
    <s v="United States"/>
    <s v="San Francisco"/>
    <x v="1"/>
    <n v="94122"/>
    <x v="1"/>
    <s v="OFF-PA-10003172"/>
    <x v="1"/>
    <x v="10"/>
    <s v="Xerox 1996"/>
    <n v="32.4"/>
    <n v="5"/>
    <n v="0"/>
    <x v="56"/>
  </r>
  <r>
    <n v="1293"/>
    <x v="608"/>
    <x v="375"/>
    <d v="2015-09-01T00:00:00"/>
    <s v="Standard Class"/>
    <s v="PF-19165"/>
    <s v="Philip Fox"/>
    <x v="0"/>
    <s v="United States"/>
    <s v="San Diego"/>
    <x v="1"/>
    <n v="92105"/>
    <x v="1"/>
    <s v="OFF-SU-10001218"/>
    <x v="1"/>
    <x v="14"/>
    <s v="Fiskars Softgrip Scissors"/>
    <n v="32.94"/>
    <n v="3"/>
    <n v="0"/>
    <x v="1192"/>
  </r>
  <r>
    <n v="1294"/>
    <x v="608"/>
    <x v="375"/>
    <d v="2015-09-01T00:00:00"/>
    <s v="Standard Class"/>
    <s v="PF-19165"/>
    <s v="Philip Fox"/>
    <x v="0"/>
    <s v="United States"/>
    <s v="San Diego"/>
    <x v="1"/>
    <n v="92105"/>
    <x v="1"/>
    <s v="OFF-PA-10002968"/>
    <x v="1"/>
    <x v="10"/>
    <s v="Xerox 1973"/>
    <n v="114.2"/>
    <n v="5"/>
    <n v="0"/>
    <x v="1193"/>
  </r>
  <r>
    <n v="1295"/>
    <x v="608"/>
    <x v="375"/>
    <d v="2015-09-01T00:00:00"/>
    <s v="Standard Class"/>
    <s v="PF-19165"/>
    <s v="Philip Fox"/>
    <x v="0"/>
    <s v="United States"/>
    <s v="San Diego"/>
    <x v="1"/>
    <n v="92105"/>
    <x v="1"/>
    <s v="OFF-LA-10000134"/>
    <x v="1"/>
    <x v="2"/>
    <s v="Avery 511"/>
    <n v="3.08"/>
    <n v="1"/>
    <n v="0"/>
    <x v="1194"/>
  </r>
  <r>
    <n v="1296"/>
    <x v="609"/>
    <x v="442"/>
    <d v="2015-05-29T00:00:00"/>
    <s v="Standard Class"/>
    <s v="JH-16180"/>
    <s v="Justin Hirsh"/>
    <x v="0"/>
    <s v="United States"/>
    <s v="Pueblo"/>
    <x v="22"/>
    <n v="81001"/>
    <x v="1"/>
    <s v="OFF-AP-10004487"/>
    <x v="1"/>
    <x v="9"/>
    <s v="Kensington 4 Outlet MasterPiece Compact Power Control Center"/>
    <n v="845.72799999999995"/>
    <n v="13"/>
    <n v="0.2"/>
    <x v="1195"/>
  </r>
  <r>
    <n v="1297"/>
    <x v="610"/>
    <x v="247"/>
    <d v="2018-01-03T00:00:00"/>
    <s v="Standard Class"/>
    <s v="EB-13975"/>
    <s v="Erica Bern"/>
    <x v="1"/>
    <s v="United States"/>
    <s v="Fairfield"/>
    <x v="1"/>
    <n v="94533"/>
    <x v="1"/>
    <s v="OFF-BI-10002103"/>
    <x v="1"/>
    <x v="8"/>
    <s v="Cardinal Slant-D Ring Binder, Heavy Gauge Vinyl"/>
    <n v="13.904"/>
    <n v="2"/>
    <n v="0.2"/>
    <x v="1196"/>
  </r>
  <r>
    <n v="1298"/>
    <x v="610"/>
    <x v="247"/>
    <d v="2018-01-03T00:00:00"/>
    <s v="Standard Class"/>
    <s v="EB-13975"/>
    <s v="Erica Bern"/>
    <x v="1"/>
    <s v="United States"/>
    <s v="Fairfield"/>
    <x v="1"/>
    <n v="94533"/>
    <x v="1"/>
    <s v="OFF-BI-10004632"/>
    <x v="1"/>
    <x v="8"/>
    <s v="GBC Binding covers"/>
    <n v="20.72"/>
    <n v="2"/>
    <n v="0.2"/>
    <x v="1197"/>
  </r>
  <r>
    <n v="1299"/>
    <x v="611"/>
    <x v="16"/>
    <d v="2016-12-12T00:00:00"/>
    <s v="Second Class"/>
    <s v="QJ-19255"/>
    <s v="Quincy Jones"/>
    <x v="1"/>
    <s v="United States"/>
    <s v="Saint Paul"/>
    <x v="11"/>
    <n v="55106"/>
    <x v="2"/>
    <s v="TEC-PH-10003555"/>
    <x v="2"/>
    <x v="7"/>
    <s v="Motorola HK250 Universal Bluetooth Headset"/>
    <n v="114.95"/>
    <n v="5"/>
    <n v="0"/>
    <x v="1198"/>
  </r>
  <r>
    <n v="1300"/>
    <x v="612"/>
    <x v="242"/>
    <d v="2015-10-07T00:00:00"/>
    <s v="First Class"/>
    <s v="AA-10315"/>
    <s v="Alex Avila"/>
    <x v="0"/>
    <s v="United States"/>
    <s v="San Francisco"/>
    <x v="1"/>
    <n v="94109"/>
    <x v="1"/>
    <s v="OFF-ST-10001590"/>
    <x v="1"/>
    <x v="4"/>
    <s v="Tenex Personal Project File with Scoop Front Design, Black"/>
    <n v="26.96"/>
    <n v="2"/>
    <n v="0"/>
    <x v="1199"/>
  </r>
  <r>
    <n v="1301"/>
    <x v="613"/>
    <x v="443"/>
    <d v="2016-12-25T00:00:00"/>
    <s v="Second Class"/>
    <s v="LC-17140"/>
    <s v="Logan Currie"/>
    <x v="0"/>
    <s v="United States"/>
    <s v="Springfield"/>
    <x v="17"/>
    <n v="22153"/>
    <x v="0"/>
    <s v="FUR-FU-10003664"/>
    <x v="0"/>
    <x v="5"/>
    <s v="Electrix Architect's Clamp-On Swing Arm Lamp, Black"/>
    <n v="572.76"/>
    <n v="6"/>
    <n v="0"/>
    <x v="1200"/>
  </r>
  <r>
    <n v="1302"/>
    <x v="613"/>
    <x v="443"/>
    <d v="2016-12-25T00:00:00"/>
    <s v="Second Class"/>
    <s v="LC-17140"/>
    <s v="Logan Currie"/>
    <x v="0"/>
    <s v="United States"/>
    <s v="Springfield"/>
    <x v="17"/>
    <n v="22153"/>
    <x v="0"/>
    <s v="FUR-FU-10003664"/>
    <x v="0"/>
    <x v="5"/>
    <s v="Electrix Architect's Clamp-On Swing Arm Lamp, Black"/>
    <n v="286.38"/>
    <n v="3"/>
    <n v="0"/>
    <x v="1201"/>
  </r>
  <r>
    <n v="1303"/>
    <x v="614"/>
    <x v="444"/>
    <d v="2015-09-24T00:00:00"/>
    <s v="Second Class"/>
    <s v="TC-21535"/>
    <s v="Tracy Collins"/>
    <x v="2"/>
    <s v="United States"/>
    <s v="Arlington"/>
    <x v="17"/>
    <n v="22204"/>
    <x v="0"/>
    <s v="FUR-BO-10003433"/>
    <x v="0"/>
    <x v="0"/>
    <s v="Sauder Cornerstone Collection Library"/>
    <n v="61.96"/>
    <n v="2"/>
    <n v="0"/>
    <x v="1202"/>
  </r>
  <r>
    <n v="1304"/>
    <x v="615"/>
    <x v="445"/>
    <d v="2017-07-07T00:00:00"/>
    <s v="Standard Class"/>
    <s v="CS-12460"/>
    <s v="Chuck Sachs"/>
    <x v="0"/>
    <s v="United States"/>
    <s v="Columbus"/>
    <x v="32"/>
    <n v="31907"/>
    <x v="0"/>
    <s v="FUR-FU-10002554"/>
    <x v="0"/>
    <x v="5"/>
    <s v="Westinghouse Floor Lamp with Metal Mesh Shade, Black"/>
    <n v="23.99"/>
    <n v="1"/>
    <n v="0"/>
    <x v="1203"/>
  </r>
  <r>
    <n v="1305"/>
    <x v="615"/>
    <x v="445"/>
    <d v="2017-07-07T00:00:00"/>
    <s v="Standard Class"/>
    <s v="CS-12460"/>
    <s v="Chuck Sachs"/>
    <x v="0"/>
    <s v="United States"/>
    <s v="Columbus"/>
    <x v="32"/>
    <n v="31907"/>
    <x v="0"/>
    <s v="TEC-PH-10001557"/>
    <x v="2"/>
    <x v="7"/>
    <s v="Pyle PMP37LED"/>
    <n v="287.97000000000003"/>
    <n v="3"/>
    <n v="0"/>
    <x v="1204"/>
  </r>
  <r>
    <n v="1306"/>
    <x v="616"/>
    <x v="216"/>
    <d v="2016-07-16T00:00:00"/>
    <s v="Second Class"/>
    <s v="BM-11785"/>
    <s v="Bryan Mills"/>
    <x v="0"/>
    <s v="United States"/>
    <s v="Houston"/>
    <x v="5"/>
    <n v="77036"/>
    <x v="2"/>
    <s v="TEC-PH-10003437"/>
    <x v="2"/>
    <x v="7"/>
    <s v="Blue Parrot B250XT Professional Grade Wireless Bluetooth Headset with"/>
    <n v="419.94400000000002"/>
    <n v="7"/>
    <n v="0.2"/>
    <x v="1205"/>
  </r>
  <r>
    <n v="1307"/>
    <x v="617"/>
    <x v="23"/>
    <d v="2016-06-21T00:00:00"/>
    <s v="First Class"/>
    <s v="RC-19825"/>
    <s v="Roy Collins"/>
    <x v="0"/>
    <s v="United States"/>
    <s v="Pasadena"/>
    <x v="1"/>
    <n v="91104"/>
    <x v="1"/>
    <s v="OFF-PA-10002986"/>
    <x v="1"/>
    <x v="10"/>
    <s v="Xerox 1898"/>
    <n v="46.76"/>
    <n v="7"/>
    <n v="0"/>
    <x v="1206"/>
  </r>
  <r>
    <n v="1308"/>
    <x v="617"/>
    <x v="23"/>
    <d v="2016-06-21T00:00:00"/>
    <s v="First Class"/>
    <s v="RC-19825"/>
    <s v="Roy Collins"/>
    <x v="0"/>
    <s v="United States"/>
    <s v="Pasadena"/>
    <x v="1"/>
    <n v="91104"/>
    <x v="1"/>
    <s v="OFF-BI-10000320"/>
    <x v="1"/>
    <x v="8"/>
    <s v="GBC Plastic Binding Combs"/>
    <n v="17.712"/>
    <n v="3"/>
    <n v="0.2"/>
    <x v="1207"/>
  </r>
  <r>
    <n v="1309"/>
    <x v="617"/>
    <x v="23"/>
    <d v="2016-06-21T00:00:00"/>
    <s v="First Class"/>
    <s v="RC-19825"/>
    <s v="Roy Collins"/>
    <x v="0"/>
    <s v="United States"/>
    <s v="Pasadena"/>
    <x v="1"/>
    <n v="91104"/>
    <x v="1"/>
    <s v="OFF-AP-10003971"/>
    <x v="1"/>
    <x v="9"/>
    <s v="Belkin 6 Outlet Metallic Surge Strip"/>
    <n v="21.78"/>
    <n v="2"/>
    <n v="0"/>
    <x v="1208"/>
  </r>
  <r>
    <n v="1310"/>
    <x v="617"/>
    <x v="23"/>
    <d v="2016-06-21T00:00:00"/>
    <s v="First Class"/>
    <s v="RC-19825"/>
    <s v="Roy Collins"/>
    <x v="0"/>
    <s v="United States"/>
    <s v="Pasadena"/>
    <x v="1"/>
    <n v="91104"/>
    <x v="1"/>
    <s v="OFF-ST-10001469"/>
    <x v="1"/>
    <x v="4"/>
    <s v="Fellowes Bankers Box Recycled Super Stor/Drawer"/>
    <n v="161.94"/>
    <n v="3"/>
    <n v="0"/>
    <x v="437"/>
  </r>
  <r>
    <n v="1311"/>
    <x v="617"/>
    <x v="23"/>
    <d v="2016-06-21T00:00:00"/>
    <s v="First Class"/>
    <s v="RC-19825"/>
    <s v="Roy Collins"/>
    <x v="0"/>
    <s v="United States"/>
    <s v="Pasadena"/>
    <x v="1"/>
    <n v="91104"/>
    <x v="1"/>
    <s v="FUR-CH-10003846"/>
    <x v="0"/>
    <x v="1"/>
    <s v="Hon Valutask Swivel Chairs"/>
    <n v="161.56800000000001"/>
    <n v="2"/>
    <n v="0.2"/>
    <x v="1209"/>
  </r>
  <r>
    <n v="1312"/>
    <x v="618"/>
    <x v="10"/>
    <d v="2016-12-13T00:00:00"/>
    <s v="Standard Class"/>
    <s v="FM-14380"/>
    <s v="Fred McMath"/>
    <x v="0"/>
    <s v="United States"/>
    <s v="Lawrence"/>
    <x v="31"/>
    <n v="1841"/>
    <x v="3"/>
    <s v="OFF-LA-10001404"/>
    <x v="1"/>
    <x v="2"/>
    <s v="Avery 517"/>
    <n v="3.69"/>
    <n v="1"/>
    <n v="0"/>
    <x v="1210"/>
  </r>
  <r>
    <n v="1313"/>
    <x v="618"/>
    <x v="10"/>
    <d v="2016-12-13T00:00:00"/>
    <s v="Standard Class"/>
    <s v="FM-14380"/>
    <s v="Fred McMath"/>
    <x v="0"/>
    <s v="United States"/>
    <s v="Lawrence"/>
    <x v="31"/>
    <n v="1841"/>
    <x v="3"/>
    <s v="OFF-LA-10001474"/>
    <x v="1"/>
    <x v="2"/>
    <s v="Avery 477"/>
    <n v="122.12"/>
    <n v="4"/>
    <n v="0"/>
    <x v="1211"/>
  </r>
  <r>
    <n v="1314"/>
    <x v="619"/>
    <x v="446"/>
    <d v="2016-10-01T00:00:00"/>
    <s v="Standard Class"/>
    <s v="PK-19075"/>
    <s v="Pete Kriz"/>
    <x v="0"/>
    <s v="United States"/>
    <s v="Columbus"/>
    <x v="24"/>
    <n v="43229"/>
    <x v="3"/>
    <s v="FUR-CH-10003199"/>
    <x v="0"/>
    <x v="1"/>
    <s v="Office Star - Contemporary Task Swivel Chair"/>
    <n v="155.37200000000001"/>
    <n v="2"/>
    <n v="0.3"/>
    <x v="1212"/>
  </r>
  <r>
    <n v="1315"/>
    <x v="620"/>
    <x v="122"/>
    <d v="2016-12-23T00:00:00"/>
    <s v="Standard Class"/>
    <s v="HG-14965"/>
    <s v="Henry Goldwyn"/>
    <x v="1"/>
    <s v="United States"/>
    <s v="Los Angeles"/>
    <x v="1"/>
    <n v="90032"/>
    <x v="1"/>
    <s v="OFF-PA-10003072"/>
    <x v="1"/>
    <x v="10"/>
    <s v="Eureka Recycled Copy Paper 8 1/2&quot; x 11&quot;, Ream"/>
    <n v="38.880000000000003"/>
    <n v="6"/>
    <n v="0"/>
    <x v="812"/>
  </r>
  <r>
    <n v="1316"/>
    <x v="620"/>
    <x v="122"/>
    <d v="2016-12-23T00:00:00"/>
    <s v="Standard Class"/>
    <s v="HG-14965"/>
    <s v="Henry Goldwyn"/>
    <x v="1"/>
    <s v="United States"/>
    <s v="Los Angeles"/>
    <x v="1"/>
    <n v="90032"/>
    <x v="1"/>
    <s v="FUR-FU-10004960"/>
    <x v="0"/>
    <x v="5"/>
    <s v="Seth Thomas 12&quot; Clock w/ Goldtone Case"/>
    <n v="183.84"/>
    <n v="8"/>
    <n v="0"/>
    <x v="1213"/>
  </r>
  <r>
    <n v="1317"/>
    <x v="620"/>
    <x v="122"/>
    <d v="2016-12-23T00:00:00"/>
    <s v="Standard Class"/>
    <s v="HG-14965"/>
    <s v="Henry Goldwyn"/>
    <x v="1"/>
    <s v="United States"/>
    <s v="Los Angeles"/>
    <x v="1"/>
    <n v="90032"/>
    <x v="1"/>
    <s v="OFF-SU-10003505"/>
    <x v="1"/>
    <x v="14"/>
    <s v="Premier Electric Letter Opener"/>
    <n v="579.29999999999995"/>
    <n v="5"/>
    <n v="0"/>
    <x v="1214"/>
  </r>
  <r>
    <n v="1318"/>
    <x v="621"/>
    <x v="389"/>
    <d v="2017-12-14T00:00:00"/>
    <s v="Standard Class"/>
    <s v="HA-14920"/>
    <s v="Helen Andreada"/>
    <x v="0"/>
    <s v="United States"/>
    <s v="Philadelphia"/>
    <x v="9"/>
    <n v="19120"/>
    <x v="3"/>
    <s v="TEC-AC-10003116"/>
    <x v="2"/>
    <x v="11"/>
    <s v="Memorex Froggy Flash Drive 8 GB"/>
    <n v="14.2"/>
    <n v="1"/>
    <n v="0.2"/>
    <x v="1215"/>
  </r>
  <r>
    <n v="1319"/>
    <x v="622"/>
    <x v="268"/>
    <d v="2014-07-05T00:00:00"/>
    <s v="Standard Class"/>
    <s v="LW-16825"/>
    <s v="Laurel Workman"/>
    <x v="1"/>
    <s v="United States"/>
    <s v="Deltona"/>
    <x v="2"/>
    <n v="32725"/>
    <x v="0"/>
    <s v="TEC-PH-10004586"/>
    <x v="2"/>
    <x v="7"/>
    <s v="Wilson SignalBoost 841262 DB PRO Amplifier Kit"/>
    <n v="575.91999999999996"/>
    <n v="2"/>
    <n v="0.2"/>
    <x v="1216"/>
  </r>
  <r>
    <n v="1320"/>
    <x v="622"/>
    <x v="268"/>
    <d v="2014-07-05T00:00:00"/>
    <s v="Standard Class"/>
    <s v="LW-16825"/>
    <s v="Laurel Workman"/>
    <x v="1"/>
    <s v="United States"/>
    <s v="Deltona"/>
    <x v="2"/>
    <n v="32725"/>
    <x v="0"/>
    <s v="OFF-BI-10000546"/>
    <x v="1"/>
    <x v="8"/>
    <s v="Avery Durable Binders"/>
    <n v="5.1840000000000002"/>
    <n v="6"/>
    <n v="0.7"/>
    <x v="1217"/>
  </r>
  <r>
    <n v="1321"/>
    <x v="623"/>
    <x v="447"/>
    <d v="2017-02-08T00:00:00"/>
    <s v="Standard Class"/>
    <s v="MC-17575"/>
    <s v="Matt Collins"/>
    <x v="0"/>
    <s v="United States"/>
    <s v="Cincinnati"/>
    <x v="24"/>
    <n v="45231"/>
    <x v="3"/>
    <s v="OFF-BI-10002071"/>
    <x v="1"/>
    <x v="8"/>
    <s v="Fellowes Black Plastic Comb Bindings"/>
    <n v="5.2290000000000001"/>
    <n v="3"/>
    <n v="0.7"/>
    <x v="1218"/>
  </r>
  <r>
    <n v="1322"/>
    <x v="623"/>
    <x v="447"/>
    <d v="2017-02-08T00:00:00"/>
    <s v="Standard Class"/>
    <s v="MC-17575"/>
    <s v="Matt Collins"/>
    <x v="0"/>
    <s v="United States"/>
    <s v="Cincinnati"/>
    <x v="24"/>
    <n v="45231"/>
    <x v="3"/>
    <s v="OFF-ST-10001490"/>
    <x v="1"/>
    <x v="4"/>
    <s v="Hot File 7-Pocket, Floor Stand"/>
    <n v="285.55200000000002"/>
    <n v="2"/>
    <n v="0.2"/>
    <x v="1219"/>
  </r>
  <r>
    <n v="1323"/>
    <x v="624"/>
    <x v="448"/>
    <d v="2017-03-08T00:00:00"/>
    <s v="Standard Class"/>
    <s v="LP-17095"/>
    <s v="Liz Preis"/>
    <x v="0"/>
    <s v="United States"/>
    <s v="Murray"/>
    <x v="0"/>
    <n v="42071"/>
    <x v="0"/>
    <s v="OFF-AP-10004859"/>
    <x v="1"/>
    <x v="9"/>
    <s v="Acco 6 Outlet Guardian Premium Surge Suppressor"/>
    <n v="72.8"/>
    <n v="5"/>
    <n v="0"/>
    <x v="1220"/>
  </r>
  <r>
    <n v="1324"/>
    <x v="625"/>
    <x v="449"/>
    <d v="2017-10-10T00:00:00"/>
    <s v="First Class"/>
    <s v="EB-14170"/>
    <s v="Evan Bailliet"/>
    <x v="0"/>
    <s v="United States"/>
    <s v="Wilmington"/>
    <x v="3"/>
    <n v="28403"/>
    <x v="0"/>
    <s v="OFF-PA-10002659"/>
    <x v="1"/>
    <x v="10"/>
    <s v="Avoid Verbal Orders Carbonless Minifold Book"/>
    <n v="10.816000000000001"/>
    <n v="4"/>
    <n v="0.2"/>
    <x v="1221"/>
  </r>
  <r>
    <n v="1325"/>
    <x v="626"/>
    <x v="450"/>
    <d v="2014-10-03T00:00:00"/>
    <s v="Standard Class"/>
    <s v="GZ-14545"/>
    <s v="George Zrebassa"/>
    <x v="1"/>
    <s v="United States"/>
    <s v="Lawrence"/>
    <x v="31"/>
    <n v="1841"/>
    <x v="3"/>
    <s v="OFF-ST-10001321"/>
    <x v="1"/>
    <x v="4"/>
    <s v="Decoflex Hanging Personal Folder File, Blue"/>
    <n v="46.26"/>
    <n v="3"/>
    <n v="0"/>
    <x v="1222"/>
  </r>
  <r>
    <n v="1326"/>
    <x v="627"/>
    <x v="279"/>
    <d v="2014-05-30T00:00:00"/>
    <s v="First Class"/>
    <s v="LE-16810"/>
    <s v="Laurel Elliston"/>
    <x v="0"/>
    <s v="United States"/>
    <s v="Chicago"/>
    <x v="10"/>
    <n v="60653"/>
    <x v="2"/>
    <s v="OFF-BI-10004139"/>
    <x v="1"/>
    <x v="8"/>
    <s v="Fellowes Presentation Covers for Comb Binding Machines"/>
    <n v="17.46"/>
    <n v="6"/>
    <n v="0.8"/>
    <x v="1223"/>
  </r>
  <r>
    <n v="1327"/>
    <x v="628"/>
    <x v="451"/>
    <d v="2015-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452"/>
    <d v="2016-04-01T00:00:00"/>
    <s v="First Class"/>
    <s v="CP-12085"/>
    <s v="Cathy Prescott"/>
    <x v="1"/>
    <s v="United States"/>
    <s v="Norwich"/>
    <x v="29"/>
    <n v="6360"/>
    <x v="3"/>
    <s v="OFF-PA-10004156"/>
    <x v="1"/>
    <x v="10"/>
    <s v="Xerox 188"/>
    <n v="11.34"/>
    <n v="1"/>
    <n v="0"/>
    <x v="1061"/>
  </r>
  <r>
    <n v="1329"/>
    <x v="630"/>
    <x v="453"/>
    <d v="2017-10-18T00:00:00"/>
    <s v="Second Class"/>
    <s v="FG-14260"/>
    <s v="Frank Gastineau"/>
    <x v="2"/>
    <s v="United States"/>
    <s v="San Francisco"/>
    <x v="1"/>
    <n v="94110"/>
    <x v="1"/>
    <s v="OFF-AR-10002818"/>
    <x v="1"/>
    <x v="6"/>
    <s v="Panasonic KP-310 Heavy-Duty Electric Pencil Sharpener"/>
    <n v="87.92"/>
    <n v="4"/>
    <n v="0"/>
    <x v="1225"/>
  </r>
  <r>
    <n v="1330"/>
    <x v="631"/>
    <x v="454"/>
    <d v="2016-05-27T00:00:00"/>
    <s v="Standard Class"/>
    <s v="LD-17005"/>
    <s v="Lisa DeCherney"/>
    <x v="0"/>
    <s v="United States"/>
    <s v="San Francisco"/>
    <x v="1"/>
    <n v="94109"/>
    <x v="1"/>
    <s v="FUR-FU-10003691"/>
    <x v="0"/>
    <x v="5"/>
    <s v="Eldon Image Series Desk Accessories, Ebony"/>
    <n v="37.049999999999997"/>
    <n v="3"/>
    <n v="0"/>
    <x v="1226"/>
  </r>
  <r>
    <n v="1331"/>
    <x v="632"/>
    <x v="455"/>
    <d v="2017-06-06T00:00:00"/>
    <s v="Standard Class"/>
    <s v="AB-10255"/>
    <s v="Alejandro Ballentine"/>
    <x v="2"/>
    <s v="United States"/>
    <s v="Lorain"/>
    <x v="24"/>
    <n v="44052"/>
    <x v="3"/>
    <s v="TEC-PH-10000347"/>
    <x v="2"/>
    <x v="7"/>
    <s v="Cush Cases Heavy Duty Rugged Cover Case for Samsung Galaxy S5 - Purple"/>
    <n v="2.97"/>
    <n v="1"/>
    <n v="0.4"/>
    <x v="1227"/>
  </r>
  <r>
    <n v="1332"/>
    <x v="632"/>
    <x v="455"/>
    <d v="2017-06-06T00:00:00"/>
    <s v="Standard Class"/>
    <s v="AB-10255"/>
    <s v="Alejandro Ballentine"/>
    <x v="2"/>
    <s v="United States"/>
    <s v="Lorain"/>
    <x v="24"/>
    <n v="44052"/>
    <x v="3"/>
    <s v="OFF-ST-10004507"/>
    <x v="1"/>
    <x v="4"/>
    <s v="Advantus Rolling Storage Box"/>
    <n v="27.44"/>
    <n v="2"/>
    <n v="0.2"/>
    <x v="1228"/>
  </r>
  <r>
    <n v="1333"/>
    <x v="633"/>
    <x v="456"/>
    <d v="2014-02-21T00:00:00"/>
    <s v="Standard Class"/>
    <s v="MN-17935"/>
    <s v="Michael Nguyen"/>
    <x v="0"/>
    <s v="United States"/>
    <s v="Dallas"/>
    <x v="5"/>
    <n v="75220"/>
    <x v="2"/>
    <s v="OFF-BI-10002012"/>
    <x v="1"/>
    <x v="8"/>
    <s v="Wilson Jones Easy Flow II Sheet Lifters"/>
    <n v="1.08"/>
    <n v="3"/>
    <n v="0.8"/>
    <x v="1229"/>
  </r>
  <r>
    <n v="1334"/>
    <x v="633"/>
    <x v="456"/>
    <d v="2014-02-21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457"/>
    <d v="2014-05-10T00:00:00"/>
    <s v="Standard Class"/>
    <s v="HP-14815"/>
    <s v="Harold Pawlan"/>
    <x v="2"/>
    <s v="United States"/>
    <s v="Los Angeles"/>
    <x v="1"/>
    <n v="90049"/>
    <x v="1"/>
    <s v="OFF-BI-10003684"/>
    <x v="1"/>
    <x v="8"/>
    <s v="Wilson Jones Legal Size Ring Binders"/>
    <n v="140.73599999999999"/>
    <n v="8"/>
    <n v="0.2"/>
    <x v="1231"/>
  </r>
  <r>
    <n v="1336"/>
    <x v="635"/>
    <x v="458"/>
    <d v="2016-05-23T00:00:00"/>
    <s v="Standard Class"/>
    <s v="JR-15670"/>
    <s v="Jim Radford"/>
    <x v="0"/>
    <s v="United States"/>
    <s v="Middletown"/>
    <x v="29"/>
    <n v="6457"/>
    <x v="3"/>
    <s v="OFF-ST-10002574"/>
    <x v="1"/>
    <x v="4"/>
    <s v="SAFCO Commercial Wire Shelving, Black"/>
    <n v="552.55999999999995"/>
    <n v="4"/>
    <n v="0"/>
    <x v="232"/>
  </r>
  <r>
    <n v="1337"/>
    <x v="636"/>
    <x v="459"/>
    <d v="2017-04-07T00:00:00"/>
    <s v="Standard Class"/>
    <s v="JF-15190"/>
    <s v="Jamie Frazer"/>
    <x v="0"/>
    <s v="United States"/>
    <s v="Los Angeles"/>
    <x v="1"/>
    <n v="90008"/>
    <x v="1"/>
    <s v="FUR-FU-10003724"/>
    <x v="0"/>
    <x v="5"/>
    <s v="Westinghouse Clip-On Gooseneck Lamps"/>
    <n v="25.11"/>
    <n v="3"/>
    <n v="0"/>
    <x v="1232"/>
  </r>
  <r>
    <n v="1338"/>
    <x v="637"/>
    <x v="185"/>
    <d v="2017-04-02T00:00:00"/>
    <s v="Second Class"/>
    <s v="CM-12115"/>
    <s v="Chad McGuire"/>
    <x v="0"/>
    <s v="United States"/>
    <s v="New York City"/>
    <x v="15"/>
    <n v="10011"/>
    <x v="3"/>
    <s v="FUR-FU-10004018"/>
    <x v="0"/>
    <x v="5"/>
    <s v="Tensor Computer Mounted Lamp"/>
    <n v="29.78"/>
    <n v="2"/>
    <n v="0"/>
    <x v="1233"/>
  </r>
  <r>
    <n v="1339"/>
    <x v="637"/>
    <x v="185"/>
    <d v="2017-04-02T00:00:00"/>
    <s v="Second Class"/>
    <s v="CM-12115"/>
    <s v="Chad McGuire"/>
    <x v="0"/>
    <s v="United States"/>
    <s v="New York City"/>
    <x v="15"/>
    <n v="10011"/>
    <x v="3"/>
    <s v="TEC-PH-10002549"/>
    <x v="2"/>
    <x v="7"/>
    <s v="Polycom SoundPoint IP 450 VoIP phone"/>
    <n v="677.58"/>
    <n v="3"/>
    <n v="0"/>
    <x v="1234"/>
  </r>
  <r>
    <n v="1340"/>
    <x v="637"/>
    <x v="185"/>
    <d v="2017-04-02T00:00:00"/>
    <s v="Second Class"/>
    <s v="CM-12115"/>
    <s v="Chad McGuire"/>
    <x v="0"/>
    <s v="United States"/>
    <s v="New York City"/>
    <x v="15"/>
    <n v="10011"/>
    <x v="3"/>
    <s v="OFF-PA-10004911"/>
    <x v="1"/>
    <x v="10"/>
    <s v="Rediform S.O.S. 1-Up Phone Message Bk, 4-1/4x3-1/16 Bk, 1 Form/Pg, 40 Messages/Bk, 3/Pk"/>
    <n v="75.040000000000006"/>
    <n v="8"/>
    <n v="0"/>
    <x v="1235"/>
  </r>
  <r>
    <n v="1341"/>
    <x v="638"/>
    <x v="460"/>
    <d v="2017-01-04T00:00:00"/>
    <s v="First Class"/>
    <s v="AS-10045"/>
    <s v="Aaron Smayling"/>
    <x v="1"/>
    <s v="United States"/>
    <s v="Jacksonville"/>
    <x v="3"/>
    <n v="28540"/>
    <x v="0"/>
    <s v="TEC-MA-10002178"/>
    <x v="2"/>
    <x v="15"/>
    <s v="Cisco CP-7937G Unified IP Conference Station Phone"/>
    <n v="695.7"/>
    <n v="2"/>
    <n v="0.5"/>
    <x v="1236"/>
  </r>
  <r>
    <n v="1342"/>
    <x v="638"/>
    <x v="460"/>
    <d v="2017-01-04T00:00:00"/>
    <s v="First Class"/>
    <s v="AS-10045"/>
    <s v="Aaron Smayling"/>
    <x v="1"/>
    <s v="United States"/>
    <s v="Jacksonville"/>
    <x v="3"/>
    <n v="28540"/>
    <x v="0"/>
    <s v="OFF-BI-10003694"/>
    <x v="1"/>
    <x v="8"/>
    <s v="Avery 3 1/2&quot; Diskette Storage Pages, 10/Pack"/>
    <n v="15.66"/>
    <n v="5"/>
    <n v="0.7"/>
    <x v="1237"/>
  </r>
  <r>
    <n v="1343"/>
    <x v="638"/>
    <x v="460"/>
    <d v="2017-01-04T00:00:00"/>
    <s v="First Class"/>
    <s v="AS-10045"/>
    <s v="Aaron Smayling"/>
    <x v="1"/>
    <s v="United States"/>
    <s v="Jacksonville"/>
    <x v="3"/>
    <n v="28540"/>
    <x v="0"/>
    <s v="OFF-BI-10000474"/>
    <x v="1"/>
    <x v="8"/>
    <s v="Avery Recycled Flexi-View Covers for Binding Systems"/>
    <n v="28.853999999999999"/>
    <n v="6"/>
    <n v="0.7"/>
    <x v="1238"/>
  </r>
  <r>
    <n v="1344"/>
    <x v="639"/>
    <x v="71"/>
    <d v="2015-06-01T00:00:00"/>
    <s v="Standard Class"/>
    <s v="KB-16315"/>
    <s v="Karl Braun"/>
    <x v="0"/>
    <s v="United States"/>
    <s v="Freeport"/>
    <x v="15"/>
    <n v="11520"/>
    <x v="3"/>
    <s v="OFF-AR-10000411"/>
    <x v="1"/>
    <x v="6"/>
    <s v="Boston 16701 Slimline Battery Pencil Sharpener"/>
    <n v="47.82"/>
    <n v="3"/>
    <n v="0"/>
    <x v="1239"/>
  </r>
  <r>
    <n v="1345"/>
    <x v="639"/>
    <x v="71"/>
    <d v="2015-06-01T00:00:00"/>
    <s v="Standard Class"/>
    <s v="KB-16315"/>
    <s v="Karl Braun"/>
    <x v="0"/>
    <s v="United States"/>
    <s v="Freeport"/>
    <x v="15"/>
    <n v="11520"/>
    <x v="3"/>
    <s v="OFF-LA-10000262"/>
    <x v="1"/>
    <x v="2"/>
    <s v="Avery 494"/>
    <n v="13.05"/>
    <n v="5"/>
    <n v="0"/>
    <x v="1240"/>
  </r>
  <r>
    <n v="1346"/>
    <x v="640"/>
    <x v="461"/>
    <d v="2014-03-24T00:00:00"/>
    <s v="Standard Class"/>
    <s v="BN-11515"/>
    <s v="Bradley Nguyen"/>
    <x v="0"/>
    <s v="United States"/>
    <s v="Lakeville"/>
    <x v="11"/>
    <n v="55044"/>
    <x v="2"/>
    <s v="OFF-AP-10001154"/>
    <x v="1"/>
    <x v="9"/>
    <s v="Bionaire Personal Warm Mist Humidifier/Vaporizer"/>
    <n v="93.78"/>
    <n v="2"/>
    <n v="0"/>
    <x v="1241"/>
  </r>
  <r>
    <n v="1347"/>
    <x v="640"/>
    <x v="461"/>
    <d v="2014-03-24T00:00:00"/>
    <s v="Standard Class"/>
    <s v="BN-11515"/>
    <s v="Bradley Nguyen"/>
    <x v="0"/>
    <s v="United States"/>
    <s v="Lakeville"/>
    <x v="11"/>
    <n v="55044"/>
    <x v="2"/>
    <s v="OFF-PA-10000466"/>
    <x v="1"/>
    <x v="10"/>
    <s v="Memo Book, 100 Message Capacity, 5 3/8? x 11?"/>
    <n v="47.18"/>
    <n v="7"/>
    <n v="0"/>
    <x v="1242"/>
  </r>
  <r>
    <n v="1348"/>
    <x v="640"/>
    <x v="461"/>
    <d v="2014-03-24T00:00:00"/>
    <s v="Standard Class"/>
    <s v="BN-11515"/>
    <s v="Bradley Nguyen"/>
    <x v="0"/>
    <s v="United States"/>
    <s v="Lakeville"/>
    <x v="11"/>
    <n v="55044"/>
    <x v="2"/>
    <s v="OFF-AR-10003829"/>
    <x v="1"/>
    <x v="6"/>
    <s v="Newell 35"/>
    <n v="19.68"/>
    <n v="6"/>
    <n v="0"/>
    <x v="1243"/>
  </r>
  <r>
    <n v="1349"/>
    <x v="640"/>
    <x v="461"/>
    <d v="2014-03-24T00:00:00"/>
    <s v="Standard Class"/>
    <s v="BN-11515"/>
    <s v="Bradley Nguyen"/>
    <x v="0"/>
    <s v="United States"/>
    <s v="Lakeville"/>
    <x v="11"/>
    <n v="55044"/>
    <x v="2"/>
    <s v="OFF-BI-10001758"/>
    <x v="1"/>
    <x v="8"/>
    <s v="Wilson Jones 14 Line Acrylic Coated Pressboard Data Binders"/>
    <n v="53.4"/>
    <n v="10"/>
    <n v="0"/>
    <x v="1244"/>
  </r>
  <r>
    <n v="1350"/>
    <x v="640"/>
    <x v="461"/>
    <d v="2014-03-24T00:00:00"/>
    <s v="Standard Class"/>
    <s v="BN-11515"/>
    <s v="Bradley Nguyen"/>
    <x v="0"/>
    <s v="United States"/>
    <s v="Lakeville"/>
    <x v="11"/>
    <n v="55044"/>
    <x v="2"/>
    <s v="OFF-BI-10000136"/>
    <x v="1"/>
    <x v="8"/>
    <s v="Avery Non-Stick Heavy Duty View Round Locking Ring Binders"/>
    <n v="35.880000000000003"/>
    <n v="6"/>
    <n v="0"/>
    <x v="1245"/>
  </r>
  <r>
    <n v="1351"/>
    <x v="641"/>
    <x v="462"/>
    <d v="2014-10-08T00:00:00"/>
    <s v="Second Class"/>
    <s v="BP-11290"/>
    <s v="Beth Paige"/>
    <x v="0"/>
    <s v="United States"/>
    <s v="Evanston"/>
    <x v="10"/>
    <n v="60201"/>
    <x v="2"/>
    <s v="FUR-CH-10002880"/>
    <x v="0"/>
    <x v="1"/>
    <s v="Global High-Back Leather Tilter, Burgundy"/>
    <n v="258.279"/>
    <n v="3"/>
    <n v="0.3"/>
    <x v="1246"/>
  </r>
  <r>
    <n v="1352"/>
    <x v="642"/>
    <x v="463"/>
    <d v="2016-03-31T00:00:00"/>
    <s v="First Class"/>
    <s v="AS-10045"/>
    <s v="Aaron Smayling"/>
    <x v="1"/>
    <s v="United States"/>
    <s v="Arlington"/>
    <x v="17"/>
    <n v="22204"/>
    <x v="0"/>
    <s v="OFF-ST-10000649"/>
    <x v="1"/>
    <x v="4"/>
    <s v="Hanging Personal Folder File"/>
    <n v="31.4"/>
    <n v="2"/>
    <n v="0"/>
    <x v="1247"/>
  </r>
  <r>
    <n v="1353"/>
    <x v="643"/>
    <x v="464"/>
    <d v="2017-05-09T00:00:00"/>
    <s v="Standard Class"/>
    <s v="LW-16990"/>
    <s v="Lindsay Williams"/>
    <x v="1"/>
    <s v="United States"/>
    <s v="San Francisco"/>
    <x v="1"/>
    <n v="94109"/>
    <x v="1"/>
    <s v="TEC-PH-10003092"/>
    <x v="2"/>
    <x v="7"/>
    <s v="Motorola L804"/>
    <n v="183.96"/>
    <n v="5"/>
    <n v="0.2"/>
    <x v="1248"/>
  </r>
  <r>
    <n v="1354"/>
    <x v="643"/>
    <x v="464"/>
    <d v="2017-05-09T00:00:00"/>
    <s v="Standard Class"/>
    <s v="LW-16990"/>
    <s v="Lindsay Williams"/>
    <x v="1"/>
    <s v="United States"/>
    <s v="San Francisco"/>
    <x v="1"/>
    <n v="94109"/>
    <x v="1"/>
    <s v="OFF-PA-10002250"/>
    <x v="1"/>
    <x v="10"/>
    <s v="Things To Do Today Pad"/>
    <n v="17.61"/>
    <n v="3"/>
    <n v="0"/>
    <x v="1249"/>
  </r>
  <r>
    <n v="1355"/>
    <x v="643"/>
    <x v="464"/>
    <d v="2017-05-09T00:00:00"/>
    <s v="Standard Class"/>
    <s v="LW-16990"/>
    <s v="Lindsay Williams"/>
    <x v="1"/>
    <s v="United States"/>
    <s v="San Francisco"/>
    <x v="1"/>
    <n v="94109"/>
    <x v="1"/>
    <s v="FUR-TA-10003473"/>
    <x v="0"/>
    <x v="3"/>
    <s v="Bretford Rectangular Conference Table Tops"/>
    <n v="300.904"/>
    <n v="1"/>
    <n v="0.2"/>
    <x v="1250"/>
  </r>
  <r>
    <n v="1356"/>
    <x v="644"/>
    <x v="260"/>
    <d v="2014-07-05T00:00:00"/>
    <s v="Same Day"/>
    <s v="DC-12850"/>
    <s v="Dan Campbell"/>
    <x v="0"/>
    <s v="United States"/>
    <s v="Houston"/>
    <x v="5"/>
    <n v="77036"/>
    <x v="2"/>
    <s v="OFF-ST-10001522"/>
    <x v="1"/>
    <x v="4"/>
    <s v="Gould Plastics 18-Pocket Panel Bin, 34w x 5-1/4d x 20-1/2h"/>
    <n v="220.77600000000001"/>
    <n v="3"/>
    <n v="0.2"/>
    <x v="1251"/>
  </r>
  <r>
    <n v="1357"/>
    <x v="644"/>
    <x v="260"/>
    <d v="2014-07-05T00:00:00"/>
    <s v="Same Day"/>
    <s v="DC-12850"/>
    <s v="Dan Campbell"/>
    <x v="0"/>
    <s v="United States"/>
    <s v="Houston"/>
    <x v="5"/>
    <n v="77036"/>
    <x v="2"/>
    <s v="OFF-ST-10000563"/>
    <x v="1"/>
    <x v="4"/>
    <s v="Fellowes Bankers Box Stor/Drawer Steel Plus"/>
    <n v="281.42399999999998"/>
    <n v="11"/>
    <n v="0.2"/>
    <x v="1252"/>
  </r>
  <r>
    <n v="1358"/>
    <x v="645"/>
    <x v="465"/>
    <d v="2016-05-07T00:00:00"/>
    <s v="First Class"/>
    <s v="ND-18370"/>
    <s v="Natalie DeCherney"/>
    <x v="0"/>
    <s v="United States"/>
    <s v="Louisville"/>
    <x v="0"/>
    <n v="40214"/>
    <x v="0"/>
    <s v="OFF-PA-10003641"/>
    <x v="1"/>
    <x v="10"/>
    <s v="Xerox 1909"/>
    <n v="79.14"/>
    <n v="3"/>
    <n v="0"/>
    <x v="1253"/>
  </r>
  <r>
    <n v="1359"/>
    <x v="646"/>
    <x v="466"/>
    <d v="2017-04-27T00:00:00"/>
    <s v="First Class"/>
    <s v="LB-16735"/>
    <s v="Larry Blacks"/>
    <x v="0"/>
    <s v="United States"/>
    <s v="Fort Worth"/>
    <x v="5"/>
    <n v="76106"/>
    <x v="2"/>
    <s v="FUR-FU-10000010"/>
    <x v="0"/>
    <x v="5"/>
    <s v="DAX Value U-Channel Document Frames, Easel Back"/>
    <n v="1.988"/>
    <n v="1"/>
    <n v="0.6"/>
    <x v="1254"/>
  </r>
  <r>
    <n v="1360"/>
    <x v="647"/>
    <x v="467"/>
    <d v="2014-10-01T00:00:00"/>
    <s v="Second Class"/>
    <s v="KT-16465"/>
    <s v="Kean Takahito"/>
    <x v="0"/>
    <s v="United States"/>
    <s v="Los Angeles"/>
    <x v="1"/>
    <n v="90049"/>
    <x v="1"/>
    <s v="FUR-CH-10002961"/>
    <x v="0"/>
    <x v="1"/>
    <s v="Leather Task Chair, Black"/>
    <n v="145.56800000000001"/>
    <n v="2"/>
    <n v="0.2"/>
    <x v="232"/>
  </r>
  <r>
    <n v="1361"/>
    <x v="648"/>
    <x v="15"/>
    <d v="2017-10-25T00:00:00"/>
    <s v="Standard Class"/>
    <s v="HM-14860"/>
    <s v="Harry Marie"/>
    <x v="1"/>
    <s v="United States"/>
    <s v="Philadelphia"/>
    <x v="9"/>
    <n v="19120"/>
    <x v="3"/>
    <s v="OFF-AR-10002956"/>
    <x v="1"/>
    <x v="6"/>
    <s v="Boston 16801 Nautilus Battery Pencil Sharpener"/>
    <n v="123.256"/>
    <n v="7"/>
    <n v="0.2"/>
    <x v="1255"/>
  </r>
  <r>
    <n v="1362"/>
    <x v="648"/>
    <x v="15"/>
    <d v="2017-10-25T00:00:00"/>
    <s v="Standard Class"/>
    <s v="HM-14860"/>
    <s v="Harry Marie"/>
    <x v="1"/>
    <s v="United States"/>
    <s v="Philadelphia"/>
    <x v="9"/>
    <n v="19120"/>
    <x v="3"/>
    <s v="OFF-PA-10004041"/>
    <x v="1"/>
    <x v="10"/>
    <s v="It's Hot Message Books with Stickers, 2 3/4&quot; x 5&quot;"/>
    <n v="23.68"/>
    <n v="4"/>
    <n v="0.2"/>
    <x v="1256"/>
  </r>
  <r>
    <n v="1363"/>
    <x v="648"/>
    <x v="15"/>
    <d v="2017-10-25T00:00:00"/>
    <s v="Standard Class"/>
    <s v="HM-14860"/>
    <s v="Harry Marie"/>
    <x v="1"/>
    <s v="United States"/>
    <s v="Philadelphia"/>
    <x v="9"/>
    <n v="19120"/>
    <x v="3"/>
    <s v="TEC-PH-10001336"/>
    <x v="2"/>
    <x v="7"/>
    <s v="Digium D40 VoIP phone"/>
    <n v="309.57600000000002"/>
    <n v="4"/>
    <n v="0.4"/>
    <x v="1257"/>
  </r>
  <r>
    <n v="1364"/>
    <x v="649"/>
    <x v="468"/>
    <d v="2017-11-11T00:00:00"/>
    <s v="First Class"/>
    <s v="AB-10600"/>
    <s v="Ann Blume"/>
    <x v="1"/>
    <s v="United States"/>
    <s v="Tucson"/>
    <x v="16"/>
    <n v="85705"/>
    <x v="1"/>
    <s v="OFF-BI-10001036"/>
    <x v="1"/>
    <x v="8"/>
    <s v="Cardinal EasyOpen D-Ring Binders"/>
    <n v="38.387999999999998"/>
    <n v="14"/>
    <n v="0.7"/>
    <x v="1258"/>
  </r>
  <r>
    <n v="1365"/>
    <x v="649"/>
    <x v="468"/>
    <d v="2017-11-11T00:00:00"/>
    <s v="First Class"/>
    <s v="AB-10600"/>
    <s v="Ann Blume"/>
    <x v="1"/>
    <s v="United States"/>
    <s v="Tucson"/>
    <x v="16"/>
    <n v="85705"/>
    <x v="1"/>
    <s v="TEC-MA-10003183"/>
    <x v="2"/>
    <x v="15"/>
    <s v="DYMO CardScan Personal V9 Business Card Scanner"/>
    <n v="95.994"/>
    <n v="2"/>
    <n v="0.7"/>
    <x v="1259"/>
  </r>
  <r>
    <n v="1366"/>
    <x v="649"/>
    <x v="468"/>
    <d v="2017-11-11T00:00:00"/>
    <s v="First Class"/>
    <s v="AB-10600"/>
    <s v="Ann Blume"/>
    <x v="1"/>
    <s v="United States"/>
    <s v="Tucson"/>
    <x v="16"/>
    <n v="85705"/>
    <x v="1"/>
    <s v="TEC-AC-10001314"/>
    <x v="2"/>
    <x v="11"/>
    <s v="Case Logic 2.4GHz Wireless Keyboard"/>
    <n v="239.952"/>
    <n v="6"/>
    <n v="0.2"/>
    <x v="1260"/>
  </r>
  <r>
    <n v="1367"/>
    <x v="649"/>
    <x v="468"/>
    <d v="2017-11-11T00:00:00"/>
    <s v="First Class"/>
    <s v="AB-10600"/>
    <s v="Ann Blume"/>
    <x v="1"/>
    <s v="United States"/>
    <s v="Tucson"/>
    <x v="16"/>
    <n v="85705"/>
    <x v="1"/>
    <s v="TEC-PH-10002563"/>
    <x v="2"/>
    <x v="7"/>
    <s v="Adtran 1202752G1"/>
    <n v="201.584"/>
    <n v="2"/>
    <n v="0.2"/>
    <x v="1261"/>
  </r>
  <r>
    <n v="1368"/>
    <x v="649"/>
    <x v="468"/>
    <d v="2017-11-11T00:00:00"/>
    <s v="First Class"/>
    <s v="AB-10600"/>
    <s v="Ann Blume"/>
    <x v="1"/>
    <s v="United States"/>
    <s v="Tucson"/>
    <x v="16"/>
    <n v="85705"/>
    <x v="1"/>
    <s v="FUR-CH-10003312"/>
    <x v="0"/>
    <x v="1"/>
    <s v="Hon 2090 ?Pillow Soft? Series Mid Back Swivel/Tilt Chairs"/>
    <n v="899.13599999999997"/>
    <n v="4"/>
    <n v="0.2"/>
    <x v="1262"/>
  </r>
  <r>
    <n v="1369"/>
    <x v="650"/>
    <x v="141"/>
    <d v="2017-07-11T00:00:00"/>
    <s v="First Class"/>
    <s v="SZ-20035"/>
    <s v="Sam Zeldin"/>
    <x v="2"/>
    <s v="United States"/>
    <s v="Pico Rivera"/>
    <x v="1"/>
    <n v="90660"/>
    <x v="1"/>
    <s v="FUR-FU-10001588"/>
    <x v="0"/>
    <x v="5"/>
    <s v="Deflect-o SuperTray Unbreakable Stackable Tray, Letter, Black"/>
    <n v="145.9"/>
    <n v="5"/>
    <n v="0"/>
    <x v="1263"/>
  </r>
  <r>
    <n v="1370"/>
    <x v="651"/>
    <x v="100"/>
    <d v="2015-12-28T00:00:00"/>
    <s v="Standard Class"/>
    <s v="JR-15670"/>
    <s v="Jim Radford"/>
    <x v="0"/>
    <s v="United States"/>
    <s v="Colorado Springs"/>
    <x v="22"/>
    <n v="80906"/>
    <x v="1"/>
    <s v="FUR-BO-10002613"/>
    <x v="0"/>
    <x v="0"/>
    <s v="Atlantic Metals Mobile 4-Shelf Bookcases, Custom Colors"/>
    <n v="590.05799999999999"/>
    <n v="7"/>
    <n v="0.7"/>
    <x v="1264"/>
  </r>
  <r>
    <n v="1371"/>
    <x v="651"/>
    <x v="100"/>
    <d v="2015-12-28T00:00:00"/>
    <s v="Standard Class"/>
    <s v="JR-15670"/>
    <s v="Jim Radford"/>
    <x v="0"/>
    <s v="United States"/>
    <s v="Colorado Springs"/>
    <x v="22"/>
    <n v="80906"/>
    <x v="1"/>
    <s v="OFF-AR-10003405"/>
    <x v="1"/>
    <x v="6"/>
    <s v="Dixon My First Ticonderoga Pencil, #2"/>
    <n v="14.04"/>
    <n v="3"/>
    <n v="0.2"/>
    <x v="1265"/>
  </r>
  <r>
    <n v="1372"/>
    <x v="652"/>
    <x v="469"/>
    <d v="2017-03-12T00:00:00"/>
    <s v="Standard Class"/>
    <s v="MG-17890"/>
    <s v="Michael Granlund"/>
    <x v="2"/>
    <s v="United States"/>
    <s v="Clinton"/>
    <x v="39"/>
    <n v="20735"/>
    <x v="3"/>
    <s v="TEC-AC-10004510"/>
    <x v="2"/>
    <x v="11"/>
    <s v="Logitech Desktop MK120 Mouse and keyboard Combo"/>
    <n v="49.08"/>
    <n v="3"/>
    <n v="0"/>
    <x v="1266"/>
  </r>
  <r>
    <n v="1373"/>
    <x v="653"/>
    <x v="470"/>
    <d v="2014-04-06T00:00:00"/>
    <s v="Second Class"/>
    <s v="KM-16720"/>
    <s v="Kunst Miller"/>
    <x v="0"/>
    <s v="United States"/>
    <s v="Vallejo"/>
    <x v="1"/>
    <n v="94591"/>
    <x v="1"/>
    <s v="OFF-LA-10002312"/>
    <x v="1"/>
    <x v="2"/>
    <s v="Avery 490"/>
    <n v="29.6"/>
    <n v="2"/>
    <n v="0"/>
    <x v="472"/>
  </r>
  <r>
    <n v="1374"/>
    <x v="653"/>
    <x v="470"/>
    <d v="2014-04-06T00:00:00"/>
    <s v="Second Class"/>
    <s v="KM-16720"/>
    <s v="Kunst Miller"/>
    <x v="0"/>
    <s v="United States"/>
    <s v="Vallejo"/>
    <x v="1"/>
    <n v="94591"/>
    <x v="1"/>
    <s v="OFF-BI-10000042"/>
    <x v="1"/>
    <x v="8"/>
    <s v="Pressboard Data Binder, Crimson, 12&quot; X 8 1/2&quot;"/>
    <n v="17.088000000000001"/>
    <n v="4"/>
    <n v="0.2"/>
    <x v="1267"/>
  </r>
  <r>
    <n v="1375"/>
    <x v="654"/>
    <x v="471"/>
    <d v="2015-09-19T00:00:00"/>
    <s v="Standard Class"/>
    <s v="CA-12265"/>
    <s v="Christina Anderson"/>
    <x v="0"/>
    <s v="United States"/>
    <s v="Provo"/>
    <x v="7"/>
    <n v="84604"/>
    <x v="1"/>
    <s v="FUR-TA-10003008"/>
    <x v="0"/>
    <x v="3"/>
    <s v="Lesro Round Back Collection Coffee Table, End Table"/>
    <n v="912.75"/>
    <n v="5"/>
    <n v="0"/>
    <x v="1268"/>
  </r>
  <r>
    <n v="1376"/>
    <x v="655"/>
    <x v="472"/>
    <d v="2014-08-09T00:00:00"/>
    <s v="Second Class"/>
    <s v="VD-21670"/>
    <s v="Valerie Dominguez"/>
    <x v="0"/>
    <s v="United States"/>
    <s v="Pleasant Grove"/>
    <x v="7"/>
    <n v="84062"/>
    <x v="1"/>
    <s v="OFF-AP-10003590"/>
    <x v="1"/>
    <x v="9"/>
    <s v="Hoover WindTunnel Plus Canister Vacuum"/>
    <n v="1089.75"/>
    <n v="3"/>
    <n v="0"/>
    <x v="1269"/>
  </r>
  <r>
    <n v="1377"/>
    <x v="655"/>
    <x v="472"/>
    <d v="2014-08-09T00:00:00"/>
    <s v="Second Class"/>
    <s v="VD-21670"/>
    <s v="Valerie Dominguez"/>
    <x v="0"/>
    <s v="United States"/>
    <s v="Pleasant Grove"/>
    <x v="7"/>
    <n v="84062"/>
    <x v="1"/>
    <s v="OFF-PA-10000806"/>
    <x v="1"/>
    <x v="10"/>
    <s v="Xerox 1934"/>
    <n v="447.84"/>
    <n v="8"/>
    <n v="0"/>
    <x v="1270"/>
  </r>
  <r>
    <n v="1378"/>
    <x v="655"/>
    <x v="472"/>
    <d v="2014-08-09T00:00:00"/>
    <s v="Second Class"/>
    <s v="VD-21670"/>
    <s v="Valerie Dominguez"/>
    <x v="0"/>
    <s v="United States"/>
    <s v="Pleasant Grove"/>
    <x v="7"/>
    <n v="84062"/>
    <x v="1"/>
    <s v="OFF-AR-10000896"/>
    <x v="1"/>
    <x v="6"/>
    <s v="Newell 329"/>
    <n v="16.399999999999999"/>
    <n v="5"/>
    <n v="0"/>
    <x v="1271"/>
  </r>
  <r>
    <n v="1379"/>
    <x v="655"/>
    <x v="472"/>
    <d v="2014-08-09T00:00:00"/>
    <s v="Second Class"/>
    <s v="VD-21670"/>
    <s v="Valerie Dominguez"/>
    <x v="0"/>
    <s v="United States"/>
    <s v="Pleasant Grove"/>
    <x v="7"/>
    <n v="84062"/>
    <x v="1"/>
    <s v="TEC-PH-10002310"/>
    <x v="2"/>
    <x v="7"/>
    <s v="Panasonic KX T7731-B Digital phone"/>
    <n v="399.96"/>
    <n v="5"/>
    <n v="0.2"/>
    <x v="319"/>
  </r>
  <r>
    <n v="1380"/>
    <x v="655"/>
    <x v="472"/>
    <d v="2014-08-09T00:00:00"/>
    <s v="Second Class"/>
    <s v="VD-21670"/>
    <s v="Valerie Dominguez"/>
    <x v="0"/>
    <s v="United States"/>
    <s v="Pleasant Grove"/>
    <x v="7"/>
    <n v="84062"/>
    <x v="1"/>
    <s v="OFF-ST-10002289"/>
    <x v="1"/>
    <x v="4"/>
    <s v="Safco Wire Cube Shelving System, For Use as 4 or 5 14&quot; Cubes, Black"/>
    <n v="158.9"/>
    <n v="5"/>
    <n v="0"/>
    <x v="1272"/>
  </r>
  <r>
    <n v="1381"/>
    <x v="655"/>
    <x v="472"/>
    <d v="2014-08-09T00:00:00"/>
    <s v="Second Class"/>
    <s v="VD-21670"/>
    <s v="Valerie Dominguez"/>
    <x v="0"/>
    <s v="United States"/>
    <s v="Pleasant Grove"/>
    <x v="7"/>
    <n v="84062"/>
    <x v="1"/>
    <s v="OFF-BI-10002852"/>
    <x v="1"/>
    <x v="8"/>
    <s v="Ibico Standard Transparent Covers"/>
    <n v="13.183999999999999"/>
    <n v="1"/>
    <n v="0.2"/>
    <x v="1273"/>
  </r>
  <r>
    <n v="1382"/>
    <x v="656"/>
    <x v="323"/>
    <d v="2016-09-09T00:00:00"/>
    <s v="Standard Class"/>
    <s v="JK-16120"/>
    <s v="Julie Kriz"/>
    <x v="2"/>
    <s v="United States"/>
    <s v="Aurora"/>
    <x v="10"/>
    <n v="60505"/>
    <x v="2"/>
    <s v="FUR-FU-10003394"/>
    <x v="0"/>
    <x v="5"/>
    <s v="Tenex &quot;The Solids&quot; Textured Chair Mats"/>
    <n v="83.951999999999998"/>
    <n v="3"/>
    <n v="0.6"/>
    <x v="1274"/>
  </r>
  <r>
    <n v="1383"/>
    <x v="657"/>
    <x v="473"/>
    <d v="2016-02-05T00:00:00"/>
    <s v="Same Day"/>
    <s v="PP-18955"/>
    <s v="Paul Prost"/>
    <x v="2"/>
    <s v="United States"/>
    <s v="Smyrna"/>
    <x v="32"/>
    <n v="30080"/>
    <x v="0"/>
    <s v="OFF-ST-10002344"/>
    <x v="1"/>
    <x v="4"/>
    <s v="Carina 42&quot;Hx23 3/4&quot;W Media Storage Unit"/>
    <n v="80.98"/>
    <n v="1"/>
    <n v="0"/>
    <x v="1275"/>
  </r>
  <r>
    <n v="1384"/>
    <x v="657"/>
    <x v="473"/>
    <d v="2016-02-05T00:00:00"/>
    <s v="Same Day"/>
    <s v="PP-18955"/>
    <s v="Paul Prost"/>
    <x v="2"/>
    <s v="United States"/>
    <s v="Smyrna"/>
    <x v="32"/>
    <n v="30080"/>
    <x v="0"/>
    <s v="OFF-PA-10001289"/>
    <x v="1"/>
    <x v="10"/>
    <s v="White Computer Printout Paper by Universal"/>
    <n v="348.84"/>
    <n v="9"/>
    <n v="0"/>
    <x v="1276"/>
  </r>
  <r>
    <n v="1385"/>
    <x v="657"/>
    <x v="473"/>
    <d v="2016-02-05T00:00:00"/>
    <s v="Same Day"/>
    <s v="PP-18955"/>
    <s v="Paul Prost"/>
    <x v="2"/>
    <s v="United States"/>
    <s v="Smyrna"/>
    <x v="32"/>
    <n v="30080"/>
    <x v="0"/>
    <s v="OFF-FA-10000053"/>
    <x v="1"/>
    <x v="13"/>
    <s v="Revere Boxed Rubber Bands by Revere"/>
    <n v="9.4499999999999993"/>
    <n v="5"/>
    <n v="0"/>
    <x v="1277"/>
  </r>
  <r>
    <n v="1386"/>
    <x v="657"/>
    <x v="473"/>
    <d v="2016-02-05T00:00:00"/>
    <s v="Same Day"/>
    <s v="PP-18955"/>
    <s v="Paul Prost"/>
    <x v="2"/>
    <s v="United States"/>
    <s v="Smyrna"/>
    <x v="32"/>
    <n v="30080"/>
    <x v="0"/>
    <s v="FUR-FU-10004091"/>
    <x v="0"/>
    <x v="5"/>
    <s v="Eldon 200 Class Desk Accessories, Black"/>
    <n v="18.84"/>
    <n v="3"/>
    <n v="0"/>
    <x v="1278"/>
  </r>
  <r>
    <n v="1387"/>
    <x v="657"/>
    <x v="473"/>
    <d v="2016-02-05T00:00:00"/>
    <s v="Same Day"/>
    <s v="PP-18955"/>
    <s v="Paul Prost"/>
    <x v="2"/>
    <s v="United States"/>
    <s v="Smyrna"/>
    <x v="32"/>
    <n v="30080"/>
    <x v="0"/>
    <s v="FUR-BO-10004015"/>
    <x v="0"/>
    <x v="0"/>
    <s v="Bush Andora Bookcase, Maple/Graphite Gray Finish"/>
    <n v="239.98"/>
    <n v="2"/>
    <n v="0"/>
    <x v="1279"/>
  </r>
  <r>
    <n v="1388"/>
    <x v="657"/>
    <x v="473"/>
    <d v="2016-02-05T00:00:00"/>
    <s v="Same Day"/>
    <s v="PP-18955"/>
    <s v="Paul Prost"/>
    <x v="2"/>
    <s v="United States"/>
    <s v="Smyrna"/>
    <x v="32"/>
    <n v="30080"/>
    <x v="0"/>
    <s v="OFF-EN-10003001"/>
    <x v="1"/>
    <x v="12"/>
    <s v="Ames Color-File Green Diamond Border X-ray Mailers"/>
    <n v="167.96"/>
    <n v="2"/>
    <n v="0"/>
    <x v="1280"/>
  </r>
  <r>
    <n v="1389"/>
    <x v="657"/>
    <x v="473"/>
    <d v="2016-02-05T00:00:00"/>
    <s v="Same Day"/>
    <s v="PP-18955"/>
    <s v="Paul Prost"/>
    <x v="2"/>
    <s v="United States"/>
    <s v="Smyrna"/>
    <x v="32"/>
    <n v="30080"/>
    <x v="0"/>
    <s v="TEC-PH-10000215"/>
    <x v="2"/>
    <x v="7"/>
    <s v="Plantronics Cordless Phone Headset with In-line Volume - M214C"/>
    <n v="104.85"/>
    <n v="3"/>
    <n v="0"/>
    <x v="1281"/>
  </r>
  <r>
    <n v="1390"/>
    <x v="657"/>
    <x v="473"/>
    <d v="2016-02-05T00:00:00"/>
    <s v="Same Day"/>
    <s v="PP-18955"/>
    <s v="Paul Prost"/>
    <x v="2"/>
    <s v="United States"/>
    <s v="Smyrna"/>
    <x v="32"/>
    <n v="30080"/>
    <x v="0"/>
    <s v="TEC-PH-10003645"/>
    <x v="2"/>
    <x v="7"/>
    <s v="Aastra 57i VoIP phone"/>
    <n v="484.83"/>
    <n v="3"/>
    <n v="0"/>
    <x v="1282"/>
  </r>
  <r>
    <n v="1391"/>
    <x v="657"/>
    <x v="473"/>
    <d v="2016-02-05T00:00:00"/>
    <s v="Same Day"/>
    <s v="PP-18955"/>
    <s v="Paul Prost"/>
    <x v="2"/>
    <s v="United States"/>
    <s v="Smyrna"/>
    <x v="32"/>
    <n v="30080"/>
    <x v="0"/>
    <s v="OFF-PA-10000357"/>
    <x v="1"/>
    <x v="10"/>
    <s v="White Dual Perf Computer Printout Paper, 2700 Sheets, 1 Part, Heavyweight, 20 lbs., 14 7/8 x 11"/>
    <n v="122.97"/>
    <n v="3"/>
    <n v="0"/>
    <x v="1283"/>
  </r>
  <r>
    <n v="1392"/>
    <x v="657"/>
    <x v="473"/>
    <d v="2016-02-05T00:00:00"/>
    <s v="Same Day"/>
    <s v="PP-18955"/>
    <s v="Paul Prost"/>
    <x v="2"/>
    <s v="United States"/>
    <s v="Smyrna"/>
    <x v="32"/>
    <n v="30080"/>
    <x v="0"/>
    <s v="OFF-ST-10004804"/>
    <x v="1"/>
    <x v="4"/>
    <s v="Belkin 19&quot; Vented Equipment Shelf, Black"/>
    <n v="154.44"/>
    <n v="3"/>
    <n v="0"/>
    <x v="1284"/>
  </r>
  <r>
    <n v="1393"/>
    <x v="657"/>
    <x v="473"/>
    <d v="2016-02-05T00:00:00"/>
    <s v="Same Day"/>
    <s v="PP-18955"/>
    <s v="Paul Prost"/>
    <x v="2"/>
    <s v="United States"/>
    <s v="Smyrna"/>
    <x v="32"/>
    <n v="30080"/>
    <x v="0"/>
    <s v="OFF-PA-10003892"/>
    <x v="1"/>
    <x v="10"/>
    <s v="Xerox 1943"/>
    <n v="342.37"/>
    <n v="7"/>
    <n v="0"/>
    <x v="1285"/>
  </r>
  <r>
    <n v="1394"/>
    <x v="658"/>
    <x v="445"/>
    <d v="2017-07-04T00:00:00"/>
    <s v="First Class"/>
    <s v="YS-21880"/>
    <s v="Yana Sorensen"/>
    <x v="1"/>
    <s v="United States"/>
    <s v="Burlington"/>
    <x v="3"/>
    <n v="27217"/>
    <x v="0"/>
    <s v="OFF-AR-10003514"/>
    <x v="1"/>
    <x v="6"/>
    <s v="4009 Highlighters by Sanford"/>
    <n v="9.5519999999999996"/>
    <n v="3"/>
    <n v="0.2"/>
    <x v="1286"/>
  </r>
  <r>
    <n v="1395"/>
    <x v="659"/>
    <x v="449"/>
    <d v="2017-10-14T00:00:00"/>
    <s v="Standard Class"/>
    <s v="CK-12760"/>
    <s v="Cyma Kinney"/>
    <x v="1"/>
    <s v="United States"/>
    <s v="Aurora"/>
    <x v="10"/>
    <n v="60505"/>
    <x v="2"/>
    <s v="FUR-TA-10002958"/>
    <x v="0"/>
    <x v="3"/>
    <s v="Bevis Oval Conference Table, Walnut"/>
    <n v="652.45000000000005"/>
    <n v="5"/>
    <n v="0.5"/>
    <x v="1287"/>
  </r>
  <r>
    <n v="1396"/>
    <x v="659"/>
    <x v="449"/>
    <d v="2017-10-14T00:00:00"/>
    <s v="Standard Class"/>
    <s v="CK-12760"/>
    <s v="Cyma Kinney"/>
    <x v="1"/>
    <s v="United States"/>
    <s v="Aurora"/>
    <x v="10"/>
    <n v="60505"/>
    <x v="2"/>
    <s v="FUR-TA-10001676"/>
    <x v="0"/>
    <x v="3"/>
    <s v="Hon 61000 Series Interactive Training Tables"/>
    <n v="66.644999999999996"/>
    <n v="3"/>
    <n v="0.5"/>
    <x v="1288"/>
  </r>
  <r>
    <n v="1397"/>
    <x v="660"/>
    <x v="390"/>
    <d v="2016-11-26T00:00:00"/>
    <s v="First Class"/>
    <s v="NC-18340"/>
    <s v="Nat Carroll"/>
    <x v="0"/>
    <s v="United States"/>
    <s v="New York City"/>
    <x v="15"/>
    <n v="10035"/>
    <x v="3"/>
    <s v="OFF-BI-10000822"/>
    <x v="1"/>
    <x v="8"/>
    <s v="Acco PRESSTEX Data Binder with Storage Hooks, Light Blue, 9 1/2&quot; X 11&quot;"/>
    <n v="17.216000000000001"/>
    <n v="4"/>
    <n v="0.2"/>
    <x v="1289"/>
  </r>
  <r>
    <n v="1398"/>
    <x v="660"/>
    <x v="390"/>
    <d v="2016-11-26T00:00:00"/>
    <s v="First Class"/>
    <s v="NC-18340"/>
    <s v="Nat Carroll"/>
    <x v="0"/>
    <s v="United States"/>
    <s v="New York City"/>
    <x v="15"/>
    <n v="10035"/>
    <x v="3"/>
    <s v="OFF-PA-10004971"/>
    <x v="1"/>
    <x v="10"/>
    <s v="Xerox 196"/>
    <n v="11.56"/>
    <n v="2"/>
    <n v="0"/>
    <x v="1290"/>
  </r>
  <r>
    <n v="1399"/>
    <x v="660"/>
    <x v="390"/>
    <d v="2016-11-26T00:00:00"/>
    <s v="First Class"/>
    <s v="NC-18340"/>
    <s v="Nat Carroll"/>
    <x v="0"/>
    <s v="United States"/>
    <s v="New York City"/>
    <x v="15"/>
    <n v="10035"/>
    <x v="3"/>
    <s v="TEC-AC-10002323"/>
    <x v="2"/>
    <x v="11"/>
    <s v="SanDisk Ultra 32 GB MicroSDHC Class 10 Memory Card"/>
    <n v="88.4"/>
    <n v="4"/>
    <n v="0"/>
    <x v="1291"/>
  </r>
  <r>
    <n v="1400"/>
    <x v="660"/>
    <x v="390"/>
    <d v="2016-11-26T00:00:00"/>
    <s v="First Class"/>
    <s v="NC-18340"/>
    <s v="Nat Carroll"/>
    <x v="0"/>
    <s v="United States"/>
    <s v="New York City"/>
    <x v="15"/>
    <n v="10035"/>
    <x v="3"/>
    <s v="OFF-PA-10004888"/>
    <x v="1"/>
    <x v="10"/>
    <s v="Xerox 217"/>
    <n v="6.48"/>
    <n v="1"/>
    <n v="0"/>
    <x v="90"/>
  </r>
  <r>
    <n v="1401"/>
    <x v="661"/>
    <x v="474"/>
    <d v="2016-11-05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474"/>
    <d v="2016-11-05T00:00:00"/>
    <s v="Standard Class"/>
    <s v="KM-16375"/>
    <s v="Katherine Murray"/>
    <x v="2"/>
    <s v="United States"/>
    <s v="Salem"/>
    <x v="17"/>
    <n v="24153"/>
    <x v="0"/>
    <s v="OFF-EN-10002230"/>
    <x v="1"/>
    <x v="12"/>
    <s v="Airmail Envelopes"/>
    <n v="251.79"/>
    <n v="3"/>
    <n v="0"/>
    <x v="1292"/>
  </r>
  <r>
    <n v="1403"/>
    <x v="662"/>
    <x v="475"/>
    <d v="2016-04-25T00:00:00"/>
    <s v="Standard Class"/>
    <s v="GM-14455"/>
    <s v="Gary Mitchum"/>
    <x v="2"/>
    <s v="United States"/>
    <s v="Columbus"/>
    <x v="24"/>
    <n v="43229"/>
    <x v="3"/>
    <s v="FUR-TA-10002622"/>
    <x v="0"/>
    <x v="3"/>
    <s v="Bush Andora Conference Table, Maple/Graphite Gray Finish"/>
    <n v="205.17599999999999"/>
    <n v="2"/>
    <n v="0.4"/>
    <x v="1293"/>
  </r>
  <r>
    <n v="1404"/>
    <x v="662"/>
    <x v="475"/>
    <d v="2016-04-25T00:00:00"/>
    <s v="Standard Class"/>
    <s v="GM-14455"/>
    <s v="Gary Mitchum"/>
    <x v="2"/>
    <s v="United States"/>
    <s v="Columbus"/>
    <x v="24"/>
    <n v="43229"/>
    <x v="3"/>
    <s v="OFF-PA-10000418"/>
    <x v="1"/>
    <x v="10"/>
    <s v="Xerox 189"/>
    <n v="419.4"/>
    <n v="5"/>
    <n v="0.2"/>
    <x v="1294"/>
  </r>
  <r>
    <n v="1405"/>
    <x v="663"/>
    <x v="322"/>
    <d v="2014-04-08T00:00:00"/>
    <s v="First Class"/>
    <s v="SD-20485"/>
    <s v="Shirley Daniels"/>
    <x v="2"/>
    <s v="United States"/>
    <s v="Philadelphia"/>
    <x v="9"/>
    <n v="19143"/>
    <x v="3"/>
    <s v="OFF-SU-10004498"/>
    <x v="1"/>
    <x v="14"/>
    <s v="Martin-Yale Premier Letter Opener"/>
    <n v="10.304"/>
    <n v="1"/>
    <n v="0.2"/>
    <x v="1295"/>
  </r>
  <r>
    <n v="1406"/>
    <x v="663"/>
    <x v="322"/>
    <d v="2014-04-08T00:00:00"/>
    <s v="First Class"/>
    <s v="SD-20485"/>
    <s v="Shirley Daniels"/>
    <x v="2"/>
    <s v="United States"/>
    <s v="Philadelphia"/>
    <x v="9"/>
    <n v="19143"/>
    <x v="3"/>
    <s v="FUR-TA-10001039"/>
    <x v="0"/>
    <x v="3"/>
    <s v="KI Adjustable-Height Table"/>
    <n v="154.76400000000001"/>
    <n v="3"/>
    <n v="0.4"/>
    <x v="1296"/>
  </r>
  <r>
    <n v="1407"/>
    <x v="663"/>
    <x v="322"/>
    <d v="2014-04-08T00:00:00"/>
    <s v="First Class"/>
    <s v="SD-20485"/>
    <s v="Shirley Daniels"/>
    <x v="2"/>
    <s v="United States"/>
    <s v="Philadelphia"/>
    <x v="9"/>
    <n v="19143"/>
    <x v="3"/>
    <s v="TEC-AC-10004659"/>
    <x v="2"/>
    <x v="11"/>
    <s v="Imation Secure Hardware Encrypted USB 2.0 Flash Drive; 16GB"/>
    <n v="116.78400000000001"/>
    <n v="2"/>
    <n v="0.2"/>
    <x v="1297"/>
  </r>
  <r>
    <n v="1408"/>
    <x v="664"/>
    <x v="476"/>
    <d v="2016-09-06T00:00:00"/>
    <s v="Standard Class"/>
    <s v="KD-16270"/>
    <s v="Karen Daniels"/>
    <x v="0"/>
    <s v="United States"/>
    <s v="New York City"/>
    <x v="15"/>
    <n v="10024"/>
    <x v="3"/>
    <s v="OFF-AR-10002240"/>
    <x v="1"/>
    <x v="6"/>
    <s v="Panasonic KP-150 Electric Pencil Sharpener"/>
    <n v="75.48"/>
    <n v="2"/>
    <n v="0"/>
    <x v="1298"/>
  </r>
  <r>
    <n v="1409"/>
    <x v="664"/>
    <x v="476"/>
    <d v="2016-09-06T00:00:00"/>
    <s v="Standard Class"/>
    <s v="KD-16270"/>
    <s v="Karen Daniels"/>
    <x v="0"/>
    <s v="United States"/>
    <s v="New York City"/>
    <x v="15"/>
    <n v="10024"/>
    <x v="3"/>
    <s v="FUR-FU-10001967"/>
    <x v="0"/>
    <x v="5"/>
    <s v="Telescoping Adjustable Floor Lamp"/>
    <n v="39.979999999999997"/>
    <n v="2"/>
    <n v="0"/>
    <x v="1299"/>
  </r>
  <r>
    <n v="1410"/>
    <x v="665"/>
    <x v="477"/>
    <d v="2016-09-30T00:00:00"/>
    <s v="Standard Class"/>
    <s v="AB-10105"/>
    <s v="Adrian Barton"/>
    <x v="0"/>
    <s v="United States"/>
    <s v="Phoenix"/>
    <x v="16"/>
    <n v="85023"/>
    <x v="1"/>
    <s v="FUR-TA-10002356"/>
    <x v="0"/>
    <x v="3"/>
    <s v="Bevis Boat-Shaped Conference Table"/>
    <n v="393.16500000000002"/>
    <n v="3"/>
    <n v="0.5"/>
    <x v="893"/>
  </r>
  <r>
    <n v="1411"/>
    <x v="666"/>
    <x v="259"/>
    <d v="2017-11-11T00:00:00"/>
    <s v="Standard Class"/>
    <s v="SZ-20035"/>
    <s v="Sam Zeldin"/>
    <x v="2"/>
    <s v="United States"/>
    <s v="Grand Prairie"/>
    <x v="5"/>
    <n v="75051"/>
    <x v="2"/>
    <s v="OFF-LA-10003923"/>
    <x v="1"/>
    <x v="2"/>
    <s v="Alphabetical Labels for Top Tab Filing"/>
    <n v="23.68"/>
    <n v="2"/>
    <n v="0.2"/>
    <x v="210"/>
  </r>
  <r>
    <n v="1412"/>
    <x v="667"/>
    <x v="478"/>
    <d v="2016-07-13T00:00:00"/>
    <s v="Standard Class"/>
    <s v="JD-15895"/>
    <s v="Jonathan Doherty"/>
    <x v="1"/>
    <s v="United States"/>
    <s v="New York City"/>
    <x v="15"/>
    <n v="10035"/>
    <x v="3"/>
    <s v="FUR-CH-10002335"/>
    <x v="0"/>
    <x v="1"/>
    <s v="Hon GuestStacker Chair"/>
    <n v="408.00599999999997"/>
    <n v="2"/>
    <n v="0.1"/>
    <x v="1300"/>
  </r>
  <r>
    <n v="1413"/>
    <x v="667"/>
    <x v="478"/>
    <d v="2016-07-13T00:00:00"/>
    <s v="Standard Class"/>
    <s v="JD-15895"/>
    <s v="Jonathan Doherty"/>
    <x v="1"/>
    <s v="United States"/>
    <s v="New York City"/>
    <x v="15"/>
    <n v="10035"/>
    <x v="3"/>
    <s v="FUR-FU-10000723"/>
    <x v="0"/>
    <x v="5"/>
    <s v="Deflect-o EconoMat Studded, No Bevel Mat for Low Pile Carpeting"/>
    <n v="165.28"/>
    <n v="4"/>
    <n v="0"/>
    <x v="1301"/>
  </r>
  <r>
    <n v="1414"/>
    <x v="668"/>
    <x v="479"/>
    <d v="2014-07-05T00:00:00"/>
    <s v="Standard Class"/>
    <s v="HA-14905"/>
    <s v="Helen Abelman"/>
    <x v="0"/>
    <s v="United States"/>
    <s v="New York City"/>
    <x v="15"/>
    <n v="10024"/>
    <x v="3"/>
    <s v="OFF-BI-10002867"/>
    <x v="1"/>
    <x v="8"/>
    <s v="GBC Recycled Regency Composition Covers"/>
    <n v="334.76799999999997"/>
    <n v="7"/>
    <n v="0.2"/>
    <x v="1302"/>
  </r>
  <r>
    <n v="1415"/>
    <x v="669"/>
    <x v="480"/>
    <d v="2017-01-31T00:00:00"/>
    <s v="Second Class"/>
    <s v="BT-11305"/>
    <s v="Beth Thompson"/>
    <x v="2"/>
    <s v="United States"/>
    <s v="Costa Mesa"/>
    <x v="1"/>
    <n v="92627"/>
    <x v="1"/>
    <s v="TEC-AC-10000580"/>
    <x v="2"/>
    <x v="11"/>
    <s v="Logitech G13 Programmable Gameboard with LCD Display"/>
    <n v="239.97"/>
    <n v="3"/>
    <n v="0"/>
    <x v="1303"/>
  </r>
  <r>
    <n v="1416"/>
    <x v="669"/>
    <x v="480"/>
    <d v="2017-01-31T00:00:00"/>
    <s v="Second Class"/>
    <s v="BT-11305"/>
    <s v="Beth Thompson"/>
    <x v="2"/>
    <s v="United States"/>
    <s v="Costa Mesa"/>
    <x v="1"/>
    <n v="92627"/>
    <x v="1"/>
    <s v="FUR-FU-10003976"/>
    <x v="0"/>
    <x v="5"/>
    <s v="DAX Executive Solid Wood Document Frame, Desktop or Hang, Mahogany, 5 x 7"/>
    <n v="37.74"/>
    <n v="3"/>
    <n v="0"/>
    <x v="1304"/>
  </r>
  <r>
    <n v="1417"/>
    <x v="670"/>
    <x v="481"/>
    <d v="2015-09-24T00:00:00"/>
    <s v="First Class"/>
    <s v="SV-20815"/>
    <s v="Stuart Van"/>
    <x v="1"/>
    <s v="United States"/>
    <s v="Houston"/>
    <x v="5"/>
    <n v="77041"/>
    <x v="2"/>
    <s v="TEC-PH-10002922"/>
    <x v="2"/>
    <x v="7"/>
    <s v="ShoreTel ShorePhone IP 230 VoIP phone"/>
    <n v="946.34400000000005"/>
    <n v="7"/>
    <n v="0.2"/>
    <x v="1305"/>
  </r>
  <r>
    <n v="1418"/>
    <x v="670"/>
    <x v="481"/>
    <d v="2015-09-24T00:00:00"/>
    <s v="First Class"/>
    <s v="SV-20815"/>
    <s v="Stuart Van"/>
    <x v="1"/>
    <s v="United States"/>
    <s v="Houston"/>
    <x v="5"/>
    <n v="77041"/>
    <x v="2"/>
    <s v="TEC-AC-10004353"/>
    <x v="2"/>
    <x v="11"/>
    <s v="Hypercom P1300 Pinpad"/>
    <n v="151.19999999999999"/>
    <n v="3"/>
    <n v="0.2"/>
    <x v="1306"/>
  </r>
  <r>
    <n v="1419"/>
    <x v="670"/>
    <x v="481"/>
    <d v="2015-09-24T00:00:00"/>
    <s v="First Class"/>
    <s v="SV-20815"/>
    <s v="Stuart Van"/>
    <x v="1"/>
    <s v="United States"/>
    <s v="Houston"/>
    <x v="5"/>
    <n v="77041"/>
    <x v="2"/>
    <s v="FUR-FU-10001706"/>
    <x v="0"/>
    <x v="5"/>
    <s v="Longer-Life Soft White Bulbs"/>
    <n v="4.9279999999999999"/>
    <n v="4"/>
    <n v="0.6"/>
    <x v="1307"/>
  </r>
  <r>
    <n v="1420"/>
    <x v="671"/>
    <x v="120"/>
    <d v="2015-09-30T00:00:00"/>
    <s v="Standard Class"/>
    <s v="RW-19540"/>
    <s v="Rick Wilson"/>
    <x v="1"/>
    <s v="United States"/>
    <s v="Mesa"/>
    <x v="16"/>
    <n v="85204"/>
    <x v="1"/>
    <s v="OFF-PA-10000501"/>
    <x v="1"/>
    <x v="10"/>
    <s v="Petty Cash Envelope"/>
    <n v="86.272000000000006"/>
    <n v="4"/>
    <n v="0.2"/>
    <x v="1308"/>
  </r>
  <r>
    <n v="1421"/>
    <x v="671"/>
    <x v="120"/>
    <d v="2015-09-30T00:00:00"/>
    <s v="Standard Class"/>
    <s v="RW-19540"/>
    <s v="Rick Wilson"/>
    <x v="1"/>
    <s v="United States"/>
    <s v="Mesa"/>
    <x v="16"/>
    <n v="85204"/>
    <x v="1"/>
    <s v="OFF-BI-10000778"/>
    <x v="1"/>
    <x v="8"/>
    <s v="GBC VeloBinder Electric Binding Machine"/>
    <n v="72.587999999999994"/>
    <n v="2"/>
    <n v="0.7"/>
    <x v="1309"/>
  </r>
  <r>
    <n v="1422"/>
    <x v="671"/>
    <x v="120"/>
    <d v="2015-09-30T00:00:00"/>
    <s v="Standard Class"/>
    <s v="RW-19540"/>
    <s v="Rick Wilson"/>
    <x v="1"/>
    <s v="United States"/>
    <s v="Mesa"/>
    <x v="16"/>
    <n v="85204"/>
    <x v="1"/>
    <s v="OFF-AP-10004980"/>
    <x v="1"/>
    <x v="9"/>
    <s v="3M Replacement Filter for Office Air Cleaner for 20' x 33' Room"/>
    <n v="60.671999999999997"/>
    <n v="2"/>
    <n v="0.2"/>
    <x v="1310"/>
  </r>
  <r>
    <n v="1423"/>
    <x v="671"/>
    <x v="120"/>
    <d v="2015-09-30T00:00:00"/>
    <s v="Standard Class"/>
    <s v="RW-19540"/>
    <s v="Rick Wilson"/>
    <x v="1"/>
    <s v="United States"/>
    <s v="Mesa"/>
    <x v="16"/>
    <n v="85204"/>
    <x v="1"/>
    <s v="OFF-BI-10003984"/>
    <x v="1"/>
    <x v="8"/>
    <s v="Lock-Up Easel 'Spel-Binder'"/>
    <n v="77.031000000000006"/>
    <n v="9"/>
    <n v="0.7"/>
    <x v="1311"/>
  </r>
  <r>
    <n v="1424"/>
    <x v="671"/>
    <x v="120"/>
    <d v="2015-09-30T00:00:00"/>
    <s v="Standard Class"/>
    <s v="RW-19540"/>
    <s v="Rick Wilson"/>
    <x v="1"/>
    <s v="United States"/>
    <s v="Mesa"/>
    <x v="16"/>
    <n v="85204"/>
    <x v="1"/>
    <s v="OFF-ST-10000798"/>
    <x v="1"/>
    <x v="4"/>
    <s v="2300 Heavy-Duty Transfer File Systems by Perma"/>
    <n v="119.904"/>
    <n v="6"/>
    <n v="0.2"/>
    <x v="1312"/>
  </r>
  <r>
    <n v="1425"/>
    <x v="671"/>
    <x v="120"/>
    <d v="2015-09-30T00:00:00"/>
    <s v="Standard Class"/>
    <s v="RW-19540"/>
    <s v="Rick Wilson"/>
    <x v="1"/>
    <s v="United States"/>
    <s v="Mesa"/>
    <x v="16"/>
    <n v="85204"/>
    <x v="1"/>
    <s v="TEC-PH-10001750"/>
    <x v="2"/>
    <x v="7"/>
    <s v="Samsung Rugby III"/>
    <n v="263.95999999999998"/>
    <n v="5"/>
    <n v="0.2"/>
    <x v="1313"/>
  </r>
  <r>
    <n v="1426"/>
    <x v="671"/>
    <x v="120"/>
    <d v="2015-09-30T00:00:00"/>
    <s v="Standard Class"/>
    <s v="RW-19540"/>
    <s v="Rick Wilson"/>
    <x v="1"/>
    <s v="United States"/>
    <s v="Mesa"/>
    <x v="16"/>
    <n v="85204"/>
    <x v="1"/>
    <s v="OFF-ST-10002743"/>
    <x v="1"/>
    <x v="4"/>
    <s v="SAFCO Boltless Steel Shelving"/>
    <n v="363.64800000000002"/>
    <n v="4"/>
    <n v="0.2"/>
    <x v="1314"/>
  </r>
  <r>
    <n v="1427"/>
    <x v="672"/>
    <x v="89"/>
    <d v="2015-11-04T00:00:00"/>
    <s v="Second Class"/>
    <s v="DK-12835"/>
    <s v="Damala Kotsonis"/>
    <x v="1"/>
    <s v="United States"/>
    <s v="Salinas"/>
    <x v="1"/>
    <n v="93905"/>
    <x v="1"/>
    <s v="OFF-BI-10002949"/>
    <x v="1"/>
    <x v="8"/>
    <s v="Prestige Round Ring Binders"/>
    <n v="9.7279999999999998"/>
    <n v="2"/>
    <n v="0.2"/>
    <x v="1315"/>
  </r>
  <r>
    <n v="1428"/>
    <x v="672"/>
    <x v="89"/>
    <d v="2015-11-04T00:00:00"/>
    <s v="Second Class"/>
    <s v="DK-12835"/>
    <s v="Damala Kotsonis"/>
    <x v="1"/>
    <s v="United States"/>
    <s v="Salinas"/>
    <x v="1"/>
    <n v="93905"/>
    <x v="1"/>
    <s v="OFF-EN-10002600"/>
    <x v="1"/>
    <x v="12"/>
    <s v="Redi-Strip #10 Envelopes, 4 1/8 x 9 1/2"/>
    <n v="14.75"/>
    <n v="5"/>
    <n v="0"/>
    <x v="1316"/>
  </r>
  <r>
    <n v="1429"/>
    <x v="672"/>
    <x v="89"/>
    <d v="2015-11-04T00:00:00"/>
    <s v="Second Class"/>
    <s v="DK-12835"/>
    <s v="Damala Kotsonis"/>
    <x v="1"/>
    <s v="United States"/>
    <s v="Salinas"/>
    <x v="1"/>
    <n v="93905"/>
    <x v="1"/>
    <s v="OFF-BI-10003708"/>
    <x v="1"/>
    <x v="8"/>
    <s v="Acco Four Pocket Poly Ring Binder with Label Holder, Smoke, 1&quot;"/>
    <n v="29.8"/>
    <n v="5"/>
    <n v="0.2"/>
    <x v="1317"/>
  </r>
  <r>
    <n v="1430"/>
    <x v="672"/>
    <x v="89"/>
    <d v="2015-11-04T00:00:00"/>
    <s v="Second Class"/>
    <s v="DK-12835"/>
    <s v="Damala Kotsonis"/>
    <x v="1"/>
    <s v="United States"/>
    <s v="Salinas"/>
    <x v="1"/>
    <n v="93905"/>
    <x v="1"/>
    <s v="OFF-LA-10003510"/>
    <x v="1"/>
    <x v="2"/>
    <s v="Avery 4027 File Folder Labels for Dot Matrix Printers, 5000 Labels per Box, White"/>
    <n v="427.42"/>
    <n v="14"/>
    <n v="0"/>
    <x v="1318"/>
  </r>
  <r>
    <n v="1431"/>
    <x v="673"/>
    <x v="200"/>
    <d v="2017-11-30T00:00:00"/>
    <s v="Standard Class"/>
    <s v="LT-17110"/>
    <s v="Liz Thompson"/>
    <x v="0"/>
    <s v="United States"/>
    <s v="Columbus"/>
    <x v="24"/>
    <n v="43229"/>
    <x v="3"/>
    <s v="TEC-PH-10003092"/>
    <x v="2"/>
    <x v="7"/>
    <s v="Motorola L804"/>
    <n v="220.75200000000001"/>
    <n v="8"/>
    <n v="0.4"/>
    <x v="1319"/>
  </r>
  <r>
    <n v="1432"/>
    <x v="674"/>
    <x v="174"/>
    <d v="2014-12-21T00:00:00"/>
    <s v="Second Class"/>
    <s v="IM-15070"/>
    <s v="Irene Maddox"/>
    <x v="0"/>
    <s v="United States"/>
    <s v="Florence"/>
    <x v="19"/>
    <n v="35630"/>
    <x v="0"/>
    <s v="OFF-BI-10001191"/>
    <x v="1"/>
    <x v="8"/>
    <s v="Canvas Sectional Post Binders"/>
    <n v="152.76"/>
    <n v="6"/>
    <n v="0"/>
    <x v="1320"/>
  </r>
  <r>
    <n v="1433"/>
    <x v="674"/>
    <x v="174"/>
    <d v="2014-12-21T00:00:00"/>
    <s v="Second Class"/>
    <s v="IM-15070"/>
    <s v="Irene Maddox"/>
    <x v="0"/>
    <s v="United States"/>
    <s v="Florence"/>
    <x v="19"/>
    <n v="35630"/>
    <x v="0"/>
    <s v="OFF-SU-10004115"/>
    <x v="1"/>
    <x v="14"/>
    <s v="Acme Stainless Steel Office Snips"/>
    <n v="7.27"/>
    <n v="1"/>
    <n v="0"/>
    <x v="1321"/>
  </r>
  <r>
    <n v="1434"/>
    <x v="674"/>
    <x v="174"/>
    <d v="2014-12-21T00:00:00"/>
    <s v="Second Class"/>
    <s v="IM-15070"/>
    <s v="Irene Maddox"/>
    <x v="0"/>
    <s v="United States"/>
    <s v="Florence"/>
    <x v="19"/>
    <n v="35630"/>
    <x v="0"/>
    <s v="FUR-CH-10000513"/>
    <x v="0"/>
    <x v="1"/>
    <s v="High-Back Leather Manager's Chair"/>
    <n v="1819.86"/>
    <n v="14"/>
    <n v="0"/>
    <x v="1322"/>
  </r>
  <r>
    <n v="1435"/>
    <x v="675"/>
    <x v="482"/>
    <d v="2016-12-30T00:00:00"/>
    <s v="Standard Class"/>
    <s v="FP-14320"/>
    <s v="Frank Preis"/>
    <x v="0"/>
    <s v="United States"/>
    <s v="Seattle"/>
    <x v="4"/>
    <n v="98105"/>
    <x v="1"/>
    <s v="OFF-PA-10003673"/>
    <x v="1"/>
    <x v="10"/>
    <s v="Strathmore Photo Mount Cards"/>
    <n v="33.9"/>
    <n v="5"/>
    <n v="0"/>
    <x v="1323"/>
  </r>
  <r>
    <n v="1436"/>
    <x v="676"/>
    <x v="308"/>
    <d v="2017-06-27T00:00:00"/>
    <s v="Standard Class"/>
    <s v="ST-20530"/>
    <s v="Shui Tom"/>
    <x v="0"/>
    <s v="United States"/>
    <s v="Parma"/>
    <x v="24"/>
    <n v="44134"/>
    <x v="3"/>
    <s v="OFF-PA-10001639"/>
    <x v="1"/>
    <x v="10"/>
    <s v="Xerox 203"/>
    <n v="31.103999999999999"/>
    <n v="6"/>
    <n v="0.2"/>
    <x v="282"/>
  </r>
  <r>
    <n v="1437"/>
    <x v="676"/>
    <x v="308"/>
    <d v="2017-06-27T00:00:00"/>
    <s v="Standard Class"/>
    <s v="ST-20530"/>
    <s v="Shui Tom"/>
    <x v="0"/>
    <s v="United States"/>
    <s v="Parma"/>
    <x v="24"/>
    <n v="44134"/>
    <x v="3"/>
    <s v="OFF-AR-10003829"/>
    <x v="1"/>
    <x v="6"/>
    <s v="Newell 35"/>
    <n v="5.2480000000000002"/>
    <n v="2"/>
    <n v="0.2"/>
    <x v="820"/>
  </r>
  <r>
    <n v="1438"/>
    <x v="677"/>
    <x v="52"/>
    <d v="2015-10-15T00:00:00"/>
    <s v="Same Day"/>
    <s v="JE-15745"/>
    <s v="Joel Eaton"/>
    <x v="0"/>
    <s v="United States"/>
    <s v="Amarillo"/>
    <x v="5"/>
    <n v="79109"/>
    <x v="2"/>
    <s v="TEC-AC-10004975"/>
    <x v="2"/>
    <x v="11"/>
    <s v="Plantronics Audio 995 Wireless Stereo Headset"/>
    <n v="263.88"/>
    <n v="3"/>
    <n v="0.2"/>
    <x v="1324"/>
  </r>
  <r>
    <n v="1439"/>
    <x v="677"/>
    <x v="52"/>
    <d v="2015-10-15T00:00:00"/>
    <s v="Same Day"/>
    <s v="JE-15745"/>
    <s v="Joel Eaton"/>
    <x v="0"/>
    <s v="United States"/>
    <s v="Amarillo"/>
    <x v="5"/>
    <n v="79109"/>
    <x v="2"/>
    <s v="FUR-CH-10002024"/>
    <x v="0"/>
    <x v="1"/>
    <s v="HON 5400 Series Task Chairs for Big and Tall"/>
    <n v="2453.4299999999998"/>
    <n v="5"/>
    <n v="0.3"/>
    <x v="1325"/>
  </r>
  <r>
    <n v="1440"/>
    <x v="678"/>
    <x v="483"/>
    <d v="2017-04-15T00:00:00"/>
    <s v="Second Class"/>
    <s v="BD-11320"/>
    <s v="Bill Donatelli"/>
    <x v="0"/>
    <s v="United States"/>
    <s v="Providence"/>
    <x v="34"/>
    <n v="2908"/>
    <x v="3"/>
    <s v="OFF-BI-10004364"/>
    <x v="1"/>
    <x v="8"/>
    <s v="Storex Dura Pro Binders"/>
    <n v="29.7"/>
    <n v="5"/>
    <n v="0"/>
    <x v="1326"/>
  </r>
  <r>
    <n v="1441"/>
    <x v="678"/>
    <x v="483"/>
    <d v="2017-04-15T00:00:00"/>
    <s v="Second Class"/>
    <s v="BD-11320"/>
    <s v="Bill Donatelli"/>
    <x v="0"/>
    <s v="United States"/>
    <s v="Providence"/>
    <x v="34"/>
    <n v="2908"/>
    <x v="3"/>
    <s v="OFF-PA-10001712"/>
    <x v="1"/>
    <x v="10"/>
    <s v="Xerox 1948"/>
    <n v="39.96"/>
    <n v="4"/>
    <n v="0"/>
    <x v="1327"/>
  </r>
  <r>
    <n v="1442"/>
    <x v="679"/>
    <x v="484"/>
    <d v="2017-12-24T00:00:00"/>
    <s v="Second Class"/>
    <s v="MM-17920"/>
    <s v="Michael Moore"/>
    <x v="0"/>
    <s v="United States"/>
    <s v="San Francisco"/>
    <x v="1"/>
    <n v="94110"/>
    <x v="1"/>
    <s v="OFF-BI-10001510"/>
    <x v="1"/>
    <x v="8"/>
    <s v="Deluxe Heavy-Duty Vinyl Round Ring Binder"/>
    <n v="36.671999999999997"/>
    <n v="2"/>
    <n v="0.2"/>
    <x v="1328"/>
  </r>
  <r>
    <n v="1443"/>
    <x v="680"/>
    <x v="485"/>
    <d v="2017-08-08T00:00:00"/>
    <s v="First Class"/>
    <s v="PW-19030"/>
    <s v="Pauline Webber"/>
    <x v="1"/>
    <s v="United States"/>
    <s v="Richmond"/>
    <x v="0"/>
    <n v="40475"/>
    <x v="0"/>
    <s v="OFF-PA-10002713"/>
    <x v="1"/>
    <x v="10"/>
    <s v="Adams Phone Message Book, 200 Message Capacity, 8 1/16? x 11?"/>
    <n v="13.76"/>
    <n v="2"/>
    <n v="0"/>
    <x v="1329"/>
  </r>
  <r>
    <n v="1444"/>
    <x v="681"/>
    <x v="486"/>
    <d v="2015-10-06T00:00:00"/>
    <s v="Standard Class"/>
    <s v="SC-20440"/>
    <s v="Shaun Chance"/>
    <x v="1"/>
    <s v="United States"/>
    <s v="Aurora"/>
    <x v="22"/>
    <n v="80013"/>
    <x v="1"/>
    <s v="OFF-ST-10002974"/>
    <x v="1"/>
    <x v="4"/>
    <s v="Trav-L-File Heavy-Duty Shuttle II, Black"/>
    <n v="139.42400000000001"/>
    <n v="4"/>
    <n v="0.2"/>
    <x v="1330"/>
  </r>
  <r>
    <n v="1445"/>
    <x v="682"/>
    <x v="454"/>
    <d v="2016-05-28T00:00:00"/>
    <s v="Standard Class"/>
    <s v="KL-16645"/>
    <s v="Ken Lonsdale"/>
    <x v="0"/>
    <s v="United States"/>
    <s v="Chicago"/>
    <x v="10"/>
    <n v="60623"/>
    <x v="2"/>
    <s v="TEC-PH-10004165"/>
    <x v="2"/>
    <x v="7"/>
    <s v="Mitel MiVoice 5330e IP Phone"/>
    <n v="1979.9280000000001"/>
    <n v="9"/>
    <n v="0.2"/>
    <x v="1331"/>
  </r>
  <r>
    <n v="1446"/>
    <x v="683"/>
    <x v="487"/>
    <d v="2017-06-16T00:00:00"/>
    <s v="First Class"/>
    <s v="SD-20485"/>
    <s v="Shirley Daniels"/>
    <x v="2"/>
    <s v="United States"/>
    <s v="Chicago"/>
    <x v="10"/>
    <n v="60653"/>
    <x v="2"/>
    <s v="OFF-ST-10004804"/>
    <x v="1"/>
    <x v="4"/>
    <s v="Belkin 19&quot; Vented Equipment Shelf, Black"/>
    <n v="164.73599999999999"/>
    <n v="4"/>
    <n v="0.2"/>
    <x v="1332"/>
  </r>
  <r>
    <n v="1447"/>
    <x v="683"/>
    <x v="487"/>
    <d v="2017-06-16T00:00:00"/>
    <s v="First Class"/>
    <s v="SD-20485"/>
    <s v="Shirley Daniels"/>
    <x v="2"/>
    <s v="United States"/>
    <s v="Chicago"/>
    <x v="10"/>
    <n v="60653"/>
    <x v="2"/>
    <s v="FUR-CH-10004289"/>
    <x v="0"/>
    <x v="1"/>
    <s v="Global Super Steno Chair"/>
    <n v="470.30200000000002"/>
    <n v="7"/>
    <n v="0.3"/>
    <x v="1333"/>
  </r>
  <r>
    <n v="1448"/>
    <x v="683"/>
    <x v="487"/>
    <d v="2017-06-16T00:00:00"/>
    <s v="First Class"/>
    <s v="SD-20485"/>
    <s v="Shirley Daniels"/>
    <x v="2"/>
    <s v="United States"/>
    <s v="Chicago"/>
    <x v="10"/>
    <n v="60653"/>
    <x v="2"/>
    <s v="TEC-PH-10002564"/>
    <x v="2"/>
    <x v="7"/>
    <s v="OtterBox Defender Series Case - Samsung Galaxy S4"/>
    <n v="47.984000000000002"/>
    <n v="2"/>
    <n v="0.2"/>
    <x v="1334"/>
  </r>
  <r>
    <n v="1449"/>
    <x v="684"/>
    <x v="488"/>
    <d v="2014-04-24T00:00:00"/>
    <s v="First Class"/>
    <s v="TS-21160"/>
    <s v="Theresa Swint"/>
    <x v="1"/>
    <s v="United States"/>
    <s v="Philadelphia"/>
    <x v="9"/>
    <n v="19134"/>
    <x v="3"/>
    <s v="OFF-BI-10004876"/>
    <x v="1"/>
    <x v="8"/>
    <s v="Wilson Jones Suede Grain Vinyl Binders"/>
    <n v="2.5019999999999998"/>
    <n v="3"/>
    <n v="0.7"/>
    <x v="1335"/>
  </r>
  <r>
    <n v="1450"/>
    <x v="685"/>
    <x v="489"/>
    <d v="2015-05-07T00:00:00"/>
    <s v="Standard Class"/>
    <s v="JB-15400"/>
    <s v="Jennifer Braxton"/>
    <x v="1"/>
    <s v="United States"/>
    <s v="Los Angeles"/>
    <x v="1"/>
    <n v="90008"/>
    <x v="1"/>
    <s v="TEC-PH-10004348"/>
    <x v="2"/>
    <x v="7"/>
    <s v="OtterBox Defender Series Case - iPhone 5c"/>
    <n v="88.751999999999995"/>
    <n v="3"/>
    <n v="0.2"/>
    <x v="1336"/>
  </r>
  <r>
    <n v="1451"/>
    <x v="686"/>
    <x v="490"/>
    <d v="2015-07-20T00:00:00"/>
    <s v="First Class"/>
    <s v="TS-21085"/>
    <s v="Thais Sissman"/>
    <x v="0"/>
    <s v="United States"/>
    <s v="Phoenix"/>
    <x v="16"/>
    <n v="85023"/>
    <x v="1"/>
    <s v="OFF-BI-10004352"/>
    <x v="1"/>
    <x v="8"/>
    <s v="Wilson Jones DublLock D-Ring Binders"/>
    <n v="2.0249999999999999"/>
    <n v="1"/>
    <n v="0.7"/>
    <x v="1337"/>
  </r>
  <r>
    <n v="1452"/>
    <x v="687"/>
    <x v="491"/>
    <d v="2016-11-29T00:00:00"/>
    <s v="First Class"/>
    <s v="MC-17425"/>
    <s v="Mark Cousins"/>
    <x v="1"/>
    <s v="United States"/>
    <s v="Mobile"/>
    <x v="19"/>
    <n v="36608"/>
    <x v="0"/>
    <s v="OFF-PA-10001685"/>
    <x v="1"/>
    <x v="10"/>
    <s v="Easy-staple paper"/>
    <n v="70.98"/>
    <n v="7"/>
    <n v="0"/>
    <x v="1338"/>
  </r>
  <r>
    <n v="1453"/>
    <x v="687"/>
    <x v="491"/>
    <d v="2016-11-29T00:00:00"/>
    <s v="First Class"/>
    <s v="MC-17425"/>
    <s v="Mark Cousins"/>
    <x v="1"/>
    <s v="United States"/>
    <s v="Mobile"/>
    <x v="19"/>
    <n v="36608"/>
    <x v="0"/>
    <s v="OFF-BI-10000666"/>
    <x v="1"/>
    <x v="8"/>
    <s v="Surelock Post Binders"/>
    <n v="91.68"/>
    <n v="3"/>
    <n v="0"/>
    <x v="1339"/>
  </r>
  <r>
    <n v="1454"/>
    <x v="687"/>
    <x v="491"/>
    <d v="2016-11-29T00:00:00"/>
    <s v="First Class"/>
    <s v="MC-17425"/>
    <s v="Mark Cousins"/>
    <x v="1"/>
    <s v="United States"/>
    <s v="Mobile"/>
    <x v="19"/>
    <n v="36608"/>
    <x v="0"/>
    <s v="OFF-BI-10004352"/>
    <x v="1"/>
    <x v="8"/>
    <s v="Wilson Jones DublLock D-Ring Binders"/>
    <n v="33.75"/>
    <n v="5"/>
    <n v="0"/>
    <x v="1340"/>
  </r>
  <r>
    <n v="1455"/>
    <x v="687"/>
    <x v="491"/>
    <d v="2016-11-29T00:00:00"/>
    <s v="First Class"/>
    <s v="MC-17425"/>
    <s v="Mark Cousins"/>
    <x v="1"/>
    <s v="United States"/>
    <s v="Mobile"/>
    <x v="19"/>
    <n v="36608"/>
    <x v="0"/>
    <s v="TEC-MA-10000010"/>
    <x v="2"/>
    <x v="15"/>
    <s v="Hewlett-Packard Deskjet 3050a All-in-One Color Inkjet Printer"/>
    <n v="3040"/>
    <n v="8"/>
    <n v="0"/>
    <x v="1341"/>
  </r>
  <r>
    <n v="1456"/>
    <x v="688"/>
    <x v="492"/>
    <d v="2017-06-19T00:00:00"/>
    <s v="Standard Class"/>
    <s v="ME-17320"/>
    <s v="Maria Etezadi"/>
    <x v="2"/>
    <s v="United States"/>
    <s v="Columbus"/>
    <x v="32"/>
    <n v="31907"/>
    <x v="0"/>
    <s v="OFF-BI-10000977"/>
    <x v="1"/>
    <x v="8"/>
    <s v="Ibico Plastic Spiral Binding Combs"/>
    <n v="91.2"/>
    <n v="3"/>
    <n v="0"/>
    <x v="1342"/>
  </r>
  <r>
    <n v="1457"/>
    <x v="688"/>
    <x v="492"/>
    <d v="2017-06-19T00:00:00"/>
    <s v="Standard Class"/>
    <s v="ME-17320"/>
    <s v="Maria Etezadi"/>
    <x v="2"/>
    <s v="United States"/>
    <s v="Columbus"/>
    <x v="32"/>
    <n v="31907"/>
    <x v="0"/>
    <s v="FUR-TA-10002530"/>
    <x v="0"/>
    <x v="3"/>
    <s v="Iceberg OfficeWorks 42&quot; Round Tables"/>
    <n v="452.94"/>
    <n v="3"/>
    <n v="0"/>
    <x v="1343"/>
  </r>
  <r>
    <n v="1458"/>
    <x v="689"/>
    <x v="493"/>
    <d v="2015-08-21T00:00:00"/>
    <s v="Standard Class"/>
    <s v="SC-20440"/>
    <s v="Shaun Chance"/>
    <x v="1"/>
    <s v="United States"/>
    <s v="New Bedford"/>
    <x v="31"/>
    <n v="2740"/>
    <x v="3"/>
    <s v="OFF-BI-10002412"/>
    <x v="1"/>
    <x v="8"/>
    <s v="Wilson Jones ?Snap? Scratch Pad Binder Tool for Ring Binders"/>
    <n v="52.2"/>
    <n v="9"/>
    <n v="0"/>
    <x v="1344"/>
  </r>
  <r>
    <n v="1459"/>
    <x v="690"/>
    <x v="477"/>
    <d v="2016-10-01T00:00:00"/>
    <s v="Standard Class"/>
    <s v="NH-18610"/>
    <s v="Nicole Hansen"/>
    <x v="1"/>
    <s v="United States"/>
    <s v="Irving"/>
    <x v="5"/>
    <n v="75061"/>
    <x v="2"/>
    <s v="OFF-LA-10001569"/>
    <x v="1"/>
    <x v="2"/>
    <s v="Avery 499"/>
    <n v="15.936"/>
    <n v="4"/>
    <n v="0.2"/>
    <x v="824"/>
  </r>
  <r>
    <n v="1460"/>
    <x v="691"/>
    <x v="417"/>
    <d v="2014-05-04T00:00:00"/>
    <s v="Same Day"/>
    <s v="AA-10480"/>
    <s v="Andrew Allen"/>
    <x v="0"/>
    <s v="United States"/>
    <s v="Middletown"/>
    <x v="29"/>
    <n v="6457"/>
    <x v="3"/>
    <s v="FUR-FU-10001473"/>
    <x v="0"/>
    <x v="5"/>
    <s v="DAX Wood Document Frame"/>
    <n v="27.46"/>
    <n v="2"/>
    <n v="0"/>
    <x v="1345"/>
  </r>
  <r>
    <n v="1461"/>
    <x v="692"/>
    <x v="494"/>
    <d v="2015-12-08T00:00:00"/>
    <s v="Standard Class"/>
    <s v="LC-17140"/>
    <s v="Logan Currie"/>
    <x v="0"/>
    <s v="United States"/>
    <s v="Seattle"/>
    <x v="4"/>
    <n v="98103"/>
    <x v="1"/>
    <s v="OFF-BI-10001765"/>
    <x v="1"/>
    <x v="8"/>
    <s v="Wilson Jones Heavy-Duty Casebound Ring Binders with Metal Hinges"/>
    <n v="55.423999999999999"/>
    <n v="2"/>
    <n v="0.2"/>
    <x v="1346"/>
  </r>
  <r>
    <n v="1462"/>
    <x v="693"/>
    <x v="21"/>
    <d v="2016-03-15T00:00:00"/>
    <s v="Standard Class"/>
    <s v="MB-18085"/>
    <s v="Mick Brown"/>
    <x v="0"/>
    <s v="United States"/>
    <s v="Vineland"/>
    <x v="30"/>
    <n v="8360"/>
    <x v="3"/>
    <s v="FUR-TA-10001095"/>
    <x v="0"/>
    <x v="3"/>
    <s v="Chromcraft Round Conference Tables"/>
    <n v="244.006"/>
    <n v="2"/>
    <n v="0.3"/>
    <x v="1347"/>
  </r>
  <r>
    <n v="1463"/>
    <x v="694"/>
    <x v="370"/>
    <d v="2016-08-28T00:00:00"/>
    <s v="First Class"/>
    <s v="LC-16930"/>
    <s v="Linda Cazamias"/>
    <x v="1"/>
    <s v="United States"/>
    <s v="Pasadena"/>
    <x v="5"/>
    <n v="77506"/>
    <x v="2"/>
    <s v="TEC-AC-10004571"/>
    <x v="2"/>
    <x v="11"/>
    <s v="Logitech G700s Rechargeable Gaming Mouse"/>
    <n v="159.98400000000001"/>
    <n v="2"/>
    <n v="0.2"/>
    <x v="1348"/>
  </r>
  <r>
    <n v="1464"/>
    <x v="694"/>
    <x v="370"/>
    <d v="2016-08-28T00:00:00"/>
    <s v="First Class"/>
    <s v="LC-16930"/>
    <s v="Linda Cazamias"/>
    <x v="1"/>
    <s v="United States"/>
    <s v="Pasadena"/>
    <x v="5"/>
    <n v="77506"/>
    <x v="2"/>
    <s v="FUR-CH-10002126"/>
    <x v="0"/>
    <x v="1"/>
    <s v="Hon Deluxe Fabric Upholstered Stacking Chairs"/>
    <n v="1024.7159999999999"/>
    <n v="6"/>
    <n v="0.3"/>
    <x v="1349"/>
  </r>
  <r>
    <n v="1465"/>
    <x v="695"/>
    <x v="186"/>
    <d v="2016-12-19T00:00:00"/>
    <s v="First Class"/>
    <s v="KD-16495"/>
    <s v="Keith Dawkins"/>
    <x v="1"/>
    <s v="United States"/>
    <s v="New York City"/>
    <x v="15"/>
    <n v="10009"/>
    <x v="3"/>
    <s v="OFF-FA-10001754"/>
    <x v="1"/>
    <x v="13"/>
    <s v="Stockwell Gold Paper Clips"/>
    <n v="3.68"/>
    <n v="2"/>
    <n v="0"/>
    <x v="1350"/>
  </r>
  <r>
    <n v="1466"/>
    <x v="696"/>
    <x v="233"/>
    <d v="2014-08-14T00:00:00"/>
    <s v="Standard Class"/>
    <s v="MB-17305"/>
    <s v="Maria Bertelson"/>
    <x v="0"/>
    <s v="United States"/>
    <s v="Glendale"/>
    <x v="16"/>
    <n v="85301"/>
    <x v="1"/>
    <s v="FUR-FU-10001602"/>
    <x v="0"/>
    <x v="5"/>
    <s v="Eldon Delta Triangular Chair Mat, 52&quot; x 58&quot;, Clear"/>
    <n v="121.376"/>
    <n v="4"/>
    <n v="0.2"/>
    <x v="1351"/>
  </r>
  <r>
    <n v="1467"/>
    <x v="696"/>
    <x v="233"/>
    <d v="2014-08-14T00:00:00"/>
    <s v="Standard Class"/>
    <s v="MB-17305"/>
    <s v="Maria Bertelson"/>
    <x v="0"/>
    <s v="United States"/>
    <s v="Glendale"/>
    <x v="16"/>
    <n v="85301"/>
    <x v="1"/>
    <s v="TEC-AC-10001767"/>
    <x v="2"/>
    <x v="11"/>
    <s v="SanDisk Ultra 64 GB MicroSDHC Class 10 Memory Card"/>
    <n v="95.975999999999999"/>
    <n v="3"/>
    <n v="0.2"/>
    <x v="99"/>
  </r>
  <r>
    <n v="1468"/>
    <x v="697"/>
    <x v="495"/>
    <d v="2015-05-16T00:00:00"/>
    <s v="Same Day"/>
    <s v="TH-21550"/>
    <s v="Tracy Hopkins"/>
    <x v="2"/>
    <s v="United States"/>
    <s v="Jacksonville"/>
    <x v="2"/>
    <n v="32216"/>
    <x v="0"/>
    <s v="TEC-AC-10002402"/>
    <x v="2"/>
    <x v="11"/>
    <s v="Razer Kraken PRO Over Ear PC and Music Headset"/>
    <n v="255.96799999999999"/>
    <n v="4"/>
    <n v="0.2"/>
    <x v="1352"/>
  </r>
  <r>
    <n v="1469"/>
    <x v="698"/>
    <x v="34"/>
    <d v="2017-12-13T00:00:00"/>
    <s v="Standard Class"/>
    <s v="DK-12835"/>
    <s v="Damala Kotsonis"/>
    <x v="1"/>
    <s v="United States"/>
    <s v="Detroit"/>
    <x v="12"/>
    <n v="48234"/>
    <x v="2"/>
    <s v="FUR-CH-10000847"/>
    <x v="0"/>
    <x v="1"/>
    <s v="Global Executive Mid-Back Manager's Chair"/>
    <n v="872.94"/>
    <n v="3"/>
    <n v="0"/>
    <x v="1353"/>
  </r>
  <r>
    <n v="1470"/>
    <x v="698"/>
    <x v="34"/>
    <d v="2017-12-13T00:00:00"/>
    <s v="Standard Class"/>
    <s v="DK-12835"/>
    <s v="Damala Kotsonis"/>
    <x v="1"/>
    <s v="United States"/>
    <s v="Detroit"/>
    <x v="12"/>
    <n v="48234"/>
    <x v="2"/>
    <s v="OFF-BI-10003982"/>
    <x v="1"/>
    <x v="8"/>
    <s v="Wilson Jones Century Plastic Molded Ring Binders"/>
    <n v="41.54"/>
    <n v="2"/>
    <n v="0"/>
    <x v="1354"/>
  </r>
  <r>
    <n v="1471"/>
    <x v="698"/>
    <x v="34"/>
    <d v="2017-12-13T00:00:00"/>
    <s v="Standard Class"/>
    <s v="DK-12835"/>
    <s v="Damala Kotsonis"/>
    <x v="1"/>
    <s v="United States"/>
    <s v="Detroit"/>
    <x v="12"/>
    <n v="48234"/>
    <x v="2"/>
    <s v="OFF-PA-10001293"/>
    <x v="1"/>
    <x v="10"/>
    <s v="Xerox 1946"/>
    <n v="12.96"/>
    <n v="2"/>
    <n v="0"/>
    <x v="91"/>
  </r>
  <r>
    <n v="1472"/>
    <x v="699"/>
    <x v="496"/>
    <d v="2015-09-27T00:00:00"/>
    <s v="Second Class"/>
    <s v="ON-18715"/>
    <s v="Odella Nelson"/>
    <x v="1"/>
    <s v="United States"/>
    <s v="Philadelphia"/>
    <x v="9"/>
    <n v="19120"/>
    <x v="3"/>
    <s v="OFF-AR-10000634"/>
    <x v="1"/>
    <x v="6"/>
    <s v="Newell 320"/>
    <n v="6.8479999999999999"/>
    <n v="2"/>
    <n v="0.2"/>
    <x v="1355"/>
  </r>
  <r>
    <n v="1473"/>
    <x v="700"/>
    <x v="497"/>
    <d v="2017-07-15T00:00:00"/>
    <s v="Standard Class"/>
    <s v="KN-16390"/>
    <s v="Katherine Nockton"/>
    <x v="1"/>
    <s v="United States"/>
    <s v="Los Angeles"/>
    <x v="1"/>
    <n v="90004"/>
    <x v="1"/>
    <s v="OFF-LA-10004272"/>
    <x v="1"/>
    <x v="2"/>
    <s v="Avery 482"/>
    <n v="8.67"/>
    <n v="3"/>
    <n v="0"/>
    <x v="1356"/>
  </r>
  <r>
    <n v="1474"/>
    <x v="701"/>
    <x v="494"/>
    <d v="2015-12-02T00:00:00"/>
    <s v="Same Day"/>
    <s v="NM-18520"/>
    <s v="Neoma Murray"/>
    <x v="0"/>
    <s v="United States"/>
    <s v="Houston"/>
    <x v="5"/>
    <n v="77036"/>
    <x v="2"/>
    <s v="FUR-FU-10004270"/>
    <x v="0"/>
    <x v="5"/>
    <s v="Eldon Image Series Desk Accessories, Burgundy"/>
    <n v="6.6879999999999997"/>
    <n v="4"/>
    <n v="0.6"/>
    <x v="1357"/>
  </r>
  <r>
    <n v="1475"/>
    <x v="702"/>
    <x v="258"/>
    <d v="2016-11-25T00:00:00"/>
    <s v="Standard Class"/>
    <s v="NP-18685"/>
    <s v="Nora Pelletier"/>
    <x v="2"/>
    <s v="United States"/>
    <s v="Niagara Falls"/>
    <x v="15"/>
    <n v="14304"/>
    <x v="3"/>
    <s v="OFF-AR-10003770"/>
    <x v="1"/>
    <x v="6"/>
    <s v="Newell 340"/>
    <n v="17.28"/>
    <n v="6"/>
    <n v="0"/>
    <x v="1358"/>
  </r>
  <r>
    <n v="1476"/>
    <x v="702"/>
    <x v="258"/>
    <d v="2016-11-25T00:00:00"/>
    <s v="Standard Class"/>
    <s v="NP-18685"/>
    <s v="Nora Pelletier"/>
    <x v="2"/>
    <s v="United States"/>
    <s v="Niagara Falls"/>
    <x v="15"/>
    <n v="14304"/>
    <x v="3"/>
    <s v="OFF-BI-10000320"/>
    <x v="1"/>
    <x v="8"/>
    <s v="GBC Plastic Binding Combs"/>
    <n v="17.712"/>
    <n v="3"/>
    <n v="0.2"/>
    <x v="1207"/>
  </r>
  <r>
    <n v="1477"/>
    <x v="703"/>
    <x v="498"/>
    <d v="2017-03-24T00:00:00"/>
    <s v="Standard Class"/>
    <s v="CG-12040"/>
    <s v="Catherine Glotzbach"/>
    <x v="2"/>
    <s v="United States"/>
    <s v="New York City"/>
    <x v="15"/>
    <n v="10024"/>
    <x v="3"/>
    <s v="OFF-LA-10003121"/>
    <x v="1"/>
    <x v="2"/>
    <s v="Avery 506"/>
    <n v="28.91"/>
    <n v="7"/>
    <n v="0"/>
    <x v="1359"/>
  </r>
  <r>
    <n v="1478"/>
    <x v="704"/>
    <x v="373"/>
    <d v="2016-11-17T00:00:00"/>
    <s v="Standard Class"/>
    <s v="CS-12505"/>
    <s v="Cindy Stewart"/>
    <x v="0"/>
    <s v="United States"/>
    <s v="Thomasville"/>
    <x v="3"/>
    <n v="27360"/>
    <x v="0"/>
    <s v="OFF-SU-10000381"/>
    <x v="1"/>
    <x v="14"/>
    <s v="Acme Forged Steel Scissors with Black Enamel Handles"/>
    <n v="52.136000000000003"/>
    <n v="7"/>
    <n v="0.2"/>
    <x v="1360"/>
  </r>
  <r>
    <n v="1479"/>
    <x v="705"/>
    <x v="123"/>
    <d v="2017-11-20T00:00:00"/>
    <s v="First Class"/>
    <s v="KD-16345"/>
    <s v="Katherine Ducich"/>
    <x v="0"/>
    <s v="United States"/>
    <s v="Westminster"/>
    <x v="1"/>
    <n v="92683"/>
    <x v="1"/>
    <s v="TEC-PH-10000376"/>
    <x v="2"/>
    <x v="7"/>
    <s v="Square Credit Card Reader"/>
    <n v="31.968"/>
    <n v="4"/>
    <n v="0.2"/>
    <x v="1361"/>
  </r>
  <r>
    <n v="1480"/>
    <x v="706"/>
    <x v="499"/>
    <d v="2016-12-08T00:00:00"/>
    <s v="Standard Class"/>
    <s v="MK-18160"/>
    <s v="Mike Kennedy"/>
    <x v="0"/>
    <s v="United States"/>
    <s v="San Francisco"/>
    <x v="1"/>
    <n v="94122"/>
    <x v="1"/>
    <s v="OFF-PA-10002262"/>
    <x v="1"/>
    <x v="10"/>
    <s v="Xerox 192"/>
    <n v="25.92"/>
    <n v="4"/>
    <n v="0"/>
    <x v="245"/>
  </r>
  <r>
    <n v="1481"/>
    <x v="706"/>
    <x v="499"/>
    <d v="2016-12-08T00:00:00"/>
    <s v="Standard Class"/>
    <s v="MK-18160"/>
    <s v="Mike Kennedy"/>
    <x v="0"/>
    <s v="United States"/>
    <s v="San Francisco"/>
    <x v="1"/>
    <n v="94122"/>
    <x v="1"/>
    <s v="OFF-PA-10002464"/>
    <x v="1"/>
    <x v="10"/>
    <s v="HP Office Recycled Paper (20Lb. and 87 Bright)"/>
    <n v="40.46"/>
    <n v="7"/>
    <n v="0"/>
    <x v="1362"/>
  </r>
  <r>
    <n v="1482"/>
    <x v="706"/>
    <x v="499"/>
    <d v="2016-12-08T00:00:00"/>
    <s v="Standard Class"/>
    <s v="MK-18160"/>
    <s v="Mike Kennedy"/>
    <x v="0"/>
    <s v="United States"/>
    <s v="San Francisco"/>
    <x v="1"/>
    <n v="94122"/>
    <x v="1"/>
    <s v="OFF-ST-10002214"/>
    <x v="1"/>
    <x v="4"/>
    <s v="X-Rack File for Hanging Folders"/>
    <n v="33.869999999999997"/>
    <n v="3"/>
    <n v="0"/>
    <x v="1363"/>
  </r>
  <r>
    <n v="1483"/>
    <x v="707"/>
    <x v="326"/>
    <d v="2017-08-28T00:00:00"/>
    <s v="Second Class"/>
    <s v="DW-13540"/>
    <s v="Don Weiss"/>
    <x v="0"/>
    <s v="United States"/>
    <s v="Jackson"/>
    <x v="18"/>
    <n v="38301"/>
    <x v="0"/>
    <s v="OFF-AR-10003560"/>
    <x v="1"/>
    <x v="6"/>
    <s v="Zebra Zazzle Fluorescent Highlighters"/>
    <n v="9.7279999999999998"/>
    <n v="2"/>
    <n v="0.2"/>
    <x v="1127"/>
  </r>
  <r>
    <n v="1484"/>
    <x v="707"/>
    <x v="326"/>
    <d v="2017-08-28T00:00:00"/>
    <s v="Second Class"/>
    <s v="DW-13540"/>
    <s v="Don Weiss"/>
    <x v="0"/>
    <s v="United States"/>
    <s v="Jackson"/>
    <x v="18"/>
    <n v="38301"/>
    <x v="0"/>
    <s v="OFF-PA-10000130"/>
    <x v="1"/>
    <x v="10"/>
    <s v="Xerox 199"/>
    <n v="3.4239999999999999"/>
    <n v="1"/>
    <n v="0.2"/>
    <x v="1364"/>
  </r>
  <r>
    <n v="1485"/>
    <x v="708"/>
    <x v="500"/>
    <d v="2016-10-18T00:00:00"/>
    <s v="Standard Class"/>
    <s v="CP-12340"/>
    <s v="Christine Phan"/>
    <x v="1"/>
    <s v="United States"/>
    <s v="Seattle"/>
    <x v="4"/>
    <n v="98115"/>
    <x v="1"/>
    <s v="TEC-AC-10000865"/>
    <x v="2"/>
    <x v="11"/>
    <s v="WD My Passport Ultra 500GB Portable External Hard Drive"/>
    <n v="177"/>
    <n v="3"/>
    <n v="0"/>
    <x v="1365"/>
  </r>
  <r>
    <n v="1486"/>
    <x v="709"/>
    <x v="501"/>
    <d v="2014-12-03T00:00:00"/>
    <s v="Standard Class"/>
    <s v="MS-17770"/>
    <s v="Maxwell Schwartz"/>
    <x v="0"/>
    <s v="United States"/>
    <s v="New York City"/>
    <x v="15"/>
    <n v="10035"/>
    <x v="3"/>
    <s v="OFF-FA-10003021"/>
    <x v="1"/>
    <x v="13"/>
    <s v="Staples"/>
    <n v="3.76"/>
    <n v="2"/>
    <n v="0"/>
    <x v="1366"/>
  </r>
  <r>
    <n v="1487"/>
    <x v="710"/>
    <x v="502"/>
    <d v="2015-11-07T00:00:00"/>
    <s v="Standard Class"/>
    <s v="CM-12655"/>
    <s v="Corinna Mitchell"/>
    <x v="2"/>
    <s v="United States"/>
    <s v="Los Angeles"/>
    <x v="1"/>
    <n v="90008"/>
    <x v="1"/>
    <s v="TEC-PH-10003580"/>
    <x v="2"/>
    <x v="7"/>
    <s v="Cisco IP Phone 7961G-GE VoIP phone"/>
    <n v="1212.848"/>
    <n v="7"/>
    <n v="0.2"/>
    <x v="1367"/>
  </r>
  <r>
    <n v="1488"/>
    <x v="710"/>
    <x v="502"/>
    <d v="2015-11-07T00:00:00"/>
    <s v="Standard Class"/>
    <s v="CM-12655"/>
    <s v="Corinna Mitchell"/>
    <x v="2"/>
    <s v="United States"/>
    <s v="Los Angeles"/>
    <x v="1"/>
    <n v="90008"/>
    <x v="1"/>
    <s v="TEC-AC-10001109"/>
    <x v="2"/>
    <x v="11"/>
    <s v="Logitech Trackman Marble Mouse"/>
    <n v="89.97"/>
    <n v="3"/>
    <n v="0"/>
    <x v="1368"/>
  </r>
  <r>
    <n v="1489"/>
    <x v="710"/>
    <x v="502"/>
    <d v="2015-11-07T00:00:00"/>
    <s v="Standard Class"/>
    <s v="CM-12655"/>
    <s v="Corinna Mitchell"/>
    <x v="2"/>
    <s v="United States"/>
    <s v="Los Angeles"/>
    <x v="1"/>
    <n v="90008"/>
    <x v="1"/>
    <s v="FUR-FU-10003347"/>
    <x v="0"/>
    <x v="5"/>
    <s v="Coloredge Poster Frame"/>
    <n v="42.6"/>
    <n v="3"/>
    <n v="0"/>
    <x v="543"/>
  </r>
  <r>
    <n v="1490"/>
    <x v="711"/>
    <x v="503"/>
    <d v="2014-12-06T00:00:00"/>
    <s v="Standard Class"/>
    <s v="Co-12640"/>
    <s v="Corey-Lock"/>
    <x v="0"/>
    <s v="United States"/>
    <s v="Philadelphia"/>
    <x v="9"/>
    <n v="19143"/>
    <x v="3"/>
    <s v="OFF-LA-10000452"/>
    <x v="1"/>
    <x v="2"/>
    <s v="Avery 488"/>
    <n v="5.04"/>
    <n v="2"/>
    <n v="0.2"/>
    <x v="1369"/>
  </r>
  <r>
    <n v="1491"/>
    <x v="712"/>
    <x v="504"/>
    <d v="2017-05-05T00:00:00"/>
    <s v="Second Class"/>
    <s v="DL-13495"/>
    <s v="Dionis Lloyd"/>
    <x v="1"/>
    <s v="United States"/>
    <s v="New York City"/>
    <x v="15"/>
    <n v="10024"/>
    <x v="3"/>
    <s v="OFF-EN-10002986"/>
    <x v="1"/>
    <x v="12"/>
    <s v="#10-4 1/8&quot; x 9 1/2&quot; Premium Diagonal Seam Envelopes"/>
    <n v="62.96"/>
    <n v="4"/>
    <n v="0"/>
    <x v="1370"/>
  </r>
  <r>
    <n v="1492"/>
    <x v="713"/>
    <x v="221"/>
    <d v="2017-11-28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221"/>
    <d v="2017-11-28T00:00:00"/>
    <s v="Standard Class"/>
    <s v="TS-21370"/>
    <s v="Todd Sumrall"/>
    <x v="1"/>
    <s v="United States"/>
    <s v="New York City"/>
    <x v="15"/>
    <n v="10035"/>
    <x v="3"/>
    <s v="FUR-CH-10000785"/>
    <x v="0"/>
    <x v="1"/>
    <s v="Global Ergonomic Managers Chair"/>
    <n v="977.29200000000003"/>
    <n v="6"/>
    <n v="0.1"/>
    <x v="1372"/>
  </r>
  <r>
    <n v="1494"/>
    <x v="714"/>
    <x v="505"/>
    <d v="2017-11-03T00:00:00"/>
    <s v="Standard Class"/>
    <s v="JW-15220"/>
    <s v="Jane Waco"/>
    <x v="1"/>
    <s v="United States"/>
    <s v="Vancouver"/>
    <x v="4"/>
    <n v="98661"/>
    <x v="1"/>
    <s v="FUR-FU-10002885"/>
    <x v="0"/>
    <x v="5"/>
    <s v="Magna Visual Magnetic Picture Hangers"/>
    <n v="9.64"/>
    <n v="2"/>
    <n v="0"/>
    <x v="1373"/>
  </r>
  <r>
    <n v="1495"/>
    <x v="715"/>
    <x v="506"/>
    <d v="2014-12-19T00:00:00"/>
    <s v="Second Class"/>
    <s v="RF-19840"/>
    <s v="Roy Französisch"/>
    <x v="0"/>
    <s v="United States"/>
    <s v="Columbus"/>
    <x v="32"/>
    <n v="31907"/>
    <x v="0"/>
    <s v="OFF-AR-10002952"/>
    <x v="1"/>
    <x v="6"/>
    <s v="Stanley Contemporary Battery Pencil Sharpeners"/>
    <n v="40.049999999999997"/>
    <n v="3"/>
    <n v="0"/>
    <x v="1374"/>
  </r>
  <r>
    <n v="1496"/>
    <x v="716"/>
    <x v="507"/>
    <d v="2017-09-08T00:00:00"/>
    <s v="Standard Class"/>
    <s v="JD-15790"/>
    <s v="John Dryer"/>
    <x v="0"/>
    <s v="United States"/>
    <s v="Coppell"/>
    <x v="5"/>
    <n v="75019"/>
    <x v="2"/>
    <s v="OFF-AR-10003759"/>
    <x v="1"/>
    <x v="6"/>
    <s v="Crayola Anti Dust Chalk, 12/Pack"/>
    <n v="10.192"/>
    <n v="7"/>
    <n v="0.2"/>
    <x v="1375"/>
  </r>
  <r>
    <n v="1497"/>
    <x v="716"/>
    <x v="507"/>
    <d v="2017-09-08T00:00:00"/>
    <s v="Standard Class"/>
    <s v="JD-15790"/>
    <s v="John Dryer"/>
    <x v="0"/>
    <s v="United States"/>
    <s v="Coppell"/>
    <x v="5"/>
    <n v="75019"/>
    <x v="2"/>
    <s v="OFF-ST-10004950"/>
    <x v="1"/>
    <x v="4"/>
    <s v="Acco Perma 3000 Stacking Storage Drawers"/>
    <n v="16.783999999999999"/>
    <n v="1"/>
    <n v="0.2"/>
    <x v="1376"/>
  </r>
  <r>
    <n v="1498"/>
    <x v="716"/>
    <x v="507"/>
    <d v="2017-09-08T00:00:00"/>
    <s v="Standard Class"/>
    <s v="JD-15790"/>
    <s v="John Dryer"/>
    <x v="0"/>
    <s v="United States"/>
    <s v="Coppell"/>
    <x v="5"/>
    <n v="75019"/>
    <x v="2"/>
    <s v="OFF-AR-10001940"/>
    <x v="1"/>
    <x v="6"/>
    <s v="Sanford Colorific Eraseable Coloring Pencils, 12 Count"/>
    <n v="13.12"/>
    <n v="5"/>
    <n v="0.2"/>
    <x v="1377"/>
  </r>
  <r>
    <n v="1499"/>
    <x v="717"/>
    <x v="508"/>
    <d v="2016-10-20T00:00:00"/>
    <s v="First Class"/>
    <s v="NK-18490"/>
    <s v="Neil Knudson"/>
    <x v="2"/>
    <s v="United States"/>
    <s v="San Francisco"/>
    <x v="1"/>
    <n v="94122"/>
    <x v="1"/>
    <s v="OFF-BI-10003981"/>
    <x v="1"/>
    <x v="8"/>
    <s v="Avery Durable Plastic 1&quot; Binders"/>
    <n v="18.16"/>
    <n v="5"/>
    <n v="0.2"/>
    <x v="1378"/>
  </r>
  <r>
    <n v="1500"/>
    <x v="718"/>
    <x v="105"/>
    <d v="2017-11-18T00:00:00"/>
    <s v="Standard Class"/>
    <s v="NG-18430"/>
    <s v="Nathan Gelder"/>
    <x v="0"/>
    <s v="United States"/>
    <s v="Austin"/>
    <x v="5"/>
    <n v="78745"/>
    <x v="2"/>
    <s v="OFF-PA-10002749"/>
    <x v="1"/>
    <x v="10"/>
    <s v="Wirebound Message Books, 5-1/2 x 4 Forms, 2 or 4 Forms per Page"/>
    <n v="16.056000000000001"/>
    <n v="3"/>
    <n v="0.2"/>
    <x v="197"/>
  </r>
  <r>
    <n v="1501"/>
    <x v="718"/>
    <x v="105"/>
    <d v="2017-11-18T00:00:00"/>
    <s v="Standard Class"/>
    <s v="NG-18430"/>
    <s v="Nathan Gelder"/>
    <x v="0"/>
    <s v="United States"/>
    <s v="Austin"/>
    <x v="5"/>
    <n v="78745"/>
    <x v="2"/>
    <s v="OFF-PA-10003823"/>
    <x v="1"/>
    <x v="10"/>
    <s v="Xerox 197"/>
    <n v="223.05600000000001"/>
    <n v="9"/>
    <n v="0.2"/>
    <x v="931"/>
  </r>
  <r>
    <n v="1502"/>
    <x v="718"/>
    <x v="105"/>
    <d v="2017-11-18T00:00:00"/>
    <s v="Standard Class"/>
    <s v="NG-18430"/>
    <s v="Nathan Gelder"/>
    <x v="0"/>
    <s v="United States"/>
    <s v="Austin"/>
    <x v="5"/>
    <n v="78745"/>
    <x v="2"/>
    <s v="OFF-ST-10003716"/>
    <x v="1"/>
    <x v="4"/>
    <s v="Tennsco Double-Tier Lockers"/>
    <n v="540.048"/>
    <n v="3"/>
    <n v="0.2"/>
    <x v="1163"/>
  </r>
  <r>
    <n v="1503"/>
    <x v="719"/>
    <x v="390"/>
    <d v="2016-12-01T00:00:00"/>
    <s v="Standard Class"/>
    <s v="AT-10435"/>
    <s v="Alyssa Tate"/>
    <x v="2"/>
    <s v="United States"/>
    <s v="Los Angeles"/>
    <x v="1"/>
    <n v="90045"/>
    <x v="1"/>
    <s v="TEC-PH-10001300"/>
    <x v="2"/>
    <x v="7"/>
    <s v="iKross Bluetooth Portable Keyboard  Cell Phone Stand Holder  Brush for Apple iPhone 5S 5C 5, 4S 4"/>
    <n v="33.520000000000003"/>
    <n v="2"/>
    <n v="0.2"/>
    <x v="1379"/>
  </r>
  <r>
    <n v="1504"/>
    <x v="719"/>
    <x v="390"/>
    <d v="2016-12-01T00:00:00"/>
    <s v="Standard Class"/>
    <s v="AT-10435"/>
    <s v="Alyssa Tate"/>
    <x v="2"/>
    <s v="United States"/>
    <s v="Los Angeles"/>
    <x v="1"/>
    <n v="90045"/>
    <x v="1"/>
    <s v="FUR-FU-10000010"/>
    <x v="0"/>
    <x v="5"/>
    <s v="DAX Value U-Channel Document Frames, Easel Back"/>
    <n v="9.94"/>
    <n v="2"/>
    <n v="0"/>
    <x v="595"/>
  </r>
  <r>
    <n v="1505"/>
    <x v="720"/>
    <x v="509"/>
    <d v="2015-08-07T00:00:00"/>
    <s v="Standard Class"/>
    <s v="PC-19000"/>
    <s v="Pauline Chand"/>
    <x v="2"/>
    <s v="United States"/>
    <s v="Los Angeles"/>
    <x v="1"/>
    <n v="90004"/>
    <x v="1"/>
    <s v="OFF-AR-10001868"/>
    <x v="1"/>
    <x v="6"/>
    <s v="Prang Dustless Chalk Sticks"/>
    <n v="6.72"/>
    <n v="4"/>
    <n v="0"/>
    <x v="524"/>
  </r>
  <r>
    <n v="1506"/>
    <x v="720"/>
    <x v="509"/>
    <d v="2015-08-07T00:00:00"/>
    <s v="Standard Class"/>
    <s v="PC-19000"/>
    <s v="Pauline Chand"/>
    <x v="2"/>
    <s v="United States"/>
    <s v="Los Angeles"/>
    <x v="1"/>
    <n v="90004"/>
    <x v="1"/>
    <s v="FUR-TA-10003715"/>
    <x v="0"/>
    <x v="3"/>
    <s v="Hon 2111 Invitation Series Corner Table"/>
    <n v="1004.976"/>
    <n v="6"/>
    <n v="0.2"/>
    <x v="1380"/>
  </r>
  <r>
    <n v="1507"/>
    <x v="721"/>
    <x v="165"/>
    <d v="2017-12-29T00:00:00"/>
    <s v="Standard Class"/>
    <s v="AR-10540"/>
    <s v="Andy Reiter"/>
    <x v="0"/>
    <s v="United States"/>
    <s v="New York City"/>
    <x v="15"/>
    <n v="10024"/>
    <x v="3"/>
    <s v="OFF-BI-10003708"/>
    <x v="1"/>
    <x v="8"/>
    <s v="Acco Four Pocket Poly Ring Binder with Label Holder, Smoke, 1&quot;"/>
    <n v="17.88"/>
    <n v="3"/>
    <n v="0.2"/>
    <x v="1381"/>
  </r>
  <r>
    <n v="1508"/>
    <x v="722"/>
    <x v="42"/>
    <d v="2016-09-23T00:00:00"/>
    <s v="Standard Class"/>
    <s v="CS-12505"/>
    <s v="Cindy Stewart"/>
    <x v="0"/>
    <s v="United States"/>
    <s v="Columbus"/>
    <x v="32"/>
    <n v="31907"/>
    <x v="0"/>
    <s v="TEC-MA-10004458"/>
    <x v="2"/>
    <x v="15"/>
    <s v="Lexmark X 9575 Professional All-in-One Color Printer"/>
    <n v="396"/>
    <n v="4"/>
    <n v="0"/>
    <x v="1382"/>
  </r>
  <r>
    <n v="1509"/>
    <x v="723"/>
    <x v="389"/>
    <d v="2017-12-10T00:00:00"/>
    <s v="Same Day"/>
    <s v="LS-16975"/>
    <s v="Lindsay Shagiari"/>
    <x v="2"/>
    <s v="United States"/>
    <s v="Omaha"/>
    <x v="8"/>
    <n v="68104"/>
    <x v="2"/>
    <s v="OFF-BI-10004965"/>
    <x v="1"/>
    <x v="8"/>
    <s v="Ibico Covers for Plastic or Wire Binding Elements"/>
    <n v="34.5"/>
    <n v="3"/>
    <n v="0"/>
    <x v="29"/>
  </r>
  <r>
    <n v="1510"/>
    <x v="724"/>
    <x v="510"/>
    <d v="2017-09-15T00:00:00"/>
    <s v="First Class"/>
    <s v="JM-15535"/>
    <s v="Jessica Myrick"/>
    <x v="0"/>
    <s v="United States"/>
    <s v="Los Angeles"/>
    <x v="1"/>
    <n v="90036"/>
    <x v="1"/>
    <s v="FUR-FU-10004270"/>
    <x v="0"/>
    <x v="5"/>
    <s v="Eldon Image Series Desk Accessories, Burgundy"/>
    <n v="8.36"/>
    <n v="2"/>
    <n v="0"/>
    <x v="1383"/>
  </r>
  <r>
    <n v="1511"/>
    <x v="725"/>
    <x v="92"/>
    <d v="2017-07-01T00:00:00"/>
    <s v="Standard Class"/>
    <s v="NH-18610"/>
    <s v="Nicole Hansen"/>
    <x v="1"/>
    <s v="United States"/>
    <s v="Pomona"/>
    <x v="1"/>
    <n v="91767"/>
    <x v="1"/>
    <s v="OFF-AR-10002135"/>
    <x v="1"/>
    <x v="6"/>
    <s v="Boston Heavy-Duty Trimline Electric Pencil Sharpeners"/>
    <n v="385.6"/>
    <n v="8"/>
    <n v="0"/>
    <x v="1384"/>
  </r>
  <r>
    <n v="1512"/>
    <x v="725"/>
    <x v="92"/>
    <d v="2017-07-01T00:00:00"/>
    <s v="Standard Class"/>
    <s v="NH-18610"/>
    <s v="Nicole Hansen"/>
    <x v="1"/>
    <s v="United States"/>
    <s v="Pomona"/>
    <x v="1"/>
    <n v="91767"/>
    <x v="1"/>
    <s v="OFF-AR-10003514"/>
    <x v="1"/>
    <x v="6"/>
    <s v="4009 Highlighters by Sanford"/>
    <n v="35.82"/>
    <n v="9"/>
    <n v="0"/>
    <x v="1385"/>
  </r>
  <r>
    <n v="1513"/>
    <x v="726"/>
    <x v="238"/>
    <d v="2017-08-22T00:00:00"/>
    <s v="Standard Class"/>
    <s v="RA-19915"/>
    <s v="Russell Applegate"/>
    <x v="0"/>
    <s v="United States"/>
    <s v="Dallas"/>
    <x v="5"/>
    <n v="75220"/>
    <x v="2"/>
    <s v="OFF-ST-10002276"/>
    <x v="1"/>
    <x v="4"/>
    <s v="Safco Steel Mobile File Cart"/>
    <n v="200.06399999999999"/>
    <n v="3"/>
    <n v="0.2"/>
    <x v="1386"/>
  </r>
  <r>
    <n v="1514"/>
    <x v="726"/>
    <x v="238"/>
    <d v="2017-08-22T00:00:00"/>
    <s v="Standard Class"/>
    <s v="RA-19915"/>
    <s v="Russell Applegate"/>
    <x v="0"/>
    <s v="United States"/>
    <s v="Dallas"/>
    <x v="5"/>
    <n v="75220"/>
    <x v="2"/>
    <s v="OFF-BI-10001098"/>
    <x v="1"/>
    <x v="8"/>
    <s v="Acco D-Ring Binder w/DublLock"/>
    <n v="21.38"/>
    <n v="5"/>
    <n v="0.8"/>
    <x v="1387"/>
  </r>
  <r>
    <n v="1515"/>
    <x v="726"/>
    <x v="238"/>
    <d v="2017-08-22T00:00:00"/>
    <s v="Standard Class"/>
    <s v="RA-19915"/>
    <s v="Russell Applegate"/>
    <x v="0"/>
    <s v="United States"/>
    <s v="Dallas"/>
    <x v="5"/>
    <n v="75220"/>
    <x v="2"/>
    <s v="OFF-BI-10001636"/>
    <x v="1"/>
    <x v="8"/>
    <s v="Ibico Plastic and Wire Spiral Binding Combs"/>
    <n v="6.7439999999999998"/>
    <n v="4"/>
    <n v="0.8"/>
    <x v="1388"/>
  </r>
  <r>
    <n v="1516"/>
    <x v="727"/>
    <x v="157"/>
    <d v="2017-12-17T00:00:00"/>
    <s v="Standard Class"/>
    <s v="AI-10855"/>
    <s v="Arianne Irving"/>
    <x v="0"/>
    <s v="United States"/>
    <s v="Philadelphia"/>
    <x v="9"/>
    <n v="19120"/>
    <x v="3"/>
    <s v="FUR-CH-10002961"/>
    <x v="0"/>
    <x v="1"/>
    <s v="Leather Task Chair, Black"/>
    <n v="63.686"/>
    <n v="1"/>
    <n v="0.3"/>
    <x v="1389"/>
  </r>
  <r>
    <n v="1517"/>
    <x v="728"/>
    <x v="389"/>
    <d v="2017-12-14T00:00:00"/>
    <s v="Second Class"/>
    <s v="MC-17845"/>
    <s v="Michael Chen"/>
    <x v="0"/>
    <s v="United States"/>
    <s v="North Las Vegas"/>
    <x v="33"/>
    <n v="89031"/>
    <x v="1"/>
    <s v="FUR-TA-10004256"/>
    <x v="0"/>
    <x v="3"/>
    <s v="Bretford ?Just In Time? Height-Adjustable Multi-Task Work Tables"/>
    <n v="1669.6"/>
    <n v="4"/>
    <n v="0"/>
    <x v="1390"/>
  </r>
  <r>
    <n v="1518"/>
    <x v="729"/>
    <x v="511"/>
    <d v="2014-02-06T00:00:00"/>
    <s v="Second Class"/>
    <s v="TB-21400"/>
    <s v="Tom Boeckenhauer"/>
    <x v="0"/>
    <s v="United States"/>
    <s v="Seattle"/>
    <x v="4"/>
    <n v="98105"/>
    <x v="1"/>
    <s v="OFF-BI-10004593"/>
    <x v="1"/>
    <x v="8"/>
    <s v="Ibico Laser Imprintable Binding System Covers"/>
    <n v="83.84"/>
    <n v="2"/>
    <n v="0.2"/>
    <x v="1391"/>
  </r>
  <r>
    <n v="1519"/>
    <x v="729"/>
    <x v="511"/>
    <d v="2014-02-06T00:00:00"/>
    <s v="Second Class"/>
    <s v="TB-21400"/>
    <s v="Tom Boeckenhauer"/>
    <x v="0"/>
    <s v="United States"/>
    <s v="Seattle"/>
    <x v="4"/>
    <n v="98105"/>
    <x v="1"/>
    <s v="OFF-BI-10002827"/>
    <x v="1"/>
    <x v="8"/>
    <s v="Avery Durable Poly Binders"/>
    <n v="13.272"/>
    <n v="3"/>
    <n v="0.2"/>
    <x v="1392"/>
  </r>
  <r>
    <n v="1520"/>
    <x v="730"/>
    <x v="512"/>
    <d v="2017-02-14T00:00:00"/>
    <s v="Second Class"/>
    <s v="VW-21775"/>
    <s v="Victoria Wilson"/>
    <x v="1"/>
    <s v="United States"/>
    <s v="San Francisco"/>
    <x v="1"/>
    <n v="94110"/>
    <x v="1"/>
    <s v="OFF-BI-10001759"/>
    <x v="1"/>
    <x v="8"/>
    <s v="Acco Pressboard Covers with Storage Hooks, 14 7/8&quot; x 11&quot;, Dark Blue"/>
    <n v="21.335999999999999"/>
    <n v="7"/>
    <n v="0.2"/>
    <x v="1393"/>
  </r>
  <r>
    <n v="1521"/>
    <x v="731"/>
    <x v="513"/>
    <d v="2017-04-21T00:00:00"/>
    <s v="Standard Class"/>
    <s v="PL-18925"/>
    <s v="Paul Lucas"/>
    <x v="2"/>
    <s v="United States"/>
    <s v="Chicago"/>
    <x v="10"/>
    <n v="60610"/>
    <x v="2"/>
    <s v="OFF-AR-10001419"/>
    <x v="1"/>
    <x v="6"/>
    <s v="Newell 325"/>
    <n v="16.52"/>
    <n v="5"/>
    <n v="0.2"/>
    <x v="1394"/>
  </r>
  <r>
    <n v="1522"/>
    <x v="732"/>
    <x v="401"/>
    <d v="2015-12-11T00:00:00"/>
    <s v="Standard Class"/>
    <s v="GH-14425"/>
    <s v="Gary Hwang"/>
    <x v="0"/>
    <s v="United States"/>
    <s v="Tucson"/>
    <x v="16"/>
    <n v="85705"/>
    <x v="1"/>
    <s v="FUR-FU-10002253"/>
    <x v="0"/>
    <x v="5"/>
    <s v="Howard Miller 13&quot; Diameter Pewter Finish Round Wall Clock"/>
    <n v="206.11199999999999"/>
    <n v="6"/>
    <n v="0.2"/>
    <x v="1395"/>
  </r>
  <r>
    <n v="1523"/>
    <x v="732"/>
    <x v="401"/>
    <d v="2015-12-11T00:00:00"/>
    <s v="Standard Class"/>
    <s v="GH-14425"/>
    <s v="Gary Hwang"/>
    <x v="0"/>
    <s v="United States"/>
    <s v="Tucson"/>
    <x v="16"/>
    <n v="85705"/>
    <x v="1"/>
    <s v="OFF-PA-10002586"/>
    <x v="1"/>
    <x v="10"/>
    <s v="Xerox 1970"/>
    <n v="19.920000000000002"/>
    <n v="5"/>
    <n v="0.2"/>
    <x v="1396"/>
  </r>
  <r>
    <n v="1524"/>
    <x v="732"/>
    <x v="401"/>
    <d v="2015-12-11T00:00:00"/>
    <s v="Standard Class"/>
    <s v="GH-14425"/>
    <s v="Gary Hwang"/>
    <x v="0"/>
    <s v="United States"/>
    <s v="Tucson"/>
    <x v="16"/>
    <n v="85705"/>
    <x v="1"/>
    <s v="OFF-PA-10003039"/>
    <x v="1"/>
    <x v="10"/>
    <s v="Xerox 1960"/>
    <n v="198.27199999999999"/>
    <n v="8"/>
    <n v="0.2"/>
    <x v="1397"/>
  </r>
  <r>
    <n v="1525"/>
    <x v="732"/>
    <x v="401"/>
    <d v="2015-12-11T00:00:00"/>
    <s v="Standard Class"/>
    <s v="GH-14425"/>
    <s v="Gary Hwang"/>
    <x v="0"/>
    <s v="United States"/>
    <s v="Tucson"/>
    <x v="16"/>
    <n v="85705"/>
    <x v="1"/>
    <s v="OFF-ST-10004804"/>
    <x v="1"/>
    <x v="4"/>
    <s v="Belkin 19&quot; Vented Equipment Shelf, Black"/>
    <n v="247.10400000000001"/>
    <n v="6"/>
    <n v="0.2"/>
    <x v="1398"/>
  </r>
  <r>
    <n v="1526"/>
    <x v="732"/>
    <x v="401"/>
    <d v="2015-12-11T00:00:00"/>
    <s v="Standard Class"/>
    <s v="GH-14425"/>
    <s v="Gary Hwang"/>
    <x v="0"/>
    <s v="United States"/>
    <s v="Tucson"/>
    <x v="16"/>
    <n v="85705"/>
    <x v="1"/>
    <s v="OFF-AR-10004042"/>
    <x v="1"/>
    <x v="6"/>
    <s v="BOSTON Model 1800 Electric Pencil Sharpeners, Putty/Woodgrain"/>
    <n v="86.304000000000002"/>
    <n v="6"/>
    <n v="0.2"/>
    <x v="31"/>
  </r>
  <r>
    <n v="1527"/>
    <x v="733"/>
    <x v="405"/>
    <d v="2016-07-27T00:00:00"/>
    <s v="Standard Class"/>
    <s v="CJ-12010"/>
    <s v="Caroline Jumper"/>
    <x v="0"/>
    <s v="United States"/>
    <s v="Allentown"/>
    <x v="9"/>
    <n v="18103"/>
    <x v="3"/>
    <s v="OFF-AR-10002221"/>
    <x v="1"/>
    <x v="6"/>
    <s v="12 Colored Short Pencils"/>
    <n v="4.16"/>
    <n v="2"/>
    <n v="0.2"/>
    <x v="1399"/>
  </r>
  <r>
    <n v="1528"/>
    <x v="733"/>
    <x v="405"/>
    <d v="2016-07-27T00:00:00"/>
    <s v="Standard Class"/>
    <s v="CJ-12010"/>
    <s v="Caroline Jumper"/>
    <x v="0"/>
    <s v="United States"/>
    <s v="Allentown"/>
    <x v="9"/>
    <n v="18103"/>
    <x v="3"/>
    <s v="FUR-FU-10002456"/>
    <x v="0"/>
    <x v="5"/>
    <s v="Master Caster Door Stop, Large Neon Orange"/>
    <n v="11.648"/>
    <n v="2"/>
    <n v="0.2"/>
    <x v="1400"/>
  </r>
  <r>
    <n v="1529"/>
    <x v="734"/>
    <x v="209"/>
    <d v="2015-11-10T00:00:00"/>
    <s v="Second Class"/>
    <s v="MC-18130"/>
    <s v="Mike Caudle"/>
    <x v="1"/>
    <s v="United States"/>
    <s v="Newark"/>
    <x v="13"/>
    <n v="19711"/>
    <x v="3"/>
    <s v="OFF-FA-10004968"/>
    <x v="1"/>
    <x v="13"/>
    <s v="Rubber Band Ball"/>
    <n v="26.18"/>
    <n v="7"/>
    <n v="0"/>
    <x v="1401"/>
  </r>
  <r>
    <n v="1530"/>
    <x v="734"/>
    <x v="209"/>
    <d v="2015-11-10T00:00:00"/>
    <s v="Second Class"/>
    <s v="MC-18130"/>
    <s v="Mike Caudle"/>
    <x v="1"/>
    <s v="United States"/>
    <s v="Newark"/>
    <x v="13"/>
    <n v="19711"/>
    <x v="3"/>
    <s v="OFF-PA-10001274"/>
    <x v="1"/>
    <x v="10"/>
    <s v="Loose Memo Sheets"/>
    <n v="7.3"/>
    <n v="2"/>
    <n v="0"/>
    <x v="1402"/>
  </r>
  <r>
    <n v="1531"/>
    <x v="735"/>
    <x v="514"/>
    <d v="2015-03-31T00:00:00"/>
    <s v="Standard Class"/>
    <s v="BV-11245"/>
    <s v="Benjamin Venier"/>
    <x v="1"/>
    <s v="United States"/>
    <s v="Miami"/>
    <x v="2"/>
    <n v="33142"/>
    <x v="0"/>
    <s v="OFF-PA-10001125"/>
    <x v="1"/>
    <x v="10"/>
    <s v="Xerox 1988"/>
    <n v="74.352000000000004"/>
    <n v="3"/>
    <n v="0.2"/>
    <x v="1403"/>
  </r>
  <r>
    <n v="1532"/>
    <x v="736"/>
    <x v="515"/>
    <d v="2017-09-05T00:00:00"/>
    <s v="Standard Class"/>
    <s v="JF-15490"/>
    <s v="Jeremy Farry"/>
    <x v="0"/>
    <s v="United States"/>
    <s v="Tempe"/>
    <x v="16"/>
    <n v="85281"/>
    <x v="1"/>
    <s v="OFF-ST-10000344"/>
    <x v="1"/>
    <x v="4"/>
    <s v="Neat Ideas Personal Hanging Folder Files, Black"/>
    <n v="10.744"/>
    <n v="1"/>
    <n v="0.2"/>
    <x v="1404"/>
  </r>
  <r>
    <n v="1533"/>
    <x v="736"/>
    <x v="515"/>
    <d v="2017-09-05T00:00:00"/>
    <s v="Standard Class"/>
    <s v="JF-15490"/>
    <s v="Jeremy Farry"/>
    <x v="0"/>
    <s v="United States"/>
    <s v="Tempe"/>
    <x v="16"/>
    <n v="85281"/>
    <x v="1"/>
    <s v="OFF-FA-10000585"/>
    <x v="1"/>
    <x v="13"/>
    <s v="OIC Bulk Pack Metal Binder Clips"/>
    <n v="8.3759999999999994"/>
    <n v="3"/>
    <n v="0.2"/>
    <x v="1405"/>
  </r>
  <r>
    <n v="1534"/>
    <x v="737"/>
    <x v="429"/>
    <d v="2016-12-08T00:00:00"/>
    <s v="Standard Class"/>
    <s v="EB-13840"/>
    <s v="Ellis Ballard"/>
    <x v="1"/>
    <s v="United States"/>
    <s v="New York City"/>
    <x v="15"/>
    <n v="10035"/>
    <x v="3"/>
    <s v="OFF-ST-10003324"/>
    <x v="1"/>
    <x v="4"/>
    <s v="Belkin OmniView SE Rackmount Kit"/>
    <n v="212.88"/>
    <n v="6"/>
    <n v="0"/>
    <x v="232"/>
  </r>
  <r>
    <n v="1535"/>
    <x v="738"/>
    <x v="516"/>
    <d v="2017-02-14T00:00:00"/>
    <s v="Standard Class"/>
    <s v="MP-18175"/>
    <s v="Mike Pelletier"/>
    <x v="2"/>
    <s v="United States"/>
    <s v="Laguna Niguel"/>
    <x v="1"/>
    <n v="92677"/>
    <x v="1"/>
    <s v="FUR-BO-10004015"/>
    <x v="0"/>
    <x v="0"/>
    <s v="Bush Andora Bookcase, Maple/Graphite Gray Finish"/>
    <n v="203.983"/>
    <n v="2"/>
    <n v="0.15"/>
    <x v="1406"/>
  </r>
  <r>
    <n v="1536"/>
    <x v="739"/>
    <x v="517"/>
    <d v="2016-11-02T00:00:00"/>
    <s v="Standard Class"/>
    <s v="JM-15655"/>
    <s v="Jim Mitchum"/>
    <x v="1"/>
    <s v="United States"/>
    <s v="Bridgeton"/>
    <x v="30"/>
    <n v="8302"/>
    <x v="3"/>
    <s v="OFF-ST-10000419"/>
    <x v="1"/>
    <x v="4"/>
    <s v="Rogers Jumbo File, Granite"/>
    <n v="40.74"/>
    <n v="3"/>
    <n v="0"/>
    <x v="1407"/>
  </r>
  <r>
    <n v="1537"/>
    <x v="739"/>
    <x v="517"/>
    <d v="2016-11-02T00:00:00"/>
    <s v="Standard Class"/>
    <s v="JM-15655"/>
    <s v="Jim Mitchum"/>
    <x v="1"/>
    <s v="United States"/>
    <s v="Bridgeton"/>
    <x v="30"/>
    <n v="8302"/>
    <x v="3"/>
    <s v="OFF-AP-10001626"/>
    <x v="1"/>
    <x v="9"/>
    <s v="Commercial WindTunnel Clean Air Upright Vacuum, Replacement Belts, Filtration Bags"/>
    <n v="11.67"/>
    <n v="3"/>
    <n v="0"/>
    <x v="1408"/>
  </r>
  <r>
    <n v="1538"/>
    <x v="740"/>
    <x v="175"/>
    <d v="2017-09-17T00:00:00"/>
    <s v="Second Class"/>
    <s v="CL-11890"/>
    <s v="Carl Ludwig"/>
    <x v="0"/>
    <s v="United States"/>
    <s v="Everett"/>
    <x v="31"/>
    <n v="2149"/>
    <x v="3"/>
    <s v="TEC-PH-10000439"/>
    <x v="2"/>
    <x v="7"/>
    <s v="GE DSL Phone Line Filter"/>
    <n v="39.99"/>
    <n v="1"/>
    <n v="0"/>
    <x v="1409"/>
  </r>
  <r>
    <n v="1539"/>
    <x v="740"/>
    <x v="175"/>
    <d v="2017-09-17T00:00:00"/>
    <s v="Second Class"/>
    <s v="CL-11890"/>
    <s v="Carl Ludwig"/>
    <x v="0"/>
    <s v="United States"/>
    <s v="Everett"/>
    <x v="31"/>
    <n v="2149"/>
    <x v="3"/>
    <s v="OFF-AR-10003478"/>
    <x v="1"/>
    <x v="6"/>
    <s v="Avery Hi-Liter EverBold Pen Style Fluorescent Highlighters, 4/Pack"/>
    <n v="16.28"/>
    <n v="2"/>
    <n v="0"/>
    <x v="1410"/>
  </r>
  <r>
    <n v="1540"/>
    <x v="740"/>
    <x v="175"/>
    <d v="2017-09-17T00:00:00"/>
    <s v="Second Class"/>
    <s v="CL-11890"/>
    <s v="Carl Ludwig"/>
    <x v="0"/>
    <s v="United States"/>
    <s v="Everett"/>
    <x v="31"/>
    <n v="2149"/>
    <x v="3"/>
    <s v="FUR-BO-10002545"/>
    <x v="0"/>
    <x v="0"/>
    <s v="Atlantic Metals Mobile 3-Shelf Bookcases, Custom Colors"/>
    <n v="782.94"/>
    <n v="3"/>
    <n v="0"/>
    <x v="1411"/>
  </r>
  <r>
    <n v="1541"/>
    <x v="740"/>
    <x v="175"/>
    <d v="2017-09-17T00:00:00"/>
    <s v="Second Class"/>
    <s v="CL-11890"/>
    <s v="Carl Ludwig"/>
    <x v="0"/>
    <s v="United States"/>
    <s v="Everett"/>
    <x v="31"/>
    <n v="2149"/>
    <x v="3"/>
    <s v="OFF-BI-10001765"/>
    <x v="1"/>
    <x v="8"/>
    <s v="Wilson Jones Heavy-Duty Casebound Ring Binders with Metal Hinges"/>
    <n v="242.48"/>
    <n v="7"/>
    <n v="0"/>
    <x v="1412"/>
  </r>
  <r>
    <n v="1542"/>
    <x v="741"/>
    <x v="518"/>
    <d v="2014-03-16T00:00:00"/>
    <s v="Second Class"/>
    <s v="CK-12205"/>
    <s v="Chloris Kastensmidt"/>
    <x v="0"/>
    <s v="United States"/>
    <s v="Columbus"/>
    <x v="24"/>
    <n v="43229"/>
    <x v="3"/>
    <s v="FUR-FU-10003981"/>
    <x v="0"/>
    <x v="5"/>
    <s v="Eldon Wave Desk Accessories"/>
    <n v="8.32"/>
    <n v="5"/>
    <n v="0.2"/>
    <x v="1413"/>
  </r>
  <r>
    <n v="1543"/>
    <x v="741"/>
    <x v="518"/>
    <d v="2014-03-16T00:00:00"/>
    <s v="Second Class"/>
    <s v="CK-12205"/>
    <s v="Chloris Kastensmidt"/>
    <x v="0"/>
    <s v="United States"/>
    <s v="Columbus"/>
    <x v="24"/>
    <n v="43229"/>
    <x v="3"/>
    <s v="OFF-FA-10001561"/>
    <x v="1"/>
    <x v="13"/>
    <s v="Stockwell Push Pins"/>
    <n v="10.464"/>
    <n v="6"/>
    <n v="0.2"/>
    <x v="1414"/>
  </r>
  <r>
    <n v="1544"/>
    <x v="742"/>
    <x v="519"/>
    <d v="2014-02-08T00:00:00"/>
    <s v="Standard Class"/>
    <s v="DB-13270"/>
    <s v="Deborah Brumfield"/>
    <x v="2"/>
    <s v="United States"/>
    <s v="San Diego"/>
    <x v="1"/>
    <n v="92024"/>
    <x v="1"/>
    <s v="OFF-BI-10004230"/>
    <x v="1"/>
    <x v="8"/>
    <s v="GBC Recycled Grain Textured Covers"/>
    <n v="82.896000000000001"/>
    <n v="3"/>
    <n v="0.2"/>
    <x v="1415"/>
  </r>
  <r>
    <n v="1545"/>
    <x v="742"/>
    <x v="519"/>
    <d v="2014-02-08T00:00:00"/>
    <s v="Standard Class"/>
    <s v="DB-13270"/>
    <s v="Deborah Brumfield"/>
    <x v="2"/>
    <s v="United States"/>
    <s v="San Diego"/>
    <x v="1"/>
    <n v="92024"/>
    <x v="1"/>
    <s v="OFF-PA-10000350"/>
    <x v="1"/>
    <x v="10"/>
    <s v="Message Book, Standard Line &quot;While You Were Out&quot;, 5 1/2&quot; X 4&quot;, 200 Sets/Book"/>
    <n v="34.24"/>
    <n v="4"/>
    <n v="0"/>
    <x v="1416"/>
  </r>
  <r>
    <n v="1546"/>
    <x v="743"/>
    <x v="520"/>
    <d v="2015-01-04T00:00:00"/>
    <s v="Second Class"/>
    <s v="PC-18745"/>
    <s v="Pamela Coakley"/>
    <x v="1"/>
    <s v="United States"/>
    <s v="Watertown"/>
    <x v="15"/>
    <n v="13601"/>
    <x v="3"/>
    <s v="FUR-BO-10002613"/>
    <x v="0"/>
    <x v="0"/>
    <s v="Atlantic Metals Mobile 4-Shelf Bookcases, Custom Colors"/>
    <n v="1573.4880000000001"/>
    <n v="7"/>
    <n v="0.2"/>
    <x v="1417"/>
  </r>
  <r>
    <n v="1547"/>
    <x v="744"/>
    <x v="521"/>
    <d v="2015-11-27T00:00:00"/>
    <s v="Standard Class"/>
    <s v="VB-21745"/>
    <s v="Victoria Brennan"/>
    <x v="1"/>
    <s v="United States"/>
    <s v="San Antonio"/>
    <x v="5"/>
    <n v="78207"/>
    <x v="2"/>
    <s v="OFF-PA-10000994"/>
    <x v="1"/>
    <x v="10"/>
    <s v="Xerox 1915"/>
    <n v="335.52"/>
    <n v="4"/>
    <n v="0.2"/>
    <x v="783"/>
  </r>
  <r>
    <n v="1548"/>
    <x v="744"/>
    <x v="521"/>
    <d v="2015-11-27T00:00:00"/>
    <s v="Standard Class"/>
    <s v="VB-21745"/>
    <s v="Victoria Brennan"/>
    <x v="1"/>
    <s v="United States"/>
    <s v="San Antonio"/>
    <x v="5"/>
    <n v="78207"/>
    <x v="2"/>
    <s v="OFF-BI-10002867"/>
    <x v="1"/>
    <x v="8"/>
    <s v="GBC Recycled Regency Composition Covers"/>
    <n v="23.911999999999999"/>
    <n v="2"/>
    <n v="0.8"/>
    <x v="1418"/>
  </r>
  <r>
    <n v="1549"/>
    <x v="744"/>
    <x v="521"/>
    <d v="2015-11-27T00:00:00"/>
    <s v="Standard Class"/>
    <s v="VB-21745"/>
    <s v="Victoria Brennan"/>
    <x v="1"/>
    <s v="United States"/>
    <s v="San Antonio"/>
    <x v="5"/>
    <n v="78207"/>
    <x v="2"/>
    <s v="OFF-ST-10001291"/>
    <x v="1"/>
    <x v="4"/>
    <s v="Tenex Personal Self-Stacking Standard File Box, Black/Gray"/>
    <n v="27.056000000000001"/>
    <n v="2"/>
    <n v="0.2"/>
    <x v="1419"/>
  </r>
  <r>
    <n v="1550"/>
    <x v="745"/>
    <x v="522"/>
    <d v="2014-07-08T00:00:00"/>
    <s v="First Class"/>
    <s v="EP-13915"/>
    <s v="Emily Phan"/>
    <x v="0"/>
    <s v="United States"/>
    <s v="New York City"/>
    <x v="15"/>
    <n v="10011"/>
    <x v="3"/>
    <s v="TEC-CO-10001046"/>
    <x v="2"/>
    <x v="16"/>
    <s v="Canon Imageclass D680 Copier / Fax"/>
    <n v="559.99199999999996"/>
    <n v="1"/>
    <n v="0.2"/>
    <x v="1420"/>
  </r>
  <r>
    <n v="1551"/>
    <x v="746"/>
    <x v="38"/>
    <d v="2017-11-18T00:00:00"/>
    <s v="Second Class"/>
    <s v="ME-17320"/>
    <s v="Maria Etezadi"/>
    <x v="2"/>
    <s v="United States"/>
    <s v="Houston"/>
    <x v="5"/>
    <n v="77095"/>
    <x v="2"/>
    <s v="OFF-AP-10004868"/>
    <x v="1"/>
    <x v="9"/>
    <s v="Hoover Commercial Soft Guard Upright Vacuum And Disposable Filtration Bags"/>
    <n v="9.3239999999999998"/>
    <n v="6"/>
    <n v="0.8"/>
    <x v="1421"/>
  </r>
  <r>
    <n v="1552"/>
    <x v="747"/>
    <x v="26"/>
    <d v="2016-06-22T00:00:00"/>
    <s v="Standard Class"/>
    <s v="IG-15085"/>
    <s v="Ivan Gibson"/>
    <x v="0"/>
    <s v="United States"/>
    <s v="San Diego"/>
    <x v="1"/>
    <n v="92024"/>
    <x v="1"/>
    <s v="OFF-PA-10000806"/>
    <x v="1"/>
    <x v="10"/>
    <s v="Xerox 1934"/>
    <n v="111.96"/>
    <n v="2"/>
    <n v="0"/>
    <x v="1422"/>
  </r>
  <r>
    <n v="1553"/>
    <x v="748"/>
    <x v="523"/>
    <d v="2014-05-05T00:00:00"/>
    <s v="First Class"/>
    <s v="JS-15940"/>
    <s v="Joni Sundaresam"/>
    <x v="2"/>
    <s v="United States"/>
    <s v="Appleton"/>
    <x v="6"/>
    <n v="54915"/>
    <x v="2"/>
    <s v="OFF-LA-10002195"/>
    <x v="1"/>
    <x v="2"/>
    <s v="Avery 481"/>
    <n v="21.56"/>
    <n v="7"/>
    <n v="0"/>
    <x v="765"/>
  </r>
  <r>
    <n v="1554"/>
    <x v="749"/>
    <x v="524"/>
    <d v="2017-10-21T00:00:00"/>
    <s v="Standard Class"/>
    <s v="BO-11425"/>
    <s v="Bobby Odegard"/>
    <x v="0"/>
    <s v="United States"/>
    <s v="Richmond"/>
    <x v="0"/>
    <n v="40475"/>
    <x v="0"/>
    <s v="OFF-BI-10003719"/>
    <x v="1"/>
    <x v="8"/>
    <s v="Large Capacity Hanging Post Binders"/>
    <n v="124.75"/>
    <n v="5"/>
    <n v="0"/>
    <x v="1423"/>
  </r>
  <r>
    <n v="1555"/>
    <x v="750"/>
    <x v="525"/>
    <d v="2015-02-13T00:00:00"/>
    <s v="Standard Class"/>
    <s v="VW-21775"/>
    <s v="Victoria Wilson"/>
    <x v="1"/>
    <s v="United States"/>
    <s v="Bellevue"/>
    <x v="4"/>
    <n v="98006"/>
    <x v="1"/>
    <s v="OFF-AR-10001315"/>
    <x v="1"/>
    <x v="6"/>
    <s v="Newell 310"/>
    <n v="5.28"/>
    <n v="3"/>
    <n v="0"/>
    <x v="1424"/>
  </r>
  <r>
    <n v="1556"/>
    <x v="751"/>
    <x v="507"/>
    <d v="2017-09-08T00:00:00"/>
    <s v="Standard Class"/>
    <s v="AB-10150"/>
    <s v="Aimee Bixby"/>
    <x v="0"/>
    <s v="United States"/>
    <s v="Long Beach"/>
    <x v="15"/>
    <n v="11561"/>
    <x v="3"/>
    <s v="TEC-AC-10000171"/>
    <x v="2"/>
    <x v="11"/>
    <s v="Verbatim 25 GB 6x Blu-ray Single Layer Recordable Disc, 25/Pack"/>
    <n v="91.96"/>
    <n v="4"/>
    <n v="0"/>
    <x v="1425"/>
  </r>
  <r>
    <n v="1557"/>
    <x v="752"/>
    <x v="195"/>
    <d v="2016-05-15T00:00:00"/>
    <s v="Standard Class"/>
    <s v="JW-16075"/>
    <s v="Julia West"/>
    <x v="0"/>
    <s v="United States"/>
    <s v="Philadelphia"/>
    <x v="9"/>
    <n v="19140"/>
    <x v="3"/>
    <s v="OFF-EN-10003134"/>
    <x v="1"/>
    <x v="12"/>
    <s v="Staple envelope"/>
    <n v="9.3439999999999994"/>
    <n v="1"/>
    <n v="0.2"/>
    <x v="1426"/>
  </r>
  <r>
    <n v="1558"/>
    <x v="752"/>
    <x v="195"/>
    <d v="2016-05-15T00:00:00"/>
    <s v="Standard Class"/>
    <s v="JW-16075"/>
    <s v="Julia West"/>
    <x v="0"/>
    <s v="United States"/>
    <s v="Philadelphia"/>
    <x v="9"/>
    <n v="19140"/>
    <x v="3"/>
    <s v="OFF-AR-10001955"/>
    <x v="1"/>
    <x v="6"/>
    <s v="Newell 319"/>
    <n v="79.36"/>
    <n v="5"/>
    <n v="0.2"/>
    <x v="1427"/>
  </r>
  <r>
    <n v="1559"/>
    <x v="753"/>
    <x v="199"/>
    <d v="2015-03-18T00:00:00"/>
    <s v="Second Class"/>
    <s v="JE-15475"/>
    <s v="Jeremy Ellison"/>
    <x v="0"/>
    <s v="United States"/>
    <s v="Seattle"/>
    <x v="4"/>
    <n v="98103"/>
    <x v="1"/>
    <s v="FUR-TA-10001039"/>
    <x v="0"/>
    <x v="3"/>
    <s v="KI Adjustable-Height Table"/>
    <n v="171.96"/>
    <n v="2"/>
    <n v="0"/>
    <x v="1428"/>
  </r>
  <r>
    <n v="1560"/>
    <x v="754"/>
    <x v="526"/>
    <d v="2016-04-13T00:00:00"/>
    <s v="Standard Class"/>
    <s v="EB-13750"/>
    <s v="Edward Becker"/>
    <x v="1"/>
    <s v="United States"/>
    <s v="Seattle"/>
    <x v="4"/>
    <n v="98103"/>
    <x v="1"/>
    <s v="OFF-BI-10003712"/>
    <x v="1"/>
    <x v="8"/>
    <s v="Acco Pressboard Covers with Storage Hooks, 14 7/8&quot; x 11&quot;, Light Blue"/>
    <n v="35.351999999999997"/>
    <n v="9"/>
    <n v="0.2"/>
    <x v="1429"/>
  </r>
  <r>
    <n v="1561"/>
    <x v="755"/>
    <x v="527"/>
    <d v="2014-04-09T00:00:00"/>
    <s v="Standard Class"/>
    <s v="PK-18910"/>
    <s v="Paul Knutson"/>
    <x v="2"/>
    <s v="United States"/>
    <s v="San Francisco"/>
    <x v="1"/>
    <n v="94109"/>
    <x v="1"/>
    <s v="OFF-LA-10001641"/>
    <x v="1"/>
    <x v="2"/>
    <s v="Avery 518"/>
    <n v="18.899999999999999"/>
    <n v="6"/>
    <n v="0"/>
    <x v="1430"/>
  </r>
  <r>
    <n v="1562"/>
    <x v="756"/>
    <x v="528"/>
    <d v="2017-09-06T00:00:00"/>
    <s v="First Class"/>
    <s v="CS-12400"/>
    <s v="Christopher Schild"/>
    <x v="2"/>
    <s v="United States"/>
    <s v="Seattle"/>
    <x v="4"/>
    <n v="98115"/>
    <x v="1"/>
    <s v="OFF-AR-10003732"/>
    <x v="1"/>
    <x v="6"/>
    <s v="Newell 333"/>
    <n v="2.78"/>
    <n v="1"/>
    <n v="0"/>
    <x v="1139"/>
  </r>
  <r>
    <n v="1563"/>
    <x v="757"/>
    <x v="160"/>
    <d v="2017-06-30T00:00:00"/>
    <s v="Same Day"/>
    <s v="SG-20470"/>
    <s v="Sheri Gordon"/>
    <x v="0"/>
    <s v="United States"/>
    <s v="New York City"/>
    <x v="15"/>
    <n v="10011"/>
    <x v="3"/>
    <s v="FUR-TA-10000577"/>
    <x v="0"/>
    <x v="3"/>
    <s v="Bretford CR4500 Series Slim Rectangular Table"/>
    <n v="1044.6300000000001"/>
    <n v="5"/>
    <n v="0.4"/>
    <x v="1431"/>
  </r>
  <r>
    <n v="1564"/>
    <x v="758"/>
    <x v="529"/>
    <d v="2015-11-09T00:00:00"/>
    <s v="Same Day"/>
    <s v="CM-12190"/>
    <s v="Charlotte Melton"/>
    <x v="0"/>
    <s v="United States"/>
    <s v="Philadelphia"/>
    <x v="9"/>
    <n v="19134"/>
    <x v="3"/>
    <s v="OFF-PA-10004000"/>
    <x v="1"/>
    <x v="10"/>
    <s v="While You Were Out Pads, 50 per Pad, 4 x 5 1/4, Green Cycle"/>
    <n v="11.352"/>
    <n v="3"/>
    <n v="0.2"/>
    <x v="1432"/>
  </r>
  <r>
    <n v="1565"/>
    <x v="759"/>
    <x v="530"/>
    <d v="2014-03-04T00:00:00"/>
    <s v="Same Day"/>
    <s v="CL-12565"/>
    <s v="Clay Ludtke"/>
    <x v="0"/>
    <s v="United States"/>
    <s v="Columbia"/>
    <x v="20"/>
    <n v="29203"/>
    <x v="0"/>
    <s v="OFF-ST-10001370"/>
    <x v="1"/>
    <x v="4"/>
    <s v="Sensible Storage WireTech Storage Systems"/>
    <n v="354.9"/>
    <n v="5"/>
    <n v="0"/>
    <x v="766"/>
  </r>
  <r>
    <n v="1566"/>
    <x v="760"/>
    <x v="531"/>
    <d v="2015-03-25T00:00:00"/>
    <s v="Standard Class"/>
    <s v="JO-15550"/>
    <s v="Jesus Ocampo"/>
    <x v="2"/>
    <s v="United States"/>
    <s v="Seattle"/>
    <x v="4"/>
    <n v="98105"/>
    <x v="1"/>
    <s v="TEC-PH-10004539"/>
    <x v="2"/>
    <x v="7"/>
    <s v="Wireless Extenders zBoost YX545 SOHO Signal Booster"/>
    <n v="453.57600000000002"/>
    <n v="3"/>
    <n v="0.2"/>
    <x v="1433"/>
  </r>
  <r>
    <n v="1567"/>
    <x v="761"/>
    <x v="239"/>
    <d v="2015-11-30T00:00:00"/>
    <s v="First Class"/>
    <s v="AW-10840"/>
    <s v="Anthony Witt"/>
    <x v="0"/>
    <s v="United States"/>
    <s v="Allen"/>
    <x v="5"/>
    <n v="75002"/>
    <x v="2"/>
    <s v="TEC-AC-10003038"/>
    <x v="2"/>
    <x v="11"/>
    <s v="Kingston Digital DataTraveler 16GB USB 2.0"/>
    <n v="21.48"/>
    <n v="3"/>
    <n v="0.2"/>
    <x v="1434"/>
  </r>
  <r>
    <n v="1568"/>
    <x v="761"/>
    <x v="239"/>
    <d v="2015-11-30T00:00:00"/>
    <s v="First Class"/>
    <s v="AW-10840"/>
    <s v="Anthony Witt"/>
    <x v="0"/>
    <s v="United States"/>
    <s v="Allen"/>
    <x v="5"/>
    <n v="75002"/>
    <x v="2"/>
    <s v="OFF-BI-10000088"/>
    <x v="1"/>
    <x v="8"/>
    <s v="GBC Imprintable Covers"/>
    <n v="8.7840000000000007"/>
    <n v="4"/>
    <n v="0.8"/>
    <x v="1435"/>
  </r>
  <r>
    <n v="1569"/>
    <x v="762"/>
    <x v="532"/>
    <d v="2017-06-11T00:00:00"/>
    <s v="Same Day"/>
    <s v="DV-13465"/>
    <s v="Dianna Vittorini"/>
    <x v="0"/>
    <s v="United States"/>
    <s v="Los Angeles"/>
    <x v="1"/>
    <n v="90004"/>
    <x v="1"/>
    <s v="OFF-PA-10000357"/>
    <x v="1"/>
    <x v="10"/>
    <s v="White Dual Perf Computer Printout Paper, 2700 Sheets, 1 Part, Heavyweight, 20 lbs., 14 7/8 x 11"/>
    <n v="122.97"/>
    <n v="3"/>
    <n v="0"/>
    <x v="1283"/>
  </r>
  <r>
    <n v="1570"/>
    <x v="763"/>
    <x v="200"/>
    <d v="2017-11-30T00:00:00"/>
    <s v="Standard Class"/>
    <s v="AH-10075"/>
    <s v="Adam Hart"/>
    <x v="1"/>
    <s v="United States"/>
    <s v="Atlanta"/>
    <x v="32"/>
    <n v="30318"/>
    <x v="0"/>
    <s v="OFF-AR-10003504"/>
    <x v="1"/>
    <x v="6"/>
    <s v="Newell 347"/>
    <n v="12.84"/>
    <n v="3"/>
    <n v="0"/>
    <x v="1436"/>
  </r>
  <r>
    <n v="1571"/>
    <x v="764"/>
    <x v="533"/>
    <d v="2014-11-25T00:00:00"/>
    <s v="First Class"/>
    <s v="SC-20095"/>
    <s v="Sanjit Chand"/>
    <x v="0"/>
    <s v="United States"/>
    <s v="Los Angeles"/>
    <x v="1"/>
    <n v="90004"/>
    <x v="1"/>
    <s v="FUR-CH-10000863"/>
    <x v="0"/>
    <x v="1"/>
    <s v="Novimex Swivel Fabric Task Chair"/>
    <n v="603.91999999999996"/>
    <n v="5"/>
    <n v="0.2"/>
    <x v="1437"/>
  </r>
  <r>
    <n v="1572"/>
    <x v="764"/>
    <x v="533"/>
    <d v="2014-11-25T00:00:00"/>
    <s v="First Class"/>
    <s v="SC-20095"/>
    <s v="Sanjit Chand"/>
    <x v="0"/>
    <s v="United States"/>
    <s v="Los Angeles"/>
    <x v="1"/>
    <n v="90004"/>
    <x v="1"/>
    <s v="OFF-EN-10003160"/>
    <x v="1"/>
    <x v="12"/>
    <s v="Pastel Pink Envelopes"/>
    <n v="21.84"/>
    <n v="3"/>
    <n v="0"/>
    <x v="1438"/>
  </r>
  <r>
    <n v="1573"/>
    <x v="764"/>
    <x v="533"/>
    <d v="2014-11-25T00:00:00"/>
    <s v="First Class"/>
    <s v="SC-20095"/>
    <s v="Sanjit Chand"/>
    <x v="0"/>
    <s v="United States"/>
    <s v="Los Angeles"/>
    <x v="1"/>
    <n v="90004"/>
    <x v="1"/>
    <s v="TEC-AC-10003280"/>
    <x v="2"/>
    <x v="11"/>
    <s v="Belkin F8E887 USB Wired Ergonomic Keyboard"/>
    <n v="29.99"/>
    <n v="1"/>
    <n v="0"/>
    <x v="1439"/>
  </r>
  <r>
    <n v="1574"/>
    <x v="764"/>
    <x v="533"/>
    <d v="2014-11-25T00:00:00"/>
    <s v="First Class"/>
    <s v="SC-20095"/>
    <s v="Sanjit Chand"/>
    <x v="0"/>
    <s v="United States"/>
    <s v="Los Angeles"/>
    <x v="1"/>
    <n v="90004"/>
    <x v="1"/>
    <s v="FUR-CH-10000595"/>
    <x v="0"/>
    <x v="1"/>
    <s v="Safco Contoured Stacking Chairs"/>
    <n v="381.44"/>
    <n v="2"/>
    <n v="0.2"/>
    <x v="1440"/>
  </r>
  <r>
    <n v="1575"/>
    <x v="765"/>
    <x v="534"/>
    <d v="2014-12-18T00:00:00"/>
    <s v="First Class"/>
    <s v="MC-18100"/>
    <s v="Mick Crebagga"/>
    <x v="0"/>
    <s v="United States"/>
    <s v="El Paso"/>
    <x v="5"/>
    <n v="79907"/>
    <x v="2"/>
    <s v="TEC-PH-10000169"/>
    <x v="2"/>
    <x v="7"/>
    <s v="ARKON Windshield Dashboard Air Vent Car Mount Holder"/>
    <n v="40.68"/>
    <n v="3"/>
    <n v="0.2"/>
    <x v="1441"/>
  </r>
  <r>
    <n v="1576"/>
    <x v="765"/>
    <x v="534"/>
    <d v="2014-12-18T00:00:00"/>
    <s v="First Class"/>
    <s v="MC-18100"/>
    <s v="Mick Crebagga"/>
    <x v="0"/>
    <s v="United States"/>
    <s v="El Paso"/>
    <x v="5"/>
    <n v="79907"/>
    <x v="2"/>
    <s v="FUR-CH-10004675"/>
    <x v="0"/>
    <x v="1"/>
    <s v="Lifetime Advantage Folding Chairs, 4/Carton"/>
    <n v="763.28"/>
    <n v="5"/>
    <n v="0.3"/>
    <x v="1442"/>
  </r>
  <r>
    <n v="1577"/>
    <x v="766"/>
    <x v="183"/>
    <d v="2016-04-27T00:00:00"/>
    <s v="Standard Class"/>
    <s v="TT-21460"/>
    <s v="Tonja Turnell"/>
    <x v="2"/>
    <s v="United States"/>
    <s v="Aurora"/>
    <x v="10"/>
    <n v="60505"/>
    <x v="2"/>
    <s v="OFF-ST-10002406"/>
    <x v="1"/>
    <x v="4"/>
    <s v="Pizazz Global Quick File"/>
    <n v="23.952000000000002"/>
    <n v="2"/>
    <n v="0.2"/>
    <x v="1443"/>
  </r>
  <r>
    <n v="1578"/>
    <x v="767"/>
    <x v="454"/>
    <d v="2016-05-27T00:00:00"/>
    <s v="Standard Class"/>
    <s v="AP-10720"/>
    <s v="Anne Pryor"/>
    <x v="2"/>
    <s v="United States"/>
    <s v="Florence"/>
    <x v="19"/>
    <n v="35630"/>
    <x v="0"/>
    <s v="OFF-PA-10001526"/>
    <x v="1"/>
    <x v="10"/>
    <s v="Xerox 1949"/>
    <n v="4.9800000000000004"/>
    <n v="1"/>
    <n v="0"/>
    <x v="1444"/>
  </r>
  <r>
    <n v="1579"/>
    <x v="768"/>
    <x v="535"/>
    <d v="2016-03-01T00:00:00"/>
    <s v="First Class"/>
    <s v="DL-12865"/>
    <s v="Dan Lawera"/>
    <x v="0"/>
    <s v="United States"/>
    <s v="New York City"/>
    <x v="15"/>
    <n v="10011"/>
    <x v="3"/>
    <s v="OFF-AP-10004336"/>
    <x v="1"/>
    <x v="9"/>
    <s v="Conquest 14 Commercial Heavy-Duty Upright Vacuum, Collection System, Accessory Kit"/>
    <n v="170.88"/>
    <n v="3"/>
    <n v="0"/>
    <x v="1445"/>
  </r>
  <r>
    <n v="1580"/>
    <x v="769"/>
    <x v="101"/>
    <d v="2015-08-12T00:00:00"/>
    <s v="First Class"/>
    <s v="NP-18325"/>
    <s v="Naresj Patel"/>
    <x v="0"/>
    <s v="United States"/>
    <s v="New York City"/>
    <x v="15"/>
    <n v="10024"/>
    <x v="3"/>
    <s v="TEC-PH-10003012"/>
    <x v="2"/>
    <x v="7"/>
    <s v="Nortel Meridian M3904 Professional Digital phone"/>
    <n v="307.98"/>
    <n v="2"/>
    <n v="0"/>
    <x v="684"/>
  </r>
  <r>
    <n v="1581"/>
    <x v="769"/>
    <x v="101"/>
    <d v="2015-08-12T00:00:00"/>
    <s v="First Class"/>
    <s v="NP-18325"/>
    <s v="Naresj Patel"/>
    <x v="0"/>
    <s v="United States"/>
    <s v="New York City"/>
    <x v="15"/>
    <n v="10024"/>
    <x v="3"/>
    <s v="FUR-TA-10002607"/>
    <x v="0"/>
    <x v="3"/>
    <s v="KI Conference Tables"/>
    <n v="382.80599999999998"/>
    <n v="9"/>
    <n v="0.4"/>
    <x v="1446"/>
  </r>
  <r>
    <n v="1582"/>
    <x v="769"/>
    <x v="101"/>
    <d v="2015-08-12T00:00:00"/>
    <s v="First Class"/>
    <s v="NP-18325"/>
    <s v="Naresj Patel"/>
    <x v="0"/>
    <s v="United States"/>
    <s v="New York City"/>
    <x v="15"/>
    <n v="10024"/>
    <x v="3"/>
    <s v="OFF-ST-10000642"/>
    <x v="1"/>
    <x v="4"/>
    <s v="Tennsco Lockers, Gray"/>
    <n v="41.96"/>
    <n v="2"/>
    <n v="0"/>
    <x v="1447"/>
  </r>
  <r>
    <n v="1583"/>
    <x v="769"/>
    <x v="101"/>
    <d v="2015-08-12T00:00:00"/>
    <s v="First Class"/>
    <s v="NP-18325"/>
    <s v="Naresj Patel"/>
    <x v="0"/>
    <s v="United States"/>
    <s v="New York City"/>
    <x v="15"/>
    <n v="10024"/>
    <x v="3"/>
    <s v="OFF-BI-10000545"/>
    <x v="1"/>
    <x v="8"/>
    <s v="GBC Ibimaster 500 Manual ProClick Binding System"/>
    <n v="1217.568"/>
    <n v="2"/>
    <n v="0.2"/>
    <x v="1448"/>
  </r>
  <r>
    <n v="1584"/>
    <x v="769"/>
    <x v="101"/>
    <d v="2015-08-12T00:00:00"/>
    <s v="First Class"/>
    <s v="NP-18325"/>
    <s v="Naresj Patel"/>
    <x v="0"/>
    <s v="United States"/>
    <s v="New York City"/>
    <x v="15"/>
    <n v="10024"/>
    <x v="3"/>
    <s v="FUR-FU-10002157"/>
    <x v="0"/>
    <x v="5"/>
    <s v="Artistic Insta-Plaque"/>
    <n v="47.04"/>
    <n v="3"/>
    <n v="0"/>
    <x v="118"/>
  </r>
  <r>
    <n v="1585"/>
    <x v="769"/>
    <x v="101"/>
    <d v="2015-08-12T00:00:00"/>
    <s v="First Class"/>
    <s v="NP-18325"/>
    <s v="Naresj Patel"/>
    <x v="0"/>
    <s v="United States"/>
    <s v="New York City"/>
    <x v="15"/>
    <n v="10024"/>
    <x v="3"/>
    <s v="FUR-FU-10001706"/>
    <x v="0"/>
    <x v="5"/>
    <s v="Longer-Life Soft White Bulbs"/>
    <n v="6.16"/>
    <n v="2"/>
    <n v="0"/>
    <x v="51"/>
  </r>
  <r>
    <n v="1586"/>
    <x v="769"/>
    <x v="101"/>
    <d v="2015-08-12T00:00:00"/>
    <s v="First Class"/>
    <s v="NP-18325"/>
    <s v="Naresj Patel"/>
    <x v="0"/>
    <s v="United States"/>
    <s v="New York City"/>
    <x v="15"/>
    <n v="10024"/>
    <x v="3"/>
    <s v="TEC-PH-10000984"/>
    <x v="2"/>
    <x v="7"/>
    <s v="Panasonic KX-TG9471B"/>
    <n v="979.95"/>
    <n v="5"/>
    <n v="0"/>
    <x v="520"/>
  </r>
  <r>
    <n v="1587"/>
    <x v="769"/>
    <x v="101"/>
    <d v="2015-08-12T00:00:00"/>
    <s v="First Class"/>
    <s v="NP-18325"/>
    <s v="Naresj Patel"/>
    <x v="0"/>
    <s v="United States"/>
    <s v="New York City"/>
    <x v="15"/>
    <n v="10024"/>
    <x v="3"/>
    <s v="OFF-PA-10001357"/>
    <x v="1"/>
    <x v="10"/>
    <s v="Xerox 1886"/>
    <n v="143.69999999999999"/>
    <n v="3"/>
    <n v="0"/>
    <x v="142"/>
  </r>
  <r>
    <n v="1588"/>
    <x v="769"/>
    <x v="101"/>
    <d v="2015-08-12T00:00:00"/>
    <s v="First Class"/>
    <s v="NP-18325"/>
    <s v="Naresj Patel"/>
    <x v="0"/>
    <s v="United States"/>
    <s v="New York City"/>
    <x v="15"/>
    <n v="10024"/>
    <x v="3"/>
    <s v="OFF-FA-10000992"/>
    <x v="1"/>
    <x v="13"/>
    <s v="Acco Clips to Go Binder Clips, 24 Clips in Two Sizes"/>
    <n v="10.65"/>
    <n v="3"/>
    <n v="0"/>
    <x v="1449"/>
  </r>
  <r>
    <n v="1589"/>
    <x v="769"/>
    <x v="101"/>
    <d v="2015-08-12T00:00:00"/>
    <s v="First Class"/>
    <s v="NP-18325"/>
    <s v="Naresj Patel"/>
    <x v="0"/>
    <s v="United States"/>
    <s v="New York City"/>
    <x v="15"/>
    <n v="10024"/>
    <x v="3"/>
    <s v="TEC-AC-10002600"/>
    <x v="2"/>
    <x v="11"/>
    <s v="Belkin QODE FastFit Bluetooth Keyboard"/>
    <n v="247.8"/>
    <n v="4"/>
    <n v="0"/>
    <x v="1450"/>
  </r>
  <r>
    <n v="1590"/>
    <x v="770"/>
    <x v="536"/>
    <d v="2016-05-16T00:00:00"/>
    <s v="Standard Class"/>
    <s v="VG-21805"/>
    <s v="Vivek Grady"/>
    <x v="1"/>
    <s v="United States"/>
    <s v="Virginia Beach"/>
    <x v="17"/>
    <n v="23464"/>
    <x v="0"/>
    <s v="OFF-AR-10001662"/>
    <x v="1"/>
    <x v="6"/>
    <s v="Rogers Handheld Barrel Pencil Sharpener"/>
    <n v="10.96"/>
    <n v="4"/>
    <n v="0"/>
    <x v="1451"/>
  </r>
  <r>
    <n v="1591"/>
    <x v="771"/>
    <x v="173"/>
    <d v="2016-04-19T00:00:00"/>
    <s v="Standard Class"/>
    <s v="MY-18295"/>
    <s v="Muhammed Yedwab"/>
    <x v="1"/>
    <s v="United States"/>
    <s v="Grapevine"/>
    <x v="5"/>
    <n v="76051"/>
    <x v="2"/>
    <s v="OFF-AR-10001221"/>
    <x v="1"/>
    <x v="6"/>
    <s v="Dixon Ticonderoga Erasable Colored Pencil Set, 12-Color"/>
    <n v="33.488"/>
    <n v="7"/>
    <n v="0.2"/>
    <x v="1452"/>
  </r>
  <r>
    <n v="1592"/>
    <x v="771"/>
    <x v="173"/>
    <d v="2016-04-19T00:00:00"/>
    <s v="Standard Class"/>
    <s v="MY-18295"/>
    <s v="Muhammed Yedwab"/>
    <x v="1"/>
    <s v="United States"/>
    <s v="Grapevine"/>
    <x v="5"/>
    <n v="76051"/>
    <x v="2"/>
    <s v="OFF-FA-10002988"/>
    <x v="1"/>
    <x v="13"/>
    <s v="Ideal Clamps"/>
    <n v="8.0399999999999991"/>
    <n v="5"/>
    <n v="0.2"/>
    <x v="1453"/>
  </r>
  <r>
    <n v="1593"/>
    <x v="772"/>
    <x v="537"/>
    <d v="2015-06-25T00:00:00"/>
    <s v="Second Class"/>
    <s v="RD-19480"/>
    <s v="Rick Duston"/>
    <x v="0"/>
    <s v="United States"/>
    <s v="Olympia"/>
    <x v="4"/>
    <n v="98502"/>
    <x v="1"/>
    <s v="TEC-PH-10004830"/>
    <x v="2"/>
    <x v="7"/>
    <s v="Pyle PRT45 Retro Home Telephone"/>
    <n v="201.56800000000001"/>
    <n v="4"/>
    <n v="0.2"/>
    <x v="1454"/>
  </r>
  <r>
    <n v="1594"/>
    <x v="773"/>
    <x v="538"/>
    <d v="2014-10-19T00:00:00"/>
    <s v="Same Day"/>
    <s v="JF-15490"/>
    <s v="Jeremy Farry"/>
    <x v="0"/>
    <s v="United States"/>
    <s v="Los Angeles"/>
    <x v="1"/>
    <n v="90032"/>
    <x v="1"/>
    <s v="OFF-PA-10004519"/>
    <x v="1"/>
    <x v="10"/>
    <s v="Spiral Phone Message Books with Labels by Adams"/>
    <n v="13.44"/>
    <n v="3"/>
    <n v="0"/>
    <x v="1455"/>
  </r>
  <r>
    <n v="1595"/>
    <x v="774"/>
    <x v="539"/>
    <d v="2015-03-27T00:00:00"/>
    <s v="First Class"/>
    <s v="DP-13390"/>
    <s v="Dennis Pardue"/>
    <x v="2"/>
    <s v="United States"/>
    <s v="Peoria"/>
    <x v="10"/>
    <n v="61604"/>
    <x v="2"/>
    <s v="FUR-BO-10000362"/>
    <x v="0"/>
    <x v="0"/>
    <s v="Sauder Inglewood Library Bookcases"/>
    <n v="359.05799999999999"/>
    <n v="3"/>
    <n v="0.3"/>
    <x v="1456"/>
  </r>
  <r>
    <n v="1596"/>
    <x v="775"/>
    <x v="540"/>
    <d v="2017-05-12T00:00:00"/>
    <s v="Standard Class"/>
    <s v="MD-17350"/>
    <s v="Maribeth Dona"/>
    <x v="0"/>
    <s v="United States"/>
    <s v="Columbus"/>
    <x v="24"/>
    <n v="43229"/>
    <x v="3"/>
    <s v="FUR-CH-10004540"/>
    <x v="0"/>
    <x v="1"/>
    <s v="Global Chrome Stack Chair"/>
    <n v="47.991999999999997"/>
    <n v="2"/>
    <n v="0.3"/>
    <x v="1457"/>
  </r>
  <r>
    <n v="1597"/>
    <x v="776"/>
    <x v="524"/>
    <d v="2017-10-18T00:00:00"/>
    <s v="First Class"/>
    <s v="MY-17380"/>
    <s v="Maribeth Yedwab"/>
    <x v="1"/>
    <s v="United States"/>
    <s v="New York City"/>
    <x v="15"/>
    <n v="10011"/>
    <x v="3"/>
    <s v="FUR-FU-10001290"/>
    <x v="0"/>
    <x v="5"/>
    <s v="Executive Impressions Supervisor Wall Clock"/>
    <n v="547.29999999999995"/>
    <n v="13"/>
    <n v="0"/>
    <x v="1458"/>
  </r>
  <r>
    <n v="1598"/>
    <x v="777"/>
    <x v="123"/>
    <d v="2017-11-21T00:00:00"/>
    <s v="Second Class"/>
    <s v="AB-10150"/>
    <s v="Aimee Bixby"/>
    <x v="0"/>
    <s v="United States"/>
    <s v="Carrollton"/>
    <x v="5"/>
    <n v="75007"/>
    <x v="2"/>
    <s v="OFF-PA-10000308"/>
    <x v="1"/>
    <x v="10"/>
    <s v="Xerox 1901"/>
    <n v="16.896000000000001"/>
    <n v="4"/>
    <n v="0.2"/>
    <x v="1459"/>
  </r>
  <r>
    <n v="1599"/>
    <x v="777"/>
    <x v="123"/>
    <d v="2017-11-21T00:00:00"/>
    <s v="Second Class"/>
    <s v="AB-10150"/>
    <s v="Aimee Bixby"/>
    <x v="0"/>
    <s v="United States"/>
    <s v="Carrollton"/>
    <x v="5"/>
    <n v="75007"/>
    <x v="2"/>
    <s v="OFF-SU-10001165"/>
    <x v="1"/>
    <x v="14"/>
    <s v="Acme Elite Stainless Steel Scissors"/>
    <n v="6.6719999999999997"/>
    <n v="1"/>
    <n v="0.2"/>
    <x v="418"/>
  </r>
  <r>
    <n v="1600"/>
    <x v="777"/>
    <x v="123"/>
    <d v="2017-11-21T00:00:00"/>
    <s v="Second Class"/>
    <s v="AB-10150"/>
    <s v="Aimee Bixby"/>
    <x v="0"/>
    <s v="United States"/>
    <s v="Carrollton"/>
    <x v="5"/>
    <n v="75007"/>
    <x v="2"/>
    <s v="OFF-AR-10003373"/>
    <x v="1"/>
    <x v="6"/>
    <s v="Boston School Pro Electric Pencil Sharpener, 1670"/>
    <n v="99.135999999999996"/>
    <n v="4"/>
    <n v="0.2"/>
    <x v="311"/>
  </r>
  <r>
    <n v="1601"/>
    <x v="777"/>
    <x v="123"/>
    <d v="2017-11-21T00:00:00"/>
    <s v="Second Class"/>
    <s v="AB-10150"/>
    <s v="Aimee Bixby"/>
    <x v="0"/>
    <s v="United States"/>
    <s v="Carrollton"/>
    <x v="5"/>
    <n v="75007"/>
    <x v="2"/>
    <s v="FUR-FU-10001967"/>
    <x v="0"/>
    <x v="5"/>
    <s v="Telescoping Adjustable Floor Lamp"/>
    <n v="15.992000000000001"/>
    <n v="2"/>
    <n v="0.6"/>
    <x v="1460"/>
  </r>
  <r>
    <n v="1602"/>
    <x v="778"/>
    <x v="541"/>
    <d v="2016-05-13T00:00:00"/>
    <s v="Second Class"/>
    <s v="GB-14530"/>
    <s v="George Bell"/>
    <x v="1"/>
    <s v="United States"/>
    <s v="Dover"/>
    <x v="13"/>
    <n v="19901"/>
    <x v="3"/>
    <s v="FUR-FU-10001488"/>
    <x v="0"/>
    <x v="5"/>
    <s v="Tenex 46&quot; x 60&quot; Computer Anti-Static Chairmat, Rectangular Shaped"/>
    <n v="211.96"/>
    <n v="2"/>
    <n v="0"/>
    <x v="1461"/>
  </r>
  <r>
    <n v="1603"/>
    <x v="779"/>
    <x v="25"/>
    <d v="2016-12-17T00:00:00"/>
    <s v="Standard Class"/>
    <s v="CA-12775"/>
    <s v="Cynthia Arntzen"/>
    <x v="0"/>
    <s v="United States"/>
    <s v="Smyrna"/>
    <x v="18"/>
    <n v="37167"/>
    <x v="0"/>
    <s v="OFF-AR-10003251"/>
    <x v="1"/>
    <x v="6"/>
    <s v="Prang Drawing Pencil Set"/>
    <n v="6.6719999999999997"/>
    <n v="3"/>
    <n v="0.2"/>
    <x v="1462"/>
  </r>
  <r>
    <n v="1604"/>
    <x v="780"/>
    <x v="329"/>
    <d v="2017-12-04T00:00:00"/>
    <s v="Standard Class"/>
    <s v="ME-17725"/>
    <s v="Max Engle"/>
    <x v="0"/>
    <s v="United States"/>
    <s v="Newark"/>
    <x v="13"/>
    <n v="19711"/>
    <x v="3"/>
    <s v="OFF-AR-10001044"/>
    <x v="1"/>
    <x v="6"/>
    <s v="BOSTON Ranger #55 Pencil Sharpener, Black"/>
    <n v="155.94"/>
    <n v="6"/>
    <n v="0"/>
    <x v="1463"/>
  </r>
  <r>
    <n v="1605"/>
    <x v="781"/>
    <x v="475"/>
    <d v="2016-04-24T00:00:00"/>
    <s v="Second Class"/>
    <s v="JO-15280"/>
    <s v="Jas O'Carroll"/>
    <x v="0"/>
    <s v="United States"/>
    <s v="Los Angeles"/>
    <x v="1"/>
    <n v="90049"/>
    <x v="1"/>
    <s v="TEC-PH-10004700"/>
    <x v="2"/>
    <x v="7"/>
    <s v="PowerGen Dual USB Car Charger"/>
    <n v="39.96"/>
    <n v="5"/>
    <n v="0.2"/>
    <x v="1464"/>
  </r>
  <r>
    <n v="1606"/>
    <x v="781"/>
    <x v="475"/>
    <d v="2016-04-24T00:00:00"/>
    <s v="Second Class"/>
    <s v="JO-15280"/>
    <s v="Jas O'Carroll"/>
    <x v="0"/>
    <s v="United States"/>
    <s v="Los Angeles"/>
    <x v="1"/>
    <n v="90049"/>
    <x v="1"/>
    <s v="OFF-AR-10000823"/>
    <x v="1"/>
    <x v="6"/>
    <s v="Newell 307"/>
    <n v="5.46"/>
    <n v="3"/>
    <n v="0"/>
    <x v="1465"/>
  </r>
  <r>
    <n v="1607"/>
    <x v="781"/>
    <x v="475"/>
    <d v="2016-04-24T00:00:00"/>
    <s v="Second Class"/>
    <s v="JO-15280"/>
    <s v="Jas O'Carroll"/>
    <x v="0"/>
    <s v="United States"/>
    <s v="Los Angeles"/>
    <x v="1"/>
    <n v="90049"/>
    <x v="1"/>
    <s v="OFF-AR-10004456"/>
    <x v="1"/>
    <x v="6"/>
    <s v="Panasonic KP-4ABK Battery-Operated Pencil Sharpener"/>
    <n v="73.2"/>
    <n v="5"/>
    <n v="0"/>
    <x v="1466"/>
  </r>
  <r>
    <n v="1608"/>
    <x v="781"/>
    <x v="475"/>
    <d v="2016-04-24T00:00:00"/>
    <s v="Second Class"/>
    <s v="JO-15280"/>
    <s v="Jas O'Carroll"/>
    <x v="0"/>
    <s v="United States"/>
    <s v="Los Angeles"/>
    <x v="1"/>
    <n v="90049"/>
    <x v="1"/>
    <s v="OFF-BI-10000050"/>
    <x v="1"/>
    <x v="8"/>
    <s v="Angle-D Binders with Locking Rings, Label Holders"/>
    <n v="5.84"/>
    <n v="1"/>
    <n v="0.2"/>
    <x v="1467"/>
  </r>
  <r>
    <n v="1609"/>
    <x v="781"/>
    <x v="475"/>
    <d v="2016-04-24T00:00:00"/>
    <s v="Second Class"/>
    <s v="JO-15280"/>
    <s v="Jas O'Carroll"/>
    <x v="0"/>
    <s v="United States"/>
    <s v="Los Angeles"/>
    <x v="1"/>
    <n v="90049"/>
    <x v="1"/>
    <s v="OFF-PA-10002377"/>
    <x v="1"/>
    <x v="10"/>
    <s v="Adams Telephone Message Book W/Dividers/Space For Phone Numbers, 5 1/4&quot;X8 1/2&quot;, 200/Messages"/>
    <n v="22.72"/>
    <n v="4"/>
    <n v="0"/>
    <x v="728"/>
  </r>
  <r>
    <n v="1610"/>
    <x v="781"/>
    <x v="475"/>
    <d v="2016-04-24T00:00:00"/>
    <s v="Second Class"/>
    <s v="JO-15280"/>
    <s v="Jas O'Carroll"/>
    <x v="0"/>
    <s v="United States"/>
    <s v="Los Angeles"/>
    <x v="1"/>
    <n v="90049"/>
    <x v="1"/>
    <s v="OFF-BI-10000591"/>
    <x v="1"/>
    <x v="8"/>
    <s v="Avery Binder Labels"/>
    <n v="9.3360000000000003"/>
    <n v="3"/>
    <n v="0.2"/>
    <x v="1468"/>
  </r>
  <r>
    <n v="1611"/>
    <x v="782"/>
    <x v="542"/>
    <d v="2014-05-30T00:00:00"/>
    <s v="Standard Class"/>
    <s v="ML-17395"/>
    <s v="Marina Lichtenstein"/>
    <x v="1"/>
    <s v="United States"/>
    <s v="Los Angeles"/>
    <x v="1"/>
    <n v="90008"/>
    <x v="1"/>
    <s v="FUR-BO-10000362"/>
    <x v="0"/>
    <x v="0"/>
    <s v="Sauder Inglewood Library Bookcases"/>
    <n v="290.666"/>
    <n v="2"/>
    <n v="0.15"/>
    <x v="1469"/>
  </r>
  <r>
    <n v="1612"/>
    <x v="782"/>
    <x v="542"/>
    <d v="2014-05-30T00:00:00"/>
    <s v="Standard Class"/>
    <s v="ML-17395"/>
    <s v="Marina Lichtenstein"/>
    <x v="1"/>
    <s v="United States"/>
    <s v="Los Angeles"/>
    <x v="1"/>
    <n v="90008"/>
    <x v="1"/>
    <s v="TEC-PH-10000441"/>
    <x v="2"/>
    <x v="7"/>
    <s v="VTech DS6151"/>
    <n v="201.584"/>
    <n v="2"/>
    <n v="0.2"/>
    <x v="1470"/>
  </r>
  <r>
    <n v="1613"/>
    <x v="782"/>
    <x v="542"/>
    <d v="2014-05-30T00:00:00"/>
    <s v="Standard Class"/>
    <s v="ML-17395"/>
    <s v="Marina Lichtenstein"/>
    <x v="1"/>
    <s v="United States"/>
    <s v="Los Angeles"/>
    <x v="1"/>
    <n v="90008"/>
    <x v="1"/>
    <s v="TEC-PH-10002726"/>
    <x v="2"/>
    <x v="7"/>
    <s v="netTALK DUO VoIP Telephone Service"/>
    <n v="83.983999999999995"/>
    <n v="2"/>
    <n v="0.2"/>
    <x v="1471"/>
  </r>
  <r>
    <n v="1614"/>
    <x v="783"/>
    <x v="202"/>
    <d v="2017-12-25T00:00:00"/>
    <s v="Standard Class"/>
    <s v="YS-21880"/>
    <s v="Yana Sorensen"/>
    <x v="1"/>
    <s v="United States"/>
    <s v="Oakland"/>
    <x v="1"/>
    <n v="94601"/>
    <x v="1"/>
    <s v="OFF-ST-10003306"/>
    <x v="1"/>
    <x v="4"/>
    <s v="Letter Size Cart"/>
    <n v="1000.02"/>
    <n v="7"/>
    <n v="0"/>
    <x v="1472"/>
  </r>
  <r>
    <n v="1615"/>
    <x v="784"/>
    <x v="543"/>
    <d v="2016-03-19T00:00:00"/>
    <s v="Standard Class"/>
    <s v="PL-18925"/>
    <s v="Paul Lucas"/>
    <x v="2"/>
    <s v="United States"/>
    <s v="Philadelphia"/>
    <x v="9"/>
    <n v="19143"/>
    <x v="3"/>
    <s v="TEC-AC-10004855"/>
    <x v="2"/>
    <x v="11"/>
    <s v="V7 USB Numeric Keypad"/>
    <n v="83.975999999999999"/>
    <n v="3"/>
    <n v="0.2"/>
    <x v="1473"/>
  </r>
  <r>
    <n v="1616"/>
    <x v="785"/>
    <x v="544"/>
    <d v="2015-08-16T00:00:00"/>
    <s v="Standard Class"/>
    <s v="JK-16120"/>
    <s v="Julie Kriz"/>
    <x v="2"/>
    <s v="United States"/>
    <s v="Eagan"/>
    <x v="11"/>
    <n v="55122"/>
    <x v="2"/>
    <s v="OFF-LA-10002787"/>
    <x v="1"/>
    <x v="2"/>
    <s v="Avery 480"/>
    <n v="3.75"/>
    <n v="1"/>
    <n v="0"/>
    <x v="1474"/>
  </r>
  <r>
    <n v="1617"/>
    <x v="785"/>
    <x v="544"/>
    <d v="2015-08-16T00:00:00"/>
    <s v="Standard Class"/>
    <s v="JK-16120"/>
    <s v="Julie Kriz"/>
    <x v="2"/>
    <s v="United States"/>
    <s v="Eagan"/>
    <x v="11"/>
    <n v="55122"/>
    <x v="2"/>
    <s v="OFF-LA-10002043"/>
    <x v="1"/>
    <x v="2"/>
    <s v="Avery 489"/>
    <n v="41.4"/>
    <n v="4"/>
    <n v="0"/>
    <x v="1475"/>
  </r>
  <r>
    <n v="1618"/>
    <x v="785"/>
    <x v="544"/>
    <d v="2015-08-16T00:00:00"/>
    <s v="Standard Class"/>
    <s v="JK-16120"/>
    <s v="Julie Kriz"/>
    <x v="2"/>
    <s v="United States"/>
    <s v="Eagan"/>
    <x v="11"/>
    <n v="55122"/>
    <x v="2"/>
    <s v="OFF-AR-10001915"/>
    <x v="1"/>
    <x v="6"/>
    <s v="Peel-Off China Markers"/>
    <n v="29.79"/>
    <n v="3"/>
    <n v="0"/>
    <x v="1476"/>
  </r>
  <r>
    <n v="1619"/>
    <x v="786"/>
    <x v="545"/>
    <d v="2016-09-14T00:00:00"/>
    <s v="Second Class"/>
    <s v="PN-18775"/>
    <s v="Parhena Norris"/>
    <x v="2"/>
    <s v="United States"/>
    <s v="New York City"/>
    <x v="15"/>
    <n v="10011"/>
    <x v="3"/>
    <s v="OFF-ST-10000352"/>
    <x v="1"/>
    <x v="4"/>
    <s v="Acco Perma 2700 Stacking Storage Drawers"/>
    <n v="59.48"/>
    <n v="2"/>
    <n v="0"/>
    <x v="1477"/>
  </r>
  <r>
    <n v="1620"/>
    <x v="786"/>
    <x v="545"/>
    <d v="2016-09-14T00:00:00"/>
    <s v="Second Class"/>
    <s v="PN-18775"/>
    <s v="Parhena Norris"/>
    <x v="2"/>
    <s v="United States"/>
    <s v="New York City"/>
    <x v="15"/>
    <n v="10011"/>
    <x v="3"/>
    <s v="OFF-PA-10000575"/>
    <x v="1"/>
    <x v="10"/>
    <s v="Wirebound Message Books, Four 2 3/4 x 5 White Forms per Page"/>
    <n v="6.69"/>
    <n v="1"/>
    <n v="0"/>
    <x v="1478"/>
  </r>
  <r>
    <n v="1621"/>
    <x v="787"/>
    <x v="141"/>
    <d v="2017-07-15T00:00:00"/>
    <s v="Standard Class"/>
    <s v="JC-15385"/>
    <s v="Jenna Caffey"/>
    <x v="0"/>
    <s v="United States"/>
    <s v="Kent"/>
    <x v="4"/>
    <n v="98031"/>
    <x v="1"/>
    <s v="FUR-FU-10002937"/>
    <x v="0"/>
    <x v="5"/>
    <s v="GE 48&quot; Fluorescent Tube, Cool White Energy Saver, 34 Watts, 30/Box"/>
    <n v="198.46"/>
    <n v="2"/>
    <n v="0"/>
    <x v="1479"/>
  </r>
  <r>
    <n v="1622"/>
    <x v="787"/>
    <x v="141"/>
    <d v="2017-07-15T00:00:00"/>
    <s v="Standard Class"/>
    <s v="JC-15385"/>
    <s v="Jenna Caffey"/>
    <x v="0"/>
    <s v="United States"/>
    <s v="Kent"/>
    <x v="4"/>
    <n v="98031"/>
    <x v="1"/>
    <s v="OFF-LA-10003930"/>
    <x v="1"/>
    <x v="2"/>
    <s v="Dot Matrix Printer Tape Reel Labels, White, 5000/Box"/>
    <n v="786.48"/>
    <n v="8"/>
    <n v="0"/>
    <x v="1480"/>
  </r>
  <r>
    <n v="1623"/>
    <x v="787"/>
    <x v="141"/>
    <d v="2017-07-15T00:00:00"/>
    <s v="Standard Class"/>
    <s v="JC-15385"/>
    <s v="Jenna Caffey"/>
    <x v="0"/>
    <s v="United States"/>
    <s v="Kent"/>
    <x v="4"/>
    <n v="98031"/>
    <x v="1"/>
    <s v="OFF-BI-10001107"/>
    <x v="1"/>
    <x v="8"/>
    <s v="GBC White Gloss Covers, Plain Front"/>
    <n v="23.167999999999999"/>
    <n v="2"/>
    <n v="0.2"/>
    <x v="1481"/>
  </r>
  <r>
    <n v="1624"/>
    <x v="787"/>
    <x v="141"/>
    <d v="2017-07-15T00:00:00"/>
    <s v="Standard Class"/>
    <s v="JC-15385"/>
    <s v="Jenna Caffey"/>
    <x v="0"/>
    <s v="United States"/>
    <s v="Kent"/>
    <x v="4"/>
    <n v="98031"/>
    <x v="1"/>
    <s v="TEC-AC-10003063"/>
    <x v="2"/>
    <x v="11"/>
    <s v="Micro Innovations USB RF Wireless Keyboard with Mouse"/>
    <n v="50"/>
    <n v="2"/>
    <n v="0"/>
    <x v="1482"/>
  </r>
  <r>
    <n v="1625"/>
    <x v="788"/>
    <x v="546"/>
    <d v="2015-12-24T00:00:00"/>
    <s v="Standard Class"/>
    <s v="JG-15160"/>
    <s v="James Galang"/>
    <x v="0"/>
    <s v="United States"/>
    <s v="Los Angeles"/>
    <x v="1"/>
    <n v="90049"/>
    <x v="1"/>
    <s v="TEC-PH-10002922"/>
    <x v="2"/>
    <x v="7"/>
    <s v="ShoreTel ShorePhone IP 230 VoIP phone"/>
    <n v="675.96"/>
    <n v="5"/>
    <n v="0.2"/>
    <x v="1483"/>
  </r>
  <r>
    <n v="1626"/>
    <x v="788"/>
    <x v="546"/>
    <d v="2015-12-24T00:00:00"/>
    <s v="Standard Class"/>
    <s v="JG-15160"/>
    <s v="James Galang"/>
    <x v="0"/>
    <s v="United States"/>
    <s v="Los Angeles"/>
    <x v="1"/>
    <n v="90049"/>
    <x v="1"/>
    <s v="TEC-AC-10002049"/>
    <x v="2"/>
    <x v="11"/>
    <s v="Plantronics Savi W720 Multi-Device Wireless Headset System"/>
    <n v="1265.8499999999999"/>
    <n v="3"/>
    <n v="0"/>
    <x v="1484"/>
  </r>
  <r>
    <n v="1627"/>
    <x v="789"/>
    <x v="547"/>
    <d v="2015-11-22T00:00:00"/>
    <s v="Standard Class"/>
    <s v="PO-19180"/>
    <s v="Philisse Overcash"/>
    <x v="2"/>
    <s v="United States"/>
    <s v="New York City"/>
    <x v="15"/>
    <n v="10011"/>
    <x v="3"/>
    <s v="OFF-AP-10002457"/>
    <x v="1"/>
    <x v="9"/>
    <s v="Eureka The Boss Plus 12-Amp Hard Box Upright Vacuum, Red"/>
    <n v="523.25"/>
    <n v="5"/>
    <n v="0"/>
    <x v="1485"/>
  </r>
  <r>
    <n v="1628"/>
    <x v="790"/>
    <x v="496"/>
    <d v="2015-09-30T00:00:00"/>
    <s v="Standard Class"/>
    <s v="MC-17275"/>
    <s v="Marc Crier"/>
    <x v="0"/>
    <s v="United States"/>
    <s v="Lafayette"/>
    <x v="28"/>
    <n v="70506"/>
    <x v="0"/>
    <s v="FUR-CH-10001270"/>
    <x v="0"/>
    <x v="1"/>
    <s v="Harbour Creations Steel Folding Chair"/>
    <n v="517.5"/>
    <n v="6"/>
    <n v="0"/>
    <x v="1486"/>
  </r>
  <r>
    <n v="1629"/>
    <x v="791"/>
    <x v="548"/>
    <d v="2017-06-25T00:00:00"/>
    <s v="Second Class"/>
    <s v="AS-10240"/>
    <s v="Alan Shonely"/>
    <x v="0"/>
    <s v="United States"/>
    <s v="Cleveland"/>
    <x v="24"/>
    <n v="44105"/>
    <x v="3"/>
    <s v="FUR-FU-10004415"/>
    <x v="0"/>
    <x v="5"/>
    <s v="Stacking Tray, Side-Loading, Legal, Smoke"/>
    <n v="17.920000000000002"/>
    <n v="5"/>
    <n v="0.2"/>
    <x v="1487"/>
  </r>
  <r>
    <n v="1630"/>
    <x v="791"/>
    <x v="548"/>
    <d v="2017-06-25T00:00:00"/>
    <s v="Second Class"/>
    <s v="AS-10240"/>
    <s v="Alan Shonely"/>
    <x v="0"/>
    <s v="United States"/>
    <s v="Cleveland"/>
    <x v="24"/>
    <n v="44105"/>
    <x v="3"/>
    <s v="OFF-BI-10001510"/>
    <x v="1"/>
    <x v="8"/>
    <s v="Deluxe Heavy-Duty Vinyl Round Ring Binder"/>
    <n v="41.256"/>
    <n v="6"/>
    <n v="0.7"/>
    <x v="1488"/>
  </r>
  <r>
    <n v="1631"/>
    <x v="792"/>
    <x v="541"/>
    <d v="2016-05-08T00:00:00"/>
    <s v="Same Day"/>
    <s v="CL-12565"/>
    <s v="Clay Ludtke"/>
    <x v="0"/>
    <s v="United States"/>
    <s v="Cleveland"/>
    <x v="24"/>
    <n v="44105"/>
    <x v="3"/>
    <s v="OFF-ST-10002011"/>
    <x v="1"/>
    <x v="4"/>
    <s v="Smead Adjustable Mobile File Trolley with Lockable Top"/>
    <n v="1006.056"/>
    <n v="3"/>
    <n v="0.2"/>
    <x v="1489"/>
  </r>
  <r>
    <n v="1632"/>
    <x v="792"/>
    <x v="541"/>
    <d v="2016-05-08T00:00:00"/>
    <s v="Same Day"/>
    <s v="CL-12565"/>
    <s v="Clay Ludtke"/>
    <x v="0"/>
    <s v="United States"/>
    <s v="Cleveland"/>
    <x v="24"/>
    <n v="44105"/>
    <x v="3"/>
    <s v="OFF-PA-10002986"/>
    <x v="1"/>
    <x v="10"/>
    <s v="Xerox 1898"/>
    <n v="10.688000000000001"/>
    <n v="2"/>
    <n v="0.2"/>
    <x v="1490"/>
  </r>
  <r>
    <n v="1633"/>
    <x v="792"/>
    <x v="541"/>
    <d v="2016-05-08T00:00:00"/>
    <s v="Same Day"/>
    <s v="CL-12565"/>
    <s v="Clay Ludtke"/>
    <x v="0"/>
    <s v="United States"/>
    <s v="Cleveland"/>
    <x v="24"/>
    <n v="44105"/>
    <x v="3"/>
    <s v="OFF-PA-10004451"/>
    <x v="1"/>
    <x v="10"/>
    <s v="Xerox 222"/>
    <n v="10.368"/>
    <n v="2"/>
    <n v="0.2"/>
    <x v="572"/>
  </r>
  <r>
    <n v="1634"/>
    <x v="792"/>
    <x v="541"/>
    <d v="2016-05-08T00:00:00"/>
    <s v="Same Day"/>
    <s v="CL-12565"/>
    <s v="Clay Ludtke"/>
    <x v="0"/>
    <s v="United States"/>
    <s v="Cleveland"/>
    <x v="24"/>
    <n v="44105"/>
    <x v="3"/>
    <s v="OFF-ST-10000649"/>
    <x v="1"/>
    <x v="4"/>
    <s v="Hanging Personal Folder File"/>
    <n v="25.12"/>
    <n v="2"/>
    <n v="0.2"/>
    <x v="1491"/>
  </r>
  <r>
    <n v="1635"/>
    <x v="792"/>
    <x v="541"/>
    <d v="2016-05-08T00:00:00"/>
    <s v="Same Day"/>
    <s v="CL-12565"/>
    <s v="Clay Ludtke"/>
    <x v="0"/>
    <s v="United States"/>
    <s v="Cleveland"/>
    <x v="24"/>
    <n v="44105"/>
    <x v="3"/>
    <s v="TEC-AC-10001465"/>
    <x v="2"/>
    <x v="11"/>
    <s v="SanDisk Cruzer 64 GB USB Flash Drive"/>
    <n v="58.112000000000002"/>
    <n v="2"/>
    <n v="0.2"/>
    <x v="530"/>
  </r>
  <r>
    <n v="1636"/>
    <x v="793"/>
    <x v="35"/>
    <d v="2014-12-02T00:00:00"/>
    <s v="Standard Class"/>
    <s v="NW-18400"/>
    <s v="Natalie Webber"/>
    <x v="0"/>
    <s v="United States"/>
    <s v="Tigard"/>
    <x v="21"/>
    <n v="97224"/>
    <x v="1"/>
    <s v="OFF-PA-10001166"/>
    <x v="1"/>
    <x v="10"/>
    <s v="Xerox 2"/>
    <n v="15.552"/>
    <n v="3"/>
    <n v="0.2"/>
    <x v="12"/>
  </r>
  <r>
    <n v="1637"/>
    <x v="793"/>
    <x v="35"/>
    <d v="2014-12-02T00:00:00"/>
    <s v="Standard Class"/>
    <s v="NW-18400"/>
    <s v="Natalie Webber"/>
    <x v="0"/>
    <s v="United States"/>
    <s v="Tigard"/>
    <x v="21"/>
    <n v="97224"/>
    <x v="1"/>
    <s v="OFF-ST-10001097"/>
    <x v="1"/>
    <x v="4"/>
    <s v="Office Impressions Heavy Duty Welded Shelving &amp; Multimedia Storage Drawers"/>
    <n v="669.08"/>
    <n v="5"/>
    <n v="0.2"/>
    <x v="1492"/>
  </r>
  <r>
    <n v="1638"/>
    <x v="793"/>
    <x v="35"/>
    <d v="2014-12-02T00:00:00"/>
    <s v="Standard Class"/>
    <s v="NW-18400"/>
    <s v="Natalie Webber"/>
    <x v="0"/>
    <s v="United States"/>
    <s v="Tigard"/>
    <x v="21"/>
    <n v="97224"/>
    <x v="1"/>
    <s v="TEC-PH-10000038"/>
    <x v="2"/>
    <x v="7"/>
    <s v="Jawbone MINI JAMBOX Wireless Bluetooth Speaker"/>
    <n v="438.33600000000001"/>
    <n v="4"/>
    <n v="0.2"/>
    <x v="1493"/>
  </r>
  <r>
    <n v="1639"/>
    <x v="794"/>
    <x v="439"/>
    <d v="2016-06-01T00:00:00"/>
    <s v="Standard Class"/>
    <s v="TB-21280"/>
    <s v="Toby Braunhardt"/>
    <x v="0"/>
    <s v="United States"/>
    <s v="Washington"/>
    <x v="40"/>
    <n v="20016"/>
    <x v="3"/>
    <s v="OFF-PA-10002689"/>
    <x v="1"/>
    <x v="10"/>
    <s v="Weyerhaeuser First Choice Laser/Copy Paper (20Lb. and 88 Bright)"/>
    <n v="19.440000000000001"/>
    <n v="3"/>
    <n v="0"/>
    <x v="551"/>
  </r>
  <r>
    <n v="1640"/>
    <x v="794"/>
    <x v="439"/>
    <d v="2016-06-01T00:00:00"/>
    <s v="Standard Class"/>
    <s v="TB-21280"/>
    <s v="Toby Braunhardt"/>
    <x v="0"/>
    <s v="United States"/>
    <s v="Washington"/>
    <x v="40"/>
    <n v="20016"/>
    <x v="3"/>
    <s v="OFF-BI-10004728"/>
    <x v="1"/>
    <x v="8"/>
    <s v="Wilson Jones Turn Tabs Binder Tool for Ring Binders"/>
    <n v="9.64"/>
    <n v="2"/>
    <n v="0"/>
    <x v="1494"/>
  </r>
  <r>
    <n v="1641"/>
    <x v="794"/>
    <x v="439"/>
    <d v="2016-06-01T00:00:00"/>
    <s v="Standard Class"/>
    <s v="TB-21280"/>
    <s v="Toby Braunhardt"/>
    <x v="0"/>
    <s v="United States"/>
    <s v="Washington"/>
    <x v="40"/>
    <n v="20016"/>
    <x v="3"/>
    <s v="OFF-PA-10004675"/>
    <x v="1"/>
    <x v="10"/>
    <s v="Telephone Message Books with Fax/Mobile Section, 5 1/2&quot; x 3 3/16&quot;"/>
    <n v="12.7"/>
    <n v="2"/>
    <n v="0"/>
    <x v="1495"/>
  </r>
  <r>
    <n v="1642"/>
    <x v="794"/>
    <x v="439"/>
    <d v="2016-06-01T00:00:00"/>
    <s v="Standard Class"/>
    <s v="TB-21280"/>
    <s v="Toby Braunhardt"/>
    <x v="0"/>
    <s v="United States"/>
    <s v="Washington"/>
    <x v="40"/>
    <n v="20016"/>
    <x v="3"/>
    <s v="FUR-FU-10000629"/>
    <x v="0"/>
    <x v="5"/>
    <s v="9-3/4 Diameter Round Wall Clock"/>
    <n v="41.37"/>
    <n v="3"/>
    <n v="0"/>
    <x v="1496"/>
  </r>
  <r>
    <n v="1643"/>
    <x v="795"/>
    <x v="503"/>
    <d v="2014-12-04T00:00:00"/>
    <s v="Standard Class"/>
    <s v="BS-11380"/>
    <s v="Bill Stewart"/>
    <x v="1"/>
    <s v="United States"/>
    <s v="Skokie"/>
    <x v="10"/>
    <n v="60076"/>
    <x v="2"/>
    <s v="OFF-FA-10003112"/>
    <x v="1"/>
    <x v="13"/>
    <s v="Staples"/>
    <n v="12.624000000000001"/>
    <n v="2"/>
    <n v="0.2"/>
    <x v="1497"/>
  </r>
  <r>
    <n v="1644"/>
    <x v="796"/>
    <x v="531"/>
    <d v="2015-03-20T00:00:00"/>
    <s v="First Class"/>
    <s v="FH-14365"/>
    <s v="Fred Hopkins"/>
    <x v="1"/>
    <s v="United States"/>
    <s v="Seattle"/>
    <x v="4"/>
    <n v="98115"/>
    <x v="1"/>
    <s v="OFF-ST-10000142"/>
    <x v="1"/>
    <x v="4"/>
    <s v="Deluxe Rollaway Locking File with Drawer"/>
    <n v="1247.6400000000001"/>
    <n v="3"/>
    <n v="0"/>
    <x v="1498"/>
  </r>
  <r>
    <n v="1645"/>
    <x v="796"/>
    <x v="531"/>
    <d v="2015-03-20T00:00:00"/>
    <s v="First Class"/>
    <s v="FH-14365"/>
    <s v="Fred Hopkins"/>
    <x v="1"/>
    <s v="United States"/>
    <s v="Seattle"/>
    <x v="4"/>
    <n v="98115"/>
    <x v="1"/>
    <s v="TEC-CO-10001766"/>
    <x v="2"/>
    <x v="16"/>
    <s v="Canon PC940 Copier"/>
    <n v="3149.93"/>
    <n v="7"/>
    <n v="0"/>
    <x v="1499"/>
  </r>
  <r>
    <n v="1646"/>
    <x v="796"/>
    <x v="531"/>
    <d v="2015-03-20T00:00:00"/>
    <s v="First Class"/>
    <s v="FH-14365"/>
    <s v="Fred Hopkins"/>
    <x v="1"/>
    <s v="United States"/>
    <s v="Seattle"/>
    <x v="4"/>
    <n v="98115"/>
    <x v="1"/>
    <s v="OFF-PA-10004359"/>
    <x v="1"/>
    <x v="10"/>
    <s v="Multicolor Computer Printout Paper"/>
    <n v="209.7"/>
    <n v="2"/>
    <n v="0"/>
    <x v="1500"/>
  </r>
  <r>
    <n v="1647"/>
    <x v="797"/>
    <x v="549"/>
    <d v="2015-11-03T00:00:00"/>
    <s v="First Class"/>
    <s v="VM-21685"/>
    <s v="Valerie Mitchum"/>
    <x v="2"/>
    <s v="United States"/>
    <s v="Philadelphia"/>
    <x v="9"/>
    <n v="19140"/>
    <x v="3"/>
    <s v="TEC-AC-10002323"/>
    <x v="2"/>
    <x v="11"/>
    <s v="SanDisk Ultra 32 GB MicroSDHC Class 10 Memory Card"/>
    <n v="35.36"/>
    <n v="2"/>
    <n v="0.2"/>
    <x v="1501"/>
  </r>
  <r>
    <n v="1648"/>
    <x v="797"/>
    <x v="549"/>
    <d v="2015-11-03T00:00:00"/>
    <s v="First Class"/>
    <s v="VM-21685"/>
    <s v="Valerie Mitchum"/>
    <x v="2"/>
    <s v="United States"/>
    <s v="Philadelphia"/>
    <x v="9"/>
    <n v="19140"/>
    <x v="3"/>
    <s v="OFF-FA-10001135"/>
    <x v="1"/>
    <x v="13"/>
    <s v="Brites Rubber Bands, 1 1/2 oz. Box"/>
    <n v="3.1680000000000001"/>
    <n v="2"/>
    <n v="0.2"/>
    <x v="1502"/>
  </r>
  <r>
    <n v="1649"/>
    <x v="798"/>
    <x v="120"/>
    <d v="2015-09-29T00:00:00"/>
    <s v="Second Class"/>
    <s v="SF-20200"/>
    <s v="Sarah Foster"/>
    <x v="0"/>
    <s v="United States"/>
    <s v="Philadelphia"/>
    <x v="9"/>
    <n v="19143"/>
    <x v="3"/>
    <s v="OFF-BI-10004224"/>
    <x v="1"/>
    <x v="8"/>
    <s v="Catalog Binders with Expanding Posts"/>
    <n v="121.104"/>
    <n v="6"/>
    <n v="0.7"/>
    <x v="1503"/>
  </r>
  <r>
    <n v="1650"/>
    <x v="798"/>
    <x v="120"/>
    <d v="2015-09-29T00:00:00"/>
    <s v="Second Class"/>
    <s v="SF-20200"/>
    <s v="Sarah Foster"/>
    <x v="0"/>
    <s v="United States"/>
    <s v="Philadelphia"/>
    <x v="9"/>
    <n v="19143"/>
    <x v="3"/>
    <s v="TEC-PH-10003357"/>
    <x v="2"/>
    <x v="7"/>
    <s v="Grandstream GXP2100 Mainstream Business Phone"/>
    <n v="45.893999999999998"/>
    <n v="1"/>
    <n v="0.4"/>
    <x v="1504"/>
  </r>
  <r>
    <n v="1651"/>
    <x v="799"/>
    <x v="550"/>
    <d v="2014-08-29T00:00:00"/>
    <s v="Same Day"/>
    <s v="HH-15010"/>
    <s v="Hilary Holden"/>
    <x v="1"/>
    <s v="United States"/>
    <s v="San Francisco"/>
    <x v="1"/>
    <n v="94110"/>
    <x v="1"/>
    <s v="OFF-PA-10004475"/>
    <x v="1"/>
    <x v="10"/>
    <s v="Xerox 1940"/>
    <n v="109.92"/>
    <n v="2"/>
    <n v="0"/>
    <x v="1505"/>
  </r>
  <r>
    <n v="1652"/>
    <x v="799"/>
    <x v="550"/>
    <d v="2014-08-29T00:00:00"/>
    <s v="Same Day"/>
    <s v="HH-15010"/>
    <s v="Hilary Holden"/>
    <x v="1"/>
    <s v="United States"/>
    <s v="San Francisco"/>
    <x v="1"/>
    <n v="94110"/>
    <x v="1"/>
    <s v="OFF-PA-10003001"/>
    <x v="1"/>
    <x v="10"/>
    <s v="Xerox 1986"/>
    <n v="13.36"/>
    <n v="2"/>
    <n v="0"/>
    <x v="534"/>
  </r>
  <r>
    <n v="1653"/>
    <x v="800"/>
    <x v="551"/>
    <d v="2017-11-21T00:00:00"/>
    <s v="First Class"/>
    <s v="CD-12280"/>
    <s v="Christina DeMoss"/>
    <x v="0"/>
    <s v="United States"/>
    <s v="Seattle"/>
    <x v="4"/>
    <n v="98105"/>
    <x v="1"/>
    <s v="OFF-ST-10003442"/>
    <x v="1"/>
    <x v="4"/>
    <s v="Eldon Portable Mobile Manager"/>
    <n v="169.68"/>
    <n v="6"/>
    <n v="0"/>
    <x v="1506"/>
  </r>
  <r>
    <n v="1654"/>
    <x v="800"/>
    <x v="551"/>
    <d v="2017-11-21T00:00:00"/>
    <s v="First Class"/>
    <s v="CD-12280"/>
    <s v="Christina DeMoss"/>
    <x v="0"/>
    <s v="United States"/>
    <s v="Seattle"/>
    <x v="4"/>
    <n v="98105"/>
    <x v="1"/>
    <s v="TEC-AC-10003832"/>
    <x v="2"/>
    <x v="11"/>
    <s v="Imation 16GB Mini TravelDrive USB 2.0 Flash Drive"/>
    <n v="132.52000000000001"/>
    <n v="4"/>
    <n v="0"/>
    <x v="621"/>
  </r>
  <r>
    <n v="1655"/>
    <x v="800"/>
    <x v="551"/>
    <d v="2017-11-21T00:00:00"/>
    <s v="First Class"/>
    <s v="CD-12280"/>
    <s v="Christina DeMoss"/>
    <x v="0"/>
    <s v="United States"/>
    <s v="Seattle"/>
    <x v="4"/>
    <n v="98105"/>
    <x v="1"/>
    <s v="OFF-FA-10000611"/>
    <x v="1"/>
    <x v="13"/>
    <s v="Binder Clips by OIC"/>
    <n v="2.96"/>
    <n v="2"/>
    <n v="0"/>
    <x v="1507"/>
  </r>
  <r>
    <n v="1656"/>
    <x v="800"/>
    <x v="551"/>
    <d v="2017-11-21T00:00:00"/>
    <s v="First Class"/>
    <s v="CD-12280"/>
    <s v="Christina DeMoss"/>
    <x v="0"/>
    <s v="United States"/>
    <s v="Seattle"/>
    <x v="4"/>
    <n v="98105"/>
    <x v="1"/>
    <s v="OFF-BI-10001116"/>
    <x v="1"/>
    <x v="8"/>
    <s v="Wilson Jones 1&quot; Hanging DublLock Ring Binders"/>
    <n v="8.4480000000000004"/>
    <n v="2"/>
    <n v="0.2"/>
    <x v="51"/>
  </r>
  <r>
    <n v="1657"/>
    <x v="800"/>
    <x v="551"/>
    <d v="2017-11-21T00:00:00"/>
    <s v="First Class"/>
    <s v="CD-12280"/>
    <s v="Christina DeMoss"/>
    <x v="0"/>
    <s v="United States"/>
    <s v="Seattle"/>
    <x v="4"/>
    <n v="98105"/>
    <x v="1"/>
    <s v="OFF-ST-10000563"/>
    <x v="1"/>
    <x v="4"/>
    <s v="Fellowes Bankers Box Stor/Drawer Steel Plus"/>
    <n v="95.94"/>
    <n v="3"/>
    <n v="0"/>
    <x v="1508"/>
  </r>
  <r>
    <n v="1658"/>
    <x v="801"/>
    <x v="552"/>
    <d v="2014-05-15T00:00:00"/>
    <s v="First Class"/>
    <s v="HL-15040"/>
    <s v="Hunter Lopez"/>
    <x v="0"/>
    <s v="United States"/>
    <s v="Milwaukee"/>
    <x v="6"/>
    <n v="53209"/>
    <x v="2"/>
    <s v="FUR-FU-10000010"/>
    <x v="0"/>
    <x v="5"/>
    <s v="DAX Value U-Channel Document Frames, Easel Back"/>
    <n v="34.79"/>
    <n v="7"/>
    <n v="0"/>
    <x v="1509"/>
  </r>
  <r>
    <n v="1659"/>
    <x v="802"/>
    <x v="176"/>
    <d v="2017-01-26T00:00:00"/>
    <s v="Standard Class"/>
    <s v="TH-21100"/>
    <s v="Thea Hendricks"/>
    <x v="0"/>
    <s v="United States"/>
    <s v="Los Angeles"/>
    <x v="1"/>
    <n v="90045"/>
    <x v="1"/>
    <s v="TEC-PH-10004922"/>
    <x v="2"/>
    <x v="7"/>
    <s v="RCA Visys Integrated PBX 8-Line Router"/>
    <n v="160.77600000000001"/>
    <n v="3"/>
    <n v="0.2"/>
    <x v="1510"/>
  </r>
  <r>
    <n v="1660"/>
    <x v="803"/>
    <x v="505"/>
    <d v="2017-11-06T00:00:00"/>
    <s v="Standard Class"/>
    <s v="MM-18055"/>
    <s v="Michelle Moray"/>
    <x v="0"/>
    <s v="United States"/>
    <s v="Seattle"/>
    <x v="4"/>
    <n v="98115"/>
    <x v="1"/>
    <s v="OFF-BI-10004330"/>
    <x v="1"/>
    <x v="8"/>
    <s v="GBC Velobind Prepunched Cover Sets, Regency Series"/>
    <n v="88.751999999999995"/>
    <n v="3"/>
    <n v="0.2"/>
    <x v="1511"/>
  </r>
  <r>
    <n v="1661"/>
    <x v="803"/>
    <x v="505"/>
    <d v="2017-11-06T00:00:00"/>
    <s v="Standard Class"/>
    <s v="MM-18055"/>
    <s v="Michelle Moray"/>
    <x v="0"/>
    <s v="United States"/>
    <s v="Seattle"/>
    <x v="4"/>
    <n v="98115"/>
    <x v="1"/>
    <s v="OFF-BI-10002072"/>
    <x v="1"/>
    <x v="8"/>
    <s v="Cardinal Slant-D Ring Binders"/>
    <n v="13.904"/>
    <n v="2"/>
    <n v="0.2"/>
    <x v="1512"/>
  </r>
  <r>
    <n v="1662"/>
    <x v="804"/>
    <x v="504"/>
    <d v="2017-05-06T00:00:00"/>
    <s v="Standard Class"/>
    <s v="QJ-19255"/>
    <s v="Quincy Jones"/>
    <x v="1"/>
    <s v="United States"/>
    <s v="Philadelphia"/>
    <x v="9"/>
    <n v="19143"/>
    <x v="3"/>
    <s v="TEC-PH-10002549"/>
    <x v="2"/>
    <x v="7"/>
    <s v="Polycom SoundPoint IP 450 VoIP phone"/>
    <n v="677.58"/>
    <n v="5"/>
    <n v="0.4"/>
    <x v="1513"/>
  </r>
  <r>
    <n v="1663"/>
    <x v="804"/>
    <x v="504"/>
    <d v="2017-05-06T00:00:00"/>
    <s v="Standard Class"/>
    <s v="QJ-19255"/>
    <s v="Quincy Jones"/>
    <x v="1"/>
    <s v="United States"/>
    <s v="Philadelphia"/>
    <x v="9"/>
    <n v="19143"/>
    <x v="3"/>
    <s v="OFF-BI-10002353"/>
    <x v="1"/>
    <x v="8"/>
    <s v="GBC VeloBind Cover Sets"/>
    <n v="13.896000000000001"/>
    <n v="3"/>
    <n v="0.7"/>
    <x v="1514"/>
  </r>
  <r>
    <n v="1664"/>
    <x v="805"/>
    <x v="390"/>
    <d v="2016-11-26T00:00:00"/>
    <s v="Second Class"/>
    <s v="NS-18505"/>
    <s v="Neola Schneider"/>
    <x v="0"/>
    <s v="United States"/>
    <s v="Dallas"/>
    <x v="5"/>
    <n v="75217"/>
    <x v="2"/>
    <s v="OFF-ST-10001325"/>
    <x v="1"/>
    <x v="4"/>
    <s v="Sterilite Officeware Hinged File Box"/>
    <n v="41.92"/>
    <n v="5"/>
    <n v="0.2"/>
    <x v="1515"/>
  </r>
  <r>
    <n v="1665"/>
    <x v="805"/>
    <x v="390"/>
    <d v="2016-11-26T00:00:00"/>
    <s v="Second Class"/>
    <s v="NS-18505"/>
    <s v="Neola Schneider"/>
    <x v="0"/>
    <s v="United States"/>
    <s v="Dallas"/>
    <x v="5"/>
    <n v="75217"/>
    <x v="2"/>
    <s v="TEC-AC-10002049"/>
    <x v="2"/>
    <x v="11"/>
    <s v="Logitech G19 Programmable Gaming Keyboard"/>
    <n v="297.57600000000002"/>
    <n v="3"/>
    <n v="0.2"/>
    <x v="1516"/>
  </r>
  <r>
    <n v="1666"/>
    <x v="805"/>
    <x v="390"/>
    <d v="2016-11-26T00:00:00"/>
    <s v="Second Class"/>
    <s v="NS-18505"/>
    <s v="Neola Schneider"/>
    <x v="0"/>
    <s v="United States"/>
    <s v="Dallas"/>
    <x v="5"/>
    <n v="75217"/>
    <x v="2"/>
    <s v="OFF-FA-10002676"/>
    <x v="1"/>
    <x v="13"/>
    <s v="Colored Push Pins"/>
    <n v="4.3440000000000003"/>
    <n v="3"/>
    <n v="0.2"/>
    <x v="1517"/>
  </r>
  <r>
    <n v="1667"/>
    <x v="805"/>
    <x v="390"/>
    <d v="2016-11-26T00:00:00"/>
    <s v="Second Class"/>
    <s v="NS-18505"/>
    <s v="Neola Schneider"/>
    <x v="0"/>
    <s v="United States"/>
    <s v="Dallas"/>
    <x v="5"/>
    <n v="75217"/>
    <x v="2"/>
    <s v="TEC-AC-10003023"/>
    <x v="2"/>
    <x v="11"/>
    <s v="Logitech G105 Gaming Keyboard"/>
    <n v="94.992000000000004"/>
    <n v="2"/>
    <n v="0.2"/>
    <x v="1518"/>
  </r>
  <r>
    <n v="1668"/>
    <x v="805"/>
    <x v="390"/>
    <d v="2016-11-26T00:00:00"/>
    <s v="Second Class"/>
    <s v="NS-18505"/>
    <s v="Neola Schneider"/>
    <x v="0"/>
    <s v="United States"/>
    <s v="Dallas"/>
    <x v="5"/>
    <n v="75217"/>
    <x v="2"/>
    <s v="OFF-PA-10000167"/>
    <x v="1"/>
    <x v="10"/>
    <s v="Xerox 1925"/>
    <n v="74.352000000000004"/>
    <n v="3"/>
    <n v="0.2"/>
    <x v="1403"/>
  </r>
  <r>
    <n v="1669"/>
    <x v="805"/>
    <x v="390"/>
    <d v="2016-11-26T00:00:00"/>
    <s v="Second Class"/>
    <s v="NS-18505"/>
    <s v="Neola Schneider"/>
    <x v="0"/>
    <s v="United States"/>
    <s v="Dallas"/>
    <x v="5"/>
    <n v="75217"/>
    <x v="2"/>
    <s v="OFF-AR-10003405"/>
    <x v="1"/>
    <x v="6"/>
    <s v="Dixon My First Ticonderoga Pencil, #2"/>
    <n v="14.04"/>
    <n v="3"/>
    <n v="0.2"/>
    <x v="1265"/>
  </r>
  <r>
    <n v="1670"/>
    <x v="806"/>
    <x v="553"/>
    <d v="2015-01-15T00:00:00"/>
    <s v="Standard Class"/>
    <s v="MM-17920"/>
    <s v="Michael Moore"/>
    <x v="0"/>
    <s v="United States"/>
    <s v="New York City"/>
    <x v="15"/>
    <n v="10011"/>
    <x v="3"/>
    <s v="FUR-TA-10001889"/>
    <x v="0"/>
    <x v="3"/>
    <s v="Bush Advantage Collection Racetrack Conference Table"/>
    <n v="1018.104"/>
    <n v="4"/>
    <n v="0.4"/>
    <x v="1519"/>
  </r>
  <r>
    <n v="1671"/>
    <x v="807"/>
    <x v="15"/>
    <d v="2017-10-26T00:00:00"/>
    <s v="Standard Class"/>
    <s v="RD-19480"/>
    <s v="Rick Duston"/>
    <x v="0"/>
    <s v="United States"/>
    <s v="Houston"/>
    <x v="5"/>
    <n v="77095"/>
    <x v="2"/>
    <s v="TEC-PH-10002185"/>
    <x v="2"/>
    <x v="7"/>
    <s v="QVS USB Car Charger 2-Port 2.1Amp for iPod/iPhone/iPad/iPad 2/iPad 3"/>
    <n v="16.68"/>
    <n v="3"/>
    <n v="0.2"/>
    <x v="1520"/>
  </r>
  <r>
    <n v="1672"/>
    <x v="808"/>
    <x v="554"/>
    <d v="2016-03-25T00:00:00"/>
    <s v="First Class"/>
    <s v="RB-19645"/>
    <s v="Robert Barroso"/>
    <x v="1"/>
    <s v="United States"/>
    <s v="North Las Vegas"/>
    <x v="33"/>
    <n v="89031"/>
    <x v="1"/>
    <s v="TEC-AC-10001013"/>
    <x v="2"/>
    <x v="11"/>
    <s v="Logitech ClearChat Comfort/USB Headset H390"/>
    <n v="58.58"/>
    <n v="2"/>
    <n v="0"/>
    <x v="1521"/>
  </r>
  <r>
    <n v="1673"/>
    <x v="809"/>
    <x v="445"/>
    <d v="2017-07-07T00:00:00"/>
    <s v="Standard Class"/>
    <s v="RD-19585"/>
    <s v="Rob Dowd"/>
    <x v="0"/>
    <s v="United States"/>
    <s v="Plano"/>
    <x v="5"/>
    <n v="75023"/>
    <x v="2"/>
    <s v="TEC-PH-10002726"/>
    <x v="2"/>
    <x v="7"/>
    <s v="netTALK DUO VoIP Telephone Service"/>
    <n v="167.96799999999999"/>
    <n v="4"/>
    <n v="0.2"/>
    <x v="68"/>
  </r>
  <r>
    <n v="1674"/>
    <x v="810"/>
    <x v="555"/>
    <d v="2015-12-12T00:00:00"/>
    <s v="First Class"/>
    <s v="SW-20455"/>
    <s v="Shaun Weien"/>
    <x v="0"/>
    <s v="United States"/>
    <s v="Suffolk"/>
    <x v="17"/>
    <n v="23434"/>
    <x v="0"/>
    <s v="OFF-LA-10003930"/>
    <x v="1"/>
    <x v="2"/>
    <s v="Dot Matrix Printer Tape Reel Labels, White, 5000/Box"/>
    <n v="196.62"/>
    <n v="2"/>
    <n v="0"/>
    <x v="1522"/>
  </r>
  <r>
    <n v="1675"/>
    <x v="811"/>
    <x v="14"/>
    <d v="2015-09-21T00:00:00"/>
    <s v="Standard Class"/>
    <s v="SF-20965"/>
    <s v="Sylvia Foulston"/>
    <x v="1"/>
    <s v="United States"/>
    <s v="Houston"/>
    <x v="5"/>
    <n v="77041"/>
    <x v="2"/>
    <s v="FUR-FU-10003535"/>
    <x v="0"/>
    <x v="5"/>
    <s v="Howard Miller Distant Time Traveler Alarm Clock"/>
    <n v="21.936"/>
    <n v="2"/>
    <n v="0.6"/>
    <x v="1523"/>
  </r>
  <r>
    <n v="1676"/>
    <x v="811"/>
    <x v="14"/>
    <d v="2015-09-21T00:00:00"/>
    <s v="Standard Class"/>
    <s v="SF-20965"/>
    <s v="Sylvia Foulston"/>
    <x v="1"/>
    <s v="United States"/>
    <s v="Houston"/>
    <x v="5"/>
    <n v="77041"/>
    <x v="2"/>
    <s v="OFF-BI-10000088"/>
    <x v="1"/>
    <x v="8"/>
    <s v="GBC Imprintable Covers"/>
    <n v="6.5880000000000001"/>
    <n v="3"/>
    <n v="0.8"/>
    <x v="1524"/>
  </r>
  <r>
    <n v="1677"/>
    <x v="812"/>
    <x v="556"/>
    <d v="2016-05-24T00:00:00"/>
    <s v="Standard Class"/>
    <s v="EB-13930"/>
    <s v="Eric Barreto"/>
    <x v="0"/>
    <s v="United States"/>
    <s v="San Francisco"/>
    <x v="1"/>
    <n v="94110"/>
    <x v="1"/>
    <s v="OFF-ST-10000604"/>
    <x v="1"/>
    <x v="4"/>
    <s v="Home/Office Personal File Carts"/>
    <n v="104.28"/>
    <n v="3"/>
    <n v="0"/>
    <x v="1525"/>
  </r>
  <r>
    <n v="1678"/>
    <x v="812"/>
    <x v="556"/>
    <d v="2016-05-24T00:00:00"/>
    <s v="Standard Class"/>
    <s v="EB-13930"/>
    <s v="Eric Barreto"/>
    <x v="0"/>
    <s v="United States"/>
    <s v="San Francisco"/>
    <x v="1"/>
    <n v="94110"/>
    <x v="1"/>
    <s v="OFF-PA-10004040"/>
    <x v="1"/>
    <x v="10"/>
    <s v="Universal Premium White Copier/Laser Paper (20Lb. and 87 Bright)"/>
    <n v="17.940000000000001"/>
    <n v="3"/>
    <n v="0"/>
    <x v="1526"/>
  </r>
  <r>
    <n v="1679"/>
    <x v="813"/>
    <x v="557"/>
    <d v="2014-09-13T00:00:00"/>
    <s v="Standard Class"/>
    <s v="SB-20290"/>
    <s v="Sean Braxton"/>
    <x v="1"/>
    <s v="United States"/>
    <s v="Philadelphia"/>
    <x v="9"/>
    <n v="19134"/>
    <x v="3"/>
    <s v="OFF-ST-10002344"/>
    <x v="1"/>
    <x v="4"/>
    <s v="Carina 42&quot;Hx23 3/4&quot;W Media Storage Unit"/>
    <n v="64.784000000000006"/>
    <n v="1"/>
    <n v="0.2"/>
    <x v="1527"/>
  </r>
  <r>
    <n v="1680"/>
    <x v="813"/>
    <x v="557"/>
    <d v="2014-09-13T00:00:00"/>
    <s v="Standard Class"/>
    <s v="SB-20290"/>
    <s v="Sean Braxton"/>
    <x v="1"/>
    <s v="United States"/>
    <s v="Philadelphia"/>
    <x v="9"/>
    <n v="19134"/>
    <x v="3"/>
    <s v="TEC-PH-10003589"/>
    <x v="2"/>
    <x v="7"/>
    <s v="invisibleSHIELD by ZAGG Smudge-Free Screen Protector"/>
    <n v="32.381999999999998"/>
    <n v="3"/>
    <n v="0.4"/>
    <x v="771"/>
  </r>
  <r>
    <n v="1681"/>
    <x v="813"/>
    <x v="557"/>
    <d v="2014-09-13T00:00:00"/>
    <s v="Standard Class"/>
    <s v="SB-20290"/>
    <s v="Sean Braxton"/>
    <x v="1"/>
    <s v="United States"/>
    <s v="Philadelphia"/>
    <x v="9"/>
    <n v="19134"/>
    <x v="3"/>
    <s v="FUR-FU-10000758"/>
    <x v="0"/>
    <x v="5"/>
    <s v="DAX Natural Wood-Tone Poster Frame"/>
    <n v="42.368000000000002"/>
    <n v="2"/>
    <n v="0.2"/>
    <x v="1528"/>
  </r>
  <r>
    <n v="1682"/>
    <x v="813"/>
    <x v="557"/>
    <d v="2014-09-13T00:00:00"/>
    <s v="Standard Class"/>
    <s v="SB-20290"/>
    <s v="Sean Braxton"/>
    <x v="1"/>
    <s v="United States"/>
    <s v="Philadelphia"/>
    <x v="9"/>
    <n v="19134"/>
    <x v="3"/>
    <s v="TEC-MA-10004679"/>
    <x v="2"/>
    <x v="15"/>
    <s v="StarTech.com 10/100 VDSL2 Ethernet Extender Kit"/>
    <n v="399.54"/>
    <n v="4"/>
    <n v="0.7"/>
    <x v="1529"/>
  </r>
  <r>
    <n v="1683"/>
    <x v="814"/>
    <x v="321"/>
    <d v="2016-10-01T00:00:00"/>
    <s v="Second Class"/>
    <s v="PS-18760"/>
    <s v="Pamela Stobb"/>
    <x v="0"/>
    <s v="United States"/>
    <s v="Los Angeles"/>
    <x v="1"/>
    <n v="90008"/>
    <x v="1"/>
    <s v="OFF-PA-10000176"/>
    <x v="1"/>
    <x v="10"/>
    <s v="Xerox 1887"/>
    <n v="18.97"/>
    <n v="1"/>
    <n v="0"/>
    <x v="1530"/>
  </r>
  <r>
    <n v="1684"/>
    <x v="815"/>
    <x v="77"/>
    <d v="2016-11-12T00:00:00"/>
    <s v="Standard Class"/>
    <s v="CB-12535"/>
    <s v="Claudia Bergmann"/>
    <x v="1"/>
    <s v="United States"/>
    <s v="San Francisco"/>
    <x v="1"/>
    <n v="94110"/>
    <x v="1"/>
    <s v="FUR-FU-10002597"/>
    <x v="0"/>
    <x v="5"/>
    <s v="C-Line Magnetic Cubicle Keepers, Clear Polypropylene"/>
    <n v="14.82"/>
    <n v="3"/>
    <n v="0"/>
    <x v="1531"/>
  </r>
  <r>
    <n v="1685"/>
    <x v="816"/>
    <x v="558"/>
    <d v="2017-04-27T00:00:00"/>
    <s v="First Class"/>
    <s v="DK-12835"/>
    <s v="Damala Kotsonis"/>
    <x v="1"/>
    <s v="United States"/>
    <s v="Philadelphia"/>
    <x v="9"/>
    <n v="19143"/>
    <x v="3"/>
    <s v="OFF-AP-10002495"/>
    <x v="1"/>
    <x v="9"/>
    <s v="Acco Smartsocket Table Surge Protector, 6 Color-Coded Adapter Outlets"/>
    <n v="99.28"/>
    <n v="2"/>
    <n v="0.2"/>
    <x v="1532"/>
  </r>
  <r>
    <n v="1686"/>
    <x v="816"/>
    <x v="558"/>
    <d v="2017-04-27T00:00:00"/>
    <s v="First Class"/>
    <s v="DK-12835"/>
    <s v="Damala Kotsonis"/>
    <x v="1"/>
    <s v="United States"/>
    <s v="Philadelphia"/>
    <x v="9"/>
    <n v="19143"/>
    <x v="3"/>
    <s v="OFF-BI-10002813"/>
    <x v="1"/>
    <x v="8"/>
    <s v="Avery Reinforcements for Hole-Punch Pages"/>
    <n v="1.1879999999999999"/>
    <n v="2"/>
    <n v="0.7"/>
    <x v="1533"/>
  </r>
  <r>
    <n v="1687"/>
    <x v="816"/>
    <x v="558"/>
    <d v="2017-04-27T00:00:00"/>
    <s v="First Class"/>
    <s v="DK-12835"/>
    <s v="Damala Kotsonis"/>
    <x v="1"/>
    <s v="United States"/>
    <s v="Philadelphia"/>
    <x v="9"/>
    <n v="19143"/>
    <x v="3"/>
    <s v="OFF-BI-10002414"/>
    <x v="1"/>
    <x v="8"/>
    <s v="GBC ProClick Spines for 32-Hole Punch"/>
    <n v="7.5179999999999998"/>
    <n v="2"/>
    <n v="0.7"/>
    <x v="1534"/>
  </r>
  <r>
    <n v="1688"/>
    <x v="817"/>
    <x v="389"/>
    <d v="2017-12-12T00:00:00"/>
    <s v="First Class"/>
    <s v="AW-10840"/>
    <s v="Anthony Witt"/>
    <x v="0"/>
    <s v="United States"/>
    <s v="Philadelphia"/>
    <x v="9"/>
    <n v="19140"/>
    <x v="3"/>
    <s v="OFF-PA-10000788"/>
    <x v="1"/>
    <x v="10"/>
    <s v="Xerox 210"/>
    <n v="10.368"/>
    <n v="2"/>
    <n v="0.2"/>
    <x v="572"/>
  </r>
  <r>
    <n v="1689"/>
    <x v="817"/>
    <x v="389"/>
    <d v="2017-12-12T00:00:00"/>
    <s v="First Class"/>
    <s v="AW-10840"/>
    <s v="Anthony Witt"/>
    <x v="0"/>
    <s v="United States"/>
    <s v="Philadelphia"/>
    <x v="9"/>
    <n v="19140"/>
    <x v="3"/>
    <s v="FUR-FU-10004306"/>
    <x v="0"/>
    <x v="5"/>
    <s v="Electrix Halogen Magnifier Lamp"/>
    <n v="310.88"/>
    <n v="2"/>
    <n v="0.2"/>
    <x v="737"/>
  </r>
  <r>
    <n v="1690"/>
    <x v="818"/>
    <x v="559"/>
    <d v="2014-08-20T00:00:00"/>
    <s v="Standard Class"/>
    <s v="TS-21610"/>
    <s v="Troy Staebel"/>
    <x v="0"/>
    <s v="United States"/>
    <s v="Philadelphia"/>
    <x v="9"/>
    <n v="19143"/>
    <x v="3"/>
    <s v="FUR-TA-10001539"/>
    <x v="0"/>
    <x v="3"/>
    <s v="Chromcraft Rectangular Conference Tables"/>
    <n v="853.09199999999998"/>
    <n v="6"/>
    <n v="0.4"/>
    <x v="1535"/>
  </r>
  <r>
    <n v="1691"/>
    <x v="819"/>
    <x v="34"/>
    <d v="2017-12-15T00:00:00"/>
    <s v="Standard Class"/>
    <s v="HF-14995"/>
    <s v="Herbert Flentye"/>
    <x v="0"/>
    <s v="United States"/>
    <s v="Indianapolis"/>
    <x v="14"/>
    <n v="46203"/>
    <x v="2"/>
    <s v="OFF-PA-10000575"/>
    <x v="1"/>
    <x v="10"/>
    <s v="Wirebound Message Books, Four 2 3/4 x 5 White Forms per Page"/>
    <n v="33.450000000000003"/>
    <n v="5"/>
    <n v="0"/>
    <x v="1536"/>
  </r>
  <r>
    <n v="1692"/>
    <x v="819"/>
    <x v="34"/>
    <d v="2017-12-15T00:00:00"/>
    <s v="Standard Class"/>
    <s v="HF-14995"/>
    <s v="Herbert Flentye"/>
    <x v="0"/>
    <s v="United States"/>
    <s v="Indianapolis"/>
    <x v="14"/>
    <n v="46203"/>
    <x v="2"/>
    <s v="OFF-BI-10004182"/>
    <x v="1"/>
    <x v="8"/>
    <s v="Economy Binders"/>
    <n v="10.4"/>
    <n v="5"/>
    <n v="0"/>
    <x v="1537"/>
  </r>
  <r>
    <n v="1693"/>
    <x v="820"/>
    <x v="560"/>
    <d v="2016-03-19T00:00:00"/>
    <s v="Standard Class"/>
    <s v="HZ-14950"/>
    <s v="Henia Zydlo"/>
    <x v="0"/>
    <s v="United States"/>
    <s v="Columbus"/>
    <x v="24"/>
    <n v="43229"/>
    <x v="3"/>
    <s v="FUR-FU-10004020"/>
    <x v="0"/>
    <x v="5"/>
    <s v="Advantus Panel Wall Acrylic Frame"/>
    <n v="21.88"/>
    <n v="5"/>
    <n v="0.2"/>
    <x v="1538"/>
  </r>
  <r>
    <n v="1694"/>
    <x v="821"/>
    <x v="190"/>
    <d v="2016-06-29T00:00:00"/>
    <s v="Second Class"/>
    <s v="AB-10255"/>
    <s v="Alejandro Ballentine"/>
    <x v="2"/>
    <s v="United States"/>
    <s v="Plano"/>
    <x v="5"/>
    <n v="75023"/>
    <x v="2"/>
    <s v="TEC-AC-10003133"/>
    <x v="2"/>
    <x v="11"/>
    <s v="Memorex Mini Travel Drive 4 GB USB 2.0 Flash Drive"/>
    <n v="13.616"/>
    <n v="2"/>
    <n v="0.2"/>
    <x v="1539"/>
  </r>
  <r>
    <n v="1695"/>
    <x v="822"/>
    <x v="12"/>
    <d v="2015-09-28T00:00:00"/>
    <s v="Second Class"/>
    <s v="PO-19195"/>
    <s v="Phillina Ober"/>
    <x v="2"/>
    <s v="United States"/>
    <s v="Bayonne"/>
    <x v="30"/>
    <n v="7002"/>
    <x v="3"/>
    <s v="TEC-AC-10002006"/>
    <x v="2"/>
    <x v="11"/>
    <s v="Memorex Micro Travel Drive 16 GB"/>
    <n v="63.96"/>
    <n v="4"/>
    <n v="0"/>
    <x v="1540"/>
  </r>
  <r>
    <n v="1696"/>
    <x v="822"/>
    <x v="12"/>
    <d v="2015-09-28T00:00:00"/>
    <s v="Second Class"/>
    <s v="PO-19195"/>
    <s v="Phillina Ober"/>
    <x v="2"/>
    <s v="United States"/>
    <s v="Bayonne"/>
    <x v="30"/>
    <n v="7002"/>
    <x v="3"/>
    <s v="OFF-BI-10003314"/>
    <x v="1"/>
    <x v="8"/>
    <s v="Tuff Stuff Recycled Round Ring Binders"/>
    <n v="14.46"/>
    <n v="3"/>
    <n v="0"/>
    <x v="1541"/>
  </r>
  <r>
    <n v="1697"/>
    <x v="822"/>
    <x v="12"/>
    <d v="2015-09-28T00:00:00"/>
    <s v="Second Class"/>
    <s v="PO-19195"/>
    <s v="Phillina Ober"/>
    <x v="2"/>
    <s v="United States"/>
    <s v="Bayonne"/>
    <x v="30"/>
    <n v="7002"/>
    <x v="3"/>
    <s v="TEC-PH-10002726"/>
    <x v="2"/>
    <x v="7"/>
    <s v="netTALK DUO VoIP Telephone Service"/>
    <n v="104.98"/>
    <n v="2"/>
    <n v="0"/>
    <x v="1542"/>
  </r>
  <r>
    <n v="1698"/>
    <x v="823"/>
    <x v="17"/>
    <d v="2015-12-31T00:00:00"/>
    <s v="Standard Class"/>
    <s v="AG-10900"/>
    <s v="Arthur Gainer"/>
    <x v="0"/>
    <s v="United States"/>
    <s v="Los Angeles"/>
    <x v="1"/>
    <n v="90008"/>
    <x v="1"/>
    <s v="OFF-AP-10000240"/>
    <x v="1"/>
    <x v="9"/>
    <s v="Belkin F9G930V10-GRY 9 Outlet Surge"/>
    <n v="106.96"/>
    <n v="2"/>
    <n v="0"/>
    <x v="1543"/>
  </r>
  <r>
    <n v="1699"/>
    <x v="823"/>
    <x v="17"/>
    <d v="2015-12-31T00:00:00"/>
    <s v="Standard Class"/>
    <s v="AG-10900"/>
    <s v="Arthur Gainer"/>
    <x v="0"/>
    <s v="United States"/>
    <s v="Los Angeles"/>
    <x v="1"/>
    <n v="90008"/>
    <x v="1"/>
    <s v="OFF-LA-10002381"/>
    <x v="1"/>
    <x v="2"/>
    <s v="Avery 497"/>
    <n v="21.56"/>
    <n v="7"/>
    <n v="0"/>
    <x v="765"/>
  </r>
  <r>
    <n v="1700"/>
    <x v="824"/>
    <x v="561"/>
    <d v="2014-06-07T00:00:00"/>
    <s v="Second Class"/>
    <s v="SC-20725"/>
    <s v="Steven Cartwright"/>
    <x v="0"/>
    <s v="United States"/>
    <s v="Seattle"/>
    <x v="4"/>
    <n v="98115"/>
    <x v="1"/>
    <s v="FUR-TA-10004086"/>
    <x v="0"/>
    <x v="3"/>
    <s v="KI Adjustable-Height Table"/>
    <n v="515.88"/>
    <n v="6"/>
    <n v="0"/>
    <x v="1544"/>
  </r>
  <r>
    <n v="1701"/>
    <x v="825"/>
    <x v="562"/>
    <d v="2015-07-15T00:00:00"/>
    <s v="Second Class"/>
    <s v="ND-18370"/>
    <s v="Natalie DeCherney"/>
    <x v="0"/>
    <s v="United States"/>
    <s v="New York City"/>
    <x v="15"/>
    <n v="10035"/>
    <x v="3"/>
    <s v="OFF-BI-10000320"/>
    <x v="1"/>
    <x v="8"/>
    <s v="GBC Plastic Binding Combs"/>
    <n v="11.808"/>
    <n v="2"/>
    <n v="0.2"/>
    <x v="960"/>
  </r>
  <r>
    <n v="1702"/>
    <x v="825"/>
    <x v="562"/>
    <d v="2015-07-15T00:00:00"/>
    <s v="Second Class"/>
    <s v="ND-18370"/>
    <s v="Natalie DeCherney"/>
    <x v="0"/>
    <s v="United States"/>
    <s v="New York City"/>
    <x v="15"/>
    <n v="10035"/>
    <x v="3"/>
    <s v="FUR-CH-10000595"/>
    <x v="0"/>
    <x v="1"/>
    <s v="Safco Contoured Stacking Chairs"/>
    <n v="1931.04"/>
    <n v="9"/>
    <n v="0.1"/>
    <x v="1545"/>
  </r>
  <r>
    <n v="1703"/>
    <x v="825"/>
    <x v="562"/>
    <d v="2015-07-15T00:00:00"/>
    <s v="Second Class"/>
    <s v="ND-18370"/>
    <s v="Natalie DeCherney"/>
    <x v="0"/>
    <s v="United States"/>
    <s v="New York City"/>
    <x v="15"/>
    <n v="10035"/>
    <x v="3"/>
    <s v="OFF-PA-10000349"/>
    <x v="1"/>
    <x v="10"/>
    <s v="Easy-staple paper"/>
    <n v="9.9600000000000009"/>
    <n v="2"/>
    <n v="0"/>
    <x v="1546"/>
  </r>
  <r>
    <n v="1704"/>
    <x v="826"/>
    <x v="563"/>
    <d v="2014-02-06T00:00:00"/>
    <s v="Standard Class"/>
    <s v="CD-12790"/>
    <s v="Cynthia Delaney"/>
    <x v="2"/>
    <s v="United States"/>
    <s v="San Diego"/>
    <x v="1"/>
    <n v="92037"/>
    <x v="1"/>
    <s v="OFF-FA-10001843"/>
    <x v="1"/>
    <x v="13"/>
    <s v="Staples"/>
    <n v="12.35"/>
    <n v="5"/>
    <n v="0"/>
    <x v="1547"/>
  </r>
  <r>
    <n v="1705"/>
    <x v="827"/>
    <x v="387"/>
    <d v="2016-03-08T00:00:00"/>
    <s v="Same Day"/>
    <s v="PG-18820"/>
    <s v="Patrick Gardner"/>
    <x v="0"/>
    <s v="United States"/>
    <s v="Glendale"/>
    <x v="16"/>
    <n v="85301"/>
    <x v="1"/>
    <s v="OFF-BI-10003676"/>
    <x v="1"/>
    <x v="8"/>
    <s v="GBC Standard Recycled Report Covers, Clear Plastic Sheets"/>
    <n v="9.702"/>
    <n v="3"/>
    <n v="0.7"/>
    <x v="1548"/>
  </r>
  <r>
    <n v="1706"/>
    <x v="828"/>
    <x v="6"/>
    <d v="2015-11-26T00:00:00"/>
    <s v="Standard Class"/>
    <s v="IM-15070"/>
    <s v="Irene Maddox"/>
    <x v="0"/>
    <s v="United States"/>
    <s v="Philadelphia"/>
    <x v="9"/>
    <n v="19120"/>
    <x v="3"/>
    <s v="OFF-BI-10003638"/>
    <x v="1"/>
    <x v="8"/>
    <s v="GBC Durable Plastic Covers"/>
    <n v="11.61"/>
    <n v="2"/>
    <n v="0.7"/>
    <x v="1549"/>
  </r>
  <r>
    <n v="1707"/>
    <x v="829"/>
    <x v="505"/>
    <d v="2017-11-05T00:00:00"/>
    <s v="Standard Class"/>
    <s v="JK-15205"/>
    <s v="Jamie Kunitz"/>
    <x v="0"/>
    <s v="United States"/>
    <s v="San Francisco"/>
    <x v="1"/>
    <n v="94122"/>
    <x v="1"/>
    <s v="OFF-LA-10003077"/>
    <x v="1"/>
    <x v="2"/>
    <s v="Avery 500"/>
    <n v="43.86"/>
    <n v="6"/>
    <n v="0"/>
    <x v="1550"/>
  </r>
  <r>
    <n v="1708"/>
    <x v="829"/>
    <x v="505"/>
    <d v="2017-11-05T00:00:00"/>
    <s v="Standard Class"/>
    <s v="JK-15205"/>
    <s v="Jamie Kunitz"/>
    <x v="0"/>
    <s v="United States"/>
    <s v="San Francisco"/>
    <x v="1"/>
    <n v="94122"/>
    <x v="1"/>
    <s v="TEC-PH-10003505"/>
    <x v="2"/>
    <x v="7"/>
    <s v="Geemarc AmpliPOWER60"/>
    <n v="148.47999999999999"/>
    <n v="2"/>
    <n v="0.2"/>
    <x v="1551"/>
  </r>
  <r>
    <n v="1709"/>
    <x v="829"/>
    <x v="505"/>
    <d v="2017-11-05T00:00:00"/>
    <s v="Standard Class"/>
    <s v="JK-15205"/>
    <s v="Jamie Kunitz"/>
    <x v="0"/>
    <s v="United States"/>
    <s v="San Francisco"/>
    <x v="1"/>
    <n v="94122"/>
    <x v="1"/>
    <s v="OFF-PA-10003424"/>
    <x v="1"/>
    <x v="10"/>
    <s v="&quot;While you Were Out&quot; Message Book, One Form per Page"/>
    <n v="7.42"/>
    <n v="2"/>
    <n v="0"/>
    <x v="1552"/>
  </r>
  <r>
    <n v="1710"/>
    <x v="829"/>
    <x v="505"/>
    <d v="2017-11-05T00:00:00"/>
    <s v="Standard Class"/>
    <s v="JK-15205"/>
    <s v="Jamie Kunitz"/>
    <x v="0"/>
    <s v="United States"/>
    <s v="San Francisco"/>
    <x v="1"/>
    <n v="94122"/>
    <x v="1"/>
    <s v="FUR-CH-10003061"/>
    <x v="0"/>
    <x v="1"/>
    <s v="Global Leather Task Chair, Black"/>
    <n v="71.992000000000004"/>
    <n v="1"/>
    <n v="0.2"/>
    <x v="1553"/>
  </r>
  <r>
    <n v="1711"/>
    <x v="829"/>
    <x v="505"/>
    <d v="2017-11-05T00:00:00"/>
    <s v="Standard Class"/>
    <s v="JK-15205"/>
    <s v="Jamie Kunitz"/>
    <x v="0"/>
    <s v="United States"/>
    <s v="San Francisco"/>
    <x v="1"/>
    <n v="94122"/>
    <x v="1"/>
    <s v="OFF-AR-10003514"/>
    <x v="1"/>
    <x v="6"/>
    <s v="4009 Highlighters by Sanford"/>
    <n v="19.899999999999999"/>
    <n v="5"/>
    <n v="0"/>
    <x v="191"/>
  </r>
  <r>
    <n v="1712"/>
    <x v="829"/>
    <x v="505"/>
    <d v="2017-11-05T00:00:00"/>
    <s v="Standard Class"/>
    <s v="JK-15205"/>
    <s v="Jamie Kunitz"/>
    <x v="0"/>
    <s v="United States"/>
    <s v="San Francisco"/>
    <x v="1"/>
    <n v="94122"/>
    <x v="1"/>
    <s v="OFF-AP-10002684"/>
    <x v="1"/>
    <x v="9"/>
    <s v="Acco 7-Outlet Masterpiece Power Center, Wihtout Fax/Phone Line Protection"/>
    <n v="1702.12"/>
    <n v="14"/>
    <n v="0"/>
    <x v="1554"/>
  </r>
  <r>
    <n v="1713"/>
    <x v="830"/>
    <x v="564"/>
    <d v="2015-02-04T00:00:00"/>
    <s v="Standard Class"/>
    <s v="JP-15520"/>
    <s v="Jeremy Pistek"/>
    <x v="0"/>
    <s v="United States"/>
    <s v="Houston"/>
    <x v="5"/>
    <n v="77070"/>
    <x v="2"/>
    <s v="OFF-PA-10004405"/>
    <x v="1"/>
    <x v="10"/>
    <s v="Rediform Voice Mail Log Books"/>
    <n v="14.304"/>
    <n v="6"/>
    <n v="0.2"/>
    <x v="1555"/>
  </r>
  <r>
    <n v="1714"/>
    <x v="831"/>
    <x v="565"/>
    <d v="2017-09-13T00:00:00"/>
    <s v="Second Class"/>
    <s v="MM-18055"/>
    <s v="Michelle Moray"/>
    <x v="0"/>
    <s v="United States"/>
    <s v="Chicago"/>
    <x v="10"/>
    <n v="60610"/>
    <x v="2"/>
    <s v="FUR-TA-10004289"/>
    <x v="0"/>
    <x v="3"/>
    <s v="BoxOffice By Design Rectangular and Half-Moon Meeting Room Tables"/>
    <n v="765.625"/>
    <n v="7"/>
    <n v="0.5"/>
    <x v="1556"/>
  </r>
  <r>
    <n v="1715"/>
    <x v="832"/>
    <x v="566"/>
    <d v="2017-10-13T00:00:00"/>
    <s v="Standard Class"/>
    <s v="DC-13285"/>
    <s v="Debra Catini"/>
    <x v="0"/>
    <s v="United States"/>
    <s v="San Francisco"/>
    <x v="1"/>
    <n v="94110"/>
    <x v="1"/>
    <s v="FUR-BO-10003965"/>
    <x v="0"/>
    <x v="0"/>
    <s v="O'Sullivan Manor Hill 2-Door Library in Brianna Oak"/>
    <n v="307.666"/>
    <n v="2"/>
    <n v="0.15"/>
    <x v="1557"/>
  </r>
  <r>
    <n v="1716"/>
    <x v="833"/>
    <x v="567"/>
    <d v="2016-05-04T00:00:00"/>
    <s v="Standard Class"/>
    <s v="JL-15835"/>
    <s v="John Lee"/>
    <x v="0"/>
    <s v="United States"/>
    <s v="New York City"/>
    <x v="15"/>
    <n v="10011"/>
    <x v="3"/>
    <s v="OFF-BI-10003314"/>
    <x v="1"/>
    <x v="8"/>
    <s v="Tuff Stuff Recycled Round Ring Binders"/>
    <n v="7.7119999999999997"/>
    <n v="2"/>
    <n v="0.2"/>
    <x v="332"/>
  </r>
  <r>
    <n v="1717"/>
    <x v="834"/>
    <x v="288"/>
    <d v="2016-05-24T00:00:00"/>
    <s v="Standard Class"/>
    <s v="BN-11515"/>
    <s v="Bradley Nguyen"/>
    <x v="0"/>
    <s v="United States"/>
    <s v="New York City"/>
    <x v="15"/>
    <n v="10011"/>
    <x v="3"/>
    <s v="OFF-AP-10001563"/>
    <x v="1"/>
    <x v="9"/>
    <s v="Belkin Premiere Surge Master II 8-outlet surge protector"/>
    <n v="242.9"/>
    <n v="5"/>
    <n v="0"/>
    <x v="1558"/>
  </r>
  <r>
    <n v="1718"/>
    <x v="834"/>
    <x v="288"/>
    <d v="2016-05-24T00:00:00"/>
    <s v="Standard Class"/>
    <s v="BN-11515"/>
    <s v="Bradley Nguyen"/>
    <x v="0"/>
    <s v="United States"/>
    <s v="New York City"/>
    <x v="15"/>
    <n v="10011"/>
    <x v="3"/>
    <s v="OFF-ST-10004123"/>
    <x v="1"/>
    <x v="4"/>
    <s v="Safco Industrial Wire Shelving System"/>
    <n v="454.9"/>
    <n v="5"/>
    <n v="0"/>
    <x v="232"/>
  </r>
  <r>
    <n v="1719"/>
    <x v="834"/>
    <x v="288"/>
    <d v="2016-05-24T00:00:00"/>
    <s v="Standard Class"/>
    <s v="BN-11515"/>
    <s v="Bradley Nguyen"/>
    <x v="0"/>
    <s v="United States"/>
    <s v="New York City"/>
    <x v="15"/>
    <n v="10011"/>
    <x v="3"/>
    <s v="FUR-FU-10002088"/>
    <x v="0"/>
    <x v="5"/>
    <s v="Nu-Dell Float Frame 11 x 14 1/2"/>
    <n v="35.92"/>
    <n v="4"/>
    <n v="0"/>
    <x v="1559"/>
  </r>
  <r>
    <n v="1720"/>
    <x v="834"/>
    <x v="288"/>
    <d v="2016-05-24T00:00:00"/>
    <s v="Standard Class"/>
    <s v="BN-11515"/>
    <s v="Bradley Nguyen"/>
    <x v="0"/>
    <s v="United States"/>
    <s v="New York City"/>
    <x v="15"/>
    <n v="10011"/>
    <x v="3"/>
    <s v="FUR-FU-10000010"/>
    <x v="0"/>
    <x v="5"/>
    <s v="DAX Value U-Channel Document Frames, Easel Back"/>
    <n v="39.76"/>
    <n v="8"/>
    <n v="0"/>
    <x v="1560"/>
  </r>
  <r>
    <n v="1721"/>
    <x v="834"/>
    <x v="288"/>
    <d v="2016-05-24T00:00:00"/>
    <s v="Standard Class"/>
    <s v="BN-11515"/>
    <s v="Bradley Nguyen"/>
    <x v="0"/>
    <s v="United States"/>
    <s v="New York City"/>
    <x v="15"/>
    <n v="10011"/>
    <x v="3"/>
    <s v="OFF-BI-10002824"/>
    <x v="1"/>
    <x v="8"/>
    <s v="Recycled Easel Ring Binders"/>
    <n v="47.744"/>
    <n v="4"/>
    <n v="0.2"/>
    <x v="1561"/>
  </r>
  <r>
    <n v="1722"/>
    <x v="835"/>
    <x v="139"/>
    <d v="2015-12-25T00:00:00"/>
    <s v="Standard Class"/>
    <s v="KD-16345"/>
    <s v="Katherine Ducich"/>
    <x v="0"/>
    <s v="United States"/>
    <s v="Chicago"/>
    <x v="10"/>
    <n v="60623"/>
    <x v="2"/>
    <s v="TEC-PH-10001061"/>
    <x v="2"/>
    <x v="7"/>
    <s v="Apple iPhone 5C"/>
    <n v="159.98400000000001"/>
    <n v="2"/>
    <n v="0.2"/>
    <x v="1153"/>
  </r>
  <r>
    <n v="1723"/>
    <x v="835"/>
    <x v="139"/>
    <d v="2015-12-25T00:00:00"/>
    <s v="Standard Class"/>
    <s v="KD-16345"/>
    <s v="Katherine Ducich"/>
    <x v="0"/>
    <s v="United States"/>
    <s v="Chicago"/>
    <x v="10"/>
    <n v="60623"/>
    <x v="2"/>
    <s v="TEC-AC-10000736"/>
    <x v="2"/>
    <x v="11"/>
    <s v="Logitech G600 MMO Gaming Mouse"/>
    <n v="255.96799999999999"/>
    <n v="4"/>
    <n v="0.2"/>
    <x v="1562"/>
  </r>
  <r>
    <n v="1724"/>
    <x v="835"/>
    <x v="139"/>
    <d v="2015-12-25T00:00:00"/>
    <s v="Standard Class"/>
    <s v="KD-16345"/>
    <s v="Katherine Ducich"/>
    <x v="0"/>
    <s v="United States"/>
    <s v="Chicago"/>
    <x v="10"/>
    <n v="60623"/>
    <x v="2"/>
    <s v="FUR-BO-10003966"/>
    <x v="0"/>
    <x v="0"/>
    <s v="Sauder Facets Collection Library, Sky Alder Finish"/>
    <n v="359.05799999999999"/>
    <n v="3"/>
    <n v="0.3"/>
    <x v="1563"/>
  </r>
  <r>
    <n v="1725"/>
    <x v="836"/>
    <x v="546"/>
    <d v="2015-12-20T00:00:00"/>
    <s v="First Class"/>
    <s v="JK-15370"/>
    <s v="Jay Kimmel"/>
    <x v="0"/>
    <s v="United States"/>
    <s v="Philadelphia"/>
    <x v="9"/>
    <n v="19143"/>
    <x v="3"/>
    <s v="OFF-AP-10000828"/>
    <x v="1"/>
    <x v="9"/>
    <s v="Avanti 4.4 Cu. Ft. Refrigerator"/>
    <n v="434.35199999999998"/>
    <n v="3"/>
    <n v="0.2"/>
    <x v="1564"/>
  </r>
  <r>
    <n v="1726"/>
    <x v="836"/>
    <x v="546"/>
    <d v="2015-12-20T00:00:00"/>
    <s v="First Class"/>
    <s v="JK-15370"/>
    <s v="Jay Kimmel"/>
    <x v="0"/>
    <s v="United States"/>
    <s v="Philadelphia"/>
    <x v="9"/>
    <n v="19143"/>
    <x v="3"/>
    <s v="OFF-AP-10002906"/>
    <x v="1"/>
    <x v="9"/>
    <s v="Hoover Replacement Belt for Commercial Guardsman Heavy-Duty Upright Vacuum"/>
    <n v="3.552"/>
    <n v="2"/>
    <n v="0.2"/>
    <x v="1565"/>
  </r>
  <r>
    <n v="1727"/>
    <x v="836"/>
    <x v="546"/>
    <d v="2015-12-20T00:00:00"/>
    <s v="First Class"/>
    <s v="JK-15370"/>
    <s v="Jay Kimmel"/>
    <x v="0"/>
    <s v="United States"/>
    <s v="Philadelphia"/>
    <x v="9"/>
    <n v="19143"/>
    <x v="3"/>
    <s v="OFF-AP-10003860"/>
    <x v="1"/>
    <x v="9"/>
    <s v="Fellowes Advanced 8 Outlet Surge Suppressor with Phone/Fax Protection"/>
    <n v="88.831999999999994"/>
    <n v="4"/>
    <n v="0.2"/>
    <x v="1566"/>
  </r>
  <r>
    <n v="1728"/>
    <x v="837"/>
    <x v="568"/>
    <d v="2017-05-04T00:00:00"/>
    <s v="Second Class"/>
    <s v="FM-14215"/>
    <s v="Filia McAdams"/>
    <x v="1"/>
    <s v="United States"/>
    <s v="Dublin"/>
    <x v="24"/>
    <n v="43017"/>
    <x v="3"/>
    <s v="FUR-TA-10001307"/>
    <x v="0"/>
    <x v="3"/>
    <s v="SAFCO PlanMaster Heigh-Adjustable Drafting Table Base, 43w x 30d x 30-37h, Black"/>
    <n v="1048.3499999999999"/>
    <n v="5"/>
    <n v="0.4"/>
    <x v="1567"/>
  </r>
  <r>
    <n v="1729"/>
    <x v="838"/>
    <x v="569"/>
    <d v="2016-02-07T00:00:00"/>
    <s v="Same Day"/>
    <s v="CA-12265"/>
    <s v="Christina Anderson"/>
    <x v="0"/>
    <s v="United States"/>
    <s v="Springfield"/>
    <x v="17"/>
    <n v="22153"/>
    <x v="0"/>
    <s v="TEC-AC-10003063"/>
    <x v="2"/>
    <x v="11"/>
    <s v="Micro Innovations USB RF Wireless Keyboard with Mouse"/>
    <n v="100"/>
    <n v="4"/>
    <n v="0"/>
    <x v="1568"/>
  </r>
  <r>
    <n v="1730"/>
    <x v="838"/>
    <x v="569"/>
    <d v="2016-02-07T00:00:00"/>
    <s v="Same Day"/>
    <s v="CA-12265"/>
    <s v="Christina Anderson"/>
    <x v="0"/>
    <s v="United States"/>
    <s v="Springfield"/>
    <x v="17"/>
    <n v="22153"/>
    <x v="0"/>
    <s v="OFF-LA-10001045"/>
    <x v="1"/>
    <x v="2"/>
    <s v="Permanent Self-Adhesive File Folder Labels for Typewriters by Universal"/>
    <n v="7.83"/>
    <n v="3"/>
    <n v="0"/>
    <x v="1569"/>
  </r>
  <r>
    <n v="1731"/>
    <x v="839"/>
    <x v="450"/>
    <d v="2014-10-03T00:00:00"/>
    <s v="Standard Class"/>
    <s v="KD-16495"/>
    <s v="Keith Dawkins"/>
    <x v="1"/>
    <s v="United States"/>
    <s v="Fayetteville"/>
    <x v="3"/>
    <n v="28314"/>
    <x v="0"/>
    <s v="OFF-PA-10001457"/>
    <x v="1"/>
    <x v="10"/>
    <s v="White GlueTop Scratch Pads"/>
    <n v="96.256"/>
    <n v="8"/>
    <n v="0.2"/>
    <x v="1570"/>
  </r>
  <r>
    <n v="1732"/>
    <x v="839"/>
    <x v="450"/>
    <d v="2014-10-03T00:00:00"/>
    <s v="Standard Class"/>
    <s v="KD-16495"/>
    <s v="Keith Dawkins"/>
    <x v="1"/>
    <s v="United States"/>
    <s v="Fayetteville"/>
    <x v="3"/>
    <n v="28314"/>
    <x v="0"/>
    <s v="OFF-PA-10001804"/>
    <x v="1"/>
    <x v="10"/>
    <s v="Xerox 195"/>
    <n v="10.688000000000001"/>
    <n v="2"/>
    <n v="0.2"/>
    <x v="1490"/>
  </r>
  <r>
    <n v="1733"/>
    <x v="840"/>
    <x v="212"/>
    <d v="2016-07-14T00:00:00"/>
    <s v="Standard Class"/>
    <s v="LH-17155"/>
    <s v="Logan Haushalter"/>
    <x v="0"/>
    <s v="United States"/>
    <s v="Dallas"/>
    <x v="5"/>
    <n v="75081"/>
    <x v="2"/>
    <s v="OFF-ST-10000689"/>
    <x v="1"/>
    <x v="4"/>
    <s v="Fellowes Strictly Business Drawer File, Letter/Legal Size"/>
    <n v="338.04"/>
    <n v="3"/>
    <n v="0.2"/>
    <x v="1114"/>
  </r>
  <r>
    <n v="1734"/>
    <x v="840"/>
    <x v="212"/>
    <d v="2016-07-14T00:00:00"/>
    <s v="Standard Class"/>
    <s v="LH-17155"/>
    <s v="Logan Haushalter"/>
    <x v="0"/>
    <s v="United States"/>
    <s v="Dallas"/>
    <x v="5"/>
    <n v="75081"/>
    <x v="2"/>
    <s v="OFF-AR-10002135"/>
    <x v="1"/>
    <x v="6"/>
    <s v="Boston Heavy-Duty Trimline Electric Pencil Sharpeners"/>
    <n v="154.24"/>
    <n v="4"/>
    <n v="0.2"/>
    <x v="1571"/>
  </r>
  <r>
    <n v="1735"/>
    <x v="841"/>
    <x v="570"/>
    <d v="2017-08-01T00:00:00"/>
    <s v="Second Class"/>
    <s v="AG-10675"/>
    <s v="Anna Gayman"/>
    <x v="0"/>
    <s v="United States"/>
    <s v="Jacksonville"/>
    <x v="3"/>
    <n v="28540"/>
    <x v="0"/>
    <s v="OFF-AP-10002082"/>
    <x v="1"/>
    <x v="9"/>
    <s v="Holmes HEPA Air Purifier"/>
    <n v="34.847999999999999"/>
    <n v="2"/>
    <n v="0.2"/>
    <x v="1572"/>
  </r>
  <r>
    <n v="1736"/>
    <x v="841"/>
    <x v="570"/>
    <d v="2017-08-01T00:00:00"/>
    <s v="Second Class"/>
    <s v="AG-10675"/>
    <s v="Anna Gayman"/>
    <x v="0"/>
    <s v="United States"/>
    <s v="Jacksonville"/>
    <x v="3"/>
    <n v="28540"/>
    <x v="0"/>
    <s v="TEC-PH-10003442"/>
    <x v="2"/>
    <x v="7"/>
    <s v="Samsung Replacement EH64AVFWE Premium Headset"/>
    <n v="22"/>
    <n v="5"/>
    <n v="0.2"/>
    <x v="1573"/>
  </r>
  <r>
    <n v="1737"/>
    <x v="841"/>
    <x v="570"/>
    <d v="2017-08-01T00:00:00"/>
    <s v="Second Class"/>
    <s v="AG-10675"/>
    <s v="Anna Gayman"/>
    <x v="0"/>
    <s v="United States"/>
    <s v="Jacksonville"/>
    <x v="3"/>
    <n v="28540"/>
    <x v="0"/>
    <s v="OFF-AR-10002833"/>
    <x v="1"/>
    <x v="6"/>
    <s v="Newell 322"/>
    <n v="4.3680000000000003"/>
    <n v="3"/>
    <n v="0.2"/>
    <x v="1574"/>
  </r>
  <r>
    <n v="1738"/>
    <x v="842"/>
    <x v="37"/>
    <d v="2015-09-09T00:00:00"/>
    <s v="Standard Class"/>
    <s v="DB-13120"/>
    <s v="David Bremer"/>
    <x v="1"/>
    <s v="United States"/>
    <s v="San Francisco"/>
    <x v="1"/>
    <n v="94122"/>
    <x v="1"/>
    <s v="OFF-ST-10001325"/>
    <x v="1"/>
    <x v="4"/>
    <s v="Sterilite Officeware Hinged File Box"/>
    <n v="31.44"/>
    <n v="3"/>
    <n v="0"/>
    <x v="1007"/>
  </r>
  <r>
    <n v="1739"/>
    <x v="842"/>
    <x v="37"/>
    <d v="2015-09-09T00:00:00"/>
    <s v="Standard Class"/>
    <s v="DB-13120"/>
    <s v="David Bremer"/>
    <x v="1"/>
    <s v="United States"/>
    <s v="San Francisco"/>
    <x v="1"/>
    <n v="94122"/>
    <x v="1"/>
    <s v="TEC-AC-10003038"/>
    <x v="2"/>
    <x v="11"/>
    <s v="Kingston Digital DataTraveler 16GB USB 2.0"/>
    <n v="17.899999999999999"/>
    <n v="2"/>
    <n v="0"/>
    <x v="1575"/>
  </r>
  <r>
    <n v="1740"/>
    <x v="842"/>
    <x v="37"/>
    <d v="2015-09-09T00:00:00"/>
    <s v="Standard Class"/>
    <s v="DB-13120"/>
    <s v="David Bremer"/>
    <x v="1"/>
    <s v="United States"/>
    <s v="San Francisco"/>
    <x v="1"/>
    <n v="94122"/>
    <x v="1"/>
    <s v="TEC-AC-10003590"/>
    <x v="2"/>
    <x v="11"/>
    <s v="TRENDnet 56K USB 2.0 Phone, Internet and Fax Modem"/>
    <n v="129.44999999999999"/>
    <n v="5"/>
    <n v="0"/>
    <x v="1576"/>
  </r>
  <r>
    <n v="1741"/>
    <x v="843"/>
    <x v="128"/>
    <d v="2014-08-16T00:00:00"/>
    <s v="Standard Class"/>
    <s v="ED-13885"/>
    <s v="Emily Ducich"/>
    <x v="2"/>
    <s v="United States"/>
    <s v="San Diego"/>
    <x v="1"/>
    <n v="92037"/>
    <x v="1"/>
    <s v="OFF-LA-10000262"/>
    <x v="1"/>
    <x v="2"/>
    <s v="Avery 494"/>
    <n v="20.88"/>
    <n v="8"/>
    <n v="0"/>
    <x v="1577"/>
  </r>
  <r>
    <n v="1742"/>
    <x v="844"/>
    <x v="505"/>
    <d v="2017-11-03T00:00:00"/>
    <s v="Standard Class"/>
    <s v="MC-18100"/>
    <s v="Mick Crebagga"/>
    <x v="0"/>
    <s v="United States"/>
    <s v="Philadelphia"/>
    <x v="9"/>
    <n v="19140"/>
    <x v="3"/>
    <s v="OFF-PA-10004355"/>
    <x v="1"/>
    <x v="10"/>
    <s v="Xerox 231"/>
    <n v="20.736000000000001"/>
    <n v="4"/>
    <n v="0.2"/>
    <x v="570"/>
  </r>
  <r>
    <n v="1743"/>
    <x v="844"/>
    <x v="505"/>
    <d v="2017-11-03T00:00:00"/>
    <s v="Standard Class"/>
    <s v="MC-18100"/>
    <s v="Mick Crebagga"/>
    <x v="0"/>
    <s v="United States"/>
    <s v="Philadelphia"/>
    <x v="9"/>
    <n v="19140"/>
    <x v="3"/>
    <s v="FUR-FU-10004415"/>
    <x v="0"/>
    <x v="5"/>
    <s v="Stacking Tray, Side-Loading, Legal, Smoke"/>
    <n v="7.1680000000000001"/>
    <n v="2"/>
    <n v="0.2"/>
    <x v="1578"/>
  </r>
  <r>
    <n v="1744"/>
    <x v="844"/>
    <x v="505"/>
    <d v="2017-11-03T00:00:00"/>
    <s v="Standard Class"/>
    <s v="MC-18100"/>
    <s v="Mick Crebagga"/>
    <x v="0"/>
    <s v="United States"/>
    <s v="Philadelphia"/>
    <x v="9"/>
    <n v="19140"/>
    <x v="3"/>
    <s v="OFF-ST-10002486"/>
    <x v="1"/>
    <x v="4"/>
    <s v="Eldon Shelf Savers Cubes and Bins"/>
    <n v="11.167999999999999"/>
    <n v="2"/>
    <n v="0.2"/>
    <x v="1579"/>
  </r>
  <r>
    <n v="1745"/>
    <x v="844"/>
    <x v="505"/>
    <d v="2017-11-03T00:00:00"/>
    <s v="Standard Class"/>
    <s v="MC-18100"/>
    <s v="Mick Crebagga"/>
    <x v="0"/>
    <s v="United States"/>
    <s v="Philadelphia"/>
    <x v="9"/>
    <n v="19140"/>
    <x v="3"/>
    <s v="TEC-AC-10001142"/>
    <x v="2"/>
    <x v="11"/>
    <s v="First Data FD10 PIN Pad"/>
    <n v="442.4"/>
    <n v="7"/>
    <n v="0.2"/>
    <x v="1580"/>
  </r>
  <r>
    <n v="1746"/>
    <x v="845"/>
    <x v="571"/>
    <d v="2014-06-09T00:00:00"/>
    <s v="First Class"/>
    <s v="BM-11785"/>
    <s v="Bryan Mills"/>
    <x v="0"/>
    <s v="United States"/>
    <s v="Rochester"/>
    <x v="15"/>
    <n v="14609"/>
    <x v="3"/>
    <s v="OFF-AR-10002656"/>
    <x v="1"/>
    <x v="6"/>
    <s v="Sanford Liquid Accent Highlighters"/>
    <n v="13.36"/>
    <n v="2"/>
    <n v="0"/>
    <x v="1581"/>
  </r>
  <r>
    <n v="1747"/>
    <x v="846"/>
    <x v="572"/>
    <d v="2016-08-17T00:00:00"/>
    <s v="Second Class"/>
    <s v="EM-14065"/>
    <s v="Erin Mull"/>
    <x v="0"/>
    <s v="United States"/>
    <s v="Jacksonville"/>
    <x v="3"/>
    <n v="28540"/>
    <x v="0"/>
    <s v="OFF-BI-10000138"/>
    <x v="1"/>
    <x v="8"/>
    <s v="Acco Translucent Poly Ring Binders"/>
    <n v="11.231999999999999"/>
    <n v="8"/>
    <n v="0.7"/>
    <x v="1582"/>
  </r>
  <r>
    <n v="1748"/>
    <x v="846"/>
    <x v="572"/>
    <d v="2016-08-17T00:00:00"/>
    <s v="Second Class"/>
    <s v="EM-14065"/>
    <s v="Erin Mull"/>
    <x v="0"/>
    <s v="United States"/>
    <s v="Jacksonville"/>
    <x v="3"/>
    <n v="28540"/>
    <x v="0"/>
    <s v="OFF-PA-10004947"/>
    <x v="1"/>
    <x v="10"/>
    <s v="Easy-staple paper"/>
    <n v="10.272"/>
    <n v="3"/>
    <n v="0.2"/>
    <x v="1583"/>
  </r>
  <r>
    <n v="1749"/>
    <x v="847"/>
    <x v="573"/>
    <d v="2014-04-29T00:00:00"/>
    <s v="Standard Class"/>
    <s v="DA-13450"/>
    <s v="Dianna Arnett"/>
    <x v="2"/>
    <s v="United States"/>
    <s v="Houston"/>
    <x v="5"/>
    <n v="77095"/>
    <x v="2"/>
    <s v="OFF-PA-10003543"/>
    <x v="1"/>
    <x v="10"/>
    <s v="Xerox 1985"/>
    <n v="10.368"/>
    <n v="2"/>
    <n v="0.2"/>
    <x v="572"/>
  </r>
  <r>
    <n v="1750"/>
    <x v="847"/>
    <x v="573"/>
    <d v="2014-04-29T00:00:00"/>
    <s v="Standard Class"/>
    <s v="DA-13450"/>
    <s v="Dianna Arnett"/>
    <x v="2"/>
    <s v="United States"/>
    <s v="Houston"/>
    <x v="5"/>
    <n v="77095"/>
    <x v="2"/>
    <s v="OFF-AR-10002221"/>
    <x v="1"/>
    <x v="6"/>
    <s v="12 Colored Short Pencils"/>
    <n v="6.24"/>
    <n v="3"/>
    <n v="0.2"/>
    <x v="1584"/>
  </r>
  <r>
    <n v="1751"/>
    <x v="848"/>
    <x v="6"/>
    <d v="2015-11-27T00:00:00"/>
    <s v="Standard Class"/>
    <s v="MO-17800"/>
    <s v="Meg O'Connel"/>
    <x v="2"/>
    <s v="United States"/>
    <s v="San Antonio"/>
    <x v="5"/>
    <n v="78207"/>
    <x v="2"/>
    <s v="FUR-TA-10004607"/>
    <x v="0"/>
    <x v="3"/>
    <s v="Hon 2111 Invitation Series Straight Table"/>
    <n v="206.96199999999999"/>
    <n v="2"/>
    <n v="0.3"/>
    <x v="1585"/>
  </r>
  <r>
    <n v="1752"/>
    <x v="849"/>
    <x v="336"/>
    <d v="2017-10-17T00:00:00"/>
    <s v="First Class"/>
    <s v="JW-15955"/>
    <s v="Joni Wasserman"/>
    <x v="0"/>
    <s v="United States"/>
    <s v="Oakland"/>
    <x v="1"/>
    <n v="94601"/>
    <x v="1"/>
    <s v="FUR-FU-10001918"/>
    <x v="0"/>
    <x v="5"/>
    <s v="C-Line Cubicle Keepers Polyproplyene Holder With Velcro Backings"/>
    <n v="9.4600000000000009"/>
    <n v="2"/>
    <n v="0"/>
    <x v="1586"/>
  </r>
  <r>
    <n v="1753"/>
    <x v="850"/>
    <x v="574"/>
    <d v="2017-12-05T00:00:00"/>
    <s v="First Class"/>
    <s v="VW-21775"/>
    <s v="Victoria Wilson"/>
    <x v="1"/>
    <s v="United States"/>
    <s v="San Francisco"/>
    <x v="1"/>
    <n v="94122"/>
    <x v="1"/>
    <s v="OFF-ST-10004340"/>
    <x v="1"/>
    <x v="4"/>
    <s v="Fellowes Mobile File Cart, Black"/>
    <n v="559.62"/>
    <n v="9"/>
    <n v="0"/>
    <x v="1587"/>
  </r>
  <r>
    <n v="1754"/>
    <x v="850"/>
    <x v="574"/>
    <d v="2017-12-05T00:00:00"/>
    <s v="First Class"/>
    <s v="VW-21775"/>
    <s v="Victoria Wilson"/>
    <x v="1"/>
    <s v="United States"/>
    <s v="San Francisco"/>
    <x v="1"/>
    <n v="94122"/>
    <x v="1"/>
    <s v="OFF-PA-10004475"/>
    <x v="1"/>
    <x v="10"/>
    <s v="Xerox 1940"/>
    <n v="109.92"/>
    <n v="2"/>
    <n v="0"/>
    <x v="1505"/>
  </r>
  <r>
    <n v="1755"/>
    <x v="850"/>
    <x v="574"/>
    <d v="2017-12-05T00:00:00"/>
    <s v="First Class"/>
    <s v="VW-21775"/>
    <s v="Victoria Wilson"/>
    <x v="1"/>
    <s v="United States"/>
    <s v="San Francisco"/>
    <x v="1"/>
    <n v="94122"/>
    <x v="1"/>
    <s v="OFF-PA-10003893"/>
    <x v="1"/>
    <x v="10"/>
    <s v="Xerox 1962"/>
    <n v="8.56"/>
    <n v="2"/>
    <n v="0"/>
    <x v="1588"/>
  </r>
  <r>
    <n v="1756"/>
    <x v="851"/>
    <x v="575"/>
    <d v="2015-12-11T00:00:00"/>
    <s v="Second Class"/>
    <s v="TT-21460"/>
    <s v="Tonja Turnell"/>
    <x v="2"/>
    <s v="United States"/>
    <s v="Fort Worth"/>
    <x v="5"/>
    <n v="76106"/>
    <x v="2"/>
    <s v="OFF-PA-10000100"/>
    <x v="1"/>
    <x v="10"/>
    <s v="Xerox 1945"/>
    <n v="360.71199999999999"/>
    <n v="11"/>
    <n v="0.2"/>
    <x v="1589"/>
  </r>
  <r>
    <n v="1757"/>
    <x v="851"/>
    <x v="575"/>
    <d v="2015-12-11T00:00:00"/>
    <s v="Second Class"/>
    <s v="TT-21460"/>
    <s v="Tonja Turnell"/>
    <x v="2"/>
    <s v="United States"/>
    <s v="Fort Worth"/>
    <x v="5"/>
    <n v="76106"/>
    <x v="2"/>
    <s v="TEC-PH-10001817"/>
    <x v="2"/>
    <x v="7"/>
    <s v="Wilson Electronics DB Pro Signal Booster"/>
    <n v="1718.4"/>
    <n v="6"/>
    <n v="0.2"/>
    <x v="1590"/>
  </r>
  <r>
    <n v="1758"/>
    <x v="852"/>
    <x v="562"/>
    <d v="2015-07-15T00:00:00"/>
    <s v="First Class"/>
    <s v="SL-20155"/>
    <s v="Sara Luxemburg"/>
    <x v="2"/>
    <s v="United States"/>
    <s v="Houston"/>
    <x v="5"/>
    <n v="77095"/>
    <x v="2"/>
    <s v="OFF-BI-10001765"/>
    <x v="1"/>
    <x v="8"/>
    <s v="Wilson Jones Heavy-Duty Casebound Ring Binders with Metal Hinges"/>
    <n v="41.567999999999998"/>
    <n v="6"/>
    <n v="0.8"/>
    <x v="1591"/>
  </r>
  <r>
    <n v="1759"/>
    <x v="853"/>
    <x v="218"/>
    <d v="2014-05-17T00:00:00"/>
    <s v="Standard Class"/>
    <s v="RM-19375"/>
    <s v="Raymond Messe"/>
    <x v="0"/>
    <s v="United States"/>
    <s v="Houston"/>
    <x v="5"/>
    <n v="77095"/>
    <x v="2"/>
    <s v="TEC-AC-10001013"/>
    <x v="2"/>
    <x v="11"/>
    <s v="Logitech ClearChat Comfort/USB Headset H390"/>
    <n v="46.863999999999997"/>
    <n v="2"/>
    <n v="0.2"/>
    <x v="1592"/>
  </r>
  <r>
    <n v="1760"/>
    <x v="854"/>
    <x v="576"/>
    <d v="2014-01-12T00:00:00"/>
    <s v="Standard Class"/>
    <s v="MB-18085"/>
    <s v="Mick Brown"/>
    <x v="0"/>
    <s v="United States"/>
    <s v="Philadelphia"/>
    <x v="9"/>
    <n v="19143"/>
    <x v="3"/>
    <s v="OFF-AR-10003478"/>
    <x v="1"/>
    <x v="6"/>
    <s v="Avery Hi-Liter EverBold Pen Style Fluorescent Highlighters, 4/Pack"/>
    <n v="19.536000000000001"/>
    <n v="3"/>
    <n v="0.2"/>
    <x v="1593"/>
  </r>
  <r>
    <n v="1761"/>
    <x v="855"/>
    <x v="577"/>
    <d v="2015-09-09T00:00:00"/>
    <s v="Standard Class"/>
    <s v="AG-10900"/>
    <s v="Arthur Gainer"/>
    <x v="0"/>
    <s v="United States"/>
    <s v="San Diego"/>
    <x v="1"/>
    <n v="92105"/>
    <x v="1"/>
    <s v="FUR-BO-10000330"/>
    <x v="0"/>
    <x v="0"/>
    <s v="Sauder Camden County Barrister Bookcase, Planked Cherry Finish"/>
    <n v="411.33199999999999"/>
    <n v="4"/>
    <n v="0.15"/>
    <x v="1594"/>
  </r>
  <r>
    <n v="1762"/>
    <x v="855"/>
    <x v="577"/>
    <d v="2015-09-09T00:00:00"/>
    <s v="Standard Class"/>
    <s v="AG-10900"/>
    <s v="Arthur Gainer"/>
    <x v="0"/>
    <s v="United States"/>
    <s v="San Diego"/>
    <x v="1"/>
    <n v="92105"/>
    <x v="1"/>
    <s v="OFF-BI-10001900"/>
    <x v="1"/>
    <x v="8"/>
    <s v="DXL Angle-View Binders with Locking Rings, Black"/>
    <n v="28.751999999999999"/>
    <n v="6"/>
    <n v="0.2"/>
    <x v="1595"/>
  </r>
  <r>
    <n v="1763"/>
    <x v="855"/>
    <x v="577"/>
    <d v="2015-09-09T00:00:00"/>
    <s v="Standard Class"/>
    <s v="AG-10900"/>
    <s v="Arthur Gainer"/>
    <x v="0"/>
    <s v="United States"/>
    <s v="San Diego"/>
    <x v="1"/>
    <n v="92105"/>
    <x v="1"/>
    <s v="FUR-BO-10003159"/>
    <x v="0"/>
    <x v="0"/>
    <s v="Sauder Camden County Collection Libraries, Planked Cherry Finish"/>
    <n v="293.19900000000001"/>
    <n v="3"/>
    <n v="0.15"/>
    <x v="1596"/>
  </r>
  <r>
    <n v="1764"/>
    <x v="856"/>
    <x v="578"/>
    <d v="2016-08-08T00:00:00"/>
    <s v="Standard Class"/>
    <s v="ML-17755"/>
    <s v="Max Ludwig"/>
    <x v="2"/>
    <s v="United States"/>
    <s v="Suffolk"/>
    <x v="17"/>
    <n v="23434"/>
    <x v="0"/>
    <s v="OFF-SU-10002573"/>
    <x v="1"/>
    <x v="14"/>
    <s v="Acme 10&quot; Easy Grip Assistive Scissors"/>
    <n v="35.06"/>
    <n v="2"/>
    <n v="0"/>
    <x v="1597"/>
  </r>
  <r>
    <n v="1765"/>
    <x v="856"/>
    <x v="578"/>
    <d v="2016-08-08T00:00:00"/>
    <s v="Standard Class"/>
    <s v="ML-17755"/>
    <s v="Max Ludwig"/>
    <x v="2"/>
    <s v="United States"/>
    <s v="Suffolk"/>
    <x v="17"/>
    <n v="23434"/>
    <x v="0"/>
    <s v="OFF-LA-10004484"/>
    <x v="1"/>
    <x v="2"/>
    <s v="Avery 476"/>
    <n v="4.13"/>
    <n v="1"/>
    <n v="0"/>
    <x v="1598"/>
  </r>
  <r>
    <n v="1766"/>
    <x v="856"/>
    <x v="578"/>
    <d v="2016-08-08T00:00:00"/>
    <s v="Standard Class"/>
    <s v="ML-17755"/>
    <s v="Max Ludwig"/>
    <x v="2"/>
    <s v="United States"/>
    <s v="Suffolk"/>
    <x v="17"/>
    <n v="23434"/>
    <x v="0"/>
    <s v="FUR-FU-10001591"/>
    <x v="0"/>
    <x v="5"/>
    <s v="Advantus Panel Wall Certificate Holder - 8.5x11"/>
    <n v="109.8"/>
    <n v="9"/>
    <n v="0"/>
    <x v="1599"/>
  </r>
  <r>
    <n v="1767"/>
    <x v="856"/>
    <x v="578"/>
    <d v="2016-08-08T00:00:00"/>
    <s v="Standard Class"/>
    <s v="ML-17755"/>
    <s v="Max Ludwig"/>
    <x v="2"/>
    <s v="United States"/>
    <s v="Suffolk"/>
    <x v="17"/>
    <n v="23434"/>
    <x v="0"/>
    <s v="OFF-LA-10002034"/>
    <x v="1"/>
    <x v="2"/>
    <s v="Avery 478"/>
    <n v="9.82"/>
    <n v="2"/>
    <n v="0"/>
    <x v="785"/>
  </r>
  <r>
    <n v="1768"/>
    <x v="857"/>
    <x v="579"/>
    <d v="2014-03-26T00:00:00"/>
    <s v="Standard Class"/>
    <s v="CC-12685"/>
    <s v="Craig Carroll"/>
    <x v="0"/>
    <s v="United States"/>
    <s v="Greensboro"/>
    <x v="3"/>
    <n v="27405"/>
    <x v="0"/>
    <s v="OFF-BI-10004410"/>
    <x v="1"/>
    <x v="8"/>
    <s v="C-Line Peel &amp; Stick Add-On Filing Pockets, 8-3/4 x 5-1/8, 10/Pack"/>
    <n v="7.6440000000000001"/>
    <n v="4"/>
    <n v="0.7"/>
    <x v="1600"/>
  </r>
  <r>
    <n v="1769"/>
    <x v="857"/>
    <x v="579"/>
    <d v="2014-03-26T00:00:00"/>
    <s v="Standard Class"/>
    <s v="CC-12685"/>
    <s v="Craig Carroll"/>
    <x v="0"/>
    <s v="United States"/>
    <s v="Greensboro"/>
    <x v="3"/>
    <n v="27405"/>
    <x v="0"/>
    <s v="OFF-BI-10002735"/>
    <x v="1"/>
    <x v="8"/>
    <s v="GBC Prestige Therm-A-Bind Covers"/>
    <n v="51.465000000000003"/>
    <n v="5"/>
    <n v="0.7"/>
    <x v="1601"/>
  </r>
  <r>
    <n v="1770"/>
    <x v="858"/>
    <x v="580"/>
    <d v="2017-03-08T00:00:00"/>
    <s v="Standard Class"/>
    <s v="SC-20770"/>
    <s v="Stewart Carmichael"/>
    <x v="1"/>
    <s v="United States"/>
    <s v="Dallas"/>
    <x v="5"/>
    <n v="75081"/>
    <x v="2"/>
    <s v="OFF-SU-10001935"/>
    <x v="1"/>
    <x v="14"/>
    <s v="Staple remover"/>
    <n v="6.976"/>
    <n v="4"/>
    <n v="0.2"/>
    <x v="1602"/>
  </r>
  <r>
    <n v="1771"/>
    <x v="858"/>
    <x v="580"/>
    <d v="2017-03-08T00:00:00"/>
    <s v="Standard Class"/>
    <s v="SC-20770"/>
    <s v="Stewart Carmichael"/>
    <x v="1"/>
    <s v="United States"/>
    <s v="Dallas"/>
    <x v="5"/>
    <n v="75081"/>
    <x v="2"/>
    <s v="OFF-BI-10003291"/>
    <x v="1"/>
    <x v="8"/>
    <s v="Wilson Jones Leather-Like Binders with DublLock Round Rings"/>
    <n v="12.222"/>
    <n v="7"/>
    <n v="0.8"/>
    <x v="1603"/>
  </r>
  <r>
    <n v="1772"/>
    <x v="859"/>
    <x v="581"/>
    <d v="2016-11-29T00:00:00"/>
    <s v="Second Class"/>
    <s v="GG-14650"/>
    <s v="Greg Guthrie"/>
    <x v="1"/>
    <s v="United States"/>
    <s v="Chicago"/>
    <x v="10"/>
    <n v="60623"/>
    <x v="2"/>
    <s v="OFF-ST-10004337"/>
    <x v="1"/>
    <x v="4"/>
    <s v="SAFCO Commercial Wire Shelving, 72h"/>
    <n v="97.983999999999995"/>
    <n v="2"/>
    <n v="0.2"/>
    <x v="1604"/>
  </r>
  <r>
    <n v="1773"/>
    <x v="859"/>
    <x v="581"/>
    <d v="2016-11-29T00:00:00"/>
    <s v="Second Class"/>
    <s v="GG-14650"/>
    <s v="Greg Guthrie"/>
    <x v="1"/>
    <s v="United States"/>
    <s v="Chicago"/>
    <x v="10"/>
    <n v="60623"/>
    <x v="2"/>
    <s v="TEC-AC-10001266"/>
    <x v="2"/>
    <x v="11"/>
    <s v="Memorex Micro Travel Drive 8 GB"/>
    <n v="62.4"/>
    <n v="6"/>
    <n v="0.2"/>
    <x v="1605"/>
  </r>
  <r>
    <n v="1774"/>
    <x v="860"/>
    <x v="582"/>
    <d v="2014-05-03T00:00:00"/>
    <s v="Standard Class"/>
    <s v="MY-18295"/>
    <s v="Muhammed Yedwab"/>
    <x v="1"/>
    <s v="United States"/>
    <s v="Baltimore"/>
    <x v="39"/>
    <n v="21215"/>
    <x v="3"/>
    <s v="OFF-BI-10001628"/>
    <x v="1"/>
    <x v="8"/>
    <s v="Acco Data Flex Cable Posts For Top &amp; Bottom Load Binders, 6&quot; Capacity"/>
    <n v="20.86"/>
    <n v="2"/>
    <n v="0"/>
    <x v="1606"/>
  </r>
  <r>
    <n v="1775"/>
    <x v="860"/>
    <x v="582"/>
    <d v="2014-05-03T00:00:00"/>
    <s v="Standard Class"/>
    <s v="MY-18295"/>
    <s v="Muhammed Yedwab"/>
    <x v="1"/>
    <s v="United States"/>
    <s v="Baltimore"/>
    <x v="39"/>
    <n v="21215"/>
    <x v="3"/>
    <s v="OFF-ST-10000877"/>
    <x v="1"/>
    <x v="4"/>
    <s v="Recycled Steel Personal File for Standard File Folders"/>
    <n v="497.61"/>
    <n v="9"/>
    <n v="0"/>
    <x v="1607"/>
  </r>
  <r>
    <n v="1776"/>
    <x v="860"/>
    <x v="582"/>
    <d v="2014-05-03T00:00:00"/>
    <s v="Standard Class"/>
    <s v="MY-18295"/>
    <s v="Muhammed Yedwab"/>
    <x v="1"/>
    <s v="United States"/>
    <s v="Baltimore"/>
    <x v="39"/>
    <n v="21215"/>
    <x v="3"/>
    <s v="OFF-AR-10004752"/>
    <x v="1"/>
    <x v="6"/>
    <s v="Blackstonian Pencils"/>
    <n v="5.34"/>
    <n v="2"/>
    <n v="0"/>
    <x v="1608"/>
  </r>
  <r>
    <n v="1777"/>
    <x v="860"/>
    <x v="582"/>
    <d v="2014-05-03T00:00:00"/>
    <s v="Standard Class"/>
    <s v="MY-18295"/>
    <s v="Muhammed Yedwab"/>
    <x v="1"/>
    <s v="United States"/>
    <s v="Baltimore"/>
    <x v="39"/>
    <n v="21215"/>
    <x v="3"/>
    <s v="OFF-LA-10000452"/>
    <x v="1"/>
    <x v="2"/>
    <s v="Avery 488"/>
    <n v="3.15"/>
    <n v="1"/>
    <n v="0"/>
    <x v="1016"/>
  </r>
  <r>
    <n v="1778"/>
    <x v="861"/>
    <x v="27"/>
    <d v="2015-11-28T00:00:00"/>
    <s v="Standard Class"/>
    <s v="DP-13000"/>
    <s v="Darren Powers"/>
    <x v="0"/>
    <s v="United States"/>
    <s v="Los Angeles"/>
    <x v="1"/>
    <n v="90004"/>
    <x v="1"/>
    <s v="OFF-PA-10000675"/>
    <x v="1"/>
    <x v="10"/>
    <s v="Xerox 1919"/>
    <n v="368.91"/>
    <n v="9"/>
    <n v="0"/>
    <x v="1609"/>
  </r>
  <r>
    <n v="1779"/>
    <x v="861"/>
    <x v="27"/>
    <d v="2015-11-28T00:00:00"/>
    <s v="Standard Class"/>
    <s v="DP-13000"/>
    <s v="Darren Powers"/>
    <x v="0"/>
    <s v="United States"/>
    <s v="Los Angeles"/>
    <x v="1"/>
    <n v="90004"/>
    <x v="1"/>
    <s v="OFF-AR-10003045"/>
    <x v="1"/>
    <x v="6"/>
    <s v="Prang Colored Pencils"/>
    <n v="14.7"/>
    <n v="5"/>
    <n v="0"/>
    <x v="467"/>
  </r>
  <r>
    <n v="1780"/>
    <x v="862"/>
    <x v="583"/>
    <d v="2016-11-16T00:00:00"/>
    <s v="Standard Class"/>
    <s v="BD-11770"/>
    <s v="Bryan Davis"/>
    <x v="0"/>
    <s v="United States"/>
    <s v="New York City"/>
    <x v="15"/>
    <n v="10011"/>
    <x v="3"/>
    <s v="TEC-AC-10003447"/>
    <x v="2"/>
    <x v="11"/>
    <s v="Micropad Numeric Keypads"/>
    <n v="59.97"/>
    <n v="3"/>
    <n v="0"/>
    <x v="1610"/>
  </r>
  <r>
    <n v="1781"/>
    <x v="862"/>
    <x v="583"/>
    <d v="2016-11-16T00:00:00"/>
    <s v="Standard Class"/>
    <s v="BD-11770"/>
    <s v="Bryan Davis"/>
    <x v="0"/>
    <s v="United States"/>
    <s v="New York City"/>
    <x v="15"/>
    <n v="10011"/>
    <x v="3"/>
    <s v="OFF-ST-10002276"/>
    <x v="1"/>
    <x v="4"/>
    <s v="Safco Steel Mobile File Cart"/>
    <n v="83.36"/>
    <n v="1"/>
    <n v="0"/>
    <x v="1611"/>
  </r>
  <r>
    <n v="1782"/>
    <x v="863"/>
    <x v="584"/>
    <d v="2015-07-13T00:00:00"/>
    <s v="Standard Class"/>
    <s v="CB-12535"/>
    <s v="Claudia Bergmann"/>
    <x v="1"/>
    <s v="United States"/>
    <s v="Franklin"/>
    <x v="31"/>
    <n v="2038"/>
    <x v="3"/>
    <s v="OFF-PA-10001609"/>
    <x v="1"/>
    <x v="10"/>
    <s v="Tops Wirebound Message Log Books"/>
    <n v="6.58"/>
    <n v="2"/>
    <n v="0"/>
    <x v="1612"/>
  </r>
  <r>
    <n v="1783"/>
    <x v="863"/>
    <x v="584"/>
    <d v="2015-07-13T00:00:00"/>
    <s v="Standard Class"/>
    <s v="CB-12535"/>
    <s v="Claudia Bergmann"/>
    <x v="1"/>
    <s v="United States"/>
    <s v="Franklin"/>
    <x v="31"/>
    <n v="2038"/>
    <x v="3"/>
    <s v="OFF-BI-10001597"/>
    <x v="1"/>
    <x v="8"/>
    <s v="Wilson Jones Ledger-Size, Piano-Hinge Binder, 2&quot;, Blue"/>
    <n v="122.94"/>
    <n v="3"/>
    <n v="0"/>
    <x v="1613"/>
  </r>
  <r>
    <n v="1784"/>
    <x v="864"/>
    <x v="585"/>
    <d v="2017-09-26T00:00:00"/>
    <s v="Standard Class"/>
    <s v="JE-15610"/>
    <s v="Jim Epp"/>
    <x v="1"/>
    <s v="United States"/>
    <s v="Milwaukee"/>
    <x v="6"/>
    <n v="53209"/>
    <x v="2"/>
    <s v="OFF-PA-10004475"/>
    <x v="1"/>
    <x v="10"/>
    <s v="Xerox 1940"/>
    <n v="219.84"/>
    <n v="4"/>
    <n v="0"/>
    <x v="1614"/>
  </r>
  <r>
    <n v="1785"/>
    <x v="864"/>
    <x v="585"/>
    <d v="2017-09-26T00:00:00"/>
    <s v="Standard Class"/>
    <s v="JE-15610"/>
    <s v="Jim Epp"/>
    <x v="1"/>
    <s v="United States"/>
    <s v="Milwaukee"/>
    <x v="6"/>
    <n v="53209"/>
    <x v="2"/>
    <s v="TEC-AC-10004510"/>
    <x v="2"/>
    <x v="11"/>
    <s v="Logitech Desktop MK120 Mouse and keyboard Combo"/>
    <n v="98.16"/>
    <n v="6"/>
    <n v="0"/>
    <x v="1615"/>
  </r>
  <r>
    <n v="1786"/>
    <x v="864"/>
    <x v="585"/>
    <d v="2017-09-26T00:00:00"/>
    <s v="Standard Class"/>
    <s v="JE-15610"/>
    <s v="Jim Epp"/>
    <x v="1"/>
    <s v="United States"/>
    <s v="Milwaukee"/>
    <x v="6"/>
    <n v="53209"/>
    <x v="2"/>
    <s v="OFF-BI-10002976"/>
    <x v="1"/>
    <x v="8"/>
    <s v="ACCOHIDE Binder by Acco"/>
    <n v="33.04"/>
    <n v="8"/>
    <n v="0"/>
    <x v="1616"/>
  </r>
  <r>
    <n v="1787"/>
    <x v="864"/>
    <x v="585"/>
    <d v="2017-09-26T00:00:00"/>
    <s v="Standard Class"/>
    <s v="JE-15610"/>
    <s v="Jim Epp"/>
    <x v="1"/>
    <s v="United States"/>
    <s v="Milwaukee"/>
    <x v="6"/>
    <n v="53209"/>
    <x v="2"/>
    <s v="TEC-PH-10001615"/>
    <x v="2"/>
    <x v="7"/>
    <s v="AT&amp;T CL82213"/>
    <n v="86.97"/>
    <n v="3"/>
    <n v="0"/>
    <x v="1617"/>
  </r>
  <r>
    <n v="1788"/>
    <x v="865"/>
    <x v="586"/>
    <d v="2015-02-19T00:00:00"/>
    <s v="Standard Class"/>
    <s v="RP-19855"/>
    <s v="Roy Phan"/>
    <x v="1"/>
    <s v="United States"/>
    <s v="Kenosha"/>
    <x v="6"/>
    <n v="53142"/>
    <x v="2"/>
    <s v="TEC-PH-10001819"/>
    <x v="2"/>
    <x v="7"/>
    <s v="Innergie mMini Combo Duo USB Travel Charging Kit"/>
    <n v="134.97"/>
    <n v="3"/>
    <n v="0"/>
    <x v="1618"/>
  </r>
  <r>
    <n v="1789"/>
    <x v="865"/>
    <x v="586"/>
    <d v="2015-02-19T00:00:00"/>
    <s v="Standard Class"/>
    <s v="RP-19855"/>
    <s v="Roy Phan"/>
    <x v="1"/>
    <s v="United States"/>
    <s v="Kenosha"/>
    <x v="6"/>
    <n v="53142"/>
    <x v="2"/>
    <s v="TEC-PH-10000560"/>
    <x v="2"/>
    <x v="7"/>
    <s v="Samsung Galaxy S III - 16GB - pebble blue (T-Mobile)"/>
    <n v="699.98"/>
    <n v="2"/>
    <n v="0"/>
    <x v="1619"/>
  </r>
  <r>
    <n v="1790"/>
    <x v="865"/>
    <x v="586"/>
    <d v="2015-02-19T00:00:00"/>
    <s v="Standard Class"/>
    <s v="RP-19855"/>
    <s v="Roy Phan"/>
    <x v="1"/>
    <s v="United States"/>
    <s v="Kenosha"/>
    <x v="6"/>
    <n v="53142"/>
    <x v="2"/>
    <s v="TEC-AC-10004568"/>
    <x v="2"/>
    <x v="11"/>
    <s v="Maxell LTO Ultrium - 800 GB"/>
    <n v="139.94999999999999"/>
    <n v="5"/>
    <n v="0"/>
    <x v="1620"/>
  </r>
  <r>
    <n v="1791"/>
    <x v="866"/>
    <x v="587"/>
    <d v="2014-10-04T00:00:00"/>
    <s v="Standard Class"/>
    <s v="RA-19915"/>
    <s v="Russell Applegate"/>
    <x v="0"/>
    <s v="United States"/>
    <s v="New York City"/>
    <x v="15"/>
    <n v="10011"/>
    <x v="3"/>
    <s v="OFF-PA-10004092"/>
    <x v="1"/>
    <x v="10"/>
    <s v="Tops Green Bar Computer Printout Paper"/>
    <n v="48.94"/>
    <n v="1"/>
    <n v="0"/>
    <x v="1621"/>
  </r>
  <r>
    <n v="1792"/>
    <x v="867"/>
    <x v="588"/>
    <d v="2014-12-03T00:00:00"/>
    <s v="First Class"/>
    <s v="RP-19390"/>
    <s v="Resi Pölking"/>
    <x v="0"/>
    <s v="United States"/>
    <s v="Madison"/>
    <x v="6"/>
    <n v="53711"/>
    <x v="2"/>
    <s v="FUR-CH-10001854"/>
    <x v="0"/>
    <x v="1"/>
    <s v="Office Star - Professional Matrix Back Chair with 2-to-1 Synchro Tilt and Mesh Fabric Seat"/>
    <n v="2807.84"/>
    <n v="8"/>
    <n v="0"/>
    <x v="1622"/>
  </r>
  <r>
    <n v="1793"/>
    <x v="867"/>
    <x v="588"/>
    <d v="2014-12-03T00:00:00"/>
    <s v="First Class"/>
    <s v="RP-19390"/>
    <s v="Resi Pölking"/>
    <x v="0"/>
    <s v="United States"/>
    <s v="Madison"/>
    <x v="6"/>
    <n v="53711"/>
    <x v="2"/>
    <s v="OFF-AR-10000475"/>
    <x v="1"/>
    <x v="6"/>
    <s v="Hunt BOSTON Vista Battery-Operated Pencil Sharpener, Black"/>
    <n v="46.64"/>
    <n v="4"/>
    <n v="0"/>
    <x v="1623"/>
  </r>
  <r>
    <n v="1794"/>
    <x v="868"/>
    <x v="589"/>
    <d v="2014-12-13T00:00:00"/>
    <s v="Standard Class"/>
    <s v="TB-21175"/>
    <s v="Thomas Boland"/>
    <x v="1"/>
    <s v="United States"/>
    <s v="Houston"/>
    <x v="5"/>
    <n v="77041"/>
    <x v="2"/>
    <s v="OFF-ST-10000777"/>
    <x v="1"/>
    <x v="4"/>
    <s v="Companion Letter/Legal File, Black"/>
    <n v="60.415999999999997"/>
    <n v="2"/>
    <n v="0.2"/>
    <x v="1624"/>
  </r>
  <r>
    <n v="1795"/>
    <x v="869"/>
    <x v="64"/>
    <d v="2016-09-10T00:00:00"/>
    <s v="Standard Class"/>
    <s v="BE-11455"/>
    <s v="Brad Eason"/>
    <x v="2"/>
    <s v="United States"/>
    <s v="Olathe"/>
    <x v="41"/>
    <n v="66062"/>
    <x v="2"/>
    <s v="OFF-AR-10004022"/>
    <x v="1"/>
    <x v="6"/>
    <s v="Panasonic KP-380BK Classic Electric Pencil Sharpener"/>
    <n v="107.94"/>
    <n v="3"/>
    <n v="0"/>
    <x v="1625"/>
  </r>
  <r>
    <n v="1796"/>
    <x v="870"/>
    <x v="151"/>
    <d v="2017-08-30T00:00:00"/>
    <s v="First Class"/>
    <s v="MR-17545"/>
    <s v="Mathew Reese"/>
    <x v="2"/>
    <s v="United States"/>
    <s v="New York City"/>
    <x v="15"/>
    <n v="10024"/>
    <x v="3"/>
    <s v="OFF-ST-10002352"/>
    <x v="1"/>
    <x v="4"/>
    <s v="Iris Project Case"/>
    <n v="63.84"/>
    <n v="8"/>
    <n v="0"/>
    <x v="1626"/>
  </r>
  <r>
    <n v="1797"/>
    <x v="870"/>
    <x v="151"/>
    <d v="2017-08-30T00:00:00"/>
    <s v="First Class"/>
    <s v="MR-17545"/>
    <s v="Mathew Reese"/>
    <x v="2"/>
    <s v="United States"/>
    <s v="New York City"/>
    <x v="15"/>
    <n v="10024"/>
    <x v="3"/>
    <s v="TEC-PH-10000455"/>
    <x v="2"/>
    <x v="7"/>
    <s v="GE 30522EE2"/>
    <n v="347.97"/>
    <n v="3"/>
    <n v="0"/>
    <x v="1627"/>
  </r>
  <r>
    <n v="1798"/>
    <x v="870"/>
    <x v="151"/>
    <d v="2017-08-30T00:00:00"/>
    <s v="First Class"/>
    <s v="MR-17545"/>
    <s v="Mathew Reese"/>
    <x v="2"/>
    <s v="United States"/>
    <s v="New York City"/>
    <x v="15"/>
    <n v="10024"/>
    <x v="3"/>
    <s v="OFF-BI-10003910"/>
    <x v="1"/>
    <x v="8"/>
    <s v="DXL Angle-View Binders with Locking Rings by Samsill"/>
    <n v="37.008000000000003"/>
    <n v="6"/>
    <n v="0.2"/>
    <x v="1628"/>
  </r>
  <r>
    <n v="1799"/>
    <x v="871"/>
    <x v="274"/>
    <d v="2016-07-11T00:00:00"/>
    <s v="Standard Class"/>
    <s v="RM-19375"/>
    <s v="Raymond Messe"/>
    <x v="0"/>
    <s v="United States"/>
    <s v="San Jose"/>
    <x v="1"/>
    <n v="95123"/>
    <x v="1"/>
    <s v="FUR-FU-10003039"/>
    <x v="0"/>
    <x v="5"/>
    <s v="Howard Miller 11-1/2&quot; Diameter Grantwood Wall Clock"/>
    <n v="215.65"/>
    <n v="5"/>
    <n v="0"/>
    <x v="1629"/>
  </r>
  <r>
    <n v="1800"/>
    <x v="872"/>
    <x v="590"/>
    <d v="2016-08-10T00:00:00"/>
    <s v="Second Class"/>
    <s v="JF-15565"/>
    <s v="Jill Fjeld"/>
    <x v="0"/>
    <s v="United States"/>
    <s v="Dallas"/>
    <x v="5"/>
    <n v="75081"/>
    <x v="2"/>
    <s v="OFF-FA-10000585"/>
    <x v="1"/>
    <x v="13"/>
    <s v="OIC Bulk Pack Metal Binder Clips"/>
    <n v="11.167999999999999"/>
    <n v="4"/>
    <n v="0.2"/>
    <x v="1630"/>
  </r>
  <r>
    <n v="1801"/>
    <x v="872"/>
    <x v="590"/>
    <d v="2016-08-10T00:00:00"/>
    <s v="Second Class"/>
    <s v="JF-15565"/>
    <s v="Jill Fjeld"/>
    <x v="0"/>
    <s v="United States"/>
    <s v="Dallas"/>
    <x v="5"/>
    <n v="75081"/>
    <x v="2"/>
    <s v="OFF-PA-10001994"/>
    <x v="1"/>
    <x v="10"/>
    <s v="Ink Jet Note and Greeting Cards, 8-1/2&quot; x 5-1/2&quot; Card Size"/>
    <n v="53.951999999999998"/>
    <n v="3"/>
    <n v="0.2"/>
    <x v="1631"/>
  </r>
  <r>
    <n v="1802"/>
    <x v="873"/>
    <x v="373"/>
    <d v="2016-11-19T00:00:00"/>
    <s v="Standard Class"/>
    <s v="AS-10135"/>
    <s v="Adrian Shami"/>
    <x v="2"/>
    <s v="United States"/>
    <s v="Auburn"/>
    <x v="4"/>
    <n v="98002"/>
    <x v="1"/>
    <s v="FUR-FU-10004270"/>
    <x v="0"/>
    <x v="5"/>
    <s v="Eldon Image Series Desk Accessories, Burgundy"/>
    <n v="4.18"/>
    <n v="1"/>
    <n v="0"/>
    <x v="1632"/>
  </r>
  <r>
    <n v="1803"/>
    <x v="874"/>
    <x v="585"/>
    <d v="2017-09-26T00:00:00"/>
    <s v="Second Class"/>
    <s v="JA-15970"/>
    <s v="Joseph Airdo"/>
    <x v="0"/>
    <s v="United States"/>
    <s v="Philadelphia"/>
    <x v="9"/>
    <n v="19134"/>
    <x v="3"/>
    <s v="OFF-BI-10002498"/>
    <x v="1"/>
    <x v="8"/>
    <s v="Clear Mylar Reinforcing Strips"/>
    <n v="5.6070000000000002"/>
    <n v="1"/>
    <n v="0.7"/>
    <x v="1633"/>
  </r>
  <r>
    <n v="1804"/>
    <x v="874"/>
    <x v="585"/>
    <d v="2017-09-26T00:00:00"/>
    <s v="Second Class"/>
    <s v="JA-15970"/>
    <s v="Joseph Airdo"/>
    <x v="0"/>
    <s v="United States"/>
    <s v="Philadelphia"/>
    <x v="9"/>
    <n v="19134"/>
    <x v="3"/>
    <s v="OFF-SU-10002881"/>
    <x v="1"/>
    <x v="14"/>
    <s v="Martin Yale Chadless Opener Electric Letter Opener"/>
    <n v="4663.7359999999999"/>
    <n v="7"/>
    <n v="0.2"/>
    <x v="1634"/>
  </r>
  <r>
    <n v="1805"/>
    <x v="874"/>
    <x v="585"/>
    <d v="2017-09-26T00:00:00"/>
    <s v="Second Class"/>
    <s v="JA-15970"/>
    <s v="Joseph Airdo"/>
    <x v="0"/>
    <s v="United States"/>
    <s v="Philadelphia"/>
    <x v="9"/>
    <n v="19134"/>
    <x v="3"/>
    <s v="TEC-AC-10002926"/>
    <x v="2"/>
    <x v="11"/>
    <s v="Logitech Wireless Marathon Mouse M705"/>
    <n v="79.983999999999995"/>
    <n v="2"/>
    <n v="0.2"/>
    <x v="1635"/>
  </r>
  <r>
    <n v="1806"/>
    <x v="875"/>
    <x v="591"/>
    <d v="2016-12-28T00:00:00"/>
    <s v="First Class"/>
    <s v="GK-14620"/>
    <s v="Grace Kelly"/>
    <x v="1"/>
    <s v="United States"/>
    <s v="Los Angeles"/>
    <x v="1"/>
    <n v="90049"/>
    <x v="1"/>
    <s v="TEC-PH-10002200"/>
    <x v="2"/>
    <x v="7"/>
    <s v="Samsung Galaxy Note 2"/>
    <n v="2575.944"/>
    <n v="7"/>
    <n v="0.2"/>
    <x v="1636"/>
  </r>
  <r>
    <n v="1807"/>
    <x v="875"/>
    <x v="591"/>
    <d v="2016-12-28T00:00:00"/>
    <s v="First Class"/>
    <s v="GK-14620"/>
    <s v="Grace Kelly"/>
    <x v="1"/>
    <s v="United States"/>
    <s v="Los Angeles"/>
    <x v="1"/>
    <n v="90049"/>
    <x v="1"/>
    <s v="OFF-PA-10002005"/>
    <x v="1"/>
    <x v="10"/>
    <s v="Xerox 225"/>
    <n v="45.36"/>
    <n v="7"/>
    <n v="0"/>
    <x v="1637"/>
  </r>
  <r>
    <n v="1808"/>
    <x v="875"/>
    <x v="591"/>
    <d v="2016-12-28T00:00:00"/>
    <s v="First Class"/>
    <s v="GK-14620"/>
    <s v="Grace Kelly"/>
    <x v="1"/>
    <s v="United States"/>
    <s v="Los Angeles"/>
    <x v="1"/>
    <n v="90049"/>
    <x v="1"/>
    <s v="TEC-AC-10001465"/>
    <x v="2"/>
    <x v="11"/>
    <s v="SanDisk Cruzer 64 GB USB Flash Drive"/>
    <n v="254.24"/>
    <n v="7"/>
    <n v="0"/>
    <x v="1638"/>
  </r>
  <r>
    <n v="1809"/>
    <x v="876"/>
    <x v="592"/>
    <d v="2016-02-13T00:00:00"/>
    <s v="First Class"/>
    <s v="PB-19210"/>
    <s v="Phillip Breyer"/>
    <x v="1"/>
    <s v="United States"/>
    <s v="Tulsa"/>
    <x v="26"/>
    <n v="74133"/>
    <x v="2"/>
    <s v="TEC-PH-10004897"/>
    <x v="2"/>
    <x v="7"/>
    <s v="Mediabridge Sport Armband iPhone 5s"/>
    <n v="69.930000000000007"/>
    <n v="7"/>
    <n v="0"/>
    <x v="1639"/>
  </r>
  <r>
    <n v="1810"/>
    <x v="877"/>
    <x v="248"/>
    <d v="2016-10-29T00:00:00"/>
    <s v="Standard Class"/>
    <s v="HK-14890"/>
    <s v="Heather Kirkland"/>
    <x v="1"/>
    <s v="United States"/>
    <s v="Chicago"/>
    <x v="10"/>
    <n v="60610"/>
    <x v="2"/>
    <s v="FUR-FU-10001196"/>
    <x v="0"/>
    <x v="5"/>
    <s v="DAX Cubicle Frames - 8x10"/>
    <n v="16.155999999999999"/>
    <n v="7"/>
    <n v="0.6"/>
    <x v="1640"/>
  </r>
  <r>
    <n v="1811"/>
    <x v="877"/>
    <x v="248"/>
    <d v="2016-10-29T00:00:00"/>
    <s v="Standard Class"/>
    <s v="HK-14890"/>
    <s v="Heather Kirkland"/>
    <x v="1"/>
    <s v="United States"/>
    <s v="Chicago"/>
    <x v="10"/>
    <n v="60610"/>
    <x v="2"/>
    <s v="OFF-PA-10000595"/>
    <x v="1"/>
    <x v="10"/>
    <s v="Xerox 1929"/>
    <n v="54.816000000000003"/>
    <n v="3"/>
    <n v="0.2"/>
    <x v="1641"/>
  </r>
  <r>
    <n v="1812"/>
    <x v="878"/>
    <x v="3"/>
    <d v="2014-06-11T00:00:00"/>
    <s v="Second Class"/>
    <s v="FO-14305"/>
    <s v="Frank Olsen"/>
    <x v="0"/>
    <s v="United States"/>
    <s v="Harrisonburg"/>
    <x v="17"/>
    <n v="22801"/>
    <x v="0"/>
    <s v="FUR-TA-10004534"/>
    <x v="0"/>
    <x v="3"/>
    <s v="Bevis 44 x 96 Conference Tables"/>
    <n v="1441.3"/>
    <n v="7"/>
    <n v="0"/>
    <x v="1642"/>
  </r>
  <r>
    <n v="1813"/>
    <x v="879"/>
    <x v="225"/>
    <d v="2017-11-26T00:00:00"/>
    <s v="Standard Class"/>
    <s v="BT-11680"/>
    <s v="Brian Thompson"/>
    <x v="0"/>
    <s v="United States"/>
    <s v="Newark"/>
    <x v="24"/>
    <n v="43055"/>
    <x v="3"/>
    <s v="FUR-FU-10001861"/>
    <x v="0"/>
    <x v="5"/>
    <s v="Floodlight Indoor Halogen Bulbs, 1 Bulb per Pack, 60 Watts"/>
    <n v="77.599999999999994"/>
    <n v="5"/>
    <n v="0.2"/>
    <x v="1643"/>
  </r>
  <r>
    <n v="1814"/>
    <x v="879"/>
    <x v="225"/>
    <d v="2017-11-26T00:00:00"/>
    <s v="Standard Class"/>
    <s v="BT-11680"/>
    <s v="Brian Thompson"/>
    <x v="0"/>
    <s v="United States"/>
    <s v="Newark"/>
    <x v="24"/>
    <n v="43055"/>
    <x v="3"/>
    <s v="FUR-FU-10000206"/>
    <x v="0"/>
    <x v="5"/>
    <s v="GE General Purpose, Extra Long Life, Showcase &amp; Floodlight Incandescent Bulbs"/>
    <n v="4.6559999999999997"/>
    <n v="2"/>
    <n v="0.2"/>
    <x v="1644"/>
  </r>
  <r>
    <n v="1815"/>
    <x v="880"/>
    <x v="471"/>
    <d v="2015-09-18T00:00:00"/>
    <s v="Standard Class"/>
    <s v="SP-20620"/>
    <s v="Stefania Perrino"/>
    <x v="1"/>
    <s v="United States"/>
    <s v="Los Angeles"/>
    <x v="1"/>
    <n v="90045"/>
    <x v="1"/>
    <s v="FUR-TA-10002607"/>
    <x v="0"/>
    <x v="3"/>
    <s v="KI Conference Tables"/>
    <n v="170.136"/>
    <n v="3"/>
    <n v="0.2"/>
    <x v="1645"/>
  </r>
  <r>
    <n v="1816"/>
    <x v="881"/>
    <x v="593"/>
    <d v="2015-06-04T00:00:00"/>
    <s v="Same Day"/>
    <s v="LL-16840"/>
    <s v="Lauren Leatherbury"/>
    <x v="0"/>
    <s v="United States"/>
    <s v="Seattle"/>
    <x v="4"/>
    <n v="98105"/>
    <x v="1"/>
    <s v="OFF-LA-10000443"/>
    <x v="1"/>
    <x v="2"/>
    <s v="Avery 501"/>
    <n v="7.38"/>
    <n v="2"/>
    <n v="0"/>
    <x v="1646"/>
  </r>
  <r>
    <n v="1817"/>
    <x v="881"/>
    <x v="593"/>
    <d v="2015-06-04T00:00:00"/>
    <s v="Same Day"/>
    <s v="LL-16840"/>
    <s v="Lauren Leatherbury"/>
    <x v="0"/>
    <s v="United States"/>
    <s v="Seattle"/>
    <x v="4"/>
    <n v="98105"/>
    <x v="1"/>
    <s v="OFF-AR-10004685"/>
    <x v="1"/>
    <x v="6"/>
    <s v="Binney &amp; Smith Crayola Metallic Colored Pencils, 8-Color Set"/>
    <n v="9.26"/>
    <n v="2"/>
    <n v="0"/>
    <x v="1647"/>
  </r>
  <r>
    <n v="1818"/>
    <x v="882"/>
    <x v="350"/>
    <d v="2015-12-15T00:00:00"/>
    <s v="Second Class"/>
    <s v="MC-17575"/>
    <s v="Matt Collins"/>
    <x v="0"/>
    <s v="United States"/>
    <s v="Los Angeles"/>
    <x v="1"/>
    <n v="90036"/>
    <x v="1"/>
    <s v="OFF-LA-10001771"/>
    <x v="1"/>
    <x v="2"/>
    <s v="Avery 513"/>
    <n v="9.9600000000000009"/>
    <n v="2"/>
    <n v="0"/>
    <x v="761"/>
  </r>
  <r>
    <n v="1819"/>
    <x v="883"/>
    <x v="594"/>
    <d v="2014-05-29T00:00:00"/>
    <s v="Standard Class"/>
    <s v="JL-15235"/>
    <s v="Janet Lee"/>
    <x v="0"/>
    <s v="United States"/>
    <s v="Chicago"/>
    <x v="10"/>
    <n v="60623"/>
    <x v="2"/>
    <s v="OFF-AP-10001394"/>
    <x v="1"/>
    <x v="9"/>
    <s v="Harmony Air Purifier"/>
    <n v="75.599999999999994"/>
    <n v="2"/>
    <n v="0.8"/>
    <x v="1648"/>
  </r>
  <r>
    <n v="1820"/>
    <x v="883"/>
    <x v="594"/>
    <d v="2014-05-29T00:00:00"/>
    <s v="Standard Class"/>
    <s v="JL-15235"/>
    <s v="Janet Lee"/>
    <x v="0"/>
    <s v="United States"/>
    <s v="Chicago"/>
    <x v="10"/>
    <n v="60623"/>
    <x v="2"/>
    <s v="FUR-FU-10002553"/>
    <x v="0"/>
    <x v="5"/>
    <s v="Electrix Incandescent Magnifying Lamp, Black"/>
    <n v="29.32"/>
    <n v="2"/>
    <n v="0.6"/>
    <x v="1649"/>
  </r>
  <r>
    <n v="1821"/>
    <x v="884"/>
    <x v="595"/>
    <d v="2016-02-20T00:00:00"/>
    <s v="Standard Class"/>
    <s v="EA-14035"/>
    <s v="Erin Ashbrook"/>
    <x v="1"/>
    <s v="United States"/>
    <s v="Chicago"/>
    <x v="10"/>
    <n v="60623"/>
    <x v="2"/>
    <s v="OFF-AP-10004233"/>
    <x v="1"/>
    <x v="9"/>
    <s v="Honeywell Enviracaire Portable Air Cleaner for up to 8 x 10 Room"/>
    <n v="92.063999999999993"/>
    <n v="6"/>
    <n v="0.8"/>
    <x v="1650"/>
  </r>
  <r>
    <n v="1822"/>
    <x v="884"/>
    <x v="595"/>
    <d v="2016-02-20T00:00:00"/>
    <s v="Standard Class"/>
    <s v="EA-14035"/>
    <s v="Erin Ashbrook"/>
    <x v="1"/>
    <s v="United States"/>
    <s v="Chicago"/>
    <x v="10"/>
    <n v="60623"/>
    <x v="2"/>
    <s v="OFF-FA-10000304"/>
    <x v="1"/>
    <x v="13"/>
    <s v="Advantus Push Pins"/>
    <n v="6.976"/>
    <n v="4"/>
    <n v="0.2"/>
    <x v="1651"/>
  </r>
  <r>
    <n v="1823"/>
    <x v="884"/>
    <x v="595"/>
    <d v="2016-02-20T00:00:00"/>
    <s v="Standard Class"/>
    <s v="EA-14035"/>
    <s v="Erin Ashbrook"/>
    <x v="1"/>
    <s v="United States"/>
    <s v="Chicago"/>
    <x v="10"/>
    <n v="60623"/>
    <x v="2"/>
    <s v="FUR-CH-10004754"/>
    <x v="0"/>
    <x v="1"/>
    <s v="Global Stack Chair with Arms, Black"/>
    <n v="62.957999999999998"/>
    <n v="3"/>
    <n v="0.3"/>
    <x v="1652"/>
  </r>
  <r>
    <n v="1824"/>
    <x v="884"/>
    <x v="595"/>
    <d v="2016-02-20T00:00:00"/>
    <s v="Standard Class"/>
    <s v="EA-14035"/>
    <s v="Erin Ashbrook"/>
    <x v="1"/>
    <s v="United States"/>
    <s v="Chicago"/>
    <x v="10"/>
    <n v="60623"/>
    <x v="2"/>
    <s v="OFF-PA-10000809"/>
    <x v="1"/>
    <x v="10"/>
    <s v="Xerox 206"/>
    <n v="5.1840000000000002"/>
    <n v="1"/>
    <n v="0.2"/>
    <x v="1653"/>
  </r>
  <r>
    <n v="1825"/>
    <x v="885"/>
    <x v="596"/>
    <d v="2016-12-28T00:00:00"/>
    <s v="Standard Class"/>
    <s v="SA-20830"/>
    <s v="Sue Ann Reed"/>
    <x v="0"/>
    <s v="United States"/>
    <s v="Redmond"/>
    <x v="21"/>
    <n v="97756"/>
    <x v="1"/>
    <s v="OFF-BI-10003694"/>
    <x v="1"/>
    <x v="8"/>
    <s v="Avery 3 1/2&quot; Diskette Storage Pages, 10/Pack"/>
    <n v="31.32"/>
    <n v="10"/>
    <n v="0.7"/>
    <x v="1654"/>
  </r>
  <r>
    <n v="1826"/>
    <x v="885"/>
    <x v="596"/>
    <d v="2016-12-28T00:00:00"/>
    <s v="Standard Class"/>
    <s v="SA-20830"/>
    <s v="Sue Ann Reed"/>
    <x v="0"/>
    <s v="United States"/>
    <s v="Redmond"/>
    <x v="21"/>
    <n v="97756"/>
    <x v="1"/>
    <s v="FUR-FU-10001935"/>
    <x v="0"/>
    <x v="5"/>
    <s v="3M Hangers With Command Adhesive"/>
    <n v="11.84"/>
    <n v="4"/>
    <n v="0.2"/>
    <x v="1655"/>
  </r>
  <r>
    <n v="1827"/>
    <x v="885"/>
    <x v="596"/>
    <d v="2016-12-28T00:00:00"/>
    <s v="Standard Class"/>
    <s v="SA-20830"/>
    <s v="Sue Ann Reed"/>
    <x v="0"/>
    <s v="United States"/>
    <s v="Redmond"/>
    <x v="21"/>
    <n v="97756"/>
    <x v="1"/>
    <s v="FUR-FU-10002878"/>
    <x v="0"/>
    <x v="5"/>
    <s v="Seth Thomas 14&quot; Day/Date Wall Clock"/>
    <n v="22.783999999999999"/>
    <n v="1"/>
    <n v="0.2"/>
    <x v="1656"/>
  </r>
  <r>
    <n v="1828"/>
    <x v="886"/>
    <x v="597"/>
    <d v="2016-02-11T00:00:00"/>
    <s v="Second Class"/>
    <s v="CH-12070"/>
    <s v="Cathy Hwang"/>
    <x v="2"/>
    <s v="United States"/>
    <s v="Raleigh"/>
    <x v="3"/>
    <n v="27604"/>
    <x v="0"/>
    <s v="TEC-PH-10002624"/>
    <x v="2"/>
    <x v="7"/>
    <s v="Samsung Galaxy S4 Mini"/>
    <n v="1127.9760000000001"/>
    <n v="3"/>
    <n v="0.2"/>
    <x v="1657"/>
  </r>
  <r>
    <n v="1829"/>
    <x v="887"/>
    <x v="562"/>
    <d v="2015-07-15T00:00:00"/>
    <s v="Second Class"/>
    <s v="ND-18460"/>
    <s v="Neil Ducich"/>
    <x v="1"/>
    <s v="United States"/>
    <s v="Macon"/>
    <x v="32"/>
    <n v="31204"/>
    <x v="0"/>
    <s v="OFF-PA-10000019"/>
    <x v="1"/>
    <x v="10"/>
    <s v="Xerox 1931"/>
    <n v="38.880000000000003"/>
    <n v="6"/>
    <n v="0"/>
    <x v="812"/>
  </r>
  <r>
    <n v="1830"/>
    <x v="888"/>
    <x v="598"/>
    <d v="2014-05-24T00:00:00"/>
    <s v="Standard Class"/>
    <s v="BS-11755"/>
    <s v="Bruce Stewart"/>
    <x v="0"/>
    <s v="United States"/>
    <s v="Cleveland"/>
    <x v="24"/>
    <n v="44105"/>
    <x v="3"/>
    <s v="TEC-PH-10002885"/>
    <x v="2"/>
    <x v="7"/>
    <s v="Apple iPhone 5"/>
    <n v="779.79600000000005"/>
    <n v="2"/>
    <n v="0.4"/>
    <x v="1658"/>
  </r>
  <r>
    <n v="1831"/>
    <x v="889"/>
    <x v="208"/>
    <d v="2017-10-21T00:00:00"/>
    <s v="Same Day"/>
    <s v="SL-20155"/>
    <s v="Sara Luxemburg"/>
    <x v="2"/>
    <s v="United States"/>
    <s v="Muskogee"/>
    <x v="26"/>
    <n v="74403"/>
    <x v="2"/>
    <s v="TEC-PH-10000895"/>
    <x v="2"/>
    <x v="7"/>
    <s v="Polycom VVX 310 VoIP phone"/>
    <n v="1439.92"/>
    <n v="8"/>
    <n v="0"/>
    <x v="1659"/>
  </r>
  <r>
    <n v="1832"/>
    <x v="889"/>
    <x v="208"/>
    <d v="2017-10-21T00:00:00"/>
    <s v="Same Day"/>
    <s v="SL-20155"/>
    <s v="Sara Luxemburg"/>
    <x v="2"/>
    <s v="United States"/>
    <s v="Muskogee"/>
    <x v="26"/>
    <n v="74403"/>
    <x v="2"/>
    <s v="FUR-TA-10002356"/>
    <x v="0"/>
    <x v="3"/>
    <s v="Bevis Boat-Shaped Conference Table"/>
    <n v="262.11"/>
    <n v="1"/>
    <n v="0"/>
    <x v="1660"/>
  </r>
  <r>
    <n v="1833"/>
    <x v="890"/>
    <x v="599"/>
    <d v="2015-11-09T00:00:00"/>
    <s v="Standard Class"/>
    <s v="GB-14530"/>
    <s v="George Bell"/>
    <x v="1"/>
    <s v="United States"/>
    <s v="Monroe"/>
    <x v="3"/>
    <n v="28110"/>
    <x v="0"/>
    <s v="FUR-CH-10001270"/>
    <x v="0"/>
    <x v="1"/>
    <s v="Harbour Creations Steel Folding Chair"/>
    <n v="207"/>
    <n v="3"/>
    <n v="0.2"/>
    <x v="1661"/>
  </r>
  <r>
    <n v="1834"/>
    <x v="891"/>
    <x v="378"/>
    <d v="2017-08-07T00:00:00"/>
    <s v="Standard Class"/>
    <s v="AS-10045"/>
    <s v="Aaron Smayling"/>
    <x v="1"/>
    <s v="United States"/>
    <s v="Austin"/>
    <x v="5"/>
    <n v="78745"/>
    <x v="2"/>
    <s v="TEC-MA-10000488"/>
    <x v="2"/>
    <x v="15"/>
    <s v="Bady BDG101FRU Card Printer"/>
    <n v="1439.982"/>
    <n v="3"/>
    <n v="0.4"/>
    <x v="1662"/>
  </r>
  <r>
    <n v="1835"/>
    <x v="891"/>
    <x v="378"/>
    <d v="2017-08-07T00:00:00"/>
    <s v="Standard Class"/>
    <s v="AS-10045"/>
    <s v="Aaron Smayling"/>
    <x v="1"/>
    <s v="United States"/>
    <s v="Austin"/>
    <x v="5"/>
    <n v="78745"/>
    <x v="2"/>
    <s v="OFF-PA-10003729"/>
    <x v="1"/>
    <x v="10"/>
    <s v="Xerox 1998"/>
    <n v="36.287999999999997"/>
    <n v="7"/>
    <n v="0.2"/>
    <x v="1663"/>
  </r>
  <r>
    <n v="1836"/>
    <x v="892"/>
    <x v="261"/>
    <d v="2014-06-24T00:00:00"/>
    <s v="First Class"/>
    <s v="RM-19375"/>
    <s v="Raymond Messe"/>
    <x v="0"/>
    <s v="United States"/>
    <s v="Meriden"/>
    <x v="29"/>
    <n v="6450"/>
    <x v="3"/>
    <s v="OFF-AR-10003056"/>
    <x v="1"/>
    <x v="6"/>
    <s v="Newell 341"/>
    <n v="21.4"/>
    <n v="5"/>
    <n v="0"/>
    <x v="1664"/>
  </r>
  <r>
    <n v="1837"/>
    <x v="893"/>
    <x v="600"/>
    <d v="2017-02-21T00:00:00"/>
    <s v="Second Class"/>
    <s v="NH-18610"/>
    <s v="Nicole Hansen"/>
    <x v="1"/>
    <s v="United States"/>
    <s v="Roswell"/>
    <x v="32"/>
    <n v="30076"/>
    <x v="0"/>
    <s v="OFF-AP-10002518"/>
    <x v="1"/>
    <x v="9"/>
    <s v="Kensington 7 Outlet MasterPiece Power Center"/>
    <n v="1245.8599999999999"/>
    <n v="7"/>
    <n v="0"/>
    <x v="1665"/>
  </r>
  <r>
    <n v="1838"/>
    <x v="894"/>
    <x v="601"/>
    <d v="2014-08-05T00:00:00"/>
    <s v="Standard Class"/>
    <s v="BF-10975"/>
    <s v="Barbara Fisher"/>
    <x v="1"/>
    <s v="United States"/>
    <s v="Charlotte"/>
    <x v="3"/>
    <n v="28205"/>
    <x v="0"/>
    <s v="OFF-LA-10000240"/>
    <x v="1"/>
    <x v="2"/>
    <s v="Self-Adhesive Address Labels for Typewriters by Universal"/>
    <n v="17.544"/>
    <n v="3"/>
    <n v="0.2"/>
    <x v="1666"/>
  </r>
  <r>
    <n v="1839"/>
    <x v="894"/>
    <x v="601"/>
    <d v="2014-08-05T00:00:00"/>
    <s v="Standard Class"/>
    <s v="BF-10975"/>
    <s v="Barbara Fisher"/>
    <x v="1"/>
    <s v="United States"/>
    <s v="Charlotte"/>
    <x v="3"/>
    <n v="28205"/>
    <x v="0"/>
    <s v="FUR-FU-10000629"/>
    <x v="0"/>
    <x v="5"/>
    <s v="9-3/4 Diameter Round Wall Clock"/>
    <n v="44.128"/>
    <n v="4"/>
    <n v="0.2"/>
    <x v="1667"/>
  </r>
  <r>
    <n v="1840"/>
    <x v="894"/>
    <x v="601"/>
    <d v="2014-08-05T00:00:00"/>
    <s v="Standard Class"/>
    <s v="BF-10975"/>
    <s v="Barbara Fisher"/>
    <x v="1"/>
    <s v="United States"/>
    <s v="Charlotte"/>
    <x v="3"/>
    <n v="28205"/>
    <x v="0"/>
    <s v="OFF-AP-10001005"/>
    <x v="1"/>
    <x v="9"/>
    <s v="Honeywell Quietcare HEPA Air Cleaner"/>
    <n v="62.92"/>
    <n v="1"/>
    <n v="0.2"/>
    <x v="1668"/>
  </r>
  <r>
    <n v="1841"/>
    <x v="894"/>
    <x v="601"/>
    <d v="2014-08-05T00:00:00"/>
    <s v="Standard Class"/>
    <s v="BF-10975"/>
    <s v="Barbara Fisher"/>
    <x v="1"/>
    <s v="United States"/>
    <s v="Charlotte"/>
    <x v="3"/>
    <n v="28205"/>
    <x v="0"/>
    <s v="OFF-PA-10002377"/>
    <x v="1"/>
    <x v="10"/>
    <s v="Xerox 1916"/>
    <n v="78.304000000000002"/>
    <n v="2"/>
    <n v="0.2"/>
    <x v="130"/>
  </r>
  <r>
    <n v="1842"/>
    <x v="895"/>
    <x v="427"/>
    <d v="2016-07-23T00:00:00"/>
    <s v="Standard Class"/>
    <s v="KH-16330"/>
    <s v="Katharine Harms"/>
    <x v="1"/>
    <s v="United States"/>
    <s v="Bowling Green"/>
    <x v="0"/>
    <n v="42104"/>
    <x v="0"/>
    <s v="FUR-CH-10000988"/>
    <x v="0"/>
    <x v="1"/>
    <s v="Hon Olson Stacker Stools"/>
    <n v="140.81"/>
    <n v="1"/>
    <n v="0"/>
    <x v="1669"/>
  </r>
  <r>
    <n v="1843"/>
    <x v="896"/>
    <x v="97"/>
    <d v="2015-02-11T00:00:00"/>
    <s v="Second Class"/>
    <s v="FA-14230"/>
    <s v="Frank Atkinson"/>
    <x v="1"/>
    <s v="United States"/>
    <s v="San Antonio"/>
    <x v="5"/>
    <n v="78207"/>
    <x v="2"/>
    <s v="OFF-LA-10001074"/>
    <x v="1"/>
    <x v="2"/>
    <s v="Round Specialty Laser Printer Labels"/>
    <n v="40.095999999999997"/>
    <n v="4"/>
    <n v="0.2"/>
    <x v="1670"/>
  </r>
  <r>
    <n v="1844"/>
    <x v="896"/>
    <x v="97"/>
    <d v="2015-02-11T00:00:00"/>
    <s v="Second Class"/>
    <s v="FA-14230"/>
    <s v="Frank Atkinson"/>
    <x v="1"/>
    <s v="United States"/>
    <s v="San Antonio"/>
    <x v="5"/>
    <n v="78207"/>
    <x v="2"/>
    <s v="FUR-FU-10001986"/>
    <x v="0"/>
    <x v="5"/>
    <s v="Dana Fluorescent Magnifying Lamp, White, 36&quot;"/>
    <n v="40.783999999999999"/>
    <n v="2"/>
    <n v="0.6"/>
    <x v="1671"/>
  </r>
  <r>
    <n v="1845"/>
    <x v="897"/>
    <x v="570"/>
    <d v="2017-08-02T00:00:00"/>
    <s v="Standard Class"/>
    <s v="GW-14605"/>
    <s v="Giulietta Weimer"/>
    <x v="0"/>
    <s v="United States"/>
    <s v="Seattle"/>
    <x v="4"/>
    <n v="98115"/>
    <x v="1"/>
    <s v="TEC-AC-10003027"/>
    <x v="2"/>
    <x v="11"/>
    <s v="Imation 8GB Mini TravelDrive USB 2.0 Flash Drive"/>
    <n v="90.57"/>
    <n v="3"/>
    <n v="0"/>
    <x v="26"/>
  </r>
  <r>
    <n v="1846"/>
    <x v="898"/>
    <x v="602"/>
    <d v="2017-01-17T00:00:00"/>
    <s v="Second Class"/>
    <s v="DA-13450"/>
    <s v="Dianna Arnett"/>
    <x v="2"/>
    <s v="United States"/>
    <s v="Washington"/>
    <x v="40"/>
    <n v="20016"/>
    <x v="3"/>
    <s v="OFF-PA-10001804"/>
    <x v="1"/>
    <x v="10"/>
    <s v="Xerox 195"/>
    <n v="40.08"/>
    <n v="6"/>
    <n v="0"/>
    <x v="1672"/>
  </r>
  <r>
    <n v="1847"/>
    <x v="898"/>
    <x v="602"/>
    <d v="2017-01-17T00:00:00"/>
    <s v="Second Class"/>
    <s v="DA-13450"/>
    <s v="Dianna Arnett"/>
    <x v="2"/>
    <s v="United States"/>
    <s v="Washington"/>
    <x v="40"/>
    <n v="20016"/>
    <x v="3"/>
    <s v="FUR-FU-10004973"/>
    <x v="0"/>
    <x v="5"/>
    <s v="Flat Face Poster Frame"/>
    <n v="37.68"/>
    <n v="2"/>
    <n v="0"/>
    <x v="1673"/>
  </r>
  <r>
    <n v="1848"/>
    <x v="899"/>
    <x v="18"/>
    <d v="2017-09-10T00:00:00"/>
    <s v="Same Day"/>
    <s v="FH-14275"/>
    <s v="Frank Hawley"/>
    <x v="1"/>
    <s v="United States"/>
    <s v="Los Angeles"/>
    <x v="1"/>
    <n v="90004"/>
    <x v="1"/>
    <s v="FUR-CH-10002602"/>
    <x v="0"/>
    <x v="1"/>
    <s v="DMI Arturo Collection Mission-style Design Wood Chair"/>
    <n v="362.35199999999998"/>
    <n v="3"/>
    <n v="0.2"/>
    <x v="1674"/>
  </r>
  <r>
    <n v="1849"/>
    <x v="899"/>
    <x v="18"/>
    <d v="2017-09-10T00:00:00"/>
    <s v="Same Day"/>
    <s v="FH-14275"/>
    <s v="Frank Hawley"/>
    <x v="1"/>
    <s v="United States"/>
    <s v="Los Angeles"/>
    <x v="1"/>
    <n v="90004"/>
    <x v="1"/>
    <s v="OFF-BI-10004140"/>
    <x v="1"/>
    <x v="8"/>
    <s v="Avery Non-Stick Binders"/>
    <n v="7.1840000000000002"/>
    <n v="2"/>
    <n v="0.2"/>
    <x v="1675"/>
  </r>
  <r>
    <n v="1850"/>
    <x v="900"/>
    <x v="603"/>
    <d v="2015-07-25T00:00:00"/>
    <s v="Second Class"/>
    <s v="RK-19300"/>
    <s v="Ralph Kennedy"/>
    <x v="0"/>
    <s v="United States"/>
    <s v="South Bend"/>
    <x v="14"/>
    <n v="46614"/>
    <x v="2"/>
    <s v="OFF-ST-10000464"/>
    <x v="1"/>
    <x v="4"/>
    <s v="Multi-Use Personal File Cart and Caster Set, Three Stacking Bins"/>
    <n v="34.76"/>
    <n v="1"/>
    <n v="0"/>
    <x v="1676"/>
  </r>
  <r>
    <n v="1851"/>
    <x v="900"/>
    <x v="603"/>
    <d v="2015-07-25T00:00:00"/>
    <s v="Second Class"/>
    <s v="RK-19300"/>
    <s v="Ralph Kennedy"/>
    <x v="0"/>
    <s v="United States"/>
    <s v="South Bend"/>
    <x v="14"/>
    <n v="46614"/>
    <x v="2"/>
    <s v="TEC-AC-10002253"/>
    <x v="2"/>
    <x v="11"/>
    <s v="Imation Bio 8GB USB Flash Drive Imation Corp"/>
    <n v="831.2"/>
    <n v="5"/>
    <n v="0"/>
    <x v="1677"/>
  </r>
  <r>
    <n v="1852"/>
    <x v="900"/>
    <x v="603"/>
    <d v="2015-07-25T00:00:00"/>
    <s v="Second Class"/>
    <s v="RK-19300"/>
    <s v="Ralph Kennedy"/>
    <x v="0"/>
    <s v="United States"/>
    <s v="South Bend"/>
    <x v="14"/>
    <n v="46614"/>
    <x v="2"/>
    <s v="OFF-PA-10000528"/>
    <x v="1"/>
    <x v="10"/>
    <s v="Xerox 1981"/>
    <n v="26.4"/>
    <n v="5"/>
    <n v="0"/>
    <x v="1678"/>
  </r>
  <r>
    <n v="1853"/>
    <x v="900"/>
    <x v="603"/>
    <d v="2015-07-25T00:00:00"/>
    <s v="Second Class"/>
    <s v="RK-19300"/>
    <s v="Ralph Kennedy"/>
    <x v="0"/>
    <s v="United States"/>
    <s v="South Bend"/>
    <x v="14"/>
    <n v="46614"/>
    <x v="2"/>
    <s v="OFF-EN-10000483"/>
    <x v="1"/>
    <x v="12"/>
    <s v="White Envelopes, White Envelopes with Clear Poly Window"/>
    <n v="106.75"/>
    <n v="7"/>
    <n v="0"/>
    <x v="1679"/>
  </r>
  <r>
    <n v="1854"/>
    <x v="900"/>
    <x v="603"/>
    <d v="2015-07-25T00:00:00"/>
    <s v="Second Class"/>
    <s v="RK-19300"/>
    <s v="Ralph Kennedy"/>
    <x v="0"/>
    <s v="United States"/>
    <s v="South Bend"/>
    <x v="14"/>
    <n v="46614"/>
    <x v="2"/>
    <s v="OFF-PA-10003129"/>
    <x v="1"/>
    <x v="10"/>
    <s v="Tops White Computer Printout Paper"/>
    <n v="97.82"/>
    <n v="2"/>
    <n v="0"/>
    <x v="629"/>
  </r>
  <r>
    <n v="1855"/>
    <x v="900"/>
    <x v="603"/>
    <d v="2015-07-25T00:00:00"/>
    <s v="Second Class"/>
    <s v="RK-19300"/>
    <s v="Ralph Kennedy"/>
    <x v="0"/>
    <s v="United States"/>
    <s v="South Bend"/>
    <x v="14"/>
    <n v="46614"/>
    <x v="2"/>
    <s v="OFF-ST-10003442"/>
    <x v="1"/>
    <x v="4"/>
    <s v="Eldon Portable Mobile Manager"/>
    <n v="141.4"/>
    <n v="5"/>
    <n v="0"/>
    <x v="1680"/>
  </r>
  <r>
    <n v="1856"/>
    <x v="901"/>
    <x v="604"/>
    <d v="2014-06-17T00:00:00"/>
    <s v="Standard Class"/>
    <s v="FM-14215"/>
    <s v="Filia McAdams"/>
    <x v="1"/>
    <s v="United States"/>
    <s v="Los Angeles"/>
    <x v="1"/>
    <n v="90032"/>
    <x v="1"/>
    <s v="OFF-AR-10003631"/>
    <x v="1"/>
    <x v="6"/>
    <s v="Staples in misc. colors"/>
    <n v="14.52"/>
    <n v="3"/>
    <n v="0"/>
    <x v="1681"/>
  </r>
  <r>
    <n v="1857"/>
    <x v="902"/>
    <x v="605"/>
    <d v="2017-05-15T00:00:00"/>
    <s v="Second Class"/>
    <s v="AC-10420"/>
    <s v="Alyssa Crouse"/>
    <x v="1"/>
    <s v="United States"/>
    <s v="Houston"/>
    <x v="5"/>
    <n v="77041"/>
    <x v="2"/>
    <s v="OFF-ST-10000563"/>
    <x v="1"/>
    <x v="4"/>
    <s v="Fellowes Bankers Box Stor/Drawer Steel Plus"/>
    <n v="127.92"/>
    <n v="5"/>
    <n v="0.2"/>
    <x v="1682"/>
  </r>
  <r>
    <n v="1858"/>
    <x v="902"/>
    <x v="605"/>
    <d v="2017-05-15T00:00:00"/>
    <s v="Second Class"/>
    <s v="AC-10420"/>
    <s v="Alyssa Crouse"/>
    <x v="1"/>
    <s v="United States"/>
    <s v="Houston"/>
    <x v="5"/>
    <n v="77041"/>
    <x v="2"/>
    <s v="OFF-BI-10002133"/>
    <x v="1"/>
    <x v="8"/>
    <s v="Wilson Jones Elliptical Ring 3 1/2&quot; Capacity Binders, 800 sheets"/>
    <n v="34.24"/>
    <n v="4"/>
    <n v="0.8"/>
    <x v="1683"/>
  </r>
  <r>
    <n v="1859"/>
    <x v="903"/>
    <x v="37"/>
    <d v="2015-09-05T00:00:00"/>
    <s v="First Class"/>
    <s v="JB-15400"/>
    <s v="Jennifer Braxton"/>
    <x v="1"/>
    <s v="United States"/>
    <s v="Bristol"/>
    <x v="29"/>
    <n v="6010"/>
    <x v="3"/>
    <s v="OFF-AP-10002311"/>
    <x v="1"/>
    <x v="9"/>
    <s v="Holmes Replacement Filter for HEPA Air Cleaner, Very Large Room, HEPA Filter"/>
    <n v="137.62"/>
    <n v="2"/>
    <n v="0"/>
    <x v="1684"/>
  </r>
  <r>
    <n v="1860"/>
    <x v="903"/>
    <x v="37"/>
    <d v="2015-09-05T00:00:00"/>
    <s v="First Class"/>
    <s v="JB-15400"/>
    <s v="Jennifer Braxton"/>
    <x v="1"/>
    <s v="United States"/>
    <s v="Bristol"/>
    <x v="29"/>
    <n v="6010"/>
    <x v="3"/>
    <s v="TEC-PH-10004959"/>
    <x v="2"/>
    <x v="7"/>
    <s v="Classic Ivory Antique Telephone ZL1810"/>
    <n v="100.49"/>
    <n v="1"/>
    <n v="0"/>
    <x v="1685"/>
  </r>
  <r>
    <n v="1861"/>
    <x v="904"/>
    <x v="606"/>
    <d v="2017-03-27T00:00:00"/>
    <s v="First Class"/>
    <s v="GM-14440"/>
    <s v="Gary McGarr"/>
    <x v="0"/>
    <s v="United States"/>
    <s v="New York City"/>
    <x v="15"/>
    <n v="10009"/>
    <x v="3"/>
    <s v="FUR-BO-10001918"/>
    <x v="0"/>
    <x v="0"/>
    <s v="Sauder Forest Hills Library with Doors, Woodland Oak Finish"/>
    <n v="257.56799999999998"/>
    <n v="2"/>
    <n v="0.2"/>
    <x v="1686"/>
  </r>
  <r>
    <n v="1862"/>
    <x v="904"/>
    <x v="606"/>
    <d v="2017-03-27T00:00:00"/>
    <s v="First Class"/>
    <s v="GM-14440"/>
    <s v="Gary McGarr"/>
    <x v="0"/>
    <s v="United States"/>
    <s v="New York City"/>
    <x v="15"/>
    <n v="10009"/>
    <x v="3"/>
    <s v="TEC-PH-10004896"/>
    <x v="2"/>
    <x v="7"/>
    <s v="Nokia Lumia 521 (T-Mobile)"/>
    <n v="119.96"/>
    <n v="4"/>
    <n v="0"/>
    <x v="1006"/>
  </r>
  <r>
    <n v="1863"/>
    <x v="905"/>
    <x v="607"/>
    <d v="2014-11-12T00:00:00"/>
    <s v="Same Day"/>
    <s v="RF-19840"/>
    <s v="Roy Französisch"/>
    <x v="0"/>
    <s v="United States"/>
    <s v="San Antonio"/>
    <x v="5"/>
    <n v="78207"/>
    <x v="2"/>
    <s v="OFF-ST-10001328"/>
    <x v="1"/>
    <x v="4"/>
    <s v="Personal Filing Tote with Lid, Black/Gray"/>
    <n v="49.631999999999998"/>
    <n v="4"/>
    <n v="0.2"/>
    <x v="1687"/>
  </r>
  <r>
    <n v="1864"/>
    <x v="906"/>
    <x v="63"/>
    <d v="2016-10-17T00:00:00"/>
    <s v="Standard Class"/>
    <s v="NC-18625"/>
    <s v="Noah Childs"/>
    <x v="1"/>
    <s v="United States"/>
    <s v="Aurora"/>
    <x v="22"/>
    <n v="80013"/>
    <x v="1"/>
    <s v="FUR-TA-10004575"/>
    <x v="0"/>
    <x v="3"/>
    <s v="Hon 5100 Series Wood Tables"/>
    <n v="727.45"/>
    <n v="5"/>
    <n v="0.5"/>
    <x v="1688"/>
  </r>
  <r>
    <n v="1865"/>
    <x v="906"/>
    <x v="63"/>
    <d v="2016-10-17T00:00:00"/>
    <s v="Standard Class"/>
    <s v="NC-18625"/>
    <s v="Noah Childs"/>
    <x v="1"/>
    <s v="United States"/>
    <s v="Aurora"/>
    <x v="22"/>
    <n v="80013"/>
    <x v="1"/>
    <s v="FUR-FU-10001617"/>
    <x v="0"/>
    <x v="5"/>
    <s v="Executive Impressions 8-1/2&quot; Career Panel/Partition Cubicle Clock"/>
    <n v="24.96"/>
    <n v="3"/>
    <n v="0.2"/>
    <x v="1689"/>
  </r>
  <r>
    <n v="1866"/>
    <x v="907"/>
    <x v="105"/>
    <d v="2017-11-12T00:00:00"/>
    <s v="Same Day"/>
    <s v="NG-18355"/>
    <s v="Nat Gilpin"/>
    <x v="1"/>
    <s v="United States"/>
    <s v="Newark"/>
    <x v="24"/>
    <n v="43055"/>
    <x v="3"/>
    <s v="TEC-PH-10002824"/>
    <x v="2"/>
    <x v="7"/>
    <s v="Jabra SPEAK 410 Multidevice Speakerphone"/>
    <n v="370.78199999999998"/>
    <n v="3"/>
    <n v="0.4"/>
    <x v="1690"/>
  </r>
  <r>
    <n v="1867"/>
    <x v="908"/>
    <x v="4"/>
    <d v="2017-04-18T00:00:00"/>
    <s v="First Class"/>
    <s v="AH-10075"/>
    <s v="Adam Hart"/>
    <x v="1"/>
    <s v="United States"/>
    <s v="Henderson"/>
    <x v="33"/>
    <n v="89015"/>
    <x v="1"/>
    <s v="FUR-FU-10004460"/>
    <x v="0"/>
    <x v="5"/>
    <s v="Howard Miller 12&quot; Round Wall Clock"/>
    <n v="196.45"/>
    <n v="5"/>
    <n v="0"/>
    <x v="1691"/>
  </r>
  <r>
    <n v="1868"/>
    <x v="909"/>
    <x v="608"/>
    <d v="2015-07-01T00:00:00"/>
    <s v="Standard Class"/>
    <s v="CH-12070"/>
    <s v="Cathy Hwang"/>
    <x v="2"/>
    <s v="United States"/>
    <s v="Philadelphia"/>
    <x v="9"/>
    <n v="19143"/>
    <x v="3"/>
    <s v="OFF-PA-10003309"/>
    <x v="1"/>
    <x v="10"/>
    <s v="Xerox 211"/>
    <n v="31.103999999999999"/>
    <n v="6"/>
    <n v="0.2"/>
    <x v="282"/>
  </r>
  <r>
    <n v="1869"/>
    <x v="909"/>
    <x v="608"/>
    <d v="2015-07-01T00:00:00"/>
    <s v="Standard Class"/>
    <s v="CH-12070"/>
    <s v="Cathy Hwang"/>
    <x v="2"/>
    <s v="United States"/>
    <s v="Philadelphia"/>
    <x v="9"/>
    <n v="19143"/>
    <x v="3"/>
    <s v="OFF-ST-10002554"/>
    <x v="1"/>
    <x v="4"/>
    <s v="Tennsco Industrial Shelving"/>
    <n v="78.256"/>
    <n v="2"/>
    <n v="0.2"/>
    <x v="1692"/>
  </r>
  <r>
    <n v="1870"/>
    <x v="910"/>
    <x v="370"/>
    <d v="2016-08-29T00:00:00"/>
    <s v="Second Class"/>
    <s v="CC-12145"/>
    <s v="Charles Crestani"/>
    <x v="0"/>
    <s v="United States"/>
    <s v="Seattle"/>
    <x v="4"/>
    <n v="98103"/>
    <x v="1"/>
    <s v="OFF-PA-10000019"/>
    <x v="1"/>
    <x v="10"/>
    <s v="Xerox 1931"/>
    <n v="6.48"/>
    <n v="1"/>
    <n v="0"/>
    <x v="90"/>
  </r>
  <r>
    <n v="1871"/>
    <x v="911"/>
    <x v="609"/>
    <d v="2014-07-25T00:00:00"/>
    <s v="Standard Class"/>
    <s v="ME-18010"/>
    <s v="Michelle Ellison"/>
    <x v="1"/>
    <s v="United States"/>
    <s v="San Francisco"/>
    <x v="1"/>
    <n v="94122"/>
    <x v="1"/>
    <s v="OFF-AR-10002067"/>
    <x v="1"/>
    <x v="6"/>
    <s v="Newell 334"/>
    <n v="99.2"/>
    <n v="5"/>
    <n v="0"/>
    <x v="1693"/>
  </r>
  <r>
    <n v="1872"/>
    <x v="911"/>
    <x v="609"/>
    <d v="2014-07-25T00:00:00"/>
    <s v="Standard Class"/>
    <s v="ME-18010"/>
    <s v="Michelle Ellison"/>
    <x v="1"/>
    <s v="United States"/>
    <s v="San Francisco"/>
    <x v="1"/>
    <n v="94122"/>
    <x v="1"/>
    <s v="FUR-CH-10001215"/>
    <x v="0"/>
    <x v="1"/>
    <s v="Global Troy Executive Leather Low-Back Tilter"/>
    <n v="801.56799999999998"/>
    <n v="2"/>
    <n v="0.2"/>
    <x v="490"/>
  </r>
  <r>
    <n v="1873"/>
    <x v="911"/>
    <x v="609"/>
    <d v="2014-07-25T00:00:00"/>
    <s v="Standard Class"/>
    <s v="ME-18010"/>
    <s v="Michelle Ellison"/>
    <x v="1"/>
    <s v="United States"/>
    <s v="San Francisco"/>
    <x v="1"/>
    <n v="94122"/>
    <x v="1"/>
    <s v="FUR-TA-10004175"/>
    <x v="0"/>
    <x v="3"/>
    <s v="Hon 30&quot; x 60&quot; Table with Locking Drawer"/>
    <n v="272.84800000000001"/>
    <n v="1"/>
    <n v="0.2"/>
    <x v="1694"/>
  </r>
  <r>
    <n v="1874"/>
    <x v="912"/>
    <x v="610"/>
    <d v="2017-11-25T00:00:00"/>
    <s v="Standard Class"/>
    <s v="BP-11230"/>
    <s v="Benjamin Patterson"/>
    <x v="0"/>
    <s v="United States"/>
    <s v="Spokane"/>
    <x v="4"/>
    <n v="99207"/>
    <x v="1"/>
    <s v="FUR-TA-10004767"/>
    <x v="0"/>
    <x v="3"/>
    <s v="Safco Drafting Table"/>
    <n v="70.98"/>
    <n v="1"/>
    <n v="0"/>
    <x v="1695"/>
  </r>
  <r>
    <n v="1875"/>
    <x v="913"/>
    <x v="611"/>
    <d v="2014-06-09T00:00:00"/>
    <s v="Standard Class"/>
    <s v="MP-17470"/>
    <s v="Mark Packer"/>
    <x v="2"/>
    <s v="United States"/>
    <s v="Columbus"/>
    <x v="24"/>
    <n v="43229"/>
    <x v="3"/>
    <s v="OFF-PA-10001685"/>
    <x v="1"/>
    <x v="10"/>
    <s v="Easy-staple paper"/>
    <n v="16.224"/>
    <n v="2"/>
    <n v="0.2"/>
    <x v="1696"/>
  </r>
  <r>
    <n v="1876"/>
    <x v="914"/>
    <x v="612"/>
    <d v="2016-03-16T00:00:00"/>
    <s v="Standard Class"/>
    <s v="CJ-12010"/>
    <s v="Caroline Jumper"/>
    <x v="0"/>
    <s v="United States"/>
    <s v="Long Beach"/>
    <x v="15"/>
    <n v="11561"/>
    <x v="3"/>
    <s v="FUR-BO-10003272"/>
    <x v="0"/>
    <x v="0"/>
    <s v="O'Sullivan Living Dimensions 5-Shelf Bookcases"/>
    <n v="176.78399999999999"/>
    <n v="1"/>
    <n v="0.2"/>
    <x v="1697"/>
  </r>
  <r>
    <n v="1877"/>
    <x v="915"/>
    <x v="613"/>
    <d v="2017-03-29T00:00:00"/>
    <s v="Standard Class"/>
    <s v="JC-15775"/>
    <s v="John Castell"/>
    <x v="0"/>
    <s v="United States"/>
    <s v="San Antonio"/>
    <x v="5"/>
    <n v="78207"/>
    <x v="2"/>
    <s v="TEC-PH-10000984"/>
    <x v="2"/>
    <x v="7"/>
    <s v="Panasonic KX-TG9471B"/>
    <n v="470.37599999999998"/>
    <n v="3"/>
    <n v="0.2"/>
    <x v="1698"/>
  </r>
  <r>
    <n v="1878"/>
    <x v="916"/>
    <x v="614"/>
    <d v="2018-01-02T00:00:00"/>
    <s v="Standard Class"/>
    <s v="JG-15160"/>
    <s v="James Galang"/>
    <x v="0"/>
    <s v="United States"/>
    <s v="Los Angeles"/>
    <x v="1"/>
    <n v="90049"/>
    <x v="1"/>
    <s v="FUR-CH-10002880"/>
    <x v="0"/>
    <x v="1"/>
    <s v="Global High-Back Leather Tilter, Burgundy"/>
    <n v="393.56799999999998"/>
    <n v="4"/>
    <n v="0.2"/>
    <x v="1699"/>
  </r>
  <r>
    <n v="1879"/>
    <x v="916"/>
    <x v="614"/>
    <d v="2018-01-02T00:00:00"/>
    <s v="Standard Class"/>
    <s v="JG-15160"/>
    <s v="James Galang"/>
    <x v="0"/>
    <s v="United States"/>
    <s v="Los Angeles"/>
    <x v="1"/>
    <n v="90049"/>
    <x v="1"/>
    <s v="TEC-PH-10002563"/>
    <x v="2"/>
    <x v="7"/>
    <s v="Adtran 1202752G1"/>
    <n v="302.37599999999998"/>
    <n v="3"/>
    <n v="0.2"/>
    <x v="216"/>
  </r>
  <r>
    <n v="1880"/>
    <x v="917"/>
    <x v="615"/>
    <d v="2017-04-02T00:00:00"/>
    <s v="Standard Class"/>
    <s v="CK-12760"/>
    <s v="Cyma Kinney"/>
    <x v="1"/>
    <s v="United States"/>
    <s v="Jacksonville"/>
    <x v="2"/>
    <n v="32216"/>
    <x v="0"/>
    <s v="OFF-BI-10001191"/>
    <x v="1"/>
    <x v="8"/>
    <s v="Canvas Sectional Post Binders"/>
    <n v="68.742000000000004"/>
    <n v="9"/>
    <n v="0.7"/>
    <x v="1700"/>
  </r>
  <r>
    <n v="1881"/>
    <x v="918"/>
    <x v="616"/>
    <d v="2015-03-05T00:00:00"/>
    <s v="Same Day"/>
    <s v="LF-17185"/>
    <s v="Luke Foster"/>
    <x v="0"/>
    <s v="United States"/>
    <s v="New York City"/>
    <x v="15"/>
    <n v="10011"/>
    <x v="3"/>
    <s v="OFF-EN-10002621"/>
    <x v="1"/>
    <x v="12"/>
    <s v="Staple envelope"/>
    <n v="29.34"/>
    <n v="3"/>
    <n v="0"/>
    <x v="1701"/>
  </r>
  <r>
    <n v="1882"/>
    <x v="918"/>
    <x v="616"/>
    <d v="2015-03-05T00:00:00"/>
    <s v="Same Day"/>
    <s v="LF-17185"/>
    <s v="Luke Foster"/>
    <x v="0"/>
    <s v="United States"/>
    <s v="New York City"/>
    <x v="15"/>
    <n v="10011"/>
    <x v="3"/>
    <s v="FUR-CH-10001146"/>
    <x v="0"/>
    <x v="1"/>
    <s v="Global Value Mid-Back Manager's Chair, Gray"/>
    <n v="383.60700000000003"/>
    <n v="7"/>
    <n v="0.1"/>
    <x v="1702"/>
  </r>
  <r>
    <n v="1883"/>
    <x v="918"/>
    <x v="616"/>
    <d v="2015-03-05T00:00:00"/>
    <s v="Same Day"/>
    <s v="LF-17185"/>
    <s v="Luke Foster"/>
    <x v="0"/>
    <s v="United States"/>
    <s v="New York City"/>
    <x v="15"/>
    <n v="10011"/>
    <x v="3"/>
    <s v="OFF-ST-10000689"/>
    <x v="1"/>
    <x v="4"/>
    <s v="Fellowes Strictly Business Drawer File, Letter/Legal Size"/>
    <n v="563.4"/>
    <n v="4"/>
    <n v="0"/>
    <x v="1703"/>
  </r>
  <r>
    <n v="1884"/>
    <x v="919"/>
    <x v="373"/>
    <d v="2016-11-17T00:00:00"/>
    <s v="Standard Class"/>
    <s v="CC-12430"/>
    <s v="Chuck Clark"/>
    <x v="2"/>
    <s v="United States"/>
    <s v="Philadelphia"/>
    <x v="9"/>
    <n v="19143"/>
    <x v="3"/>
    <s v="OFF-PA-10001289"/>
    <x v="1"/>
    <x v="10"/>
    <s v="White Computer Printout Paper by Universal"/>
    <n v="217.05600000000001"/>
    <n v="7"/>
    <n v="0.2"/>
    <x v="1704"/>
  </r>
  <r>
    <n v="1885"/>
    <x v="920"/>
    <x v="617"/>
    <d v="2017-01-23T00:00:00"/>
    <s v="Second Class"/>
    <s v="DL-12865"/>
    <s v="Dan Lawera"/>
    <x v="0"/>
    <s v="United States"/>
    <s v="Keller"/>
    <x v="5"/>
    <n v="76248"/>
    <x v="2"/>
    <s v="OFF-LA-10003714"/>
    <x v="1"/>
    <x v="2"/>
    <s v="Avery 510"/>
    <n v="6"/>
    <n v="2"/>
    <n v="0.2"/>
    <x v="1705"/>
  </r>
  <r>
    <n v="1886"/>
    <x v="921"/>
    <x v="183"/>
    <d v="2016-04-26T00:00:00"/>
    <s v="Second Class"/>
    <s v="PG-18895"/>
    <s v="Paul Gonzalez"/>
    <x v="0"/>
    <s v="United States"/>
    <s v="San Francisco"/>
    <x v="1"/>
    <n v="94122"/>
    <x v="1"/>
    <s v="FUR-FU-10001889"/>
    <x v="0"/>
    <x v="5"/>
    <s v="Ultra Door Pull Handle"/>
    <n v="31.56"/>
    <n v="3"/>
    <n v="0"/>
    <x v="1706"/>
  </r>
  <r>
    <n v="1887"/>
    <x v="922"/>
    <x v="8"/>
    <d v="2014-05-15T00:00:00"/>
    <s v="First Class"/>
    <s v="EH-14005"/>
    <s v="Erica Hernandez"/>
    <x v="2"/>
    <s v="United States"/>
    <s v="Hialeah"/>
    <x v="2"/>
    <n v="33012"/>
    <x v="0"/>
    <s v="OFF-FA-10002815"/>
    <x v="1"/>
    <x v="13"/>
    <s v="Staples"/>
    <n v="7.1040000000000001"/>
    <n v="2"/>
    <n v="0.2"/>
    <x v="1361"/>
  </r>
  <r>
    <n v="1888"/>
    <x v="922"/>
    <x v="8"/>
    <d v="2014-05-15T00:00:00"/>
    <s v="First Class"/>
    <s v="EH-14005"/>
    <s v="Erica Hernandez"/>
    <x v="2"/>
    <s v="United States"/>
    <s v="Hialeah"/>
    <x v="2"/>
    <n v="33012"/>
    <x v="0"/>
    <s v="OFF-BI-10004519"/>
    <x v="1"/>
    <x v="8"/>
    <s v="GBC DocuBind P100 Manual Binding Machine"/>
    <n v="398.35199999999998"/>
    <n v="8"/>
    <n v="0.7"/>
    <x v="1707"/>
  </r>
  <r>
    <n v="1889"/>
    <x v="923"/>
    <x v="618"/>
    <d v="2014-10-22T00:00:00"/>
    <s v="First Class"/>
    <s v="TB-21520"/>
    <s v="Tracy Blumstein"/>
    <x v="0"/>
    <s v="United States"/>
    <s v="Fairfield"/>
    <x v="24"/>
    <n v="45014"/>
    <x v="3"/>
    <s v="OFF-AP-10004708"/>
    <x v="1"/>
    <x v="9"/>
    <s v="Fellowes Superior 10 Outlet Split Surge Protector"/>
    <n v="121.792"/>
    <n v="4"/>
    <n v="0.2"/>
    <x v="1708"/>
  </r>
  <r>
    <n v="1890"/>
    <x v="923"/>
    <x v="618"/>
    <d v="2014-10-22T00:00:00"/>
    <s v="First Class"/>
    <s v="TB-21520"/>
    <s v="Tracy Blumstein"/>
    <x v="0"/>
    <s v="United States"/>
    <s v="Fairfield"/>
    <x v="24"/>
    <n v="45014"/>
    <x v="3"/>
    <s v="FUR-TA-10000617"/>
    <x v="0"/>
    <x v="3"/>
    <s v="Hon Practical Foundations 30 x 60 Training Table, Light Gray/Charcoal"/>
    <n v="409.59"/>
    <n v="3"/>
    <n v="0.4"/>
    <x v="1709"/>
  </r>
  <r>
    <n v="1891"/>
    <x v="924"/>
    <x v="619"/>
    <d v="2014-03-18T00:00:00"/>
    <s v="Standard Class"/>
    <s v="DK-13225"/>
    <s v="Dean Katz"/>
    <x v="1"/>
    <s v="United States"/>
    <s v="Huntington Beach"/>
    <x v="1"/>
    <n v="92646"/>
    <x v="1"/>
    <s v="OFF-PA-10001204"/>
    <x v="1"/>
    <x v="10"/>
    <s v="Xerox 1972"/>
    <n v="10.56"/>
    <n v="2"/>
    <n v="0"/>
    <x v="234"/>
  </r>
  <r>
    <n v="1892"/>
    <x v="924"/>
    <x v="619"/>
    <d v="2014-03-18T00:00:00"/>
    <s v="Standard Class"/>
    <s v="DK-13225"/>
    <s v="Dean Katz"/>
    <x v="1"/>
    <s v="United States"/>
    <s v="Huntington Beach"/>
    <x v="1"/>
    <n v="92646"/>
    <x v="1"/>
    <s v="OFF-AR-10003723"/>
    <x v="1"/>
    <x v="6"/>
    <s v="Avery Hi-Liter Fluorescent Desk Style Markers"/>
    <n v="3.38"/>
    <n v="1"/>
    <n v="0"/>
    <x v="1710"/>
  </r>
  <r>
    <n v="1893"/>
    <x v="925"/>
    <x v="66"/>
    <d v="2017-12-24T00:00:00"/>
    <s v="Second Class"/>
    <s v="JP-15520"/>
    <s v="Jeremy Pistek"/>
    <x v="0"/>
    <s v="United States"/>
    <s v="Port Orange"/>
    <x v="2"/>
    <n v="32127"/>
    <x v="0"/>
    <s v="OFF-EN-10002621"/>
    <x v="1"/>
    <x v="12"/>
    <s v="Staple envelope"/>
    <n v="7.8239999999999998"/>
    <n v="1"/>
    <n v="0.2"/>
    <x v="1711"/>
  </r>
  <r>
    <n v="1894"/>
    <x v="926"/>
    <x v="390"/>
    <d v="2016-11-29T00:00:00"/>
    <s v="Standard Class"/>
    <s v="CD-11980"/>
    <s v="Carol Darley"/>
    <x v="0"/>
    <s v="United States"/>
    <s v="Medford"/>
    <x v="21"/>
    <n v="97504"/>
    <x v="1"/>
    <s v="OFF-PA-10000241"/>
    <x v="1"/>
    <x v="10"/>
    <s v="IBM Multi-Purpose Copy Paper, 8 1/2 x 11&quot;, Case"/>
    <n v="24.783999999999999"/>
    <n v="1"/>
    <n v="0.2"/>
    <x v="1712"/>
  </r>
  <r>
    <n v="1895"/>
    <x v="927"/>
    <x v="574"/>
    <d v="2017-12-05T00:00:00"/>
    <s v="First Class"/>
    <s v="AS-10090"/>
    <s v="Adam Shillingsburg"/>
    <x v="0"/>
    <s v="United States"/>
    <s v="Charlottesville"/>
    <x v="17"/>
    <n v="22901"/>
    <x v="0"/>
    <s v="OFF-AR-10001446"/>
    <x v="1"/>
    <x v="6"/>
    <s v="Newell 309"/>
    <n v="34.65"/>
    <n v="3"/>
    <n v="0"/>
    <x v="1713"/>
  </r>
  <r>
    <n v="1896"/>
    <x v="928"/>
    <x v="620"/>
    <d v="2016-01-04T00:00:00"/>
    <s v="Standard Class"/>
    <s v="JO-15280"/>
    <s v="Jas O'Carroll"/>
    <x v="0"/>
    <s v="United States"/>
    <s v="Missoula"/>
    <x v="37"/>
    <n v="59801"/>
    <x v="1"/>
    <s v="OFF-BI-10004632"/>
    <x v="1"/>
    <x v="8"/>
    <s v="Ibico Hi-Tech Manual Binding System"/>
    <n v="487.98399999999998"/>
    <n v="2"/>
    <n v="0.2"/>
    <x v="1714"/>
  </r>
  <r>
    <n v="1897"/>
    <x v="929"/>
    <x v="621"/>
    <d v="2017-10-06T00:00:00"/>
    <s v="First Class"/>
    <s v="AC-10450"/>
    <s v="Amy Cox"/>
    <x v="0"/>
    <s v="United States"/>
    <s v="Minneapolis"/>
    <x v="11"/>
    <n v="55407"/>
    <x v="2"/>
    <s v="OFF-BI-10001359"/>
    <x v="1"/>
    <x v="8"/>
    <s v="GBC DocuBind TL300 Electric Binding System"/>
    <n v="1793.98"/>
    <n v="2"/>
    <n v="0"/>
    <x v="1715"/>
  </r>
  <r>
    <n v="1898"/>
    <x v="930"/>
    <x v="550"/>
    <d v="2014-09-02T00:00:00"/>
    <s v="Second Class"/>
    <s v="RA-19945"/>
    <s v="Ryan Akin"/>
    <x v="0"/>
    <s v="United States"/>
    <s v="Miami"/>
    <x v="2"/>
    <n v="33178"/>
    <x v="0"/>
    <s v="OFF-EN-10001749"/>
    <x v="1"/>
    <x v="12"/>
    <s v="Jiffy Padded Mailers with Self-Seal Closure"/>
    <n v="29.808"/>
    <n v="2"/>
    <n v="0.2"/>
    <x v="1716"/>
  </r>
  <r>
    <n v="1899"/>
    <x v="930"/>
    <x v="550"/>
    <d v="2014-09-02T00:00:00"/>
    <s v="Second Class"/>
    <s v="RA-19945"/>
    <s v="Ryan Akin"/>
    <x v="0"/>
    <s v="United States"/>
    <s v="Miami"/>
    <x v="2"/>
    <n v="33178"/>
    <x v="0"/>
    <s v="OFF-BI-10004390"/>
    <x v="1"/>
    <x v="8"/>
    <s v="GBC DocuBind 200 Manual Binding Machine"/>
    <n v="505.17599999999999"/>
    <n v="4"/>
    <n v="0.7"/>
    <x v="1717"/>
  </r>
  <r>
    <n v="1900"/>
    <x v="930"/>
    <x v="550"/>
    <d v="2014-09-02T00:00:00"/>
    <s v="Second Class"/>
    <s v="RA-19945"/>
    <s v="Ryan Akin"/>
    <x v="0"/>
    <s v="United States"/>
    <s v="Miami"/>
    <x v="2"/>
    <n v="33178"/>
    <x v="0"/>
    <s v="FUR-TA-10001857"/>
    <x v="0"/>
    <x v="3"/>
    <s v="Balt Solid Wood Rectangular Table"/>
    <n v="174.05850000000001"/>
    <n v="3"/>
    <n v="0.45"/>
    <x v="1718"/>
  </r>
  <r>
    <n v="1901"/>
    <x v="931"/>
    <x v="622"/>
    <d v="2016-07-03T00:00:00"/>
    <s v="Second Class"/>
    <s v="Co-12640"/>
    <s v="Corey-Lock"/>
    <x v="0"/>
    <s v="United States"/>
    <s v="Florence"/>
    <x v="20"/>
    <n v="29501"/>
    <x v="0"/>
    <s v="OFF-ST-10000563"/>
    <x v="1"/>
    <x v="4"/>
    <s v="Fellowes Bankers Box Stor/Drawer Steel Plus"/>
    <n v="191.88"/>
    <n v="6"/>
    <n v="0"/>
    <x v="1719"/>
  </r>
  <r>
    <n v="1902"/>
    <x v="932"/>
    <x v="623"/>
    <d v="2016-08-23T00:00:00"/>
    <s v="First Class"/>
    <s v="DW-13480"/>
    <s v="Dianna Wilson"/>
    <x v="2"/>
    <s v="United States"/>
    <s v="Detroit"/>
    <x v="12"/>
    <n v="48205"/>
    <x v="2"/>
    <s v="TEC-PH-10004924"/>
    <x v="2"/>
    <x v="7"/>
    <s v="SKILCRAFT Telephone Shoulder Rest, 2&quot; x 6.5&quot; x 2.5&quot;, Black"/>
    <n v="14.78"/>
    <n v="2"/>
    <n v="0"/>
    <x v="1720"/>
  </r>
  <r>
    <n v="1903"/>
    <x v="933"/>
    <x v="208"/>
    <d v="2017-10-22T00:00:00"/>
    <s v="First Class"/>
    <s v="DK-12835"/>
    <s v="Damala Kotsonis"/>
    <x v="1"/>
    <s v="United States"/>
    <s v="Springfield"/>
    <x v="21"/>
    <n v="97477"/>
    <x v="1"/>
    <s v="OFF-PA-10003953"/>
    <x v="1"/>
    <x v="10"/>
    <s v="Xerox 218"/>
    <n v="5.1840000000000002"/>
    <n v="1"/>
    <n v="0.2"/>
    <x v="1653"/>
  </r>
  <r>
    <n v="1904"/>
    <x v="933"/>
    <x v="208"/>
    <d v="2017-10-22T00:00:00"/>
    <s v="First Class"/>
    <s v="DK-12835"/>
    <s v="Damala Kotsonis"/>
    <x v="1"/>
    <s v="United States"/>
    <s v="Springfield"/>
    <x v="21"/>
    <n v="97477"/>
    <x v="1"/>
    <s v="FUR-CH-10000155"/>
    <x v="0"/>
    <x v="1"/>
    <s v="Global Comet Stacking Armless Chair"/>
    <n v="478.48"/>
    <n v="2"/>
    <n v="0.2"/>
    <x v="1721"/>
  </r>
  <r>
    <n v="1905"/>
    <x v="933"/>
    <x v="208"/>
    <d v="2017-10-22T00:00:00"/>
    <s v="First Class"/>
    <s v="DK-12835"/>
    <s v="Damala Kotsonis"/>
    <x v="1"/>
    <s v="United States"/>
    <s v="Springfield"/>
    <x v="21"/>
    <n v="97477"/>
    <x v="1"/>
    <s v="TEC-AC-10003116"/>
    <x v="2"/>
    <x v="11"/>
    <s v="Memorex Froggy Flash Drive 8 GB"/>
    <n v="28.4"/>
    <n v="2"/>
    <n v="0.2"/>
    <x v="1722"/>
  </r>
  <r>
    <n v="1906"/>
    <x v="934"/>
    <x v="208"/>
    <d v="2017-10-24T00:00:00"/>
    <s v="First Class"/>
    <s v="MD-17860"/>
    <s v="Michael Dominguez"/>
    <x v="1"/>
    <s v="United States"/>
    <s v="Indianapolis"/>
    <x v="14"/>
    <n v="46203"/>
    <x v="2"/>
    <s v="OFF-ST-10002743"/>
    <x v="1"/>
    <x v="4"/>
    <s v="SAFCO Boltless Steel Shelving"/>
    <n v="909.12"/>
    <n v="8"/>
    <n v="0"/>
    <x v="1723"/>
  </r>
  <r>
    <n v="1907"/>
    <x v="935"/>
    <x v="624"/>
    <d v="2016-05-21T00:00:00"/>
    <s v="Standard Class"/>
    <s v="RP-19855"/>
    <s v="Roy Phan"/>
    <x v="1"/>
    <s v="United States"/>
    <s v="Apopka"/>
    <x v="2"/>
    <n v="32712"/>
    <x v="0"/>
    <s v="OFF-BI-10001757"/>
    <x v="1"/>
    <x v="8"/>
    <s v="Pressboard Hanging Data Binders for Unburst Sheets"/>
    <n v="2.952"/>
    <n v="2"/>
    <n v="0.7"/>
    <x v="1724"/>
  </r>
  <r>
    <n v="1908"/>
    <x v="935"/>
    <x v="624"/>
    <d v="2016-05-21T00:00:00"/>
    <s v="Standard Class"/>
    <s v="RP-19855"/>
    <s v="Roy Phan"/>
    <x v="1"/>
    <s v="United States"/>
    <s v="Apopka"/>
    <x v="2"/>
    <n v="32712"/>
    <x v="0"/>
    <s v="OFF-BI-10000069"/>
    <x v="1"/>
    <x v="8"/>
    <s v="GBC Prepunched Paper, 19-Hole, for Binding Systems, 24-lb"/>
    <n v="27.018000000000001"/>
    <n v="6"/>
    <n v="0.7"/>
    <x v="1725"/>
  </r>
  <r>
    <n v="1909"/>
    <x v="936"/>
    <x v="302"/>
    <d v="2015-02-04T00:00:00"/>
    <s v="First Class"/>
    <s v="RW-19540"/>
    <s v="Rick Wilson"/>
    <x v="1"/>
    <s v="United States"/>
    <s v="Los Angeles"/>
    <x v="1"/>
    <n v="90008"/>
    <x v="1"/>
    <s v="FUR-FU-10004093"/>
    <x v="0"/>
    <x v="5"/>
    <s v="Hand-Finished Solid Wood Document Frame"/>
    <n v="136.91999999999999"/>
    <n v="4"/>
    <n v="0"/>
    <x v="1726"/>
  </r>
  <r>
    <n v="1910"/>
    <x v="937"/>
    <x v="404"/>
    <d v="2017-12-23T00:00:00"/>
    <s v="Standard Class"/>
    <s v="DB-13660"/>
    <s v="Duane Benoit"/>
    <x v="0"/>
    <s v="United States"/>
    <s v="Oceanside"/>
    <x v="15"/>
    <n v="11572"/>
    <x v="3"/>
    <s v="FUR-FU-10001037"/>
    <x v="0"/>
    <x v="5"/>
    <s v="DAX Charcoal/Nickel-Tone Document Frame, 5 x 7"/>
    <n v="18.96"/>
    <n v="2"/>
    <n v="0"/>
    <x v="1727"/>
  </r>
  <r>
    <n v="1911"/>
    <x v="938"/>
    <x v="625"/>
    <d v="2016-11-22T00:00:00"/>
    <s v="Standard Class"/>
    <s v="SC-20770"/>
    <s v="Stewart Carmichael"/>
    <x v="1"/>
    <s v="United States"/>
    <s v="Los Angeles"/>
    <x v="1"/>
    <n v="90008"/>
    <x v="1"/>
    <s v="TEC-AC-10003832"/>
    <x v="2"/>
    <x v="11"/>
    <s v="Imation 16GB Mini TravelDrive USB 2.0 Flash Drive"/>
    <n v="99.39"/>
    <n v="3"/>
    <n v="0"/>
    <x v="652"/>
  </r>
  <r>
    <n v="1912"/>
    <x v="939"/>
    <x v="445"/>
    <d v="2017-07-06T00:00:00"/>
    <s v="Second Class"/>
    <s v="FH-14275"/>
    <s v="Frank Hawley"/>
    <x v="1"/>
    <s v="United States"/>
    <s v="Houston"/>
    <x v="5"/>
    <n v="77041"/>
    <x v="2"/>
    <s v="OFF-PA-10001878"/>
    <x v="1"/>
    <x v="10"/>
    <s v="Xerox 1891"/>
    <n v="273.89600000000002"/>
    <n v="7"/>
    <n v="0.2"/>
    <x v="1728"/>
  </r>
  <r>
    <n v="1913"/>
    <x v="939"/>
    <x v="445"/>
    <d v="2017-07-06T00:00:00"/>
    <s v="Second Class"/>
    <s v="FH-14275"/>
    <s v="Frank Hawley"/>
    <x v="1"/>
    <s v="United States"/>
    <s v="Houston"/>
    <x v="5"/>
    <n v="77041"/>
    <x v="2"/>
    <s v="TEC-MA-10003674"/>
    <x v="2"/>
    <x v="15"/>
    <s v="Hewlett-Packard Deskjet 5550 Printer"/>
    <n v="597.13199999999995"/>
    <n v="3"/>
    <n v="0.4"/>
    <x v="1729"/>
  </r>
  <r>
    <n v="1914"/>
    <x v="940"/>
    <x v="626"/>
    <d v="2014-01-17T00:00:00"/>
    <s v="First Class"/>
    <s v="EH-13990"/>
    <s v="Erica Hackney"/>
    <x v="0"/>
    <s v="United States"/>
    <s v="Roswell"/>
    <x v="32"/>
    <n v="30076"/>
    <x v="0"/>
    <s v="TEC-AC-10003628"/>
    <x v="2"/>
    <x v="11"/>
    <s v="Logitech 910-002974 M325 Wireless Mouse for Web Scrolling"/>
    <n v="149.94999999999999"/>
    <n v="5"/>
    <n v="0"/>
    <x v="1730"/>
  </r>
  <r>
    <n v="1915"/>
    <x v="941"/>
    <x v="504"/>
    <d v="2017-05-05T00:00:00"/>
    <s v="Standard Class"/>
    <s v="AS-10630"/>
    <s v="Ann Steele"/>
    <x v="2"/>
    <s v="United States"/>
    <s v="Boynton Beach"/>
    <x v="2"/>
    <n v="33437"/>
    <x v="0"/>
    <s v="OFF-LA-10003190"/>
    <x v="1"/>
    <x v="2"/>
    <s v="Avery 474"/>
    <n v="4.6079999999999997"/>
    <n v="2"/>
    <n v="0.2"/>
    <x v="907"/>
  </r>
  <r>
    <n v="1916"/>
    <x v="941"/>
    <x v="504"/>
    <d v="2017-05-05T00:00:00"/>
    <s v="Standard Class"/>
    <s v="AS-10630"/>
    <s v="Ann Steele"/>
    <x v="2"/>
    <s v="United States"/>
    <s v="Boynton Beach"/>
    <x v="2"/>
    <n v="33437"/>
    <x v="0"/>
    <s v="OFF-AR-10002280"/>
    <x v="1"/>
    <x v="6"/>
    <s v="Staples in misc. colors"/>
    <n v="15.528"/>
    <n v="3"/>
    <n v="0.2"/>
    <x v="1731"/>
  </r>
  <r>
    <n v="1917"/>
    <x v="941"/>
    <x v="504"/>
    <d v="2017-05-05T00:00:00"/>
    <s v="Standard Class"/>
    <s v="AS-10630"/>
    <s v="Ann Steele"/>
    <x v="2"/>
    <s v="United States"/>
    <s v="Boynton Beach"/>
    <x v="2"/>
    <n v="33437"/>
    <x v="0"/>
    <s v="OFF-LA-10001569"/>
    <x v="1"/>
    <x v="2"/>
    <s v="Avery 499"/>
    <n v="11.952"/>
    <n v="3"/>
    <n v="0.2"/>
    <x v="1732"/>
  </r>
  <r>
    <n v="1918"/>
    <x v="942"/>
    <x v="627"/>
    <d v="2015-11-14T00:00:00"/>
    <s v="Standard Class"/>
    <s v="HA-14905"/>
    <s v="Helen Abelman"/>
    <x v="0"/>
    <s v="United States"/>
    <s v="Franklin"/>
    <x v="31"/>
    <n v="2038"/>
    <x v="3"/>
    <s v="OFF-AR-10001573"/>
    <x v="1"/>
    <x v="6"/>
    <s v="American Pencil"/>
    <n v="11.65"/>
    <n v="5"/>
    <n v="0"/>
    <x v="1733"/>
  </r>
  <r>
    <n v="1919"/>
    <x v="943"/>
    <x v="628"/>
    <d v="2015-11-01T00:00:00"/>
    <s v="Second Class"/>
    <s v="CH-12070"/>
    <s v="Cathy Hwang"/>
    <x v="2"/>
    <s v="United States"/>
    <s v="Detroit"/>
    <x v="12"/>
    <n v="48227"/>
    <x v="2"/>
    <s v="TEC-PH-10001809"/>
    <x v="2"/>
    <x v="7"/>
    <s v="Panasonic KX T7736-B Digital phone"/>
    <n v="299.89999999999998"/>
    <n v="2"/>
    <n v="0"/>
    <x v="1734"/>
  </r>
  <r>
    <n v="1920"/>
    <x v="944"/>
    <x v="629"/>
    <d v="2017-08-19T00:00:00"/>
    <s v="First Class"/>
    <s v="EH-13765"/>
    <s v="Edward Hooks"/>
    <x v="1"/>
    <s v="United States"/>
    <s v="Watertown"/>
    <x v="15"/>
    <n v="13601"/>
    <x v="3"/>
    <s v="OFF-BI-10003091"/>
    <x v="1"/>
    <x v="8"/>
    <s v="GBC DocuBind TL200 Manual Binding Machine"/>
    <n v="895.92"/>
    <n v="5"/>
    <n v="0.2"/>
    <x v="1735"/>
  </r>
  <r>
    <n v="1921"/>
    <x v="944"/>
    <x v="629"/>
    <d v="2017-08-19T00:00:00"/>
    <s v="First Class"/>
    <s v="EH-13765"/>
    <s v="Edward Hooks"/>
    <x v="1"/>
    <s v="United States"/>
    <s v="Watertown"/>
    <x v="15"/>
    <n v="13601"/>
    <x v="3"/>
    <s v="FUR-CH-10003981"/>
    <x v="0"/>
    <x v="1"/>
    <s v="Global Commerce Series Low-Back Swivel/Tilt Chairs"/>
    <n v="462.56400000000002"/>
    <n v="2"/>
    <n v="0.1"/>
    <x v="1736"/>
  </r>
  <r>
    <n v="1922"/>
    <x v="945"/>
    <x v="292"/>
    <d v="2015-10-09T00:00:00"/>
    <s v="Standard Class"/>
    <s v="MZ-17515"/>
    <s v="Mary Zewe"/>
    <x v="1"/>
    <s v="United States"/>
    <s v="Reading"/>
    <x v="9"/>
    <n v="19601"/>
    <x v="3"/>
    <s v="OFF-ST-10002562"/>
    <x v="1"/>
    <x v="4"/>
    <s v="Staple magnet"/>
    <n v="15.007999999999999"/>
    <n v="2"/>
    <n v="0.2"/>
    <x v="1737"/>
  </r>
  <r>
    <n v="1923"/>
    <x v="946"/>
    <x v="630"/>
    <d v="2016-07-10T00:00:00"/>
    <s v="Second Class"/>
    <s v="SC-20230"/>
    <s v="Scot Coram"/>
    <x v="1"/>
    <s v="United States"/>
    <s v="Arlington"/>
    <x v="5"/>
    <n v="76017"/>
    <x v="2"/>
    <s v="TEC-PH-10004345"/>
    <x v="2"/>
    <x v="7"/>
    <s v="Cisco SPA 502G IP Phone"/>
    <n v="863.64"/>
    <n v="9"/>
    <n v="0.2"/>
    <x v="1738"/>
  </r>
  <r>
    <n v="1924"/>
    <x v="946"/>
    <x v="630"/>
    <d v="2016-07-10T00:00:00"/>
    <s v="Second Class"/>
    <s v="SC-20230"/>
    <s v="Scot Coram"/>
    <x v="1"/>
    <s v="United States"/>
    <s v="Arlington"/>
    <x v="5"/>
    <n v="76017"/>
    <x v="2"/>
    <s v="OFF-AR-10000588"/>
    <x v="1"/>
    <x v="6"/>
    <s v="Newell 345"/>
    <n v="47.616"/>
    <n v="3"/>
    <n v="0.2"/>
    <x v="1739"/>
  </r>
  <r>
    <n v="1925"/>
    <x v="947"/>
    <x v="256"/>
    <d v="2017-12-07T00:00:00"/>
    <s v="Second Class"/>
    <s v="NP-18325"/>
    <s v="Naresj Patel"/>
    <x v="0"/>
    <s v="United States"/>
    <s v="San Diego"/>
    <x v="1"/>
    <n v="92024"/>
    <x v="1"/>
    <s v="OFF-PA-10003039"/>
    <x v="1"/>
    <x v="10"/>
    <s v="Xerox 1960"/>
    <n v="92.94"/>
    <n v="3"/>
    <n v="0"/>
    <x v="1740"/>
  </r>
  <r>
    <n v="1926"/>
    <x v="948"/>
    <x v="631"/>
    <d v="2017-03-13T00:00:00"/>
    <s v="Standard Class"/>
    <s v="LW-16990"/>
    <s v="Lindsay Williams"/>
    <x v="1"/>
    <s v="United States"/>
    <s v="San Francisco"/>
    <x v="1"/>
    <n v="94110"/>
    <x v="1"/>
    <s v="TEC-AC-10001908"/>
    <x v="2"/>
    <x v="11"/>
    <s v="Logitech Wireless Headset h800"/>
    <n v="199.98"/>
    <n v="2"/>
    <n v="0"/>
    <x v="1741"/>
  </r>
  <r>
    <n v="1927"/>
    <x v="949"/>
    <x v="632"/>
    <d v="2016-06-15T00:00:00"/>
    <s v="Standard Class"/>
    <s v="GM-14680"/>
    <s v="Greg Matthias"/>
    <x v="0"/>
    <s v="United States"/>
    <s v="Los Angeles"/>
    <x v="1"/>
    <n v="90045"/>
    <x v="1"/>
    <s v="TEC-PH-10001198"/>
    <x v="2"/>
    <x v="7"/>
    <s v="Avaya 4621SW VoIP phone"/>
    <n v="177.48"/>
    <n v="3"/>
    <n v="0.2"/>
    <x v="1742"/>
  </r>
  <r>
    <n v="1928"/>
    <x v="950"/>
    <x v="354"/>
    <d v="2017-12-01T00:00:00"/>
    <s v="First Class"/>
    <s v="RH-19495"/>
    <s v="Rick Hansen"/>
    <x v="0"/>
    <s v="United States"/>
    <s v="Denver"/>
    <x v="22"/>
    <n v="80219"/>
    <x v="1"/>
    <s v="OFF-PA-10004071"/>
    <x v="1"/>
    <x v="10"/>
    <s v="Eaton Premium Continuous-Feed Paper, 25% Cotton, Letter Size, White, 1000 Shts/Box"/>
    <n v="88.768000000000001"/>
    <n v="2"/>
    <n v="0.2"/>
    <x v="1743"/>
  </r>
  <r>
    <n v="1929"/>
    <x v="951"/>
    <x v="633"/>
    <d v="2017-03-18T00:00:00"/>
    <s v="Second Class"/>
    <s v="VM-21685"/>
    <s v="Valerie Mitchum"/>
    <x v="2"/>
    <s v="United States"/>
    <s v="Seattle"/>
    <x v="4"/>
    <n v="98105"/>
    <x v="1"/>
    <s v="OFF-PA-10001972"/>
    <x v="1"/>
    <x v="10"/>
    <s v="Xerox 214"/>
    <n v="6.48"/>
    <n v="1"/>
    <n v="0"/>
    <x v="90"/>
  </r>
  <r>
    <n v="1930"/>
    <x v="951"/>
    <x v="633"/>
    <d v="2017-03-18T00:00:00"/>
    <s v="Second Class"/>
    <s v="VM-21685"/>
    <s v="Valerie Mitchum"/>
    <x v="2"/>
    <s v="United States"/>
    <s v="Seattle"/>
    <x v="4"/>
    <n v="98105"/>
    <x v="1"/>
    <s v="OFF-ST-10004180"/>
    <x v="1"/>
    <x v="4"/>
    <s v="Safco Commercial Shelving"/>
    <n v="46.51"/>
    <n v="1"/>
    <n v="0"/>
    <x v="1744"/>
  </r>
  <r>
    <n v="1931"/>
    <x v="951"/>
    <x v="633"/>
    <d v="2017-03-18T00:00:00"/>
    <s v="Second Class"/>
    <s v="VM-21685"/>
    <s v="Valerie Mitchum"/>
    <x v="2"/>
    <s v="United States"/>
    <s v="Seattle"/>
    <x v="4"/>
    <n v="98105"/>
    <x v="1"/>
    <s v="TEC-PH-10004165"/>
    <x v="2"/>
    <x v="7"/>
    <s v="Mitel MiVoice 5330e IP Phone"/>
    <n v="659.976"/>
    <n v="3"/>
    <n v="0.2"/>
    <x v="1745"/>
  </r>
  <r>
    <n v="1932"/>
    <x v="952"/>
    <x v="581"/>
    <d v="2016-11-29T00:00:00"/>
    <s v="Second Class"/>
    <s v="CC-12670"/>
    <s v="Craig Carreira"/>
    <x v="0"/>
    <s v="United States"/>
    <s v="Scottsdale"/>
    <x v="16"/>
    <n v="85254"/>
    <x v="1"/>
    <s v="TEC-PH-10002483"/>
    <x v="2"/>
    <x v="7"/>
    <s v="Motorola Moto X"/>
    <n v="271.99200000000002"/>
    <n v="1"/>
    <n v="0.2"/>
    <x v="1746"/>
  </r>
  <r>
    <n v="1933"/>
    <x v="953"/>
    <x v="634"/>
    <d v="2017-08-10T00:00:00"/>
    <s v="Second Class"/>
    <s v="SV-20365"/>
    <s v="Seth Vernon"/>
    <x v="0"/>
    <s v="United States"/>
    <s v="Lafayette"/>
    <x v="28"/>
    <n v="70506"/>
    <x v="0"/>
    <s v="FUR-BO-10000468"/>
    <x v="0"/>
    <x v="0"/>
    <s v="O'Sullivan 2-Shelf Heavy-Duty Bookcases"/>
    <n v="145.74"/>
    <n v="3"/>
    <n v="0"/>
    <x v="1747"/>
  </r>
  <r>
    <n v="1934"/>
    <x v="953"/>
    <x v="634"/>
    <d v="2017-08-10T00:00:00"/>
    <s v="Second Class"/>
    <s v="SV-20365"/>
    <s v="Seth Vernon"/>
    <x v="0"/>
    <s v="United States"/>
    <s v="Lafayette"/>
    <x v="28"/>
    <n v="70506"/>
    <x v="0"/>
    <s v="FUR-FU-10001706"/>
    <x v="0"/>
    <x v="5"/>
    <s v="Longer-Life Soft White Bulbs"/>
    <n v="15.4"/>
    <n v="5"/>
    <n v="0"/>
    <x v="1748"/>
  </r>
  <r>
    <n v="1935"/>
    <x v="954"/>
    <x v="344"/>
    <d v="2017-12-03T00:00:00"/>
    <s v="Standard Class"/>
    <s v="LW-16990"/>
    <s v="Lindsay Williams"/>
    <x v="1"/>
    <s v="United States"/>
    <s v="San Francisco"/>
    <x v="1"/>
    <n v="94109"/>
    <x v="1"/>
    <s v="OFF-PA-10003129"/>
    <x v="1"/>
    <x v="10"/>
    <s v="Tops White Computer Printout Paper"/>
    <n v="244.55"/>
    <n v="5"/>
    <n v="0"/>
    <x v="1749"/>
  </r>
  <r>
    <n v="1936"/>
    <x v="954"/>
    <x v="344"/>
    <d v="2017-12-03T00:00:00"/>
    <s v="Standard Class"/>
    <s v="LW-16990"/>
    <s v="Lindsay Williams"/>
    <x v="1"/>
    <s v="United States"/>
    <s v="San Francisco"/>
    <x v="1"/>
    <n v="94109"/>
    <x v="1"/>
    <s v="TEC-AC-10001284"/>
    <x v="2"/>
    <x v="11"/>
    <s v="Enermax Briskie RF Wireless Keyboard and Mouse Combo"/>
    <n v="166.16"/>
    <n v="8"/>
    <n v="0"/>
    <x v="1750"/>
  </r>
  <r>
    <n v="1937"/>
    <x v="955"/>
    <x v="442"/>
    <d v="2015-05-27T00:00:00"/>
    <s v="Second Class"/>
    <s v="NP-18685"/>
    <s v="Nora Pelletier"/>
    <x v="2"/>
    <s v="United States"/>
    <s v="San Francisco"/>
    <x v="1"/>
    <n v="94109"/>
    <x v="1"/>
    <s v="FUR-FU-10002268"/>
    <x v="0"/>
    <x v="5"/>
    <s v="Ultra Door Push Plate"/>
    <n v="14.73"/>
    <n v="3"/>
    <n v="0"/>
    <x v="1751"/>
  </r>
  <r>
    <n v="1938"/>
    <x v="956"/>
    <x v="630"/>
    <d v="2016-07-12T00:00:00"/>
    <s v="Standard Class"/>
    <s v="JE-15715"/>
    <s v="Joe Elijah"/>
    <x v="0"/>
    <s v="United States"/>
    <s v="Broomfield"/>
    <x v="22"/>
    <n v="80020"/>
    <x v="1"/>
    <s v="OFF-BI-10002082"/>
    <x v="1"/>
    <x v="8"/>
    <s v="GBC Twin Loop Wire Binding Elements"/>
    <n v="19.968"/>
    <n v="2"/>
    <n v="0.7"/>
    <x v="1752"/>
  </r>
  <r>
    <n v="1939"/>
    <x v="956"/>
    <x v="630"/>
    <d v="2016-07-12T00:00:00"/>
    <s v="Standard Class"/>
    <s v="JE-15715"/>
    <s v="Joe Elijah"/>
    <x v="0"/>
    <s v="United States"/>
    <s v="Broomfield"/>
    <x v="22"/>
    <n v="80020"/>
    <x v="1"/>
    <s v="OFF-ST-10001505"/>
    <x v="1"/>
    <x v="4"/>
    <s v="Perma STOR-ALL Hanging File Box, 13 1/8&quot;W x 12 1/4&quot;D x 10 1/2&quot;H"/>
    <n v="33.488"/>
    <n v="7"/>
    <n v="0.2"/>
    <x v="1753"/>
  </r>
  <r>
    <n v="1940"/>
    <x v="956"/>
    <x v="630"/>
    <d v="2016-07-12T00:00:00"/>
    <s v="Standard Class"/>
    <s v="JE-15715"/>
    <s v="Joe Elijah"/>
    <x v="0"/>
    <s v="United States"/>
    <s v="Broomfield"/>
    <x v="22"/>
    <n v="80020"/>
    <x v="1"/>
    <s v="OFF-BI-10001634"/>
    <x v="1"/>
    <x v="8"/>
    <s v="Wilson Jones Active Use Binders"/>
    <n v="8.7360000000000007"/>
    <n v="4"/>
    <n v="0.7"/>
    <x v="1754"/>
  </r>
  <r>
    <n v="1941"/>
    <x v="956"/>
    <x v="630"/>
    <d v="2016-07-12T00:00:00"/>
    <s v="Standard Class"/>
    <s v="JE-15715"/>
    <s v="Joe Elijah"/>
    <x v="0"/>
    <s v="United States"/>
    <s v="Broomfield"/>
    <x v="22"/>
    <n v="80020"/>
    <x v="1"/>
    <s v="FUR-CH-10004287"/>
    <x v="0"/>
    <x v="1"/>
    <s v="SAFCO Arco Folding Chair"/>
    <n v="662.88"/>
    <n v="3"/>
    <n v="0.2"/>
    <x v="1755"/>
  </r>
  <r>
    <n v="1942"/>
    <x v="957"/>
    <x v="635"/>
    <d v="2017-09-01T00:00:00"/>
    <s v="First Class"/>
    <s v="CP-12085"/>
    <s v="Cathy Prescott"/>
    <x v="1"/>
    <s v="United States"/>
    <s v="Quincy"/>
    <x v="10"/>
    <n v="62301"/>
    <x v="2"/>
    <s v="OFF-LA-10004544"/>
    <x v="1"/>
    <x v="2"/>
    <s v="Avery 505"/>
    <n v="47.36"/>
    <n v="4"/>
    <n v="0.2"/>
    <x v="670"/>
  </r>
  <r>
    <n v="1943"/>
    <x v="957"/>
    <x v="635"/>
    <d v="2017-09-01T00:00:00"/>
    <s v="First Class"/>
    <s v="CP-12085"/>
    <s v="Cathy Prescott"/>
    <x v="1"/>
    <s v="United States"/>
    <s v="Quincy"/>
    <x v="10"/>
    <n v="62301"/>
    <x v="2"/>
    <s v="OFF-ST-10004507"/>
    <x v="1"/>
    <x v="4"/>
    <s v="Advantus Rolling Storage Box"/>
    <n v="27.44"/>
    <n v="2"/>
    <n v="0.2"/>
    <x v="1228"/>
  </r>
  <r>
    <n v="1944"/>
    <x v="957"/>
    <x v="635"/>
    <d v="2017-09-01T00:00:00"/>
    <s v="First Class"/>
    <s v="CP-12085"/>
    <s v="Cathy Prescott"/>
    <x v="1"/>
    <s v="United States"/>
    <s v="Quincy"/>
    <x v="10"/>
    <n v="62301"/>
    <x v="2"/>
    <s v="OFF-BI-10002012"/>
    <x v="1"/>
    <x v="8"/>
    <s v="Wilson Jones Easy Flow II Sheet Lifters"/>
    <n v="3.24"/>
    <n v="9"/>
    <n v="0.8"/>
    <x v="1756"/>
  </r>
  <r>
    <n v="1945"/>
    <x v="958"/>
    <x v="23"/>
    <d v="2016-06-26T00:00:00"/>
    <s v="Standard Class"/>
    <s v="EA-14035"/>
    <s v="Erin Ashbrook"/>
    <x v="1"/>
    <s v="United States"/>
    <s v="Carrollton"/>
    <x v="5"/>
    <n v="75007"/>
    <x v="2"/>
    <s v="TEC-AC-10001109"/>
    <x v="2"/>
    <x v="11"/>
    <s v="Logitech Trackman Marble Mouse"/>
    <n v="95.968000000000004"/>
    <n v="4"/>
    <n v="0.2"/>
    <x v="1757"/>
  </r>
  <r>
    <n v="1946"/>
    <x v="958"/>
    <x v="23"/>
    <d v="2016-06-26T00:00:00"/>
    <s v="Standard Class"/>
    <s v="EA-14035"/>
    <s v="Erin Ashbrook"/>
    <x v="1"/>
    <s v="United States"/>
    <s v="Carrollton"/>
    <x v="5"/>
    <n v="75007"/>
    <x v="2"/>
    <s v="OFF-PA-10000809"/>
    <x v="1"/>
    <x v="10"/>
    <s v="Xerox 206"/>
    <n v="10.368"/>
    <n v="2"/>
    <n v="0.2"/>
    <x v="572"/>
  </r>
  <r>
    <n v="1947"/>
    <x v="959"/>
    <x v="264"/>
    <d v="2017-09-06T00:00:00"/>
    <s v="Standard Class"/>
    <s v="AC-10615"/>
    <s v="Ann Chong"/>
    <x v="1"/>
    <s v="United States"/>
    <s v="New York City"/>
    <x v="15"/>
    <n v="10009"/>
    <x v="3"/>
    <s v="OFF-AR-10000658"/>
    <x v="1"/>
    <x v="6"/>
    <s v="Newell 324"/>
    <n v="23.1"/>
    <n v="2"/>
    <n v="0"/>
    <x v="1758"/>
  </r>
  <r>
    <n v="1948"/>
    <x v="959"/>
    <x v="264"/>
    <d v="2017-09-06T00:00:00"/>
    <s v="Standard Class"/>
    <s v="AC-10615"/>
    <s v="Ann Chong"/>
    <x v="1"/>
    <s v="United States"/>
    <s v="New York City"/>
    <x v="15"/>
    <n v="10009"/>
    <x v="3"/>
    <s v="FUR-FU-10001196"/>
    <x v="0"/>
    <x v="5"/>
    <s v="DAX Cubicle Frames - 8x10"/>
    <n v="11.54"/>
    <n v="2"/>
    <n v="0"/>
    <x v="1759"/>
  </r>
  <r>
    <n v="1949"/>
    <x v="959"/>
    <x v="264"/>
    <d v="2017-09-06T00:00:00"/>
    <s v="Standard Class"/>
    <s v="AC-10615"/>
    <s v="Ann Chong"/>
    <x v="1"/>
    <s v="United States"/>
    <s v="New York City"/>
    <x v="15"/>
    <n v="10009"/>
    <x v="3"/>
    <s v="FUR-TA-10001889"/>
    <x v="0"/>
    <x v="3"/>
    <s v="Bush Advantage Collection Racetrack Conference Table"/>
    <n v="254.52600000000001"/>
    <n v="1"/>
    <n v="0.4"/>
    <x v="1760"/>
  </r>
  <r>
    <n v="1950"/>
    <x v="959"/>
    <x v="264"/>
    <d v="2017-09-06T00:00:00"/>
    <s v="Standard Class"/>
    <s v="AC-10615"/>
    <s v="Ann Chong"/>
    <x v="1"/>
    <s v="United States"/>
    <s v="New York City"/>
    <x v="15"/>
    <n v="10009"/>
    <x v="3"/>
    <s v="OFF-AP-10000358"/>
    <x v="1"/>
    <x v="9"/>
    <s v="Fellowes Basic Home/Office Series Surge Protectors"/>
    <n v="12.98"/>
    <n v="1"/>
    <n v="0"/>
    <x v="1761"/>
  </r>
  <r>
    <n v="1951"/>
    <x v="959"/>
    <x v="264"/>
    <d v="2017-09-06T00:00:00"/>
    <s v="Standard Class"/>
    <s v="AC-10615"/>
    <s v="Ann Chong"/>
    <x v="1"/>
    <s v="United States"/>
    <s v="New York City"/>
    <x v="15"/>
    <n v="10009"/>
    <x v="3"/>
    <s v="OFF-BI-10004970"/>
    <x v="1"/>
    <x v="8"/>
    <s v="ACCOHIDE 3-Ring Binder, Blue, 1&quot;"/>
    <n v="26.431999999999999"/>
    <n v="8"/>
    <n v="0.2"/>
    <x v="1762"/>
  </r>
  <r>
    <n v="1952"/>
    <x v="959"/>
    <x v="264"/>
    <d v="2017-09-06T00:00:00"/>
    <s v="Standard Class"/>
    <s v="AC-10615"/>
    <s v="Ann Chong"/>
    <x v="1"/>
    <s v="United States"/>
    <s v="New York City"/>
    <x v="15"/>
    <n v="10009"/>
    <x v="3"/>
    <s v="TEC-PH-10003885"/>
    <x v="2"/>
    <x v="7"/>
    <s v="Cisco SPA508G"/>
    <n v="197.97"/>
    <n v="3"/>
    <n v="0"/>
    <x v="964"/>
  </r>
  <r>
    <n v="1953"/>
    <x v="959"/>
    <x v="264"/>
    <d v="2017-09-06T00:00:00"/>
    <s v="Standard Class"/>
    <s v="AC-10615"/>
    <s v="Ann Chong"/>
    <x v="1"/>
    <s v="United States"/>
    <s v="New York City"/>
    <x v="15"/>
    <n v="10009"/>
    <x v="3"/>
    <s v="OFF-LA-10001641"/>
    <x v="1"/>
    <x v="2"/>
    <s v="Avery 518"/>
    <n v="18.899999999999999"/>
    <n v="6"/>
    <n v="0"/>
    <x v="1430"/>
  </r>
  <r>
    <n v="1954"/>
    <x v="959"/>
    <x v="264"/>
    <d v="2017-09-06T00:00:00"/>
    <s v="Standard Class"/>
    <s v="AC-10615"/>
    <s v="Ann Chong"/>
    <x v="1"/>
    <s v="United States"/>
    <s v="New York City"/>
    <x v="15"/>
    <n v="10009"/>
    <x v="3"/>
    <s v="FUR-CH-10003379"/>
    <x v="0"/>
    <x v="1"/>
    <s v="Global Commerce Series High-Back Swivel/Tilt Chairs"/>
    <n v="1282.4100000000001"/>
    <n v="5"/>
    <n v="0.1"/>
    <x v="965"/>
  </r>
  <r>
    <n v="1955"/>
    <x v="959"/>
    <x v="264"/>
    <d v="2017-09-06T00:00:00"/>
    <s v="Standard Class"/>
    <s v="AC-10615"/>
    <s v="Ann Chong"/>
    <x v="1"/>
    <s v="United States"/>
    <s v="New York City"/>
    <x v="15"/>
    <n v="10009"/>
    <x v="3"/>
    <s v="OFF-AR-10004582"/>
    <x v="1"/>
    <x v="6"/>
    <s v="BIC Brite Liner Grip Highlighters"/>
    <n v="4.92"/>
    <n v="3"/>
    <n v="0"/>
    <x v="1763"/>
  </r>
  <r>
    <n v="1956"/>
    <x v="959"/>
    <x v="264"/>
    <d v="2017-09-06T00:00:00"/>
    <s v="Standard Class"/>
    <s v="AC-10615"/>
    <s v="Ann Chong"/>
    <x v="1"/>
    <s v="United States"/>
    <s v="New York City"/>
    <x v="15"/>
    <n v="10009"/>
    <x v="3"/>
    <s v="TEC-AC-10002842"/>
    <x v="2"/>
    <x v="11"/>
    <s v="WD My Passport Ultra 2TB Portable External Hard Drive"/>
    <n v="238"/>
    <n v="2"/>
    <n v="0"/>
    <x v="1764"/>
  </r>
  <r>
    <n v="1957"/>
    <x v="959"/>
    <x v="264"/>
    <d v="2017-09-06T00:00:00"/>
    <s v="Standard Class"/>
    <s v="AC-10615"/>
    <s v="Ann Chong"/>
    <x v="1"/>
    <s v="United States"/>
    <s v="New York City"/>
    <x v="15"/>
    <n v="10009"/>
    <x v="3"/>
    <s v="TEC-AC-10000109"/>
    <x v="2"/>
    <x v="11"/>
    <s v="Sony Micro Vault Click 16 GB USB 2.0 Flash Drive"/>
    <n v="167.97"/>
    <n v="3"/>
    <n v="0"/>
    <x v="787"/>
  </r>
  <r>
    <n v="1958"/>
    <x v="959"/>
    <x v="264"/>
    <d v="2017-09-06T00:00:00"/>
    <s v="Standard Class"/>
    <s v="AC-10615"/>
    <s v="Ann Chong"/>
    <x v="1"/>
    <s v="United States"/>
    <s v="New York City"/>
    <x v="15"/>
    <n v="10009"/>
    <x v="3"/>
    <s v="OFF-PA-10003893"/>
    <x v="1"/>
    <x v="10"/>
    <s v="Xerox 1962"/>
    <n v="17.12"/>
    <n v="4"/>
    <n v="0"/>
    <x v="1765"/>
  </r>
  <r>
    <n v="1959"/>
    <x v="960"/>
    <x v="18"/>
    <d v="2017-09-15T00:00:00"/>
    <s v="Second Class"/>
    <s v="RW-19690"/>
    <s v="Robert Waldorf"/>
    <x v="0"/>
    <s v="United States"/>
    <s v="Springfield"/>
    <x v="25"/>
    <n v="65807"/>
    <x v="2"/>
    <s v="OFF-BI-10003669"/>
    <x v="1"/>
    <x v="8"/>
    <s v="3M Organizer Strips"/>
    <n v="16.2"/>
    <n v="3"/>
    <n v="0"/>
    <x v="1766"/>
  </r>
  <r>
    <n v="1960"/>
    <x v="960"/>
    <x v="18"/>
    <d v="2017-09-15T00:00:00"/>
    <s v="Second Class"/>
    <s v="RW-19690"/>
    <s v="Robert Waldorf"/>
    <x v="0"/>
    <s v="United States"/>
    <s v="Springfield"/>
    <x v="25"/>
    <n v="65807"/>
    <x v="2"/>
    <s v="OFF-AP-10004785"/>
    <x v="1"/>
    <x v="9"/>
    <s v="Holmes Replacement Filter for HEPA Air Cleaner, Medium Room"/>
    <n v="33.99"/>
    <n v="3"/>
    <n v="0"/>
    <x v="1767"/>
  </r>
  <r>
    <n v="1961"/>
    <x v="960"/>
    <x v="18"/>
    <d v="2017-09-15T00:00:00"/>
    <s v="Second Class"/>
    <s v="RW-19690"/>
    <s v="Robert Waldorf"/>
    <x v="0"/>
    <s v="United States"/>
    <s v="Springfield"/>
    <x v="25"/>
    <n v="65807"/>
    <x v="2"/>
    <s v="TEC-AC-10003023"/>
    <x v="2"/>
    <x v="11"/>
    <s v="Logitech G105 Gaming Keyboard"/>
    <n v="296.85000000000002"/>
    <n v="5"/>
    <n v="0"/>
    <x v="1768"/>
  </r>
  <r>
    <n v="1962"/>
    <x v="960"/>
    <x v="18"/>
    <d v="2017-09-15T00:00:00"/>
    <s v="Second Class"/>
    <s v="RW-19690"/>
    <s v="Robert Waldorf"/>
    <x v="0"/>
    <s v="United States"/>
    <s v="Springfield"/>
    <x v="25"/>
    <n v="65807"/>
    <x v="2"/>
    <s v="TEC-AC-10002217"/>
    <x v="2"/>
    <x v="11"/>
    <s v="Imation Clip USB flash drive - 8 GB"/>
    <n v="112.8"/>
    <n v="6"/>
    <n v="0"/>
    <x v="1769"/>
  </r>
  <r>
    <n v="1963"/>
    <x v="960"/>
    <x v="18"/>
    <d v="2017-09-15T00:00:00"/>
    <s v="Second Class"/>
    <s v="RW-19690"/>
    <s v="Robert Waldorf"/>
    <x v="0"/>
    <s v="United States"/>
    <s v="Springfield"/>
    <x v="25"/>
    <n v="65807"/>
    <x v="2"/>
    <s v="OFF-BI-10002954"/>
    <x v="1"/>
    <x v="8"/>
    <s v="Newell 3-Hole Punched Plastic Slotted Magazine Holders for Binders"/>
    <n v="13.71"/>
    <n v="3"/>
    <n v="0"/>
    <x v="1770"/>
  </r>
  <r>
    <n v="1964"/>
    <x v="960"/>
    <x v="18"/>
    <d v="2017-09-15T00:00:00"/>
    <s v="Second Class"/>
    <s v="RW-19690"/>
    <s v="Robert Waldorf"/>
    <x v="0"/>
    <s v="United States"/>
    <s v="Springfield"/>
    <x v="25"/>
    <n v="65807"/>
    <x v="2"/>
    <s v="OFF-PA-10002586"/>
    <x v="1"/>
    <x v="10"/>
    <s v="Xerox 1970"/>
    <n v="24.9"/>
    <n v="5"/>
    <n v="0"/>
    <x v="1771"/>
  </r>
  <r>
    <n v="1965"/>
    <x v="960"/>
    <x v="18"/>
    <d v="2017-09-15T00:00:00"/>
    <s v="Second Class"/>
    <s v="RW-19690"/>
    <s v="Robert Waldorf"/>
    <x v="0"/>
    <s v="United States"/>
    <s v="Springfield"/>
    <x v="25"/>
    <n v="65807"/>
    <x v="2"/>
    <s v="OFF-ST-10000025"/>
    <x v="1"/>
    <x v="4"/>
    <s v="Fellowes Stor/Drawer Steel Plus Storage Drawers"/>
    <n v="286.29000000000002"/>
    <n v="3"/>
    <n v="0"/>
    <x v="1772"/>
  </r>
  <r>
    <n v="1966"/>
    <x v="960"/>
    <x v="18"/>
    <d v="2017-09-15T00:00:00"/>
    <s v="Second Class"/>
    <s v="RW-19690"/>
    <s v="Robert Waldorf"/>
    <x v="0"/>
    <s v="United States"/>
    <s v="Springfield"/>
    <x v="25"/>
    <n v="65807"/>
    <x v="2"/>
    <s v="OFF-AP-10003281"/>
    <x v="1"/>
    <x v="9"/>
    <s v="Acco 6 Outlet Guardian Standard Surge Suppressor"/>
    <n v="24.18"/>
    <n v="2"/>
    <n v="0"/>
    <x v="1773"/>
  </r>
  <r>
    <n v="1967"/>
    <x v="961"/>
    <x v="202"/>
    <d v="2017-12-28T00:00:00"/>
    <s v="Standard Class"/>
    <s v="DB-13210"/>
    <s v="Dean Braden"/>
    <x v="0"/>
    <s v="United States"/>
    <s v="Paterson"/>
    <x v="30"/>
    <n v="7501"/>
    <x v="3"/>
    <s v="TEC-PH-10002103"/>
    <x v="2"/>
    <x v="7"/>
    <s v="Jabra SPEAK 410"/>
    <n v="281.97000000000003"/>
    <n v="3"/>
    <n v="0"/>
    <x v="1774"/>
  </r>
  <r>
    <n v="1968"/>
    <x v="961"/>
    <x v="202"/>
    <d v="2017-12-28T00:00:00"/>
    <s v="Standard Class"/>
    <s v="DB-13210"/>
    <s v="Dean Braden"/>
    <x v="0"/>
    <s v="United States"/>
    <s v="Paterson"/>
    <x v="30"/>
    <n v="7501"/>
    <x v="3"/>
    <s v="OFF-SU-10000898"/>
    <x v="1"/>
    <x v="14"/>
    <s v="Acme Hot Forged Carbon Steel Scissors with Nickel-Plated Handles, 3 7/8&quot; Cut, 8&quot;L"/>
    <n v="69.5"/>
    <n v="5"/>
    <n v="0"/>
    <x v="1775"/>
  </r>
  <r>
    <n v="1969"/>
    <x v="961"/>
    <x v="202"/>
    <d v="2017-12-28T00:00:00"/>
    <s v="Standard Class"/>
    <s v="DB-13210"/>
    <s v="Dean Braden"/>
    <x v="0"/>
    <s v="United States"/>
    <s v="Paterson"/>
    <x v="30"/>
    <n v="7501"/>
    <x v="3"/>
    <s v="OFF-PA-10001144"/>
    <x v="1"/>
    <x v="10"/>
    <s v="Xerox 1913"/>
    <n v="166.44"/>
    <n v="3"/>
    <n v="0"/>
    <x v="1776"/>
  </r>
  <r>
    <n v="1970"/>
    <x v="962"/>
    <x v="397"/>
    <d v="2017-09-29T00:00:00"/>
    <s v="Standard Class"/>
    <s v="BD-11320"/>
    <s v="Bill Donatelli"/>
    <x v="0"/>
    <s v="United States"/>
    <s v="Tulsa"/>
    <x v="26"/>
    <n v="74133"/>
    <x v="2"/>
    <s v="TEC-AC-10004659"/>
    <x v="2"/>
    <x v="11"/>
    <s v="Imation Secure Hardware Encrypted USB 2.0 Flash Drive; 16GB"/>
    <n v="291.95999999999998"/>
    <n v="4"/>
    <n v="0"/>
    <x v="1777"/>
  </r>
  <r>
    <n v="1971"/>
    <x v="963"/>
    <x v="636"/>
    <d v="2017-05-11T00:00:00"/>
    <s v="Standard Class"/>
    <s v="ML-17755"/>
    <s v="Max Ludwig"/>
    <x v="2"/>
    <s v="United States"/>
    <s v="Chicago"/>
    <x v="10"/>
    <n v="60623"/>
    <x v="2"/>
    <s v="OFF-AR-10004752"/>
    <x v="1"/>
    <x v="6"/>
    <s v="Blackstonian Pencils"/>
    <n v="6.4080000000000004"/>
    <n v="3"/>
    <n v="0.2"/>
    <x v="1778"/>
  </r>
  <r>
    <n v="1972"/>
    <x v="963"/>
    <x v="636"/>
    <d v="2017-05-11T00:00:00"/>
    <s v="Standard Class"/>
    <s v="ML-17755"/>
    <s v="Max Ludwig"/>
    <x v="2"/>
    <s v="United States"/>
    <s v="Chicago"/>
    <x v="10"/>
    <n v="60623"/>
    <x v="2"/>
    <s v="TEC-AC-10004659"/>
    <x v="2"/>
    <x v="11"/>
    <s v="Imation Secure Hardware Encrypted USB 2.0 Flash Drive; 16GB"/>
    <n v="408.74400000000003"/>
    <n v="7"/>
    <n v="0.2"/>
    <x v="179"/>
  </r>
  <r>
    <n v="1973"/>
    <x v="964"/>
    <x v="637"/>
    <d v="2014-12-19T00:00:00"/>
    <s v="Standard Class"/>
    <s v="JD-16015"/>
    <s v="Joy Daniels"/>
    <x v="0"/>
    <s v="United States"/>
    <s v="Chicago"/>
    <x v="10"/>
    <n v="60610"/>
    <x v="2"/>
    <s v="OFF-BI-10001249"/>
    <x v="1"/>
    <x v="8"/>
    <s v="Avery Heavy-Duty EZD View Binder with Locking Rings"/>
    <n v="5.1040000000000001"/>
    <n v="4"/>
    <n v="0.8"/>
    <x v="1779"/>
  </r>
  <r>
    <n v="1974"/>
    <x v="964"/>
    <x v="637"/>
    <d v="2014-12-19T00:00:00"/>
    <s v="Standard Class"/>
    <s v="JD-16015"/>
    <s v="Joy Daniels"/>
    <x v="0"/>
    <s v="United States"/>
    <s v="Chicago"/>
    <x v="10"/>
    <n v="60610"/>
    <x v="2"/>
    <s v="OFF-FA-10003059"/>
    <x v="1"/>
    <x v="13"/>
    <s v="Assorted Color Push Pins"/>
    <n v="2.8959999999999999"/>
    <n v="2"/>
    <n v="0.2"/>
    <x v="1780"/>
  </r>
  <r>
    <n v="1975"/>
    <x v="964"/>
    <x v="637"/>
    <d v="2014-12-19T00:00:00"/>
    <s v="Standard Class"/>
    <s v="JD-16015"/>
    <s v="Joy Daniels"/>
    <x v="0"/>
    <s v="United States"/>
    <s v="Chicago"/>
    <x v="10"/>
    <n v="60610"/>
    <x v="2"/>
    <s v="TEC-AC-10002718"/>
    <x v="2"/>
    <x v="11"/>
    <s v="Belkin Standard 104 key USB Keyboard"/>
    <n v="35.015999999999998"/>
    <n v="3"/>
    <n v="0.2"/>
    <x v="1781"/>
  </r>
  <r>
    <n v="1976"/>
    <x v="965"/>
    <x v="638"/>
    <d v="2014-10-20T00:00:00"/>
    <s v="Second Class"/>
    <s v="AS-10225"/>
    <s v="Alan Schoenberger"/>
    <x v="1"/>
    <s v="United States"/>
    <s v="Montgomery"/>
    <x v="19"/>
    <n v="36116"/>
    <x v="0"/>
    <s v="OFF-ST-10001522"/>
    <x v="1"/>
    <x v="4"/>
    <s v="Gould Plastics 18-Pocket Panel Bin, 34w x 5-1/4d x 20-1/2h"/>
    <n v="275.97000000000003"/>
    <n v="3"/>
    <n v="0"/>
    <x v="1782"/>
  </r>
  <r>
    <n v="1977"/>
    <x v="965"/>
    <x v="638"/>
    <d v="2014-10-20T00:00:00"/>
    <s v="Second Class"/>
    <s v="AS-10225"/>
    <s v="Alan Schoenberger"/>
    <x v="1"/>
    <s v="United States"/>
    <s v="Montgomery"/>
    <x v="19"/>
    <n v="36116"/>
    <x v="0"/>
    <s v="TEC-PH-10002352"/>
    <x v="2"/>
    <x v="7"/>
    <s v="Avaya IP Phone 1140E VoIP phone"/>
    <n v="1394.95"/>
    <n v="5"/>
    <n v="0"/>
    <x v="1783"/>
  </r>
  <r>
    <n v="1978"/>
    <x v="965"/>
    <x v="638"/>
    <d v="2014-10-20T00:00:00"/>
    <s v="Second Class"/>
    <s v="AS-10225"/>
    <s v="Alan Schoenberger"/>
    <x v="1"/>
    <s v="United States"/>
    <s v="Montgomery"/>
    <x v="19"/>
    <n v="36116"/>
    <x v="0"/>
    <s v="FUR-CH-10003774"/>
    <x v="0"/>
    <x v="1"/>
    <s v="Global Wood Trimmed Manager's Task Chair, Khaki"/>
    <n v="545.88"/>
    <n v="6"/>
    <n v="0"/>
    <x v="1784"/>
  </r>
  <r>
    <n v="1979"/>
    <x v="966"/>
    <x v="412"/>
    <d v="2015-05-12T00:00:00"/>
    <s v="Standard Class"/>
    <s v="AA-10375"/>
    <s v="Allen Armold"/>
    <x v="0"/>
    <s v="United States"/>
    <s v="Salem"/>
    <x v="21"/>
    <n v="97301"/>
    <x v="1"/>
    <s v="OFF-AR-10000127"/>
    <x v="1"/>
    <x v="6"/>
    <s v="Newell 321"/>
    <n v="5.2480000000000002"/>
    <n v="2"/>
    <n v="0.2"/>
    <x v="820"/>
  </r>
  <r>
    <n v="1980"/>
    <x v="967"/>
    <x v="167"/>
    <d v="2016-04-14T00:00:00"/>
    <s v="Same Day"/>
    <s v="KT-16465"/>
    <s v="Kean Takahito"/>
    <x v="0"/>
    <s v="United States"/>
    <s v="Glendale"/>
    <x v="16"/>
    <n v="85301"/>
    <x v="1"/>
    <s v="FUR-CH-10004086"/>
    <x v="0"/>
    <x v="1"/>
    <s v="Hon 4070 Series Pagoda Armless Upholstered Stacking Chairs"/>
    <n v="933.53599999999994"/>
    <n v="4"/>
    <n v="0.2"/>
    <x v="1785"/>
  </r>
  <r>
    <n v="1981"/>
    <x v="967"/>
    <x v="167"/>
    <d v="2016-04-14T00:00:00"/>
    <s v="Same Day"/>
    <s v="KT-16465"/>
    <s v="Kean Takahito"/>
    <x v="0"/>
    <s v="United States"/>
    <s v="Glendale"/>
    <x v="16"/>
    <n v="85301"/>
    <x v="1"/>
    <s v="OFF-ST-10001228"/>
    <x v="1"/>
    <x v="4"/>
    <s v="Fellowes Personal Hanging Folder Files, Navy"/>
    <n v="42.975999999999999"/>
    <n v="4"/>
    <n v="0.2"/>
    <x v="1786"/>
  </r>
  <r>
    <n v="1982"/>
    <x v="968"/>
    <x v="639"/>
    <d v="2015-12-16T00:00:00"/>
    <s v="Second Class"/>
    <s v="MM-18280"/>
    <s v="Muhammed MacIntyre"/>
    <x v="1"/>
    <s v="United States"/>
    <s v="Columbus"/>
    <x v="32"/>
    <n v="31907"/>
    <x v="0"/>
    <s v="OFF-BI-10004187"/>
    <x v="1"/>
    <x v="8"/>
    <s v="3-ring staple pack"/>
    <n v="3.76"/>
    <n v="2"/>
    <n v="0"/>
    <x v="1787"/>
  </r>
  <r>
    <n v="1983"/>
    <x v="969"/>
    <x v="640"/>
    <d v="2014-12-09T00:00:00"/>
    <s v="Standard Class"/>
    <s v="NG-18430"/>
    <s v="Nathan Gelder"/>
    <x v="0"/>
    <s v="United States"/>
    <s v="Oklahoma City"/>
    <x v="26"/>
    <n v="73120"/>
    <x v="2"/>
    <s v="TEC-PH-10003811"/>
    <x v="2"/>
    <x v="7"/>
    <s v="Jabra Supreme Plus Driver Edition Headset"/>
    <n v="479.96"/>
    <n v="4"/>
    <n v="0"/>
    <x v="1788"/>
  </r>
  <r>
    <n v="1984"/>
    <x v="970"/>
    <x v="641"/>
    <d v="2014-11-27T00:00:00"/>
    <s v="Second Class"/>
    <s v="LW-16825"/>
    <s v="Laurel Workman"/>
    <x v="1"/>
    <s v="United States"/>
    <s v="Brentwood"/>
    <x v="1"/>
    <n v="94513"/>
    <x v="1"/>
    <s v="OFF-AP-10000240"/>
    <x v="1"/>
    <x v="9"/>
    <s v="Belkin F9G930V10-GRY 9 Outlet Surge"/>
    <n v="320.88"/>
    <n v="6"/>
    <n v="0"/>
    <x v="1789"/>
  </r>
  <r>
    <n v="1985"/>
    <x v="970"/>
    <x v="641"/>
    <d v="2014-11-27T00:00:00"/>
    <s v="Second Class"/>
    <s v="LW-16825"/>
    <s v="Laurel Workman"/>
    <x v="1"/>
    <s v="United States"/>
    <s v="Brentwood"/>
    <x v="1"/>
    <n v="94513"/>
    <x v="1"/>
    <s v="FUR-FU-10001940"/>
    <x v="0"/>
    <x v="5"/>
    <s v="Staple-based wall hangings"/>
    <n v="23.88"/>
    <n v="3"/>
    <n v="0"/>
    <x v="1790"/>
  </r>
  <r>
    <n v="1986"/>
    <x v="970"/>
    <x v="641"/>
    <d v="2014-11-27T00:00:00"/>
    <s v="Second Class"/>
    <s v="LW-16825"/>
    <s v="Laurel Workman"/>
    <x v="1"/>
    <s v="United States"/>
    <s v="Brentwood"/>
    <x v="1"/>
    <n v="94513"/>
    <x v="1"/>
    <s v="OFF-PA-10000575"/>
    <x v="1"/>
    <x v="10"/>
    <s v="Wirebound Message Books, Four 2 3/4 x 5 White Forms per Page"/>
    <n v="26.76"/>
    <n v="4"/>
    <n v="0"/>
    <x v="1791"/>
  </r>
  <r>
    <n v="1987"/>
    <x v="971"/>
    <x v="197"/>
    <d v="2016-07-27T00:00:00"/>
    <s v="First Class"/>
    <s v="CB-12415"/>
    <s v="Christy Brittain"/>
    <x v="0"/>
    <s v="United States"/>
    <s v="Columbus"/>
    <x v="24"/>
    <n v="43229"/>
    <x v="3"/>
    <s v="TEC-CO-10001449"/>
    <x v="2"/>
    <x v="16"/>
    <s v="Hewlett Packard LaserJet 3310 Copier"/>
    <n v="1439.9760000000001"/>
    <n v="4"/>
    <n v="0.4"/>
    <x v="1792"/>
  </r>
  <r>
    <n v="1988"/>
    <x v="972"/>
    <x v="529"/>
    <d v="2015-11-13T00:00:00"/>
    <s v="Standard Class"/>
    <s v="AS-10090"/>
    <s v="Adam Shillingsburg"/>
    <x v="0"/>
    <s v="United States"/>
    <s v="Springfield"/>
    <x v="25"/>
    <n v="65807"/>
    <x v="2"/>
    <s v="OFF-BI-10002393"/>
    <x v="1"/>
    <x v="8"/>
    <s v="Binder Posts"/>
    <n v="17.22"/>
    <n v="3"/>
    <n v="0"/>
    <x v="1793"/>
  </r>
  <r>
    <n v="1989"/>
    <x v="972"/>
    <x v="529"/>
    <d v="2015-11-13T00:00:00"/>
    <s v="Standard Class"/>
    <s v="AS-10090"/>
    <s v="Adam Shillingsburg"/>
    <x v="0"/>
    <s v="United States"/>
    <s v="Springfield"/>
    <x v="25"/>
    <n v="65807"/>
    <x v="2"/>
    <s v="FUR-TA-10002855"/>
    <x v="0"/>
    <x v="3"/>
    <s v="Bevis Round Conference Table Top &amp; Single Column Base"/>
    <n v="1024.3800000000001"/>
    <n v="7"/>
    <n v="0"/>
    <x v="1794"/>
  </r>
  <r>
    <n v="1990"/>
    <x v="972"/>
    <x v="529"/>
    <d v="2015-11-13T00:00:00"/>
    <s v="Standard Class"/>
    <s v="AS-10090"/>
    <s v="Adam Shillingsburg"/>
    <x v="0"/>
    <s v="United States"/>
    <s v="Springfield"/>
    <x v="25"/>
    <n v="65807"/>
    <x v="2"/>
    <s v="OFF-EN-10000781"/>
    <x v="1"/>
    <x v="12"/>
    <s v="#10- 4 1/8&quot; x 9 1/2&quot; Recycled Envelopes"/>
    <n v="26.22"/>
    <n v="3"/>
    <n v="0"/>
    <x v="1795"/>
  </r>
  <r>
    <n v="1991"/>
    <x v="972"/>
    <x v="529"/>
    <d v="2015-11-13T00:00:00"/>
    <s v="Standard Class"/>
    <s v="AS-10090"/>
    <s v="Adam Shillingsburg"/>
    <x v="0"/>
    <s v="United States"/>
    <s v="Springfield"/>
    <x v="25"/>
    <n v="65807"/>
    <x v="2"/>
    <s v="OFF-PA-10002160"/>
    <x v="1"/>
    <x v="10"/>
    <s v="Xerox 1978"/>
    <n v="17.34"/>
    <n v="3"/>
    <n v="0"/>
    <x v="707"/>
  </r>
  <r>
    <n v="1992"/>
    <x v="973"/>
    <x v="642"/>
    <d v="2017-02-28T00:00:00"/>
    <s v="Standard Class"/>
    <s v="CB-12415"/>
    <s v="Christy Brittain"/>
    <x v="0"/>
    <s v="United States"/>
    <s v="Philadelphia"/>
    <x v="9"/>
    <n v="19134"/>
    <x v="3"/>
    <s v="OFF-BI-10004970"/>
    <x v="1"/>
    <x v="8"/>
    <s v="ACCOHIDE 3-Ring Binder, Blue, 1&quot;"/>
    <n v="4.9560000000000004"/>
    <n v="4"/>
    <n v="0.7"/>
    <x v="1796"/>
  </r>
  <r>
    <n v="1993"/>
    <x v="974"/>
    <x v="643"/>
    <d v="2017-07-02T00:00:00"/>
    <s v="Standard Class"/>
    <s v="ML-17755"/>
    <s v="Max Ludwig"/>
    <x v="2"/>
    <s v="United States"/>
    <s v="Springfield"/>
    <x v="21"/>
    <n v="97477"/>
    <x v="1"/>
    <s v="OFF-LA-10003923"/>
    <x v="1"/>
    <x v="2"/>
    <s v="Alphabetical Labels for Top Tab Filing"/>
    <n v="71.040000000000006"/>
    <n v="6"/>
    <n v="0.2"/>
    <x v="1797"/>
  </r>
  <r>
    <n v="1994"/>
    <x v="974"/>
    <x v="643"/>
    <d v="2017-07-02T00:00:00"/>
    <s v="Standard Class"/>
    <s v="ML-17755"/>
    <s v="Max Ludwig"/>
    <x v="2"/>
    <s v="United States"/>
    <s v="Springfield"/>
    <x v="21"/>
    <n v="97477"/>
    <x v="1"/>
    <s v="OFF-AR-10002257"/>
    <x v="1"/>
    <x v="6"/>
    <s v="Eldon Spacemaker Box, Quick-Snap Lid, Clear"/>
    <n v="5.3440000000000003"/>
    <n v="2"/>
    <n v="0.2"/>
    <x v="1798"/>
  </r>
  <r>
    <n v="1995"/>
    <x v="974"/>
    <x v="643"/>
    <d v="2017-07-02T00:00:00"/>
    <s v="Standard Class"/>
    <s v="ML-17755"/>
    <s v="Max Ludwig"/>
    <x v="2"/>
    <s v="United States"/>
    <s v="Springfield"/>
    <x v="21"/>
    <n v="97477"/>
    <x v="1"/>
    <s v="OFF-FA-10004395"/>
    <x v="1"/>
    <x v="13"/>
    <s v="Plymouth Boxed Rubber Bands by Plymouth"/>
    <n v="11.304"/>
    <n v="3"/>
    <n v="0.2"/>
    <x v="1799"/>
  </r>
  <r>
    <n v="1996"/>
    <x v="975"/>
    <x v="574"/>
    <d v="2017-12-04T00:00:00"/>
    <s v="Second Class"/>
    <s v="JS-16030"/>
    <s v="Joy Smith"/>
    <x v="0"/>
    <s v="United States"/>
    <s v="Houston"/>
    <x v="5"/>
    <n v="77036"/>
    <x v="2"/>
    <s v="OFF-AP-10002534"/>
    <x v="1"/>
    <x v="9"/>
    <s v="3.6 Cubic Foot Counter Height Office Refrigerator"/>
    <n v="294.62"/>
    <n v="5"/>
    <n v="0.8"/>
    <x v="1800"/>
  </r>
  <r>
    <n v="1997"/>
    <x v="975"/>
    <x v="574"/>
    <d v="2017-12-04T00:00:00"/>
    <s v="Second Class"/>
    <s v="JS-16030"/>
    <s v="Joy Smith"/>
    <x v="0"/>
    <s v="United States"/>
    <s v="Houston"/>
    <x v="5"/>
    <n v="77036"/>
    <x v="2"/>
    <s v="FUR-FU-10004020"/>
    <x v="0"/>
    <x v="5"/>
    <s v="Advantus Panel Wall Acrylic Frame"/>
    <n v="8.7520000000000007"/>
    <n v="4"/>
    <n v="0.6"/>
    <x v="1801"/>
  </r>
  <r>
    <n v="1998"/>
    <x v="976"/>
    <x v="644"/>
    <d v="2014-02-09T00:00:00"/>
    <s v="First Class"/>
    <s v="ND-18460"/>
    <s v="Neil Ducich"/>
    <x v="1"/>
    <s v="United States"/>
    <s v="Chesapeake"/>
    <x v="17"/>
    <n v="23320"/>
    <x v="0"/>
    <s v="OFF-LA-10002787"/>
    <x v="1"/>
    <x v="2"/>
    <s v="Avery 480"/>
    <n v="15"/>
    <n v="4"/>
    <n v="0"/>
    <x v="1802"/>
  </r>
  <r>
    <n v="1999"/>
    <x v="976"/>
    <x v="644"/>
    <d v="2014-02-09T00:00:00"/>
    <s v="First Class"/>
    <s v="ND-18460"/>
    <s v="Neil Ducich"/>
    <x v="1"/>
    <s v="United States"/>
    <s v="Chesapeake"/>
    <x v="17"/>
    <n v="23320"/>
    <x v="0"/>
    <s v="TEC-PH-10003645"/>
    <x v="2"/>
    <x v="7"/>
    <s v="Aastra 57i VoIP phone"/>
    <n v="161.61000000000001"/>
    <n v="1"/>
    <n v="0"/>
    <x v="1803"/>
  </r>
  <r>
    <n v="2000"/>
    <x v="976"/>
    <x v="644"/>
    <d v="2014-02-09T00:00:00"/>
    <s v="First Class"/>
    <s v="ND-18460"/>
    <s v="Neil Ducich"/>
    <x v="1"/>
    <s v="United States"/>
    <s v="Chesapeake"/>
    <x v="17"/>
    <n v="23320"/>
    <x v="0"/>
    <s v="TEC-PH-10001615"/>
    <x v="2"/>
    <x v="7"/>
    <s v="AT&amp;T CL82213"/>
    <n v="144.94999999999999"/>
    <n v="5"/>
    <n v="0"/>
    <x v="1804"/>
  </r>
  <r>
    <n v="2001"/>
    <x v="977"/>
    <x v="645"/>
    <d v="2017-04-18T00:00:00"/>
    <s v="Standard Class"/>
    <s v="LW-17215"/>
    <s v="Luke Weiss"/>
    <x v="0"/>
    <s v="United States"/>
    <s v="Pasadena"/>
    <x v="1"/>
    <n v="91104"/>
    <x v="1"/>
    <s v="TEC-AC-10001767"/>
    <x v="2"/>
    <x v="11"/>
    <s v="SanDisk Ultra 64 GB MicroSDHC Class 10 Memory Card"/>
    <n v="199.95"/>
    <n v="5"/>
    <n v="0"/>
    <x v="1805"/>
  </r>
  <r>
    <n v="2002"/>
    <x v="977"/>
    <x v="645"/>
    <d v="2017-04-18T00:00:00"/>
    <s v="Standard Class"/>
    <s v="LW-17215"/>
    <s v="Luke Weiss"/>
    <x v="0"/>
    <s v="United States"/>
    <s v="Pasadena"/>
    <x v="1"/>
    <n v="91104"/>
    <x v="1"/>
    <s v="OFF-AR-10001221"/>
    <x v="1"/>
    <x v="6"/>
    <s v="Dixon Ticonderoga Erasable Colored Pencil Set, 12-Color"/>
    <n v="41.86"/>
    <n v="7"/>
    <n v="0"/>
    <x v="1806"/>
  </r>
  <r>
    <n v="2003"/>
    <x v="978"/>
    <x v="53"/>
    <d v="2017-12-28T00:00:00"/>
    <s v="Second Class"/>
    <s v="JW-15955"/>
    <s v="Joni Wasserman"/>
    <x v="0"/>
    <s v="United States"/>
    <s v="Louisville"/>
    <x v="0"/>
    <n v="40214"/>
    <x v="0"/>
    <s v="OFF-ST-10000563"/>
    <x v="1"/>
    <x v="4"/>
    <s v="Fellowes Bankers Box Stor/Drawer Steel Plus"/>
    <n v="95.94"/>
    <n v="3"/>
    <n v="0"/>
    <x v="1508"/>
  </r>
  <r>
    <n v="2004"/>
    <x v="978"/>
    <x v="53"/>
    <d v="2017-12-28T00:00:00"/>
    <s v="Second Class"/>
    <s v="JW-15955"/>
    <s v="Joni Wasserman"/>
    <x v="0"/>
    <s v="United States"/>
    <s v="Louisville"/>
    <x v="0"/>
    <n v="40214"/>
    <x v="0"/>
    <s v="FUR-CH-10001146"/>
    <x v="0"/>
    <x v="1"/>
    <s v="Global Value Mid-Back Manager's Chair, Gray"/>
    <n v="304.45"/>
    <n v="5"/>
    <n v="0"/>
    <x v="1807"/>
  </r>
  <r>
    <n v="2005"/>
    <x v="979"/>
    <x v="645"/>
    <d v="2017-04-18T00:00:00"/>
    <s v="Standard Class"/>
    <s v="SC-20050"/>
    <s v="Sample Company A"/>
    <x v="2"/>
    <s v="United States"/>
    <s v="Lubbock"/>
    <x v="5"/>
    <n v="79424"/>
    <x v="2"/>
    <s v="OFF-BI-10004738"/>
    <x v="1"/>
    <x v="8"/>
    <s v="Flexible Leather- Look Classic Collection Ring Binder"/>
    <n v="11.364000000000001"/>
    <n v="3"/>
    <n v="0.8"/>
    <x v="536"/>
  </r>
  <r>
    <n v="2006"/>
    <x v="980"/>
    <x v="520"/>
    <d v="2015-01-04T00:00:00"/>
    <s v="Standard Class"/>
    <s v="RW-19630"/>
    <s v="Rob Williams"/>
    <x v="1"/>
    <s v="United States"/>
    <s v="Columbia"/>
    <x v="25"/>
    <n v="65203"/>
    <x v="2"/>
    <s v="OFF-AR-10000034"/>
    <x v="1"/>
    <x v="6"/>
    <s v="BIC Brite Liner Grip Highlighters, Assorted, 5/Pack"/>
    <n v="29.68"/>
    <n v="7"/>
    <n v="0"/>
    <x v="1808"/>
  </r>
  <r>
    <n v="2007"/>
    <x v="980"/>
    <x v="520"/>
    <d v="2015-01-04T00:00:00"/>
    <s v="Standard Class"/>
    <s v="RW-19630"/>
    <s v="Rob Williams"/>
    <x v="1"/>
    <s v="United States"/>
    <s v="Columbia"/>
    <x v="25"/>
    <n v="65203"/>
    <x v="2"/>
    <s v="TEC-AC-10000290"/>
    <x v="2"/>
    <x v="11"/>
    <s v="Sabrent 4-Port USB 2.0 Hub"/>
    <n v="47.53"/>
    <n v="7"/>
    <n v="0"/>
    <x v="1809"/>
  </r>
  <r>
    <n v="2008"/>
    <x v="981"/>
    <x v="646"/>
    <d v="2017-08-04T00:00:00"/>
    <s v="First Class"/>
    <s v="CM-12190"/>
    <s v="Charlotte Melton"/>
    <x v="0"/>
    <s v="United States"/>
    <s v="Chicago"/>
    <x v="10"/>
    <n v="60623"/>
    <x v="2"/>
    <s v="FUR-BO-10003034"/>
    <x v="0"/>
    <x v="0"/>
    <s v="O'Sullivan Elevations Bookcase, Cherry Finish"/>
    <n v="183.37200000000001"/>
    <n v="2"/>
    <n v="0.3"/>
    <x v="1810"/>
  </r>
  <r>
    <n v="2009"/>
    <x v="982"/>
    <x v="647"/>
    <d v="2014-11-21T00:00:00"/>
    <s v="Standard Class"/>
    <s v="JF-15190"/>
    <s v="Jamie Frazer"/>
    <x v="0"/>
    <s v="United States"/>
    <s v="Johnson City"/>
    <x v="18"/>
    <n v="37604"/>
    <x v="0"/>
    <s v="OFF-AR-10001315"/>
    <x v="1"/>
    <x v="6"/>
    <s v="Newell 310"/>
    <n v="4.2240000000000002"/>
    <n v="3"/>
    <n v="0.2"/>
    <x v="1811"/>
  </r>
  <r>
    <n v="2010"/>
    <x v="982"/>
    <x v="647"/>
    <d v="2014-11-21T00:00:00"/>
    <s v="Standard Class"/>
    <s v="JF-15190"/>
    <s v="Jamie Frazer"/>
    <x v="0"/>
    <s v="United States"/>
    <s v="Johnson City"/>
    <x v="18"/>
    <n v="37604"/>
    <x v="0"/>
    <s v="OFF-AP-10002118"/>
    <x v="1"/>
    <x v="9"/>
    <s v="1.7 Cubic Foot Compact &quot;Cube&quot; Office Refrigerators"/>
    <n v="333.05599999999998"/>
    <n v="2"/>
    <n v="0.2"/>
    <x v="1812"/>
  </r>
  <r>
    <n v="2011"/>
    <x v="982"/>
    <x v="647"/>
    <d v="2014-11-21T00:00:00"/>
    <s v="Standard Class"/>
    <s v="JF-15190"/>
    <s v="Jamie Frazer"/>
    <x v="0"/>
    <s v="United States"/>
    <s v="Johnson City"/>
    <x v="18"/>
    <n v="37604"/>
    <x v="0"/>
    <s v="OFF-PA-10002137"/>
    <x v="1"/>
    <x v="10"/>
    <s v="Southworth 100% Résumé Paper, 24lb."/>
    <n v="24.896000000000001"/>
    <n v="4"/>
    <n v="0.2"/>
    <x v="1813"/>
  </r>
  <r>
    <n v="2012"/>
    <x v="983"/>
    <x v="555"/>
    <d v="2015-12-11T00:00:00"/>
    <s v="Same Day"/>
    <s v="SC-20800"/>
    <s v="Stuart Calhoun"/>
    <x v="0"/>
    <s v="United States"/>
    <s v="Houston"/>
    <x v="5"/>
    <n v="77041"/>
    <x v="2"/>
    <s v="TEC-AC-10001606"/>
    <x v="2"/>
    <x v="11"/>
    <s v="Logitech Wireless Performance Mouse MX for PC and Mac"/>
    <n v="159.98400000000001"/>
    <n v="2"/>
    <n v="0.2"/>
    <x v="1814"/>
  </r>
  <r>
    <n v="2013"/>
    <x v="983"/>
    <x v="555"/>
    <d v="2015-12-11T00:00:00"/>
    <s v="Same Day"/>
    <s v="SC-20800"/>
    <s v="Stuart Calhoun"/>
    <x v="0"/>
    <s v="United States"/>
    <s v="Houston"/>
    <x v="5"/>
    <n v="77041"/>
    <x v="2"/>
    <s v="OFF-ST-10000943"/>
    <x v="1"/>
    <x v="4"/>
    <s v="Eldon ProFile File 'N Store Portable File Tub Letter/Legal Size Black"/>
    <n v="46.344000000000001"/>
    <n v="3"/>
    <n v="0.2"/>
    <x v="1815"/>
  </r>
  <r>
    <n v="2014"/>
    <x v="984"/>
    <x v="31"/>
    <d v="2016-09-23T00:00:00"/>
    <s v="Standard Class"/>
    <s v="AM-10705"/>
    <s v="Anne McFarland"/>
    <x v="0"/>
    <s v="United States"/>
    <s v="Auburn"/>
    <x v="19"/>
    <n v="36830"/>
    <x v="0"/>
    <s v="FUR-CH-10001854"/>
    <x v="0"/>
    <x v="1"/>
    <s v="Office Star - Professional Matrix Back Chair with 2-to-1 Synchro Tilt and Mesh Fabric Seat"/>
    <n v="350.98"/>
    <n v="1"/>
    <n v="0"/>
    <x v="1816"/>
  </r>
  <r>
    <n v="2015"/>
    <x v="984"/>
    <x v="31"/>
    <d v="2016-09-23T00:00:00"/>
    <s v="Standard Class"/>
    <s v="AM-10705"/>
    <s v="Anne McFarland"/>
    <x v="0"/>
    <s v="United States"/>
    <s v="Auburn"/>
    <x v="19"/>
    <n v="36830"/>
    <x v="0"/>
    <s v="OFF-PA-10000533"/>
    <x v="1"/>
    <x v="10"/>
    <s v="Southworth Parchment Paper &amp; Envelopes"/>
    <n v="13.08"/>
    <n v="2"/>
    <n v="0"/>
    <x v="1817"/>
  </r>
  <r>
    <n v="2016"/>
    <x v="984"/>
    <x v="31"/>
    <d v="2016-09-23T00:00:00"/>
    <s v="Standard Class"/>
    <s v="AM-10705"/>
    <s v="Anne McFarland"/>
    <x v="0"/>
    <s v="United States"/>
    <s v="Auburn"/>
    <x v="19"/>
    <n v="36830"/>
    <x v="0"/>
    <s v="OFF-ST-10003716"/>
    <x v="1"/>
    <x v="4"/>
    <s v="Tennsco Double-Tier Lockers"/>
    <n v="900.08"/>
    <n v="4"/>
    <n v="0"/>
    <x v="1818"/>
  </r>
  <r>
    <n v="2017"/>
    <x v="985"/>
    <x v="531"/>
    <d v="2015-03-23T00:00:00"/>
    <s v="Standard Class"/>
    <s v="BK-11260"/>
    <s v="Berenike Kampe"/>
    <x v="0"/>
    <s v="United States"/>
    <s v="San Bernardino"/>
    <x v="1"/>
    <n v="92404"/>
    <x v="1"/>
    <s v="OFF-BI-10000088"/>
    <x v="1"/>
    <x v="8"/>
    <s v="GBC Imprintable Covers"/>
    <n v="17.568000000000001"/>
    <n v="2"/>
    <n v="0.2"/>
    <x v="695"/>
  </r>
  <r>
    <n v="2018"/>
    <x v="985"/>
    <x v="531"/>
    <d v="2015-03-23T00:00:00"/>
    <s v="Standard Class"/>
    <s v="BK-11260"/>
    <s v="Berenike Kampe"/>
    <x v="0"/>
    <s v="United States"/>
    <s v="San Bernardino"/>
    <x v="1"/>
    <n v="92404"/>
    <x v="1"/>
    <s v="OFF-LA-10000240"/>
    <x v="1"/>
    <x v="2"/>
    <s v="Self-Adhesive Address Labels for Typewriters by Universal"/>
    <n v="14.62"/>
    <n v="2"/>
    <n v="0"/>
    <x v="2"/>
  </r>
  <r>
    <n v="2019"/>
    <x v="985"/>
    <x v="531"/>
    <d v="2015-03-23T00:00:00"/>
    <s v="Standard Class"/>
    <s v="BK-11260"/>
    <s v="Berenike Kampe"/>
    <x v="0"/>
    <s v="United States"/>
    <s v="San Bernardino"/>
    <x v="1"/>
    <n v="92404"/>
    <x v="1"/>
    <s v="OFF-SU-10001165"/>
    <x v="1"/>
    <x v="14"/>
    <s v="Acme Elite Stainless Steel Scissors"/>
    <n v="33.36"/>
    <n v="4"/>
    <n v="0"/>
    <x v="1819"/>
  </r>
  <r>
    <n v="2020"/>
    <x v="985"/>
    <x v="531"/>
    <d v="2015-03-23T00:00:00"/>
    <s v="Standard Class"/>
    <s v="BK-11260"/>
    <s v="Berenike Kampe"/>
    <x v="0"/>
    <s v="United States"/>
    <s v="San Bernardino"/>
    <x v="1"/>
    <n v="92404"/>
    <x v="1"/>
    <s v="OFF-PA-10002749"/>
    <x v="1"/>
    <x v="10"/>
    <s v="Wirebound Message Books, 5-1/2 x 4 Forms, 2 or 4 Forms per Page"/>
    <n v="40.14"/>
    <n v="6"/>
    <n v="0"/>
    <x v="1820"/>
  </r>
  <r>
    <n v="2021"/>
    <x v="986"/>
    <x v="251"/>
    <d v="2016-09-21T00:00:00"/>
    <s v="First Class"/>
    <s v="RH-19510"/>
    <s v="Rick Huthwaite"/>
    <x v="2"/>
    <s v="United States"/>
    <s v="Providence"/>
    <x v="34"/>
    <n v="2908"/>
    <x v="3"/>
    <s v="OFF-ST-10001490"/>
    <x v="1"/>
    <x v="4"/>
    <s v="Hot File 7-Pocket, Floor Stand"/>
    <n v="1606.23"/>
    <n v="9"/>
    <n v="0"/>
    <x v="1821"/>
  </r>
  <r>
    <n v="2022"/>
    <x v="986"/>
    <x v="251"/>
    <d v="2016-09-21T00:00:00"/>
    <s v="First Class"/>
    <s v="RH-19510"/>
    <s v="Rick Huthwaite"/>
    <x v="2"/>
    <s v="United States"/>
    <s v="Providence"/>
    <x v="34"/>
    <n v="2908"/>
    <x v="3"/>
    <s v="OFF-PA-10002377"/>
    <x v="1"/>
    <x v="10"/>
    <s v="Adams Telephone Message Book W/Dividers/Space For Phone Numbers, 5 1/4&quot;X8 1/2&quot;, 200/Messages"/>
    <n v="17.04"/>
    <n v="3"/>
    <n v="0"/>
    <x v="1822"/>
  </r>
  <r>
    <n v="2023"/>
    <x v="986"/>
    <x v="251"/>
    <d v="2016-09-21T00:00:00"/>
    <s v="First Class"/>
    <s v="RH-19510"/>
    <s v="Rick Huthwaite"/>
    <x v="2"/>
    <s v="United States"/>
    <s v="Providence"/>
    <x v="34"/>
    <n v="2908"/>
    <x v="3"/>
    <s v="OFF-BI-10004826"/>
    <x v="1"/>
    <x v="8"/>
    <s v="JM Magazine Binder"/>
    <n v="49.53"/>
    <n v="3"/>
    <n v="0"/>
    <x v="1823"/>
  </r>
  <r>
    <n v="2024"/>
    <x v="986"/>
    <x v="251"/>
    <d v="2016-09-21T00:00:00"/>
    <s v="First Class"/>
    <s v="RH-19510"/>
    <s v="Rick Huthwaite"/>
    <x v="2"/>
    <s v="United States"/>
    <s v="Providence"/>
    <x v="34"/>
    <n v="2908"/>
    <x v="3"/>
    <s v="FUR-CH-10004675"/>
    <x v="0"/>
    <x v="1"/>
    <s v="Lifetime Advantage Folding Chairs, 4/Carton"/>
    <n v="872.32"/>
    <n v="4"/>
    <n v="0"/>
    <x v="1824"/>
  </r>
  <r>
    <n v="2025"/>
    <x v="987"/>
    <x v="648"/>
    <d v="2017-08-22T00:00:00"/>
    <s v="Second Class"/>
    <s v="GM-14500"/>
    <s v="Gene McClure"/>
    <x v="0"/>
    <s v="United States"/>
    <s v="Fresno"/>
    <x v="1"/>
    <n v="93727"/>
    <x v="1"/>
    <s v="OFF-BI-10002867"/>
    <x v="1"/>
    <x v="8"/>
    <s v="GBC Recycled Regency Composition Covers"/>
    <n v="239.12"/>
    <n v="5"/>
    <n v="0.2"/>
    <x v="1825"/>
  </r>
  <r>
    <n v="2026"/>
    <x v="988"/>
    <x v="649"/>
    <d v="2015-03-15T00:00:00"/>
    <s v="First Class"/>
    <s v="MC-17275"/>
    <s v="Marc Crier"/>
    <x v="0"/>
    <s v="United States"/>
    <s v="Seattle"/>
    <x v="4"/>
    <n v="98103"/>
    <x v="1"/>
    <s v="FUR-BO-10004409"/>
    <x v="0"/>
    <x v="0"/>
    <s v="Safco Value Mate Series Steel Bookcases, Baked Enamel Finish on Steel, Gray"/>
    <n v="141.96"/>
    <n v="2"/>
    <n v="0"/>
    <x v="1826"/>
  </r>
  <r>
    <n v="2027"/>
    <x v="989"/>
    <x v="162"/>
    <d v="2016-09-10T00:00:00"/>
    <s v="Second Class"/>
    <s v="VM-21685"/>
    <s v="Valerie Mitchum"/>
    <x v="2"/>
    <s v="United States"/>
    <s v="Lancaster"/>
    <x v="1"/>
    <n v="93534"/>
    <x v="1"/>
    <s v="OFF-BI-10002225"/>
    <x v="1"/>
    <x v="8"/>
    <s v="Square Ring Data Binders, Rigid 75 Pt. Covers, 11&quot; x 14-7/8&quot;"/>
    <n v="33.024000000000001"/>
    <n v="2"/>
    <n v="0.2"/>
    <x v="1827"/>
  </r>
  <r>
    <n v="2028"/>
    <x v="989"/>
    <x v="162"/>
    <d v="2016-09-10T00:00:00"/>
    <s v="Second Class"/>
    <s v="VM-21685"/>
    <s v="Valerie Mitchum"/>
    <x v="2"/>
    <s v="United States"/>
    <s v="Lancaster"/>
    <x v="1"/>
    <n v="93534"/>
    <x v="1"/>
    <s v="OFF-BI-10001989"/>
    <x v="1"/>
    <x v="8"/>
    <s v="Premium Transparent Presentation Covers by GBC"/>
    <n v="67.135999999999996"/>
    <n v="4"/>
    <n v="0.2"/>
    <x v="1828"/>
  </r>
  <r>
    <n v="2029"/>
    <x v="990"/>
    <x v="650"/>
    <d v="2015-11-30T00:00:00"/>
    <s v="Standard Class"/>
    <s v="GP-14740"/>
    <s v="Guy Phonely"/>
    <x v="1"/>
    <s v="United States"/>
    <s v="Leominster"/>
    <x v="31"/>
    <n v="1453"/>
    <x v="3"/>
    <s v="OFF-BI-10000343"/>
    <x v="1"/>
    <x v="8"/>
    <s v="Pressboard Covers with Storage Hooks, 9 1/2&quot; x 11&quot;, Light Blue"/>
    <n v="14.73"/>
    <n v="3"/>
    <n v="0"/>
    <x v="1829"/>
  </r>
  <r>
    <n v="2030"/>
    <x v="990"/>
    <x v="650"/>
    <d v="2015-11-30T00:00:00"/>
    <s v="Standard Class"/>
    <s v="GP-14740"/>
    <s v="Guy Phonely"/>
    <x v="1"/>
    <s v="United States"/>
    <s v="Leominster"/>
    <x v="31"/>
    <n v="1453"/>
    <x v="3"/>
    <s v="OFF-ST-10001172"/>
    <x v="1"/>
    <x v="4"/>
    <s v="Tennsco Lockers, Sand"/>
    <n v="104.9"/>
    <n v="5"/>
    <n v="0"/>
    <x v="1830"/>
  </r>
  <r>
    <n v="2031"/>
    <x v="990"/>
    <x v="650"/>
    <d v="2015-11-30T00:00:00"/>
    <s v="Standard Class"/>
    <s v="GP-14740"/>
    <s v="Guy Phonely"/>
    <x v="1"/>
    <s v="United States"/>
    <s v="Leominster"/>
    <x v="31"/>
    <n v="1453"/>
    <x v="3"/>
    <s v="OFF-BI-10003707"/>
    <x v="1"/>
    <x v="8"/>
    <s v="Aluminum Screw Posts"/>
    <n v="61.04"/>
    <n v="4"/>
    <n v="0"/>
    <x v="1831"/>
  </r>
  <r>
    <n v="2032"/>
    <x v="990"/>
    <x v="650"/>
    <d v="2015-11-30T00:00:00"/>
    <s v="Standard Class"/>
    <s v="GP-14740"/>
    <s v="Guy Phonely"/>
    <x v="1"/>
    <s v="United States"/>
    <s v="Leominster"/>
    <x v="31"/>
    <n v="1453"/>
    <x v="3"/>
    <s v="OFF-PA-10001274"/>
    <x v="1"/>
    <x v="10"/>
    <s v="Loose Memo Sheets"/>
    <n v="10.95"/>
    <n v="3"/>
    <n v="0"/>
    <x v="1832"/>
  </r>
  <r>
    <n v="2033"/>
    <x v="991"/>
    <x v="10"/>
    <d v="2016-12-13T00:00:00"/>
    <s v="Standard Class"/>
    <s v="GB-14530"/>
    <s v="George Bell"/>
    <x v="1"/>
    <s v="United States"/>
    <s v="Fort Worth"/>
    <x v="5"/>
    <n v="76106"/>
    <x v="2"/>
    <s v="OFF-PA-10002250"/>
    <x v="1"/>
    <x v="10"/>
    <s v="Things To Do Today Pad"/>
    <n v="9.3919999999999995"/>
    <n v="2"/>
    <n v="0.2"/>
    <x v="1833"/>
  </r>
  <r>
    <n v="2034"/>
    <x v="991"/>
    <x v="10"/>
    <d v="2016-12-13T00:00:00"/>
    <s v="Standard Class"/>
    <s v="GB-14530"/>
    <s v="George Bell"/>
    <x v="1"/>
    <s v="United States"/>
    <s v="Fort Worth"/>
    <x v="5"/>
    <n v="76106"/>
    <x v="2"/>
    <s v="OFF-AR-10000475"/>
    <x v="1"/>
    <x v="6"/>
    <s v="Hunt BOSTON Vista Battery-Operated Pencil Sharpener, Black"/>
    <n v="9.3279999999999994"/>
    <n v="1"/>
    <n v="0.2"/>
    <x v="1834"/>
  </r>
  <r>
    <n v="2035"/>
    <x v="992"/>
    <x v="145"/>
    <d v="2017-09-29T00:00:00"/>
    <s v="Standard Class"/>
    <s v="CT-11995"/>
    <s v="Carol Triggs"/>
    <x v="0"/>
    <s v="United States"/>
    <s v="Rochester"/>
    <x v="11"/>
    <n v="55901"/>
    <x v="2"/>
    <s v="OFF-BI-10002976"/>
    <x v="1"/>
    <x v="8"/>
    <s v="ACCOHIDE Binder by Acco"/>
    <n v="8.26"/>
    <n v="2"/>
    <n v="0"/>
    <x v="1835"/>
  </r>
  <r>
    <n v="2036"/>
    <x v="992"/>
    <x v="145"/>
    <d v="2017-09-29T00:00:00"/>
    <s v="Standard Class"/>
    <s v="CT-11995"/>
    <s v="Carol Triggs"/>
    <x v="0"/>
    <s v="United States"/>
    <s v="Rochester"/>
    <x v="11"/>
    <n v="55901"/>
    <x v="2"/>
    <s v="FUR-CH-10003061"/>
    <x v="0"/>
    <x v="1"/>
    <s v="Global Leather Task Chair, Black"/>
    <n v="269.97000000000003"/>
    <n v="3"/>
    <n v="0"/>
    <x v="1836"/>
  </r>
  <r>
    <n v="2037"/>
    <x v="993"/>
    <x v="651"/>
    <d v="2015-01-27T00:00:00"/>
    <s v="Standard Class"/>
    <s v="CW-11905"/>
    <s v="Carl Weiss"/>
    <x v="2"/>
    <s v="United States"/>
    <s v="Bozeman"/>
    <x v="37"/>
    <n v="59715"/>
    <x v="1"/>
    <s v="OFF-PA-10002893"/>
    <x v="1"/>
    <x v="10"/>
    <s v="Wirebound Service Call Books, 5 1/2&quot; x 4&quot;"/>
    <n v="29.04"/>
    <n v="3"/>
    <n v="0"/>
    <x v="1837"/>
  </r>
  <r>
    <n v="2038"/>
    <x v="993"/>
    <x v="651"/>
    <d v="2015-01-27T00:00:00"/>
    <s v="Standard Class"/>
    <s v="CW-11905"/>
    <s v="Carl Weiss"/>
    <x v="2"/>
    <s v="United States"/>
    <s v="Bozeman"/>
    <x v="37"/>
    <n v="59715"/>
    <x v="1"/>
    <s v="OFF-LA-10003077"/>
    <x v="1"/>
    <x v="2"/>
    <s v="Avery 500"/>
    <n v="14.62"/>
    <n v="2"/>
    <n v="0"/>
    <x v="2"/>
  </r>
  <r>
    <n v="2039"/>
    <x v="994"/>
    <x v="652"/>
    <d v="2015-06-23T00:00:00"/>
    <s v="Standard Class"/>
    <s v="SN-20560"/>
    <s v="Skye Norling"/>
    <x v="2"/>
    <s v="United States"/>
    <s v="Peoria"/>
    <x v="16"/>
    <n v="85345"/>
    <x v="1"/>
    <s v="OFF-PA-10001661"/>
    <x v="1"/>
    <x v="10"/>
    <s v="Xerox 1922"/>
    <n v="11.952"/>
    <n v="3"/>
    <n v="0.2"/>
    <x v="1838"/>
  </r>
  <r>
    <n v="2040"/>
    <x v="994"/>
    <x v="652"/>
    <d v="2015-06-23T00:00:00"/>
    <s v="Standard Class"/>
    <s v="SN-20560"/>
    <s v="Skye Norling"/>
    <x v="2"/>
    <s v="United States"/>
    <s v="Peoria"/>
    <x v="16"/>
    <n v="85345"/>
    <x v="1"/>
    <s v="OFF-BI-10004656"/>
    <x v="1"/>
    <x v="8"/>
    <s v="Peel &amp; Stick Add-On Corner Pockets"/>
    <n v="4.5359999999999996"/>
    <n v="7"/>
    <n v="0.7"/>
    <x v="1839"/>
  </r>
  <r>
    <n v="2041"/>
    <x v="994"/>
    <x v="652"/>
    <d v="2015-06-23T00:00:00"/>
    <s v="Standard Class"/>
    <s v="SN-20560"/>
    <s v="Skye Norling"/>
    <x v="2"/>
    <s v="United States"/>
    <s v="Peoria"/>
    <x v="16"/>
    <n v="85345"/>
    <x v="1"/>
    <s v="OFF-BI-10003707"/>
    <x v="1"/>
    <x v="8"/>
    <s v="Aluminum Screw Posts"/>
    <n v="9.1560000000000006"/>
    <n v="2"/>
    <n v="0.7"/>
    <x v="1840"/>
  </r>
  <r>
    <n v="2042"/>
    <x v="994"/>
    <x v="652"/>
    <d v="2015-06-23T00:00:00"/>
    <s v="Standard Class"/>
    <s v="SN-20560"/>
    <s v="Skye Norling"/>
    <x v="2"/>
    <s v="United States"/>
    <s v="Peoria"/>
    <x v="16"/>
    <n v="85345"/>
    <x v="1"/>
    <s v="FUR-FU-10004973"/>
    <x v="0"/>
    <x v="5"/>
    <s v="Flat Face Poster Frame"/>
    <n v="75.36"/>
    <n v="5"/>
    <n v="0.2"/>
    <x v="1841"/>
  </r>
  <r>
    <n v="2043"/>
    <x v="995"/>
    <x v="653"/>
    <d v="2015-10-08T00:00:00"/>
    <s v="Standard Class"/>
    <s v="EB-13705"/>
    <s v="Ed Braxton"/>
    <x v="1"/>
    <s v="United States"/>
    <s v="San Diego"/>
    <x v="1"/>
    <n v="92105"/>
    <x v="1"/>
    <s v="OFF-BI-10004817"/>
    <x v="1"/>
    <x v="8"/>
    <s v="GBC Personal VeloBind Strips"/>
    <n v="57.503999999999998"/>
    <n v="6"/>
    <n v="0.2"/>
    <x v="1842"/>
  </r>
  <r>
    <n v="2044"/>
    <x v="996"/>
    <x v="551"/>
    <d v="2017-11-23T00:00:00"/>
    <s v="Standard Class"/>
    <s v="JW-15220"/>
    <s v="Jane Waco"/>
    <x v="1"/>
    <s v="United States"/>
    <s v="Lakewood"/>
    <x v="24"/>
    <n v="44107"/>
    <x v="3"/>
    <s v="OFF-AR-10001860"/>
    <x v="1"/>
    <x v="6"/>
    <s v="BIC Liqua Brite Liner"/>
    <n v="38.863999999999997"/>
    <n v="7"/>
    <n v="0.2"/>
    <x v="1566"/>
  </r>
  <r>
    <n v="2045"/>
    <x v="997"/>
    <x v="654"/>
    <d v="2014-08-23T00:00:00"/>
    <s v="Standard Class"/>
    <s v="KB-16585"/>
    <s v="Ken Black"/>
    <x v="1"/>
    <s v="United States"/>
    <s v="Houston"/>
    <x v="5"/>
    <n v="77095"/>
    <x v="2"/>
    <s v="OFF-PA-10001639"/>
    <x v="1"/>
    <x v="10"/>
    <s v="Xerox 203"/>
    <n v="15.552"/>
    <n v="3"/>
    <n v="0.2"/>
    <x v="12"/>
  </r>
  <r>
    <n v="2046"/>
    <x v="998"/>
    <x v="19"/>
    <d v="2016-07-21T00:00:00"/>
    <s v="Standard Class"/>
    <s v="MC-17590"/>
    <s v="Matt Collister"/>
    <x v="1"/>
    <s v="United States"/>
    <s v="Perth Amboy"/>
    <x v="30"/>
    <n v="8861"/>
    <x v="3"/>
    <s v="OFF-AP-10004487"/>
    <x v="1"/>
    <x v="9"/>
    <s v="Kensington 4 Outlet MasterPiece Compact Power Control Center"/>
    <n v="162.63999999999999"/>
    <n v="2"/>
    <n v="0"/>
    <x v="1843"/>
  </r>
  <r>
    <n v="2047"/>
    <x v="998"/>
    <x v="19"/>
    <d v="2016-07-21T00:00:00"/>
    <s v="Standard Class"/>
    <s v="MC-17590"/>
    <s v="Matt Collister"/>
    <x v="1"/>
    <s v="United States"/>
    <s v="Perth Amboy"/>
    <x v="30"/>
    <n v="8861"/>
    <x v="3"/>
    <s v="TEC-PH-10001760"/>
    <x v="2"/>
    <x v="7"/>
    <s v="Bose SoundLink Bluetooth Speaker"/>
    <n v="597"/>
    <n v="3"/>
    <n v="0"/>
    <x v="1844"/>
  </r>
  <r>
    <n v="2048"/>
    <x v="998"/>
    <x v="19"/>
    <d v="2016-07-21T00:00:00"/>
    <s v="Standard Class"/>
    <s v="MC-17590"/>
    <s v="Matt Collister"/>
    <x v="1"/>
    <s v="United States"/>
    <s v="Perth Amboy"/>
    <x v="30"/>
    <n v="8861"/>
    <x v="3"/>
    <s v="OFF-PA-10004071"/>
    <x v="1"/>
    <x v="10"/>
    <s v="Eaton Premium Continuous-Feed Paper, 25% Cotton, Letter Size, White, 1000 Shts/Box"/>
    <n v="55.48"/>
    <n v="1"/>
    <n v="0"/>
    <x v="458"/>
  </r>
  <r>
    <n v="2049"/>
    <x v="999"/>
    <x v="655"/>
    <d v="2015-07-13T00:00:00"/>
    <s v="First Class"/>
    <s v="CK-12595"/>
    <s v="Clytie Kelty"/>
    <x v="0"/>
    <s v="United States"/>
    <s v="Philadelphia"/>
    <x v="9"/>
    <n v="19134"/>
    <x v="3"/>
    <s v="FUR-FU-10004848"/>
    <x v="0"/>
    <x v="5"/>
    <s v="Howard Miller 13-3/4&quot; Diameter Brushed Chrome Round Wall Clock"/>
    <n v="289.8"/>
    <n v="7"/>
    <n v="0.2"/>
    <x v="1845"/>
  </r>
  <r>
    <n v="2050"/>
    <x v="999"/>
    <x v="655"/>
    <d v="2015-07-13T00:00:00"/>
    <s v="First Class"/>
    <s v="CK-12595"/>
    <s v="Clytie Kelty"/>
    <x v="0"/>
    <s v="United States"/>
    <s v="Philadelphia"/>
    <x v="9"/>
    <n v="19134"/>
    <x v="3"/>
    <s v="OFF-BI-10004022"/>
    <x v="1"/>
    <x v="8"/>
    <s v="Acco Suede Grain Vinyl Round Ring Binder"/>
    <n v="2.5019999999999998"/>
    <n v="3"/>
    <n v="0.7"/>
    <x v="1846"/>
  </r>
  <r>
    <n v="2051"/>
    <x v="999"/>
    <x v="655"/>
    <d v="2015-07-13T00:00:00"/>
    <s v="First Class"/>
    <s v="CK-12595"/>
    <s v="Clytie Kelty"/>
    <x v="0"/>
    <s v="United States"/>
    <s v="Philadelphia"/>
    <x v="9"/>
    <n v="19134"/>
    <x v="3"/>
    <s v="OFF-BI-10003669"/>
    <x v="1"/>
    <x v="8"/>
    <s v="3M Organizer Strips"/>
    <n v="6.48"/>
    <n v="4"/>
    <n v="0.7"/>
    <x v="1847"/>
  </r>
  <r>
    <n v="2052"/>
    <x v="999"/>
    <x v="655"/>
    <d v="2015-07-13T00:00:00"/>
    <s v="First Class"/>
    <s v="CK-12595"/>
    <s v="Clytie Kelty"/>
    <x v="0"/>
    <s v="United States"/>
    <s v="Philadelphia"/>
    <x v="9"/>
    <n v="19134"/>
    <x v="3"/>
    <s v="FUR-CH-10003833"/>
    <x v="0"/>
    <x v="1"/>
    <s v="Novimex Fabric Task Chair"/>
    <n v="341.488"/>
    <n v="8"/>
    <n v="0.3"/>
    <x v="1848"/>
  </r>
  <r>
    <n v="2053"/>
    <x v="999"/>
    <x v="655"/>
    <d v="2015-07-13T00:00:00"/>
    <s v="First Class"/>
    <s v="CK-12595"/>
    <s v="Clytie Kelty"/>
    <x v="0"/>
    <s v="United States"/>
    <s v="Philadelphia"/>
    <x v="9"/>
    <n v="19134"/>
    <x v="3"/>
    <s v="OFF-AR-10003732"/>
    <x v="1"/>
    <x v="6"/>
    <s v="Newell 333"/>
    <n v="11.12"/>
    <n v="5"/>
    <n v="0.2"/>
    <x v="1849"/>
  </r>
  <r>
    <n v="2054"/>
    <x v="999"/>
    <x v="655"/>
    <d v="2015-07-13T00:00:00"/>
    <s v="First Class"/>
    <s v="CK-12595"/>
    <s v="Clytie Kelty"/>
    <x v="0"/>
    <s v="United States"/>
    <s v="Philadelphia"/>
    <x v="9"/>
    <n v="19134"/>
    <x v="3"/>
    <s v="FUR-FU-10003142"/>
    <x v="0"/>
    <x v="5"/>
    <s v="Master Big Foot Doorstop, Beige"/>
    <n v="25.344000000000001"/>
    <n v="6"/>
    <n v="0.2"/>
    <x v="1850"/>
  </r>
  <r>
    <n v="2055"/>
    <x v="1000"/>
    <x v="49"/>
    <d v="2016-12-07T00:00:00"/>
    <s v="Standard Class"/>
    <s v="RD-19480"/>
    <s v="Rick Duston"/>
    <x v="0"/>
    <s v="United States"/>
    <s v="Richmond"/>
    <x v="14"/>
    <n v="47374"/>
    <x v="2"/>
    <s v="FUR-FU-10001196"/>
    <x v="0"/>
    <x v="5"/>
    <s v="DAX Cubicle Frames - 8x10"/>
    <n v="17.309999999999999"/>
    <n v="3"/>
    <n v="0"/>
    <x v="1851"/>
  </r>
  <r>
    <n v="2056"/>
    <x v="1001"/>
    <x v="66"/>
    <d v="2017-12-25T00:00:00"/>
    <s v="First Class"/>
    <s v="TP-21130"/>
    <s v="Theone Pippenger"/>
    <x v="0"/>
    <s v="United States"/>
    <s v="Detroit"/>
    <x v="12"/>
    <n v="48227"/>
    <x v="2"/>
    <s v="TEC-AC-10001114"/>
    <x v="2"/>
    <x v="11"/>
    <s v="Microsoft Wireless Mobile Mouse 4000"/>
    <n v="199.95"/>
    <n v="5"/>
    <n v="0"/>
    <x v="1852"/>
  </r>
  <r>
    <n v="2057"/>
    <x v="1001"/>
    <x v="66"/>
    <d v="2017-12-25T00:00:00"/>
    <s v="First Class"/>
    <s v="TP-21130"/>
    <s v="Theone Pippenger"/>
    <x v="0"/>
    <s v="United States"/>
    <s v="Detroit"/>
    <x v="12"/>
    <n v="48227"/>
    <x v="2"/>
    <s v="FUR-CH-10002335"/>
    <x v="0"/>
    <x v="1"/>
    <s v="Hon GuestStacker Chair"/>
    <n v="1586.69"/>
    <n v="7"/>
    <n v="0"/>
    <x v="1853"/>
  </r>
  <r>
    <n v="2058"/>
    <x v="1001"/>
    <x v="66"/>
    <d v="2017-12-25T00:00:00"/>
    <s v="First Class"/>
    <s v="TP-21130"/>
    <s v="Theone Pippenger"/>
    <x v="0"/>
    <s v="United States"/>
    <s v="Detroit"/>
    <x v="12"/>
    <n v="48227"/>
    <x v="2"/>
    <s v="TEC-AC-10000844"/>
    <x v="2"/>
    <x v="11"/>
    <s v="Logitech Gaming G510s - Keyboard"/>
    <n v="84.99"/>
    <n v="1"/>
    <n v="0"/>
    <x v="1854"/>
  </r>
  <r>
    <n v="2059"/>
    <x v="1001"/>
    <x v="66"/>
    <d v="2017-12-25T00:00:00"/>
    <s v="First Class"/>
    <s v="TP-21130"/>
    <s v="Theone Pippenger"/>
    <x v="0"/>
    <s v="United States"/>
    <s v="Detroit"/>
    <x v="12"/>
    <n v="48227"/>
    <x v="2"/>
    <s v="FUR-TA-10004534"/>
    <x v="0"/>
    <x v="3"/>
    <s v="Bevis 44 x 96 Conference Tables"/>
    <n v="411.8"/>
    <n v="2"/>
    <n v="0"/>
    <x v="1855"/>
  </r>
  <r>
    <n v="2060"/>
    <x v="1002"/>
    <x v="656"/>
    <d v="2014-11-04T00:00:00"/>
    <s v="Standard Class"/>
    <s v="GG-14650"/>
    <s v="Greg Guthrie"/>
    <x v="1"/>
    <s v="United States"/>
    <s v="Los Angeles"/>
    <x v="1"/>
    <n v="90049"/>
    <x v="1"/>
    <s v="OFF-FA-10002975"/>
    <x v="1"/>
    <x v="13"/>
    <s v="Staples"/>
    <n v="11.34"/>
    <n v="3"/>
    <n v="0"/>
    <x v="1856"/>
  </r>
  <r>
    <n v="2061"/>
    <x v="1002"/>
    <x v="656"/>
    <d v="2014-11-04T00:00:00"/>
    <s v="Standard Class"/>
    <s v="GG-14650"/>
    <s v="Greg Guthrie"/>
    <x v="1"/>
    <s v="United States"/>
    <s v="Los Angeles"/>
    <x v="1"/>
    <n v="90049"/>
    <x v="1"/>
    <s v="OFF-ST-10003996"/>
    <x v="1"/>
    <x v="4"/>
    <s v="Letter/Legal File Tote with Clear Snap-On Lid, Black Granite"/>
    <n v="80.3"/>
    <n v="5"/>
    <n v="0"/>
    <x v="1857"/>
  </r>
  <r>
    <n v="2062"/>
    <x v="1002"/>
    <x v="656"/>
    <d v="2014-11-04T00:00:00"/>
    <s v="Standard Class"/>
    <s v="GG-14650"/>
    <s v="Greg Guthrie"/>
    <x v="1"/>
    <s v="United States"/>
    <s v="Los Angeles"/>
    <x v="1"/>
    <n v="90049"/>
    <x v="1"/>
    <s v="OFF-BI-10002571"/>
    <x v="1"/>
    <x v="8"/>
    <s v="Avery Framed View Binder, EZD Ring (Locking), Navy, 1 1/2&quot;"/>
    <n v="15.968"/>
    <n v="2"/>
    <n v="0.2"/>
    <x v="1858"/>
  </r>
  <r>
    <n v="2063"/>
    <x v="1002"/>
    <x v="656"/>
    <d v="2014-11-04T00:00:00"/>
    <s v="Standard Class"/>
    <s v="GG-14650"/>
    <s v="Greg Guthrie"/>
    <x v="1"/>
    <s v="United States"/>
    <s v="Los Angeles"/>
    <x v="1"/>
    <n v="90049"/>
    <x v="1"/>
    <s v="OFF-PA-10000477"/>
    <x v="1"/>
    <x v="10"/>
    <s v="Xerox 1952"/>
    <n v="64.739999999999995"/>
    <n v="13"/>
    <n v="0"/>
    <x v="1859"/>
  </r>
  <r>
    <n v="2064"/>
    <x v="1002"/>
    <x v="656"/>
    <d v="2014-11-04T00:00:00"/>
    <s v="Standard Class"/>
    <s v="GG-14650"/>
    <s v="Greg Guthrie"/>
    <x v="1"/>
    <s v="United States"/>
    <s v="Los Angeles"/>
    <x v="1"/>
    <n v="90049"/>
    <x v="1"/>
    <s v="OFF-BI-10004209"/>
    <x v="1"/>
    <x v="8"/>
    <s v="Fellowes Twister Kit, Gray/Clear, 3/pkg"/>
    <n v="19.295999999999999"/>
    <n v="3"/>
    <n v="0.2"/>
    <x v="1860"/>
  </r>
  <r>
    <n v="2065"/>
    <x v="1002"/>
    <x v="656"/>
    <d v="2014-11-04T00:00:00"/>
    <s v="Standard Class"/>
    <s v="GG-14650"/>
    <s v="Greg Guthrie"/>
    <x v="1"/>
    <s v="United States"/>
    <s v="Los Angeles"/>
    <x v="1"/>
    <n v="90049"/>
    <x v="1"/>
    <s v="OFF-ST-10001963"/>
    <x v="1"/>
    <x v="4"/>
    <s v="Tennsco Regal Shelving Units"/>
    <n v="405.64"/>
    <n v="4"/>
    <n v="0"/>
    <x v="1861"/>
  </r>
  <r>
    <n v="2066"/>
    <x v="1002"/>
    <x v="656"/>
    <d v="2014-11-04T00:00:00"/>
    <s v="Standard Class"/>
    <s v="GG-14650"/>
    <s v="Greg Guthrie"/>
    <x v="1"/>
    <s v="United States"/>
    <s v="Los Angeles"/>
    <x v="1"/>
    <n v="90049"/>
    <x v="1"/>
    <s v="FUR-CH-10003833"/>
    <x v="0"/>
    <x v="1"/>
    <s v="Novimex Fabric Task Chair"/>
    <n v="146.352"/>
    <n v="3"/>
    <n v="0.2"/>
    <x v="1862"/>
  </r>
  <r>
    <n v="2067"/>
    <x v="1002"/>
    <x v="656"/>
    <d v="2014-11-04T00:00:00"/>
    <s v="Standard Class"/>
    <s v="GG-14650"/>
    <s v="Greg Guthrie"/>
    <x v="1"/>
    <s v="United States"/>
    <s v="Los Angeles"/>
    <x v="1"/>
    <n v="90049"/>
    <x v="1"/>
    <s v="TEC-AC-10004568"/>
    <x v="2"/>
    <x v="11"/>
    <s v="Maxell LTO Ultrium - 800 GB"/>
    <n v="251.91"/>
    <n v="9"/>
    <n v="0"/>
    <x v="1863"/>
  </r>
  <r>
    <n v="2068"/>
    <x v="1002"/>
    <x v="656"/>
    <d v="2014-11-04T00:00:00"/>
    <s v="Standard Class"/>
    <s v="GG-14650"/>
    <s v="Greg Guthrie"/>
    <x v="1"/>
    <s v="United States"/>
    <s v="Los Angeles"/>
    <x v="1"/>
    <n v="90049"/>
    <x v="1"/>
    <s v="OFF-AR-10001419"/>
    <x v="1"/>
    <x v="6"/>
    <s v="Newell 325"/>
    <n v="12.39"/>
    <n v="3"/>
    <n v="0"/>
    <x v="1864"/>
  </r>
  <r>
    <n v="2069"/>
    <x v="1003"/>
    <x v="657"/>
    <d v="2015-04-19T00:00:00"/>
    <s v="Standard Class"/>
    <s v="ZC-21910"/>
    <s v="Zuschuss Carroll"/>
    <x v="0"/>
    <s v="United States"/>
    <s v="Pomona"/>
    <x v="1"/>
    <n v="91767"/>
    <x v="1"/>
    <s v="TEC-AC-10002800"/>
    <x v="2"/>
    <x v="11"/>
    <s v="Plantronics Audio 478 Stereo USB Headset"/>
    <n v="199.96"/>
    <n v="4"/>
    <n v="0"/>
    <x v="1865"/>
  </r>
  <r>
    <n v="2070"/>
    <x v="1003"/>
    <x v="657"/>
    <d v="2015-04-19T00:00:00"/>
    <s v="Standard Class"/>
    <s v="ZC-21910"/>
    <s v="Zuschuss Carroll"/>
    <x v="0"/>
    <s v="United States"/>
    <s v="Pomona"/>
    <x v="1"/>
    <n v="91767"/>
    <x v="1"/>
    <s v="FUR-TA-10003954"/>
    <x v="0"/>
    <x v="3"/>
    <s v="Hon 94000 Series Round Tables"/>
    <n v="710.83199999999999"/>
    <n v="3"/>
    <n v="0.2"/>
    <x v="1866"/>
  </r>
  <r>
    <n v="2071"/>
    <x v="1004"/>
    <x v="658"/>
    <d v="2016-07-23T00:00:00"/>
    <s v="Second Class"/>
    <s v="CC-12610"/>
    <s v="Corey Catlett"/>
    <x v="1"/>
    <s v="United States"/>
    <s v="Philadelphia"/>
    <x v="9"/>
    <n v="19134"/>
    <x v="3"/>
    <s v="OFF-BI-10000301"/>
    <x v="1"/>
    <x v="8"/>
    <s v="GBC Instant Report Kit"/>
    <n v="1.9410000000000001"/>
    <n v="1"/>
    <n v="0.7"/>
    <x v="1867"/>
  </r>
  <r>
    <n v="2072"/>
    <x v="1005"/>
    <x v="225"/>
    <d v="2017-11-25T00:00:00"/>
    <s v="Standard Class"/>
    <s v="KA-16525"/>
    <s v="Kelly Andreada"/>
    <x v="0"/>
    <s v="United States"/>
    <s v="Ontario"/>
    <x v="1"/>
    <n v="91761"/>
    <x v="1"/>
    <s v="FUR-CH-10003956"/>
    <x v="0"/>
    <x v="1"/>
    <s v="Novimex High-Tech Fabric Mesh Task Chair"/>
    <n v="283.92"/>
    <n v="5"/>
    <n v="0.2"/>
    <x v="1868"/>
  </r>
  <r>
    <n v="2073"/>
    <x v="1006"/>
    <x v="491"/>
    <d v="2016-12-02T00:00:00"/>
    <s v="Standard Class"/>
    <s v="TC-20980"/>
    <s v="Tamara Chand"/>
    <x v="1"/>
    <s v="United States"/>
    <s v="Seattle"/>
    <x v="4"/>
    <n v="98105"/>
    <x v="1"/>
    <s v="OFF-BI-10002954"/>
    <x v="1"/>
    <x v="8"/>
    <s v="Newell 3-Hole Punched Plastic Slotted Magazine Holders for Binders"/>
    <n v="7.3120000000000003"/>
    <n v="2"/>
    <n v="0.2"/>
    <x v="1869"/>
  </r>
  <r>
    <n v="2074"/>
    <x v="1007"/>
    <x v="659"/>
    <d v="2017-11-12T00:00:00"/>
    <s v="Second Class"/>
    <s v="DB-13270"/>
    <s v="Deborah Brumfield"/>
    <x v="2"/>
    <s v="United States"/>
    <s v="Brentwood"/>
    <x v="1"/>
    <n v="94513"/>
    <x v="1"/>
    <s v="TEC-AC-10003289"/>
    <x v="2"/>
    <x v="11"/>
    <s v="Anker Ultra-Slim Mini Bluetooth 3.0 Wireless Keyboard"/>
    <n v="59.97"/>
    <n v="3"/>
    <n v="0"/>
    <x v="1870"/>
  </r>
  <r>
    <n v="2075"/>
    <x v="1007"/>
    <x v="659"/>
    <d v="2017-11-12T00:00:00"/>
    <s v="Second Class"/>
    <s v="DB-13270"/>
    <s v="Deborah Brumfield"/>
    <x v="2"/>
    <s v="United States"/>
    <s v="Brentwood"/>
    <x v="1"/>
    <n v="94513"/>
    <x v="1"/>
    <s v="TEC-PH-10002468"/>
    <x v="2"/>
    <x v="7"/>
    <s v="Plantronics CS 50-USB - headset - Convertible, Monaural"/>
    <n v="761.54399999999998"/>
    <n v="7"/>
    <n v="0.2"/>
    <x v="1871"/>
  </r>
  <r>
    <n v="2076"/>
    <x v="1008"/>
    <x v="588"/>
    <d v="2014-12-05T00:00:00"/>
    <s v="Standard Class"/>
    <s v="TR-21325"/>
    <s v="Toby Ritter"/>
    <x v="0"/>
    <s v="United States"/>
    <s v="San Francisco"/>
    <x v="1"/>
    <n v="94122"/>
    <x v="1"/>
    <s v="FUR-FU-10001861"/>
    <x v="0"/>
    <x v="5"/>
    <s v="Floodlight Indoor Halogen Bulbs, 1 Bulb per Pack, 60 Watts"/>
    <n v="58.2"/>
    <n v="3"/>
    <n v="0"/>
    <x v="1872"/>
  </r>
  <r>
    <n v="2077"/>
    <x v="1009"/>
    <x v="510"/>
    <d v="2017-09-15T00:00:00"/>
    <s v="First Class"/>
    <s v="BF-11080"/>
    <s v="Bart Folk"/>
    <x v="0"/>
    <s v="United States"/>
    <s v="Baltimore"/>
    <x v="39"/>
    <n v="21215"/>
    <x v="3"/>
    <s v="OFF-PA-10004082"/>
    <x v="1"/>
    <x v="10"/>
    <s v="Adams Telephone Message Book w/Frequently-Called Numbers Space, 400 Messages per Book"/>
    <n v="39.9"/>
    <n v="5"/>
    <n v="0"/>
    <x v="1873"/>
  </r>
  <r>
    <n v="2078"/>
    <x v="1009"/>
    <x v="510"/>
    <d v="2017-09-15T00:00:00"/>
    <s v="First Class"/>
    <s v="BF-11080"/>
    <s v="Bart Folk"/>
    <x v="0"/>
    <s v="United States"/>
    <s v="Baltimore"/>
    <x v="39"/>
    <n v="21215"/>
    <x v="3"/>
    <s v="OFF-AP-10000358"/>
    <x v="1"/>
    <x v="9"/>
    <s v="Fellowes Basic Home/Office Series Surge Protectors"/>
    <n v="90.86"/>
    <n v="7"/>
    <n v="0"/>
    <x v="1874"/>
  </r>
  <r>
    <n v="2079"/>
    <x v="1009"/>
    <x v="510"/>
    <d v="2017-09-15T00:00:00"/>
    <s v="First Class"/>
    <s v="BF-11080"/>
    <s v="Bart Folk"/>
    <x v="0"/>
    <s v="United States"/>
    <s v="Baltimore"/>
    <x v="39"/>
    <n v="21215"/>
    <x v="3"/>
    <s v="OFF-PA-10004243"/>
    <x v="1"/>
    <x v="10"/>
    <s v="Xerox 1939"/>
    <n v="94.85"/>
    <n v="5"/>
    <n v="0"/>
    <x v="464"/>
  </r>
  <r>
    <n v="2080"/>
    <x v="1010"/>
    <x v="100"/>
    <d v="2015-12-29T00:00:00"/>
    <s v="Standard Class"/>
    <s v="MS-17365"/>
    <s v="Maribeth Schnelling"/>
    <x v="0"/>
    <s v="United States"/>
    <s v="Phoenix"/>
    <x v="16"/>
    <n v="85023"/>
    <x v="1"/>
    <s v="OFF-PA-10001295"/>
    <x v="1"/>
    <x v="10"/>
    <s v="Computer Printout Paper with Letter-Trim Perforations"/>
    <n v="106.232"/>
    <n v="7"/>
    <n v="0.2"/>
    <x v="1875"/>
  </r>
  <r>
    <n v="2081"/>
    <x v="1010"/>
    <x v="100"/>
    <d v="2015-12-29T00:00:00"/>
    <s v="Standard Class"/>
    <s v="MS-17365"/>
    <s v="Maribeth Schnelling"/>
    <x v="0"/>
    <s v="United States"/>
    <s v="Phoenix"/>
    <x v="16"/>
    <n v="85023"/>
    <x v="1"/>
    <s v="TEC-PH-10002170"/>
    <x v="2"/>
    <x v="7"/>
    <s v="ClearSounds CSC500 Amplified Spirit Phone Corded phone"/>
    <n v="111.98399999999999"/>
    <n v="2"/>
    <n v="0.2"/>
    <x v="1876"/>
  </r>
  <r>
    <n v="2082"/>
    <x v="1010"/>
    <x v="100"/>
    <d v="2015-12-29T00:00:00"/>
    <s v="Standard Class"/>
    <s v="MS-17365"/>
    <s v="Maribeth Schnelling"/>
    <x v="0"/>
    <s v="United States"/>
    <s v="Phoenix"/>
    <x v="16"/>
    <n v="85023"/>
    <x v="1"/>
    <s v="FUR-FU-10002885"/>
    <x v="0"/>
    <x v="5"/>
    <s v="Magna Visual Magnetic Picture Hangers"/>
    <n v="7.7119999999999997"/>
    <n v="2"/>
    <n v="0.2"/>
    <x v="1877"/>
  </r>
  <r>
    <n v="2083"/>
    <x v="1011"/>
    <x v="660"/>
    <d v="2017-03-01T00:00:00"/>
    <s v="Standard Class"/>
    <s v="CK-12595"/>
    <s v="Clytie Kelty"/>
    <x v="0"/>
    <s v="United States"/>
    <s v="Los Angeles"/>
    <x v="1"/>
    <n v="90008"/>
    <x v="1"/>
    <s v="OFF-PA-10002870"/>
    <x v="1"/>
    <x v="10"/>
    <s v="Ampad Phone Message Book, Recycled, 400 Message Capacity, 5 ¾? x 11?"/>
    <n v="37.44"/>
    <n v="6"/>
    <n v="0"/>
    <x v="1878"/>
  </r>
  <r>
    <n v="2084"/>
    <x v="1012"/>
    <x v="533"/>
    <d v="2014-11-29T00:00:00"/>
    <s v="Standard Class"/>
    <s v="ED-13885"/>
    <s v="Emily Ducich"/>
    <x v="2"/>
    <s v="United States"/>
    <s v="Houston"/>
    <x v="5"/>
    <n v="77036"/>
    <x v="2"/>
    <s v="OFF-LA-10003923"/>
    <x v="1"/>
    <x v="2"/>
    <s v="Alphabetical Labels for Top Tab Filing"/>
    <n v="23.68"/>
    <n v="2"/>
    <n v="0.2"/>
    <x v="210"/>
  </r>
  <r>
    <n v="2085"/>
    <x v="1013"/>
    <x v="661"/>
    <d v="2016-06-28T00:00:00"/>
    <s v="Standard Class"/>
    <s v="IM-15070"/>
    <s v="Irene Maddox"/>
    <x v="0"/>
    <s v="United States"/>
    <s v="New York City"/>
    <x v="15"/>
    <n v="10009"/>
    <x v="3"/>
    <s v="OFF-LA-10003510"/>
    <x v="1"/>
    <x v="2"/>
    <s v="Avery 4027 File Folder Labels for Dot Matrix Printers, 5000 Labels per Box, White"/>
    <n v="122.12"/>
    <n v="4"/>
    <n v="0"/>
    <x v="1211"/>
  </r>
  <r>
    <n v="2086"/>
    <x v="1013"/>
    <x v="661"/>
    <d v="2016-06-28T00:00:00"/>
    <s v="Standard Class"/>
    <s v="IM-15070"/>
    <s v="Irene Maddox"/>
    <x v="0"/>
    <s v="United States"/>
    <s v="New York City"/>
    <x v="15"/>
    <n v="10009"/>
    <x v="3"/>
    <s v="OFF-LA-10000248"/>
    <x v="1"/>
    <x v="2"/>
    <s v="Avery 52"/>
    <n v="18.45"/>
    <n v="5"/>
    <n v="0"/>
    <x v="1879"/>
  </r>
  <r>
    <n v="2087"/>
    <x v="1013"/>
    <x v="661"/>
    <d v="2016-06-28T00:00:00"/>
    <s v="Standard Class"/>
    <s v="IM-15070"/>
    <s v="Irene Maddox"/>
    <x v="0"/>
    <s v="United States"/>
    <s v="New York City"/>
    <x v="15"/>
    <n v="10009"/>
    <x v="3"/>
    <s v="OFF-ST-10000060"/>
    <x v="1"/>
    <x v="4"/>
    <s v="Fellowes Bankers Box Staxonsteel Drawer File/Stacking System"/>
    <n v="324.89999999999998"/>
    <n v="5"/>
    <n v="0"/>
    <x v="1880"/>
  </r>
  <r>
    <n v="2088"/>
    <x v="1013"/>
    <x v="661"/>
    <d v="2016-06-28T00:00:00"/>
    <s v="Standard Class"/>
    <s v="IM-15070"/>
    <s v="Irene Maddox"/>
    <x v="0"/>
    <s v="United States"/>
    <s v="New York City"/>
    <x v="15"/>
    <n v="10009"/>
    <x v="3"/>
    <s v="OFF-PA-10003129"/>
    <x v="1"/>
    <x v="10"/>
    <s v="Tops White Computer Printout Paper"/>
    <n v="146.72999999999999"/>
    <n v="3"/>
    <n v="0"/>
    <x v="64"/>
  </r>
  <r>
    <n v="2089"/>
    <x v="1013"/>
    <x v="661"/>
    <d v="2016-06-28T00:00:00"/>
    <s v="Standard Class"/>
    <s v="IM-15070"/>
    <s v="Irene Maddox"/>
    <x v="0"/>
    <s v="United States"/>
    <s v="New York City"/>
    <x v="15"/>
    <n v="10009"/>
    <x v="3"/>
    <s v="OFF-FA-10004076"/>
    <x v="1"/>
    <x v="13"/>
    <s v="Translucent Push Pins by OIC"/>
    <n v="3.96"/>
    <n v="2"/>
    <n v="0"/>
    <x v="1881"/>
  </r>
  <r>
    <n v="2090"/>
    <x v="1014"/>
    <x v="662"/>
    <d v="2015-10-30T00:00:00"/>
    <s v="Standard Class"/>
    <s v="MY-17380"/>
    <s v="Maribeth Yedwab"/>
    <x v="1"/>
    <s v="United States"/>
    <s v="Rancho Cucamonga"/>
    <x v="1"/>
    <n v="91730"/>
    <x v="1"/>
    <s v="OFF-LA-10004008"/>
    <x v="1"/>
    <x v="2"/>
    <s v="Avery 507"/>
    <n v="5.76"/>
    <n v="2"/>
    <n v="0"/>
    <x v="1882"/>
  </r>
  <r>
    <n v="2091"/>
    <x v="1015"/>
    <x v="663"/>
    <d v="2017-07-19T00:00:00"/>
    <s v="Standard Class"/>
    <s v="MM-17260"/>
    <s v="Magdelene Morse"/>
    <x v="0"/>
    <s v="United States"/>
    <s v="Wilmington"/>
    <x v="13"/>
    <n v="19805"/>
    <x v="3"/>
    <s v="OFF-BI-10004094"/>
    <x v="1"/>
    <x v="8"/>
    <s v="GBC Standard Plastic Binding Systems Combs"/>
    <n v="26.55"/>
    <n v="3"/>
    <n v="0"/>
    <x v="1883"/>
  </r>
  <r>
    <n v="2092"/>
    <x v="1015"/>
    <x v="663"/>
    <d v="2017-07-19T00:00:00"/>
    <s v="Standard Class"/>
    <s v="MM-17260"/>
    <s v="Magdelene Morse"/>
    <x v="0"/>
    <s v="United States"/>
    <s v="Wilmington"/>
    <x v="13"/>
    <n v="19805"/>
    <x v="3"/>
    <s v="FUR-TA-10004607"/>
    <x v="0"/>
    <x v="3"/>
    <s v="Hon 2111 Invitation Series Straight Table"/>
    <n v="310.44299999999998"/>
    <n v="3"/>
    <n v="0.3"/>
    <x v="1884"/>
  </r>
  <r>
    <n v="2093"/>
    <x v="1016"/>
    <x v="664"/>
    <d v="2014-11-21T00:00:00"/>
    <s v="Standard Class"/>
    <s v="MP-17470"/>
    <s v="Mark Packer"/>
    <x v="2"/>
    <s v="United States"/>
    <s v="Moorhead"/>
    <x v="11"/>
    <n v="56560"/>
    <x v="2"/>
    <s v="FUR-CH-10004289"/>
    <x v="0"/>
    <x v="1"/>
    <s v="Global Super Steno Chair"/>
    <n v="479.9"/>
    <n v="5"/>
    <n v="0"/>
    <x v="1885"/>
  </r>
  <r>
    <n v="2094"/>
    <x v="1017"/>
    <x v="657"/>
    <d v="2015-04-15T00:00:00"/>
    <s v="Second Class"/>
    <s v="AW-10840"/>
    <s v="Anthony Witt"/>
    <x v="0"/>
    <s v="United States"/>
    <s v="Farmington"/>
    <x v="27"/>
    <n v="87401"/>
    <x v="1"/>
    <s v="OFF-SU-10004498"/>
    <x v="1"/>
    <x v="14"/>
    <s v="Martin-Yale Premier Letter Opener"/>
    <n v="12.88"/>
    <n v="1"/>
    <n v="0"/>
    <x v="1886"/>
  </r>
  <r>
    <n v="2095"/>
    <x v="1018"/>
    <x v="665"/>
    <d v="2015-11-29T00:00:00"/>
    <s v="Standard Class"/>
    <s v="SF-20065"/>
    <s v="Sandra Flanagan"/>
    <x v="0"/>
    <s v="United States"/>
    <s v="Wilmington"/>
    <x v="3"/>
    <n v="28403"/>
    <x v="0"/>
    <s v="OFF-AR-10001177"/>
    <x v="1"/>
    <x v="6"/>
    <s v="Newell 349"/>
    <n v="13.12"/>
    <n v="5"/>
    <n v="0.2"/>
    <x v="1887"/>
  </r>
  <r>
    <n v="2096"/>
    <x v="1019"/>
    <x v="666"/>
    <d v="2016-05-20T00:00:00"/>
    <s v="Standard Class"/>
    <s v="SN-20710"/>
    <s v="Steve Nguyen"/>
    <x v="2"/>
    <s v="United States"/>
    <s v="Jackson"/>
    <x v="35"/>
    <n v="39212"/>
    <x v="0"/>
    <s v="OFF-BI-10001718"/>
    <x v="1"/>
    <x v="8"/>
    <s v="GBC DocuBind P50 Personal Binding Machine"/>
    <n v="511.84"/>
    <n v="8"/>
    <n v="0"/>
    <x v="1888"/>
  </r>
  <r>
    <n v="2097"/>
    <x v="1019"/>
    <x v="666"/>
    <d v="2016-05-20T00:00:00"/>
    <s v="Standard Class"/>
    <s v="SN-20710"/>
    <s v="Steve Nguyen"/>
    <x v="2"/>
    <s v="United States"/>
    <s v="Jackson"/>
    <x v="35"/>
    <n v="39212"/>
    <x v="0"/>
    <s v="OFF-AR-10004602"/>
    <x v="1"/>
    <x v="6"/>
    <s v="Boston KS Multi-Size Manual Pencil Sharpener"/>
    <n v="91.96"/>
    <n v="4"/>
    <n v="0"/>
    <x v="1889"/>
  </r>
  <r>
    <n v="2098"/>
    <x v="1019"/>
    <x v="666"/>
    <d v="2016-05-20T00:00:00"/>
    <s v="Standard Class"/>
    <s v="SN-20710"/>
    <s v="Steve Nguyen"/>
    <x v="2"/>
    <s v="United States"/>
    <s v="Jackson"/>
    <x v="35"/>
    <n v="39212"/>
    <x v="0"/>
    <s v="OFF-AR-10003856"/>
    <x v="1"/>
    <x v="6"/>
    <s v="Newell 344"/>
    <n v="8.34"/>
    <n v="3"/>
    <n v="0"/>
    <x v="495"/>
  </r>
  <r>
    <n v="2099"/>
    <x v="1020"/>
    <x v="210"/>
    <d v="2017-09-12T00:00:00"/>
    <s v="Standard Class"/>
    <s v="RD-19900"/>
    <s v="Ruben Dartt"/>
    <x v="0"/>
    <s v="United States"/>
    <s v="Portland"/>
    <x v="21"/>
    <n v="97206"/>
    <x v="1"/>
    <s v="OFF-ST-10000649"/>
    <x v="1"/>
    <x v="4"/>
    <s v="Hanging Personal Folder File"/>
    <n v="37.68"/>
    <n v="3"/>
    <n v="0.2"/>
    <x v="1890"/>
  </r>
  <r>
    <n v="2100"/>
    <x v="1020"/>
    <x v="210"/>
    <d v="2017-09-12T00:00:00"/>
    <s v="Standard Class"/>
    <s v="RD-19900"/>
    <s v="Ruben Dartt"/>
    <x v="0"/>
    <s v="United States"/>
    <s v="Portland"/>
    <x v="21"/>
    <n v="97206"/>
    <x v="1"/>
    <s v="TEC-AC-10002926"/>
    <x v="2"/>
    <x v="11"/>
    <s v="Logitech Wireless Marathon Mouse M705"/>
    <n v="279.94400000000002"/>
    <n v="7"/>
    <n v="0.2"/>
    <x v="1891"/>
  </r>
  <r>
    <n v="2101"/>
    <x v="1021"/>
    <x v="418"/>
    <d v="2014-03-17T00:00:00"/>
    <s v="Standard Class"/>
    <s v="KT-16480"/>
    <s v="Kean Thornton"/>
    <x v="0"/>
    <s v="United States"/>
    <s v="Denver"/>
    <x v="22"/>
    <n v="80219"/>
    <x v="1"/>
    <s v="OFF-ST-10000078"/>
    <x v="1"/>
    <x v="4"/>
    <s v="Tennsco 6- and 18-Compartment Lockers"/>
    <n v="636.40800000000002"/>
    <n v="3"/>
    <n v="0.2"/>
    <x v="1892"/>
  </r>
  <r>
    <n v="2102"/>
    <x v="1021"/>
    <x v="418"/>
    <d v="2014-03-17T00:00:00"/>
    <s v="Standard Class"/>
    <s v="KT-16480"/>
    <s v="Kean Thornton"/>
    <x v="0"/>
    <s v="United States"/>
    <s v="Denver"/>
    <x v="22"/>
    <n v="80219"/>
    <x v="1"/>
    <s v="OFF-AR-10001044"/>
    <x v="1"/>
    <x v="6"/>
    <s v="BOSTON Ranger #55 Pencil Sharpener, Black"/>
    <n v="83.168000000000006"/>
    <n v="4"/>
    <n v="0.2"/>
    <x v="1893"/>
  </r>
  <r>
    <n v="2103"/>
    <x v="1022"/>
    <x v="667"/>
    <d v="2014-07-18T00:00:00"/>
    <s v="Same Day"/>
    <s v="AH-10120"/>
    <s v="Adrian Hane"/>
    <x v="2"/>
    <s v="United States"/>
    <s v="Tucson"/>
    <x v="16"/>
    <n v="85705"/>
    <x v="1"/>
    <s v="FUR-CH-10002372"/>
    <x v="0"/>
    <x v="1"/>
    <s v="Office Star - Ergonomically Designed Knee Chair"/>
    <n v="259.13600000000002"/>
    <n v="4"/>
    <n v="0.2"/>
    <x v="507"/>
  </r>
  <r>
    <n v="2104"/>
    <x v="1023"/>
    <x v="668"/>
    <d v="2017-03-28T00:00:00"/>
    <s v="Second Class"/>
    <s v="BM-11650"/>
    <s v="Brian Moss"/>
    <x v="1"/>
    <s v="United States"/>
    <s v="New York City"/>
    <x v="15"/>
    <n v="10009"/>
    <x v="3"/>
    <s v="OFF-PA-10000357"/>
    <x v="1"/>
    <x v="10"/>
    <s v="Xerox 1888"/>
    <n v="221.92"/>
    <n v="4"/>
    <n v="0"/>
    <x v="1894"/>
  </r>
  <r>
    <n v="2105"/>
    <x v="1023"/>
    <x v="668"/>
    <d v="2017-03-28T00:00:00"/>
    <s v="Second Class"/>
    <s v="BM-11650"/>
    <s v="Brian Moss"/>
    <x v="1"/>
    <s v="United States"/>
    <s v="New York City"/>
    <x v="15"/>
    <n v="10009"/>
    <x v="3"/>
    <s v="TEC-AC-10001266"/>
    <x v="2"/>
    <x v="11"/>
    <s v="Memorex Micro Travel Drive 8 GB"/>
    <n v="26"/>
    <n v="2"/>
    <n v="0"/>
    <x v="804"/>
  </r>
  <r>
    <n v="2106"/>
    <x v="1024"/>
    <x v="587"/>
    <d v="2014-10-05T00:00:00"/>
    <s v="Standard Class"/>
    <s v="BW-11200"/>
    <s v="Ben Wallace"/>
    <x v="0"/>
    <s v="United States"/>
    <s v="Boynton Beach"/>
    <x v="2"/>
    <n v="33437"/>
    <x v="0"/>
    <s v="OFF-PA-10004888"/>
    <x v="1"/>
    <x v="10"/>
    <s v="Xerox 217"/>
    <n v="15.552"/>
    <n v="3"/>
    <n v="0.2"/>
    <x v="12"/>
  </r>
  <r>
    <n v="2107"/>
    <x v="1025"/>
    <x v="467"/>
    <d v="2014-09-26T00:00:00"/>
    <s v="Same Day"/>
    <s v="HG-14965"/>
    <s v="Henry Goldwyn"/>
    <x v="1"/>
    <s v="United States"/>
    <s v="Mesquite"/>
    <x v="5"/>
    <n v="75150"/>
    <x v="2"/>
    <s v="OFF-BI-10003460"/>
    <x v="1"/>
    <x v="8"/>
    <s v="Acco 3-Hole Punch"/>
    <n v="0.876"/>
    <n v="1"/>
    <n v="0.8"/>
    <x v="1895"/>
  </r>
  <r>
    <n v="2108"/>
    <x v="1026"/>
    <x v="89"/>
    <d v="2015-10-31T00:00:00"/>
    <s v="Same Day"/>
    <s v="SG-20080"/>
    <s v="Sandra Glassco"/>
    <x v="0"/>
    <s v="United States"/>
    <s v="Redlands"/>
    <x v="1"/>
    <n v="92374"/>
    <x v="1"/>
    <s v="OFF-PA-10000157"/>
    <x v="1"/>
    <x v="10"/>
    <s v="Xerox 191"/>
    <n v="19.98"/>
    <n v="1"/>
    <n v="0"/>
    <x v="1896"/>
  </r>
  <r>
    <n v="2109"/>
    <x v="1026"/>
    <x v="89"/>
    <d v="2015-10-31T00:00:00"/>
    <s v="Same Day"/>
    <s v="SG-20080"/>
    <s v="Sandra Glassco"/>
    <x v="0"/>
    <s v="United States"/>
    <s v="Redlands"/>
    <x v="1"/>
    <n v="92374"/>
    <x v="1"/>
    <s v="OFF-BI-10004519"/>
    <x v="1"/>
    <x v="8"/>
    <s v="GBC DocuBind P100 Manual Binding Machine"/>
    <n v="398.35199999999998"/>
    <n v="3"/>
    <n v="0.2"/>
    <x v="1148"/>
  </r>
  <r>
    <n v="2110"/>
    <x v="1026"/>
    <x v="89"/>
    <d v="2015-10-31T00:00:00"/>
    <s v="Same Day"/>
    <s v="SG-20080"/>
    <s v="Sandra Glassco"/>
    <x v="0"/>
    <s v="United States"/>
    <s v="Redlands"/>
    <x v="1"/>
    <n v="92374"/>
    <x v="1"/>
    <s v="OFF-AR-10004272"/>
    <x v="1"/>
    <x v="6"/>
    <s v="Newell 308"/>
    <n v="5.04"/>
    <n v="3"/>
    <n v="0"/>
    <x v="1897"/>
  </r>
  <r>
    <n v="2111"/>
    <x v="1026"/>
    <x v="89"/>
    <d v="2015-10-31T00:00:00"/>
    <s v="Same Day"/>
    <s v="SG-20080"/>
    <s v="Sandra Glassco"/>
    <x v="0"/>
    <s v="United States"/>
    <s v="Redlands"/>
    <x v="1"/>
    <n v="92374"/>
    <x v="1"/>
    <s v="OFF-FA-10000585"/>
    <x v="1"/>
    <x v="13"/>
    <s v="OIC Bulk Pack Metal Binder Clips"/>
    <n v="17.45"/>
    <n v="5"/>
    <n v="0"/>
    <x v="1898"/>
  </r>
  <r>
    <n v="2112"/>
    <x v="1026"/>
    <x v="89"/>
    <d v="2015-10-31T00:00:00"/>
    <s v="Same Day"/>
    <s v="SG-20080"/>
    <s v="Sandra Glassco"/>
    <x v="0"/>
    <s v="United States"/>
    <s v="Redlands"/>
    <x v="1"/>
    <n v="92374"/>
    <x v="1"/>
    <s v="FUR-CH-10004218"/>
    <x v="0"/>
    <x v="1"/>
    <s v="Global Fabric Manager's Chair, Dark Gray"/>
    <n v="323.13600000000002"/>
    <n v="4"/>
    <n v="0.2"/>
    <x v="1899"/>
  </r>
  <r>
    <n v="2113"/>
    <x v="1026"/>
    <x v="89"/>
    <d v="2015-10-31T00:00:00"/>
    <s v="Same Day"/>
    <s v="SG-20080"/>
    <s v="Sandra Glassco"/>
    <x v="0"/>
    <s v="United States"/>
    <s v="Redlands"/>
    <x v="1"/>
    <n v="92374"/>
    <x v="1"/>
    <s v="OFF-SU-10004231"/>
    <x v="1"/>
    <x v="14"/>
    <s v="Acme Tagit Stainless Steel Antibacterial Scissors"/>
    <n v="29.7"/>
    <n v="3"/>
    <n v="0"/>
    <x v="1900"/>
  </r>
  <r>
    <n v="2114"/>
    <x v="1026"/>
    <x v="89"/>
    <d v="2015-10-31T00:00:00"/>
    <s v="Same Day"/>
    <s v="SG-20080"/>
    <s v="Sandra Glassco"/>
    <x v="0"/>
    <s v="United States"/>
    <s v="Redlands"/>
    <x v="1"/>
    <n v="92374"/>
    <x v="1"/>
    <s v="TEC-PH-10001578"/>
    <x v="2"/>
    <x v="7"/>
    <s v="Polycom SoundStation2 EX Conference phone"/>
    <n v="1295.8399999999999"/>
    <n v="4"/>
    <n v="0.2"/>
    <x v="1901"/>
  </r>
  <r>
    <n v="2115"/>
    <x v="1026"/>
    <x v="89"/>
    <d v="2015-10-31T00:00:00"/>
    <s v="Same Day"/>
    <s v="SG-20080"/>
    <s v="Sandra Glassco"/>
    <x v="0"/>
    <s v="United States"/>
    <s v="Redlands"/>
    <x v="1"/>
    <n v="92374"/>
    <x v="1"/>
    <s v="OFF-ST-10003638"/>
    <x v="1"/>
    <x v="4"/>
    <s v="Mobile Personal File Cube"/>
    <n v="46.84"/>
    <n v="2"/>
    <n v="0"/>
    <x v="1902"/>
  </r>
  <r>
    <n v="2116"/>
    <x v="1026"/>
    <x v="89"/>
    <d v="2015-10-31T00:00:00"/>
    <s v="Same Day"/>
    <s v="SG-20080"/>
    <s v="Sandra Glassco"/>
    <x v="0"/>
    <s v="United States"/>
    <s v="Redlands"/>
    <x v="1"/>
    <n v="92374"/>
    <x v="1"/>
    <s v="FUR-BO-10002213"/>
    <x v="0"/>
    <x v="0"/>
    <s v="DMI Eclipse Executive Suite Bookcases"/>
    <n v="425.83300000000003"/>
    <n v="1"/>
    <n v="0.15"/>
    <x v="1903"/>
  </r>
  <r>
    <n v="2117"/>
    <x v="1027"/>
    <x v="88"/>
    <d v="2015-10-17T00:00:00"/>
    <s v="Second Class"/>
    <s v="RK-19300"/>
    <s v="Ralph Kennedy"/>
    <x v="0"/>
    <s v="United States"/>
    <s v="Rochester"/>
    <x v="15"/>
    <n v="14609"/>
    <x v="3"/>
    <s v="FUR-TA-10001307"/>
    <x v="0"/>
    <x v="3"/>
    <s v="SAFCO PlanMaster Heigh-Adjustable Drafting Table Base, 43w x 30d x 30-37h, Black"/>
    <n v="209.67"/>
    <n v="1"/>
    <n v="0.4"/>
    <x v="1904"/>
  </r>
  <r>
    <n v="2118"/>
    <x v="1028"/>
    <x v="251"/>
    <d v="2016-09-23T00:00:00"/>
    <s v="Standard Class"/>
    <s v="SW-20245"/>
    <s v="Scot Wooten"/>
    <x v="0"/>
    <s v="United States"/>
    <s v="Stockton"/>
    <x v="1"/>
    <n v="95207"/>
    <x v="1"/>
    <s v="OFF-PA-10002222"/>
    <x v="1"/>
    <x v="10"/>
    <s v="Xerox Color Copier Paper, 11&quot; x 17&quot;, Ream"/>
    <n v="159.88"/>
    <n v="7"/>
    <n v="0"/>
    <x v="1905"/>
  </r>
  <r>
    <n v="2119"/>
    <x v="1029"/>
    <x v="669"/>
    <d v="2017-04-15T00:00:00"/>
    <s v="First Class"/>
    <s v="RW-19630"/>
    <s v="Rob Williams"/>
    <x v="1"/>
    <s v="United States"/>
    <s v="Seattle"/>
    <x v="4"/>
    <n v="98105"/>
    <x v="1"/>
    <s v="OFF-PA-10002479"/>
    <x v="1"/>
    <x v="10"/>
    <s v="Xerox 4200 Series MultiUse Premium Copy Paper (20Lb. and 84 Bright)"/>
    <n v="5.28"/>
    <n v="1"/>
    <n v="0"/>
    <x v="1906"/>
  </r>
  <r>
    <n v="2120"/>
    <x v="1029"/>
    <x v="669"/>
    <d v="2017-04-15T00:00:00"/>
    <s v="First Class"/>
    <s v="RW-19630"/>
    <s v="Rob Williams"/>
    <x v="1"/>
    <s v="United States"/>
    <s v="Seattle"/>
    <x v="4"/>
    <n v="98105"/>
    <x v="1"/>
    <s v="OFF-BI-10003091"/>
    <x v="1"/>
    <x v="8"/>
    <s v="GBC DocuBind TL200 Manual Binding Machine"/>
    <n v="895.92"/>
    <n v="5"/>
    <n v="0.2"/>
    <x v="1735"/>
  </r>
  <r>
    <n v="2121"/>
    <x v="1030"/>
    <x v="363"/>
    <d v="2017-01-13T00:00:00"/>
    <s v="Standard Class"/>
    <s v="TS-21085"/>
    <s v="Thais Sissman"/>
    <x v="0"/>
    <s v="United States"/>
    <s v="Ormond Beach"/>
    <x v="2"/>
    <n v="32174"/>
    <x v="0"/>
    <s v="OFF-BI-10000145"/>
    <x v="1"/>
    <x v="8"/>
    <s v="Zipper Ring Binder Pockets"/>
    <n v="2.8079999999999998"/>
    <n v="3"/>
    <n v="0.7"/>
    <x v="1907"/>
  </r>
  <r>
    <n v="2122"/>
    <x v="1031"/>
    <x v="45"/>
    <d v="2017-11-11T00:00:00"/>
    <s v="First Class"/>
    <s v="JB-15400"/>
    <s v="Jennifer Braxton"/>
    <x v="1"/>
    <s v="United States"/>
    <s v="Sunnyvale"/>
    <x v="1"/>
    <n v="94086"/>
    <x v="1"/>
    <s v="FUR-CH-10003061"/>
    <x v="0"/>
    <x v="1"/>
    <s v="Global Leather Task Chair, Black"/>
    <n v="215.976"/>
    <n v="3"/>
    <n v="0.2"/>
    <x v="1908"/>
  </r>
  <r>
    <n v="2123"/>
    <x v="1032"/>
    <x v="585"/>
    <d v="2017-09-24T00:00:00"/>
    <s v="Second Class"/>
    <s v="EH-14005"/>
    <s v="Erica Hernandez"/>
    <x v="2"/>
    <s v="United States"/>
    <s v="Lansing"/>
    <x v="12"/>
    <n v="48911"/>
    <x v="2"/>
    <s v="FUR-BO-10001972"/>
    <x v="0"/>
    <x v="0"/>
    <s v="O'Sullivan 4-Shelf Bookcase in Odessa Pine"/>
    <n v="241.96"/>
    <n v="2"/>
    <n v="0"/>
    <x v="1909"/>
  </r>
  <r>
    <n v="2124"/>
    <x v="1032"/>
    <x v="585"/>
    <d v="2017-09-24T00:00:00"/>
    <s v="Second Class"/>
    <s v="EH-14005"/>
    <s v="Erica Hernandez"/>
    <x v="2"/>
    <s v="United States"/>
    <s v="Lansing"/>
    <x v="12"/>
    <n v="48911"/>
    <x v="2"/>
    <s v="OFF-LA-10000134"/>
    <x v="1"/>
    <x v="2"/>
    <s v="Avery 511"/>
    <n v="27.72"/>
    <n v="9"/>
    <n v="0"/>
    <x v="1910"/>
  </r>
  <r>
    <n v="2125"/>
    <x v="1033"/>
    <x v="96"/>
    <d v="2017-12-05T00:00:00"/>
    <s v="Standard Class"/>
    <s v="EH-14005"/>
    <s v="Erica Hernandez"/>
    <x v="2"/>
    <s v="United States"/>
    <s v="Philadelphia"/>
    <x v="9"/>
    <n v="19143"/>
    <x v="3"/>
    <s v="OFF-EN-10003040"/>
    <x v="1"/>
    <x v="12"/>
    <s v="Quality Park Security Envelopes"/>
    <n v="104.68"/>
    <n v="5"/>
    <n v="0.2"/>
    <x v="1911"/>
  </r>
  <r>
    <n v="2126"/>
    <x v="1033"/>
    <x v="96"/>
    <d v="2017-12-05T00:00:00"/>
    <s v="Standard Class"/>
    <s v="EH-14005"/>
    <s v="Erica Hernandez"/>
    <x v="2"/>
    <s v="United States"/>
    <s v="Philadelphia"/>
    <x v="9"/>
    <n v="19143"/>
    <x v="3"/>
    <s v="TEC-PH-10000923"/>
    <x v="2"/>
    <x v="7"/>
    <s v="Belkin SportFit Armband For iPhone 5s/5c, Fuchsia"/>
    <n v="62.957999999999998"/>
    <n v="7"/>
    <n v="0.4"/>
    <x v="1912"/>
  </r>
  <r>
    <n v="2127"/>
    <x v="1034"/>
    <x v="670"/>
    <d v="2014-06-28T00:00:00"/>
    <s v="Standard Class"/>
    <s v="BS-11665"/>
    <s v="Brian Stugart"/>
    <x v="0"/>
    <s v="United States"/>
    <s v="Philadelphia"/>
    <x v="9"/>
    <n v="19143"/>
    <x v="3"/>
    <s v="TEC-AC-10000158"/>
    <x v="2"/>
    <x v="11"/>
    <s v="Sony 64GB Class 10 Micro SDHC R40 Memory Card"/>
    <n v="86.376000000000005"/>
    <n v="3"/>
    <n v="0.2"/>
    <x v="1913"/>
  </r>
  <r>
    <n v="2128"/>
    <x v="1035"/>
    <x v="242"/>
    <d v="2015-10-09T00:00:00"/>
    <s v="Standard Class"/>
    <s v="JK-16120"/>
    <s v="Julie Kriz"/>
    <x v="2"/>
    <s v="United States"/>
    <s v="Philadelphia"/>
    <x v="9"/>
    <n v="19134"/>
    <x v="3"/>
    <s v="FUR-FU-10003623"/>
    <x v="0"/>
    <x v="5"/>
    <s v="DataProducts Ampli Magnifier Task Lamp, Black,"/>
    <n v="64.944000000000003"/>
    <n v="3"/>
    <n v="0.2"/>
    <x v="1914"/>
  </r>
  <r>
    <n v="2129"/>
    <x v="1035"/>
    <x v="242"/>
    <d v="2015-10-09T00:00:00"/>
    <s v="Standard Class"/>
    <s v="JK-16120"/>
    <s v="Julie Kriz"/>
    <x v="2"/>
    <s v="United States"/>
    <s v="Philadelphia"/>
    <x v="9"/>
    <n v="19134"/>
    <x v="3"/>
    <s v="OFF-PA-10001293"/>
    <x v="1"/>
    <x v="10"/>
    <s v="Xerox 1946"/>
    <n v="20.736000000000001"/>
    <n v="4"/>
    <n v="0.2"/>
    <x v="570"/>
  </r>
  <r>
    <n v="2130"/>
    <x v="1036"/>
    <x v="671"/>
    <d v="2014-05-22T00:00:00"/>
    <s v="Second Class"/>
    <s v="RF-19345"/>
    <s v="Randy Ferguson"/>
    <x v="1"/>
    <s v="United States"/>
    <s v="Dover"/>
    <x v="38"/>
    <n v="3820"/>
    <x v="3"/>
    <s v="OFF-AP-10000124"/>
    <x v="1"/>
    <x v="9"/>
    <s v="Acco 6 Outlet Guardian Basic Surge Suppressor"/>
    <n v="33.28"/>
    <n v="4"/>
    <n v="0"/>
    <x v="1915"/>
  </r>
  <r>
    <n v="2131"/>
    <x v="1036"/>
    <x v="671"/>
    <d v="2014-05-22T00:00:00"/>
    <s v="Second Class"/>
    <s v="RF-19345"/>
    <s v="Randy Ferguson"/>
    <x v="1"/>
    <s v="United States"/>
    <s v="Dover"/>
    <x v="38"/>
    <n v="3820"/>
    <x v="3"/>
    <s v="OFF-AR-10004511"/>
    <x v="1"/>
    <x v="6"/>
    <s v="Sanford Colorific Scented Colored Pencils, 12/Pack"/>
    <n v="38.520000000000003"/>
    <n v="9"/>
    <n v="0"/>
    <x v="1916"/>
  </r>
  <r>
    <n v="2132"/>
    <x v="1036"/>
    <x v="671"/>
    <d v="2014-05-22T00:00:00"/>
    <s v="Second Class"/>
    <s v="RF-19345"/>
    <s v="Randy Ferguson"/>
    <x v="1"/>
    <s v="United States"/>
    <s v="Dover"/>
    <x v="38"/>
    <n v="3820"/>
    <x v="3"/>
    <s v="FUR-FU-10000076"/>
    <x v="0"/>
    <x v="5"/>
    <s v="24-Hour Round Wall Clock"/>
    <n v="139.86000000000001"/>
    <n v="7"/>
    <n v="0"/>
    <x v="1917"/>
  </r>
  <r>
    <n v="2133"/>
    <x v="1037"/>
    <x v="312"/>
    <d v="2015-11-26T00:00:00"/>
    <s v="Standard Class"/>
    <s v="DL-12865"/>
    <s v="Dan Lawera"/>
    <x v="0"/>
    <s v="United States"/>
    <s v="New York City"/>
    <x v="15"/>
    <n v="10011"/>
    <x v="3"/>
    <s v="OFF-PA-10003883"/>
    <x v="1"/>
    <x v="10"/>
    <s v="Message Book, Phone, Wirebound Standard Line Memo, 2 3/4&quot; X 5&quot;"/>
    <n v="19.649999999999999"/>
    <n v="3"/>
    <n v="0"/>
    <x v="1918"/>
  </r>
  <r>
    <n v="2134"/>
    <x v="1038"/>
    <x v="672"/>
    <d v="2015-12-04T00:00:00"/>
    <s v="Standard Class"/>
    <s v="WB-21850"/>
    <s v="William Brown"/>
    <x v="0"/>
    <s v="United States"/>
    <s v="Philadelphia"/>
    <x v="9"/>
    <n v="19134"/>
    <x v="3"/>
    <s v="OFF-BI-10003656"/>
    <x v="1"/>
    <x v="8"/>
    <s v="Fellowes PB200 Plastic Comb Binding Machine"/>
    <n v="152.99100000000001"/>
    <n v="3"/>
    <n v="0.7"/>
    <x v="1919"/>
  </r>
  <r>
    <n v="2135"/>
    <x v="1038"/>
    <x v="672"/>
    <d v="2015-12-04T00:00:00"/>
    <s v="Standard Class"/>
    <s v="WB-21850"/>
    <s v="William Brown"/>
    <x v="0"/>
    <s v="United States"/>
    <s v="Philadelphia"/>
    <x v="9"/>
    <n v="19134"/>
    <x v="3"/>
    <s v="OFF-FA-10000053"/>
    <x v="1"/>
    <x v="13"/>
    <s v="Revere Boxed Rubber Bands by Revere"/>
    <n v="10.584"/>
    <n v="7"/>
    <n v="0.2"/>
    <x v="1920"/>
  </r>
  <r>
    <n v="2136"/>
    <x v="1038"/>
    <x v="672"/>
    <d v="2015-12-04T00:00:00"/>
    <s v="Standard Class"/>
    <s v="WB-21850"/>
    <s v="William Brown"/>
    <x v="0"/>
    <s v="United States"/>
    <s v="Philadelphia"/>
    <x v="9"/>
    <n v="19134"/>
    <x v="3"/>
    <s v="TEC-PH-10002807"/>
    <x v="2"/>
    <x v="7"/>
    <s v="Motorla HX550 Universal Bluetooth Headset"/>
    <n v="94.92"/>
    <n v="4"/>
    <n v="0.4"/>
    <x v="1921"/>
  </r>
  <r>
    <n v="2137"/>
    <x v="1039"/>
    <x v="620"/>
    <d v="2016-01-05T00:00:00"/>
    <s v="Standard Class"/>
    <s v="TB-21625"/>
    <s v="Trudy Brown"/>
    <x v="0"/>
    <s v="United States"/>
    <s v="Grand Prairie"/>
    <x v="5"/>
    <n v="75051"/>
    <x v="2"/>
    <s v="FUR-FU-10002364"/>
    <x v="0"/>
    <x v="5"/>
    <s v="Eldon Expressions Wood Desk Accessories, Oak"/>
    <n v="14.76"/>
    <n v="5"/>
    <n v="0.6"/>
    <x v="1922"/>
  </r>
  <r>
    <n v="2138"/>
    <x v="1039"/>
    <x v="620"/>
    <d v="2016-01-05T00:00:00"/>
    <s v="Standard Class"/>
    <s v="TB-21625"/>
    <s v="Trudy Brown"/>
    <x v="0"/>
    <s v="United States"/>
    <s v="Grand Prairie"/>
    <x v="5"/>
    <n v="75051"/>
    <x v="2"/>
    <s v="OFF-BI-10002954"/>
    <x v="1"/>
    <x v="8"/>
    <s v="Newell 3-Hole Punched Plastic Slotted Magazine Holders for Binders"/>
    <n v="3.6560000000000001"/>
    <n v="4"/>
    <n v="0.8"/>
    <x v="1923"/>
  </r>
  <r>
    <n v="2139"/>
    <x v="1040"/>
    <x v="673"/>
    <d v="2017-11-16T00:00:00"/>
    <s v="Same Day"/>
    <s v="CB-12415"/>
    <s v="Christy Brittain"/>
    <x v="0"/>
    <s v="United States"/>
    <s v="New York City"/>
    <x v="15"/>
    <n v="10009"/>
    <x v="3"/>
    <s v="OFF-PA-10004092"/>
    <x v="1"/>
    <x v="10"/>
    <s v="Tops Green Bar Computer Printout Paper"/>
    <n v="146.82"/>
    <n v="3"/>
    <n v="0"/>
    <x v="690"/>
  </r>
  <r>
    <n v="2140"/>
    <x v="1041"/>
    <x v="571"/>
    <d v="2014-06-11T00:00:00"/>
    <s v="Standard Class"/>
    <s v="GT-14635"/>
    <s v="Grant Thornton"/>
    <x v="1"/>
    <s v="United States"/>
    <s v="Long Beach"/>
    <x v="15"/>
    <n v="11561"/>
    <x v="3"/>
    <s v="OFF-BI-10003982"/>
    <x v="1"/>
    <x v="8"/>
    <s v="Wilson Jones Century Plastic Molded Ring Binders"/>
    <n v="149.54400000000001"/>
    <n v="9"/>
    <n v="0.2"/>
    <x v="1924"/>
  </r>
  <r>
    <n v="2141"/>
    <x v="1041"/>
    <x v="571"/>
    <d v="2014-06-11T00:00:00"/>
    <s v="Standard Class"/>
    <s v="GT-14635"/>
    <s v="Grant Thornton"/>
    <x v="1"/>
    <s v="United States"/>
    <s v="Long Beach"/>
    <x v="15"/>
    <n v="11561"/>
    <x v="3"/>
    <s v="OFF-SU-10001664"/>
    <x v="1"/>
    <x v="14"/>
    <s v="Acme Office Executive Series Stainless Steel Trimmers"/>
    <n v="17.14"/>
    <n v="2"/>
    <n v="0"/>
    <x v="1925"/>
  </r>
  <r>
    <n v="2142"/>
    <x v="1041"/>
    <x v="571"/>
    <d v="2014-06-11T00:00:00"/>
    <s v="Standard Class"/>
    <s v="GT-14635"/>
    <s v="Grant Thornton"/>
    <x v="1"/>
    <s v="United States"/>
    <s v="Long Beach"/>
    <x v="15"/>
    <n v="11561"/>
    <x v="3"/>
    <s v="FUR-TA-10003238"/>
    <x v="0"/>
    <x v="3"/>
    <s v="Chromcraft Bull-Nose Wood 48&quot; x 96&quot; Rectangular Conference Tables"/>
    <n v="991.76400000000001"/>
    <n v="3"/>
    <n v="0.4"/>
    <x v="1926"/>
  </r>
  <r>
    <n v="2143"/>
    <x v="1042"/>
    <x v="142"/>
    <d v="2016-09-05T00:00:00"/>
    <s v="Standard Class"/>
    <s v="DK-13225"/>
    <s v="Dean Katz"/>
    <x v="1"/>
    <s v="United States"/>
    <s v="Philadelphia"/>
    <x v="9"/>
    <n v="19140"/>
    <x v="3"/>
    <s v="OFF-PA-10004675"/>
    <x v="1"/>
    <x v="10"/>
    <s v="Telephone Message Books with Fax/Mobile Section, 5 1/2&quot; x 3 3/16&quot;"/>
    <n v="30.48"/>
    <n v="6"/>
    <n v="0.2"/>
    <x v="1927"/>
  </r>
  <r>
    <n v="2144"/>
    <x v="1042"/>
    <x v="142"/>
    <d v="2016-09-05T00:00:00"/>
    <s v="Standard Class"/>
    <s v="DK-13225"/>
    <s v="Dean Katz"/>
    <x v="1"/>
    <s v="United States"/>
    <s v="Philadelphia"/>
    <x v="9"/>
    <n v="19140"/>
    <x v="3"/>
    <s v="TEC-PH-10002293"/>
    <x v="2"/>
    <x v="7"/>
    <s v="Anker 36W 4-Port USB Wall Charger Travel Power Adapter for iPhone 5s 5c 5"/>
    <n v="23.988"/>
    <n v="2"/>
    <n v="0.4"/>
    <x v="1928"/>
  </r>
  <r>
    <n v="2145"/>
    <x v="1042"/>
    <x v="142"/>
    <d v="2016-09-05T00:00:00"/>
    <s v="Standard Class"/>
    <s v="DK-13225"/>
    <s v="Dean Katz"/>
    <x v="1"/>
    <s v="United States"/>
    <s v="Philadelphia"/>
    <x v="9"/>
    <n v="19140"/>
    <x v="3"/>
    <s v="OFF-FA-10002780"/>
    <x v="1"/>
    <x v="13"/>
    <s v="Staples"/>
    <n v="16.687999999999999"/>
    <n v="7"/>
    <n v="0.2"/>
    <x v="1929"/>
  </r>
  <r>
    <n v="2146"/>
    <x v="1043"/>
    <x v="674"/>
    <d v="2016-06-29T00:00:00"/>
    <s v="Standard Class"/>
    <s v="TS-21160"/>
    <s v="Theresa Swint"/>
    <x v="1"/>
    <s v="United States"/>
    <s v="York"/>
    <x v="9"/>
    <n v="17403"/>
    <x v="3"/>
    <s v="FUR-CH-10002965"/>
    <x v="0"/>
    <x v="1"/>
    <s v="Global Leather Highback Executive Chair with Pneumatic Height Adjustment, Black"/>
    <n v="422.05799999999999"/>
    <n v="3"/>
    <n v="0.3"/>
    <x v="1930"/>
  </r>
  <r>
    <n v="2147"/>
    <x v="1043"/>
    <x v="674"/>
    <d v="2016-06-29T00:00:00"/>
    <s v="Standard Class"/>
    <s v="TS-21160"/>
    <s v="Theresa Swint"/>
    <x v="1"/>
    <s v="United States"/>
    <s v="York"/>
    <x v="9"/>
    <n v="17403"/>
    <x v="3"/>
    <s v="OFF-BI-10004781"/>
    <x v="1"/>
    <x v="8"/>
    <s v="GBC Wire Binding Strips"/>
    <n v="38.088000000000001"/>
    <n v="4"/>
    <n v="0.7"/>
    <x v="1931"/>
  </r>
  <r>
    <n v="2148"/>
    <x v="1043"/>
    <x v="674"/>
    <d v="2016-06-29T00:00:00"/>
    <s v="Standard Class"/>
    <s v="TS-21160"/>
    <s v="Theresa Swint"/>
    <x v="1"/>
    <s v="United States"/>
    <s v="York"/>
    <x v="9"/>
    <n v="17403"/>
    <x v="3"/>
    <s v="OFF-ST-10001713"/>
    <x v="1"/>
    <x v="4"/>
    <s v="Gould Plastics 9-Pocket Panel Bin, 18-3/8w x 5-1/4d x 20-1/2h, Black"/>
    <n v="254.352"/>
    <n v="6"/>
    <n v="0.2"/>
    <x v="1932"/>
  </r>
  <r>
    <n v="2149"/>
    <x v="1044"/>
    <x v="432"/>
    <d v="2014-12-17T00:00:00"/>
    <s v="Standard Class"/>
    <s v="WB-21850"/>
    <s v="William Brown"/>
    <x v="0"/>
    <s v="United States"/>
    <s v="Concord"/>
    <x v="1"/>
    <n v="94521"/>
    <x v="1"/>
    <s v="FUR-FU-10003975"/>
    <x v="0"/>
    <x v="5"/>
    <s v="Eldon Advantage Chair Mats for Low to Medium Pile Carpets"/>
    <n v="43.31"/>
    <n v="1"/>
    <n v="0"/>
    <x v="1933"/>
  </r>
  <r>
    <n v="2150"/>
    <x v="1045"/>
    <x v="185"/>
    <d v="2017-04-05T00:00:00"/>
    <s v="Standard Class"/>
    <s v="DO-13435"/>
    <s v="Denny Ordway"/>
    <x v="0"/>
    <s v="United States"/>
    <s v="New York City"/>
    <x v="15"/>
    <n v="10035"/>
    <x v="3"/>
    <s v="TEC-PH-10001536"/>
    <x v="2"/>
    <x v="7"/>
    <s v="Spigen Samsung Galaxy S5 Case Wallet"/>
    <n v="84.95"/>
    <n v="5"/>
    <n v="0"/>
    <x v="1934"/>
  </r>
  <r>
    <n v="2151"/>
    <x v="1046"/>
    <x v="123"/>
    <d v="2017-11-26T00:00:00"/>
    <s v="Standard Class"/>
    <s v="AF-10870"/>
    <s v="Art Ferguson"/>
    <x v="0"/>
    <s v="United States"/>
    <s v="College Station"/>
    <x v="5"/>
    <n v="77840"/>
    <x v="2"/>
    <s v="FUR-CH-10001973"/>
    <x v="0"/>
    <x v="1"/>
    <s v="Office Star Flex Back Scooter Chair with White Frame"/>
    <n v="233.05799999999999"/>
    <n v="3"/>
    <n v="0.3"/>
    <x v="1935"/>
  </r>
  <r>
    <n v="2152"/>
    <x v="1047"/>
    <x v="156"/>
    <d v="2014-11-29T00:00:00"/>
    <s v="Second Class"/>
    <s v="RB-19435"/>
    <s v="Richard Bierner"/>
    <x v="0"/>
    <s v="United States"/>
    <s v="Saint Louis"/>
    <x v="25"/>
    <n v="63116"/>
    <x v="2"/>
    <s v="TEC-AC-10001772"/>
    <x v="2"/>
    <x v="11"/>
    <s v="Memorex Mini Travel Drive 16 GB USB 2.0 Flash Drive"/>
    <n v="111.79"/>
    <n v="7"/>
    <n v="0"/>
    <x v="1936"/>
  </r>
  <r>
    <n v="2153"/>
    <x v="1048"/>
    <x v="6"/>
    <d v="2015-11-26T00:00:00"/>
    <s v="Standard Class"/>
    <s v="AR-10540"/>
    <s v="Andy Reiter"/>
    <x v="0"/>
    <s v="United States"/>
    <s v="Quincy"/>
    <x v="31"/>
    <n v="2169"/>
    <x v="3"/>
    <s v="OFF-PA-10002586"/>
    <x v="1"/>
    <x v="10"/>
    <s v="Xerox 1970"/>
    <n v="14.94"/>
    <n v="3"/>
    <n v="0"/>
    <x v="1937"/>
  </r>
  <r>
    <n v="2154"/>
    <x v="1049"/>
    <x v="216"/>
    <d v="2016-07-18T00:00:00"/>
    <s v="Standard Class"/>
    <s v="DR-12880"/>
    <s v="Dan Reichenbach"/>
    <x v="1"/>
    <s v="United States"/>
    <s v="New York City"/>
    <x v="15"/>
    <n v="10009"/>
    <x v="3"/>
    <s v="OFF-BI-10004094"/>
    <x v="1"/>
    <x v="8"/>
    <s v="GBC Standard Plastic Binding Systems Combs"/>
    <n v="14.16"/>
    <n v="2"/>
    <n v="0.2"/>
    <x v="1938"/>
  </r>
  <r>
    <n v="2155"/>
    <x v="1050"/>
    <x v="567"/>
    <d v="2016-05-05T00:00:00"/>
    <s v="Standard Class"/>
    <s v="BF-11170"/>
    <s v="Ben Ferrer"/>
    <x v="2"/>
    <s v="United States"/>
    <s v="Dallas"/>
    <x v="5"/>
    <n v="75081"/>
    <x v="2"/>
    <s v="FUR-FU-10004973"/>
    <x v="0"/>
    <x v="5"/>
    <s v="Flat Face Poster Frame"/>
    <n v="22.608000000000001"/>
    <n v="3"/>
    <n v="0.6"/>
    <x v="1939"/>
  </r>
  <r>
    <n v="2156"/>
    <x v="1051"/>
    <x v="197"/>
    <d v="2016-07-27T00:00:00"/>
    <s v="Second Class"/>
    <s v="LB-16735"/>
    <s v="Larry Blacks"/>
    <x v="0"/>
    <s v="United States"/>
    <s v="Los Angeles"/>
    <x v="1"/>
    <n v="90032"/>
    <x v="1"/>
    <s v="OFF-FA-10000624"/>
    <x v="1"/>
    <x v="13"/>
    <s v="OIC Binder Clips"/>
    <n v="21.48"/>
    <n v="6"/>
    <n v="0"/>
    <x v="1940"/>
  </r>
  <r>
    <n v="2157"/>
    <x v="1052"/>
    <x v="169"/>
    <d v="2014-06-24T00:00:00"/>
    <s v="First Class"/>
    <s v="DV-13465"/>
    <s v="Dianna Vittorini"/>
    <x v="0"/>
    <s v="United States"/>
    <s v="Minneapolis"/>
    <x v="11"/>
    <n v="55407"/>
    <x v="2"/>
    <s v="OFF-ST-10001097"/>
    <x v="1"/>
    <x v="4"/>
    <s v="Office Impressions Heavy Duty Welded Shelving &amp; Multimedia Storage Drawers"/>
    <n v="501.81"/>
    <n v="3"/>
    <n v="0"/>
    <x v="232"/>
  </r>
  <r>
    <n v="2158"/>
    <x v="1052"/>
    <x v="169"/>
    <d v="2014-06-24T00:00:00"/>
    <s v="First Class"/>
    <s v="DV-13465"/>
    <s v="Dianna Vittorini"/>
    <x v="0"/>
    <s v="United States"/>
    <s v="Minneapolis"/>
    <x v="11"/>
    <n v="55407"/>
    <x v="2"/>
    <s v="OFF-ST-10001469"/>
    <x v="1"/>
    <x v="4"/>
    <s v="Fellowes Bankers Box Recycled Super Stor/Drawer"/>
    <n v="161.94"/>
    <n v="3"/>
    <n v="0"/>
    <x v="437"/>
  </r>
  <r>
    <n v="2159"/>
    <x v="1053"/>
    <x v="208"/>
    <d v="2017-10-26T00:00:00"/>
    <s v="Standard Class"/>
    <s v="NK-18490"/>
    <s v="Neil Knudson"/>
    <x v="2"/>
    <s v="United States"/>
    <s v="Deltona"/>
    <x v="2"/>
    <n v="32725"/>
    <x v="0"/>
    <s v="OFF-AR-10004956"/>
    <x v="1"/>
    <x v="6"/>
    <s v="Newell 33"/>
    <n v="17.856000000000002"/>
    <n v="4"/>
    <n v="0.2"/>
    <x v="1941"/>
  </r>
  <r>
    <n v="2160"/>
    <x v="1054"/>
    <x v="323"/>
    <d v="2016-09-09T00:00:00"/>
    <s v="Standard Class"/>
    <s v="CS-11950"/>
    <s v="Carlos Soltero"/>
    <x v="0"/>
    <s v="United States"/>
    <s v="Chicago"/>
    <x v="10"/>
    <n v="60610"/>
    <x v="2"/>
    <s v="OFF-BI-10004236"/>
    <x v="1"/>
    <x v="8"/>
    <s v="XtraLife ClearVue Slant-D Ring Binder, White, 3&quot;"/>
    <n v="8.8079999999999998"/>
    <n v="3"/>
    <n v="0.8"/>
    <x v="1942"/>
  </r>
  <r>
    <n v="2161"/>
    <x v="1055"/>
    <x v="675"/>
    <d v="2016-05-14T00:00:00"/>
    <s v="Same Day"/>
    <s v="LH-17155"/>
    <s v="Logan Haushalter"/>
    <x v="0"/>
    <s v="United States"/>
    <s v="Cincinnati"/>
    <x v="24"/>
    <n v="45231"/>
    <x v="3"/>
    <s v="FUR-FU-10002937"/>
    <x v="0"/>
    <x v="5"/>
    <s v="GE 48&quot; Fluorescent Tube, Cool White Energy Saver, 34 Watts, 30/Box"/>
    <n v="79.384"/>
    <n v="1"/>
    <n v="0.2"/>
    <x v="1943"/>
  </r>
  <r>
    <n v="2162"/>
    <x v="1056"/>
    <x v="676"/>
    <d v="2016-01-12T00:00:00"/>
    <s v="Standard Class"/>
    <s v="DW-13480"/>
    <s v="Dianna Wilson"/>
    <x v="2"/>
    <s v="United States"/>
    <s v="Oakland"/>
    <x v="1"/>
    <n v="94601"/>
    <x v="1"/>
    <s v="OFF-AR-10003696"/>
    <x v="1"/>
    <x v="6"/>
    <s v="Panasonic KP-350BK Electric Pencil Sharpener with Auto Stop"/>
    <n v="34.58"/>
    <n v="1"/>
    <n v="0"/>
    <x v="1944"/>
  </r>
  <r>
    <n v="2163"/>
    <x v="1057"/>
    <x v="677"/>
    <d v="2017-03-19T00:00:00"/>
    <s v="Standard Class"/>
    <s v="KF-16285"/>
    <s v="Karen Ferguson"/>
    <x v="2"/>
    <s v="United States"/>
    <s v="Manteca"/>
    <x v="1"/>
    <n v="95336"/>
    <x v="1"/>
    <s v="OFF-PA-10004359"/>
    <x v="1"/>
    <x v="10"/>
    <s v="Multicolor Computer Printout Paper"/>
    <n v="314.55"/>
    <n v="3"/>
    <n v="0"/>
    <x v="1945"/>
  </r>
  <r>
    <n v="2164"/>
    <x v="1058"/>
    <x v="63"/>
    <d v="2016-10-19T00:00:00"/>
    <s v="Standard Class"/>
    <s v="HA-14920"/>
    <s v="Helen Andreada"/>
    <x v="0"/>
    <s v="United States"/>
    <s v="Laredo"/>
    <x v="5"/>
    <n v="78041"/>
    <x v="2"/>
    <s v="TEC-AC-10002402"/>
    <x v="2"/>
    <x v="11"/>
    <s v="Razer Kraken PRO Over Ear PC and Music Headset"/>
    <n v="191.976"/>
    <n v="3"/>
    <n v="0.2"/>
    <x v="1946"/>
  </r>
  <r>
    <n v="2165"/>
    <x v="1058"/>
    <x v="63"/>
    <d v="2016-10-19T00:00:00"/>
    <s v="Standard Class"/>
    <s v="HA-14920"/>
    <s v="Helen Andreada"/>
    <x v="0"/>
    <s v="United States"/>
    <s v="Laredo"/>
    <x v="5"/>
    <n v="78041"/>
    <x v="2"/>
    <s v="OFF-PA-10000551"/>
    <x v="1"/>
    <x v="10"/>
    <s v="Array Memo Cubes"/>
    <n v="8.2880000000000003"/>
    <n v="2"/>
    <n v="0.2"/>
    <x v="1947"/>
  </r>
  <r>
    <n v="2166"/>
    <x v="1058"/>
    <x v="63"/>
    <d v="2016-10-19T00:00:00"/>
    <s v="Standard Class"/>
    <s v="HA-14920"/>
    <s v="Helen Andreada"/>
    <x v="0"/>
    <s v="United States"/>
    <s v="Laredo"/>
    <x v="5"/>
    <n v="78041"/>
    <x v="2"/>
    <s v="FUR-FU-10003394"/>
    <x v="0"/>
    <x v="5"/>
    <s v="Tenex &quot;The Solids&quot; Textured Chair Mats"/>
    <n v="139.91999999999999"/>
    <n v="5"/>
    <n v="0.6"/>
    <x v="1948"/>
  </r>
  <r>
    <n v="2167"/>
    <x v="1058"/>
    <x v="63"/>
    <d v="2016-10-19T00:00:00"/>
    <s v="Standard Class"/>
    <s v="HA-14920"/>
    <s v="Helen Andreada"/>
    <x v="0"/>
    <s v="United States"/>
    <s v="Laredo"/>
    <x v="5"/>
    <n v="78041"/>
    <x v="2"/>
    <s v="OFF-AR-10002067"/>
    <x v="1"/>
    <x v="6"/>
    <s v="Newell 334"/>
    <n v="15.872"/>
    <n v="1"/>
    <n v="0.2"/>
    <x v="1949"/>
  </r>
  <r>
    <n v="2168"/>
    <x v="1058"/>
    <x v="63"/>
    <d v="2016-10-19T00:00:00"/>
    <s v="Standard Class"/>
    <s v="HA-14920"/>
    <s v="Helen Andreada"/>
    <x v="0"/>
    <s v="United States"/>
    <s v="Laredo"/>
    <x v="5"/>
    <n v="78041"/>
    <x v="2"/>
    <s v="OFF-BI-10004140"/>
    <x v="1"/>
    <x v="8"/>
    <s v="Avery Non-Stick Binders"/>
    <n v="6.2859999999999996"/>
    <n v="7"/>
    <n v="0.8"/>
    <x v="1950"/>
  </r>
  <r>
    <n v="2169"/>
    <x v="1059"/>
    <x v="678"/>
    <d v="2017-01-30T00:00:00"/>
    <s v="Second Class"/>
    <s v="JH-15820"/>
    <s v="John Huston"/>
    <x v="0"/>
    <s v="United States"/>
    <s v="Kent"/>
    <x v="24"/>
    <n v="44240"/>
    <x v="3"/>
    <s v="OFF-AR-10004078"/>
    <x v="1"/>
    <x v="6"/>
    <s v="Newell 312"/>
    <n v="14.016"/>
    <n v="3"/>
    <n v="0.2"/>
    <x v="1951"/>
  </r>
  <r>
    <n v="2170"/>
    <x v="1059"/>
    <x v="678"/>
    <d v="2017-01-30T00:00:00"/>
    <s v="Second Class"/>
    <s v="JH-15820"/>
    <s v="John Huston"/>
    <x v="0"/>
    <s v="United States"/>
    <s v="Kent"/>
    <x v="24"/>
    <n v="44240"/>
    <x v="3"/>
    <s v="TEC-AC-10000927"/>
    <x v="2"/>
    <x v="11"/>
    <s v="Anker Ultrathin Bluetooth Wireless Keyboard Aluminum Cover with Stand "/>
    <n v="71.975999999999999"/>
    <n v="3"/>
    <n v="0.2"/>
    <x v="1952"/>
  </r>
  <r>
    <n v="2171"/>
    <x v="1059"/>
    <x v="678"/>
    <d v="2017-01-30T00:00:00"/>
    <s v="Second Class"/>
    <s v="JH-15820"/>
    <s v="John Huston"/>
    <x v="0"/>
    <s v="United States"/>
    <s v="Kent"/>
    <x v="24"/>
    <n v="44240"/>
    <x v="3"/>
    <s v="TEC-PH-10003931"/>
    <x v="2"/>
    <x v="7"/>
    <s v="JBL Micro Wireless Portable Bluetooth Speaker"/>
    <n v="107.982"/>
    <n v="3"/>
    <n v="0.4"/>
    <x v="731"/>
  </r>
  <r>
    <n v="2172"/>
    <x v="1060"/>
    <x v="123"/>
    <d v="2017-11-25T00:00:00"/>
    <s v="Standard Class"/>
    <s v="LC-16930"/>
    <s v="Linda Cazamias"/>
    <x v="1"/>
    <s v="United States"/>
    <s v="San Angelo"/>
    <x v="5"/>
    <n v="76903"/>
    <x v="2"/>
    <s v="FUR-CH-10004675"/>
    <x v="0"/>
    <x v="1"/>
    <s v="Lifetime Advantage Folding Chairs, 4/Carton"/>
    <n v="305.31200000000001"/>
    <n v="2"/>
    <n v="0.3"/>
    <x v="1953"/>
  </r>
  <r>
    <n v="2173"/>
    <x v="1061"/>
    <x v="601"/>
    <d v="2014-08-03T00:00:00"/>
    <s v="First Class"/>
    <s v="IL-15100"/>
    <s v="Ivan Liston"/>
    <x v="0"/>
    <s v="United States"/>
    <s v="San Francisco"/>
    <x v="1"/>
    <n v="94122"/>
    <x v="1"/>
    <s v="OFF-BI-10004506"/>
    <x v="1"/>
    <x v="8"/>
    <s v="Wilson Jones data.warehouse D-Ring Binders with DublLock"/>
    <n v="19.751999999999999"/>
    <n v="3"/>
    <n v="0.2"/>
    <x v="1954"/>
  </r>
  <r>
    <n v="2174"/>
    <x v="1062"/>
    <x v="679"/>
    <d v="2016-08-04T00:00:00"/>
    <s v="Standard Class"/>
    <s v="LS-16975"/>
    <s v="Lindsay Shagiari"/>
    <x v="2"/>
    <s v="United States"/>
    <s v="Houston"/>
    <x v="5"/>
    <n v="77070"/>
    <x v="2"/>
    <s v="OFF-BI-10002353"/>
    <x v="1"/>
    <x v="8"/>
    <s v="GBC VeloBind Cover Sets"/>
    <n v="9.2639999999999993"/>
    <n v="3"/>
    <n v="0.8"/>
    <x v="1955"/>
  </r>
  <r>
    <n v="2175"/>
    <x v="1063"/>
    <x v="117"/>
    <d v="2015-08-03T00:00:00"/>
    <s v="Second Class"/>
    <s v="CC-12610"/>
    <s v="Corey Catlett"/>
    <x v="1"/>
    <s v="United States"/>
    <s v="Houston"/>
    <x v="5"/>
    <n v="77041"/>
    <x v="2"/>
    <s v="OFF-ST-10000943"/>
    <x v="1"/>
    <x v="4"/>
    <s v="Eldon ProFile File 'N Store Portable File Tub Letter/Legal Size Black"/>
    <n v="61.792000000000002"/>
    <n v="4"/>
    <n v="0.2"/>
    <x v="1956"/>
  </r>
  <r>
    <n v="2176"/>
    <x v="1064"/>
    <x v="680"/>
    <d v="2016-10-21T00:00:00"/>
    <s v="Standard Class"/>
    <s v="PB-18805"/>
    <s v="Patrick Bzostek"/>
    <x v="2"/>
    <s v="United States"/>
    <s v="Salt Lake City"/>
    <x v="7"/>
    <n v="84106"/>
    <x v="1"/>
    <s v="OFF-PA-10000740"/>
    <x v="1"/>
    <x v="10"/>
    <s v="Xerox 1982"/>
    <n v="45.68"/>
    <n v="2"/>
    <n v="0"/>
    <x v="1957"/>
  </r>
  <r>
    <n v="2177"/>
    <x v="1064"/>
    <x v="680"/>
    <d v="2016-10-21T00:00:00"/>
    <s v="Standard Class"/>
    <s v="PB-18805"/>
    <s v="Patrick Bzostek"/>
    <x v="2"/>
    <s v="United States"/>
    <s v="Salt Lake City"/>
    <x v="7"/>
    <n v="84106"/>
    <x v="1"/>
    <s v="OFF-PA-10003001"/>
    <x v="1"/>
    <x v="10"/>
    <s v="Xerox 1986"/>
    <n v="60.12"/>
    <n v="9"/>
    <n v="0"/>
    <x v="1958"/>
  </r>
  <r>
    <n v="2178"/>
    <x v="1064"/>
    <x v="680"/>
    <d v="2016-10-21T00:00:00"/>
    <s v="Standard Class"/>
    <s v="PB-18805"/>
    <s v="Patrick Bzostek"/>
    <x v="2"/>
    <s v="United States"/>
    <s v="Salt Lake City"/>
    <x v="7"/>
    <n v="84106"/>
    <x v="1"/>
    <s v="OFF-BI-10001628"/>
    <x v="1"/>
    <x v="8"/>
    <s v="Acco Data Flex Cable Posts For Top &amp; Bottom Load Binders, 6&quot; Capacity"/>
    <n v="41.72"/>
    <n v="5"/>
    <n v="0.2"/>
    <x v="1959"/>
  </r>
  <r>
    <n v="2179"/>
    <x v="1064"/>
    <x v="680"/>
    <d v="2016-10-21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681"/>
    <d v="2016-05-11T00:00:00"/>
    <s v="Standard Class"/>
    <s v="CJ-12010"/>
    <s v="Caroline Jumper"/>
    <x v="0"/>
    <s v="United States"/>
    <s v="New York City"/>
    <x v="15"/>
    <n v="10009"/>
    <x v="3"/>
    <s v="OFF-BI-10000309"/>
    <x v="1"/>
    <x v="8"/>
    <s v="GBC Twin Loop Wire Binding Elements, 9/16&quot; Spine, Black"/>
    <n v="85.231999999999999"/>
    <n v="7"/>
    <n v="0.2"/>
    <x v="1961"/>
  </r>
  <r>
    <n v="2181"/>
    <x v="1065"/>
    <x v="681"/>
    <d v="2016-05-11T00:00:00"/>
    <s v="Standard Class"/>
    <s v="CJ-12010"/>
    <s v="Caroline Jumper"/>
    <x v="0"/>
    <s v="United States"/>
    <s v="New York City"/>
    <x v="15"/>
    <n v="10009"/>
    <x v="3"/>
    <s v="OFF-LA-10003923"/>
    <x v="1"/>
    <x v="2"/>
    <s v="Alphabetical Labels for Top Tab Filing"/>
    <n v="44.4"/>
    <n v="3"/>
    <n v="0"/>
    <x v="1962"/>
  </r>
  <r>
    <n v="2182"/>
    <x v="1065"/>
    <x v="681"/>
    <d v="2016-05-11T00:00:00"/>
    <s v="Standard Class"/>
    <s v="CJ-12010"/>
    <s v="Caroline Jumper"/>
    <x v="0"/>
    <s v="United States"/>
    <s v="New York City"/>
    <x v="15"/>
    <n v="10009"/>
    <x v="3"/>
    <s v="FUR-CH-10002084"/>
    <x v="0"/>
    <x v="1"/>
    <s v="Hon Mobius Operator's Chair"/>
    <n v="442.76400000000001"/>
    <n v="4"/>
    <n v="0.1"/>
    <x v="1963"/>
  </r>
  <r>
    <n v="2183"/>
    <x v="1065"/>
    <x v="681"/>
    <d v="2016-05-11T00:00:00"/>
    <s v="Standard Class"/>
    <s v="CJ-12010"/>
    <s v="Caroline Jumper"/>
    <x v="0"/>
    <s v="United States"/>
    <s v="New York City"/>
    <x v="15"/>
    <n v="10009"/>
    <x v="3"/>
    <s v="TEC-MA-10000488"/>
    <x v="2"/>
    <x v="15"/>
    <s v="Bady BDG101FRU Card Printer"/>
    <n v="3999.95"/>
    <n v="5"/>
    <n v="0"/>
    <x v="1964"/>
  </r>
  <r>
    <n v="2184"/>
    <x v="1065"/>
    <x v="681"/>
    <d v="2016-05-11T00:00:00"/>
    <s v="Standard Class"/>
    <s v="CJ-12010"/>
    <s v="Caroline Jumper"/>
    <x v="0"/>
    <s v="United States"/>
    <s v="New York City"/>
    <x v="15"/>
    <n v="10009"/>
    <x v="3"/>
    <s v="TEC-AC-10001767"/>
    <x v="2"/>
    <x v="11"/>
    <s v="SanDisk Ultra 64 GB MicroSDHC Class 10 Memory Card"/>
    <n v="199.95"/>
    <n v="5"/>
    <n v="0"/>
    <x v="1805"/>
  </r>
  <r>
    <n v="2185"/>
    <x v="1065"/>
    <x v="681"/>
    <d v="2016-05-11T00:00:00"/>
    <s v="Standard Class"/>
    <s v="CJ-12010"/>
    <s v="Caroline Jumper"/>
    <x v="0"/>
    <s v="United States"/>
    <s v="New York City"/>
    <x v="15"/>
    <n v="10009"/>
    <x v="3"/>
    <s v="FUR-FU-10001940"/>
    <x v="0"/>
    <x v="5"/>
    <s v="Staple-based wall hangings"/>
    <n v="63.68"/>
    <n v="8"/>
    <n v="0"/>
    <x v="1965"/>
  </r>
  <r>
    <n v="2186"/>
    <x v="1066"/>
    <x v="378"/>
    <d v="2017-08-04T00:00:00"/>
    <s v="Second Class"/>
    <s v="HK-14890"/>
    <s v="Heather Kirkland"/>
    <x v="1"/>
    <s v="United States"/>
    <s v="Salinas"/>
    <x v="1"/>
    <n v="93905"/>
    <x v="1"/>
    <s v="OFF-BI-10002735"/>
    <x v="1"/>
    <x v="8"/>
    <s v="GBC Prestige Therm-A-Bind Covers"/>
    <n v="54.896000000000001"/>
    <n v="2"/>
    <n v="0.2"/>
    <x v="1966"/>
  </r>
  <r>
    <n v="2187"/>
    <x v="1067"/>
    <x v="216"/>
    <d v="2016-07-14T00:00:00"/>
    <s v="Same Day"/>
    <s v="RH-19600"/>
    <s v="Rob Haberlin"/>
    <x v="0"/>
    <s v="United States"/>
    <s v="Huntsville"/>
    <x v="19"/>
    <n v="35810"/>
    <x v="0"/>
    <s v="TEC-AC-10002345"/>
    <x v="2"/>
    <x v="11"/>
    <s v="HP Standard 104 key PS/2 Keyboard"/>
    <n v="29"/>
    <n v="2"/>
    <n v="0"/>
    <x v="182"/>
  </r>
  <r>
    <n v="2188"/>
    <x v="1068"/>
    <x v="682"/>
    <d v="2017-08-15T00:00:00"/>
    <s v="Standard Class"/>
    <s v="IL-15100"/>
    <s v="Ivan Liston"/>
    <x v="0"/>
    <s v="United States"/>
    <s v="Columbus"/>
    <x v="14"/>
    <n v="47201"/>
    <x v="2"/>
    <s v="OFF-EN-10003134"/>
    <x v="1"/>
    <x v="12"/>
    <s v="Staple envelope"/>
    <n v="70.08"/>
    <n v="6"/>
    <n v="0"/>
    <x v="1967"/>
  </r>
  <r>
    <n v="2189"/>
    <x v="1068"/>
    <x v="682"/>
    <d v="2017-08-15T00:00:00"/>
    <s v="Standard Class"/>
    <s v="IL-15100"/>
    <s v="Ivan Liston"/>
    <x v="0"/>
    <s v="United States"/>
    <s v="Columbus"/>
    <x v="14"/>
    <n v="47201"/>
    <x v="2"/>
    <s v="FUR-FU-10003708"/>
    <x v="0"/>
    <x v="5"/>
    <s v="Tenex Traditional Chairmats for Medium Pile Carpet, Standard Lip, 36&quot; x 48&quot;"/>
    <n v="121.3"/>
    <n v="2"/>
    <n v="0"/>
    <x v="1968"/>
  </r>
  <r>
    <n v="2190"/>
    <x v="1068"/>
    <x v="682"/>
    <d v="2017-08-15T00:00:00"/>
    <s v="Standard Class"/>
    <s v="IL-15100"/>
    <s v="Ivan Liston"/>
    <x v="0"/>
    <s v="United States"/>
    <s v="Columbus"/>
    <x v="14"/>
    <n v="47201"/>
    <x v="2"/>
    <s v="TEC-PH-10003645"/>
    <x v="2"/>
    <x v="7"/>
    <s v="Aastra 57i VoIP phone"/>
    <n v="1454.49"/>
    <n v="9"/>
    <n v="0"/>
    <x v="1969"/>
  </r>
  <r>
    <n v="2191"/>
    <x v="1069"/>
    <x v="674"/>
    <d v="2016-06-29T00:00:00"/>
    <s v="Standard Class"/>
    <s v="AS-10240"/>
    <s v="Alan Shonely"/>
    <x v="0"/>
    <s v="United States"/>
    <s v="Los Angeles"/>
    <x v="1"/>
    <n v="90049"/>
    <x v="1"/>
    <s v="OFF-AP-10000692"/>
    <x v="1"/>
    <x v="9"/>
    <s v="Fellowes Mighty 8 Compact Surge Protector"/>
    <n v="60.81"/>
    <n v="3"/>
    <n v="0"/>
    <x v="1970"/>
  </r>
  <r>
    <n v="2192"/>
    <x v="1070"/>
    <x v="107"/>
    <d v="2016-12-17T00:00:00"/>
    <s v="Standard Class"/>
    <s v="AP-10915"/>
    <s v="Arthur Prichep"/>
    <x v="0"/>
    <s v="United States"/>
    <s v="Seattle"/>
    <x v="4"/>
    <n v="98105"/>
    <x v="1"/>
    <s v="OFF-BI-10001718"/>
    <x v="1"/>
    <x v="8"/>
    <s v="GBC DocuBind P50 Personal Binding Machine"/>
    <n v="153.55199999999999"/>
    <n v="3"/>
    <n v="0.2"/>
    <x v="1971"/>
  </r>
  <r>
    <n v="2193"/>
    <x v="1070"/>
    <x v="107"/>
    <d v="2016-12-17T00:00:00"/>
    <s v="Standard Class"/>
    <s v="AP-10915"/>
    <s v="Arthur Prichep"/>
    <x v="0"/>
    <s v="United States"/>
    <s v="Seattle"/>
    <x v="4"/>
    <n v="98105"/>
    <x v="1"/>
    <s v="OFF-AP-10002082"/>
    <x v="1"/>
    <x v="9"/>
    <s v="Holmes HEPA Air Purifier"/>
    <n v="65.34"/>
    <n v="3"/>
    <n v="0"/>
    <x v="487"/>
  </r>
  <r>
    <n v="2194"/>
    <x v="1070"/>
    <x v="107"/>
    <d v="2016-12-17T00:00:00"/>
    <s v="Standard Class"/>
    <s v="AP-10915"/>
    <s v="Arthur Prichep"/>
    <x v="0"/>
    <s v="United States"/>
    <s v="Seattle"/>
    <x v="4"/>
    <n v="98105"/>
    <x v="1"/>
    <s v="OFF-PA-10001125"/>
    <x v="1"/>
    <x v="10"/>
    <s v="Xerox 1988"/>
    <n v="123.92"/>
    <n v="4"/>
    <n v="0"/>
    <x v="1972"/>
  </r>
  <r>
    <n v="2195"/>
    <x v="1070"/>
    <x v="107"/>
    <d v="2016-12-17T00:00:00"/>
    <s v="Standard Class"/>
    <s v="AP-10915"/>
    <s v="Arthur Prichep"/>
    <x v="0"/>
    <s v="United States"/>
    <s v="Seattle"/>
    <x v="4"/>
    <n v="98105"/>
    <x v="1"/>
    <s v="OFF-AP-10000252"/>
    <x v="1"/>
    <x v="9"/>
    <s v="Harmony HEPA Quiet Air Purifiers"/>
    <n v="35.1"/>
    <n v="3"/>
    <n v="0"/>
    <x v="1973"/>
  </r>
  <r>
    <n v="2196"/>
    <x v="1070"/>
    <x v="107"/>
    <d v="2016-12-17T00:00:00"/>
    <s v="Standard Class"/>
    <s v="AP-10915"/>
    <s v="Arthur Prichep"/>
    <x v="0"/>
    <s v="United States"/>
    <s v="Seattle"/>
    <x v="4"/>
    <n v="98105"/>
    <x v="1"/>
    <s v="TEC-AC-10003038"/>
    <x v="2"/>
    <x v="11"/>
    <s v="Kingston Digital DataTraveler 16GB USB 2.0"/>
    <n v="44.75"/>
    <n v="5"/>
    <n v="0"/>
    <x v="1974"/>
  </r>
  <r>
    <n v="2197"/>
    <x v="1071"/>
    <x v="49"/>
    <d v="2016-12-06T00:00:00"/>
    <s v="Standard Class"/>
    <s v="AG-10390"/>
    <s v="Allen Goldenen"/>
    <x v="0"/>
    <s v="United States"/>
    <s v="Knoxville"/>
    <x v="18"/>
    <n v="37918"/>
    <x v="0"/>
    <s v="OFF-AR-10000940"/>
    <x v="1"/>
    <x v="6"/>
    <s v="Newell 343"/>
    <n v="4.7039999999999997"/>
    <n v="2"/>
    <n v="0.2"/>
    <x v="1975"/>
  </r>
  <r>
    <n v="2198"/>
    <x v="1072"/>
    <x v="683"/>
    <d v="2014-12-04T00:00:00"/>
    <s v="Standard Class"/>
    <s v="BF-11080"/>
    <s v="Bart Folk"/>
    <x v="0"/>
    <s v="United States"/>
    <s v="Montgomery"/>
    <x v="19"/>
    <n v="36116"/>
    <x v="0"/>
    <s v="OFF-AR-10001954"/>
    <x v="1"/>
    <x v="6"/>
    <s v="Newell 331"/>
    <n v="14.67"/>
    <n v="3"/>
    <n v="0"/>
    <x v="1976"/>
  </r>
  <r>
    <n v="2199"/>
    <x v="1073"/>
    <x v="262"/>
    <d v="2015-04-02T00:00:00"/>
    <s v="Standard Class"/>
    <s v="CK-12205"/>
    <s v="Chloris Kastensmidt"/>
    <x v="0"/>
    <s v="United States"/>
    <s v="Philadelphia"/>
    <x v="9"/>
    <n v="19120"/>
    <x v="3"/>
    <s v="OFF-PA-10003177"/>
    <x v="1"/>
    <x v="10"/>
    <s v="Xerox 1999"/>
    <n v="15.552"/>
    <n v="3"/>
    <n v="0.2"/>
    <x v="12"/>
  </r>
  <r>
    <n v="2200"/>
    <x v="1073"/>
    <x v="262"/>
    <d v="2015-04-02T00:00:00"/>
    <s v="Standard Class"/>
    <s v="CK-12205"/>
    <s v="Chloris Kastensmidt"/>
    <x v="0"/>
    <s v="United States"/>
    <s v="Philadelphia"/>
    <x v="9"/>
    <n v="19120"/>
    <x v="3"/>
    <s v="OFF-PA-10000533"/>
    <x v="1"/>
    <x v="10"/>
    <s v="Southworth Parchment Paper &amp; Envelopes"/>
    <n v="5.2320000000000002"/>
    <n v="1"/>
    <n v="0.2"/>
    <x v="1414"/>
  </r>
  <r>
    <n v="2201"/>
    <x v="1074"/>
    <x v="106"/>
    <d v="2014-06-06T00:00:00"/>
    <s v="Standard Class"/>
    <s v="LT-17110"/>
    <s v="Liz Thompson"/>
    <x v="0"/>
    <s v="United States"/>
    <s v="Little Rock"/>
    <x v="36"/>
    <n v="72209"/>
    <x v="0"/>
    <s v="FUR-FU-10001935"/>
    <x v="0"/>
    <x v="5"/>
    <s v="3M Hangers With Command Adhesive"/>
    <n v="22.2"/>
    <n v="6"/>
    <n v="0"/>
    <x v="865"/>
  </r>
  <r>
    <n v="2202"/>
    <x v="1074"/>
    <x v="106"/>
    <d v="2014-06-06T00:00:00"/>
    <s v="Standard Class"/>
    <s v="LT-17110"/>
    <s v="Liz Thompson"/>
    <x v="0"/>
    <s v="United States"/>
    <s v="Little Rock"/>
    <x v="36"/>
    <n v="72209"/>
    <x v="0"/>
    <s v="TEC-PH-10002563"/>
    <x v="2"/>
    <x v="7"/>
    <s v="Adtran 1202752G1"/>
    <n v="881.93"/>
    <n v="7"/>
    <n v="0"/>
    <x v="1977"/>
  </r>
  <r>
    <n v="2203"/>
    <x v="1075"/>
    <x v="684"/>
    <d v="2015-09-12T00:00:00"/>
    <s v="Standard Class"/>
    <s v="BT-11305"/>
    <s v="Beth Thompson"/>
    <x v="2"/>
    <s v="United States"/>
    <s v="Seattle"/>
    <x v="4"/>
    <n v="98103"/>
    <x v="1"/>
    <s v="OFF-BI-10002160"/>
    <x v="1"/>
    <x v="8"/>
    <s v="Acco Hanging Data Binders"/>
    <n v="6.0960000000000001"/>
    <n v="2"/>
    <n v="0.2"/>
    <x v="1978"/>
  </r>
  <r>
    <n v="2204"/>
    <x v="1075"/>
    <x v="684"/>
    <d v="2015-09-12T00:00:00"/>
    <s v="Standard Class"/>
    <s v="BT-11305"/>
    <s v="Beth Thompson"/>
    <x v="2"/>
    <s v="United States"/>
    <s v="Seattle"/>
    <x v="4"/>
    <n v="98103"/>
    <x v="1"/>
    <s v="FUR-FU-10004748"/>
    <x v="0"/>
    <x v="5"/>
    <s v="Howard Miller 16&quot; Diameter Gallery Wall Clock"/>
    <n v="191.82"/>
    <n v="3"/>
    <n v="0"/>
    <x v="1979"/>
  </r>
  <r>
    <n v="2205"/>
    <x v="1076"/>
    <x v="685"/>
    <d v="2015-07-05T00:00:00"/>
    <s v="Standard Class"/>
    <s v="SC-20725"/>
    <s v="Steven Cartwright"/>
    <x v="0"/>
    <s v="United States"/>
    <s v="Lancaster"/>
    <x v="9"/>
    <n v="17602"/>
    <x v="3"/>
    <s v="FUR-FU-10001473"/>
    <x v="0"/>
    <x v="5"/>
    <s v="Eldon Executive Woodline II Desk Accessories, Mahogany"/>
    <n v="20.103999999999999"/>
    <n v="1"/>
    <n v="0.2"/>
    <x v="1980"/>
  </r>
  <r>
    <n v="2206"/>
    <x v="1077"/>
    <x v="545"/>
    <d v="2016-09-12T00:00:00"/>
    <s v="Second Class"/>
    <s v="CG-12040"/>
    <s v="Catherine Glotzbach"/>
    <x v="2"/>
    <s v="United States"/>
    <s v="Bristol"/>
    <x v="18"/>
    <n v="37620"/>
    <x v="0"/>
    <s v="OFF-AR-10000538"/>
    <x v="1"/>
    <x v="6"/>
    <s v="Boston Model 1800 Electric Pencil Sharpener, Gray"/>
    <n v="67.56"/>
    <n v="3"/>
    <n v="0.2"/>
    <x v="1981"/>
  </r>
  <r>
    <n v="2207"/>
    <x v="1078"/>
    <x v="686"/>
    <d v="2014-07-20T00:00:00"/>
    <s v="Standard Class"/>
    <s v="AW-10930"/>
    <s v="Arthur Wiediger"/>
    <x v="2"/>
    <s v="United States"/>
    <s v="Aurora"/>
    <x v="10"/>
    <n v="60505"/>
    <x v="2"/>
    <s v="OFF-BI-10001098"/>
    <x v="1"/>
    <x v="8"/>
    <s v="Acco D-Ring Binder w/DublLock"/>
    <n v="29.931999999999999"/>
    <n v="7"/>
    <n v="0.8"/>
    <x v="1982"/>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421"/>
    <d v="2015-08-26T00:00:00"/>
    <s v="Standard Class"/>
    <s v="RB-19705"/>
    <s v="Roger Barcio"/>
    <x v="2"/>
    <s v="United States"/>
    <s v="New York City"/>
    <x v="15"/>
    <n v="10009"/>
    <x v="3"/>
    <s v="OFF-AR-10000390"/>
    <x v="1"/>
    <x v="6"/>
    <s v="Newell Chalk Holder"/>
    <n v="16.52"/>
    <n v="4"/>
    <n v="0"/>
    <x v="1984"/>
  </r>
  <r>
    <n v="2210"/>
    <x v="1080"/>
    <x v="687"/>
    <d v="2014-11-16T00:00:00"/>
    <s v="Second Class"/>
    <s v="ML-17410"/>
    <s v="Maris LaWare"/>
    <x v="0"/>
    <s v="United States"/>
    <s v="Fairfield"/>
    <x v="29"/>
    <n v="6824"/>
    <x v="3"/>
    <s v="TEC-PH-10001079"/>
    <x v="2"/>
    <x v="7"/>
    <s v="Polycom SoundPoint Pro SE-225 Corded phone"/>
    <n v="832.93"/>
    <n v="7"/>
    <n v="0"/>
    <x v="1985"/>
  </r>
  <r>
    <n v="2211"/>
    <x v="1080"/>
    <x v="687"/>
    <d v="2014-11-16T00:00:00"/>
    <s v="Second Class"/>
    <s v="ML-17410"/>
    <s v="Maris LaWare"/>
    <x v="0"/>
    <s v="United States"/>
    <s v="Fairfield"/>
    <x v="29"/>
    <n v="6824"/>
    <x v="3"/>
    <s v="OFF-BI-10003460"/>
    <x v="1"/>
    <x v="8"/>
    <s v="Acco 3-Hole Punch"/>
    <n v="43.8"/>
    <n v="10"/>
    <n v="0"/>
    <x v="1986"/>
  </r>
  <r>
    <n v="2212"/>
    <x v="1081"/>
    <x v="581"/>
    <d v="2016-11-30T00:00:00"/>
    <s v="First Class"/>
    <s v="VB-21745"/>
    <s v="Victoria Brennan"/>
    <x v="1"/>
    <s v="United States"/>
    <s v="Lincoln Park"/>
    <x v="12"/>
    <n v="48146"/>
    <x v="2"/>
    <s v="OFF-AP-10003842"/>
    <x v="1"/>
    <x v="9"/>
    <s v="Euro-Pro Shark Turbo Vacuum"/>
    <n v="167.292"/>
    <n v="6"/>
    <n v="0.1"/>
    <x v="1987"/>
  </r>
  <r>
    <n v="2213"/>
    <x v="1082"/>
    <x v="610"/>
    <d v="2017-11-25T00:00:00"/>
    <s v="Standard Class"/>
    <s v="SW-20275"/>
    <s v="Scott Williamson"/>
    <x v="0"/>
    <s v="United States"/>
    <s v="New York City"/>
    <x v="15"/>
    <n v="10035"/>
    <x v="3"/>
    <s v="FUR-FU-10003535"/>
    <x v="0"/>
    <x v="5"/>
    <s v="Howard Miller Distant Time Traveler Alarm Clock"/>
    <n v="27.42"/>
    <n v="1"/>
    <n v="0"/>
    <x v="1988"/>
  </r>
  <r>
    <n v="2214"/>
    <x v="1083"/>
    <x v="172"/>
    <d v="2017-10-02T00:00:00"/>
    <s v="First Class"/>
    <s v="NS-18505"/>
    <s v="Neola Schneider"/>
    <x v="0"/>
    <s v="United States"/>
    <s v="San Jose"/>
    <x v="1"/>
    <n v="95123"/>
    <x v="1"/>
    <s v="OFF-BI-10002012"/>
    <x v="1"/>
    <x v="8"/>
    <s v="Wilson Jones Easy Flow II Sheet Lifters"/>
    <n v="1.44"/>
    <n v="1"/>
    <n v="0.2"/>
    <x v="1989"/>
  </r>
  <r>
    <n v="2215"/>
    <x v="1083"/>
    <x v="172"/>
    <d v="2017-10-02T00:00:00"/>
    <s v="First Class"/>
    <s v="NS-18505"/>
    <s v="Neola Schneider"/>
    <x v="0"/>
    <s v="United States"/>
    <s v="San Jose"/>
    <x v="1"/>
    <n v="95123"/>
    <x v="1"/>
    <s v="OFF-BI-10001922"/>
    <x v="1"/>
    <x v="8"/>
    <s v="Storex Dura Pro Binders"/>
    <n v="61.776000000000003"/>
    <n v="13"/>
    <n v="0.2"/>
    <x v="1990"/>
  </r>
  <r>
    <n v="2216"/>
    <x v="1083"/>
    <x v="172"/>
    <d v="2017-10-02T00:00:00"/>
    <s v="First Class"/>
    <s v="NS-18505"/>
    <s v="Neola Schneider"/>
    <x v="0"/>
    <s v="United States"/>
    <s v="San Jose"/>
    <x v="1"/>
    <n v="95123"/>
    <x v="1"/>
    <s v="OFF-AP-10000576"/>
    <x v="1"/>
    <x v="9"/>
    <s v="Belkin 325VA UPS Surge Protector, 6'"/>
    <n v="241.96"/>
    <n v="2"/>
    <n v="0"/>
    <x v="1991"/>
  </r>
  <r>
    <n v="2217"/>
    <x v="1083"/>
    <x v="172"/>
    <d v="2017-10-02T00:00:00"/>
    <s v="First Class"/>
    <s v="NS-18505"/>
    <s v="Neola Schneider"/>
    <x v="0"/>
    <s v="United States"/>
    <s v="San Jose"/>
    <x v="1"/>
    <n v="95123"/>
    <x v="1"/>
    <s v="FUR-CH-10000553"/>
    <x v="0"/>
    <x v="1"/>
    <s v="Metal Folding Chairs, Beige, 4/Carton"/>
    <n v="108.608"/>
    <n v="4"/>
    <n v="0.2"/>
    <x v="1992"/>
  </r>
  <r>
    <n v="2218"/>
    <x v="1084"/>
    <x v="59"/>
    <d v="2014-09-25T00:00:00"/>
    <s v="Standard Class"/>
    <s v="DB-13555"/>
    <s v="Dorothy Badders"/>
    <x v="1"/>
    <s v="United States"/>
    <s v="Jacksonville"/>
    <x v="2"/>
    <n v="32216"/>
    <x v="0"/>
    <s v="OFF-AR-10003469"/>
    <x v="1"/>
    <x v="6"/>
    <s v="Nontoxic Chalk"/>
    <n v="2.8159999999999998"/>
    <n v="2"/>
    <n v="0.2"/>
    <x v="1578"/>
  </r>
  <r>
    <n v="2219"/>
    <x v="1085"/>
    <x v="688"/>
    <d v="2017-08-01T00:00:00"/>
    <s v="Standard Class"/>
    <s v="MH-17620"/>
    <s v="Matt Hagelstein"/>
    <x v="1"/>
    <s v="United States"/>
    <s v="San Francisco"/>
    <x v="1"/>
    <n v="94110"/>
    <x v="1"/>
    <s v="OFF-BI-10000145"/>
    <x v="1"/>
    <x v="8"/>
    <s v="Zipper Ring Binder Pockets"/>
    <n v="9.984"/>
    <n v="4"/>
    <n v="0.2"/>
    <x v="1993"/>
  </r>
  <r>
    <n v="2220"/>
    <x v="1085"/>
    <x v="688"/>
    <d v="2017-08-01T00:00:00"/>
    <s v="Standard Class"/>
    <s v="MH-17620"/>
    <s v="Matt Hagelstein"/>
    <x v="1"/>
    <s v="United States"/>
    <s v="San Francisco"/>
    <x v="1"/>
    <n v="94110"/>
    <x v="1"/>
    <s v="OFF-ST-10001580"/>
    <x v="1"/>
    <x v="4"/>
    <s v="Super Decoflex Portable Personal File"/>
    <n v="14.98"/>
    <n v="1"/>
    <n v="0"/>
    <x v="1994"/>
  </r>
  <r>
    <n v="2221"/>
    <x v="1085"/>
    <x v="688"/>
    <d v="2017-08-01T00:00:00"/>
    <s v="Standard Class"/>
    <s v="MH-17620"/>
    <s v="Matt Hagelstein"/>
    <x v="1"/>
    <s v="United States"/>
    <s v="San Francisco"/>
    <x v="1"/>
    <n v="94110"/>
    <x v="1"/>
    <s v="TEC-PH-10001817"/>
    <x v="2"/>
    <x v="7"/>
    <s v="Wilson Electronics DB Pro Signal Booster"/>
    <n v="1145.5999999999999"/>
    <n v="4"/>
    <n v="0.2"/>
    <x v="1995"/>
  </r>
  <r>
    <n v="2222"/>
    <x v="1086"/>
    <x v="401"/>
    <d v="2015-12-06T00:00:00"/>
    <s v="Same Day"/>
    <s v="DK-13375"/>
    <s v="Dennis Kane"/>
    <x v="0"/>
    <s v="United States"/>
    <s v="Marion"/>
    <x v="24"/>
    <n v="43302"/>
    <x v="3"/>
    <s v="TEC-PH-10001578"/>
    <x v="2"/>
    <x v="7"/>
    <s v="Polycom SoundStation2 EX Conference phone"/>
    <n v="485.94"/>
    <n v="2"/>
    <n v="0.4"/>
    <x v="1996"/>
  </r>
  <r>
    <n v="2223"/>
    <x v="1086"/>
    <x v="401"/>
    <d v="2015-12-06T00:00:00"/>
    <s v="Same Day"/>
    <s v="DK-13375"/>
    <s v="Dennis Kane"/>
    <x v="0"/>
    <s v="United States"/>
    <s v="Marion"/>
    <x v="24"/>
    <n v="43302"/>
    <x v="3"/>
    <s v="OFF-AR-10004078"/>
    <x v="1"/>
    <x v="6"/>
    <s v="Newell 312"/>
    <n v="37.375999999999998"/>
    <n v="8"/>
    <n v="0.2"/>
    <x v="1997"/>
  </r>
  <r>
    <n v="2224"/>
    <x v="1086"/>
    <x v="401"/>
    <d v="2015-12-06T00:00:00"/>
    <s v="Same Day"/>
    <s v="DK-13375"/>
    <s v="Dennis Kane"/>
    <x v="0"/>
    <s v="United States"/>
    <s v="Marion"/>
    <x v="24"/>
    <n v="43302"/>
    <x v="3"/>
    <s v="FUR-CH-10004860"/>
    <x v="0"/>
    <x v="1"/>
    <s v="Global Low Back Tilter Chair"/>
    <n v="70.686000000000007"/>
    <n v="1"/>
    <n v="0.3"/>
    <x v="1998"/>
  </r>
  <r>
    <n v="2225"/>
    <x v="1087"/>
    <x v="689"/>
    <d v="2017-08-05T00:00:00"/>
    <s v="Standard Class"/>
    <s v="EA-14035"/>
    <s v="Erin Ashbrook"/>
    <x v="1"/>
    <s v="United States"/>
    <s v="Philadelphia"/>
    <x v="9"/>
    <n v="19134"/>
    <x v="3"/>
    <s v="OFF-PA-10003790"/>
    <x v="1"/>
    <x v="10"/>
    <s v="Xerox 1991"/>
    <n v="54.816000000000003"/>
    <n v="3"/>
    <n v="0.2"/>
    <x v="1641"/>
  </r>
  <r>
    <n v="2226"/>
    <x v="1088"/>
    <x v="690"/>
    <d v="2016-03-21T00:00:00"/>
    <s v="Second Class"/>
    <s v="BT-11440"/>
    <s v="Bobby Trafton"/>
    <x v="0"/>
    <s v="United States"/>
    <s v="Littleton"/>
    <x v="22"/>
    <n v="80122"/>
    <x v="1"/>
    <s v="FUR-BO-10002202"/>
    <x v="0"/>
    <x v="0"/>
    <s v="Atlantic Metals Mobile 2-Shelf Bookcases, Custom Colors"/>
    <n v="72.293999999999997"/>
    <n v="1"/>
    <n v="0.7"/>
    <x v="1999"/>
  </r>
  <r>
    <n v="2227"/>
    <x v="1089"/>
    <x v="570"/>
    <d v="2017-08-03T00:00:00"/>
    <s v="Standard Class"/>
    <s v="LA-16780"/>
    <s v="Laura Armstrong"/>
    <x v="1"/>
    <s v="United States"/>
    <s v="Austin"/>
    <x v="5"/>
    <n v="78745"/>
    <x v="2"/>
    <s v="OFF-FA-10003059"/>
    <x v="1"/>
    <x v="13"/>
    <s v="Assorted Color Push Pins"/>
    <n v="2.8959999999999999"/>
    <n v="2"/>
    <n v="0.2"/>
    <x v="1780"/>
  </r>
  <r>
    <n v="2228"/>
    <x v="1089"/>
    <x v="570"/>
    <d v="2017-08-03T00:00:00"/>
    <s v="Standard Class"/>
    <s v="LA-16780"/>
    <s v="Laura Armstrong"/>
    <x v="1"/>
    <s v="United States"/>
    <s v="Austin"/>
    <x v="5"/>
    <n v="78745"/>
    <x v="2"/>
    <s v="TEC-PH-10002496"/>
    <x v="2"/>
    <x v="7"/>
    <s v="Cisco SPA301"/>
    <n v="124.792"/>
    <n v="1"/>
    <n v="0.2"/>
    <x v="2000"/>
  </r>
  <r>
    <n v="2229"/>
    <x v="1090"/>
    <x v="393"/>
    <d v="2016-10-05T00:00:00"/>
    <s v="Standard Class"/>
    <s v="GM-14680"/>
    <s v="Greg Matthias"/>
    <x v="0"/>
    <s v="United States"/>
    <s v="New York City"/>
    <x v="15"/>
    <n v="10024"/>
    <x v="3"/>
    <s v="FUR-TA-10003238"/>
    <x v="0"/>
    <x v="3"/>
    <s v="Chromcraft Bull-Nose Wood 48&quot; x 96&quot; Rectangular Conference Tables"/>
    <n v="330.58800000000002"/>
    <n v="1"/>
    <n v="0.4"/>
    <x v="2001"/>
  </r>
  <r>
    <n v="2230"/>
    <x v="1091"/>
    <x v="691"/>
    <d v="2014-04-05T00:00:00"/>
    <s v="Standard Class"/>
    <s v="AA-10315"/>
    <s v="Alex Avila"/>
    <x v="0"/>
    <s v="United States"/>
    <s v="San Francisco"/>
    <x v="1"/>
    <n v="94122"/>
    <x v="1"/>
    <s v="OFF-BI-10004390"/>
    <x v="1"/>
    <x v="8"/>
    <s v="GBC DocuBind 200 Manual Binding Machine"/>
    <n v="673.56799999999998"/>
    <n v="2"/>
    <n v="0.2"/>
    <x v="2002"/>
  </r>
  <r>
    <n v="2231"/>
    <x v="1091"/>
    <x v="691"/>
    <d v="2014-04-05T00:00:00"/>
    <s v="Standard Class"/>
    <s v="AA-10315"/>
    <s v="Alex Avila"/>
    <x v="0"/>
    <s v="United States"/>
    <s v="San Francisco"/>
    <x v="1"/>
    <n v="94122"/>
    <x v="1"/>
    <s v="OFF-AP-10002765"/>
    <x v="1"/>
    <x v="9"/>
    <s v="Fellowes Advanced Computer Series Surge Protectors"/>
    <n v="52.98"/>
    <n v="2"/>
    <n v="0"/>
    <x v="2003"/>
  </r>
  <r>
    <n v="2232"/>
    <x v="1092"/>
    <x v="335"/>
    <d v="2017-07-01T00:00:00"/>
    <s v="Standard Class"/>
    <s v="DB-13405"/>
    <s v="Denny Blanton"/>
    <x v="0"/>
    <s v="United States"/>
    <s v="La Porte"/>
    <x v="14"/>
    <n v="46350"/>
    <x v="2"/>
    <s v="FUR-FU-10000293"/>
    <x v="0"/>
    <x v="5"/>
    <s v="Eldon Antistatic Chair Mats for Low to Medium Pile Carpets"/>
    <n v="526.45000000000005"/>
    <n v="5"/>
    <n v="0"/>
    <x v="2004"/>
  </r>
  <r>
    <n v="2233"/>
    <x v="1093"/>
    <x v="362"/>
    <d v="2017-07-14T00:00:00"/>
    <s v="Standard Class"/>
    <s v="JH-15820"/>
    <s v="John Huston"/>
    <x v="0"/>
    <s v="United States"/>
    <s v="Chicago"/>
    <x v="10"/>
    <n v="60610"/>
    <x v="2"/>
    <s v="OFF-ST-10003692"/>
    <x v="1"/>
    <x v="4"/>
    <s v="Recycled Steel Personal File for Hanging File Folders"/>
    <n v="228.92"/>
    <n v="5"/>
    <n v="0.2"/>
    <x v="2005"/>
  </r>
  <r>
    <n v="2234"/>
    <x v="1094"/>
    <x v="639"/>
    <d v="2015-12-16T00:00:00"/>
    <s v="Second Class"/>
    <s v="DJ-13630"/>
    <s v="Doug Jacobs"/>
    <x v="0"/>
    <s v="United States"/>
    <s v="Portland"/>
    <x v="21"/>
    <n v="97206"/>
    <x v="1"/>
    <s v="TEC-PH-10001051"/>
    <x v="2"/>
    <x v="7"/>
    <s v="HTC One"/>
    <n v="319.96800000000002"/>
    <n v="4"/>
    <n v="0.2"/>
    <x v="1814"/>
  </r>
  <r>
    <n v="2235"/>
    <x v="1095"/>
    <x v="256"/>
    <d v="2017-12-10T00:00:00"/>
    <s v="Standard Class"/>
    <s v="QJ-19255"/>
    <s v="Quincy Jones"/>
    <x v="1"/>
    <s v="United States"/>
    <s v="Burlington"/>
    <x v="42"/>
    <n v="5408"/>
    <x v="3"/>
    <s v="TEC-AC-10001013"/>
    <x v="2"/>
    <x v="11"/>
    <s v="Logitech ClearChat Comfort/USB Headset H390"/>
    <n v="205.03"/>
    <n v="7"/>
    <n v="0"/>
    <x v="2006"/>
  </r>
  <r>
    <n v="2236"/>
    <x v="1096"/>
    <x v="426"/>
    <d v="2015-09-17T00:00:00"/>
    <s v="Second Class"/>
    <s v="CT-11995"/>
    <s v="Carol Triggs"/>
    <x v="0"/>
    <s v="United States"/>
    <s v="Indianapolis"/>
    <x v="14"/>
    <n v="46203"/>
    <x v="2"/>
    <s v="OFF-ST-10000025"/>
    <x v="1"/>
    <x v="4"/>
    <s v="Fellowes Stor/Drawer Steel Plus Storage Drawers"/>
    <n v="190.86"/>
    <n v="2"/>
    <n v="0"/>
    <x v="2007"/>
  </r>
  <r>
    <n v="2237"/>
    <x v="1096"/>
    <x v="426"/>
    <d v="2015-09-17T00:00:00"/>
    <s v="Second Class"/>
    <s v="CT-11995"/>
    <s v="Carol Triggs"/>
    <x v="0"/>
    <s v="United States"/>
    <s v="Indianapolis"/>
    <x v="14"/>
    <n v="46203"/>
    <x v="2"/>
    <s v="OFF-AR-10000817"/>
    <x v="1"/>
    <x v="6"/>
    <s v="Manco Dry-Lighter Erasable Highlighter"/>
    <n v="24.32"/>
    <n v="8"/>
    <n v="0"/>
    <x v="2008"/>
  </r>
  <r>
    <n v="2238"/>
    <x v="1097"/>
    <x v="692"/>
    <d v="2016-07-21T00:00:00"/>
    <s v="Standard Class"/>
    <s v="RH-19510"/>
    <s v="Rick Huthwaite"/>
    <x v="2"/>
    <s v="United States"/>
    <s v="Provo"/>
    <x v="7"/>
    <n v="84604"/>
    <x v="1"/>
    <s v="OFF-SU-10000952"/>
    <x v="1"/>
    <x v="14"/>
    <s v="Fiskars Home &amp; Office Scissors"/>
    <n v="44.4"/>
    <n v="5"/>
    <n v="0"/>
    <x v="2009"/>
  </r>
  <r>
    <n v="2239"/>
    <x v="1098"/>
    <x v="693"/>
    <d v="2017-04-26T00:00:00"/>
    <s v="Standard Class"/>
    <s v="SJ-20125"/>
    <s v="Sanjit Jacobs"/>
    <x v="2"/>
    <s v="United States"/>
    <s v="Chicago"/>
    <x v="10"/>
    <n v="60610"/>
    <x v="2"/>
    <s v="FUR-FU-10004597"/>
    <x v="0"/>
    <x v="5"/>
    <s v="Eldon Cleatmat Chair Mats for Medium Pile Carpets"/>
    <n v="44.4"/>
    <n v="2"/>
    <n v="0.6"/>
    <x v="2010"/>
  </r>
  <r>
    <n v="2240"/>
    <x v="1099"/>
    <x v="625"/>
    <d v="2016-11-17T00:00:00"/>
    <s v="Second Class"/>
    <s v="TG-21310"/>
    <s v="Toby Gnade"/>
    <x v="0"/>
    <s v="United States"/>
    <s v="Los Angeles"/>
    <x v="1"/>
    <n v="90049"/>
    <x v="1"/>
    <s v="OFF-BI-10003527"/>
    <x v="1"/>
    <x v="8"/>
    <s v="Fellowes PB500 Electric Punch Plastic Comb Binding Machine with Manual Bind"/>
    <n v="1016.792"/>
    <n v="1"/>
    <n v="0.2"/>
    <x v="2011"/>
  </r>
  <r>
    <n v="2241"/>
    <x v="1099"/>
    <x v="625"/>
    <d v="2016-11-17T00:00:00"/>
    <s v="Second Class"/>
    <s v="TG-21310"/>
    <s v="Toby Gnade"/>
    <x v="0"/>
    <s v="United States"/>
    <s v="Los Angeles"/>
    <x v="1"/>
    <n v="90049"/>
    <x v="1"/>
    <s v="OFF-BI-10002982"/>
    <x v="1"/>
    <x v="8"/>
    <s v="Avery Self-Adhesive Photo Pockets for Polaroid Photos"/>
    <n v="38.136000000000003"/>
    <n v="7"/>
    <n v="0.2"/>
    <x v="111"/>
  </r>
  <r>
    <n v="2242"/>
    <x v="1100"/>
    <x v="491"/>
    <d v="2016-12-01T00:00:00"/>
    <s v="Standard Class"/>
    <s v="CT-11995"/>
    <s v="Carol Triggs"/>
    <x v="0"/>
    <s v="United States"/>
    <s v="Philadelphia"/>
    <x v="9"/>
    <n v="19134"/>
    <x v="3"/>
    <s v="TEC-PH-10004165"/>
    <x v="2"/>
    <x v="7"/>
    <s v="Mitel MiVoice 5330e IP Phone"/>
    <n v="494.98200000000003"/>
    <n v="3"/>
    <n v="0.4"/>
    <x v="2012"/>
  </r>
  <r>
    <n v="2243"/>
    <x v="1101"/>
    <x v="610"/>
    <d v="2017-11-25T00:00:00"/>
    <s v="Standard Class"/>
    <s v="BF-11005"/>
    <s v="Barry Franz"/>
    <x v="2"/>
    <s v="United States"/>
    <s v="Pasadena"/>
    <x v="1"/>
    <n v="91104"/>
    <x v="1"/>
    <s v="OFF-ST-10003442"/>
    <x v="1"/>
    <x v="4"/>
    <s v="Eldon Portable Mobile Manager"/>
    <n v="56.56"/>
    <n v="2"/>
    <n v="0"/>
    <x v="2013"/>
  </r>
  <r>
    <n v="2244"/>
    <x v="1101"/>
    <x v="610"/>
    <d v="2017-11-25T00:00:00"/>
    <s v="Standard Class"/>
    <s v="BF-11005"/>
    <s v="Barry Franz"/>
    <x v="2"/>
    <s v="United States"/>
    <s v="Pasadena"/>
    <x v="1"/>
    <n v="91104"/>
    <x v="1"/>
    <s v="OFF-AR-10003856"/>
    <x v="1"/>
    <x v="6"/>
    <s v="Newell 344"/>
    <n v="5.56"/>
    <n v="2"/>
    <n v="0"/>
    <x v="356"/>
  </r>
  <r>
    <n v="2245"/>
    <x v="1101"/>
    <x v="610"/>
    <d v="2017-11-25T00:00:00"/>
    <s v="Standard Class"/>
    <s v="BF-11005"/>
    <s v="Barry Franz"/>
    <x v="2"/>
    <s v="United States"/>
    <s v="Pasadena"/>
    <x v="1"/>
    <n v="91104"/>
    <x v="1"/>
    <s v="OFF-FA-10004248"/>
    <x v="1"/>
    <x v="13"/>
    <s v="Advantus T-Pin Paper Clips"/>
    <n v="9.02"/>
    <n v="2"/>
    <n v="0"/>
    <x v="2014"/>
  </r>
  <r>
    <n v="2246"/>
    <x v="1101"/>
    <x v="610"/>
    <d v="2017-11-25T00:00:00"/>
    <s v="Standard Class"/>
    <s v="BF-11005"/>
    <s v="Barry Franz"/>
    <x v="2"/>
    <s v="United States"/>
    <s v="Pasadena"/>
    <x v="1"/>
    <n v="91104"/>
    <x v="1"/>
    <s v="OFF-AP-10001492"/>
    <x v="1"/>
    <x v="9"/>
    <s v="Acco Six-Outlet Power Strip, 4' Cord Length"/>
    <n v="8.6199999999999992"/>
    <n v="1"/>
    <n v="0"/>
    <x v="2015"/>
  </r>
  <r>
    <n v="2247"/>
    <x v="1101"/>
    <x v="610"/>
    <d v="2017-11-25T00:00:00"/>
    <s v="Standard Class"/>
    <s v="BF-11005"/>
    <s v="Barry Franz"/>
    <x v="2"/>
    <s v="United States"/>
    <s v="Pasadena"/>
    <x v="1"/>
    <n v="91104"/>
    <x v="1"/>
    <s v="TEC-PH-10004165"/>
    <x v="2"/>
    <x v="7"/>
    <s v="Mitel MiVoice 5330e IP Phone"/>
    <n v="659.976"/>
    <n v="3"/>
    <n v="0.2"/>
    <x v="1745"/>
  </r>
  <r>
    <n v="2248"/>
    <x v="1102"/>
    <x v="586"/>
    <d v="2015-02-18T00:00:00"/>
    <s v="Second Class"/>
    <s v="JM-16195"/>
    <s v="Justin MacKendrick"/>
    <x v="0"/>
    <s v="United States"/>
    <s v="Los Angeles"/>
    <x v="1"/>
    <n v="90004"/>
    <x v="1"/>
    <s v="OFF-PA-10004285"/>
    <x v="1"/>
    <x v="10"/>
    <s v="Xerox 1959"/>
    <n v="13.36"/>
    <n v="2"/>
    <n v="0"/>
    <x v="534"/>
  </r>
  <r>
    <n v="2249"/>
    <x v="1102"/>
    <x v="586"/>
    <d v="2015-02-18T00:00:00"/>
    <s v="Second Class"/>
    <s v="JM-16195"/>
    <s v="Justin MacKendrick"/>
    <x v="0"/>
    <s v="United States"/>
    <s v="Los Angeles"/>
    <x v="1"/>
    <n v="90004"/>
    <x v="1"/>
    <s v="OFF-BI-10001628"/>
    <x v="1"/>
    <x v="8"/>
    <s v="Acco Data Flex Cable Posts For Top &amp; Bottom Load Binders, 6&quot; Capacity"/>
    <n v="41.72"/>
    <n v="5"/>
    <n v="0.2"/>
    <x v="1959"/>
  </r>
  <r>
    <n v="2250"/>
    <x v="1102"/>
    <x v="586"/>
    <d v="2015-02-18T00:00:00"/>
    <s v="Second Class"/>
    <s v="JM-16195"/>
    <s v="Justin MacKendrick"/>
    <x v="0"/>
    <s v="United States"/>
    <s v="Los Angeles"/>
    <x v="1"/>
    <n v="90004"/>
    <x v="1"/>
    <s v="OFF-BI-10000546"/>
    <x v="1"/>
    <x v="8"/>
    <s v="Avery Durable Binders"/>
    <n v="11.52"/>
    <n v="5"/>
    <n v="0.2"/>
    <x v="2016"/>
  </r>
  <r>
    <n v="2251"/>
    <x v="1102"/>
    <x v="586"/>
    <d v="2015-02-18T00:00:00"/>
    <s v="Second Class"/>
    <s v="JM-16195"/>
    <s v="Justin MacKendrick"/>
    <x v="0"/>
    <s v="United States"/>
    <s v="Los Angeles"/>
    <x v="1"/>
    <n v="90004"/>
    <x v="1"/>
    <s v="OFF-AP-10001391"/>
    <x v="1"/>
    <x v="9"/>
    <s v="Kensington 6 Outlet MasterPiece HOMEOFFICE Power Control Center"/>
    <n v="541.44000000000005"/>
    <n v="6"/>
    <n v="0"/>
    <x v="2017"/>
  </r>
  <r>
    <n v="2252"/>
    <x v="1102"/>
    <x v="586"/>
    <d v="2015-02-18T00:00:00"/>
    <s v="Second Class"/>
    <s v="JM-16195"/>
    <s v="Justin MacKendrick"/>
    <x v="0"/>
    <s v="United States"/>
    <s v="Los Angeles"/>
    <x v="1"/>
    <n v="90004"/>
    <x v="1"/>
    <s v="OFF-PA-10000477"/>
    <x v="1"/>
    <x v="10"/>
    <s v="Xerox 22"/>
    <n v="19.440000000000001"/>
    <n v="3"/>
    <n v="0"/>
    <x v="551"/>
  </r>
  <r>
    <n v="2253"/>
    <x v="1103"/>
    <x v="173"/>
    <d v="2016-04-17T00:00:00"/>
    <s v="Second Class"/>
    <s v="JK-16120"/>
    <s v="Julie Kriz"/>
    <x v="2"/>
    <s v="United States"/>
    <s v="San Diego"/>
    <x v="1"/>
    <n v="92105"/>
    <x v="1"/>
    <s v="OFF-PA-10004327"/>
    <x v="1"/>
    <x v="10"/>
    <s v="Xerox 1911"/>
    <n v="143.69999999999999"/>
    <n v="3"/>
    <n v="0"/>
    <x v="142"/>
  </r>
  <r>
    <n v="2254"/>
    <x v="1104"/>
    <x v="694"/>
    <d v="2015-10-01T00:00:00"/>
    <s v="First Class"/>
    <s v="HG-14965"/>
    <s v="Henry Goldwyn"/>
    <x v="1"/>
    <s v="United States"/>
    <s v="San Francisco"/>
    <x v="1"/>
    <n v="94110"/>
    <x v="1"/>
    <s v="OFF-AP-10000696"/>
    <x v="1"/>
    <x v="9"/>
    <s v="Holmes Odor Grabber"/>
    <n v="43.26"/>
    <n v="3"/>
    <n v="0"/>
    <x v="2018"/>
  </r>
  <r>
    <n v="2255"/>
    <x v="1104"/>
    <x v="694"/>
    <d v="2015-10-01T00:00:00"/>
    <s v="First Class"/>
    <s v="HG-14965"/>
    <s v="Henry Goldwyn"/>
    <x v="1"/>
    <s v="United States"/>
    <s v="San Francisco"/>
    <x v="1"/>
    <n v="94110"/>
    <x v="1"/>
    <s v="OFF-AP-10002082"/>
    <x v="1"/>
    <x v="9"/>
    <s v="Holmes HEPA Air Purifier"/>
    <n v="43.56"/>
    <n v="2"/>
    <n v="0"/>
    <x v="2019"/>
  </r>
  <r>
    <n v="2256"/>
    <x v="1105"/>
    <x v="42"/>
    <d v="2016-09-22T00:00:00"/>
    <s v="Standard Class"/>
    <s v="LA-16780"/>
    <s v="Laura Armstrong"/>
    <x v="1"/>
    <s v="United States"/>
    <s v="Bangor"/>
    <x v="43"/>
    <n v="4401"/>
    <x v="3"/>
    <s v="TEC-PH-10001944"/>
    <x v="2"/>
    <x v="7"/>
    <s v="Wi-Ex zBoost YX540 Cellular Phone Signal Booster"/>
    <n v="437.85"/>
    <n v="3"/>
    <n v="0"/>
    <x v="2020"/>
  </r>
  <r>
    <n v="2257"/>
    <x v="1105"/>
    <x v="42"/>
    <d v="2016-09-22T00:00:00"/>
    <s v="Standard Class"/>
    <s v="LA-16780"/>
    <s v="Laura Armstrong"/>
    <x v="1"/>
    <s v="United States"/>
    <s v="Bangor"/>
    <x v="43"/>
    <n v="4401"/>
    <x v="3"/>
    <s v="FUR-FU-10004952"/>
    <x v="0"/>
    <x v="5"/>
    <s v="C-Line Cubicle Keepers Polyproplyene Holder w/Velcro Back, 8-1/2x11, 25/Bx"/>
    <n v="109.48"/>
    <n v="2"/>
    <n v="0"/>
    <x v="1086"/>
  </r>
  <r>
    <n v="2258"/>
    <x v="1106"/>
    <x v="114"/>
    <d v="2017-06-19T00:00:00"/>
    <s v="First Class"/>
    <s v="TS-21610"/>
    <s v="Troy Staebel"/>
    <x v="0"/>
    <s v="United States"/>
    <s v="San Francisco"/>
    <x v="1"/>
    <n v="94122"/>
    <x v="1"/>
    <s v="FUR-CH-10000015"/>
    <x v="0"/>
    <x v="1"/>
    <s v="Hon Multipurpose Stacking Arm Chairs"/>
    <n v="1212.96"/>
    <n v="7"/>
    <n v="0.2"/>
    <x v="2021"/>
  </r>
  <r>
    <n v="2259"/>
    <x v="1106"/>
    <x v="114"/>
    <d v="2017-06-19T00:00:00"/>
    <s v="First Class"/>
    <s v="TS-21610"/>
    <s v="Troy Staebel"/>
    <x v="0"/>
    <s v="United States"/>
    <s v="San Francisco"/>
    <x v="1"/>
    <n v="94122"/>
    <x v="1"/>
    <s v="OFF-PA-10001776"/>
    <x v="1"/>
    <x v="10"/>
    <s v="Wirebound Message Books, Four 2 3/4&quot; x 5&quot; Forms per Page, 600 Sets per Book"/>
    <n v="18.54"/>
    <n v="2"/>
    <n v="0"/>
    <x v="2022"/>
  </r>
  <r>
    <n v="2260"/>
    <x v="1107"/>
    <x v="627"/>
    <d v="2015-11-10T00:00:00"/>
    <s v="Second Class"/>
    <s v="MZ-17335"/>
    <s v="Maria Zettner"/>
    <x v="2"/>
    <s v="United States"/>
    <s v="San Diego"/>
    <x v="1"/>
    <n v="92024"/>
    <x v="1"/>
    <s v="OFF-FA-10002280"/>
    <x v="1"/>
    <x v="13"/>
    <s v="Advantus Plastic Paper Clips"/>
    <n v="5"/>
    <n v="1"/>
    <n v="0"/>
    <x v="2023"/>
  </r>
  <r>
    <n v="2261"/>
    <x v="1107"/>
    <x v="627"/>
    <d v="2015-11-10T00:00:00"/>
    <s v="Second Class"/>
    <s v="MZ-17335"/>
    <s v="Maria Zettner"/>
    <x v="2"/>
    <s v="United States"/>
    <s v="San Diego"/>
    <x v="1"/>
    <n v="92024"/>
    <x v="1"/>
    <s v="TEC-AC-10002049"/>
    <x v="2"/>
    <x v="11"/>
    <s v="Logitech G19 Programmable Gaming Keyboard"/>
    <n v="371.97"/>
    <n v="3"/>
    <n v="0"/>
    <x v="834"/>
  </r>
  <r>
    <n v="2262"/>
    <x v="1108"/>
    <x v="217"/>
    <d v="2015-12-18T00:00:00"/>
    <s v="Same Day"/>
    <s v="MW-18220"/>
    <s v="Mitch Webber"/>
    <x v="0"/>
    <s v="United States"/>
    <s v="New York City"/>
    <x v="15"/>
    <n v="10035"/>
    <x v="3"/>
    <s v="TEC-AC-10002253"/>
    <x v="2"/>
    <x v="11"/>
    <s v="Imation Bio 8GB USB Flash Drive Imation Corp"/>
    <n v="166.24"/>
    <n v="1"/>
    <n v="0"/>
    <x v="667"/>
  </r>
  <r>
    <n v="2263"/>
    <x v="1109"/>
    <x v="695"/>
    <d v="2017-02-09T00:00:00"/>
    <s v="First Class"/>
    <s v="MV-17485"/>
    <s v="Mark Van Huff"/>
    <x v="0"/>
    <s v="United States"/>
    <s v="Arlington"/>
    <x v="17"/>
    <n v="22204"/>
    <x v="0"/>
    <s v="FUR-BO-10004015"/>
    <x v="0"/>
    <x v="0"/>
    <s v="Bush Andora Bookcase, Maple/Graphite Gray Finish"/>
    <n v="359.97"/>
    <n v="3"/>
    <n v="0"/>
    <x v="2024"/>
  </r>
  <r>
    <n v="2264"/>
    <x v="1110"/>
    <x v="696"/>
    <d v="2016-11-16T00:00:00"/>
    <s v="Second Class"/>
    <s v="AA-10375"/>
    <s v="Allen Armold"/>
    <x v="0"/>
    <s v="United States"/>
    <s v="Atlanta"/>
    <x v="32"/>
    <n v="30318"/>
    <x v="0"/>
    <s v="TEC-AC-10004145"/>
    <x v="2"/>
    <x v="11"/>
    <s v="Logitech diNovo Edge Keyboard"/>
    <n v="499.98"/>
    <n v="2"/>
    <n v="0"/>
    <x v="2025"/>
  </r>
  <r>
    <n v="2265"/>
    <x v="1110"/>
    <x v="696"/>
    <d v="2016-11-16T00:00:00"/>
    <s v="Second Class"/>
    <s v="AA-10375"/>
    <s v="Allen Armold"/>
    <x v="0"/>
    <s v="United States"/>
    <s v="Atlanta"/>
    <x v="32"/>
    <n v="30318"/>
    <x v="0"/>
    <s v="OFF-PA-10002479"/>
    <x v="1"/>
    <x v="10"/>
    <s v="Xerox 4200 Series MultiUse Premium Copy Paper (20Lb. and 84 Bright)"/>
    <n v="5.28"/>
    <n v="1"/>
    <n v="0"/>
    <x v="1906"/>
  </r>
  <r>
    <n v="2266"/>
    <x v="1110"/>
    <x v="696"/>
    <d v="2016-11-16T00:00:00"/>
    <s v="Second Class"/>
    <s v="AA-10375"/>
    <s v="Allen Armold"/>
    <x v="0"/>
    <s v="United States"/>
    <s v="Atlanta"/>
    <x v="32"/>
    <n v="30318"/>
    <x v="0"/>
    <s v="OFF-BI-10004970"/>
    <x v="1"/>
    <x v="8"/>
    <s v="ACCOHIDE 3-Ring Binder, Blue, 1&quot;"/>
    <n v="8.26"/>
    <n v="2"/>
    <n v="0"/>
    <x v="1835"/>
  </r>
  <r>
    <n v="2267"/>
    <x v="1111"/>
    <x v="386"/>
    <d v="2017-10-12T00:00:00"/>
    <s v="Same Day"/>
    <s v="SM-20320"/>
    <s v="Sean Miller"/>
    <x v="2"/>
    <s v="United States"/>
    <s v="Monroe"/>
    <x v="3"/>
    <n v="28110"/>
    <x v="0"/>
    <s v="OFF-PA-10003919"/>
    <x v="1"/>
    <x v="10"/>
    <s v="Xerox 1989"/>
    <n v="7.968"/>
    <n v="2"/>
    <n v="0.2"/>
    <x v="2026"/>
  </r>
  <r>
    <n v="2268"/>
    <x v="1112"/>
    <x v="697"/>
    <d v="2017-09-17T00:00:00"/>
    <s v="Same Day"/>
    <s v="TP-21415"/>
    <s v="Tom Prescott"/>
    <x v="0"/>
    <s v="United States"/>
    <s v="Seattle"/>
    <x v="4"/>
    <n v="98115"/>
    <x v="1"/>
    <s v="OFF-PA-10002001"/>
    <x v="1"/>
    <x v="10"/>
    <s v="Xerox 1984"/>
    <n v="12.96"/>
    <n v="2"/>
    <n v="0"/>
    <x v="2027"/>
  </r>
  <r>
    <n v="2269"/>
    <x v="1113"/>
    <x v="698"/>
    <d v="2017-12-26T00:00:00"/>
    <s v="Standard Class"/>
    <s v="DK-13225"/>
    <s v="Dean Katz"/>
    <x v="1"/>
    <s v="United States"/>
    <s v="Rochester"/>
    <x v="15"/>
    <n v="14609"/>
    <x v="3"/>
    <s v="OFF-PA-10002787"/>
    <x v="1"/>
    <x v="10"/>
    <s v="Xerox 227"/>
    <n v="6.48"/>
    <n v="1"/>
    <n v="0"/>
    <x v="90"/>
  </r>
  <r>
    <n v="2270"/>
    <x v="1113"/>
    <x v="698"/>
    <d v="2017-12-26T00:00:00"/>
    <s v="Standard Class"/>
    <s v="DK-13225"/>
    <s v="Dean Katz"/>
    <x v="1"/>
    <s v="United States"/>
    <s v="Rochester"/>
    <x v="15"/>
    <n v="14609"/>
    <x v="3"/>
    <s v="OFF-BI-10003291"/>
    <x v="1"/>
    <x v="8"/>
    <s v="Wilson Jones Leather-Like Binders with DublLock Round Rings"/>
    <n v="6.984"/>
    <n v="1"/>
    <n v="0.2"/>
    <x v="2028"/>
  </r>
  <r>
    <n v="2271"/>
    <x v="1114"/>
    <x v="574"/>
    <d v="2017-12-07T00:00:00"/>
    <s v="Standard Class"/>
    <s v="MK-17905"/>
    <s v="Michael Kennedy"/>
    <x v="1"/>
    <s v="United States"/>
    <s v="Miami"/>
    <x v="2"/>
    <n v="33180"/>
    <x v="0"/>
    <s v="OFF-AR-10004344"/>
    <x v="1"/>
    <x v="6"/>
    <s v="Bulldog Vacuum Base Pencil Sharpener"/>
    <n v="47.96"/>
    <n v="5"/>
    <n v="0.2"/>
    <x v="2029"/>
  </r>
  <r>
    <n v="2272"/>
    <x v="1115"/>
    <x v="481"/>
    <d v="2015-09-27T00:00:00"/>
    <s v="Standard Class"/>
    <s v="CS-12130"/>
    <s v="Chad Sievert"/>
    <x v="0"/>
    <s v="United States"/>
    <s v="Seattle"/>
    <x v="4"/>
    <n v="98105"/>
    <x v="1"/>
    <s v="OFF-ST-10003123"/>
    <x v="1"/>
    <x v="4"/>
    <s v="Fellowes Bases and Tops For Staxonsteel/High-Stak Systems"/>
    <n v="199.74"/>
    <n v="6"/>
    <n v="0"/>
    <x v="2030"/>
  </r>
  <r>
    <n v="2273"/>
    <x v="1116"/>
    <x v="699"/>
    <d v="2015-03-11T00:00:00"/>
    <s v="Standard Class"/>
    <s v="JL-15850"/>
    <s v="John Lucas"/>
    <x v="0"/>
    <s v="United States"/>
    <s v="San Francisco"/>
    <x v="1"/>
    <n v="94122"/>
    <x v="1"/>
    <s v="FUR-FU-10000308"/>
    <x v="0"/>
    <x v="5"/>
    <s v="Deflect-o Glass Clear Studded Chair Mats"/>
    <n v="435.26"/>
    <n v="7"/>
    <n v="0"/>
    <x v="2031"/>
  </r>
  <r>
    <n v="2274"/>
    <x v="1116"/>
    <x v="699"/>
    <d v="2015-03-11T00:00:00"/>
    <s v="Standard Class"/>
    <s v="JL-15850"/>
    <s v="John Lucas"/>
    <x v="0"/>
    <s v="United States"/>
    <s v="San Francisco"/>
    <x v="1"/>
    <n v="94122"/>
    <x v="1"/>
    <s v="TEC-CO-10003763"/>
    <x v="2"/>
    <x v="16"/>
    <s v="Canon PC1060 Personal Laser Copier"/>
    <n v="1119.9839999999999"/>
    <n v="2"/>
    <n v="0.2"/>
    <x v="2032"/>
  </r>
  <r>
    <n v="2275"/>
    <x v="1117"/>
    <x v="462"/>
    <d v="2014-10-08T00:00:00"/>
    <s v="Second Class"/>
    <s v="AR-10405"/>
    <s v="Allen Rosenblatt"/>
    <x v="1"/>
    <s v="United States"/>
    <s v="Los Angeles"/>
    <x v="1"/>
    <n v="90036"/>
    <x v="1"/>
    <s v="FUR-TA-10001866"/>
    <x v="0"/>
    <x v="3"/>
    <s v="Bevis Round Conference Room Tables and Bases"/>
    <n v="143.43199999999999"/>
    <n v="1"/>
    <n v="0.2"/>
    <x v="2033"/>
  </r>
  <r>
    <n v="2276"/>
    <x v="1117"/>
    <x v="462"/>
    <d v="2014-10-08T00:00:00"/>
    <s v="Second Class"/>
    <s v="AR-10405"/>
    <s v="Allen Rosenblatt"/>
    <x v="1"/>
    <s v="United States"/>
    <s v="Los Angeles"/>
    <x v="1"/>
    <n v="90036"/>
    <x v="1"/>
    <s v="FUR-CH-10002774"/>
    <x v="0"/>
    <x v="1"/>
    <s v="Global Deluxe Stacking Chair, Gray"/>
    <n v="122.352"/>
    <n v="3"/>
    <n v="0.2"/>
    <x v="2034"/>
  </r>
  <r>
    <n v="2277"/>
    <x v="1118"/>
    <x v="700"/>
    <d v="2014-07-01T00:00:00"/>
    <s v="Standard Class"/>
    <s v="LM-17065"/>
    <s v="Liz MacKendrick"/>
    <x v="0"/>
    <s v="United States"/>
    <s v="Southaven"/>
    <x v="35"/>
    <n v="38671"/>
    <x v="0"/>
    <s v="OFF-ST-10004337"/>
    <x v="1"/>
    <x v="4"/>
    <s v="SAFCO Commercial Wire Shelving, 72h"/>
    <n v="306.2"/>
    <n v="5"/>
    <n v="0"/>
    <x v="232"/>
  </r>
  <r>
    <n v="2278"/>
    <x v="1118"/>
    <x v="700"/>
    <d v="2014-07-01T00:00:00"/>
    <s v="Standard Class"/>
    <s v="LM-17065"/>
    <s v="Liz MacKendrick"/>
    <x v="0"/>
    <s v="United States"/>
    <s v="Southaven"/>
    <x v="35"/>
    <n v="38671"/>
    <x v="0"/>
    <s v="FUR-TA-10001039"/>
    <x v="0"/>
    <x v="3"/>
    <s v="KI Adjustable-Height Table"/>
    <n v="85.98"/>
    <n v="1"/>
    <n v="0"/>
    <x v="2035"/>
  </r>
  <r>
    <n v="2279"/>
    <x v="1118"/>
    <x v="700"/>
    <d v="2014-07-01T00:00:00"/>
    <s v="Standard Class"/>
    <s v="LM-17065"/>
    <s v="Liz MacKendrick"/>
    <x v="0"/>
    <s v="United States"/>
    <s v="Southaven"/>
    <x v="35"/>
    <n v="38671"/>
    <x v="0"/>
    <s v="TEC-AC-10000109"/>
    <x v="2"/>
    <x v="11"/>
    <s v="Sony Micro Vault Click 16 GB USB 2.0 Flash Drive"/>
    <n v="223.96"/>
    <n v="4"/>
    <n v="0"/>
    <x v="2036"/>
  </r>
  <r>
    <n v="2280"/>
    <x v="1119"/>
    <x v="505"/>
    <d v="2017-11-02T00:00:00"/>
    <s v="First Class"/>
    <s v="JK-15625"/>
    <s v="Jim Karlsson"/>
    <x v="0"/>
    <s v="United States"/>
    <s v="Seattle"/>
    <x v="4"/>
    <n v="98115"/>
    <x v="1"/>
    <s v="FUR-CH-10003833"/>
    <x v="0"/>
    <x v="1"/>
    <s v="Novimex Fabric Task Chair"/>
    <n v="97.567999999999998"/>
    <n v="2"/>
    <n v="0.2"/>
    <x v="2037"/>
  </r>
  <r>
    <n v="2281"/>
    <x v="1119"/>
    <x v="505"/>
    <d v="2017-11-02T00:00:00"/>
    <s v="First Class"/>
    <s v="JK-15625"/>
    <s v="Jim Karlsson"/>
    <x v="0"/>
    <s v="United States"/>
    <s v="Seattle"/>
    <x v="4"/>
    <n v="98115"/>
    <x v="1"/>
    <s v="FUR-CH-10004289"/>
    <x v="0"/>
    <x v="1"/>
    <s v="Global Super Steno Chair"/>
    <n v="614.27200000000005"/>
    <n v="8"/>
    <n v="0.2"/>
    <x v="2038"/>
  </r>
  <r>
    <n v="2282"/>
    <x v="1119"/>
    <x v="505"/>
    <d v="2017-11-02T00:00:00"/>
    <s v="First Class"/>
    <s v="JK-15625"/>
    <s v="Jim Karlsson"/>
    <x v="0"/>
    <s v="United States"/>
    <s v="Seattle"/>
    <x v="4"/>
    <n v="98115"/>
    <x v="1"/>
    <s v="FUR-BO-10004467"/>
    <x v="0"/>
    <x v="0"/>
    <s v="Bestar Classic Bookcase"/>
    <n v="199.98"/>
    <n v="2"/>
    <n v="0"/>
    <x v="982"/>
  </r>
  <r>
    <n v="2283"/>
    <x v="1120"/>
    <x v="323"/>
    <d v="2016-09-05T00:00:00"/>
    <s v="First Class"/>
    <s v="FM-14215"/>
    <s v="Filia McAdams"/>
    <x v="1"/>
    <s v="United States"/>
    <s v="Middletown"/>
    <x v="29"/>
    <n v="6457"/>
    <x v="3"/>
    <s v="OFF-PA-10002713"/>
    <x v="1"/>
    <x v="10"/>
    <s v="Adams Phone Message Book, 200 Message Capacity, 8 1/16? x 11?"/>
    <n v="48.16"/>
    <n v="7"/>
    <n v="0"/>
    <x v="2039"/>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616"/>
    <d v="2015-03-09T00:00:00"/>
    <s v="Standard Class"/>
    <s v="SF-20200"/>
    <s v="Sarah Foster"/>
    <x v="0"/>
    <s v="United States"/>
    <s v="New Castle"/>
    <x v="14"/>
    <n v="47362"/>
    <x v="2"/>
    <s v="OFF-AP-10002222"/>
    <x v="1"/>
    <x v="9"/>
    <s v="Staple holder"/>
    <n v="60.69"/>
    <n v="7"/>
    <n v="0"/>
    <x v="2041"/>
  </r>
  <r>
    <n v="2286"/>
    <x v="1122"/>
    <x v="465"/>
    <d v="2016-05-08T00:00:00"/>
    <s v="First Class"/>
    <s v="PJ-18835"/>
    <s v="Patrick Jones"/>
    <x v="1"/>
    <s v="United States"/>
    <s v="Murfreesboro"/>
    <x v="18"/>
    <n v="37130"/>
    <x v="0"/>
    <s v="OFF-PA-10003971"/>
    <x v="1"/>
    <x v="10"/>
    <s v="Xerox 1965"/>
    <n v="14.352"/>
    <n v="3"/>
    <n v="0.2"/>
    <x v="1177"/>
  </r>
  <r>
    <n v="2287"/>
    <x v="1123"/>
    <x v="701"/>
    <d v="2017-11-23T00:00:00"/>
    <s v="Standard Class"/>
    <s v="CS-12355"/>
    <s v="Christine Sundaresam"/>
    <x v="0"/>
    <s v="United States"/>
    <s v="Salem"/>
    <x v="17"/>
    <n v="24153"/>
    <x v="0"/>
    <s v="OFF-AP-10004036"/>
    <x v="1"/>
    <x v="9"/>
    <s v="Bionaire 99.97% HEPA Air Cleaner"/>
    <n v="35.04"/>
    <n v="2"/>
    <n v="0"/>
    <x v="2042"/>
  </r>
  <r>
    <n v="2288"/>
    <x v="1124"/>
    <x v="702"/>
    <d v="2017-06-05T00:00:00"/>
    <s v="Second Class"/>
    <s v="BB-10990"/>
    <s v="Barry Blumstein"/>
    <x v="1"/>
    <s v="United States"/>
    <s v="Toledo"/>
    <x v="24"/>
    <n v="43615"/>
    <x v="3"/>
    <s v="OFF-AP-10002287"/>
    <x v="1"/>
    <x v="9"/>
    <s v="Eureka Sanitaire  Multi-Pro Heavy-Duty Upright, Disposable Bags"/>
    <n v="17.48"/>
    <n v="5"/>
    <n v="0.2"/>
    <x v="2043"/>
  </r>
  <r>
    <n v="2289"/>
    <x v="1125"/>
    <x v="193"/>
    <d v="2017-06-13T00:00:00"/>
    <s v="First Class"/>
    <s v="BW-11200"/>
    <s v="Ben Wallace"/>
    <x v="0"/>
    <s v="United States"/>
    <s v="Los Angeles"/>
    <x v="1"/>
    <n v="90032"/>
    <x v="1"/>
    <s v="OFF-AR-10002375"/>
    <x v="1"/>
    <x v="6"/>
    <s v="Newell 351"/>
    <n v="16.399999999999999"/>
    <n v="5"/>
    <n v="0"/>
    <x v="2044"/>
  </r>
  <r>
    <n v="2290"/>
    <x v="1126"/>
    <x v="703"/>
    <d v="2017-01-11T00:00:00"/>
    <s v="First Class"/>
    <s v="RS-19420"/>
    <s v="Ricardo Sperren"/>
    <x v="1"/>
    <s v="United States"/>
    <s v="Seattle"/>
    <x v="4"/>
    <n v="98115"/>
    <x v="1"/>
    <s v="FUR-TA-10001950"/>
    <x v="0"/>
    <x v="3"/>
    <s v="Balt Solid Wood Round Tables"/>
    <n v="892.98"/>
    <n v="2"/>
    <n v="0"/>
    <x v="2045"/>
  </r>
  <r>
    <n v="2291"/>
    <x v="1127"/>
    <x v="704"/>
    <d v="2015-04-25T00:00:00"/>
    <s v="Standard Class"/>
    <s v="TS-21160"/>
    <s v="Theresa Swint"/>
    <x v="1"/>
    <s v="United States"/>
    <s v="Columbus"/>
    <x v="32"/>
    <n v="31907"/>
    <x v="0"/>
    <s v="TEC-PH-10001557"/>
    <x v="2"/>
    <x v="7"/>
    <s v="Pyle PMP37LED"/>
    <n v="287.97000000000003"/>
    <n v="3"/>
    <n v="0"/>
    <x v="1204"/>
  </r>
  <r>
    <n v="2292"/>
    <x v="1127"/>
    <x v="704"/>
    <d v="2015-04-25T00:00:00"/>
    <s v="Standard Class"/>
    <s v="TS-21160"/>
    <s v="Theresa Swint"/>
    <x v="1"/>
    <s v="United States"/>
    <s v="Columbus"/>
    <x v="32"/>
    <n v="31907"/>
    <x v="0"/>
    <s v="FUR-FU-10002937"/>
    <x v="0"/>
    <x v="5"/>
    <s v="GE 48&quot; Fluorescent Tube, Cool White Energy Saver, 34 Watts, 30/Box"/>
    <n v="595.38"/>
    <n v="6"/>
    <n v="0"/>
    <x v="2046"/>
  </r>
  <r>
    <n v="2293"/>
    <x v="1127"/>
    <x v="704"/>
    <d v="2015-04-25T00:00:00"/>
    <s v="Standard Class"/>
    <s v="TS-21160"/>
    <s v="Theresa Swint"/>
    <x v="1"/>
    <s v="United States"/>
    <s v="Columbus"/>
    <x v="32"/>
    <n v="31907"/>
    <x v="0"/>
    <s v="OFF-PA-10001166"/>
    <x v="1"/>
    <x v="10"/>
    <s v="Xerox 2"/>
    <n v="12.96"/>
    <n v="2"/>
    <n v="0"/>
    <x v="91"/>
  </r>
  <r>
    <n v="2294"/>
    <x v="1128"/>
    <x v="549"/>
    <d v="2015-11-06T00:00:00"/>
    <s v="Standard Class"/>
    <s v="QJ-19255"/>
    <s v="Quincy Jones"/>
    <x v="1"/>
    <s v="United States"/>
    <s v="New York City"/>
    <x v="15"/>
    <n v="10009"/>
    <x v="3"/>
    <s v="TEC-PH-10000347"/>
    <x v="2"/>
    <x v="7"/>
    <s v="Cush Cases Heavy Duty Rugged Cover Case for Samsung Galaxy S5 - Purple"/>
    <n v="4.95"/>
    <n v="1"/>
    <n v="0"/>
    <x v="2047"/>
  </r>
  <r>
    <n v="2295"/>
    <x v="1129"/>
    <x v="331"/>
    <d v="2017-12-27T00:00:00"/>
    <s v="Standard Class"/>
    <s v="FM-14215"/>
    <s v="Filia McAdams"/>
    <x v="1"/>
    <s v="United States"/>
    <s v="Middletown"/>
    <x v="29"/>
    <n v="6457"/>
    <x v="3"/>
    <s v="FUR-FU-10003708"/>
    <x v="0"/>
    <x v="5"/>
    <s v="Tenex Traditional Chairmats for Medium Pile Carpet, Standard Lip, 36&quot; x 48&quot;"/>
    <n v="181.95"/>
    <n v="3"/>
    <n v="0"/>
    <x v="2048"/>
  </r>
  <r>
    <n v="2296"/>
    <x v="1130"/>
    <x v="549"/>
    <d v="2015-11-05T00:00:00"/>
    <s v="Standard Class"/>
    <s v="VD-21670"/>
    <s v="Valerie Dominguez"/>
    <x v="0"/>
    <s v="United States"/>
    <s v="New York City"/>
    <x v="15"/>
    <n v="10011"/>
    <x v="3"/>
    <s v="OFF-PA-10002659"/>
    <x v="1"/>
    <x v="10"/>
    <s v="Avoid Verbal Orders Carbonless Minifold Book"/>
    <n v="13.52"/>
    <n v="4"/>
    <n v="0"/>
    <x v="2049"/>
  </r>
  <r>
    <n v="2297"/>
    <x v="1130"/>
    <x v="549"/>
    <d v="2015-11-05T00:00:00"/>
    <s v="Standard Class"/>
    <s v="VD-21670"/>
    <s v="Valerie Dominguez"/>
    <x v="0"/>
    <s v="United States"/>
    <s v="New York City"/>
    <x v="15"/>
    <n v="10011"/>
    <x v="3"/>
    <s v="FUR-FU-10000965"/>
    <x v="0"/>
    <x v="5"/>
    <s v="Howard Miller 11-1/2&quot; Diameter Ridgewood Wall Clock"/>
    <n v="259.7"/>
    <n v="5"/>
    <n v="0"/>
    <x v="2050"/>
  </r>
  <r>
    <n v="2298"/>
    <x v="1130"/>
    <x v="549"/>
    <d v="2015-11-05T00:00:00"/>
    <s v="Standard Class"/>
    <s v="VD-21670"/>
    <s v="Valerie Dominguez"/>
    <x v="0"/>
    <s v="United States"/>
    <s v="New York City"/>
    <x v="15"/>
    <n v="10011"/>
    <x v="3"/>
    <s v="TEC-PH-10001527"/>
    <x v="2"/>
    <x v="7"/>
    <s v="Plantronics MX500i Earset"/>
    <n v="42.95"/>
    <n v="1"/>
    <n v="0"/>
    <x v="2051"/>
  </r>
  <r>
    <n v="2299"/>
    <x v="1130"/>
    <x v="549"/>
    <d v="2015-11-05T00:00:00"/>
    <s v="Standard Class"/>
    <s v="VD-21670"/>
    <s v="Valerie Dominguez"/>
    <x v="0"/>
    <s v="United States"/>
    <s v="New York City"/>
    <x v="15"/>
    <n v="10011"/>
    <x v="3"/>
    <s v="TEC-AC-10001838"/>
    <x v="2"/>
    <x v="11"/>
    <s v="Razer Tiamat Over Ear 7.1 Surround Sound PC Gaming Headset"/>
    <n v="1399.93"/>
    <n v="7"/>
    <n v="0"/>
    <x v="778"/>
  </r>
  <r>
    <n v="2300"/>
    <x v="1130"/>
    <x v="549"/>
    <d v="2015-11-05T00:00:00"/>
    <s v="Standard Class"/>
    <s v="VD-21670"/>
    <s v="Valerie Dominguez"/>
    <x v="0"/>
    <s v="United States"/>
    <s v="New York City"/>
    <x v="15"/>
    <n v="10011"/>
    <x v="3"/>
    <s v="TEC-PH-10002597"/>
    <x v="2"/>
    <x v="7"/>
    <s v="Xblue XB-1670-86 X16 Small Office Telephone - Titanium"/>
    <n v="503.96"/>
    <n v="4"/>
    <n v="0"/>
    <x v="2052"/>
  </r>
  <r>
    <n v="2301"/>
    <x v="1131"/>
    <x v="687"/>
    <d v="2014-11-18T00:00:00"/>
    <s v="Standard Class"/>
    <s v="JL-15505"/>
    <s v="Jeremy Lonsdale"/>
    <x v="0"/>
    <s v="United States"/>
    <s v="Midland"/>
    <x v="12"/>
    <n v="48640"/>
    <x v="2"/>
    <s v="OFF-BI-10000756"/>
    <x v="1"/>
    <x v="8"/>
    <s v="Storex DuraTech Recycled Plastic Frosted Binders"/>
    <n v="12.72"/>
    <n v="3"/>
    <n v="0"/>
    <x v="2053"/>
  </r>
  <r>
    <n v="2302"/>
    <x v="1131"/>
    <x v="687"/>
    <d v="2014-11-18T00:00:00"/>
    <s v="Standard Class"/>
    <s v="JL-15505"/>
    <s v="Jeremy Lonsdale"/>
    <x v="0"/>
    <s v="United States"/>
    <s v="Midland"/>
    <x v="12"/>
    <n v="48640"/>
    <x v="2"/>
    <s v="OFF-BI-10000546"/>
    <x v="1"/>
    <x v="8"/>
    <s v="Avery Durable Binders"/>
    <n v="11.52"/>
    <n v="4"/>
    <n v="0"/>
    <x v="2054"/>
  </r>
  <r>
    <n v="2303"/>
    <x v="1132"/>
    <x v="327"/>
    <d v="2016-01-21T00:00:00"/>
    <s v="Standard Class"/>
    <s v="DL-13495"/>
    <s v="Dionis Lloyd"/>
    <x v="1"/>
    <s v="United States"/>
    <s v="Columbus"/>
    <x v="32"/>
    <n v="31907"/>
    <x v="0"/>
    <s v="TEC-AC-10001142"/>
    <x v="2"/>
    <x v="11"/>
    <s v="First Data FD10 PIN Pad"/>
    <n v="316"/>
    <n v="4"/>
    <n v="0"/>
    <x v="627"/>
  </r>
  <r>
    <n v="2304"/>
    <x v="1133"/>
    <x v="697"/>
    <d v="2017-09-22T00:00:00"/>
    <s v="Second Class"/>
    <s v="MO-17800"/>
    <s v="Meg O'Connel"/>
    <x v="2"/>
    <s v="United States"/>
    <s v="Roswell"/>
    <x v="32"/>
    <n v="30076"/>
    <x v="0"/>
    <s v="FUR-CH-10000785"/>
    <x v="0"/>
    <x v="1"/>
    <s v="Global Ergonomic Managers Chair"/>
    <n v="723.92"/>
    <n v="4"/>
    <n v="0"/>
    <x v="2055"/>
  </r>
  <r>
    <n v="2305"/>
    <x v="1133"/>
    <x v="697"/>
    <d v="2017-09-22T00:00:00"/>
    <s v="Second Class"/>
    <s v="MO-17800"/>
    <s v="Meg O'Connel"/>
    <x v="2"/>
    <s v="United States"/>
    <s v="Roswell"/>
    <x v="32"/>
    <n v="30076"/>
    <x v="0"/>
    <s v="OFF-PA-10000474"/>
    <x v="1"/>
    <x v="10"/>
    <s v="Easy-staple paper"/>
    <n v="106.32"/>
    <n v="3"/>
    <n v="0"/>
    <x v="2056"/>
  </r>
  <r>
    <n v="2306"/>
    <x v="1134"/>
    <x v="443"/>
    <d v="2016-12-24T00:00:00"/>
    <s v="First Class"/>
    <s v="BP-11185"/>
    <s v="Ben Peterman"/>
    <x v="1"/>
    <s v="United States"/>
    <s v="Chicago"/>
    <x v="10"/>
    <n v="60623"/>
    <x v="2"/>
    <s v="FUR-BO-10003441"/>
    <x v="0"/>
    <x v="0"/>
    <s v="Bush Westfield Collection Bookcases, Fully Assembled"/>
    <n v="141.37200000000001"/>
    <n v="2"/>
    <n v="0.3"/>
    <x v="2057"/>
  </r>
  <r>
    <n v="2307"/>
    <x v="1135"/>
    <x v="705"/>
    <d v="2015-08-08T00:00:00"/>
    <s v="First Class"/>
    <s v="MS-17980"/>
    <s v="Michael Stewart"/>
    <x v="1"/>
    <s v="United States"/>
    <s v="Houston"/>
    <x v="5"/>
    <n v="77041"/>
    <x v="2"/>
    <s v="OFF-PA-10004156"/>
    <x v="1"/>
    <x v="10"/>
    <s v="Xerox 188"/>
    <n v="27.216000000000001"/>
    <n v="3"/>
    <n v="0.2"/>
    <x v="2058"/>
  </r>
  <r>
    <n v="2308"/>
    <x v="1136"/>
    <x v="60"/>
    <d v="2017-11-09T00:00:00"/>
    <s v="Standard Class"/>
    <s v="SV-20935"/>
    <s v="Susan Vittorini"/>
    <x v="0"/>
    <s v="United States"/>
    <s v="New York City"/>
    <x v="15"/>
    <n v="10009"/>
    <x v="3"/>
    <s v="TEC-AC-10001432"/>
    <x v="2"/>
    <x v="11"/>
    <s v="Enermax Aurora Lite Keyboard"/>
    <n v="390.75"/>
    <n v="5"/>
    <n v="0"/>
    <x v="2059"/>
  </r>
  <r>
    <n v="2309"/>
    <x v="1137"/>
    <x v="532"/>
    <d v="2017-06-12T00:00:00"/>
    <s v="First Class"/>
    <s v="BC-11125"/>
    <s v="Becky Castell"/>
    <x v="2"/>
    <s v="United States"/>
    <s v="Peoria"/>
    <x v="16"/>
    <n v="85345"/>
    <x v="1"/>
    <s v="FUR-CH-10001394"/>
    <x v="0"/>
    <x v="1"/>
    <s v="Global Leather Executive Chair"/>
    <n v="280.79199999999997"/>
    <n v="1"/>
    <n v="0.2"/>
    <x v="2060"/>
  </r>
  <r>
    <n v="2310"/>
    <x v="1137"/>
    <x v="532"/>
    <d v="2017-06-12T00:00:00"/>
    <s v="First Class"/>
    <s v="BC-11125"/>
    <s v="Becky Castell"/>
    <x v="2"/>
    <s v="United States"/>
    <s v="Peoria"/>
    <x v="16"/>
    <n v="85345"/>
    <x v="1"/>
    <s v="OFF-ST-10002370"/>
    <x v="1"/>
    <x v="4"/>
    <s v="Sortfiler Multipurpose Personal File Organizer, Black"/>
    <n v="68.447999999999993"/>
    <n v="4"/>
    <n v="0.2"/>
    <x v="2061"/>
  </r>
  <r>
    <n v="2311"/>
    <x v="1137"/>
    <x v="532"/>
    <d v="2017-06-12T00:00:00"/>
    <s v="First Class"/>
    <s v="BC-11125"/>
    <s v="Becky Castell"/>
    <x v="2"/>
    <s v="United States"/>
    <s v="Peoria"/>
    <x v="16"/>
    <n v="85345"/>
    <x v="1"/>
    <s v="OFF-AR-10002956"/>
    <x v="1"/>
    <x v="6"/>
    <s v="Boston 16801 Nautilus Battery Pencil Sharpener"/>
    <n v="88.04"/>
    <n v="5"/>
    <n v="0.2"/>
    <x v="2062"/>
  </r>
  <r>
    <n v="2312"/>
    <x v="1137"/>
    <x v="532"/>
    <d v="2017-06-12T00:00:00"/>
    <s v="First Class"/>
    <s v="BC-11125"/>
    <s v="Becky Castell"/>
    <x v="2"/>
    <s v="United States"/>
    <s v="Peoria"/>
    <x v="16"/>
    <n v="85345"/>
    <x v="1"/>
    <s v="OFF-AR-10001955"/>
    <x v="1"/>
    <x v="6"/>
    <s v="Newell 319"/>
    <n v="15.872"/>
    <n v="1"/>
    <n v="0.2"/>
    <x v="2063"/>
  </r>
  <r>
    <n v="2313"/>
    <x v="1137"/>
    <x v="532"/>
    <d v="2017-06-12T00:00:00"/>
    <s v="First Class"/>
    <s v="BC-11125"/>
    <s v="Becky Castell"/>
    <x v="2"/>
    <s v="United States"/>
    <s v="Peoria"/>
    <x v="16"/>
    <n v="85345"/>
    <x v="1"/>
    <s v="OFF-ST-10001809"/>
    <x v="1"/>
    <x v="4"/>
    <s v="Fellowes Officeware Wire Shelving"/>
    <n v="215.59200000000001"/>
    <n v="3"/>
    <n v="0.2"/>
    <x v="2064"/>
  </r>
  <r>
    <n v="2314"/>
    <x v="1138"/>
    <x v="228"/>
    <d v="2017-07-25T00:00:00"/>
    <s v="Standard Class"/>
    <s v="EM-13825"/>
    <s v="Elizabeth Moffitt"/>
    <x v="1"/>
    <s v="United States"/>
    <s v="Sioux Falls"/>
    <x v="44"/>
    <n v="57103"/>
    <x v="2"/>
    <s v="OFF-LA-10004093"/>
    <x v="1"/>
    <x v="2"/>
    <s v="Avery 486"/>
    <n v="14.62"/>
    <n v="2"/>
    <n v="0"/>
    <x v="2"/>
  </r>
  <r>
    <n v="2315"/>
    <x v="1138"/>
    <x v="228"/>
    <d v="2017-07-25T00:00:00"/>
    <s v="Standard Class"/>
    <s v="EM-13825"/>
    <s v="Elizabeth Moffitt"/>
    <x v="1"/>
    <s v="United States"/>
    <s v="Sioux Falls"/>
    <x v="44"/>
    <n v="57103"/>
    <x v="2"/>
    <s v="OFF-AP-10002118"/>
    <x v="1"/>
    <x v="9"/>
    <s v="1.7 Cubic Foot Compact &quot;Cube&quot; Office Refrigerators"/>
    <n v="416.32"/>
    <n v="2"/>
    <n v="0"/>
    <x v="2065"/>
  </r>
  <r>
    <n v="2316"/>
    <x v="1138"/>
    <x v="228"/>
    <d v="2017-07-25T00:00:00"/>
    <s v="Standard Class"/>
    <s v="EM-13825"/>
    <s v="Elizabeth Moffitt"/>
    <x v="1"/>
    <s v="United States"/>
    <s v="Sioux Falls"/>
    <x v="44"/>
    <n v="57103"/>
    <x v="2"/>
    <s v="OFF-BI-10000404"/>
    <x v="1"/>
    <x v="8"/>
    <s v="Avery Printable Repositionable Plastic Tabs"/>
    <n v="43"/>
    <n v="5"/>
    <n v="0"/>
    <x v="2066"/>
  </r>
  <r>
    <n v="2317"/>
    <x v="1138"/>
    <x v="228"/>
    <d v="2017-07-25T00:00:00"/>
    <s v="Standard Class"/>
    <s v="EM-13825"/>
    <s v="Elizabeth Moffitt"/>
    <x v="1"/>
    <s v="United States"/>
    <s v="Sioux Falls"/>
    <x v="44"/>
    <n v="57103"/>
    <x v="2"/>
    <s v="FUR-CH-10003833"/>
    <x v="0"/>
    <x v="1"/>
    <s v="Novimex Fabric Task Chair"/>
    <n v="182.94"/>
    <n v="3"/>
    <n v="0"/>
    <x v="2067"/>
  </r>
  <r>
    <n v="2318"/>
    <x v="1138"/>
    <x v="228"/>
    <d v="2017-07-25T00:00:00"/>
    <s v="Standard Class"/>
    <s v="EM-13825"/>
    <s v="Elizabeth Moffitt"/>
    <x v="1"/>
    <s v="United States"/>
    <s v="Sioux Falls"/>
    <x v="44"/>
    <n v="57103"/>
    <x v="2"/>
    <s v="OFF-BI-10002072"/>
    <x v="1"/>
    <x v="8"/>
    <s v="Cardinal Slant-D Ring Binders"/>
    <n v="60.83"/>
    <n v="7"/>
    <n v="0"/>
    <x v="2068"/>
  </r>
  <r>
    <n v="2319"/>
    <x v="1138"/>
    <x v="228"/>
    <d v="2017-07-25T00:00:00"/>
    <s v="Standard Class"/>
    <s v="EM-13825"/>
    <s v="Elizabeth Moffitt"/>
    <x v="1"/>
    <s v="United States"/>
    <s v="Sioux Falls"/>
    <x v="44"/>
    <n v="57103"/>
    <x v="2"/>
    <s v="TEC-AC-10003095"/>
    <x v="2"/>
    <x v="11"/>
    <s v="Logitech G35 7.1-Channel Surround Sound Headset"/>
    <n v="389.97"/>
    <n v="3"/>
    <n v="0"/>
    <x v="2069"/>
  </r>
  <r>
    <n v="2320"/>
    <x v="1139"/>
    <x v="706"/>
    <d v="2015-12-26T00:00:00"/>
    <s v="First Class"/>
    <s v="BD-11500"/>
    <s v="Bradley Drucker"/>
    <x v="0"/>
    <s v="United States"/>
    <s v="Richmond"/>
    <x v="17"/>
    <n v="23223"/>
    <x v="0"/>
    <s v="OFF-AP-10001563"/>
    <x v="1"/>
    <x v="9"/>
    <s v="Belkin Premiere Surge Master II 8-outlet surge protector"/>
    <n v="194.32"/>
    <n v="4"/>
    <n v="0"/>
    <x v="2070"/>
  </r>
  <r>
    <n v="2321"/>
    <x v="1140"/>
    <x v="177"/>
    <d v="2017-03-24T00:00:00"/>
    <s v="Standard Class"/>
    <s v="HW-14935"/>
    <s v="Helen Wasserman"/>
    <x v="1"/>
    <s v="United States"/>
    <s v="Seattle"/>
    <x v="4"/>
    <n v="98115"/>
    <x v="1"/>
    <s v="TEC-AC-10000358"/>
    <x v="2"/>
    <x v="11"/>
    <s v="Imation Secure Drive  Hardware Encrypted USB flash drive - 16 GB"/>
    <n v="265.93"/>
    <n v="7"/>
    <n v="0"/>
    <x v="2071"/>
  </r>
  <r>
    <n v="2322"/>
    <x v="1141"/>
    <x v="620"/>
    <d v="2016-01-03T00:00:00"/>
    <s v="Second Class"/>
    <s v="KC-16255"/>
    <s v="Karen Carlisle"/>
    <x v="1"/>
    <s v="United States"/>
    <s v="Henderson"/>
    <x v="0"/>
    <n v="42420"/>
    <x v="0"/>
    <s v="OFF-BI-10004492"/>
    <x v="1"/>
    <x v="8"/>
    <s v="Tuf-Vin Binders"/>
    <n v="94.74"/>
    <n v="3"/>
    <n v="0"/>
    <x v="2072"/>
  </r>
  <r>
    <n v="2323"/>
    <x v="1141"/>
    <x v="620"/>
    <d v="2016-01-03T00:00:00"/>
    <s v="Second Class"/>
    <s v="KC-16255"/>
    <s v="Karen Carlisle"/>
    <x v="1"/>
    <s v="United States"/>
    <s v="Henderson"/>
    <x v="0"/>
    <n v="42420"/>
    <x v="0"/>
    <s v="OFF-BI-10001072"/>
    <x v="1"/>
    <x v="8"/>
    <s v="GBC Clear Cover, 8-1/2 x 11, unpunched, 25 covers per pack"/>
    <n v="60.64"/>
    <n v="4"/>
    <n v="0"/>
    <x v="2073"/>
  </r>
  <r>
    <n v="2324"/>
    <x v="1141"/>
    <x v="620"/>
    <d v="2016-01-03T00:00:00"/>
    <s v="Second Class"/>
    <s v="KC-16255"/>
    <s v="Karen Carlisle"/>
    <x v="1"/>
    <s v="United States"/>
    <s v="Henderson"/>
    <x v="0"/>
    <n v="42420"/>
    <x v="0"/>
    <s v="OFF-BI-10003707"/>
    <x v="1"/>
    <x v="8"/>
    <s v="Aluminum Screw Posts"/>
    <n v="76.3"/>
    <n v="5"/>
    <n v="0"/>
    <x v="2074"/>
  </r>
  <r>
    <n v="2325"/>
    <x v="1141"/>
    <x v="620"/>
    <d v="2016-01-03T00:00:00"/>
    <s v="Second Class"/>
    <s v="KC-16255"/>
    <s v="Karen Carlisle"/>
    <x v="1"/>
    <s v="United States"/>
    <s v="Henderson"/>
    <x v="0"/>
    <n v="42420"/>
    <x v="0"/>
    <s v="OFF-BI-10000977"/>
    <x v="1"/>
    <x v="8"/>
    <s v="Ibico Plastic Spiral Binding Combs"/>
    <n v="364.8"/>
    <n v="12"/>
    <n v="0"/>
    <x v="2075"/>
  </r>
  <r>
    <n v="2326"/>
    <x v="1142"/>
    <x v="426"/>
    <d v="2015-09-19T00:00:00"/>
    <s v="Second Class"/>
    <s v="BM-11575"/>
    <s v="Brendan Murry"/>
    <x v="1"/>
    <s v="United States"/>
    <s v="New York City"/>
    <x v="15"/>
    <n v="10035"/>
    <x v="3"/>
    <s v="OFF-BI-10002082"/>
    <x v="1"/>
    <x v="8"/>
    <s v="GBC Twin Loop Wire Binding Elements"/>
    <n v="79.872"/>
    <n v="3"/>
    <n v="0.2"/>
    <x v="2076"/>
  </r>
  <r>
    <n v="2327"/>
    <x v="1142"/>
    <x v="426"/>
    <d v="2015-09-19T00:00:00"/>
    <s v="Second Class"/>
    <s v="BM-11575"/>
    <s v="Brendan Murry"/>
    <x v="1"/>
    <s v="United States"/>
    <s v="New York City"/>
    <x v="15"/>
    <n v="10035"/>
    <x v="3"/>
    <s v="FUR-BO-10004709"/>
    <x v="0"/>
    <x v="0"/>
    <s v="Bush Westfield Collection Bookcases, Medium Cherry Finish"/>
    <n v="46.384"/>
    <n v="1"/>
    <n v="0.2"/>
    <x v="2077"/>
  </r>
  <r>
    <n v="2328"/>
    <x v="1142"/>
    <x v="426"/>
    <d v="2015-09-19T00:00:00"/>
    <s v="Second Class"/>
    <s v="BM-11575"/>
    <s v="Brendan Murry"/>
    <x v="1"/>
    <s v="United States"/>
    <s v="New York City"/>
    <x v="15"/>
    <n v="10035"/>
    <x v="3"/>
    <s v="OFF-PA-10002365"/>
    <x v="1"/>
    <x v="10"/>
    <s v="Xerox 1967"/>
    <n v="12.96"/>
    <n v="2"/>
    <n v="0"/>
    <x v="91"/>
  </r>
  <r>
    <n v="2329"/>
    <x v="1143"/>
    <x v="397"/>
    <d v="2017-09-26T00:00:00"/>
    <s v="First Class"/>
    <s v="KN-16705"/>
    <s v="Kristina Nunn"/>
    <x v="2"/>
    <s v="United States"/>
    <s v="Fort Collins"/>
    <x v="22"/>
    <n v="80525"/>
    <x v="1"/>
    <s v="OFF-EN-10004147"/>
    <x v="1"/>
    <x v="12"/>
    <s v="Wausau Papers Astrobrights Colored Envelopes"/>
    <n v="14.352"/>
    <n v="3"/>
    <n v="0.2"/>
    <x v="1177"/>
  </r>
  <r>
    <n v="2330"/>
    <x v="1144"/>
    <x v="707"/>
    <d v="2015-12-29T00:00:00"/>
    <s v="Standard Class"/>
    <s v="JD-16150"/>
    <s v="Justin Deggeller"/>
    <x v="1"/>
    <s v="United States"/>
    <s v="Philadelphia"/>
    <x v="9"/>
    <n v="19140"/>
    <x v="3"/>
    <s v="FUR-FU-10001468"/>
    <x v="0"/>
    <x v="5"/>
    <s v="Tenex Antistatic Computer Chair Mats"/>
    <n v="547.13599999999997"/>
    <n v="4"/>
    <n v="0.2"/>
    <x v="2078"/>
  </r>
  <r>
    <n v="2331"/>
    <x v="1145"/>
    <x v="446"/>
    <d v="2016-09-26T00:00:00"/>
    <s v="Second Class"/>
    <s v="LA-16780"/>
    <s v="Laura Armstrong"/>
    <x v="1"/>
    <s v="United States"/>
    <s v="Los Angeles"/>
    <x v="1"/>
    <n v="90004"/>
    <x v="1"/>
    <s v="OFF-ST-10000642"/>
    <x v="1"/>
    <x v="4"/>
    <s v="Tennsco Lockers, Gray"/>
    <n v="41.96"/>
    <n v="2"/>
    <n v="0"/>
    <x v="1447"/>
  </r>
  <r>
    <n v="2332"/>
    <x v="1145"/>
    <x v="446"/>
    <d v="2016-09-26T00:00:00"/>
    <s v="Second Class"/>
    <s v="LA-16780"/>
    <s v="Laura Armstrong"/>
    <x v="1"/>
    <s v="United States"/>
    <s v="Los Angeles"/>
    <x v="1"/>
    <n v="90004"/>
    <x v="1"/>
    <s v="OFF-PA-10000380"/>
    <x v="1"/>
    <x v="10"/>
    <s v="REDIFORM Incoming/Outgoing Call Register, 11&quot; X 8 1/2&quot;, 100 Messages"/>
    <n v="41.7"/>
    <n v="5"/>
    <n v="0"/>
    <x v="2079"/>
  </r>
  <r>
    <n v="2333"/>
    <x v="1146"/>
    <x v="708"/>
    <d v="2017-03-25T00:00:00"/>
    <s v="Standard Class"/>
    <s v="RW-19690"/>
    <s v="Robert Waldorf"/>
    <x v="0"/>
    <s v="United States"/>
    <s v="Lafayette"/>
    <x v="14"/>
    <n v="47905"/>
    <x v="2"/>
    <s v="OFF-PA-10004071"/>
    <x v="1"/>
    <x v="10"/>
    <s v="Eaton Premium Continuous-Feed Paper, 25% Cotton, Letter Size, White, 1000 Shts/Box"/>
    <n v="277.39999999999998"/>
    <n v="5"/>
    <n v="0"/>
    <x v="2080"/>
  </r>
  <r>
    <n v="2334"/>
    <x v="1146"/>
    <x v="708"/>
    <d v="2017-03-25T00:00:00"/>
    <s v="Standard Class"/>
    <s v="RW-19690"/>
    <s v="Robert Waldorf"/>
    <x v="0"/>
    <s v="United States"/>
    <s v="Lafayette"/>
    <x v="14"/>
    <n v="47905"/>
    <x v="2"/>
    <s v="OFF-PA-10004971"/>
    <x v="1"/>
    <x v="10"/>
    <s v="Xerox 196"/>
    <n v="5.78"/>
    <n v="1"/>
    <n v="0"/>
    <x v="408"/>
  </r>
  <r>
    <n v="2335"/>
    <x v="1147"/>
    <x v="587"/>
    <d v="2014-10-04T00:00:00"/>
    <s v="Standard Class"/>
    <s v="KW-16570"/>
    <s v="Kelly Williams"/>
    <x v="0"/>
    <s v="United States"/>
    <s v="Clarksville"/>
    <x v="18"/>
    <n v="37042"/>
    <x v="0"/>
    <s v="OFF-AP-10000696"/>
    <x v="1"/>
    <x v="9"/>
    <s v="Holmes Odor Grabber"/>
    <n v="69.215999999999994"/>
    <n v="6"/>
    <n v="0.2"/>
    <x v="2081"/>
  </r>
  <r>
    <n v="2336"/>
    <x v="1148"/>
    <x v="389"/>
    <d v="2017-12-10T00:00:00"/>
    <s v="Same Day"/>
    <s v="CC-12220"/>
    <s v="Chris Cortes"/>
    <x v="0"/>
    <s v="United States"/>
    <s v="Fairfield"/>
    <x v="29"/>
    <n v="6824"/>
    <x v="3"/>
    <s v="OFF-EN-10004030"/>
    <x v="1"/>
    <x v="12"/>
    <s v="Convenience Packs of Business Envelopes"/>
    <n v="10.86"/>
    <n v="3"/>
    <n v="0"/>
    <x v="141"/>
  </r>
  <r>
    <n v="2337"/>
    <x v="1148"/>
    <x v="389"/>
    <d v="2017-12-10T00:00:00"/>
    <s v="Same Day"/>
    <s v="CC-12220"/>
    <s v="Chris Cortes"/>
    <x v="0"/>
    <s v="United States"/>
    <s v="Fairfield"/>
    <x v="29"/>
    <n v="6824"/>
    <x v="3"/>
    <s v="OFF-AP-10000026"/>
    <x v="1"/>
    <x v="9"/>
    <s v="Tripp Lite Isotel 6 Outlet Surge Protector with Fax/Modem Protection"/>
    <n v="426.79"/>
    <n v="7"/>
    <n v="0"/>
    <x v="2082"/>
  </r>
  <r>
    <n v="2338"/>
    <x v="1149"/>
    <x v="709"/>
    <d v="2014-08-23T00:00:00"/>
    <s v="Same Day"/>
    <s v="RH-19495"/>
    <s v="Rick Hansen"/>
    <x v="0"/>
    <s v="United States"/>
    <s v="New York City"/>
    <x v="15"/>
    <n v="10009"/>
    <x v="3"/>
    <s v="OFF-PA-10003936"/>
    <x v="1"/>
    <x v="10"/>
    <s v="Xerox 1994"/>
    <n v="25.92"/>
    <n v="4"/>
    <n v="0"/>
    <x v="245"/>
  </r>
  <r>
    <n v="2339"/>
    <x v="1149"/>
    <x v="709"/>
    <d v="2014-08-23T00:00:00"/>
    <s v="Same Day"/>
    <s v="RH-19495"/>
    <s v="Rick Hansen"/>
    <x v="0"/>
    <s v="United States"/>
    <s v="New York City"/>
    <x v="15"/>
    <n v="10009"/>
    <x v="3"/>
    <s v="OFF-PA-10004530"/>
    <x v="1"/>
    <x v="10"/>
    <s v="Personal Creations Ink Jet Cards and Labels"/>
    <n v="45.92"/>
    <n v="4"/>
    <n v="0"/>
    <x v="2083"/>
  </r>
  <r>
    <n v="2340"/>
    <x v="1150"/>
    <x v="710"/>
    <d v="2014-08-24T00:00:00"/>
    <s v="Standard Class"/>
    <s v="JK-15625"/>
    <s v="Jim Karlsson"/>
    <x v="0"/>
    <s v="United States"/>
    <s v="Columbus"/>
    <x v="24"/>
    <n v="43229"/>
    <x v="3"/>
    <s v="OFF-AR-10004930"/>
    <x v="1"/>
    <x v="6"/>
    <s v="Turquoise Lead Holder with Pocket Clip"/>
    <n v="10.72"/>
    <n v="2"/>
    <n v="0.2"/>
    <x v="2084"/>
  </r>
  <r>
    <n v="2341"/>
    <x v="1151"/>
    <x v="338"/>
    <d v="2016-11-15T00:00:00"/>
    <s v="Standard Class"/>
    <s v="DC-13285"/>
    <s v="Debra Catini"/>
    <x v="0"/>
    <s v="United States"/>
    <s v="Warner Robins"/>
    <x v="32"/>
    <n v="31088"/>
    <x v="0"/>
    <s v="OFF-AR-10004999"/>
    <x v="1"/>
    <x v="6"/>
    <s v="Newell 315"/>
    <n v="41.86"/>
    <n v="7"/>
    <n v="0"/>
    <x v="1119"/>
  </r>
  <r>
    <n v="2342"/>
    <x v="1152"/>
    <x v="520"/>
    <d v="2015-01-03T00:00:00"/>
    <s v="First Class"/>
    <s v="GM-14455"/>
    <s v="Gary Mitchum"/>
    <x v="2"/>
    <s v="United States"/>
    <s v="Franklin"/>
    <x v="31"/>
    <n v="2038"/>
    <x v="3"/>
    <s v="FUR-FU-10002501"/>
    <x v="0"/>
    <x v="5"/>
    <s v="Nu-Dell Executive Frame"/>
    <n v="63.2"/>
    <n v="5"/>
    <n v="0"/>
    <x v="2085"/>
  </r>
  <r>
    <n v="2343"/>
    <x v="1152"/>
    <x v="520"/>
    <d v="2015-01-03T00:00:00"/>
    <s v="First Class"/>
    <s v="GM-14455"/>
    <s v="Gary Mitchum"/>
    <x v="2"/>
    <s v="United States"/>
    <s v="Franklin"/>
    <x v="31"/>
    <n v="2038"/>
    <x v="3"/>
    <s v="TEC-AC-10000358"/>
    <x v="2"/>
    <x v="11"/>
    <s v="Imation Secure Drive  Hardware Encrypted USB flash drive - 16 GB"/>
    <n v="113.97"/>
    <n v="3"/>
    <n v="0"/>
    <x v="2086"/>
  </r>
  <r>
    <n v="2344"/>
    <x v="1153"/>
    <x v="711"/>
    <d v="2014-07-30T00:00:00"/>
    <s v="Second Class"/>
    <s v="CL-11890"/>
    <s v="Carl Ludwig"/>
    <x v="0"/>
    <s v="United States"/>
    <s v="Chicago"/>
    <x v="10"/>
    <n v="60623"/>
    <x v="2"/>
    <s v="OFF-ST-10004804"/>
    <x v="1"/>
    <x v="4"/>
    <s v="Belkin 19&quot; Vented Equipment Shelf, Black"/>
    <n v="123.55200000000001"/>
    <n v="3"/>
    <n v="0.2"/>
    <x v="2087"/>
  </r>
  <r>
    <n v="2345"/>
    <x v="1154"/>
    <x v="712"/>
    <d v="2016-02-28T00:00:00"/>
    <s v="Standard Class"/>
    <s v="PV-18985"/>
    <s v="Paul Van Hugh"/>
    <x v="2"/>
    <s v="United States"/>
    <s v="Milwaukee"/>
    <x v="6"/>
    <n v="53209"/>
    <x v="2"/>
    <s v="OFF-AP-10001205"/>
    <x v="1"/>
    <x v="9"/>
    <s v="Belkin 5 Outlet SurgeMaster Power Centers"/>
    <n v="490.32"/>
    <n v="9"/>
    <n v="0"/>
    <x v="2088"/>
  </r>
  <r>
    <n v="2346"/>
    <x v="1155"/>
    <x v="69"/>
    <d v="2016-03-18T00:00:00"/>
    <s v="Standard Class"/>
    <s v="LT-17110"/>
    <s v="Liz Thompson"/>
    <x v="0"/>
    <s v="United States"/>
    <s v="San Antonio"/>
    <x v="5"/>
    <n v="78207"/>
    <x v="2"/>
    <s v="OFF-PA-10000659"/>
    <x v="1"/>
    <x v="10"/>
    <s v="TOPS Carbonless Receipt Book, Four 2-3/4 x 7-1/4 Money Receipts per Page"/>
    <n v="70.08"/>
    <n v="5"/>
    <n v="0.2"/>
    <x v="2089"/>
  </r>
  <r>
    <n v="2347"/>
    <x v="1155"/>
    <x v="69"/>
    <d v="2016-03-18T00:00:00"/>
    <s v="Standard Class"/>
    <s v="LT-17110"/>
    <s v="Liz Thompson"/>
    <x v="0"/>
    <s v="United States"/>
    <s v="San Antonio"/>
    <x v="5"/>
    <n v="78207"/>
    <x v="2"/>
    <s v="OFF-BI-10004141"/>
    <x v="1"/>
    <x v="8"/>
    <s v="Insertable Tab Indexes For Data Binders"/>
    <n v="1.272"/>
    <n v="2"/>
    <n v="0.8"/>
    <x v="2090"/>
  </r>
  <r>
    <n v="2348"/>
    <x v="1155"/>
    <x v="69"/>
    <d v="2016-03-18T00:00:00"/>
    <s v="Standard Class"/>
    <s v="LT-17110"/>
    <s v="Liz Thompson"/>
    <x v="0"/>
    <s v="United States"/>
    <s v="San Antonio"/>
    <x v="5"/>
    <n v="78207"/>
    <x v="2"/>
    <s v="FUR-TA-10004619"/>
    <x v="0"/>
    <x v="3"/>
    <s v="Hon Non-Folding Utility Tables"/>
    <n v="557.58500000000004"/>
    <n v="5"/>
    <n v="0.3"/>
    <x v="232"/>
  </r>
  <r>
    <n v="2349"/>
    <x v="1156"/>
    <x v="574"/>
    <d v="2017-12-03T00:00:00"/>
    <s v="Same Day"/>
    <s v="AM-10360"/>
    <s v="Alice McCarthy"/>
    <x v="1"/>
    <s v="United States"/>
    <s v="Los Angeles"/>
    <x v="1"/>
    <n v="90032"/>
    <x v="1"/>
    <s v="OFF-BI-10004187"/>
    <x v="1"/>
    <x v="8"/>
    <s v="3-ring staple pack"/>
    <n v="9.0239999999999991"/>
    <n v="6"/>
    <n v="0.2"/>
    <x v="2091"/>
  </r>
  <r>
    <n v="2350"/>
    <x v="1156"/>
    <x v="574"/>
    <d v="2017-12-03T00:00:00"/>
    <s v="Same Day"/>
    <s v="AM-10360"/>
    <s v="Alice McCarthy"/>
    <x v="1"/>
    <s v="United States"/>
    <s v="Los Angeles"/>
    <x v="1"/>
    <n v="90032"/>
    <x v="1"/>
    <s v="OFF-BI-10000632"/>
    <x v="1"/>
    <x v="8"/>
    <s v="Satellite Sectional Post Binders"/>
    <n v="69.456000000000003"/>
    <n v="2"/>
    <n v="0.2"/>
    <x v="2092"/>
  </r>
  <r>
    <n v="2351"/>
    <x v="1156"/>
    <x v="574"/>
    <d v="2017-12-03T00:00:00"/>
    <s v="Same Day"/>
    <s v="AM-10360"/>
    <s v="Alice McCarthy"/>
    <x v="1"/>
    <s v="United States"/>
    <s v="Los Angeles"/>
    <x v="1"/>
    <n v="90032"/>
    <x v="1"/>
    <s v="OFF-PA-10003724"/>
    <x v="1"/>
    <x v="10"/>
    <s v="Wirebound Message Book, 4 per Page"/>
    <n v="10.86"/>
    <n v="2"/>
    <n v="0"/>
    <x v="2093"/>
  </r>
  <r>
    <n v="2352"/>
    <x v="1156"/>
    <x v="574"/>
    <d v="2017-12-03T00:00:00"/>
    <s v="Same Day"/>
    <s v="AM-10360"/>
    <s v="Alice McCarthy"/>
    <x v="1"/>
    <s v="United States"/>
    <s v="Los Angeles"/>
    <x v="1"/>
    <n v="90032"/>
    <x v="1"/>
    <s v="OFF-AP-10002765"/>
    <x v="1"/>
    <x v="9"/>
    <s v="Fellowes Advanced Computer Series Surge Protectors"/>
    <n v="79.47"/>
    <n v="3"/>
    <n v="0"/>
    <x v="2094"/>
  </r>
  <r>
    <n v="2353"/>
    <x v="1156"/>
    <x v="574"/>
    <d v="2017-12-03T00:00:00"/>
    <s v="Same Day"/>
    <s v="AM-10360"/>
    <s v="Alice McCarthy"/>
    <x v="1"/>
    <s v="United States"/>
    <s v="Los Angeles"/>
    <x v="1"/>
    <n v="90032"/>
    <x v="1"/>
    <s v="OFF-AR-10001868"/>
    <x v="1"/>
    <x v="6"/>
    <s v="Prang Dustless Chalk Sticks"/>
    <n v="10.08"/>
    <n v="6"/>
    <n v="0"/>
    <x v="2095"/>
  </r>
  <r>
    <n v="2354"/>
    <x v="1157"/>
    <x v="284"/>
    <d v="2015-09-02T00:00:00"/>
    <s v="First Class"/>
    <s v="SC-20260"/>
    <s v="Scott Cohen"/>
    <x v="1"/>
    <s v="United States"/>
    <s v="San Francisco"/>
    <x v="1"/>
    <n v="94122"/>
    <x v="1"/>
    <s v="FUR-BO-10002545"/>
    <x v="0"/>
    <x v="0"/>
    <s v="Atlantic Metals Mobile 3-Shelf Bookcases, Custom Colors"/>
    <n v="1552.8309999999999"/>
    <n v="7"/>
    <n v="0.15"/>
    <x v="2096"/>
  </r>
  <r>
    <n v="2355"/>
    <x v="1157"/>
    <x v="284"/>
    <d v="2015-09-02T00:00:00"/>
    <s v="First Class"/>
    <s v="SC-20260"/>
    <s v="Scott Cohen"/>
    <x v="1"/>
    <s v="United States"/>
    <s v="San Francisco"/>
    <x v="1"/>
    <n v="94122"/>
    <x v="1"/>
    <s v="OFF-BI-10002735"/>
    <x v="1"/>
    <x v="8"/>
    <s v="GBC Prestige Therm-A-Bind Covers"/>
    <n v="137.24"/>
    <n v="5"/>
    <n v="0.2"/>
    <x v="2097"/>
  </r>
  <r>
    <n v="2356"/>
    <x v="1157"/>
    <x v="284"/>
    <d v="2015-09-02T00:00:00"/>
    <s v="First Class"/>
    <s v="SC-20260"/>
    <s v="Scott Cohen"/>
    <x v="1"/>
    <s v="United States"/>
    <s v="San Francisco"/>
    <x v="1"/>
    <n v="94122"/>
    <x v="1"/>
    <s v="TEC-AC-10004864"/>
    <x v="2"/>
    <x v="11"/>
    <s v="Memorex Micro Travel Drive 32 GB"/>
    <n v="36.51"/>
    <n v="1"/>
    <n v="0"/>
    <x v="2098"/>
  </r>
  <r>
    <n v="2357"/>
    <x v="1157"/>
    <x v="284"/>
    <d v="2015-09-02T00:00:00"/>
    <s v="First Class"/>
    <s v="SC-20260"/>
    <s v="Scott Cohen"/>
    <x v="1"/>
    <s v="United States"/>
    <s v="San Francisco"/>
    <x v="1"/>
    <n v="94122"/>
    <x v="1"/>
    <s v="TEC-MA-10000597"/>
    <x v="2"/>
    <x v="15"/>
    <s v="Lexmark S315 Color Inkjet Printer"/>
    <n v="239.976"/>
    <n v="3"/>
    <n v="0.2"/>
    <x v="2099"/>
  </r>
  <r>
    <n v="2358"/>
    <x v="1158"/>
    <x v="461"/>
    <d v="2014-03-21T00:00:00"/>
    <s v="Standard Class"/>
    <s v="CP-12340"/>
    <s v="Christine Phan"/>
    <x v="1"/>
    <s v="United States"/>
    <s v="New York City"/>
    <x v="15"/>
    <n v="10024"/>
    <x v="3"/>
    <s v="FUR-TA-10003473"/>
    <x v="0"/>
    <x v="3"/>
    <s v="Bretford Rectangular Conference Table Tops"/>
    <n v="1579.7460000000001"/>
    <n v="7"/>
    <n v="0.4"/>
    <x v="2100"/>
  </r>
  <r>
    <n v="2359"/>
    <x v="1158"/>
    <x v="461"/>
    <d v="2014-03-21T00:00:00"/>
    <s v="Standard Class"/>
    <s v="CP-12340"/>
    <s v="Christine Phan"/>
    <x v="1"/>
    <s v="United States"/>
    <s v="New York City"/>
    <x v="15"/>
    <n v="10024"/>
    <x v="3"/>
    <s v="FUR-TA-10001950"/>
    <x v="0"/>
    <x v="3"/>
    <s v="Balt Solid Wood Round Tables"/>
    <n v="1071.576"/>
    <n v="4"/>
    <n v="0.4"/>
    <x v="2101"/>
  </r>
  <r>
    <n v="2360"/>
    <x v="1158"/>
    <x v="461"/>
    <d v="2014-03-21T00:00:00"/>
    <s v="Standard Class"/>
    <s v="CP-12340"/>
    <s v="Christine Phan"/>
    <x v="1"/>
    <s v="United States"/>
    <s v="New York City"/>
    <x v="15"/>
    <n v="10024"/>
    <x v="3"/>
    <s v="FUR-TA-10004175"/>
    <x v="0"/>
    <x v="3"/>
    <s v="Hon 30&quot; x 60&quot; Table with Locking Drawer"/>
    <n v="613.90800000000002"/>
    <n v="3"/>
    <n v="0.4"/>
    <x v="2102"/>
  </r>
  <r>
    <n v="2361"/>
    <x v="1158"/>
    <x v="461"/>
    <d v="2014-03-21T00:00:00"/>
    <s v="Standard Class"/>
    <s v="CP-12340"/>
    <s v="Christine Phan"/>
    <x v="1"/>
    <s v="United States"/>
    <s v="New York City"/>
    <x v="15"/>
    <n v="10024"/>
    <x v="3"/>
    <s v="OFF-PA-10002960"/>
    <x v="1"/>
    <x v="10"/>
    <s v="Xerox 1926"/>
    <n v="34.86"/>
    <n v="7"/>
    <n v="0"/>
    <x v="2103"/>
  </r>
  <r>
    <n v="2362"/>
    <x v="1158"/>
    <x v="461"/>
    <d v="2014-03-21T00:00:00"/>
    <s v="Standard Class"/>
    <s v="CP-12340"/>
    <s v="Christine Phan"/>
    <x v="1"/>
    <s v="United States"/>
    <s v="New York City"/>
    <x v="15"/>
    <n v="10024"/>
    <x v="3"/>
    <s v="OFF-PA-10000919"/>
    <x v="1"/>
    <x v="10"/>
    <s v="Xerox 1918"/>
    <n v="155.04"/>
    <n v="4"/>
    <n v="0"/>
    <x v="2104"/>
  </r>
  <r>
    <n v="2363"/>
    <x v="1159"/>
    <x v="513"/>
    <d v="2017-04-20T00:00:00"/>
    <s v="Standard Class"/>
    <s v="RF-19840"/>
    <s v="Roy Französisch"/>
    <x v="0"/>
    <s v="United States"/>
    <s v="Columbus"/>
    <x v="24"/>
    <n v="43229"/>
    <x v="3"/>
    <s v="OFF-BI-10001553"/>
    <x v="1"/>
    <x v="8"/>
    <s v="SpineVue Locking Slant-D Ring Binders by Cardinal"/>
    <n v="13.71"/>
    <n v="5"/>
    <n v="0.7"/>
    <x v="2105"/>
  </r>
  <r>
    <n v="2364"/>
    <x v="1160"/>
    <x v="69"/>
    <d v="2016-03-18T00:00:00"/>
    <s v="Standard Class"/>
    <s v="AB-10060"/>
    <s v="Adam Bellavance"/>
    <x v="2"/>
    <s v="United States"/>
    <s v="Waynesboro"/>
    <x v="17"/>
    <n v="22980"/>
    <x v="0"/>
    <s v="FUR-FU-10004864"/>
    <x v="0"/>
    <x v="5"/>
    <s v="Howard Miller 14-1/2&quot; Diameter Chrome Round Wall Clock"/>
    <n v="127.88"/>
    <n v="2"/>
    <n v="0"/>
    <x v="2106"/>
  </r>
  <r>
    <n v="2365"/>
    <x v="1160"/>
    <x v="69"/>
    <d v="2016-03-18T00:00:00"/>
    <s v="Standard Class"/>
    <s v="AB-10060"/>
    <s v="Adam Bellavance"/>
    <x v="2"/>
    <s v="United States"/>
    <s v="Waynesboro"/>
    <x v="17"/>
    <n v="22980"/>
    <x v="0"/>
    <s v="OFF-AP-10004540"/>
    <x v="1"/>
    <x v="9"/>
    <s v="Eureka The Boss Lite 10-Amp Upright Vacuum, Blue"/>
    <n v="160.32"/>
    <n v="2"/>
    <n v="0"/>
    <x v="2107"/>
  </r>
  <r>
    <n v="2366"/>
    <x v="1160"/>
    <x v="69"/>
    <d v="2016-03-18T00:00:00"/>
    <s v="Standard Class"/>
    <s v="AB-10060"/>
    <s v="Adam Bellavance"/>
    <x v="2"/>
    <s v="United States"/>
    <s v="Waynesboro"/>
    <x v="17"/>
    <n v="22980"/>
    <x v="0"/>
    <s v="OFF-BI-10004965"/>
    <x v="1"/>
    <x v="8"/>
    <s v="Ibico Covers for Plastic or Wire Binding Elements"/>
    <n v="46"/>
    <n v="4"/>
    <n v="0"/>
    <x v="2108"/>
  </r>
  <r>
    <n v="2367"/>
    <x v="1161"/>
    <x v="156"/>
    <d v="2014-11-26T00:00:00"/>
    <s v="Second Class"/>
    <s v="EH-13990"/>
    <s v="Erica Hackney"/>
    <x v="0"/>
    <s v="United States"/>
    <s v="Sacramento"/>
    <x v="1"/>
    <n v="95823"/>
    <x v="1"/>
    <s v="FUR-CH-10001714"/>
    <x v="0"/>
    <x v="1"/>
    <s v="Global Leather &amp; Oak Executive Chair, Burgundy"/>
    <n v="120.712"/>
    <n v="1"/>
    <n v="0.2"/>
    <x v="2109"/>
  </r>
  <r>
    <n v="2368"/>
    <x v="1162"/>
    <x v="516"/>
    <d v="2017-02-13T00:00:00"/>
    <s v="First Class"/>
    <s v="MN-17935"/>
    <s v="Michael Nguyen"/>
    <x v="0"/>
    <s v="United States"/>
    <s v="Clinton"/>
    <x v="39"/>
    <n v="20735"/>
    <x v="3"/>
    <s v="OFF-PA-10002464"/>
    <x v="1"/>
    <x v="10"/>
    <s v="HP Office Recycled Paper (20Lb. and 87 Bright)"/>
    <n v="23.12"/>
    <n v="4"/>
    <n v="0"/>
    <x v="1105"/>
  </r>
  <r>
    <n v="2369"/>
    <x v="1163"/>
    <x v="713"/>
    <d v="2016-09-27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713"/>
    <d v="2016-09-27T00:00:00"/>
    <s v="Standard Class"/>
    <s v="KL-16555"/>
    <s v="Kelly Lampkin"/>
    <x v="1"/>
    <s v="United States"/>
    <s v="Fairfield"/>
    <x v="24"/>
    <n v="45014"/>
    <x v="3"/>
    <s v="OFF-AR-10000315"/>
    <x v="1"/>
    <x v="6"/>
    <s v="Dixon Ticonderoga Maple Cedar Pencil, #2"/>
    <n v="4.9119999999999999"/>
    <n v="2"/>
    <n v="0.2"/>
    <x v="2111"/>
  </r>
  <r>
    <n v="2371"/>
    <x v="1164"/>
    <x v="437"/>
    <d v="2017-07-09T00:00:00"/>
    <s v="Second Class"/>
    <s v="MP-17965"/>
    <s v="Michael Paige"/>
    <x v="1"/>
    <s v="United States"/>
    <s v="Warwick"/>
    <x v="34"/>
    <n v="2886"/>
    <x v="3"/>
    <s v="TEC-AC-10004353"/>
    <x v="2"/>
    <x v="11"/>
    <s v="Hypercom P1300 Pinpad"/>
    <n v="252"/>
    <n v="4"/>
    <n v="0"/>
    <x v="2112"/>
  </r>
  <r>
    <n v="2372"/>
    <x v="1165"/>
    <x v="274"/>
    <d v="2016-07-11T00:00:00"/>
    <s v="Second Class"/>
    <s v="BF-11020"/>
    <s v="Barry Französisch"/>
    <x v="1"/>
    <s v="United States"/>
    <s v="Aurora"/>
    <x v="10"/>
    <n v="60505"/>
    <x v="2"/>
    <s v="FUR-FU-10004973"/>
    <x v="0"/>
    <x v="5"/>
    <s v="Flat Face Poster Frame"/>
    <n v="60.287999999999997"/>
    <n v="8"/>
    <n v="0.6"/>
    <x v="2113"/>
  </r>
  <r>
    <n v="2373"/>
    <x v="1165"/>
    <x v="274"/>
    <d v="2016-07-11T00:00:00"/>
    <s v="Second Class"/>
    <s v="BF-11020"/>
    <s v="Barry Französisch"/>
    <x v="1"/>
    <s v="United States"/>
    <s v="Aurora"/>
    <x v="10"/>
    <n v="60505"/>
    <x v="2"/>
    <s v="OFF-FA-10000936"/>
    <x v="1"/>
    <x v="13"/>
    <s v="Acco Hot Clips Clips to Go"/>
    <n v="2.6320000000000001"/>
    <n v="1"/>
    <n v="0.2"/>
    <x v="2114"/>
  </r>
  <r>
    <n v="2374"/>
    <x v="1165"/>
    <x v="274"/>
    <d v="2016-07-11T00:00:00"/>
    <s v="Second Class"/>
    <s v="BF-11020"/>
    <s v="Barry Französisch"/>
    <x v="1"/>
    <s v="United States"/>
    <s v="Aurora"/>
    <x v="10"/>
    <n v="60505"/>
    <x v="2"/>
    <s v="OFF-PA-10001609"/>
    <x v="1"/>
    <x v="10"/>
    <s v="Tops Wirebound Message Log Books"/>
    <n v="23.687999999999999"/>
    <n v="9"/>
    <n v="0.2"/>
    <x v="2115"/>
  </r>
  <r>
    <n v="2375"/>
    <x v="1165"/>
    <x v="274"/>
    <d v="2016-07-11T00:00:00"/>
    <s v="Second Class"/>
    <s v="BF-11020"/>
    <s v="Barry Französisch"/>
    <x v="1"/>
    <s v="United States"/>
    <s v="Aurora"/>
    <x v="10"/>
    <n v="60505"/>
    <x v="2"/>
    <s v="FUR-CH-10000785"/>
    <x v="0"/>
    <x v="1"/>
    <s v="Global Ergonomic Managers Chair"/>
    <n v="253.37200000000001"/>
    <n v="2"/>
    <n v="0.3"/>
    <x v="1557"/>
  </r>
  <r>
    <n v="2376"/>
    <x v="1166"/>
    <x v="714"/>
    <d v="2017-01-30T00:00:00"/>
    <s v="Standard Class"/>
    <s v="TP-21130"/>
    <s v="Theone Pippenger"/>
    <x v="0"/>
    <s v="United States"/>
    <s v="Smyrna"/>
    <x v="32"/>
    <n v="30080"/>
    <x v="0"/>
    <s v="OFF-FA-10000053"/>
    <x v="1"/>
    <x v="13"/>
    <s v="Revere Boxed Rubber Bands by Revere"/>
    <n v="5.67"/>
    <n v="3"/>
    <n v="0"/>
    <x v="2116"/>
  </r>
  <r>
    <n v="2377"/>
    <x v="1167"/>
    <x v="710"/>
    <d v="2014-08-21T00:00:00"/>
    <s v="Second Class"/>
    <s v="MS-17770"/>
    <s v="Maxwell Schwartz"/>
    <x v="0"/>
    <s v="United States"/>
    <s v="Columbus"/>
    <x v="24"/>
    <n v="43229"/>
    <x v="3"/>
    <s v="OFF-BI-10001718"/>
    <x v="1"/>
    <x v="8"/>
    <s v="GBC DocuBind P50 Personal Binding Machine"/>
    <n v="76.775999999999996"/>
    <n v="4"/>
    <n v="0.7"/>
    <x v="2117"/>
  </r>
  <r>
    <n v="2378"/>
    <x v="1167"/>
    <x v="710"/>
    <d v="2014-08-21T00:00:00"/>
    <s v="Second Class"/>
    <s v="MS-17770"/>
    <s v="Maxwell Schwartz"/>
    <x v="0"/>
    <s v="United States"/>
    <s v="Columbus"/>
    <x v="24"/>
    <n v="43229"/>
    <x v="3"/>
    <s v="OFF-SU-10004768"/>
    <x v="1"/>
    <x v="14"/>
    <s v="Acme Kleencut Forged Steel Scissors"/>
    <n v="9.1839999999999993"/>
    <n v="2"/>
    <n v="0.2"/>
    <x v="2118"/>
  </r>
  <r>
    <n v="2379"/>
    <x v="1168"/>
    <x v="401"/>
    <d v="2015-12-11T00:00:00"/>
    <s v="Standard Class"/>
    <s v="KM-16375"/>
    <s v="Katherine Murray"/>
    <x v="2"/>
    <s v="United States"/>
    <s v="Thousand Oaks"/>
    <x v="1"/>
    <n v="91360"/>
    <x v="1"/>
    <s v="OFF-PA-10003883"/>
    <x v="1"/>
    <x v="10"/>
    <s v="Message Book, Phone, Wirebound Standard Line Memo, 2 3/4&quot; X 5&quot;"/>
    <n v="32.75"/>
    <n v="5"/>
    <n v="0"/>
    <x v="2119"/>
  </r>
  <r>
    <n v="2380"/>
    <x v="1169"/>
    <x v="715"/>
    <d v="2016-05-10T00:00:00"/>
    <s v="Standard Class"/>
    <s v="BE-11455"/>
    <s v="Brad Eason"/>
    <x v="2"/>
    <s v="United States"/>
    <s v="Lorain"/>
    <x v="24"/>
    <n v="44052"/>
    <x v="3"/>
    <s v="OFF-FA-10004248"/>
    <x v="1"/>
    <x v="13"/>
    <s v="Advantus T-Pin Paper Clips"/>
    <n v="7.2160000000000002"/>
    <n v="2"/>
    <n v="0.2"/>
    <x v="2120"/>
  </r>
  <r>
    <n v="2381"/>
    <x v="1169"/>
    <x v="715"/>
    <d v="2016-05-10T00:00:00"/>
    <s v="Standard Class"/>
    <s v="BE-11455"/>
    <s v="Brad Eason"/>
    <x v="2"/>
    <s v="United States"/>
    <s v="Lorain"/>
    <x v="24"/>
    <n v="44052"/>
    <x v="3"/>
    <s v="OFF-PA-10002581"/>
    <x v="1"/>
    <x v="10"/>
    <s v="Xerox 1951"/>
    <n v="49.567999999999998"/>
    <n v="2"/>
    <n v="0.2"/>
    <x v="2121"/>
  </r>
  <r>
    <n v="2382"/>
    <x v="1169"/>
    <x v="715"/>
    <d v="2016-05-10T00:00:00"/>
    <s v="Standard Class"/>
    <s v="BE-11455"/>
    <s v="Brad Eason"/>
    <x v="2"/>
    <s v="United States"/>
    <s v="Lorain"/>
    <x v="24"/>
    <n v="44052"/>
    <x v="3"/>
    <s v="FUR-FU-10004848"/>
    <x v="0"/>
    <x v="5"/>
    <s v="DAX Solid Wood Frames"/>
    <n v="54.712000000000003"/>
    <n v="7"/>
    <n v="0.2"/>
    <x v="2122"/>
  </r>
  <r>
    <n v="2383"/>
    <x v="1170"/>
    <x v="613"/>
    <d v="2017-03-26T00:00:00"/>
    <s v="First Class"/>
    <s v="CV-12295"/>
    <s v="Christina VanderZanden"/>
    <x v="0"/>
    <s v="United States"/>
    <s v="Fresno"/>
    <x v="1"/>
    <n v="93727"/>
    <x v="1"/>
    <s v="OFF-AP-10002403"/>
    <x v="1"/>
    <x v="9"/>
    <s v="Acco Smartsocket Color-Coded Six-Outlet AC Adapter Model Surge Protectors"/>
    <n v="176.04"/>
    <n v="4"/>
    <n v="0"/>
    <x v="2123"/>
  </r>
  <r>
    <n v="2384"/>
    <x v="1170"/>
    <x v="613"/>
    <d v="2017-03-26T00:00:00"/>
    <s v="First Class"/>
    <s v="CV-12295"/>
    <s v="Christina VanderZanden"/>
    <x v="0"/>
    <s v="United States"/>
    <s v="Fresno"/>
    <x v="1"/>
    <n v="93727"/>
    <x v="1"/>
    <s v="OFF-AR-10003087"/>
    <x v="1"/>
    <x v="6"/>
    <s v="Staples in misc. colors"/>
    <n v="16.02"/>
    <n v="9"/>
    <n v="0"/>
    <x v="2124"/>
  </r>
  <r>
    <n v="2385"/>
    <x v="1170"/>
    <x v="613"/>
    <d v="2017-03-26T00:00:00"/>
    <s v="First Class"/>
    <s v="CV-12295"/>
    <s v="Christina VanderZanden"/>
    <x v="0"/>
    <s v="United States"/>
    <s v="Fresno"/>
    <x v="1"/>
    <n v="93727"/>
    <x v="1"/>
    <s v="OFF-BI-10002026"/>
    <x v="1"/>
    <x v="8"/>
    <s v="Avery Arch Ring Binders"/>
    <n v="185.92"/>
    <n v="4"/>
    <n v="0.2"/>
    <x v="2125"/>
  </r>
  <r>
    <n v="2386"/>
    <x v="1170"/>
    <x v="613"/>
    <d v="2017-03-26T00:00:00"/>
    <s v="First Class"/>
    <s v="CV-12295"/>
    <s v="Christina VanderZanden"/>
    <x v="0"/>
    <s v="United States"/>
    <s v="Fresno"/>
    <x v="1"/>
    <n v="93727"/>
    <x v="1"/>
    <s v="TEC-PH-10000141"/>
    <x v="2"/>
    <x v="7"/>
    <s v="Clearsounds A400"/>
    <n v="211.16800000000001"/>
    <n v="4"/>
    <n v="0.2"/>
    <x v="2126"/>
  </r>
  <r>
    <n v="2387"/>
    <x v="1170"/>
    <x v="613"/>
    <d v="2017-03-26T00:00:00"/>
    <s v="First Class"/>
    <s v="CV-12295"/>
    <s v="Christina VanderZanden"/>
    <x v="0"/>
    <s v="United States"/>
    <s v="Fresno"/>
    <x v="1"/>
    <n v="93727"/>
    <x v="1"/>
    <s v="TEC-CO-10000971"/>
    <x v="2"/>
    <x v="16"/>
    <s v="Hewlett Packard 310 Color Digital Copier"/>
    <n v="479.98399999999998"/>
    <n v="2"/>
    <n v="0.2"/>
    <x v="2127"/>
  </r>
  <r>
    <n v="2388"/>
    <x v="1171"/>
    <x v="295"/>
    <d v="2015-12-15T00:00:00"/>
    <s v="First Class"/>
    <s v="DK-13375"/>
    <s v="Dennis Kane"/>
    <x v="0"/>
    <s v="United States"/>
    <s v="San Diego"/>
    <x v="1"/>
    <n v="92105"/>
    <x v="1"/>
    <s v="OFF-FA-10001229"/>
    <x v="1"/>
    <x v="13"/>
    <s v="Staples"/>
    <n v="7.86"/>
    <n v="2"/>
    <n v="0"/>
    <x v="2128"/>
  </r>
  <r>
    <n v="2389"/>
    <x v="1171"/>
    <x v="295"/>
    <d v="2015-12-15T00:00:00"/>
    <s v="First Class"/>
    <s v="DK-13375"/>
    <s v="Dennis Kane"/>
    <x v="0"/>
    <s v="United States"/>
    <s v="San Diego"/>
    <x v="1"/>
    <n v="92105"/>
    <x v="1"/>
    <s v="OFF-BI-10002437"/>
    <x v="1"/>
    <x v="8"/>
    <s v="Recycled Premium Regency Composition Covers"/>
    <n v="24.448"/>
    <n v="2"/>
    <n v="0.2"/>
    <x v="682"/>
  </r>
  <r>
    <n v="2390"/>
    <x v="1172"/>
    <x v="401"/>
    <d v="2015-12-10T00:00:00"/>
    <s v="Standard Class"/>
    <s v="SG-20605"/>
    <s v="Speros Goranitis"/>
    <x v="0"/>
    <s v="United States"/>
    <s v="New York City"/>
    <x v="15"/>
    <n v="10009"/>
    <x v="3"/>
    <s v="OFF-PA-10004255"/>
    <x v="1"/>
    <x v="10"/>
    <s v="Xerox 219"/>
    <n v="6.48"/>
    <n v="1"/>
    <n v="0"/>
    <x v="90"/>
  </r>
  <r>
    <n v="2391"/>
    <x v="1172"/>
    <x v="401"/>
    <d v="2015-12-10T00:00:00"/>
    <s v="Standard Class"/>
    <s v="SG-20605"/>
    <s v="Speros Goranitis"/>
    <x v="0"/>
    <s v="United States"/>
    <s v="New York City"/>
    <x v="15"/>
    <n v="10009"/>
    <x v="3"/>
    <s v="OFF-PA-10001184"/>
    <x v="1"/>
    <x v="10"/>
    <s v="Xerox 1903"/>
    <n v="41.86"/>
    <n v="7"/>
    <n v="0"/>
    <x v="2129"/>
  </r>
  <r>
    <n v="2392"/>
    <x v="1172"/>
    <x v="401"/>
    <d v="2015-12-10T00:00:00"/>
    <s v="Standard Class"/>
    <s v="SG-20605"/>
    <s v="Speros Goranitis"/>
    <x v="0"/>
    <s v="United States"/>
    <s v="New York City"/>
    <x v="15"/>
    <n v="10009"/>
    <x v="3"/>
    <s v="TEC-AC-10002637"/>
    <x v="2"/>
    <x v="11"/>
    <s v="Logitech VX Revolution Cordless Laser Mouse for Notebooks (Black)"/>
    <n v="1619.91"/>
    <n v="9"/>
    <n v="0"/>
    <x v="2130"/>
  </r>
  <r>
    <n v="2393"/>
    <x v="1172"/>
    <x v="401"/>
    <d v="2015-12-10T00:00:00"/>
    <s v="Standard Class"/>
    <s v="SG-20605"/>
    <s v="Speros Goranitis"/>
    <x v="0"/>
    <s v="United States"/>
    <s v="New York City"/>
    <x v="15"/>
    <n v="10009"/>
    <x v="3"/>
    <s v="FUR-FU-10002878"/>
    <x v="0"/>
    <x v="5"/>
    <s v="Seth Thomas 14&quot; Day/Date Wall Clock"/>
    <n v="113.92"/>
    <n v="4"/>
    <n v="0"/>
    <x v="2131"/>
  </r>
  <r>
    <n v="2394"/>
    <x v="1173"/>
    <x v="716"/>
    <d v="2016-03-23T00:00:00"/>
    <s v="Standard Class"/>
    <s v="CS-12355"/>
    <s v="Christine Sundaresam"/>
    <x v="0"/>
    <s v="United States"/>
    <s v="Malden"/>
    <x v="31"/>
    <n v="2148"/>
    <x v="3"/>
    <s v="OFF-AR-10000588"/>
    <x v="1"/>
    <x v="6"/>
    <s v="Newell 345"/>
    <n v="39.68"/>
    <n v="2"/>
    <n v="0"/>
    <x v="2132"/>
  </r>
  <r>
    <n v="2395"/>
    <x v="1174"/>
    <x v="717"/>
    <d v="2015-11-19T00:00:00"/>
    <s v="Standard Class"/>
    <s v="PJ-18835"/>
    <s v="Patrick Jones"/>
    <x v="1"/>
    <s v="United States"/>
    <s v="New York City"/>
    <x v="15"/>
    <n v="10035"/>
    <x v="3"/>
    <s v="TEC-AC-10002217"/>
    <x v="2"/>
    <x v="11"/>
    <s v="Imation Clip USB flash drive - 8 GB"/>
    <n v="37.6"/>
    <n v="2"/>
    <n v="0"/>
    <x v="2133"/>
  </r>
  <r>
    <n v="2396"/>
    <x v="1174"/>
    <x v="717"/>
    <d v="2015-11-19T00:00:00"/>
    <s v="Standard Class"/>
    <s v="PJ-18835"/>
    <s v="Patrick Jones"/>
    <x v="1"/>
    <s v="United States"/>
    <s v="New York City"/>
    <x v="15"/>
    <n v="10035"/>
    <x v="3"/>
    <s v="TEC-AC-10001267"/>
    <x v="2"/>
    <x v="11"/>
    <s v="Imation 32GB Pocket Pro USB 3.0 Flash Drive - 32 GB - Black - 1 P ..."/>
    <n v="59.9"/>
    <n v="2"/>
    <n v="0"/>
    <x v="2134"/>
  </r>
  <r>
    <n v="2397"/>
    <x v="1174"/>
    <x v="717"/>
    <d v="2015-11-19T00:00:00"/>
    <s v="Standard Class"/>
    <s v="PJ-18835"/>
    <s v="Patrick Jones"/>
    <x v="1"/>
    <s v="United States"/>
    <s v="New York City"/>
    <x v="15"/>
    <n v="10035"/>
    <x v="3"/>
    <s v="OFF-PA-10004041"/>
    <x v="1"/>
    <x v="10"/>
    <s v="It's Hot Message Books with Stickers, 2 3/4&quot; x 5&quot;"/>
    <n v="37"/>
    <n v="5"/>
    <n v="0"/>
    <x v="2135"/>
  </r>
  <r>
    <n v="2398"/>
    <x v="1175"/>
    <x v="718"/>
    <d v="2017-08-16T00:00:00"/>
    <s v="Second Class"/>
    <s v="NP-18700"/>
    <s v="Nora Preis"/>
    <x v="0"/>
    <s v="United States"/>
    <s v="San Francisco"/>
    <x v="1"/>
    <n v="94109"/>
    <x v="1"/>
    <s v="OFF-LA-10001613"/>
    <x v="1"/>
    <x v="2"/>
    <s v="Avery File Folder Labels"/>
    <n v="5.76"/>
    <n v="2"/>
    <n v="0"/>
    <x v="2136"/>
  </r>
  <r>
    <n v="2399"/>
    <x v="1175"/>
    <x v="718"/>
    <d v="2017-08-16T00:00:00"/>
    <s v="Second Class"/>
    <s v="NP-18700"/>
    <s v="Nora Preis"/>
    <x v="0"/>
    <s v="United States"/>
    <s v="San Francisco"/>
    <x v="1"/>
    <n v="94109"/>
    <x v="1"/>
    <s v="OFF-AR-10000246"/>
    <x v="1"/>
    <x v="6"/>
    <s v="Newell 318"/>
    <n v="16.68"/>
    <n v="6"/>
    <n v="0"/>
    <x v="2137"/>
  </r>
  <r>
    <n v="2400"/>
    <x v="1176"/>
    <x v="428"/>
    <d v="2017-09-15T00:00:00"/>
    <s v="Standard Class"/>
    <s v="SB-20290"/>
    <s v="Sean Braxton"/>
    <x v="1"/>
    <s v="United States"/>
    <s v="Florence"/>
    <x v="20"/>
    <n v="29501"/>
    <x v="0"/>
    <s v="OFF-ST-10001809"/>
    <x v="1"/>
    <x v="4"/>
    <s v="Fellowes Officeware Wire Shelving"/>
    <n v="628.80999999999995"/>
    <n v="7"/>
    <n v="0"/>
    <x v="2138"/>
  </r>
  <r>
    <n v="2401"/>
    <x v="1176"/>
    <x v="428"/>
    <d v="2017-09-15T00:00:00"/>
    <s v="Standard Class"/>
    <s v="SB-20290"/>
    <s v="Sean Braxton"/>
    <x v="1"/>
    <s v="United States"/>
    <s v="Florence"/>
    <x v="20"/>
    <n v="29501"/>
    <x v="0"/>
    <s v="OFF-ST-10002214"/>
    <x v="1"/>
    <x v="4"/>
    <s v="X-Rack File for Hanging Folders"/>
    <n v="56.45"/>
    <n v="5"/>
    <n v="0"/>
    <x v="2139"/>
  </r>
  <r>
    <n v="2402"/>
    <x v="1177"/>
    <x v="719"/>
    <d v="2017-04-04T00:00:00"/>
    <s v="Second Class"/>
    <s v="AS-10090"/>
    <s v="Adam Shillingsburg"/>
    <x v="0"/>
    <s v="United States"/>
    <s v="Springfield"/>
    <x v="25"/>
    <n v="65807"/>
    <x v="2"/>
    <s v="OFF-ST-10000649"/>
    <x v="1"/>
    <x v="4"/>
    <s v="Hanging Personal Folder File"/>
    <n v="94.2"/>
    <n v="6"/>
    <n v="0"/>
    <x v="2140"/>
  </r>
  <r>
    <n v="2403"/>
    <x v="1177"/>
    <x v="719"/>
    <d v="2017-04-04T00:00:00"/>
    <s v="Second Class"/>
    <s v="AS-10090"/>
    <s v="Adam Shillingsburg"/>
    <x v="0"/>
    <s v="United States"/>
    <s v="Springfield"/>
    <x v="25"/>
    <n v="65807"/>
    <x v="2"/>
    <s v="OFF-EN-10001990"/>
    <x v="1"/>
    <x v="12"/>
    <s v="Staple envelope"/>
    <n v="28.4"/>
    <n v="5"/>
    <n v="0"/>
    <x v="160"/>
  </r>
  <r>
    <n v="2404"/>
    <x v="1178"/>
    <x v="720"/>
    <d v="2016-10-03T00:00:00"/>
    <s v="Standard Class"/>
    <s v="HM-14860"/>
    <s v="Harry Marie"/>
    <x v="1"/>
    <s v="United States"/>
    <s v="Huntsville"/>
    <x v="5"/>
    <n v="77340"/>
    <x v="2"/>
    <s v="FUR-BO-10000780"/>
    <x v="0"/>
    <x v="0"/>
    <s v="O'Sullivan Plantations 2-Door Library in Landvery Oak"/>
    <n v="956.66480000000001"/>
    <n v="7"/>
    <n v="0.32"/>
    <x v="2141"/>
  </r>
  <r>
    <n v="2405"/>
    <x v="1179"/>
    <x v="566"/>
    <d v="2017-10-11T00:00:00"/>
    <s v="Standard Class"/>
    <s v="MG-18145"/>
    <s v="Mike Gockenbach"/>
    <x v="0"/>
    <s v="United States"/>
    <s v="Los Angeles"/>
    <x v="1"/>
    <n v="90045"/>
    <x v="1"/>
    <s v="TEC-AC-10002049"/>
    <x v="2"/>
    <x v="11"/>
    <s v="Logitech G19 Programmable Gaming Keyboard"/>
    <n v="1115.9100000000001"/>
    <n v="9"/>
    <n v="0"/>
    <x v="2142"/>
  </r>
  <r>
    <n v="2406"/>
    <x v="1179"/>
    <x v="566"/>
    <d v="2017-10-11T00:00:00"/>
    <s v="Standard Class"/>
    <s v="MG-18145"/>
    <s v="Mike Gockenbach"/>
    <x v="0"/>
    <s v="United States"/>
    <s v="Los Angeles"/>
    <x v="1"/>
    <n v="90045"/>
    <x v="1"/>
    <s v="TEC-PH-10003555"/>
    <x v="2"/>
    <x v="7"/>
    <s v="Motorola HK250 Universal Bluetooth Headset"/>
    <n v="128.744"/>
    <n v="7"/>
    <n v="0.2"/>
    <x v="2143"/>
  </r>
  <r>
    <n v="2407"/>
    <x v="1179"/>
    <x v="566"/>
    <d v="2017-10-11T00:00:00"/>
    <s v="Standard Class"/>
    <s v="MG-18145"/>
    <s v="Mike Gockenbach"/>
    <x v="0"/>
    <s v="United States"/>
    <s v="Los Angeles"/>
    <x v="1"/>
    <n v="90045"/>
    <x v="1"/>
    <s v="TEC-PH-10000702"/>
    <x v="2"/>
    <x v="7"/>
    <s v="Square Credit Card Reader, 4 1/2&quot; x 4 1/2&quot; x 1&quot;, White"/>
    <n v="79.92"/>
    <n v="10"/>
    <n v="0.2"/>
    <x v="2144"/>
  </r>
  <r>
    <n v="2408"/>
    <x v="1180"/>
    <x v="176"/>
    <d v="2017-01-25T00:00:00"/>
    <s v="Standard Class"/>
    <s v="TM-21010"/>
    <s v="Tamara Manning"/>
    <x v="0"/>
    <s v="United States"/>
    <s v="San Francisco"/>
    <x v="1"/>
    <n v="94122"/>
    <x v="1"/>
    <s v="OFF-AR-10003631"/>
    <x v="1"/>
    <x v="6"/>
    <s v="Staples in misc. colors"/>
    <n v="24.2"/>
    <n v="5"/>
    <n v="0"/>
    <x v="2145"/>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721"/>
    <d v="2017-03-25T00:00:00"/>
    <s v="First Class"/>
    <s v="BE-11335"/>
    <s v="Bill Eplett"/>
    <x v="2"/>
    <s v="United States"/>
    <s v="San Francisco"/>
    <x v="1"/>
    <n v="94122"/>
    <x v="1"/>
    <s v="FUR-FU-10000758"/>
    <x v="0"/>
    <x v="5"/>
    <s v="DAX Natural Wood-Tone Poster Frame"/>
    <n v="211.84"/>
    <n v="8"/>
    <n v="0"/>
    <x v="2147"/>
  </r>
  <r>
    <n v="2411"/>
    <x v="1182"/>
    <x v="601"/>
    <d v="2014-08-06T00:00:00"/>
    <s v="Standard Class"/>
    <s v="AS-10630"/>
    <s v="Ann Steele"/>
    <x v="2"/>
    <s v="United States"/>
    <s v="Philadelphia"/>
    <x v="9"/>
    <n v="19120"/>
    <x v="3"/>
    <s v="OFF-FA-10000992"/>
    <x v="1"/>
    <x v="13"/>
    <s v="Acco Clips to Go Binder Clips, 24 Clips in Two Sizes"/>
    <n v="5.68"/>
    <n v="2"/>
    <n v="0.2"/>
    <x v="2148"/>
  </r>
  <r>
    <n v="2412"/>
    <x v="1183"/>
    <x v="722"/>
    <d v="2015-06-09T00:00:00"/>
    <s v="Second Class"/>
    <s v="EM-13810"/>
    <s v="Eleni McCrary"/>
    <x v="1"/>
    <s v="United States"/>
    <s v="Los Angeles"/>
    <x v="1"/>
    <n v="90036"/>
    <x v="1"/>
    <s v="OFF-BI-10004187"/>
    <x v="1"/>
    <x v="8"/>
    <s v="3-ring staple pack"/>
    <n v="7.52"/>
    <n v="5"/>
    <n v="0.2"/>
    <x v="2149"/>
  </r>
  <r>
    <n v="2413"/>
    <x v="1184"/>
    <x v="607"/>
    <d v="2014-11-16T00:00:00"/>
    <s v="Standard Class"/>
    <s v="JA-15970"/>
    <s v="Joseph Airdo"/>
    <x v="0"/>
    <s v="United States"/>
    <s v="Los Angeles"/>
    <x v="1"/>
    <n v="90045"/>
    <x v="1"/>
    <s v="OFF-PA-10001947"/>
    <x v="1"/>
    <x v="10"/>
    <s v="Xerox 1974"/>
    <n v="11.96"/>
    <n v="2"/>
    <n v="0"/>
    <x v="1452"/>
  </r>
  <r>
    <n v="2414"/>
    <x v="1184"/>
    <x v="607"/>
    <d v="2014-11-16T00:00:00"/>
    <s v="Standard Class"/>
    <s v="JA-15970"/>
    <s v="Joseph Airdo"/>
    <x v="0"/>
    <s v="United States"/>
    <s v="Los Angeles"/>
    <x v="1"/>
    <n v="90045"/>
    <x v="1"/>
    <s v="FUR-TA-10002356"/>
    <x v="0"/>
    <x v="3"/>
    <s v="Bevis Boat-Shaped Conference Table"/>
    <n v="629.06399999999996"/>
    <n v="3"/>
    <n v="0.2"/>
    <x v="2150"/>
  </r>
  <r>
    <n v="2415"/>
    <x v="1185"/>
    <x v="723"/>
    <d v="2017-01-02T00:00:00"/>
    <s v="Standard Class"/>
    <s v="TB-21595"/>
    <s v="Troy Blackwell"/>
    <x v="0"/>
    <s v="United States"/>
    <s v="Milwaukee"/>
    <x v="6"/>
    <n v="53209"/>
    <x v="2"/>
    <s v="FUR-CH-10001714"/>
    <x v="0"/>
    <x v="1"/>
    <s v="Global Leather &amp; Oak Executive Chair, Burgundy"/>
    <n v="754.45"/>
    <n v="5"/>
    <n v="0"/>
    <x v="2151"/>
  </r>
  <r>
    <n v="2416"/>
    <x v="1186"/>
    <x v="380"/>
    <d v="2015-07-11T00:00:00"/>
    <s v="Standard Class"/>
    <s v="PP-18955"/>
    <s v="Paul Prost"/>
    <x v="2"/>
    <s v="United States"/>
    <s v="Holyoke"/>
    <x v="31"/>
    <n v="1040"/>
    <x v="3"/>
    <s v="FUR-BO-10002824"/>
    <x v="0"/>
    <x v="0"/>
    <s v="Bush Mission Pointe Library"/>
    <n v="301.95999999999998"/>
    <n v="2"/>
    <n v="0"/>
    <x v="2152"/>
  </r>
  <r>
    <n v="2417"/>
    <x v="1187"/>
    <x v="386"/>
    <d v="2017-10-18T00:00:00"/>
    <s v="Standard Class"/>
    <s v="ML-18040"/>
    <s v="Michelle Lonsdale"/>
    <x v="1"/>
    <s v="United States"/>
    <s v="Albuquerque"/>
    <x v="27"/>
    <n v="87105"/>
    <x v="1"/>
    <s v="TEC-AC-10002842"/>
    <x v="2"/>
    <x v="11"/>
    <s v="WD My Passport Ultra 2TB Portable External Hard Drive"/>
    <n v="595"/>
    <n v="5"/>
    <n v="0"/>
    <x v="2153"/>
  </r>
  <r>
    <n v="2418"/>
    <x v="1187"/>
    <x v="386"/>
    <d v="2017-10-18T00:00:00"/>
    <s v="Standard Class"/>
    <s v="ML-18040"/>
    <s v="Michelle Lonsdale"/>
    <x v="1"/>
    <s v="United States"/>
    <s v="Albuquerque"/>
    <x v="27"/>
    <n v="87105"/>
    <x v="1"/>
    <s v="OFF-BI-10002082"/>
    <x v="1"/>
    <x v="8"/>
    <s v="GBC Twin Loop Wire Binding Elements"/>
    <n v="79.872"/>
    <n v="3"/>
    <n v="0.2"/>
    <x v="2076"/>
  </r>
  <r>
    <n v="2419"/>
    <x v="1188"/>
    <x v="206"/>
    <d v="2016-05-28T00:00:00"/>
    <s v="Standard Class"/>
    <s v="LC-16930"/>
    <s v="Linda Cazamias"/>
    <x v="1"/>
    <s v="United States"/>
    <s v="Sparks"/>
    <x v="33"/>
    <n v="89431"/>
    <x v="1"/>
    <s v="TEC-MA-10000112"/>
    <x v="2"/>
    <x v="15"/>
    <s v="Panasonic KX MB2061 Multifunction Printer"/>
    <n v="2396.4"/>
    <n v="10"/>
    <n v="0.2"/>
    <x v="2154"/>
  </r>
  <r>
    <n v="2420"/>
    <x v="1189"/>
    <x v="45"/>
    <d v="2017-11-14T00:00:00"/>
    <s v="Standard Class"/>
    <s v="MC-17590"/>
    <s v="Matt Collister"/>
    <x v="1"/>
    <s v="United States"/>
    <s v="Coachella"/>
    <x v="1"/>
    <n v="92236"/>
    <x v="1"/>
    <s v="OFF-ST-10002289"/>
    <x v="1"/>
    <x v="4"/>
    <s v="Safco Wire Cube Shelving System, For Use as 4 or 5 14&quot; Cubes, Black"/>
    <n v="63.56"/>
    <n v="2"/>
    <n v="0"/>
    <x v="2155"/>
  </r>
  <r>
    <n v="2421"/>
    <x v="1189"/>
    <x v="45"/>
    <d v="2017-11-14T00:00:00"/>
    <s v="Standard Class"/>
    <s v="MC-17590"/>
    <s v="Matt Collister"/>
    <x v="1"/>
    <s v="United States"/>
    <s v="Coachella"/>
    <x v="1"/>
    <n v="92236"/>
    <x v="1"/>
    <s v="TEC-AC-10004171"/>
    <x v="2"/>
    <x v="11"/>
    <s v="Razer Kraken 7.1 Surround Sound Over Ear USB Gaming Headset"/>
    <n v="99.99"/>
    <n v="1"/>
    <n v="0"/>
    <x v="1348"/>
  </r>
  <r>
    <n v="2422"/>
    <x v="1190"/>
    <x v="724"/>
    <d v="2016-04-23T00:00:00"/>
    <s v="Standard Class"/>
    <s v="CR-12580"/>
    <s v="Clay Rozendal"/>
    <x v="2"/>
    <s v="United States"/>
    <s v="Elmhurst"/>
    <x v="10"/>
    <n v="60126"/>
    <x v="2"/>
    <s v="OFF-ST-10003656"/>
    <x v="1"/>
    <x v="4"/>
    <s v="Safco Industrial Wire Shelving"/>
    <n v="230.376"/>
    <n v="3"/>
    <n v="0.2"/>
    <x v="84"/>
  </r>
  <r>
    <n v="2423"/>
    <x v="1190"/>
    <x v="724"/>
    <d v="2016-04-23T00:00:00"/>
    <s v="Standard Class"/>
    <s v="CR-12580"/>
    <s v="Clay Rozendal"/>
    <x v="2"/>
    <s v="United States"/>
    <s v="Elmhurst"/>
    <x v="10"/>
    <n v="60126"/>
    <x v="2"/>
    <s v="OFF-PA-10001560"/>
    <x v="1"/>
    <x v="10"/>
    <s v="Adams Telephone Message Books, 5 1/4? x 11?"/>
    <n v="9.6639999999999997"/>
    <n v="2"/>
    <n v="0.2"/>
    <x v="799"/>
  </r>
  <r>
    <n v="2424"/>
    <x v="1191"/>
    <x v="53"/>
    <d v="2017-12-30T00:00:00"/>
    <s v="Standard Class"/>
    <s v="SV-20935"/>
    <s v="Susan Vittorini"/>
    <x v="0"/>
    <s v="United States"/>
    <s v="Fairfield"/>
    <x v="24"/>
    <n v="45014"/>
    <x v="3"/>
    <s v="TEC-AC-10002473"/>
    <x v="2"/>
    <x v="11"/>
    <s v="Maxell 4.7GB DVD-R"/>
    <n v="158.928"/>
    <n v="7"/>
    <n v="0.2"/>
    <x v="2156"/>
  </r>
  <r>
    <n v="2425"/>
    <x v="1191"/>
    <x v="53"/>
    <d v="2017-12-30T00:00:00"/>
    <s v="Standard Class"/>
    <s v="SV-20935"/>
    <s v="Susan Vittorini"/>
    <x v="0"/>
    <s v="United States"/>
    <s v="Fairfield"/>
    <x v="24"/>
    <n v="45014"/>
    <x v="3"/>
    <s v="OFF-BI-10000632"/>
    <x v="1"/>
    <x v="8"/>
    <s v="Satellite Sectional Post Binders"/>
    <n v="13.023"/>
    <n v="1"/>
    <n v="0.7"/>
    <x v="2157"/>
  </r>
  <r>
    <n v="2426"/>
    <x v="1191"/>
    <x v="53"/>
    <d v="2017-12-30T00:00:00"/>
    <s v="Standard Class"/>
    <s v="SV-20935"/>
    <s v="Susan Vittorini"/>
    <x v="0"/>
    <s v="United States"/>
    <s v="Fairfield"/>
    <x v="24"/>
    <n v="45014"/>
    <x v="3"/>
    <s v="FUR-TA-10002645"/>
    <x v="0"/>
    <x v="3"/>
    <s v="Hon Rectangular Conference Tables"/>
    <n v="273.06"/>
    <n v="2"/>
    <n v="0.4"/>
    <x v="2158"/>
  </r>
  <r>
    <n v="2427"/>
    <x v="1191"/>
    <x v="53"/>
    <d v="2017-12-30T00:00:00"/>
    <s v="Standard Class"/>
    <s v="SV-20935"/>
    <s v="Susan Vittorini"/>
    <x v="0"/>
    <s v="United States"/>
    <s v="Fairfield"/>
    <x v="24"/>
    <n v="45014"/>
    <x v="3"/>
    <s v="OFF-FA-10002975"/>
    <x v="1"/>
    <x v="13"/>
    <s v="Staples"/>
    <n v="39.311999999999998"/>
    <n v="13"/>
    <n v="0.2"/>
    <x v="2159"/>
  </r>
  <r>
    <n v="2428"/>
    <x v="1192"/>
    <x v="725"/>
    <d v="2016-06-17T00:00:00"/>
    <s v="Standard Class"/>
    <s v="MZ-17515"/>
    <s v="Mary Zewe"/>
    <x v="1"/>
    <s v="United States"/>
    <s v="Arlington"/>
    <x v="5"/>
    <n v="76017"/>
    <x v="2"/>
    <s v="OFF-BI-10003784"/>
    <x v="1"/>
    <x v="8"/>
    <s v="Computer Printout Index Tabs"/>
    <n v="1.3440000000000001"/>
    <n v="4"/>
    <n v="0.8"/>
    <x v="2160"/>
  </r>
  <r>
    <n v="2429"/>
    <x v="1192"/>
    <x v="725"/>
    <d v="2016-06-17T00:00:00"/>
    <s v="Standard Class"/>
    <s v="MZ-17515"/>
    <s v="Mary Zewe"/>
    <x v="1"/>
    <s v="United States"/>
    <s v="Arlington"/>
    <x v="5"/>
    <n v="76017"/>
    <x v="2"/>
    <s v="OFF-BI-10001617"/>
    <x v="1"/>
    <x v="8"/>
    <s v="GBC Wire Binding Combs"/>
    <n v="8.2720000000000002"/>
    <n v="4"/>
    <n v="0.8"/>
    <x v="2161"/>
  </r>
  <r>
    <n v="2430"/>
    <x v="1192"/>
    <x v="725"/>
    <d v="2016-06-17T00:00:00"/>
    <s v="Standard Class"/>
    <s v="MZ-17515"/>
    <s v="Mary Zewe"/>
    <x v="1"/>
    <s v="United States"/>
    <s v="Arlington"/>
    <x v="5"/>
    <n v="76017"/>
    <x v="2"/>
    <s v="FUR-FU-10004415"/>
    <x v="0"/>
    <x v="5"/>
    <s v="Stacking Tray, Side-Loading, Legal, Smoke"/>
    <n v="12.544"/>
    <n v="7"/>
    <n v="0.6"/>
    <x v="2162"/>
  </r>
  <r>
    <n v="2431"/>
    <x v="1193"/>
    <x v="726"/>
    <d v="2017-05-20T00:00:00"/>
    <s v="Standard Class"/>
    <s v="RB-19795"/>
    <s v="Ross Baird"/>
    <x v="2"/>
    <s v="United States"/>
    <s v="San Francisco"/>
    <x v="1"/>
    <n v="94110"/>
    <x v="1"/>
    <s v="OFF-LA-10000240"/>
    <x v="1"/>
    <x v="2"/>
    <s v="Self-Adhesive Address Labels for Typewriters by Universal"/>
    <n v="58.48"/>
    <n v="8"/>
    <n v="0"/>
    <x v="2163"/>
  </r>
  <r>
    <n v="2432"/>
    <x v="1194"/>
    <x v="116"/>
    <d v="2018-01-02T00:00:00"/>
    <s v="Standard Class"/>
    <s v="HM-14860"/>
    <s v="Harry Marie"/>
    <x v="1"/>
    <s v="United States"/>
    <s v="Seattle"/>
    <x v="4"/>
    <n v="98103"/>
    <x v="1"/>
    <s v="FUR-FU-10001935"/>
    <x v="0"/>
    <x v="5"/>
    <s v="3M Hangers With Command Adhesive"/>
    <n v="7.4"/>
    <n v="2"/>
    <n v="0"/>
    <x v="2164"/>
  </r>
  <r>
    <n v="2433"/>
    <x v="1195"/>
    <x v="727"/>
    <d v="2014-04-01T00:00:00"/>
    <s v="Standard Class"/>
    <s v="AZ-10750"/>
    <s v="Annie Zypern"/>
    <x v="0"/>
    <s v="United States"/>
    <s v="New York City"/>
    <x v="15"/>
    <n v="10009"/>
    <x v="3"/>
    <s v="FUR-CH-10002439"/>
    <x v="0"/>
    <x v="1"/>
    <s v="Iceberg Nesting Folding Chair, 19w x 6d x 43h"/>
    <n v="366.786"/>
    <n v="7"/>
    <n v="0.1"/>
    <x v="2165"/>
  </r>
  <r>
    <n v="2434"/>
    <x v="1196"/>
    <x v="39"/>
    <d v="2017-06-01T00:00:00"/>
    <s v="Standard Class"/>
    <s v="JH-15910"/>
    <s v="Jonathan Howell"/>
    <x v="0"/>
    <s v="United States"/>
    <s v="Houston"/>
    <x v="5"/>
    <n v="77070"/>
    <x v="2"/>
    <s v="TEC-PH-10001536"/>
    <x v="2"/>
    <x v="7"/>
    <s v="Spigen Samsung Galaxy S5 Case Wallet"/>
    <n v="54.368000000000002"/>
    <n v="4"/>
    <n v="0.2"/>
    <x v="2166"/>
  </r>
  <r>
    <n v="2435"/>
    <x v="1197"/>
    <x v="717"/>
    <d v="2015-11-17T00:00:00"/>
    <s v="First Class"/>
    <s v="PJ-18835"/>
    <s v="Patrick Jones"/>
    <x v="1"/>
    <s v="United States"/>
    <s v="Springfield"/>
    <x v="17"/>
    <n v="22153"/>
    <x v="0"/>
    <s v="OFF-EN-10001532"/>
    <x v="1"/>
    <x v="12"/>
    <s v="Brown Kraft Recycled Envelopes"/>
    <n v="33.96"/>
    <n v="2"/>
    <n v="0"/>
    <x v="2167"/>
  </r>
  <r>
    <n v="2436"/>
    <x v="1197"/>
    <x v="717"/>
    <d v="2015-11-17T00:00:00"/>
    <s v="First Class"/>
    <s v="PJ-18835"/>
    <s v="Patrick Jones"/>
    <x v="1"/>
    <s v="United States"/>
    <s v="Springfield"/>
    <x v="17"/>
    <n v="22153"/>
    <x v="0"/>
    <s v="OFF-AP-10003057"/>
    <x v="1"/>
    <x v="9"/>
    <s v="Honeywell Enviracaire Portable HEPA Air Cleaner for 16' x 20' Room"/>
    <n v="826.11"/>
    <n v="3"/>
    <n v="0"/>
    <x v="2168"/>
  </r>
  <r>
    <n v="2437"/>
    <x v="1198"/>
    <x v="445"/>
    <d v="2017-07-10T00:00:00"/>
    <s v="Standard Class"/>
    <s v="CA-12265"/>
    <s v="Christina Anderson"/>
    <x v="0"/>
    <s v="United States"/>
    <s v="Farmington"/>
    <x v="27"/>
    <n v="87401"/>
    <x v="1"/>
    <s v="FUR-FU-10003708"/>
    <x v="0"/>
    <x v="5"/>
    <s v="Tenex Traditional Chairmats for Medium Pile Carpet, Standard Lip, 36&quot; x 48&quot;"/>
    <n v="545.85"/>
    <n v="9"/>
    <n v="0"/>
    <x v="2169"/>
  </r>
  <r>
    <n v="2438"/>
    <x v="1199"/>
    <x v="728"/>
    <d v="2014-11-20T00:00:00"/>
    <s v="Second Class"/>
    <s v="PW-19240"/>
    <s v="Pierre Wener"/>
    <x v="0"/>
    <s v="United States"/>
    <s v="Louisville"/>
    <x v="22"/>
    <n v="80027"/>
    <x v="1"/>
    <s v="FUR-TA-10000849"/>
    <x v="0"/>
    <x v="3"/>
    <s v="Bevis Rectangular Conference Tables"/>
    <n v="145.97999999999999"/>
    <n v="2"/>
    <n v="0.5"/>
    <x v="2170"/>
  </r>
  <r>
    <n v="2439"/>
    <x v="1199"/>
    <x v="728"/>
    <d v="2014-11-20T00:00:00"/>
    <s v="Second Class"/>
    <s v="PW-19240"/>
    <s v="Pierre Wener"/>
    <x v="0"/>
    <s v="United States"/>
    <s v="Louisville"/>
    <x v="22"/>
    <n v="80027"/>
    <x v="1"/>
    <s v="OFF-PA-10002259"/>
    <x v="1"/>
    <x v="10"/>
    <s v="Geographics Note Cards, Blank, White, 8 1/2&quot; x 11&quot;"/>
    <n v="35.808"/>
    <n v="4"/>
    <n v="0.2"/>
    <x v="2171"/>
  </r>
  <r>
    <n v="2440"/>
    <x v="1200"/>
    <x v="729"/>
    <d v="2017-07-22T00:00:00"/>
    <s v="Standard Class"/>
    <s v="SW-20455"/>
    <s v="Shaun Weien"/>
    <x v="0"/>
    <s v="United States"/>
    <s v="Tampa"/>
    <x v="2"/>
    <n v="33614"/>
    <x v="0"/>
    <s v="FUR-FU-10002597"/>
    <x v="0"/>
    <x v="5"/>
    <s v="C-Line Magnetic Cubicle Keepers, Clear Polypropylene"/>
    <n v="7.9039999999999999"/>
    <n v="2"/>
    <n v="0.2"/>
    <x v="2172"/>
  </r>
  <r>
    <n v="2441"/>
    <x v="1201"/>
    <x v="730"/>
    <d v="2016-05-27T00:00:00"/>
    <s v="Standard Class"/>
    <s v="AF-10870"/>
    <s v="Art Ferguson"/>
    <x v="0"/>
    <s v="United States"/>
    <s v="Passaic"/>
    <x v="30"/>
    <n v="7055"/>
    <x v="3"/>
    <s v="TEC-PH-10004614"/>
    <x v="2"/>
    <x v="7"/>
    <s v="AT&amp;T 841000 Phone"/>
    <n v="345"/>
    <n v="5"/>
    <n v="0"/>
    <x v="2173"/>
  </r>
  <r>
    <n v="2442"/>
    <x v="1201"/>
    <x v="730"/>
    <d v="2016-05-27T00:00:00"/>
    <s v="Standard Class"/>
    <s v="AF-10870"/>
    <s v="Art Ferguson"/>
    <x v="0"/>
    <s v="United States"/>
    <s v="Passaic"/>
    <x v="30"/>
    <n v="7055"/>
    <x v="3"/>
    <s v="FUR-TA-10003748"/>
    <x v="0"/>
    <x v="3"/>
    <s v="Bevis 36 x 72 Conference Tables"/>
    <n v="174.286"/>
    <n v="2"/>
    <n v="0.3"/>
    <x v="2174"/>
  </r>
  <r>
    <n v="2443"/>
    <x v="1201"/>
    <x v="730"/>
    <d v="2016-05-27T00:00:00"/>
    <s v="Standard Class"/>
    <s v="AF-10870"/>
    <s v="Art Ferguson"/>
    <x v="0"/>
    <s v="United States"/>
    <s v="Passaic"/>
    <x v="30"/>
    <n v="7055"/>
    <x v="3"/>
    <s v="OFF-AP-10003217"/>
    <x v="1"/>
    <x v="9"/>
    <s v="Eureka Sanitaire  Commercial Upright"/>
    <n v="662.84"/>
    <n v="4"/>
    <n v="0"/>
    <x v="2175"/>
  </r>
  <r>
    <n v="2444"/>
    <x v="1201"/>
    <x v="730"/>
    <d v="2016-05-27T00:00:00"/>
    <s v="Standard Class"/>
    <s v="AF-10870"/>
    <s v="Art Ferguson"/>
    <x v="0"/>
    <s v="United States"/>
    <s v="Passaic"/>
    <x v="30"/>
    <n v="7055"/>
    <x v="3"/>
    <s v="TEC-AC-10002399"/>
    <x v="2"/>
    <x v="11"/>
    <s v="SanDisk Cruzer 32 GB USB Flash Drive"/>
    <n v="95.1"/>
    <n v="5"/>
    <n v="0"/>
    <x v="2176"/>
  </r>
  <r>
    <n v="2445"/>
    <x v="1201"/>
    <x v="730"/>
    <d v="2016-05-27T00:00:00"/>
    <s v="Standard Class"/>
    <s v="AF-10870"/>
    <s v="Art Ferguson"/>
    <x v="0"/>
    <s v="United States"/>
    <s v="Passaic"/>
    <x v="30"/>
    <n v="7055"/>
    <x v="3"/>
    <s v="OFF-EN-10002973"/>
    <x v="1"/>
    <x v="12"/>
    <s v="Ampad #10 Peel &amp; Seel Holiday Envelopes"/>
    <n v="26.88"/>
    <n v="6"/>
    <n v="0"/>
    <x v="2177"/>
  </r>
  <r>
    <n v="2446"/>
    <x v="1201"/>
    <x v="730"/>
    <d v="2016-05-27T00:00:00"/>
    <s v="Standard Class"/>
    <s v="AF-10870"/>
    <s v="Art Ferguson"/>
    <x v="0"/>
    <s v="United States"/>
    <s v="Passaic"/>
    <x v="30"/>
    <n v="7055"/>
    <x v="3"/>
    <s v="TEC-PH-10001336"/>
    <x v="2"/>
    <x v="7"/>
    <s v="Digium D40 VoIP phone"/>
    <n v="257.98"/>
    <n v="2"/>
    <n v="0"/>
    <x v="2178"/>
  </r>
  <r>
    <n v="2447"/>
    <x v="1202"/>
    <x v="12"/>
    <d v="2015-10-01T00:00:00"/>
    <s v="Standard Class"/>
    <s v="AM-10705"/>
    <s v="Anne McFarland"/>
    <x v="0"/>
    <s v="United States"/>
    <s v="Los Angeles"/>
    <x v="1"/>
    <n v="90004"/>
    <x v="1"/>
    <s v="OFF-EN-10000461"/>
    <x v="1"/>
    <x v="12"/>
    <s v="#10- 4 1/8&quot; x 9 1/2&quot; Recycled Envelopes"/>
    <n v="17.48"/>
    <n v="2"/>
    <n v="0"/>
    <x v="2179"/>
  </r>
  <r>
    <n v="2448"/>
    <x v="1203"/>
    <x v="731"/>
    <d v="2016-11-06T00:00:00"/>
    <s v="Standard Class"/>
    <s v="BD-11320"/>
    <s v="Bill Donatelli"/>
    <x v="0"/>
    <s v="United States"/>
    <s v="Philadelphia"/>
    <x v="9"/>
    <n v="19143"/>
    <x v="3"/>
    <s v="FUR-CH-10000988"/>
    <x v="0"/>
    <x v="1"/>
    <s v="Hon Olson Stacker Stools"/>
    <n v="492.83499999999998"/>
    <n v="5"/>
    <n v="0.3"/>
    <x v="2180"/>
  </r>
  <r>
    <n v="2449"/>
    <x v="1204"/>
    <x v="471"/>
    <d v="2015-09-17T00:00:00"/>
    <s v="Second Class"/>
    <s v="CM-12385"/>
    <s v="Christopher Martinez"/>
    <x v="0"/>
    <s v="United States"/>
    <s v="North Charleston"/>
    <x v="20"/>
    <n v="29406"/>
    <x v="0"/>
    <s v="OFF-ST-10001809"/>
    <x v="1"/>
    <x v="4"/>
    <s v="Fellowes Officeware Wire Shelving"/>
    <n v="269.49"/>
    <n v="3"/>
    <n v="0"/>
    <x v="2181"/>
  </r>
  <r>
    <n v="2450"/>
    <x v="1205"/>
    <x v="732"/>
    <d v="2016-11-10T00:00:00"/>
    <s v="Standard Class"/>
    <s v="CS-12400"/>
    <s v="Christopher Schild"/>
    <x v="2"/>
    <s v="United States"/>
    <s v="San Jose"/>
    <x v="1"/>
    <n v="95123"/>
    <x v="1"/>
    <s v="OFF-BI-10003963"/>
    <x v="1"/>
    <x v="8"/>
    <s v="Cardinal Holdit Data Disk Pockets"/>
    <n v="29.12"/>
    <n v="5"/>
    <n v="0.2"/>
    <x v="2182"/>
  </r>
  <r>
    <n v="2451"/>
    <x v="1206"/>
    <x v="294"/>
    <d v="2017-03-22T00:00:00"/>
    <s v="Second Class"/>
    <s v="DB-13405"/>
    <s v="Denny Blanton"/>
    <x v="0"/>
    <s v="United States"/>
    <s v="New York City"/>
    <x v="15"/>
    <n v="10011"/>
    <x v="3"/>
    <s v="OFF-LA-10000081"/>
    <x v="1"/>
    <x v="2"/>
    <s v="Avery 496"/>
    <n v="18.75"/>
    <n v="5"/>
    <n v="0"/>
    <x v="2183"/>
  </r>
  <r>
    <n v="2452"/>
    <x v="1206"/>
    <x v="294"/>
    <d v="2017-03-22T00:00:00"/>
    <s v="Second Class"/>
    <s v="DB-13405"/>
    <s v="Denny Blanton"/>
    <x v="0"/>
    <s v="United States"/>
    <s v="New York City"/>
    <x v="15"/>
    <n v="10011"/>
    <x v="3"/>
    <s v="TEC-PH-10000149"/>
    <x v="2"/>
    <x v="7"/>
    <s v="Cisco SPA525G2 IP Phone - Wireless"/>
    <n v="119.7"/>
    <n v="6"/>
    <n v="0"/>
    <x v="2184"/>
  </r>
  <r>
    <n v="2453"/>
    <x v="1206"/>
    <x v="294"/>
    <d v="2017-03-22T00:00:00"/>
    <s v="Second Class"/>
    <s v="DB-13405"/>
    <s v="Denny Blanton"/>
    <x v="0"/>
    <s v="United States"/>
    <s v="New York City"/>
    <x v="15"/>
    <n v="10011"/>
    <x v="3"/>
    <s v="OFF-BI-10000605"/>
    <x v="1"/>
    <x v="8"/>
    <s v="Acco Pressboard Covers with Storage Hooks, 9 1/2&quot; x 11&quot;, Executive Red"/>
    <n v="9.1440000000000001"/>
    <n v="3"/>
    <n v="0.2"/>
    <x v="2185"/>
  </r>
  <r>
    <n v="2454"/>
    <x v="1206"/>
    <x v="294"/>
    <d v="2017-03-22T00:00:00"/>
    <s v="Second Class"/>
    <s v="DB-13405"/>
    <s v="Denny Blanton"/>
    <x v="0"/>
    <s v="United States"/>
    <s v="New York City"/>
    <x v="15"/>
    <n v="10011"/>
    <x v="3"/>
    <s v="TEC-AC-10002399"/>
    <x v="2"/>
    <x v="11"/>
    <s v="SanDisk Cruzer 32 GB USB Flash Drive"/>
    <n v="57.06"/>
    <n v="3"/>
    <n v="0"/>
    <x v="2186"/>
  </r>
  <r>
    <n v="2455"/>
    <x v="1206"/>
    <x v="294"/>
    <d v="2017-03-22T00:00:00"/>
    <s v="Second Class"/>
    <s v="DB-13405"/>
    <s v="Denny Blanton"/>
    <x v="0"/>
    <s v="United States"/>
    <s v="New York City"/>
    <x v="15"/>
    <n v="10011"/>
    <x v="3"/>
    <s v="TEC-AC-10003038"/>
    <x v="2"/>
    <x v="11"/>
    <s v="Kingston Digital DataTraveler 16GB USB 2.0"/>
    <n v="71.599999999999994"/>
    <n v="8"/>
    <n v="0"/>
    <x v="2187"/>
  </r>
  <r>
    <n v="2456"/>
    <x v="1206"/>
    <x v="294"/>
    <d v="2017-03-22T00:00:00"/>
    <s v="Second Class"/>
    <s v="DB-13405"/>
    <s v="Denny Blanton"/>
    <x v="0"/>
    <s v="United States"/>
    <s v="New York City"/>
    <x v="15"/>
    <n v="10011"/>
    <x v="3"/>
    <s v="OFF-ST-10000344"/>
    <x v="1"/>
    <x v="4"/>
    <s v="Neat Ideas Personal Hanging Folder Files, Black"/>
    <n v="107.44"/>
    <n v="8"/>
    <n v="0"/>
    <x v="2188"/>
  </r>
  <r>
    <n v="2457"/>
    <x v="1206"/>
    <x v="294"/>
    <d v="2017-03-22T00:00:00"/>
    <s v="Second Class"/>
    <s v="DB-13405"/>
    <s v="Denny Blanton"/>
    <x v="0"/>
    <s v="United States"/>
    <s v="New York City"/>
    <x v="15"/>
    <n v="10011"/>
    <x v="3"/>
    <s v="OFF-LA-10004093"/>
    <x v="1"/>
    <x v="2"/>
    <s v="Avery 486"/>
    <n v="7.31"/>
    <n v="1"/>
    <n v="0"/>
    <x v="2189"/>
  </r>
  <r>
    <n v="2458"/>
    <x v="1206"/>
    <x v="294"/>
    <d v="2017-03-22T00:00:00"/>
    <s v="Second Class"/>
    <s v="DB-13405"/>
    <s v="Denny Blanton"/>
    <x v="0"/>
    <s v="United States"/>
    <s v="New York City"/>
    <x v="15"/>
    <n v="10011"/>
    <x v="3"/>
    <s v="OFF-AR-10001683"/>
    <x v="1"/>
    <x v="6"/>
    <s v="Lumber Crayons"/>
    <n v="59.1"/>
    <n v="6"/>
    <n v="0"/>
    <x v="2190"/>
  </r>
  <r>
    <n v="2459"/>
    <x v="1206"/>
    <x v="294"/>
    <d v="2017-03-22T00:00:00"/>
    <s v="Second Class"/>
    <s v="DB-13405"/>
    <s v="Denny Blanton"/>
    <x v="0"/>
    <s v="United States"/>
    <s v="New York City"/>
    <x v="15"/>
    <n v="10011"/>
    <x v="3"/>
    <s v="OFF-ST-10003455"/>
    <x v="1"/>
    <x v="4"/>
    <s v="Tenex File Box, Personal Filing Tote with Lid, Black"/>
    <n v="46.53"/>
    <n v="3"/>
    <n v="0"/>
    <x v="2191"/>
  </r>
  <r>
    <n v="2460"/>
    <x v="1207"/>
    <x v="733"/>
    <d v="2017-08-21T00:00:00"/>
    <s v="Standard Class"/>
    <s v="JG-15160"/>
    <s v="James Galang"/>
    <x v="0"/>
    <s v="United States"/>
    <s v="Plainfield"/>
    <x v="30"/>
    <n v="7060"/>
    <x v="3"/>
    <s v="OFF-AP-10002578"/>
    <x v="1"/>
    <x v="9"/>
    <s v="Fellowes Premier Superior Surge Suppressor, 10-Outlet, With Phone and Remote"/>
    <n v="97.84"/>
    <n v="2"/>
    <n v="0"/>
    <x v="2192"/>
  </r>
  <r>
    <n v="2461"/>
    <x v="1208"/>
    <x v="655"/>
    <d v="2015-07-13T00:00:00"/>
    <s v="Second Class"/>
    <s v="SC-20380"/>
    <s v="Shahid Collister"/>
    <x v="0"/>
    <s v="United States"/>
    <s v="Seattle"/>
    <x v="4"/>
    <n v="98115"/>
    <x v="1"/>
    <s v="OFF-PA-10001763"/>
    <x v="1"/>
    <x v="10"/>
    <s v="Xerox 1896"/>
    <n v="29.97"/>
    <n v="3"/>
    <n v="0"/>
    <x v="2193"/>
  </r>
  <r>
    <n v="2462"/>
    <x v="1208"/>
    <x v="655"/>
    <d v="2015-07-13T00:00:00"/>
    <s v="Second Class"/>
    <s v="SC-20380"/>
    <s v="Shahid Collister"/>
    <x v="0"/>
    <s v="United States"/>
    <s v="Seattle"/>
    <x v="4"/>
    <n v="98115"/>
    <x v="1"/>
    <s v="OFF-BI-10001597"/>
    <x v="1"/>
    <x v="8"/>
    <s v="Wilson Jones Ledger-Size, Piano-Hinge Binder, 2&quot;, Blue"/>
    <n v="98.352000000000004"/>
    <n v="3"/>
    <n v="0.2"/>
    <x v="2194"/>
  </r>
  <r>
    <n v="2463"/>
    <x v="1209"/>
    <x v="734"/>
    <d v="2017-12-09T00:00:00"/>
    <s v="Standard Class"/>
    <s v="CS-12460"/>
    <s v="Chuck Sachs"/>
    <x v="0"/>
    <s v="United States"/>
    <s v="New York City"/>
    <x v="15"/>
    <n v="10009"/>
    <x v="3"/>
    <s v="OFF-BI-10001524"/>
    <x v="1"/>
    <x v="8"/>
    <s v="GBC Premium Transparent Covers with Diagonal Lined Pattern"/>
    <n v="83.92"/>
    <n v="5"/>
    <n v="0.2"/>
    <x v="2195"/>
  </r>
  <r>
    <n v="2464"/>
    <x v="1209"/>
    <x v="734"/>
    <d v="2017-12-09T00:00:00"/>
    <s v="Standard Class"/>
    <s v="CS-12460"/>
    <s v="Chuck Sachs"/>
    <x v="0"/>
    <s v="United States"/>
    <s v="New York City"/>
    <x v="15"/>
    <n v="10009"/>
    <x v="3"/>
    <s v="OFF-BI-10001553"/>
    <x v="1"/>
    <x v="8"/>
    <s v="SpineVue Locking Slant-D Ring Binders by Cardinal"/>
    <n v="14.624000000000001"/>
    <n v="2"/>
    <n v="0.2"/>
    <x v="2196"/>
  </r>
  <r>
    <n v="2465"/>
    <x v="1209"/>
    <x v="734"/>
    <d v="2017-12-09T00:00:00"/>
    <s v="Standard Class"/>
    <s v="CS-12460"/>
    <s v="Chuck Sachs"/>
    <x v="0"/>
    <s v="United States"/>
    <s v="New York City"/>
    <x v="15"/>
    <n v="10009"/>
    <x v="3"/>
    <s v="TEC-PH-10000576"/>
    <x v="2"/>
    <x v="7"/>
    <s v="AT&amp;T 1080 Corded phone"/>
    <n v="136.99"/>
    <n v="1"/>
    <n v="0"/>
    <x v="2197"/>
  </r>
  <r>
    <n v="2466"/>
    <x v="1209"/>
    <x v="734"/>
    <d v="2017-12-09T00:00:00"/>
    <s v="Standard Class"/>
    <s v="CS-12460"/>
    <s v="Chuck Sachs"/>
    <x v="0"/>
    <s v="United States"/>
    <s v="New York City"/>
    <x v="15"/>
    <n v="10009"/>
    <x v="3"/>
    <s v="OFF-LA-10001317"/>
    <x v="1"/>
    <x v="2"/>
    <s v="Avery 520"/>
    <n v="3.15"/>
    <n v="1"/>
    <n v="0"/>
    <x v="1016"/>
  </r>
  <r>
    <n v="2467"/>
    <x v="1210"/>
    <x v="464"/>
    <d v="2017-05-08T00:00:00"/>
    <s v="Standard Class"/>
    <s v="MK-18160"/>
    <s v="Mike Kennedy"/>
    <x v="0"/>
    <s v="United States"/>
    <s v="Newport News"/>
    <x v="17"/>
    <n v="23602"/>
    <x v="0"/>
    <s v="OFF-PA-10000726"/>
    <x v="1"/>
    <x v="10"/>
    <s v="Black Print Carbonless Snap-Off Rapid Letter, 8 1/2&quot; x 7&quot;"/>
    <n v="9.11"/>
    <n v="1"/>
    <n v="0"/>
    <x v="2198"/>
  </r>
  <r>
    <n v="2468"/>
    <x v="1210"/>
    <x v="464"/>
    <d v="2017-05-08T00:00:00"/>
    <s v="Standard Class"/>
    <s v="MK-18160"/>
    <s v="Mike Kennedy"/>
    <x v="0"/>
    <s v="United States"/>
    <s v="Newport News"/>
    <x v="17"/>
    <n v="23602"/>
    <x v="0"/>
    <s v="OFF-ST-10003306"/>
    <x v="1"/>
    <x v="4"/>
    <s v="Letter Size Cart"/>
    <n v="571.44000000000005"/>
    <n v="4"/>
    <n v="0"/>
    <x v="2199"/>
  </r>
  <r>
    <n v="2469"/>
    <x v="1210"/>
    <x v="464"/>
    <d v="2017-05-08T00:00:00"/>
    <s v="Standard Class"/>
    <s v="MK-18160"/>
    <s v="Mike Kennedy"/>
    <x v="0"/>
    <s v="United States"/>
    <s v="Newport News"/>
    <x v="17"/>
    <n v="23602"/>
    <x v="0"/>
    <s v="OFF-PA-10004983"/>
    <x v="1"/>
    <x v="10"/>
    <s v="Xerox 23"/>
    <n v="32.4"/>
    <n v="5"/>
    <n v="0"/>
    <x v="56"/>
  </r>
  <r>
    <n v="2470"/>
    <x v="1210"/>
    <x v="464"/>
    <d v="2017-05-08T00:00:00"/>
    <s v="Standard Class"/>
    <s v="MK-18160"/>
    <s v="Mike Kennedy"/>
    <x v="0"/>
    <s v="United States"/>
    <s v="Newport News"/>
    <x v="17"/>
    <n v="23602"/>
    <x v="0"/>
    <s v="OFF-ST-10001291"/>
    <x v="1"/>
    <x v="4"/>
    <s v="Tenex Personal Self-Stacking Standard File Box, Black/Gray"/>
    <n v="16.91"/>
    <n v="1"/>
    <n v="0"/>
    <x v="2200"/>
  </r>
  <r>
    <n v="2471"/>
    <x v="1211"/>
    <x v="115"/>
    <d v="2016-01-28T00:00:00"/>
    <s v="Standard Class"/>
    <s v="CM-11935"/>
    <s v="Carlos Meador"/>
    <x v="0"/>
    <s v="United States"/>
    <s v="Fayetteville"/>
    <x v="3"/>
    <n v="28314"/>
    <x v="0"/>
    <s v="FUR-FU-10002107"/>
    <x v="0"/>
    <x v="5"/>
    <s v="Eldon Pizzaz Desk Accessories"/>
    <n v="14.272"/>
    <n v="8"/>
    <n v="0.2"/>
    <x v="2201"/>
  </r>
  <r>
    <n v="2472"/>
    <x v="1211"/>
    <x v="115"/>
    <d v="2016-01-28T00:00:00"/>
    <s v="Standard Class"/>
    <s v="CM-11935"/>
    <s v="Carlos Meador"/>
    <x v="0"/>
    <s v="United States"/>
    <s v="Fayetteville"/>
    <x v="3"/>
    <n v="28314"/>
    <x v="0"/>
    <s v="FUR-BO-10002213"/>
    <x v="0"/>
    <x v="0"/>
    <s v="Sauder Forest Hills Library, Woodland Oak Finish"/>
    <n v="451.13600000000002"/>
    <n v="4"/>
    <n v="0.2"/>
    <x v="2202"/>
  </r>
  <r>
    <n v="2473"/>
    <x v="1211"/>
    <x v="115"/>
    <d v="2016-01-28T00:00:00"/>
    <s v="Standard Class"/>
    <s v="CM-11935"/>
    <s v="Carlos Meador"/>
    <x v="0"/>
    <s v="United States"/>
    <s v="Fayetteville"/>
    <x v="3"/>
    <n v="28314"/>
    <x v="0"/>
    <s v="OFF-AP-10000692"/>
    <x v="1"/>
    <x v="9"/>
    <s v="Fellowes Mighty 8 Compact Surge Protector"/>
    <n v="64.864000000000004"/>
    <n v="4"/>
    <n v="0.2"/>
    <x v="2203"/>
  </r>
  <r>
    <n v="2474"/>
    <x v="1212"/>
    <x v="54"/>
    <d v="2016-11-06T00:00:00"/>
    <s v="First Class"/>
    <s v="PF-19225"/>
    <s v="Phillip Flathmann"/>
    <x v="0"/>
    <s v="United States"/>
    <s v="Los Angeles"/>
    <x v="1"/>
    <n v="90032"/>
    <x v="1"/>
    <s v="FUR-CH-10001190"/>
    <x v="0"/>
    <x v="1"/>
    <s v="Global Deluxe High-Back Office Chair in Storm"/>
    <n v="217.584"/>
    <n v="2"/>
    <n v="0.2"/>
    <x v="2204"/>
  </r>
  <r>
    <n v="2475"/>
    <x v="1212"/>
    <x v="54"/>
    <d v="2016-11-06T00:00:00"/>
    <s v="First Class"/>
    <s v="PF-19225"/>
    <s v="Phillip Flathmann"/>
    <x v="0"/>
    <s v="United States"/>
    <s v="Los Angeles"/>
    <x v="1"/>
    <n v="90032"/>
    <x v="1"/>
    <s v="TEC-AC-10000682"/>
    <x v="2"/>
    <x v="11"/>
    <s v="Kensington K72356US Mouse-in-a-Box USB Desktop Mouse"/>
    <n v="82.95"/>
    <n v="5"/>
    <n v="0"/>
    <x v="2205"/>
  </r>
  <r>
    <n v="2476"/>
    <x v="1212"/>
    <x v="54"/>
    <d v="2016-11-06T00:00:00"/>
    <s v="First Class"/>
    <s v="PF-19225"/>
    <s v="Phillip Flathmann"/>
    <x v="0"/>
    <s v="United States"/>
    <s v="Los Angeles"/>
    <x v="1"/>
    <n v="90032"/>
    <x v="1"/>
    <s v="OFF-LA-10004545"/>
    <x v="1"/>
    <x v="2"/>
    <s v="Avery 50"/>
    <n v="87.71"/>
    <n v="7"/>
    <n v="0"/>
    <x v="2206"/>
  </r>
  <r>
    <n v="2477"/>
    <x v="1212"/>
    <x v="54"/>
    <d v="2016-11-06T00:00:00"/>
    <s v="First Class"/>
    <s v="PF-19225"/>
    <s v="Phillip Flathmann"/>
    <x v="0"/>
    <s v="United States"/>
    <s v="Los Angeles"/>
    <x v="1"/>
    <n v="90032"/>
    <x v="1"/>
    <s v="OFF-AP-10003057"/>
    <x v="1"/>
    <x v="9"/>
    <s v="Honeywell Enviracaire Portable HEPA Air Cleaner for 16' x 20' Room"/>
    <n v="1101.48"/>
    <n v="4"/>
    <n v="0"/>
    <x v="2207"/>
  </r>
  <r>
    <n v="2478"/>
    <x v="1213"/>
    <x v="507"/>
    <d v="2017-09-08T00:00:00"/>
    <s v="Second Class"/>
    <s v="GM-14695"/>
    <s v="Greg Maxwell"/>
    <x v="1"/>
    <s v="United States"/>
    <s v="Los Angeles"/>
    <x v="1"/>
    <n v="90036"/>
    <x v="1"/>
    <s v="FUR-TA-10000198"/>
    <x v="0"/>
    <x v="3"/>
    <s v="Chromcraft Bull-Nose Wood Oval Conference Tables &amp; Bases"/>
    <n v="1322.3520000000001"/>
    <n v="3"/>
    <n v="0.2"/>
    <x v="2208"/>
  </r>
  <r>
    <n v="2479"/>
    <x v="1214"/>
    <x v="103"/>
    <d v="2014-09-19T00:00:00"/>
    <s v="Standard Class"/>
    <s v="DC-12850"/>
    <s v="Dan Campbell"/>
    <x v="0"/>
    <s v="United States"/>
    <s v="New York City"/>
    <x v="15"/>
    <n v="10011"/>
    <x v="3"/>
    <s v="OFF-AR-10002833"/>
    <x v="1"/>
    <x v="6"/>
    <s v="Newell 322"/>
    <n v="5.46"/>
    <n v="3"/>
    <n v="0"/>
    <x v="2209"/>
  </r>
  <r>
    <n v="2480"/>
    <x v="1215"/>
    <x v="249"/>
    <d v="2017-06-25T00:00:00"/>
    <s v="Standard Class"/>
    <s v="FO-14305"/>
    <s v="Frank Olsen"/>
    <x v="0"/>
    <s v="United States"/>
    <s v="Dallas"/>
    <x v="5"/>
    <n v="75220"/>
    <x v="2"/>
    <s v="OFF-SU-10002557"/>
    <x v="1"/>
    <x v="14"/>
    <s v="Fiskars Spring-Action Scissors"/>
    <n v="11.183999999999999"/>
    <n v="1"/>
    <n v="0.2"/>
    <x v="2210"/>
  </r>
  <r>
    <n v="2481"/>
    <x v="1215"/>
    <x v="249"/>
    <d v="2017-06-25T00:00:00"/>
    <s v="Standard Class"/>
    <s v="FO-14305"/>
    <s v="Frank Olsen"/>
    <x v="0"/>
    <s v="United States"/>
    <s v="Dallas"/>
    <x v="5"/>
    <n v="75220"/>
    <x v="2"/>
    <s v="OFF-ST-10003656"/>
    <x v="1"/>
    <x v="4"/>
    <s v="Safco Industrial Wire Shelving"/>
    <n v="153.584"/>
    <n v="2"/>
    <n v="0.2"/>
    <x v="2211"/>
  </r>
  <r>
    <n v="2482"/>
    <x v="1216"/>
    <x v="165"/>
    <d v="2017-12-31T00:00:00"/>
    <s v="Standard Class"/>
    <s v="AH-10210"/>
    <s v="Alan Hwang"/>
    <x v="0"/>
    <s v="United States"/>
    <s v="Seattle"/>
    <x v="4"/>
    <n v="98105"/>
    <x v="1"/>
    <s v="OFF-ST-10001097"/>
    <x v="1"/>
    <x v="4"/>
    <s v="Office Impressions Heavy Duty Welded Shelving &amp; Multimedia Storage Drawers"/>
    <n v="1003.62"/>
    <n v="6"/>
    <n v="0"/>
    <x v="232"/>
  </r>
  <r>
    <n v="2483"/>
    <x v="1217"/>
    <x v="735"/>
    <d v="2017-09-03T00:00:00"/>
    <s v="Standard Class"/>
    <s v="KN-16705"/>
    <s v="Kristina Nunn"/>
    <x v="2"/>
    <s v="United States"/>
    <s v="Seattle"/>
    <x v="4"/>
    <n v="98105"/>
    <x v="1"/>
    <s v="TEC-PH-10000912"/>
    <x v="2"/>
    <x v="7"/>
    <s v="Anker 24W Portable Micro USB Car Charger"/>
    <n v="35.167999999999999"/>
    <n v="4"/>
    <n v="0.2"/>
    <x v="2212"/>
  </r>
  <r>
    <n v="2484"/>
    <x v="1217"/>
    <x v="735"/>
    <d v="2017-09-03T00:00:00"/>
    <s v="Standard Class"/>
    <s v="KN-16705"/>
    <s v="Kristina Nunn"/>
    <x v="2"/>
    <s v="United States"/>
    <s v="Seattle"/>
    <x v="4"/>
    <n v="98105"/>
    <x v="1"/>
    <s v="FUR-TA-10000617"/>
    <x v="0"/>
    <x v="3"/>
    <s v="Hon Practical Foundations 30 x 60 Training Table, Light Gray/Charcoal"/>
    <n v="1137.75"/>
    <n v="5"/>
    <n v="0"/>
    <x v="2213"/>
  </r>
  <r>
    <n v="2485"/>
    <x v="1217"/>
    <x v="735"/>
    <d v="2017-09-03T00:00:00"/>
    <s v="Standard Class"/>
    <s v="KN-16705"/>
    <s v="Kristina Nunn"/>
    <x v="2"/>
    <s v="United States"/>
    <s v="Seattle"/>
    <x v="4"/>
    <n v="98105"/>
    <x v="1"/>
    <s v="OFF-BI-10001658"/>
    <x v="1"/>
    <x v="8"/>
    <s v="GBC Standard Therm-A-Bind Covers"/>
    <n v="99.68"/>
    <n v="5"/>
    <n v="0.2"/>
    <x v="2214"/>
  </r>
  <r>
    <n v="2486"/>
    <x v="1217"/>
    <x v="735"/>
    <d v="2017-09-03T00:00:00"/>
    <s v="Standard Class"/>
    <s v="KN-16705"/>
    <s v="Kristina Nunn"/>
    <x v="2"/>
    <s v="United States"/>
    <s v="Seattle"/>
    <x v="4"/>
    <n v="98105"/>
    <x v="1"/>
    <s v="OFF-AR-10003856"/>
    <x v="1"/>
    <x v="6"/>
    <s v="Newell 344"/>
    <n v="5.56"/>
    <n v="2"/>
    <n v="0"/>
    <x v="356"/>
  </r>
  <r>
    <n v="2487"/>
    <x v="1218"/>
    <x v="98"/>
    <d v="2015-01-04T00:00:00"/>
    <s v="Second Class"/>
    <s v="CB-12535"/>
    <s v="Claudia Bergmann"/>
    <x v="1"/>
    <s v="United States"/>
    <s v="Newark"/>
    <x v="13"/>
    <n v="19711"/>
    <x v="3"/>
    <s v="OFF-ST-10001837"/>
    <x v="1"/>
    <x v="4"/>
    <s v="SAFCO Mobile Desk Side File, Wire Frame"/>
    <n v="85.52"/>
    <n v="2"/>
    <n v="0"/>
    <x v="2215"/>
  </r>
  <r>
    <n v="2488"/>
    <x v="1218"/>
    <x v="98"/>
    <d v="2015-01-04T00:00:00"/>
    <s v="Second Class"/>
    <s v="CB-12535"/>
    <s v="Claudia Bergmann"/>
    <x v="1"/>
    <s v="United States"/>
    <s v="Newark"/>
    <x v="13"/>
    <n v="19711"/>
    <x v="3"/>
    <s v="OFF-AR-10001473"/>
    <x v="1"/>
    <x v="6"/>
    <s v="Newell 313"/>
    <n v="9.84"/>
    <n v="3"/>
    <n v="0"/>
    <x v="2216"/>
  </r>
  <r>
    <n v="2489"/>
    <x v="1218"/>
    <x v="98"/>
    <d v="2015-01-04T00:00:00"/>
    <s v="Second Class"/>
    <s v="CB-12535"/>
    <s v="Claudia Bergmann"/>
    <x v="1"/>
    <s v="United States"/>
    <s v="Newark"/>
    <x v="13"/>
    <n v="19711"/>
    <x v="3"/>
    <s v="OFF-PA-10004285"/>
    <x v="1"/>
    <x v="10"/>
    <s v="Xerox 1959"/>
    <n v="20.04"/>
    <n v="3"/>
    <n v="0"/>
    <x v="132"/>
  </r>
  <r>
    <n v="2490"/>
    <x v="1219"/>
    <x v="330"/>
    <d v="2015-10-13T00:00:00"/>
    <s v="Second Class"/>
    <s v="TB-21250"/>
    <s v="Tim Brockman"/>
    <x v="0"/>
    <s v="United States"/>
    <s v="New York City"/>
    <x v="15"/>
    <n v="10024"/>
    <x v="3"/>
    <s v="TEC-PH-10001835"/>
    <x v="2"/>
    <x v="7"/>
    <s v="Jawbone JAMBOX Wireless Bluetooth Speaker"/>
    <n v="631.96"/>
    <n v="4"/>
    <n v="0"/>
    <x v="2217"/>
  </r>
  <r>
    <n v="2491"/>
    <x v="1219"/>
    <x v="330"/>
    <d v="2015-10-13T00:00:00"/>
    <s v="Second Class"/>
    <s v="TB-21250"/>
    <s v="Tim Brockman"/>
    <x v="0"/>
    <s v="United States"/>
    <s v="New York City"/>
    <x v="15"/>
    <n v="10024"/>
    <x v="3"/>
    <s v="OFF-PA-10002245"/>
    <x v="1"/>
    <x v="10"/>
    <s v="Xerox 1895"/>
    <n v="23.92"/>
    <n v="4"/>
    <n v="0"/>
    <x v="2218"/>
  </r>
  <r>
    <n v="2492"/>
    <x v="1220"/>
    <x v="736"/>
    <d v="2014-12-15T00:00:00"/>
    <s v="Second Class"/>
    <s v="KD-16345"/>
    <s v="Katherine Ducich"/>
    <x v="0"/>
    <s v="United States"/>
    <s v="Los Angeles"/>
    <x v="1"/>
    <n v="90049"/>
    <x v="1"/>
    <s v="OFF-PA-10001457"/>
    <x v="1"/>
    <x v="10"/>
    <s v="White GlueTop Scratch Pads"/>
    <n v="90.24"/>
    <n v="6"/>
    <n v="0"/>
    <x v="2219"/>
  </r>
  <r>
    <n v="2493"/>
    <x v="1221"/>
    <x v="84"/>
    <d v="2014-11-23T00:00:00"/>
    <s v="Standard Class"/>
    <s v="JM-15865"/>
    <s v="John Murray"/>
    <x v="0"/>
    <s v="United States"/>
    <s v="Jamestown"/>
    <x v="15"/>
    <n v="14701"/>
    <x v="3"/>
    <s v="TEC-PH-10002885"/>
    <x v="2"/>
    <x v="7"/>
    <s v="Apple iPhone 5"/>
    <n v="4548.8100000000004"/>
    <n v="7"/>
    <n v="0"/>
    <x v="2220"/>
  </r>
  <r>
    <n v="2494"/>
    <x v="1222"/>
    <x v="545"/>
    <d v="2016-09-14T00:00:00"/>
    <s v="Second Class"/>
    <s v="KT-16480"/>
    <s v="Kean Thornton"/>
    <x v="0"/>
    <s v="United States"/>
    <s v="Houston"/>
    <x v="5"/>
    <n v="77095"/>
    <x v="2"/>
    <s v="FUR-TA-10004086"/>
    <x v="0"/>
    <x v="3"/>
    <s v="KI Adjustable-Height Table"/>
    <n v="300.93"/>
    <n v="5"/>
    <n v="0.3"/>
    <x v="2221"/>
  </r>
  <r>
    <n v="2495"/>
    <x v="1222"/>
    <x v="545"/>
    <d v="2016-09-14T00:00:00"/>
    <s v="Second Class"/>
    <s v="KT-16480"/>
    <s v="Kean Thornton"/>
    <x v="0"/>
    <s v="United States"/>
    <s v="Houston"/>
    <x v="5"/>
    <n v="77095"/>
    <x v="2"/>
    <s v="TEC-PH-10000895"/>
    <x v="2"/>
    <x v="7"/>
    <s v="Polycom VVX 310 VoIP phone"/>
    <n v="719.96"/>
    <n v="5"/>
    <n v="0.2"/>
    <x v="2222"/>
  </r>
  <r>
    <n v="2496"/>
    <x v="1223"/>
    <x v="737"/>
    <d v="2014-06-22T00:00:00"/>
    <s v="Standard Class"/>
    <s v="SC-20575"/>
    <s v="Sonia Cooley"/>
    <x v="0"/>
    <s v="United States"/>
    <s v="Mishawaka"/>
    <x v="14"/>
    <n v="46544"/>
    <x v="2"/>
    <s v="FUR-CH-10000225"/>
    <x v="0"/>
    <x v="1"/>
    <s v="Global Geo Office Task Chair, Gray"/>
    <n v="647.84"/>
    <n v="8"/>
    <n v="0"/>
    <x v="2223"/>
  </r>
  <r>
    <n v="2497"/>
    <x v="1224"/>
    <x v="120"/>
    <d v="2015-10-01T00:00:00"/>
    <s v="Standard Class"/>
    <s v="BS-11800"/>
    <s v="Bryan Spruell"/>
    <x v="2"/>
    <s v="United States"/>
    <s v="San Diego"/>
    <x v="1"/>
    <n v="92037"/>
    <x v="1"/>
    <s v="OFF-ST-10002370"/>
    <x v="1"/>
    <x v="4"/>
    <s v="Sortfiler Multipurpose Personal File Organizer, Black"/>
    <n v="64.17"/>
    <n v="3"/>
    <n v="0"/>
    <x v="2224"/>
  </r>
  <r>
    <n v="2498"/>
    <x v="1224"/>
    <x v="120"/>
    <d v="2015-10-01T00:00:00"/>
    <s v="Standard Class"/>
    <s v="BS-11800"/>
    <s v="Bryan Spruell"/>
    <x v="2"/>
    <s v="United States"/>
    <s v="San Diego"/>
    <x v="1"/>
    <n v="92037"/>
    <x v="1"/>
    <s v="OFF-EN-10000056"/>
    <x v="1"/>
    <x v="12"/>
    <s v="Cameo Buff Policy Envelopes"/>
    <n v="124.46"/>
    <n v="2"/>
    <n v="0"/>
    <x v="2225"/>
  </r>
  <r>
    <n v="2499"/>
    <x v="1225"/>
    <x v="288"/>
    <d v="2016-05-24T00:00:00"/>
    <s v="Standard Class"/>
    <s v="BT-11395"/>
    <s v="Bill Tyler"/>
    <x v="1"/>
    <s v="United States"/>
    <s v="San Francisco"/>
    <x v="1"/>
    <n v="94109"/>
    <x v="1"/>
    <s v="OFF-BI-10004817"/>
    <x v="1"/>
    <x v="8"/>
    <s v="GBC Personal VeloBind Strips"/>
    <n v="9.5839999999999996"/>
    <n v="1"/>
    <n v="0.2"/>
    <x v="2226"/>
  </r>
  <r>
    <n v="2500"/>
    <x v="1226"/>
    <x v="738"/>
    <d v="2017-06-23T00:00:00"/>
    <s v="First Class"/>
    <s v="DC-12850"/>
    <s v="Dan Campbell"/>
    <x v="0"/>
    <s v="United States"/>
    <s v="Miami"/>
    <x v="2"/>
    <n v="33178"/>
    <x v="0"/>
    <s v="OFF-EN-10004483"/>
    <x v="1"/>
    <x v="12"/>
    <s v="#10 White Business Envelopes,4 1/8 x 9 1/2"/>
    <n v="37.607999999999997"/>
    <n v="3"/>
    <n v="0.2"/>
    <x v="2227"/>
  </r>
  <r>
    <n v="2501"/>
    <x v="1227"/>
    <x v="46"/>
    <d v="2017-06-20T00:00:00"/>
    <s v="First Class"/>
    <s v="LS-17200"/>
    <s v="Luke Schmidt"/>
    <x v="1"/>
    <s v="United States"/>
    <s v="Skokie"/>
    <x v="10"/>
    <n v="60076"/>
    <x v="2"/>
    <s v="OFF-PA-10001892"/>
    <x v="1"/>
    <x v="10"/>
    <s v="Rediform Wirebound &quot;Phone Memo&quot; Message Book, 11 x 5-3/4"/>
    <n v="12.224"/>
    <n v="2"/>
    <n v="0.2"/>
    <x v="2228"/>
  </r>
  <r>
    <n v="2502"/>
    <x v="1227"/>
    <x v="46"/>
    <d v="2017-06-20T00:00:00"/>
    <s v="First Class"/>
    <s v="LS-17200"/>
    <s v="Luke Schmidt"/>
    <x v="1"/>
    <s v="United States"/>
    <s v="Skokie"/>
    <x v="10"/>
    <n v="60076"/>
    <x v="2"/>
    <s v="OFF-BI-10000546"/>
    <x v="1"/>
    <x v="8"/>
    <s v="Avery Durable Binders"/>
    <n v="2.3039999999999998"/>
    <n v="4"/>
    <n v="0.8"/>
    <x v="2229"/>
  </r>
  <r>
    <n v="2503"/>
    <x v="1227"/>
    <x v="46"/>
    <d v="2017-06-20T00:00:00"/>
    <s v="First Class"/>
    <s v="LS-17200"/>
    <s v="Luke Schmidt"/>
    <x v="1"/>
    <s v="United States"/>
    <s v="Skokie"/>
    <x v="10"/>
    <n v="60076"/>
    <x v="2"/>
    <s v="OFF-BI-10001294"/>
    <x v="1"/>
    <x v="8"/>
    <s v="Fellowes Binding Cases"/>
    <n v="9.36"/>
    <n v="4"/>
    <n v="0.8"/>
    <x v="2230"/>
  </r>
  <r>
    <n v="2504"/>
    <x v="1228"/>
    <x v="696"/>
    <d v="2016-11-19T00:00:00"/>
    <s v="Standard Class"/>
    <s v="RR-19315"/>
    <s v="Ralph Ritter"/>
    <x v="0"/>
    <s v="United States"/>
    <s v="San Francisco"/>
    <x v="1"/>
    <n v="94110"/>
    <x v="1"/>
    <s v="OFF-LA-10000248"/>
    <x v="1"/>
    <x v="2"/>
    <s v="Avery 52"/>
    <n v="7.38"/>
    <n v="2"/>
    <n v="0"/>
    <x v="1646"/>
  </r>
  <r>
    <n v="2505"/>
    <x v="1229"/>
    <x v="739"/>
    <d v="2014-07-27T00:00:00"/>
    <s v="Second Class"/>
    <s v="KL-16645"/>
    <s v="Ken Lonsdale"/>
    <x v="0"/>
    <s v="United States"/>
    <s v="San Francisco"/>
    <x v="1"/>
    <n v="94122"/>
    <x v="1"/>
    <s v="OFF-ST-10001228"/>
    <x v="1"/>
    <x v="4"/>
    <s v="Fellowes Personal Hanging Folder Files, Navy"/>
    <n v="53.72"/>
    <n v="4"/>
    <n v="0"/>
    <x v="2231"/>
  </r>
  <r>
    <n v="2506"/>
    <x v="1229"/>
    <x v="739"/>
    <d v="2014-07-27T00:00:00"/>
    <s v="Second Class"/>
    <s v="KL-16645"/>
    <s v="Ken Lonsdale"/>
    <x v="0"/>
    <s v="United States"/>
    <s v="San Francisco"/>
    <x v="1"/>
    <n v="94122"/>
    <x v="1"/>
    <s v="OFF-SU-10000151"/>
    <x v="1"/>
    <x v="14"/>
    <s v="High Speed Automatic Electric Letter Opener"/>
    <n v="8187.65"/>
    <n v="5"/>
    <n v="0"/>
    <x v="2232"/>
  </r>
  <r>
    <n v="2507"/>
    <x v="1229"/>
    <x v="739"/>
    <d v="2014-07-27T00:00:00"/>
    <s v="Second Class"/>
    <s v="KL-16645"/>
    <s v="Ken Lonsdale"/>
    <x v="0"/>
    <s v="United States"/>
    <s v="San Francisco"/>
    <x v="1"/>
    <n v="94122"/>
    <x v="1"/>
    <s v="FUR-FU-10004351"/>
    <x v="0"/>
    <x v="5"/>
    <s v="Staple-based wall hangings"/>
    <n v="77.92"/>
    <n v="8"/>
    <n v="0"/>
    <x v="2233"/>
  </r>
  <r>
    <n v="2508"/>
    <x v="1230"/>
    <x v="740"/>
    <d v="2015-07-02T00:00:00"/>
    <s v="Same Day"/>
    <s v="RB-19435"/>
    <s v="Richard Bierner"/>
    <x v="0"/>
    <s v="United States"/>
    <s v="Houston"/>
    <x v="5"/>
    <n v="77070"/>
    <x v="2"/>
    <s v="OFF-AP-10001293"/>
    <x v="1"/>
    <x v="9"/>
    <s v="Belkin 8 Outlet Surge Protector"/>
    <n v="32.783999999999999"/>
    <n v="4"/>
    <n v="0.8"/>
    <x v="2234"/>
  </r>
  <r>
    <n v="2509"/>
    <x v="1231"/>
    <x v="580"/>
    <d v="2017-03-08T00:00:00"/>
    <s v="Standard Class"/>
    <s v="MY-17380"/>
    <s v="Maribeth Yedwab"/>
    <x v="1"/>
    <s v="United States"/>
    <s v="Los Angeles"/>
    <x v="1"/>
    <n v="90045"/>
    <x v="1"/>
    <s v="TEC-PH-10000675"/>
    <x v="2"/>
    <x v="7"/>
    <s v="Panasonic KX TS3282B Corded phone"/>
    <n v="196.77600000000001"/>
    <n v="3"/>
    <n v="0.2"/>
    <x v="2235"/>
  </r>
  <r>
    <n v="2510"/>
    <x v="1231"/>
    <x v="580"/>
    <d v="2017-03-08T00:00:00"/>
    <s v="Standard Class"/>
    <s v="MY-17380"/>
    <s v="Maribeth Yedwab"/>
    <x v="1"/>
    <s v="United States"/>
    <s v="Los Angeles"/>
    <x v="1"/>
    <n v="90045"/>
    <x v="1"/>
    <s v="TEC-AC-10000580"/>
    <x v="2"/>
    <x v="11"/>
    <s v="Logitech G13 Programmable Gameboard with LCD Display"/>
    <n v="479.94"/>
    <n v="6"/>
    <n v="0"/>
    <x v="2236"/>
  </r>
  <r>
    <n v="2511"/>
    <x v="1232"/>
    <x v="741"/>
    <d v="2016-11-23T00:00:00"/>
    <s v="Standard Class"/>
    <s v="AW-10930"/>
    <s v="Arthur Wiediger"/>
    <x v="2"/>
    <s v="United States"/>
    <s v="Oklahoma City"/>
    <x v="26"/>
    <n v="73120"/>
    <x v="2"/>
    <s v="OFF-ST-10003470"/>
    <x v="1"/>
    <x v="4"/>
    <s v="Tennsco Snap-Together Open Shelving Units, Starter Sets and Add-On Units"/>
    <n v="1117.92"/>
    <n v="4"/>
    <n v="0"/>
    <x v="2237"/>
  </r>
  <r>
    <n v="2512"/>
    <x v="1233"/>
    <x v="24"/>
    <d v="2015-04-19T00:00:00"/>
    <s v="First Class"/>
    <s v="KW-16570"/>
    <s v="Kelly Williams"/>
    <x v="0"/>
    <s v="United States"/>
    <s v="Monroe"/>
    <x v="28"/>
    <n v="71203"/>
    <x v="0"/>
    <s v="TEC-AC-10003116"/>
    <x v="2"/>
    <x v="11"/>
    <s v="Memorex Froggy Flash Drive 8 GB"/>
    <n v="106.5"/>
    <n v="6"/>
    <n v="0"/>
    <x v="2238"/>
  </r>
  <r>
    <n v="2513"/>
    <x v="1234"/>
    <x v="574"/>
    <d v="2017-12-06T00:00:00"/>
    <s v="Standard Class"/>
    <s v="DB-12910"/>
    <s v="Daniel Byrd"/>
    <x v="2"/>
    <s v="United States"/>
    <s v="Tampa"/>
    <x v="2"/>
    <n v="33614"/>
    <x v="0"/>
    <s v="OFF-BI-10002429"/>
    <x v="1"/>
    <x v="8"/>
    <s v="Premier Elliptical Ring Binder, Black"/>
    <n v="45.66"/>
    <n v="5"/>
    <n v="0.7"/>
    <x v="2239"/>
  </r>
  <r>
    <n v="2514"/>
    <x v="1235"/>
    <x v="583"/>
    <d v="2016-11-17T00:00:00"/>
    <s v="Standard Class"/>
    <s v="BB-11545"/>
    <s v="Brenda Bowman"/>
    <x v="1"/>
    <s v="United States"/>
    <s v="Chicago"/>
    <x v="10"/>
    <n v="60623"/>
    <x v="2"/>
    <s v="TEC-AC-10003280"/>
    <x v="2"/>
    <x v="11"/>
    <s v="Belkin F8E887 USB Wired Ergonomic Keyboard"/>
    <n v="95.968000000000004"/>
    <n v="4"/>
    <n v="0.2"/>
    <x v="2240"/>
  </r>
  <r>
    <n v="2515"/>
    <x v="1235"/>
    <x v="583"/>
    <d v="2016-11-17T00:00:00"/>
    <s v="Standard Class"/>
    <s v="BB-11545"/>
    <s v="Brenda Bowman"/>
    <x v="1"/>
    <s v="United States"/>
    <s v="Chicago"/>
    <x v="10"/>
    <n v="60623"/>
    <x v="2"/>
    <s v="FUR-CH-10004540"/>
    <x v="0"/>
    <x v="1"/>
    <s v="Global Chrome Stack Chair"/>
    <n v="47.991999999999997"/>
    <n v="2"/>
    <n v="0.3"/>
    <x v="1457"/>
  </r>
  <r>
    <n v="2516"/>
    <x v="1236"/>
    <x v="742"/>
    <d v="2014-09-10T00:00:00"/>
    <s v="Standard Class"/>
    <s v="NP-18700"/>
    <s v="Nora Preis"/>
    <x v="0"/>
    <s v="United States"/>
    <s v="Bowling Green"/>
    <x v="24"/>
    <n v="43402"/>
    <x v="3"/>
    <s v="OFF-ST-10000585"/>
    <x v="1"/>
    <x v="4"/>
    <s v="Economy Rollaway Files"/>
    <n v="264.32"/>
    <n v="2"/>
    <n v="0.2"/>
    <x v="2241"/>
  </r>
  <r>
    <n v="2517"/>
    <x v="1237"/>
    <x v="647"/>
    <d v="2014-11-22T00:00:00"/>
    <s v="Standard Class"/>
    <s v="PB-19105"/>
    <s v="Peter Bühler"/>
    <x v="0"/>
    <s v="United States"/>
    <s v="Houston"/>
    <x v="5"/>
    <n v="77095"/>
    <x v="2"/>
    <s v="OFF-EN-10003001"/>
    <x v="1"/>
    <x v="12"/>
    <s v="Ames Color-File Green Diamond Border X-ray Mailers"/>
    <n v="604.65599999999995"/>
    <n v="9"/>
    <n v="0.2"/>
    <x v="2242"/>
  </r>
  <r>
    <n v="2518"/>
    <x v="1238"/>
    <x v="743"/>
    <d v="2017-05-07T00:00:00"/>
    <s v="Standard Class"/>
    <s v="DW-13585"/>
    <s v="Dorothy Wardle"/>
    <x v="1"/>
    <s v="United States"/>
    <s v="Westfield"/>
    <x v="30"/>
    <n v="7090"/>
    <x v="3"/>
    <s v="FUR-FU-10003975"/>
    <x v="0"/>
    <x v="5"/>
    <s v="Eldon Advantage Chair Mats for Low to Medium Pile Carpets"/>
    <n v="129.93"/>
    <n v="3"/>
    <n v="0"/>
    <x v="2243"/>
  </r>
  <r>
    <n v="2519"/>
    <x v="1239"/>
    <x v="680"/>
    <d v="2016-10-21T00:00:00"/>
    <s v="Standard Class"/>
    <s v="CD-12790"/>
    <s v="Cynthia Delaney"/>
    <x v="2"/>
    <s v="United States"/>
    <s v="Oklahoma City"/>
    <x v="26"/>
    <n v="73120"/>
    <x v="2"/>
    <s v="OFF-LA-10004559"/>
    <x v="1"/>
    <x v="2"/>
    <s v="Avery 49"/>
    <n v="20.16"/>
    <n v="7"/>
    <n v="0"/>
    <x v="763"/>
  </r>
  <r>
    <n v="2520"/>
    <x v="1239"/>
    <x v="680"/>
    <d v="2016-10-21T00:00:00"/>
    <s v="Standard Class"/>
    <s v="CD-12790"/>
    <s v="Cynthia Delaney"/>
    <x v="2"/>
    <s v="United States"/>
    <s v="Oklahoma City"/>
    <x v="26"/>
    <n v="73120"/>
    <x v="2"/>
    <s v="OFF-LA-10003223"/>
    <x v="1"/>
    <x v="2"/>
    <s v="Avery 508"/>
    <n v="29.46"/>
    <n v="6"/>
    <n v="0"/>
    <x v="2244"/>
  </r>
  <r>
    <n v="2521"/>
    <x v="1239"/>
    <x v="680"/>
    <d v="2016-10-21T00:00:00"/>
    <s v="Standard Class"/>
    <s v="CD-12790"/>
    <s v="Cynthia Delaney"/>
    <x v="2"/>
    <s v="United States"/>
    <s v="Oklahoma City"/>
    <x v="26"/>
    <n v="73120"/>
    <x v="2"/>
    <s v="OFF-AP-10002651"/>
    <x v="1"/>
    <x v="9"/>
    <s v="Hoover Upright Vacuum With Dirt Cup"/>
    <n v="868.59"/>
    <n v="3"/>
    <n v="0"/>
    <x v="2245"/>
  </r>
  <r>
    <n v="2522"/>
    <x v="1239"/>
    <x v="680"/>
    <d v="2016-10-21T00:00:00"/>
    <s v="Standard Class"/>
    <s v="CD-12790"/>
    <s v="Cynthia Delaney"/>
    <x v="2"/>
    <s v="United States"/>
    <s v="Oklahoma City"/>
    <x v="26"/>
    <n v="73120"/>
    <x v="2"/>
    <s v="OFF-PA-10003177"/>
    <x v="1"/>
    <x v="10"/>
    <s v="Xerox 1999"/>
    <n v="12.96"/>
    <n v="2"/>
    <n v="0"/>
    <x v="91"/>
  </r>
  <r>
    <n v="2523"/>
    <x v="1239"/>
    <x v="680"/>
    <d v="2016-10-21T00:00:00"/>
    <s v="Standard Class"/>
    <s v="CD-12790"/>
    <s v="Cynthia Delaney"/>
    <x v="2"/>
    <s v="United States"/>
    <s v="Oklahoma City"/>
    <x v="26"/>
    <n v="73120"/>
    <x v="2"/>
    <s v="TEC-PH-10003442"/>
    <x v="2"/>
    <x v="7"/>
    <s v="Samsung Replacement EH64AVFWE Premium Headset"/>
    <n v="5.5"/>
    <n v="1"/>
    <n v="0"/>
    <x v="1573"/>
  </r>
  <r>
    <n v="2524"/>
    <x v="1239"/>
    <x v="680"/>
    <d v="2016-10-21T00:00:00"/>
    <s v="Standard Class"/>
    <s v="CD-12790"/>
    <s v="Cynthia Delaney"/>
    <x v="2"/>
    <s v="United States"/>
    <s v="Oklahoma City"/>
    <x v="26"/>
    <n v="73120"/>
    <x v="2"/>
    <s v="OFF-BI-10000977"/>
    <x v="1"/>
    <x v="8"/>
    <s v="Ibico Plastic Spiral Binding Combs"/>
    <n v="121.6"/>
    <n v="4"/>
    <n v="0"/>
    <x v="2246"/>
  </r>
  <r>
    <n v="2525"/>
    <x v="1240"/>
    <x v="744"/>
    <d v="2015-04-10T00:00:00"/>
    <s v="Standard Class"/>
    <s v="TT-21220"/>
    <s v="Thomas Thornton"/>
    <x v="0"/>
    <s v="United States"/>
    <s v="Houston"/>
    <x v="5"/>
    <n v="77041"/>
    <x v="2"/>
    <s v="OFF-AR-10004078"/>
    <x v="1"/>
    <x v="6"/>
    <s v="Newell 312"/>
    <n v="42.048000000000002"/>
    <n v="9"/>
    <n v="0.2"/>
    <x v="2247"/>
  </r>
  <r>
    <n v="2526"/>
    <x v="1240"/>
    <x v="744"/>
    <d v="2015-04-10T00:00:00"/>
    <s v="Standard Class"/>
    <s v="TT-21220"/>
    <s v="Thomas Thornton"/>
    <x v="0"/>
    <s v="United States"/>
    <s v="Houston"/>
    <x v="5"/>
    <n v="77041"/>
    <x v="2"/>
    <s v="TEC-AC-10002550"/>
    <x v="2"/>
    <x v="11"/>
    <s v="Maxell 4.7GB DVD-RW 3/Pack"/>
    <n v="25.488"/>
    <n v="2"/>
    <n v="0.2"/>
    <x v="1191"/>
  </r>
  <r>
    <n v="2527"/>
    <x v="1240"/>
    <x v="744"/>
    <d v="2015-04-10T00:00:00"/>
    <s v="Standard Class"/>
    <s v="TT-21220"/>
    <s v="Thomas Thornton"/>
    <x v="0"/>
    <s v="United States"/>
    <s v="Houston"/>
    <x v="5"/>
    <n v="77041"/>
    <x v="2"/>
    <s v="OFF-BI-10004965"/>
    <x v="1"/>
    <x v="8"/>
    <s v="Ibico Covers for Plastic or Wire Binding Elements"/>
    <n v="6.9"/>
    <n v="3"/>
    <n v="0.8"/>
    <x v="2248"/>
  </r>
  <r>
    <n v="2528"/>
    <x v="1240"/>
    <x v="744"/>
    <d v="2015-04-10T00:00:00"/>
    <s v="Standard Class"/>
    <s v="TT-21220"/>
    <s v="Thomas Thornton"/>
    <x v="0"/>
    <s v="United States"/>
    <s v="Houston"/>
    <x v="5"/>
    <n v="77041"/>
    <x v="2"/>
    <s v="OFF-BI-10004209"/>
    <x v="1"/>
    <x v="8"/>
    <s v="Fellowes Twister Kit, Gray/Clear, 3/pkg"/>
    <n v="9.6479999999999997"/>
    <n v="6"/>
    <n v="0.8"/>
    <x v="2249"/>
  </r>
  <r>
    <n v="2529"/>
    <x v="1240"/>
    <x v="744"/>
    <d v="2015-04-10T00:00:00"/>
    <s v="Standard Class"/>
    <s v="TT-21220"/>
    <s v="Thomas Thornton"/>
    <x v="0"/>
    <s v="United States"/>
    <s v="Houston"/>
    <x v="5"/>
    <n v="77041"/>
    <x v="2"/>
    <s v="OFF-PA-10001526"/>
    <x v="1"/>
    <x v="10"/>
    <s v="Xerox 1949"/>
    <n v="7.968"/>
    <n v="2"/>
    <n v="0.2"/>
    <x v="2250"/>
  </r>
  <r>
    <n v="2530"/>
    <x v="1241"/>
    <x v="745"/>
    <d v="2014-10-29T00:00:00"/>
    <s v="Standard Class"/>
    <s v="DB-12910"/>
    <s v="Daniel Byrd"/>
    <x v="2"/>
    <s v="United States"/>
    <s v="Fort Lauderdale"/>
    <x v="2"/>
    <n v="33311"/>
    <x v="0"/>
    <s v="OFF-PA-10000788"/>
    <x v="1"/>
    <x v="10"/>
    <s v="Xerox 210"/>
    <n v="10.368"/>
    <n v="2"/>
    <n v="0.2"/>
    <x v="572"/>
  </r>
  <r>
    <n v="2531"/>
    <x v="1242"/>
    <x v="654"/>
    <d v="2014-08-21T00:00:00"/>
    <s v="Standard Class"/>
    <s v="DJ-13510"/>
    <s v="Don Jones"/>
    <x v="1"/>
    <s v="United States"/>
    <s v="Little Rock"/>
    <x v="36"/>
    <n v="72209"/>
    <x v="0"/>
    <s v="OFF-PA-10000595"/>
    <x v="1"/>
    <x v="10"/>
    <s v="Xerox 1929"/>
    <n v="114.2"/>
    <n v="5"/>
    <n v="0"/>
    <x v="1193"/>
  </r>
  <r>
    <n v="2532"/>
    <x v="1242"/>
    <x v="654"/>
    <d v="2014-08-21T00:00:00"/>
    <s v="Standard Class"/>
    <s v="DJ-13510"/>
    <s v="Don Jones"/>
    <x v="1"/>
    <s v="United States"/>
    <s v="Little Rock"/>
    <x v="36"/>
    <n v="72209"/>
    <x v="0"/>
    <s v="OFF-BI-10000829"/>
    <x v="1"/>
    <x v="8"/>
    <s v="Avery Non-Stick Binders"/>
    <n v="17.96"/>
    <n v="4"/>
    <n v="0"/>
    <x v="2251"/>
  </r>
  <r>
    <n v="2533"/>
    <x v="1242"/>
    <x v="654"/>
    <d v="2014-08-21T00:00:00"/>
    <s v="Standard Class"/>
    <s v="DJ-13510"/>
    <s v="Don Jones"/>
    <x v="1"/>
    <s v="United States"/>
    <s v="Little Rock"/>
    <x v="36"/>
    <n v="72209"/>
    <x v="0"/>
    <s v="OFF-FA-10002676"/>
    <x v="1"/>
    <x v="13"/>
    <s v="Colored Push Pins"/>
    <n v="12.67"/>
    <n v="7"/>
    <n v="0"/>
    <x v="2252"/>
  </r>
  <r>
    <n v="2534"/>
    <x v="1242"/>
    <x v="654"/>
    <d v="2014-08-21T00:00:00"/>
    <s v="Standard Class"/>
    <s v="DJ-13510"/>
    <s v="Don Jones"/>
    <x v="1"/>
    <s v="United States"/>
    <s v="Little Rock"/>
    <x v="36"/>
    <n v="72209"/>
    <x v="0"/>
    <s v="TEC-AC-10000844"/>
    <x v="2"/>
    <x v="11"/>
    <s v="Logitech Gaming G510s - Keyboard"/>
    <n v="339.96"/>
    <n v="4"/>
    <n v="0"/>
    <x v="2253"/>
  </r>
  <r>
    <n v="2535"/>
    <x v="1243"/>
    <x v="733"/>
    <d v="2017-08-18T00:00:00"/>
    <s v="Second Class"/>
    <s v="DL-13495"/>
    <s v="Dionis Lloyd"/>
    <x v="1"/>
    <s v="United States"/>
    <s v="Philadelphia"/>
    <x v="9"/>
    <n v="19120"/>
    <x v="3"/>
    <s v="OFF-ST-10004459"/>
    <x v="1"/>
    <x v="4"/>
    <s v="Tennsco Single-Tier Lockers"/>
    <n v="1801.6320000000001"/>
    <n v="6"/>
    <n v="0.2"/>
    <x v="2254"/>
  </r>
  <r>
    <n v="2536"/>
    <x v="1244"/>
    <x v="684"/>
    <d v="2015-09-08T00:00:00"/>
    <s v="First Class"/>
    <s v="LO-17170"/>
    <s v="Lori Olson"/>
    <x v="1"/>
    <s v="United States"/>
    <s v="La Quinta"/>
    <x v="1"/>
    <n v="92253"/>
    <x v="1"/>
    <s v="TEC-AC-10003499"/>
    <x v="2"/>
    <x v="11"/>
    <s v="Memorex Mini Travel Drive 8 GB USB 2.0 Flash Drive"/>
    <n v="46.32"/>
    <n v="4"/>
    <n v="0"/>
    <x v="2255"/>
  </r>
  <r>
    <n v="2537"/>
    <x v="1245"/>
    <x v="746"/>
    <d v="2015-01-29T00:00:00"/>
    <s v="Second Class"/>
    <s v="SV-20365"/>
    <s v="Seth Vernon"/>
    <x v="0"/>
    <s v="United States"/>
    <s v="Cleveland"/>
    <x v="24"/>
    <n v="44105"/>
    <x v="3"/>
    <s v="FUR-CH-10000513"/>
    <x v="0"/>
    <x v="1"/>
    <s v="High-Back Leather Manager's Chair"/>
    <n v="181.98599999999999"/>
    <n v="2"/>
    <n v="0.3"/>
    <x v="2256"/>
  </r>
  <r>
    <n v="2538"/>
    <x v="1245"/>
    <x v="746"/>
    <d v="2015-01-29T00:00:00"/>
    <s v="Second Class"/>
    <s v="SV-20365"/>
    <s v="Seth Vernon"/>
    <x v="0"/>
    <s v="United States"/>
    <s v="Cleveland"/>
    <x v="24"/>
    <n v="44105"/>
    <x v="3"/>
    <s v="TEC-PH-10000895"/>
    <x v="2"/>
    <x v="7"/>
    <s v="Polycom VVX 310 VoIP phone"/>
    <n v="431.976"/>
    <n v="4"/>
    <n v="0.4"/>
    <x v="2257"/>
  </r>
  <r>
    <n v="2539"/>
    <x v="1245"/>
    <x v="746"/>
    <d v="2015-01-29T00:00:00"/>
    <s v="Second Class"/>
    <s v="SV-20365"/>
    <s v="Seth Vernon"/>
    <x v="0"/>
    <s v="United States"/>
    <s v="Cleveland"/>
    <x v="24"/>
    <n v="44105"/>
    <x v="3"/>
    <s v="TEC-PH-10002555"/>
    <x v="2"/>
    <x v="7"/>
    <s v="Nortel Meridian M5316 Digital phone"/>
    <n v="155.37"/>
    <n v="1"/>
    <n v="0.4"/>
    <x v="2258"/>
  </r>
  <r>
    <n v="2540"/>
    <x v="1246"/>
    <x v="747"/>
    <d v="2015-07-16T00:00:00"/>
    <s v="Same Day"/>
    <s v="EM-13810"/>
    <s v="Eleni McCrary"/>
    <x v="1"/>
    <s v="United States"/>
    <s v="San Francisco"/>
    <x v="1"/>
    <n v="94122"/>
    <x v="1"/>
    <s v="FUR-CH-10003312"/>
    <x v="0"/>
    <x v="1"/>
    <s v="Hon 2090 ?Pillow Soft? Series Mid Back Swivel/Tilt Chairs"/>
    <n v="1348.704"/>
    <n v="6"/>
    <n v="0.2"/>
    <x v="2259"/>
  </r>
  <r>
    <n v="2541"/>
    <x v="1246"/>
    <x v="747"/>
    <d v="2015-07-16T00:00:00"/>
    <s v="Same Day"/>
    <s v="EM-13810"/>
    <s v="Eleni McCrary"/>
    <x v="1"/>
    <s v="United States"/>
    <s v="San Francisco"/>
    <x v="1"/>
    <n v="94122"/>
    <x v="1"/>
    <s v="FUR-CH-10004086"/>
    <x v="0"/>
    <x v="1"/>
    <s v="Hon 4070 Series Pagoda Armless Upholstered Stacking Chairs"/>
    <n v="700.15200000000004"/>
    <n v="3"/>
    <n v="0.2"/>
    <x v="2260"/>
  </r>
  <r>
    <n v="2542"/>
    <x v="1247"/>
    <x v="567"/>
    <d v="2016-05-04T00:00:00"/>
    <s v="Standard Class"/>
    <s v="KD-16615"/>
    <s v="Ken Dana"/>
    <x v="1"/>
    <s v="United States"/>
    <s v="Scottsdale"/>
    <x v="16"/>
    <n v="85254"/>
    <x v="1"/>
    <s v="FUR-FU-10002759"/>
    <x v="0"/>
    <x v="5"/>
    <s v="12-1/2 Diameter Round Wall Clock"/>
    <n v="111.88800000000001"/>
    <n v="7"/>
    <n v="0.2"/>
    <x v="2261"/>
  </r>
  <r>
    <n v="2543"/>
    <x v="1248"/>
    <x v="467"/>
    <d v="2014-10-01T00:00:00"/>
    <s v="Second Class"/>
    <s v="NB-18580"/>
    <s v="Nicole Brennan"/>
    <x v="1"/>
    <s v="United States"/>
    <s v="Philadelphia"/>
    <x v="9"/>
    <n v="19134"/>
    <x v="3"/>
    <s v="OFF-AP-10002191"/>
    <x v="1"/>
    <x v="9"/>
    <s v="Belkin 8 Outlet SurgeMaster II Gold Surge Protector"/>
    <n v="143.952"/>
    <n v="3"/>
    <n v="0.2"/>
    <x v="2262"/>
  </r>
  <r>
    <n v="2544"/>
    <x v="1249"/>
    <x v="162"/>
    <d v="2016-09-14T00:00:00"/>
    <s v="Standard Class"/>
    <s v="AP-10720"/>
    <s v="Anne Pryor"/>
    <x v="2"/>
    <s v="United States"/>
    <s v="Malden"/>
    <x v="31"/>
    <n v="2148"/>
    <x v="3"/>
    <s v="FUR-BO-10003450"/>
    <x v="0"/>
    <x v="0"/>
    <s v="Bush Westfield Collection Bookcases, Dark Cherry Finish"/>
    <n v="173.94"/>
    <n v="3"/>
    <n v="0"/>
    <x v="2263"/>
  </r>
  <r>
    <n v="2545"/>
    <x v="1249"/>
    <x v="162"/>
    <d v="2016-09-14T00:00:00"/>
    <s v="Standard Class"/>
    <s v="AP-10720"/>
    <s v="Anne Pryor"/>
    <x v="2"/>
    <s v="United States"/>
    <s v="Malden"/>
    <x v="31"/>
    <n v="2148"/>
    <x v="3"/>
    <s v="OFF-LA-10000248"/>
    <x v="1"/>
    <x v="2"/>
    <s v="Avery 52"/>
    <n v="14.76"/>
    <n v="4"/>
    <n v="0"/>
    <x v="2264"/>
  </r>
  <r>
    <n v="2546"/>
    <x v="1250"/>
    <x v="513"/>
    <d v="2017-04-20T00:00:00"/>
    <s v="Standard Class"/>
    <s v="JE-15745"/>
    <s v="Joel Eaton"/>
    <x v="0"/>
    <s v="United States"/>
    <s v="San Jose"/>
    <x v="1"/>
    <n v="95123"/>
    <x v="1"/>
    <s v="OFF-ST-10004804"/>
    <x v="1"/>
    <x v="4"/>
    <s v="Belkin 19&quot; Vented Equipment Shelf, Black"/>
    <n v="205.92"/>
    <n v="4"/>
    <n v="0"/>
    <x v="2265"/>
  </r>
  <r>
    <n v="2547"/>
    <x v="1250"/>
    <x v="513"/>
    <d v="2017-04-20T00:00:00"/>
    <s v="Standard Class"/>
    <s v="JE-15745"/>
    <s v="Joel Eaton"/>
    <x v="0"/>
    <s v="United States"/>
    <s v="San Jose"/>
    <x v="1"/>
    <n v="95123"/>
    <x v="1"/>
    <s v="FUR-BO-10001337"/>
    <x v="0"/>
    <x v="0"/>
    <s v="O'Sullivan Living Dimensions 2-Shelf Bookcases"/>
    <n v="102.833"/>
    <n v="1"/>
    <n v="0.15"/>
    <x v="2266"/>
  </r>
  <r>
    <n v="2548"/>
    <x v="1251"/>
    <x v="748"/>
    <d v="2015-08-22T00:00:00"/>
    <s v="Standard Class"/>
    <s v="JM-15865"/>
    <s v="John Murray"/>
    <x v="0"/>
    <s v="United States"/>
    <s v="Phoenix"/>
    <x v="16"/>
    <n v="85023"/>
    <x v="1"/>
    <s v="OFF-AR-10002255"/>
    <x v="1"/>
    <x v="6"/>
    <s v="Newell 346"/>
    <n v="2.3039999999999998"/>
    <n v="1"/>
    <n v="0.2"/>
    <x v="2267"/>
  </r>
  <r>
    <n v="2549"/>
    <x v="1251"/>
    <x v="748"/>
    <d v="2015-08-22T00:00:00"/>
    <s v="Standard Class"/>
    <s v="JM-15865"/>
    <s v="John Murray"/>
    <x v="0"/>
    <s v="United States"/>
    <s v="Phoenix"/>
    <x v="16"/>
    <n v="85023"/>
    <x v="1"/>
    <s v="TEC-PH-10002624"/>
    <x v="2"/>
    <x v="7"/>
    <s v="Samsung Galaxy S4 Mini"/>
    <n v="1879.96"/>
    <n v="5"/>
    <n v="0.2"/>
    <x v="2268"/>
  </r>
  <r>
    <n v="2550"/>
    <x v="1251"/>
    <x v="748"/>
    <d v="2015-08-22T00:00:00"/>
    <s v="Standard Class"/>
    <s v="JM-15865"/>
    <s v="John Murray"/>
    <x v="0"/>
    <s v="United States"/>
    <s v="Phoenix"/>
    <x v="16"/>
    <n v="85023"/>
    <x v="1"/>
    <s v="OFF-PA-10001878"/>
    <x v="1"/>
    <x v="10"/>
    <s v="Xerox 1891"/>
    <n v="313.024"/>
    <n v="8"/>
    <n v="0.2"/>
    <x v="2269"/>
  </r>
  <r>
    <n v="2551"/>
    <x v="1251"/>
    <x v="748"/>
    <d v="2015-08-22T00:00:00"/>
    <s v="Standard Class"/>
    <s v="JM-15865"/>
    <s v="John Murray"/>
    <x v="0"/>
    <s v="United States"/>
    <s v="Phoenix"/>
    <x v="16"/>
    <n v="85023"/>
    <x v="1"/>
    <s v="OFF-LA-10000452"/>
    <x v="1"/>
    <x v="2"/>
    <s v="Avery 488"/>
    <n v="5.04"/>
    <n v="2"/>
    <n v="0.2"/>
    <x v="1369"/>
  </r>
  <r>
    <n v="2552"/>
    <x v="1252"/>
    <x v="123"/>
    <d v="2017-11-23T00:00:00"/>
    <s v="Standard Class"/>
    <s v="AB-10105"/>
    <s v="Adrian Barton"/>
    <x v="0"/>
    <s v="United States"/>
    <s v="Henderson"/>
    <x v="0"/>
    <n v="42420"/>
    <x v="0"/>
    <s v="FUR-FU-10004665"/>
    <x v="0"/>
    <x v="5"/>
    <s v="3M Polarizing Task Lamp with Clamp Arm, Light Gray"/>
    <n v="821.88"/>
    <n v="6"/>
    <n v="0"/>
    <x v="2270"/>
  </r>
  <r>
    <n v="2553"/>
    <x v="1252"/>
    <x v="123"/>
    <d v="2017-11-23T00:00:00"/>
    <s v="Standard Class"/>
    <s v="AB-10105"/>
    <s v="Adrian Barton"/>
    <x v="0"/>
    <s v="United States"/>
    <s v="Henderson"/>
    <x v="0"/>
    <n v="42420"/>
    <x v="0"/>
    <s v="OFF-BI-10000088"/>
    <x v="1"/>
    <x v="8"/>
    <s v="GBC Imprintable Covers"/>
    <n v="21.96"/>
    <n v="2"/>
    <n v="0"/>
    <x v="2271"/>
  </r>
  <r>
    <n v="2554"/>
    <x v="1253"/>
    <x v="749"/>
    <d v="2016-09-18T00:00:00"/>
    <s v="Standard Class"/>
    <s v="PN-18775"/>
    <s v="Parhena Norris"/>
    <x v="2"/>
    <s v="United States"/>
    <s v="Columbia"/>
    <x v="20"/>
    <n v="29203"/>
    <x v="0"/>
    <s v="OFF-PA-10000029"/>
    <x v="1"/>
    <x v="10"/>
    <s v="Xerox 224"/>
    <n v="25.92"/>
    <n v="4"/>
    <n v="0"/>
    <x v="245"/>
  </r>
  <r>
    <n v="2555"/>
    <x v="1254"/>
    <x v="243"/>
    <d v="2016-08-20T00:00:00"/>
    <s v="Standard Class"/>
    <s v="JC-15775"/>
    <s v="John Castell"/>
    <x v="0"/>
    <s v="United States"/>
    <s v="Tallahassee"/>
    <x v="2"/>
    <n v="32303"/>
    <x v="0"/>
    <s v="TEC-PH-10000369"/>
    <x v="2"/>
    <x v="7"/>
    <s v="HTC One Mini"/>
    <n v="705.54399999999998"/>
    <n v="7"/>
    <n v="0.2"/>
    <x v="2272"/>
  </r>
  <r>
    <n v="2556"/>
    <x v="1255"/>
    <x v="120"/>
    <d v="2015-09-30T00:00:00"/>
    <s v="Standard Class"/>
    <s v="PF-19165"/>
    <s v="Philip Fox"/>
    <x v="0"/>
    <s v="United States"/>
    <s v="New York City"/>
    <x v="15"/>
    <n v="10035"/>
    <x v="3"/>
    <s v="TEC-AC-10001590"/>
    <x v="2"/>
    <x v="11"/>
    <s v="Dell Slim USB Multimedia Keyboard"/>
    <n v="50"/>
    <n v="2"/>
    <n v="0"/>
    <x v="2273"/>
  </r>
  <r>
    <n v="2557"/>
    <x v="1256"/>
    <x v="750"/>
    <d v="2016-10-14T00:00:00"/>
    <s v="Standard Class"/>
    <s v="BW-11110"/>
    <s v="Bart Watters"/>
    <x v="1"/>
    <s v="United States"/>
    <s v="Houston"/>
    <x v="5"/>
    <n v="77070"/>
    <x v="2"/>
    <s v="FUR-FU-10004909"/>
    <x v="0"/>
    <x v="5"/>
    <s v="Contemporary Wood/Metal Frame"/>
    <n v="51.712000000000003"/>
    <n v="8"/>
    <n v="0.6"/>
    <x v="2274"/>
  </r>
  <r>
    <n v="2558"/>
    <x v="1257"/>
    <x v="539"/>
    <d v="2015-03-30T00:00:00"/>
    <s v="Standard Class"/>
    <s v="BP-11185"/>
    <s v="Ben Peterman"/>
    <x v="1"/>
    <s v="United States"/>
    <s v="Coral Springs"/>
    <x v="2"/>
    <n v="33065"/>
    <x v="0"/>
    <s v="OFF-AP-10002287"/>
    <x v="1"/>
    <x v="9"/>
    <s v="Eureka Sanitaire  Multi-Pro Heavy-Duty Upright, Disposable Bags"/>
    <n v="6.992"/>
    <n v="2"/>
    <n v="0.2"/>
    <x v="2275"/>
  </r>
  <r>
    <n v="2559"/>
    <x v="1258"/>
    <x v="70"/>
    <d v="2015-06-04T00:00:00"/>
    <s v="Standard Class"/>
    <s v="TM-21010"/>
    <s v="Tamara Manning"/>
    <x v="0"/>
    <s v="United States"/>
    <s v="Orem"/>
    <x v="7"/>
    <n v="84057"/>
    <x v="1"/>
    <s v="FUR-BO-10004357"/>
    <x v="0"/>
    <x v="0"/>
    <s v="O'Sullivan Living Dimensions 3-Shelf Bookcases"/>
    <n v="1406.86"/>
    <n v="7"/>
    <n v="0"/>
    <x v="2276"/>
  </r>
  <r>
    <n v="2560"/>
    <x v="1258"/>
    <x v="70"/>
    <d v="2015-06-04T00:00:00"/>
    <s v="Standard Class"/>
    <s v="TM-21010"/>
    <s v="Tamara Manning"/>
    <x v="0"/>
    <s v="United States"/>
    <s v="Orem"/>
    <x v="7"/>
    <n v="84057"/>
    <x v="1"/>
    <s v="OFF-LA-10003766"/>
    <x v="1"/>
    <x v="2"/>
    <s v="Self-Adhesive Removable Labels"/>
    <n v="15.75"/>
    <n v="5"/>
    <n v="0"/>
    <x v="2277"/>
  </r>
  <r>
    <n v="2561"/>
    <x v="1258"/>
    <x v="70"/>
    <d v="2015-06-04T00:00:00"/>
    <s v="Standard Class"/>
    <s v="TM-21010"/>
    <s v="Tamara Manning"/>
    <x v="0"/>
    <s v="United States"/>
    <s v="Orem"/>
    <x v="7"/>
    <n v="84057"/>
    <x v="1"/>
    <s v="OFF-ST-10000046"/>
    <x v="1"/>
    <x v="4"/>
    <s v="Fellowes Super Stor/Drawer Files"/>
    <n v="323.10000000000002"/>
    <n v="2"/>
    <n v="0"/>
    <x v="2278"/>
  </r>
  <r>
    <n v="2562"/>
    <x v="1259"/>
    <x v="707"/>
    <d v="2015-12-31T00:00:00"/>
    <s v="Standard Class"/>
    <s v="MB-17305"/>
    <s v="Maria Bertelson"/>
    <x v="0"/>
    <s v="United States"/>
    <s v="Nashville"/>
    <x v="18"/>
    <n v="37211"/>
    <x v="0"/>
    <s v="OFF-LA-10003190"/>
    <x v="1"/>
    <x v="2"/>
    <s v="Avery 474"/>
    <n v="9.2159999999999993"/>
    <n v="4"/>
    <n v="0.2"/>
    <x v="802"/>
  </r>
  <r>
    <n v="2563"/>
    <x v="1259"/>
    <x v="707"/>
    <d v="2015-12-31T00:00:00"/>
    <s v="Standard Class"/>
    <s v="MB-17305"/>
    <s v="Maria Bertelson"/>
    <x v="0"/>
    <s v="United States"/>
    <s v="Nashville"/>
    <x v="18"/>
    <n v="37211"/>
    <x v="0"/>
    <s v="OFF-PA-10002787"/>
    <x v="1"/>
    <x v="10"/>
    <s v="Xerox 227"/>
    <n v="10.368"/>
    <n v="2"/>
    <n v="0.2"/>
    <x v="572"/>
  </r>
  <r>
    <n v="2564"/>
    <x v="1260"/>
    <x v="751"/>
    <d v="2015-03-22T00:00:00"/>
    <s v="Second Class"/>
    <s v="HR-14830"/>
    <s v="Harold Ryan"/>
    <x v="1"/>
    <s v="United States"/>
    <s v="New York City"/>
    <x v="15"/>
    <n v="10009"/>
    <x v="3"/>
    <s v="TEC-AC-10000387"/>
    <x v="2"/>
    <x v="11"/>
    <s v="KeyTronic KT800P2 - Keyboard - Black"/>
    <n v="15.02"/>
    <n v="1"/>
    <n v="0"/>
    <x v="2279"/>
  </r>
  <r>
    <n v="2565"/>
    <x v="1260"/>
    <x v="751"/>
    <d v="2015-03-22T00:00:00"/>
    <s v="Second Class"/>
    <s v="HR-14830"/>
    <s v="Harold Ryan"/>
    <x v="1"/>
    <s v="United States"/>
    <s v="New York City"/>
    <x v="15"/>
    <n v="10009"/>
    <x v="3"/>
    <s v="OFF-ST-10001291"/>
    <x v="1"/>
    <x v="4"/>
    <s v="Tenex Personal Self-Stacking Standard File Box, Black/Gray"/>
    <n v="33.82"/>
    <n v="2"/>
    <n v="0"/>
    <x v="2280"/>
  </r>
  <r>
    <n v="2566"/>
    <x v="1261"/>
    <x v="202"/>
    <d v="2017-12-24T00:00:00"/>
    <s v="First Class"/>
    <s v="BD-11635"/>
    <s v="Brian Derr"/>
    <x v="0"/>
    <s v="United States"/>
    <s v="Bowling Green"/>
    <x v="0"/>
    <n v="42104"/>
    <x v="0"/>
    <s v="TEC-AC-10003116"/>
    <x v="2"/>
    <x v="11"/>
    <s v="Memorex Froggy Flash Drive 8 GB"/>
    <n v="71"/>
    <n v="4"/>
    <n v="0"/>
    <x v="2281"/>
  </r>
  <r>
    <n v="2567"/>
    <x v="1262"/>
    <x v="752"/>
    <d v="2017-11-03T00:00:00"/>
    <s v="Second Class"/>
    <s v="SF-20200"/>
    <s v="Sarah Foster"/>
    <x v="0"/>
    <s v="United States"/>
    <s v="Bellingham"/>
    <x v="4"/>
    <n v="98226"/>
    <x v="1"/>
    <s v="OFF-BI-10001308"/>
    <x v="1"/>
    <x v="8"/>
    <s v="GBC Standard Plastic Binding Systems' Combs"/>
    <n v="25.12"/>
    <n v="5"/>
    <n v="0.2"/>
    <x v="1247"/>
  </r>
  <r>
    <n v="2568"/>
    <x v="1262"/>
    <x v="752"/>
    <d v="2017-11-03T00:00:00"/>
    <s v="Second Class"/>
    <s v="SF-20200"/>
    <s v="Sarah Foster"/>
    <x v="0"/>
    <s v="United States"/>
    <s v="Bellingham"/>
    <x v="4"/>
    <n v="98226"/>
    <x v="1"/>
    <s v="FUR-TA-10003954"/>
    <x v="0"/>
    <x v="3"/>
    <s v="Hon 94000 Series Round Tables"/>
    <n v="2665.62"/>
    <n v="9"/>
    <n v="0"/>
    <x v="2282"/>
  </r>
  <r>
    <n v="2569"/>
    <x v="1263"/>
    <x v="210"/>
    <d v="2017-09-11T00:00:00"/>
    <s v="Standard Class"/>
    <s v="SP-20620"/>
    <s v="Stefania Perrino"/>
    <x v="1"/>
    <s v="United States"/>
    <s v="New York City"/>
    <x v="15"/>
    <n v="10011"/>
    <x v="3"/>
    <s v="OFF-ST-10003282"/>
    <x v="1"/>
    <x v="4"/>
    <s v="Advantus 10-Drawer Portable Organizer, Chrome Metal Frame, Smoke Drawers"/>
    <n v="478.08"/>
    <n v="8"/>
    <n v="0"/>
    <x v="2283"/>
  </r>
  <r>
    <n v="2570"/>
    <x v="1264"/>
    <x v="753"/>
    <d v="2017-12-27T00:00:00"/>
    <s v="Same Day"/>
    <s v="DR-12880"/>
    <s v="Dan Reichenbach"/>
    <x v="1"/>
    <s v="United States"/>
    <s v="Newark"/>
    <x v="24"/>
    <n v="43055"/>
    <x v="3"/>
    <s v="TEC-PH-10000576"/>
    <x v="2"/>
    <x v="7"/>
    <s v="AT&amp;T 1080 Corded phone"/>
    <n v="164.38800000000001"/>
    <n v="2"/>
    <n v="0.4"/>
    <x v="2284"/>
  </r>
  <r>
    <n v="2571"/>
    <x v="1264"/>
    <x v="753"/>
    <d v="2017-12-27T00:00:00"/>
    <s v="Same Day"/>
    <s v="DR-12880"/>
    <s v="Dan Reichenbach"/>
    <x v="1"/>
    <s v="United States"/>
    <s v="Newark"/>
    <x v="24"/>
    <n v="43055"/>
    <x v="3"/>
    <s v="OFF-AR-10004441"/>
    <x v="1"/>
    <x v="6"/>
    <s v="BIC Brite Liner Highlighters"/>
    <n v="13.247999999999999"/>
    <n v="4"/>
    <n v="0.2"/>
    <x v="2285"/>
  </r>
  <r>
    <n v="2572"/>
    <x v="1265"/>
    <x v="11"/>
    <d v="2017-07-21T00:00:00"/>
    <s v="Standard Class"/>
    <s v="VM-21685"/>
    <s v="Valerie Mitchum"/>
    <x v="2"/>
    <s v="United States"/>
    <s v="Woodstock"/>
    <x v="10"/>
    <n v="60098"/>
    <x v="2"/>
    <s v="OFF-AR-10003759"/>
    <x v="1"/>
    <x v="6"/>
    <s v="Crayola Anti Dust Chalk, 12/Pack"/>
    <n v="2.9119999999999999"/>
    <n v="2"/>
    <n v="0.2"/>
    <x v="2286"/>
  </r>
  <r>
    <n v="2573"/>
    <x v="1266"/>
    <x v="399"/>
    <d v="2016-08-15T00:00:00"/>
    <s v="Second Class"/>
    <s v="CM-12235"/>
    <s v="Chris McAfee"/>
    <x v="0"/>
    <s v="United States"/>
    <s v="Carrollton"/>
    <x v="5"/>
    <n v="75007"/>
    <x v="2"/>
    <s v="TEC-AC-10004145"/>
    <x v="2"/>
    <x v="11"/>
    <s v="Logitech diNovo Edge Keyboard"/>
    <n v="1399.944"/>
    <n v="7"/>
    <n v="0.2"/>
    <x v="2287"/>
  </r>
  <r>
    <n v="2574"/>
    <x v="1267"/>
    <x v="362"/>
    <d v="2017-07-14T00:00:00"/>
    <s v="Standard Class"/>
    <s v="SM-20320"/>
    <s v="Sean Miller"/>
    <x v="2"/>
    <s v="United States"/>
    <s v="Lafayette"/>
    <x v="14"/>
    <n v="47905"/>
    <x v="2"/>
    <s v="FUR-FU-10000293"/>
    <x v="0"/>
    <x v="5"/>
    <s v="Eldon Antistatic Chair Mats for Low to Medium Pile Carpets"/>
    <n v="526.45000000000005"/>
    <n v="5"/>
    <n v="0"/>
    <x v="2004"/>
  </r>
  <r>
    <n v="2575"/>
    <x v="1268"/>
    <x v="754"/>
    <d v="2014-11-27T00:00:00"/>
    <s v="Standard Class"/>
    <s v="RA-19885"/>
    <s v="Ruben Ausman"/>
    <x v="1"/>
    <s v="United States"/>
    <s v="Columbus"/>
    <x v="32"/>
    <n v="31907"/>
    <x v="0"/>
    <s v="OFF-EN-10004955"/>
    <x v="1"/>
    <x v="12"/>
    <s v="Fashion Color Clasp Envelopes"/>
    <n v="16.23"/>
    <n v="3"/>
    <n v="0"/>
    <x v="2288"/>
  </r>
  <r>
    <n v="2576"/>
    <x v="1268"/>
    <x v="754"/>
    <d v="2014-11-27T00:00:00"/>
    <s v="Standard Class"/>
    <s v="RA-19885"/>
    <s v="Ruben Ausman"/>
    <x v="1"/>
    <s v="United States"/>
    <s v="Columbus"/>
    <x v="32"/>
    <n v="31907"/>
    <x v="0"/>
    <s v="OFF-BI-10001071"/>
    <x v="1"/>
    <x v="8"/>
    <s v="GBC ProClick Punch Binding System"/>
    <n v="319.89999999999998"/>
    <n v="5"/>
    <n v="0"/>
    <x v="2289"/>
  </r>
  <r>
    <n v="2577"/>
    <x v="1268"/>
    <x v="754"/>
    <d v="2014-11-27T00:00:00"/>
    <s v="Standard Class"/>
    <s v="RA-19885"/>
    <s v="Ruben Ausman"/>
    <x v="1"/>
    <s v="United States"/>
    <s v="Columbus"/>
    <x v="32"/>
    <n v="31907"/>
    <x v="0"/>
    <s v="OFF-EN-10001990"/>
    <x v="1"/>
    <x v="12"/>
    <s v="Staple envelope"/>
    <n v="11.36"/>
    <n v="2"/>
    <n v="0"/>
    <x v="732"/>
  </r>
  <r>
    <n v="2578"/>
    <x v="1268"/>
    <x v="754"/>
    <d v="2014-11-27T00:00:00"/>
    <s v="Standard Class"/>
    <s v="RA-19885"/>
    <s v="Ruben Ausman"/>
    <x v="1"/>
    <s v="United States"/>
    <s v="Columbus"/>
    <x v="32"/>
    <n v="31907"/>
    <x v="0"/>
    <s v="OFF-AP-10002734"/>
    <x v="1"/>
    <x v="9"/>
    <s v="Holmes Harmony HEPA Air Purifier for 17 x 20 Room"/>
    <n v="675.12"/>
    <n v="3"/>
    <n v="0"/>
    <x v="2290"/>
  </r>
  <r>
    <n v="2579"/>
    <x v="1269"/>
    <x v="755"/>
    <d v="2014-01-31T00:00:00"/>
    <s v="Standard Class"/>
    <s v="SD-20485"/>
    <s v="Shirley Daniels"/>
    <x v="2"/>
    <s v="United States"/>
    <s v="Alexandria"/>
    <x v="17"/>
    <n v="22304"/>
    <x v="0"/>
    <s v="FUR-FU-10004587"/>
    <x v="0"/>
    <x v="5"/>
    <s v="GE General Use Halogen Bulbs, 100 Watts, 1 Bulb per Pack"/>
    <n v="62.82"/>
    <n v="3"/>
    <n v="0"/>
    <x v="2291"/>
  </r>
  <r>
    <n v="2580"/>
    <x v="1269"/>
    <x v="755"/>
    <d v="2014-01-31T00:00:00"/>
    <s v="Standard Class"/>
    <s v="SD-20485"/>
    <s v="Shirley Daniels"/>
    <x v="2"/>
    <s v="United States"/>
    <s v="Alexandria"/>
    <x v="17"/>
    <n v="22304"/>
    <x v="0"/>
    <s v="OFF-ST-10004337"/>
    <x v="1"/>
    <x v="4"/>
    <s v="SAFCO Commercial Wire Shelving, 72h"/>
    <n v="489.92"/>
    <n v="8"/>
    <n v="0"/>
    <x v="232"/>
  </r>
  <r>
    <n v="2581"/>
    <x v="1269"/>
    <x v="755"/>
    <d v="2014-01-31T00:00:00"/>
    <s v="Standard Class"/>
    <s v="SD-20485"/>
    <s v="Shirley Daniels"/>
    <x v="2"/>
    <s v="United States"/>
    <s v="Alexandria"/>
    <x v="17"/>
    <n v="22304"/>
    <x v="0"/>
    <s v="OFF-PA-10003072"/>
    <x v="1"/>
    <x v="10"/>
    <s v="Eureka Recycled Copy Paper 8 1/2&quot; x 11&quot;, Ream"/>
    <n v="19.440000000000001"/>
    <n v="3"/>
    <n v="0"/>
    <x v="551"/>
  </r>
  <r>
    <n v="2582"/>
    <x v="1269"/>
    <x v="755"/>
    <d v="2014-01-31T00:00:00"/>
    <s v="Standard Class"/>
    <s v="SD-20485"/>
    <s v="Shirley Daniels"/>
    <x v="2"/>
    <s v="United States"/>
    <s v="Alexandria"/>
    <x v="17"/>
    <n v="22304"/>
    <x v="0"/>
    <s v="OFF-PA-10000380"/>
    <x v="1"/>
    <x v="10"/>
    <s v="REDIFORM Incoming/Outgoing Call Register, 11&quot; X 8 1/2&quot;, 100 Messages"/>
    <n v="16.68"/>
    <n v="2"/>
    <n v="0"/>
    <x v="2292"/>
  </r>
  <r>
    <n v="2583"/>
    <x v="1269"/>
    <x v="755"/>
    <d v="2014-01-31T00:00:00"/>
    <s v="Standard Class"/>
    <s v="SD-20485"/>
    <s v="Shirley Daniels"/>
    <x v="2"/>
    <s v="United States"/>
    <s v="Alexandria"/>
    <x v="17"/>
    <n v="22304"/>
    <x v="0"/>
    <s v="TEC-PH-10004833"/>
    <x v="2"/>
    <x v="7"/>
    <s v="Macally Suction Cup Mount"/>
    <n v="155.35"/>
    <n v="13"/>
    <n v="0"/>
    <x v="232"/>
  </r>
  <r>
    <n v="2584"/>
    <x v="1269"/>
    <x v="755"/>
    <d v="2014-01-31T00:00:00"/>
    <s v="Standard Class"/>
    <s v="SD-20485"/>
    <s v="Shirley Daniels"/>
    <x v="2"/>
    <s v="United States"/>
    <s v="Alexandria"/>
    <x v="17"/>
    <n v="22304"/>
    <x v="0"/>
    <s v="FUR-FU-10001847"/>
    <x v="0"/>
    <x v="5"/>
    <s v="Eldon Image Series Black Desk Accessories"/>
    <n v="12.42"/>
    <n v="3"/>
    <n v="0"/>
    <x v="2293"/>
  </r>
  <r>
    <n v="2585"/>
    <x v="1269"/>
    <x v="755"/>
    <d v="2014-01-31T00:00:00"/>
    <s v="Standard Class"/>
    <s v="SD-20485"/>
    <s v="Shirley Daniels"/>
    <x v="2"/>
    <s v="United States"/>
    <s v="Alexandria"/>
    <x v="17"/>
    <n v="22304"/>
    <x v="0"/>
    <s v="TEC-PH-10002103"/>
    <x v="2"/>
    <x v="7"/>
    <s v="Jabra SPEAK 410"/>
    <n v="187.98"/>
    <n v="2"/>
    <n v="0"/>
    <x v="2294"/>
  </r>
  <r>
    <n v="2586"/>
    <x v="1270"/>
    <x v="502"/>
    <d v="2015-11-10T00:00:00"/>
    <s v="Standard Class"/>
    <s v="CS-12250"/>
    <s v="Chris Selesnick"/>
    <x v="1"/>
    <s v="United States"/>
    <s v="Haltom City"/>
    <x v="5"/>
    <n v="76117"/>
    <x v="2"/>
    <s v="OFF-EN-10001137"/>
    <x v="1"/>
    <x v="12"/>
    <s v="#10 Gummed Flap White Envelopes, 100/Box"/>
    <n v="6.6079999999999997"/>
    <n v="2"/>
    <n v="0.2"/>
    <x v="2295"/>
  </r>
  <r>
    <n v="2587"/>
    <x v="1271"/>
    <x v="160"/>
    <d v="2017-07-06T00:00:00"/>
    <s v="Standard Class"/>
    <s v="RA-19285"/>
    <s v="Ralph Arnett"/>
    <x v="0"/>
    <s v="United States"/>
    <s v="New York City"/>
    <x v="15"/>
    <n v="10024"/>
    <x v="3"/>
    <s v="OFF-ST-10001476"/>
    <x v="1"/>
    <x v="4"/>
    <s v="Steel Personal Filing/Posting Tote"/>
    <n v="248.57"/>
    <n v="7"/>
    <n v="0"/>
    <x v="2296"/>
  </r>
  <r>
    <n v="2588"/>
    <x v="1271"/>
    <x v="160"/>
    <d v="2017-07-06T00:00:00"/>
    <s v="Standard Class"/>
    <s v="RA-19285"/>
    <s v="Ralph Arnett"/>
    <x v="0"/>
    <s v="United States"/>
    <s v="New York City"/>
    <x v="15"/>
    <n v="10024"/>
    <x v="3"/>
    <s v="FUR-FU-10002045"/>
    <x v="0"/>
    <x v="5"/>
    <s v="Executive Impressions 14&quot;"/>
    <n v="22.23"/>
    <n v="1"/>
    <n v="0"/>
    <x v="2297"/>
  </r>
  <r>
    <n v="2589"/>
    <x v="1272"/>
    <x v="465"/>
    <d v="2016-05-09T00:00:00"/>
    <s v="Standard Class"/>
    <s v="BF-11005"/>
    <s v="Barry Franz"/>
    <x v="2"/>
    <s v="United States"/>
    <s v="Los Angeles"/>
    <x v="1"/>
    <n v="90004"/>
    <x v="1"/>
    <s v="OFF-ST-10001505"/>
    <x v="1"/>
    <x v="4"/>
    <s v="Perma STOR-ALL Hanging File Box, 13 1/8&quot;W x 12 1/4&quot;D x 10 1/2&quot;H"/>
    <n v="5.98"/>
    <n v="1"/>
    <n v="0"/>
    <x v="2298"/>
  </r>
  <r>
    <n v="2590"/>
    <x v="1272"/>
    <x v="465"/>
    <d v="2016-05-09T00:00:00"/>
    <s v="Standard Class"/>
    <s v="BF-11005"/>
    <s v="Barry Franz"/>
    <x v="2"/>
    <s v="United States"/>
    <s v="Los Angeles"/>
    <x v="1"/>
    <n v="90004"/>
    <x v="1"/>
    <s v="TEC-PH-10001433"/>
    <x v="2"/>
    <x v="7"/>
    <s v="Cisco Small Business SPA 502G VoIP phone"/>
    <n v="246.16800000000001"/>
    <n v="3"/>
    <n v="0.2"/>
    <x v="2299"/>
  </r>
  <r>
    <n v="2591"/>
    <x v="1273"/>
    <x v="162"/>
    <d v="2016-09-14T00:00:00"/>
    <s v="Standard Class"/>
    <s v="SE-20110"/>
    <s v="Sanjit Engle"/>
    <x v="0"/>
    <s v="United States"/>
    <s v="Wheeling"/>
    <x v="10"/>
    <n v="60090"/>
    <x v="2"/>
    <s v="FUR-FU-10004671"/>
    <x v="0"/>
    <x v="5"/>
    <s v="Executive Impressions 12&quot; Wall Clock"/>
    <n v="14.135999999999999"/>
    <n v="2"/>
    <n v="0.6"/>
    <x v="2300"/>
  </r>
  <r>
    <n v="2592"/>
    <x v="1273"/>
    <x v="162"/>
    <d v="2016-09-14T00:00:00"/>
    <s v="Standard Class"/>
    <s v="SE-20110"/>
    <s v="Sanjit Engle"/>
    <x v="0"/>
    <s v="United States"/>
    <s v="Wheeling"/>
    <x v="10"/>
    <n v="60090"/>
    <x v="2"/>
    <s v="FUR-TA-10003569"/>
    <x v="0"/>
    <x v="3"/>
    <s v="Bretford CR8500 Series Meeting Room Furniture"/>
    <n v="601.47"/>
    <n v="3"/>
    <n v="0.5"/>
    <x v="2301"/>
  </r>
  <r>
    <n v="2593"/>
    <x v="1274"/>
    <x v="221"/>
    <d v="2017-11-26T00:00:00"/>
    <s v="Second Class"/>
    <s v="RS-19765"/>
    <s v="Roland Schwarz"/>
    <x v="1"/>
    <s v="United States"/>
    <s v="Summerville"/>
    <x v="20"/>
    <n v="29483"/>
    <x v="0"/>
    <s v="TEC-PH-10002807"/>
    <x v="2"/>
    <x v="7"/>
    <s v="Motorla HX550 Universal Bluetooth Headset"/>
    <n v="79.099999999999994"/>
    <n v="2"/>
    <n v="0"/>
    <x v="2302"/>
  </r>
  <r>
    <n v="2594"/>
    <x v="1274"/>
    <x v="221"/>
    <d v="2017-11-26T00:00:00"/>
    <s v="Second Class"/>
    <s v="RS-19765"/>
    <s v="Roland Schwarz"/>
    <x v="1"/>
    <s v="United States"/>
    <s v="Summerville"/>
    <x v="20"/>
    <n v="29483"/>
    <x v="0"/>
    <s v="OFF-BI-10001597"/>
    <x v="1"/>
    <x v="8"/>
    <s v="Wilson Jones Ledger-Size, Piano-Hinge Binder, 2&quot;, Blue"/>
    <n v="327.84"/>
    <n v="8"/>
    <n v="0"/>
    <x v="2303"/>
  </r>
  <r>
    <n v="2595"/>
    <x v="1275"/>
    <x v="726"/>
    <d v="2017-05-17T00:00:00"/>
    <s v="Standard Class"/>
    <s v="BM-11650"/>
    <s v="Brian Moss"/>
    <x v="1"/>
    <s v="United States"/>
    <s v="Columbus"/>
    <x v="14"/>
    <n v="47201"/>
    <x v="2"/>
    <s v="OFF-EN-10003296"/>
    <x v="1"/>
    <x v="12"/>
    <s v="Tyvek Side-Opening Peel &amp; Seel Expanding Envelopes"/>
    <n v="180.96"/>
    <n v="2"/>
    <n v="0"/>
    <x v="2304"/>
  </r>
  <r>
    <n v="2596"/>
    <x v="1275"/>
    <x v="726"/>
    <d v="2017-05-17T00:00:00"/>
    <s v="Standard Class"/>
    <s v="BM-11650"/>
    <s v="Brian Moss"/>
    <x v="1"/>
    <s v="United States"/>
    <s v="Columbus"/>
    <x v="14"/>
    <n v="47201"/>
    <x v="2"/>
    <s v="OFF-BI-10004632"/>
    <x v="1"/>
    <x v="8"/>
    <s v="Ibico Hi-Tech Manual Binding System"/>
    <n v="914.97"/>
    <n v="3"/>
    <n v="0"/>
    <x v="2305"/>
  </r>
  <r>
    <n v="2597"/>
    <x v="1275"/>
    <x v="726"/>
    <d v="2017-05-17T00:00:00"/>
    <s v="Standard Class"/>
    <s v="BM-11650"/>
    <s v="Brian Moss"/>
    <x v="1"/>
    <s v="United States"/>
    <s v="Columbus"/>
    <x v="14"/>
    <n v="47201"/>
    <x v="2"/>
    <s v="TEC-PH-10002310"/>
    <x v="2"/>
    <x v="7"/>
    <s v="Plantronics Calisto P620-M USB Wireless Speakerphone System"/>
    <n v="587.97"/>
    <n v="3"/>
    <n v="0"/>
    <x v="2306"/>
  </r>
  <r>
    <n v="2598"/>
    <x v="1275"/>
    <x v="726"/>
    <d v="2017-05-17T00:00:00"/>
    <s v="Standard Class"/>
    <s v="BM-11650"/>
    <s v="Brian Moss"/>
    <x v="1"/>
    <s v="United States"/>
    <s v="Columbus"/>
    <x v="14"/>
    <n v="47201"/>
    <x v="2"/>
    <s v="OFF-ST-10000078"/>
    <x v="1"/>
    <x v="4"/>
    <s v="Tennsco 6- and 18-Compartment Lockers"/>
    <n v="530.34"/>
    <n v="2"/>
    <n v="0"/>
    <x v="2307"/>
  </r>
  <r>
    <n v="2599"/>
    <x v="1275"/>
    <x v="726"/>
    <d v="2017-05-17T00:00:00"/>
    <s v="Standard Class"/>
    <s v="BM-11650"/>
    <s v="Brian Moss"/>
    <x v="1"/>
    <s v="United States"/>
    <s v="Columbus"/>
    <x v="14"/>
    <n v="47201"/>
    <x v="2"/>
    <s v="OFF-PA-10001752"/>
    <x v="1"/>
    <x v="10"/>
    <s v="Hammermill CopyPlus Copy Paper (20Lb. and 84 Bright)"/>
    <n v="14.94"/>
    <n v="3"/>
    <n v="0"/>
    <x v="2308"/>
  </r>
  <r>
    <n v="2600"/>
    <x v="1276"/>
    <x v="756"/>
    <d v="2017-04-29T00:00:00"/>
    <s v="Standard Class"/>
    <s v="SK-19990"/>
    <s v="Sally Knutson"/>
    <x v="0"/>
    <s v="United States"/>
    <s v="New York City"/>
    <x v="15"/>
    <n v="10024"/>
    <x v="3"/>
    <s v="OFF-AP-10000026"/>
    <x v="1"/>
    <x v="9"/>
    <s v="Tripp Lite Isotel 6 Outlet Surge Protector with Fax/Modem Protection"/>
    <n v="121.94"/>
    <n v="2"/>
    <n v="0"/>
    <x v="2309"/>
  </r>
  <r>
    <n v="2601"/>
    <x v="1276"/>
    <x v="756"/>
    <d v="2017-04-29T00:00:00"/>
    <s v="Standard Class"/>
    <s v="SK-19990"/>
    <s v="Sally Knutson"/>
    <x v="0"/>
    <s v="United States"/>
    <s v="New York City"/>
    <x v="15"/>
    <n v="10024"/>
    <x v="3"/>
    <s v="OFF-SU-10002573"/>
    <x v="1"/>
    <x v="14"/>
    <s v="Acme 10&quot; Easy Grip Assistive Scissors"/>
    <n v="122.71"/>
    <n v="7"/>
    <n v="0"/>
    <x v="2310"/>
  </r>
  <r>
    <n v="2602"/>
    <x v="1277"/>
    <x v="30"/>
    <d v="2016-06-04T00:00:00"/>
    <s v="Same Day"/>
    <s v="EN-13780"/>
    <s v="Edward Nazzal"/>
    <x v="0"/>
    <s v="United States"/>
    <s v="New York City"/>
    <x v="15"/>
    <n v="10035"/>
    <x v="3"/>
    <s v="OFF-PA-10000349"/>
    <x v="1"/>
    <x v="10"/>
    <s v="Easy-staple paper"/>
    <n v="14.94"/>
    <n v="3"/>
    <n v="0"/>
    <x v="1937"/>
  </r>
  <r>
    <n v="2603"/>
    <x v="1277"/>
    <x v="30"/>
    <d v="2016-06-04T00:00:00"/>
    <s v="Same Day"/>
    <s v="EN-13780"/>
    <s v="Edward Nazzal"/>
    <x v="0"/>
    <s v="United States"/>
    <s v="New York City"/>
    <x v="15"/>
    <n v="10035"/>
    <x v="3"/>
    <s v="TEC-MA-10003356"/>
    <x v="2"/>
    <x v="15"/>
    <s v="Panasonic KX MC6040 Color Laser Multifunction Printer"/>
    <n v="1349.85"/>
    <n v="3"/>
    <n v="0"/>
    <x v="2311"/>
  </r>
  <r>
    <n v="2604"/>
    <x v="1277"/>
    <x v="30"/>
    <d v="2016-06-04T00:00:00"/>
    <s v="Same Day"/>
    <s v="EN-13780"/>
    <s v="Edward Nazzal"/>
    <x v="0"/>
    <s v="United States"/>
    <s v="New York City"/>
    <x v="15"/>
    <n v="10035"/>
    <x v="3"/>
    <s v="FUR-BO-10000362"/>
    <x v="0"/>
    <x v="0"/>
    <s v="Sauder Inglewood Library Bookcases"/>
    <n v="136.78399999999999"/>
    <n v="1"/>
    <n v="0.2"/>
    <x v="2312"/>
  </r>
  <r>
    <n v="2605"/>
    <x v="1277"/>
    <x v="30"/>
    <d v="2016-06-04T00:00:00"/>
    <s v="Same Day"/>
    <s v="EN-13780"/>
    <s v="Edward Nazzal"/>
    <x v="0"/>
    <s v="United States"/>
    <s v="New York City"/>
    <x v="15"/>
    <n v="10035"/>
    <x v="3"/>
    <s v="FUR-FU-10003878"/>
    <x v="0"/>
    <x v="5"/>
    <s v="Linden 10&quot; Round Wall Clock, Black"/>
    <n v="61.12"/>
    <n v="4"/>
    <n v="0"/>
    <x v="2313"/>
  </r>
  <r>
    <n v="2606"/>
    <x v="1278"/>
    <x v="757"/>
    <d v="2014-12-21T00:00:00"/>
    <s v="Standard Class"/>
    <s v="KN-16450"/>
    <s v="Kean Nguyen"/>
    <x v="1"/>
    <s v="United States"/>
    <s v="Jacksonville"/>
    <x v="2"/>
    <n v="32216"/>
    <x v="0"/>
    <s v="OFF-BI-10000591"/>
    <x v="1"/>
    <x v="8"/>
    <s v="Avery Binder Labels"/>
    <n v="1.167"/>
    <n v="1"/>
    <n v="0.7"/>
    <x v="2314"/>
  </r>
  <r>
    <n v="2607"/>
    <x v="1279"/>
    <x v="758"/>
    <d v="2016-03-10T00:00:00"/>
    <s v="Standard Class"/>
    <s v="MG-17890"/>
    <s v="Michael Granlund"/>
    <x v="2"/>
    <s v="United States"/>
    <s v="San Diego"/>
    <x v="1"/>
    <n v="92024"/>
    <x v="1"/>
    <s v="OFF-AR-10003727"/>
    <x v="1"/>
    <x v="6"/>
    <s v="Berol Giant Pencil Sharpener"/>
    <n v="16.989999999999998"/>
    <n v="1"/>
    <n v="0"/>
    <x v="2315"/>
  </r>
  <r>
    <n v="2608"/>
    <x v="1280"/>
    <x v="641"/>
    <d v="2014-11-30T00:00:00"/>
    <s v="Standard Class"/>
    <s v="MC-17590"/>
    <s v="Matt Collister"/>
    <x v="1"/>
    <s v="United States"/>
    <s v="Arlington"/>
    <x v="5"/>
    <n v="76017"/>
    <x v="2"/>
    <s v="TEC-AC-10001635"/>
    <x v="2"/>
    <x v="11"/>
    <s v="KeyTronic KT400U2 - Keyboard - Black"/>
    <n v="24.672000000000001"/>
    <n v="3"/>
    <n v="0.2"/>
    <x v="232"/>
  </r>
  <r>
    <n v="2609"/>
    <x v="1280"/>
    <x v="641"/>
    <d v="2014-11-30T00:00:00"/>
    <s v="Standard Class"/>
    <s v="MC-17590"/>
    <s v="Matt Collister"/>
    <x v="1"/>
    <s v="United States"/>
    <s v="Arlington"/>
    <x v="5"/>
    <n v="76017"/>
    <x v="2"/>
    <s v="OFF-LA-10001317"/>
    <x v="1"/>
    <x v="2"/>
    <s v="Avery 520"/>
    <n v="2.52"/>
    <n v="1"/>
    <n v="0.2"/>
    <x v="2316"/>
  </r>
  <r>
    <n v="2610"/>
    <x v="1280"/>
    <x v="641"/>
    <d v="2014-11-30T00:00:00"/>
    <s v="Standard Class"/>
    <s v="MC-17590"/>
    <s v="Matt Collister"/>
    <x v="1"/>
    <s v="United States"/>
    <s v="Arlington"/>
    <x v="5"/>
    <n v="76017"/>
    <x v="2"/>
    <s v="FUR-TA-10000577"/>
    <x v="0"/>
    <x v="3"/>
    <s v="Bretford CR4500 Series Slim Rectangular Table"/>
    <n v="1218.7349999999999"/>
    <n v="5"/>
    <n v="0.3"/>
    <x v="2317"/>
  </r>
  <r>
    <n v="2611"/>
    <x v="1280"/>
    <x v="641"/>
    <d v="2014-11-30T00:00:00"/>
    <s v="Standard Class"/>
    <s v="MC-17590"/>
    <s v="Matt Collister"/>
    <x v="1"/>
    <s v="United States"/>
    <s v="Arlington"/>
    <x v="5"/>
    <n v="76017"/>
    <x v="2"/>
    <s v="OFF-LA-10000248"/>
    <x v="1"/>
    <x v="2"/>
    <s v="Avery 52"/>
    <n v="5.9039999999999999"/>
    <n v="2"/>
    <n v="0.2"/>
    <x v="2318"/>
  </r>
  <r>
    <n v="2612"/>
    <x v="1280"/>
    <x v="641"/>
    <d v="2014-11-30T00:00:00"/>
    <s v="Standard Class"/>
    <s v="MC-17590"/>
    <s v="Matt Collister"/>
    <x v="1"/>
    <s v="United States"/>
    <s v="Arlington"/>
    <x v="5"/>
    <n v="76017"/>
    <x v="2"/>
    <s v="OFF-PA-10000955"/>
    <x v="1"/>
    <x v="10"/>
    <s v="Southworth 25% Cotton Granite Paper &amp; Envelopes"/>
    <n v="15.696"/>
    <n v="3"/>
    <n v="0.2"/>
    <x v="968"/>
  </r>
  <r>
    <n v="2613"/>
    <x v="1280"/>
    <x v="641"/>
    <d v="2014-11-30T00:00:00"/>
    <s v="Standard Class"/>
    <s v="MC-17590"/>
    <s v="Matt Collister"/>
    <x v="1"/>
    <s v="United States"/>
    <s v="Arlington"/>
    <x v="5"/>
    <n v="76017"/>
    <x v="2"/>
    <s v="FUR-FU-10000221"/>
    <x v="0"/>
    <x v="5"/>
    <s v="Master Caster Door Stop, Brown"/>
    <n v="6.0960000000000001"/>
    <n v="3"/>
    <n v="0.6"/>
    <x v="2319"/>
  </r>
  <r>
    <n v="2614"/>
    <x v="1281"/>
    <x v="236"/>
    <d v="2016-05-05T00:00:00"/>
    <s v="Standard Class"/>
    <s v="BO-11350"/>
    <s v="Bill Overfelt"/>
    <x v="1"/>
    <s v="United States"/>
    <s v="Los Angeles"/>
    <x v="1"/>
    <n v="90045"/>
    <x v="1"/>
    <s v="FUR-CH-10002304"/>
    <x v="0"/>
    <x v="1"/>
    <s v="Global Stack Chair without Arms, Black"/>
    <n v="41.567999999999998"/>
    <n v="2"/>
    <n v="0.2"/>
    <x v="2320"/>
  </r>
  <r>
    <n v="2615"/>
    <x v="1282"/>
    <x v="759"/>
    <d v="2014-05-03T00:00:00"/>
    <s v="Standard Class"/>
    <s v="AG-10300"/>
    <s v="Aleksandra Gannaway"/>
    <x v="1"/>
    <s v="United States"/>
    <s v="Los Angeles"/>
    <x v="1"/>
    <n v="90049"/>
    <x v="1"/>
    <s v="FUR-CH-10004886"/>
    <x v="0"/>
    <x v="1"/>
    <s v="Bevis Steel Folding Chairs"/>
    <n v="230.28"/>
    <n v="3"/>
    <n v="0.2"/>
    <x v="2321"/>
  </r>
  <r>
    <n v="2616"/>
    <x v="1282"/>
    <x v="759"/>
    <d v="2014-05-03T00:00:00"/>
    <s v="Standard Class"/>
    <s v="AG-10300"/>
    <s v="Aleksandra Gannaway"/>
    <x v="1"/>
    <s v="United States"/>
    <s v="Los Angeles"/>
    <x v="1"/>
    <n v="90049"/>
    <x v="1"/>
    <s v="OFF-BI-10001525"/>
    <x v="1"/>
    <x v="8"/>
    <s v="Acco Pressboard Covers with Storage Hooks, 14 7/8&quot; x 11&quot;, Executive Red"/>
    <n v="18.288"/>
    <n v="6"/>
    <n v="0.2"/>
    <x v="2322"/>
  </r>
  <r>
    <n v="2617"/>
    <x v="1283"/>
    <x v="719"/>
    <d v="2017-04-05T00:00:00"/>
    <s v="Standard Class"/>
    <s v="MS-17365"/>
    <s v="Maribeth Schnelling"/>
    <x v="0"/>
    <s v="United States"/>
    <s v="San Francisco"/>
    <x v="1"/>
    <n v="94110"/>
    <x v="1"/>
    <s v="OFF-LA-10003663"/>
    <x v="1"/>
    <x v="2"/>
    <s v="Avery 498"/>
    <n v="5.78"/>
    <n v="2"/>
    <n v="0"/>
    <x v="2323"/>
  </r>
  <r>
    <n v="2618"/>
    <x v="1283"/>
    <x v="719"/>
    <d v="2017-04-05T00:00:00"/>
    <s v="Standard Class"/>
    <s v="MS-17365"/>
    <s v="Maribeth Schnelling"/>
    <x v="0"/>
    <s v="United States"/>
    <s v="San Francisco"/>
    <x v="1"/>
    <n v="94110"/>
    <x v="1"/>
    <s v="OFF-BI-10001294"/>
    <x v="1"/>
    <x v="8"/>
    <s v="Fellowes Binding Cases"/>
    <n v="121.68"/>
    <n v="13"/>
    <n v="0.2"/>
    <x v="2324"/>
  </r>
  <r>
    <n v="2619"/>
    <x v="1284"/>
    <x v="66"/>
    <d v="2017-12-26T00:00:00"/>
    <s v="Standard Class"/>
    <s v="JM-15655"/>
    <s v="Jim Mitchum"/>
    <x v="1"/>
    <s v="United States"/>
    <s v="Carlsbad"/>
    <x v="27"/>
    <n v="88220"/>
    <x v="1"/>
    <s v="OFF-AR-10000369"/>
    <x v="1"/>
    <x v="6"/>
    <s v="Design Ebony Sketching Pencil"/>
    <n v="4.17"/>
    <n v="3"/>
    <n v="0"/>
    <x v="2325"/>
  </r>
  <r>
    <n v="2620"/>
    <x v="1284"/>
    <x v="66"/>
    <d v="2017-12-26T00:00:00"/>
    <s v="Standard Class"/>
    <s v="JM-15655"/>
    <s v="Jim Mitchum"/>
    <x v="1"/>
    <s v="United States"/>
    <s v="Carlsbad"/>
    <x v="27"/>
    <n v="88220"/>
    <x v="1"/>
    <s v="TEC-PH-10001300"/>
    <x v="2"/>
    <x v="7"/>
    <s v="iKross Bluetooth Portable Keyboard  Cell Phone Stand Holder  Brush for Apple iPhone 5S 5C 5, 4S 4"/>
    <n v="67.040000000000006"/>
    <n v="4"/>
    <n v="0.2"/>
    <x v="2326"/>
  </r>
  <r>
    <n v="2621"/>
    <x v="1284"/>
    <x v="66"/>
    <d v="2017-12-26T00:00:00"/>
    <s v="Standard Class"/>
    <s v="JM-15655"/>
    <s v="Jim Mitchum"/>
    <x v="1"/>
    <s v="United States"/>
    <s v="Carlsbad"/>
    <x v="27"/>
    <n v="88220"/>
    <x v="1"/>
    <s v="OFF-ST-10000876"/>
    <x v="1"/>
    <x v="4"/>
    <s v="Eldon Simplefile Box Office"/>
    <n v="37.32"/>
    <n v="3"/>
    <n v="0"/>
    <x v="2327"/>
  </r>
  <r>
    <n v="2622"/>
    <x v="1284"/>
    <x v="66"/>
    <d v="2017-12-26T00:00:00"/>
    <s v="Standard Class"/>
    <s v="JM-15655"/>
    <s v="Jim Mitchum"/>
    <x v="1"/>
    <s v="United States"/>
    <s v="Carlsbad"/>
    <x v="27"/>
    <n v="88220"/>
    <x v="1"/>
    <s v="OFF-LA-10001404"/>
    <x v="1"/>
    <x v="2"/>
    <s v="Avery 517"/>
    <n v="18.45"/>
    <n v="5"/>
    <n v="0"/>
    <x v="1879"/>
  </r>
  <r>
    <n v="2623"/>
    <x v="1285"/>
    <x v="640"/>
    <d v="2014-12-06T00:00:00"/>
    <s v="Second Class"/>
    <s v="MC-17635"/>
    <s v="Matthew Clasen"/>
    <x v="1"/>
    <s v="United States"/>
    <s v="Saint Louis"/>
    <x v="25"/>
    <n v="63116"/>
    <x v="2"/>
    <s v="OFF-PA-10001972"/>
    <x v="1"/>
    <x v="10"/>
    <s v="Xerox 214"/>
    <n v="25.92"/>
    <n v="4"/>
    <n v="0"/>
    <x v="245"/>
  </r>
  <r>
    <n v="2624"/>
    <x v="1286"/>
    <x v="760"/>
    <d v="2017-10-24T00:00:00"/>
    <s v="First Class"/>
    <s v="TA-21385"/>
    <s v="Tom Ashbrook"/>
    <x v="2"/>
    <s v="United States"/>
    <s v="New York City"/>
    <x v="15"/>
    <n v="10024"/>
    <x v="3"/>
    <s v="TEC-CO-10004722"/>
    <x v="2"/>
    <x v="16"/>
    <s v="Canon imageCLASS 2200 Advanced Copier"/>
    <n v="11199.968000000001"/>
    <n v="4"/>
    <n v="0.2"/>
    <x v="2328"/>
  </r>
  <r>
    <n v="2625"/>
    <x v="1286"/>
    <x v="760"/>
    <d v="2017-10-24T00:00:00"/>
    <s v="First Class"/>
    <s v="TA-21385"/>
    <s v="Tom Ashbrook"/>
    <x v="2"/>
    <s v="United States"/>
    <s v="New York City"/>
    <x v="15"/>
    <n v="10024"/>
    <x v="3"/>
    <s v="TEC-PH-10001494"/>
    <x v="2"/>
    <x v="7"/>
    <s v="Polycom CX600 IP Phone VoIP phone"/>
    <n v="2399.6"/>
    <n v="8"/>
    <n v="0"/>
    <x v="2329"/>
  </r>
  <r>
    <n v="2626"/>
    <x v="1286"/>
    <x v="760"/>
    <d v="2017-10-24T00:00:00"/>
    <s v="First Class"/>
    <s v="TA-21385"/>
    <s v="Tom Ashbrook"/>
    <x v="2"/>
    <s v="United States"/>
    <s v="New York City"/>
    <x v="15"/>
    <n v="10024"/>
    <x v="3"/>
    <s v="OFF-EN-10002500"/>
    <x v="1"/>
    <x v="12"/>
    <s v="Globe Weis Peel &amp; Seel First Class Envelopes"/>
    <n v="63.9"/>
    <n v="5"/>
    <n v="0"/>
    <x v="1054"/>
  </r>
  <r>
    <n v="2627"/>
    <x v="1286"/>
    <x v="760"/>
    <d v="2017-10-24T00:00:00"/>
    <s v="First Class"/>
    <s v="TA-21385"/>
    <s v="Tom Ashbrook"/>
    <x v="2"/>
    <s v="United States"/>
    <s v="New York City"/>
    <x v="15"/>
    <n v="10024"/>
    <x v="3"/>
    <s v="TEC-PH-10003800"/>
    <x v="2"/>
    <x v="7"/>
    <s v="i.Sound Portable Power - 8000 mAh"/>
    <n v="52.99"/>
    <n v="1"/>
    <n v="0"/>
    <x v="2330"/>
  </r>
  <r>
    <n v="2628"/>
    <x v="1287"/>
    <x v="38"/>
    <d v="2017-11-15T00:00:00"/>
    <s v="First Class"/>
    <s v="SB-20290"/>
    <s v="Sean Braxton"/>
    <x v="1"/>
    <s v="United States"/>
    <s v="Springfield"/>
    <x v="24"/>
    <n v="45503"/>
    <x v="3"/>
    <s v="TEC-AC-10002399"/>
    <x v="2"/>
    <x v="11"/>
    <s v="SanDisk Cruzer 32 GB USB Flash Drive"/>
    <n v="60.863999999999997"/>
    <n v="4"/>
    <n v="0.2"/>
    <x v="2331"/>
  </r>
  <r>
    <n v="2629"/>
    <x v="1287"/>
    <x v="38"/>
    <d v="2017-11-15T00:00:00"/>
    <s v="First Class"/>
    <s v="SB-20290"/>
    <s v="Sean Braxton"/>
    <x v="1"/>
    <s v="United States"/>
    <s v="Springfield"/>
    <x v="24"/>
    <n v="45503"/>
    <x v="3"/>
    <s v="TEC-MA-10002210"/>
    <x v="2"/>
    <x v="15"/>
    <s v="Epson TM-T88V Direct Thermal Printer - Monochrome - Desktop"/>
    <n v="652.995"/>
    <n v="7"/>
    <n v="0.7"/>
    <x v="2332"/>
  </r>
  <r>
    <n v="2630"/>
    <x v="1287"/>
    <x v="38"/>
    <d v="2017-11-15T00:00:00"/>
    <s v="First Class"/>
    <s v="SB-20290"/>
    <s v="Sean Braxton"/>
    <x v="1"/>
    <s v="United States"/>
    <s v="Springfield"/>
    <x v="24"/>
    <n v="45503"/>
    <x v="3"/>
    <s v="OFF-BI-10003196"/>
    <x v="1"/>
    <x v="8"/>
    <s v="Accohide Poly Flexible Ring Binders"/>
    <n v="11.22"/>
    <n v="10"/>
    <n v="0.7"/>
    <x v="2333"/>
  </r>
  <r>
    <n v="2631"/>
    <x v="1288"/>
    <x v="229"/>
    <d v="2015-09-15T00:00:00"/>
    <s v="Standard Class"/>
    <s v="AB-10150"/>
    <s v="Aimee Bixby"/>
    <x v="0"/>
    <s v="United States"/>
    <s v="Tulsa"/>
    <x v="26"/>
    <n v="74133"/>
    <x v="2"/>
    <s v="OFF-PA-10000477"/>
    <x v="1"/>
    <x v="10"/>
    <s v="Xerox 1952"/>
    <n v="14.94"/>
    <n v="3"/>
    <n v="0"/>
    <x v="1937"/>
  </r>
  <r>
    <n v="2632"/>
    <x v="1289"/>
    <x v="356"/>
    <d v="2017-05-20T00:00:00"/>
    <s v="Standard Class"/>
    <s v="JF-15295"/>
    <s v="Jason Fortune-"/>
    <x v="0"/>
    <s v="United States"/>
    <s v="Seattle"/>
    <x v="4"/>
    <n v="98103"/>
    <x v="1"/>
    <s v="FUR-FU-10000076"/>
    <x v="0"/>
    <x v="5"/>
    <s v="24-Hour Round Wall Clock"/>
    <n v="39.96"/>
    <n v="2"/>
    <n v="0"/>
    <x v="2334"/>
  </r>
  <r>
    <n v="2633"/>
    <x v="1289"/>
    <x v="356"/>
    <d v="2017-05-20T00:00:00"/>
    <s v="Standard Class"/>
    <s v="JF-15295"/>
    <s v="Jason Fortune-"/>
    <x v="0"/>
    <s v="United States"/>
    <s v="Seattle"/>
    <x v="4"/>
    <n v="98103"/>
    <x v="1"/>
    <s v="FUR-CH-10002017"/>
    <x v="0"/>
    <x v="1"/>
    <s v="SAFCO Optional Arm Kit for Workspace Cribbage Stacking Chair"/>
    <n v="42.624000000000002"/>
    <n v="2"/>
    <n v="0.2"/>
    <x v="2335"/>
  </r>
  <r>
    <n v="2634"/>
    <x v="1289"/>
    <x v="356"/>
    <d v="2017-05-20T00:00:00"/>
    <s v="Standard Class"/>
    <s v="JF-15295"/>
    <s v="Jason Fortune-"/>
    <x v="0"/>
    <s v="United States"/>
    <s v="Seattle"/>
    <x v="4"/>
    <n v="98103"/>
    <x v="1"/>
    <s v="FUR-CH-10004287"/>
    <x v="0"/>
    <x v="1"/>
    <s v="SAFCO Arco Folding Chair"/>
    <n v="220.96"/>
    <n v="1"/>
    <n v="0.2"/>
    <x v="2336"/>
  </r>
  <r>
    <n v="2635"/>
    <x v="1290"/>
    <x v="761"/>
    <d v="2015-07-10T00:00:00"/>
    <s v="Second Class"/>
    <s v="BF-10975"/>
    <s v="Barbara Fisher"/>
    <x v="1"/>
    <s v="United States"/>
    <s v="Fayetteville"/>
    <x v="3"/>
    <n v="28314"/>
    <x v="0"/>
    <s v="FUR-FU-10003829"/>
    <x v="0"/>
    <x v="5"/>
    <s v="Stackable Trays"/>
    <n v="4.9279999999999999"/>
    <n v="2"/>
    <n v="0.2"/>
    <x v="2337"/>
  </r>
  <r>
    <n v="2636"/>
    <x v="1290"/>
    <x v="761"/>
    <d v="2015-07-10T00:00:00"/>
    <s v="Second Class"/>
    <s v="BF-10975"/>
    <s v="Barbara Fisher"/>
    <x v="1"/>
    <s v="United States"/>
    <s v="Fayetteville"/>
    <x v="3"/>
    <n v="28314"/>
    <x v="0"/>
    <s v="OFF-BI-10004728"/>
    <x v="1"/>
    <x v="8"/>
    <s v="Wilson Jones Turn Tabs Binder Tool for Ring Binders"/>
    <n v="7.23"/>
    <n v="5"/>
    <n v="0.7"/>
    <x v="2338"/>
  </r>
  <r>
    <n v="2637"/>
    <x v="1291"/>
    <x v="762"/>
    <d v="2015-08-19T00:00:00"/>
    <s v="Standard Class"/>
    <s v="TT-21265"/>
    <s v="Tim Taslimi"/>
    <x v="1"/>
    <s v="United States"/>
    <s v="Los Angeles"/>
    <x v="1"/>
    <n v="90045"/>
    <x v="1"/>
    <s v="OFF-ST-10000046"/>
    <x v="1"/>
    <x v="4"/>
    <s v="Fellowes Super Stor/Drawer Files"/>
    <n v="323.10000000000002"/>
    <n v="2"/>
    <n v="0"/>
    <x v="2278"/>
  </r>
  <r>
    <n v="2638"/>
    <x v="1292"/>
    <x v="492"/>
    <d v="2017-06-18T00:00:00"/>
    <s v="Standard Class"/>
    <s v="SB-20170"/>
    <s v="Sarah Bern"/>
    <x v="0"/>
    <s v="United States"/>
    <s v="New York City"/>
    <x v="15"/>
    <n v="10035"/>
    <x v="3"/>
    <s v="OFF-PA-10000697"/>
    <x v="1"/>
    <x v="10"/>
    <s v="TOPS Voice Message Log Book, Flash Format"/>
    <n v="19.04"/>
    <n v="4"/>
    <n v="0"/>
    <x v="2339"/>
  </r>
  <r>
    <n v="2639"/>
    <x v="1292"/>
    <x v="492"/>
    <d v="2017-06-18T00:00:00"/>
    <s v="Standard Class"/>
    <s v="SB-20170"/>
    <s v="Sarah Bern"/>
    <x v="0"/>
    <s v="United States"/>
    <s v="New York City"/>
    <x v="15"/>
    <n v="10035"/>
    <x v="3"/>
    <s v="OFF-BI-10000848"/>
    <x v="1"/>
    <x v="8"/>
    <s v="Angle-D Ring Binders"/>
    <n v="13.128"/>
    <n v="3"/>
    <n v="0.2"/>
    <x v="727"/>
  </r>
  <r>
    <n v="2640"/>
    <x v="1292"/>
    <x v="492"/>
    <d v="2017-06-18T00:00:00"/>
    <s v="Standard Class"/>
    <s v="SB-20170"/>
    <s v="Sarah Bern"/>
    <x v="0"/>
    <s v="United States"/>
    <s v="New York City"/>
    <x v="15"/>
    <n v="10035"/>
    <x v="3"/>
    <s v="OFF-AR-10004691"/>
    <x v="1"/>
    <x v="6"/>
    <s v="Boston 1730 StandUp Electric Pencil Sharpener"/>
    <n v="64.14"/>
    <n v="3"/>
    <n v="0"/>
    <x v="2340"/>
  </r>
  <r>
    <n v="2641"/>
    <x v="1292"/>
    <x v="492"/>
    <d v="2017-06-18T00:00:00"/>
    <s v="Standard Class"/>
    <s v="SB-20170"/>
    <s v="Sarah Bern"/>
    <x v="0"/>
    <s v="United States"/>
    <s v="New York City"/>
    <x v="15"/>
    <n v="10035"/>
    <x v="3"/>
    <s v="FUR-CH-10000595"/>
    <x v="0"/>
    <x v="1"/>
    <s v="Safco Contoured Stacking Chairs"/>
    <n v="858.24"/>
    <n v="4"/>
    <n v="0.1"/>
    <x v="2341"/>
  </r>
  <r>
    <n v="2642"/>
    <x v="1293"/>
    <x v="763"/>
    <d v="2015-02-25T00:00:00"/>
    <s v="Standard Class"/>
    <s v="LM-17065"/>
    <s v="Liz MacKendrick"/>
    <x v="0"/>
    <s v="United States"/>
    <s v="Hot Springs"/>
    <x v="36"/>
    <n v="71901"/>
    <x v="0"/>
    <s v="TEC-AC-10000927"/>
    <x v="2"/>
    <x v="11"/>
    <s v="Anker Ultrathin Bluetooth Wireless Keyboard Aluminum Cover with Stand "/>
    <n v="29.99"/>
    <n v="1"/>
    <n v="0"/>
    <x v="2342"/>
  </r>
  <r>
    <n v="2643"/>
    <x v="1294"/>
    <x v="723"/>
    <d v="2016-12-30T00:00:00"/>
    <s v="First Class"/>
    <s v="KA-16525"/>
    <s v="Kelly Andreada"/>
    <x v="0"/>
    <s v="United States"/>
    <s v="Aurora"/>
    <x v="10"/>
    <n v="60505"/>
    <x v="2"/>
    <s v="OFF-PA-10001289"/>
    <x v="1"/>
    <x v="10"/>
    <s v="White Computer Printout Paper by Universal"/>
    <n v="186.048"/>
    <n v="6"/>
    <n v="0.2"/>
    <x v="2343"/>
  </r>
  <r>
    <n v="2644"/>
    <x v="1295"/>
    <x v="764"/>
    <d v="2016-04-21T00:00:00"/>
    <s v="Second Class"/>
    <s v="BF-11170"/>
    <s v="Ben Ferrer"/>
    <x v="2"/>
    <s v="United States"/>
    <s v="Raleigh"/>
    <x v="3"/>
    <n v="27604"/>
    <x v="0"/>
    <s v="TEC-PH-10003092"/>
    <x v="2"/>
    <x v="7"/>
    <s v="Motorola L804"/>
    <n v="36.792000000000002"/>
    <n v="1"/>
    <n v="0.2"/>
    <x v="2344"/>
  </r>
  <r>
    <n v="2645"/>
    <x v="1295"/>
    <x v="764"/>
    <d v="2016-04-21T00:00:00"/>
    <s v="Second Class"/>
    <s v="BF-11170"/>
    <s v="Ben Ferrer"/>
    <x v="2"/>
    <s v="United States"/>
    <s v="Raleigh"/>
    <x v="3"/>
    <n v="27604"/>
    <x v="0"/>
    <s v="FUR-FU-10000206"/>
    <x v="0"/>
    <x v="5"/>
    <s v="GE General Purpose, Extra Long Life, Showcase &amp; Floodlight Incandescent Bulbs"/>
    <n v="18.623999999999999"/>
    <n v="8"/>
    <n v="0.2"/>
    <x v="2345"/>
  </r>
  <r>
    <n v="2646"/>
    <x v="1296"/>
    <x v="557"/>
    <d v="2014-09-12T00:00:00"/>
    <s v="Second Class"/>
    <s v="TB-21400"/>
    <s v="Tom Boeckenhauer"/>
    <x v="0"/>
    <s v="United States"/>
    <s v="Tulsa"/>
    <x v="26"/>
    <n v="74133"/>
    <x v="2"/>
    <s v="FUR-FU-10004270"/>
    <x v="0"/>
    <x v="5"/>
    <s v="Executive Impressions 13&quot; Clairmont Wall Clock"/>
    <n v="57.69"/>
    <n v="3"/>
    <n v="0"/>
    <x v="2346"/>
  </r>
  <r>
    <n v="2647"/>
    <x v="1296"/>
    <x v="557"/>
    <d v="2014-09-12T00:00:00"/>
    <s v="Second Class"/>
    <s v="TB-21400"/>
    <s v="Tom Boeckenhauer"/>
    <x v="0"/>
    <s v="United States"/>
    <s v="Tulsa"/>
    <x v="26"/>
    <n v="74133"/>
    <x v="2"/>
    <s v="OFF-BI-10000948"/>
    <x v="1"/>
    <x v="8"/>
    <s v="GBC Laser Imprintable Binding System Covers, Desert Sand"/>
    <n v="42.81"/>
    <n v="3"/>
    <n v="0"/>
    <x v="2347"/>
  </r>
  <r>
    <n v="2648"/>
    <x v="1296"/>
    <x v="557"/>
    <d v="2014-09-12T00:00:00"/>
    <s v="Second Class"/>
    <s v="TB-21400"/>
    <s v="Tom Boeckenhauer"/>
    <x v="0"/>
    <s v="United States"/>
    <s v="Tulsa"/>
    <x v="26"/>
    <n v="74133"/>
    <x v="2"/>
    <s v="OFF-PA-10000223"/>
    <x v="1"/>
    <x v="10"/>
    <s v="Xerox 2000"/>
    <n v="12.96"/>
    <n v="2"/>
    <n v="0"/>
    <x v="91"/>
  </r>
  <r>
    <n v="2649"/>
    <x v="1296"/>
    <x v="557"/>
    <d v="2014-09-12T00:00:00"/>
    <s v="Second Class"/>
    <s v="TB-21400"/>
    <s v="Tom Boeckenhauer"/>
    <x v="0"/>
    <s v="United States"/>
    <s v="Tulsa"/>
    <x v="26"/>
    <n v="74133"/>
    <x v="2"/>
    <s v="FUR-FU-10004665"/>
    <x v="0"/>
    <x v="5"/>
    <s v="3M Polarizing Task Lamp with Clamp Arm, Light Gray"/>
    <n v="821.88"/>
    <n v="6"/>
    <n v="0"/>
    <x v="2270"/>
  </r>
  <r>
    <n v="2650"/>
    <x v="1296"/>
    <x v="557"/>
    <d v="2014-09-12T00:00:00"/>
    <s v="Second Class"/>
    <s v="TB-21400"/>
    <s v="Tom Boeckenhauer"/>
    <x v="0"/>
    <s v="United States"/>
    <s v="Tulsa"/>
    <x v="26"/>
    <n v="74133"/>
    <x v="2"/>
    <s v="TEC-PH-10000215"/>
    <x v="2"/>
    <x v="7"/>
    <s v="Plantronics Cordless Phone Headset with In-line Volume - M214C"/>
    <n v="104.85"/>
    <n v="3"/>
    <n v="0"/>
    <x v="1281"/>
  </r>
  <r>
    <n v="2651"/>
    <x v="1297"/>
    <x v="182"/>
    <d v="2016-10-01T00:00:00"/>
    <s v="Standard Class"/>
    <s v="SH-19975"/>
    <s v="Sally Hughsby"/>
    <x v="1"/>
    <s v="United States"/>
    <s v="Hesperia"/>
    <x v="1"/>
    <n v="92345"/>
    <x v="1"/>
    <s v="FUR-BO-10004467"/>
    <x v="0"/>
    <x v="0"/>
    <s v="Bestar Classic Bookcase"/>
    <n v="424.95749999999998"/>
    <n v="5"/>
    <n v="0.15"/>
    <x v="2348"/>
  </r>
  <r>
    <n v="2652"/>
    <x v="1298"/>
    <x v="697"/>
    <d v="2017-09-21T00:00:00"/>
    <s v="Second Class"/>
    <s v="AS-10225"/>
    <s v="Alan Schoenberger"/>
    <x v="1"/>
    <s v="United States"/>
    <s v="Provo"/>
    <x v="7"/>
    <n v="84604"/>
    <x v="1"/>
    <s v="OFF-BI-10000829"/>
    <x v="1"/>
    <x v="8"/>
    <s v="Avery Non-Stick Binders"/>
    <n v="10.776"/>
    <n v="3"/>
    <n v="0.2"/>
    <x v="2349"/>
  </r>
  <r>
    <n v="2653"/>
    <x v="1298"/>
    <x v="697"/>
    <d v="2017-09-21T00:00:00"/>
    <s v="Second Class"/>
    <s v="AS-10225"/>
    <s v="Alan Schoenberger"/>
    <x v="1"/>
    <s v="United States"/>
    <s v="Provo"/>
    <x v="7"/>
    <n v="84604"/>
    <x v="1"/>
    <s v="OFF-BI-10003712"/>
    <x v="1"/>
    <x v="8"/>
    <s v="Acco Pressboard Covers with Storage Hooks, 14 7/8&quot; x 11&quot;, Light Blue"/>
    <n v="11.784000000000001"/>
    <n v="3"/>
    <n v="0.2"/>
    <x v="708"/>
  </r>
  <r>
    <n v="2654"/>
    <x v="1298"/>
    <x v="697"/>
    <d v="2017-09-21T00:00:00"/>
    <s v="Second Class"/>
    <s v="AS-10225"/>
    <s v="Alan Schoenberger"/>
    <x v="1"/>
    <s v="United States"/>
    <s v="Provo"/>
    <x v="7"/>
    <n v="84604"/>
    <x v="1"/>
    <s v="OFF-PA-10000062"/>
    <x v="1"/>
    <x v="10"/>
    <s v="Green Bar Computer Printout Paper"/>
    <n v="164.88"/>
    <n v="3"/>
    <n v="0"/>
    <x v="2350"/>
  </r>
  <r>
    <n v="2655"/>
    <x v="1298"/>
    <x v="697"/>
    <d v="2017-09-21T00:00:00"/>
    <s v="Second Class"/>
    <s v="AS-10225"/>
    <s v="Alan Schoenberger"/>
    <x v="1"/>
    <s v="United States"/>
    <s v="Provo"/>
    <x v="7"/>
    <n v="84604"/>
    <x v="1"/>
    <s v="FUR-BO-10003404"/>
    <x v="0"/>
    <x v="0"/>
    <s v="Global Adaptabilites Bookcase, Cherry/Storm Gray Finish"/>
    <n v="1292.94"/>
    <n v="3"/>
    <n v="0"/>
    <x v="2351"/>
  </r>
  <r>
    <n v="2656"/>
    <x v="1298"/>
    <x v="697"/>
    <d v="2017-09-21T00:00:00"/>
    <s v="Second Class"/>
    <s v="AS-10225"/>
    <s v="Alan Schoenberger"/>
    <x v="1"/>
    <s v="United States"/>
    <s v="Provo"/>
    <x v="7"/>
    <n v="84604"/>
    <x v="1"/>
    <s v="OFF-BI-10004233"/>
    <x v="1"/>
    <x v="8"/>
    <s v="GBC Pre-Punched Binding Paper, Plastic, White, 8-1/2&quot; x 11&quot;"/>
    <n v="25.584"/>
    <n v="2"/>
    <n v="0.2"/>
    <x v="2352"/>
  </r>
  <r>
    <n v="2657"/>
    <x v="1298"/>
    <x v="697"/>
    <d v="2017-09-21T00:00:00"/>
    <s v="Second Class"/>
    <s v="AS-10225"/>
    <s v="Alan Schoenberger"/>
    <x v="1"/>
    <s v="United States"/>
    <s v="Provo"/>
    <x v="7"/>
    <n v="84604"/>
    <x v="1"/>
    <s v="OFF-ST-10001272"/>
    <x v="1"/>
    <x v="4"/>
    <s v="Mini 13-1/2 Capacity Data Binder Rack, Pearl"/>
    <n v="261.74"/>
    <n v="2"/>
    <n v="0"/>
    <x v="2353"/>
  </r>
  <r>
    <n v="2658"/>
    <x v="1298"/>
    <x v="697"/>
    <d v="2017-09-21T00:00:00"/>
    <s v="Second Class"/>
    <s v="AS-10225"/>
    <s v="Alan Schoenberger"/>
    <x v="1"/>
    <s v="United States"/>
    <s v="Provo"/>
    <x v="7"/>
    <n v="84604"/>
    <x v="1"/>
    <s v="OFF-LA-10001175"/>
    <x v="1"/>
    <x v="2"/>
    <s v="Avery 514"/>
    <n v="14.4"/>
    <n v="5"/>
    <n v="0"/>
    <x v="967"/>
  </r>
  <r>
    <n v="2659"/>
    <x v="1299"/>
    <x v="765"/>
    <d v="2016-08-20T00:00:00"/>
    <s v="Standard Class"/>
    <s v="PK-19075"/>
    <s v="Pete Kriz"/>
    <x v="0"/>
    <s v="United States"/>
    <s v="San Francisco"/>
    <x v="1"/>
    <n v="94110"/>
    <x v="1"/>
    <s v="OFF-EN-10004030"/>
    <x v="1"/>
    <x v="12"/>
    <s v="Convenience Packs of Business Envelopes"/>
    <n v="10.86"/>
    <n v="3"/>
    <n v="0"/>
    <x v="141"/>
  </r>
  <r>
    <n v="2660"/>
    <x v="1300"/>
    <x v="100"/>
    <d v="2015-12-28T00:00:00"/>
    <s v="Standard Class"/>
    <s v="HR-14830"/>
    <s v="Harold Ryan"/>
    <x v="1"/>
    <s v="United States"/>
    <s v="Gilbert"/>
    <x v="16"/>
    <n v="85234"/>
    <x v="1"/>
    <s v="FUR-CH-10004287"/>
    <x v="0"/>
    <x v="1"/>
    <s v="SAFCO Arco Folding Chair"/>
    <n v="883.84"/>
    <n v="4"/>
    <n v="0.2"/>
    <x v="2354"/>
  </r>
  <r>
    <n v="2661"/>
    <x v="1301"/>
    <x v="354"/>
    <d v="2017-12-02T00:00:00"/>
    <s v="Standard Class"/>
    <s v="DG-13300"/>
    <s v="Deirdre Greer"/>
    <x v="1"/>
    <s v="United States"/>
    <s v="New York City"/>
    <x v="15"/>
    <n v="10035"/>
    <x v="3"/>
    <s v="TEC-PH-10002834"/>
    <x v="2"/>
    <x v="7"/>
    <s v="Google Nexus 5"/>
    <n v="1979.89"/>
    <n v="11"/>
    <n v="0"/>
    <x v="2355"/>
  </r>
  <r>
    <n v="2662"/>
    <x v="1301"/>
    <x v="354"/>
    <d v="2017-12-02T00:00:00"/>
    <s v="Standard Class"/>
    <s v="DG-13300"/>
    <s v="Deirdre Greer"/>
    <x v="1"/>
    <s v="United States"/>
    <s v="New York City"/>
    <x v="15"/>
    <n v="10035"/>
    <x v="3"/>
    <s v="OFF-EN-10003055"/>
    <x v="1"/>
    <x v="12"/>
    <s v="Blue String-Tie &amp; Button Interoffice Envelopes, 10 x 13"/>
    <n v="79.959999999999994"/>
    <n v="2"/>
    <n v="0"/>
    <x v="1140"/>
  </r>
  <r>
    <n v="2663"/>
    <x v="1302"/>
    <x v="349"/>
    <d v="2017-04-15T00:00:00"/>
    <s v="First Class"/>
    <s v="CL-12700"/>
    <s v="Craig Leslie"/>
    <x v="2"/>
    <s v="United States"/>
    <s v="Springfield"/>
    <x v="25"/>
    <n v="65807"/>
    <x v="2"/>
    <s v="OFF-BI-10003460"/>
    <x v="1"/>
    <x v="8"/>
    <s v="Acco 3-Hole Punch"/>
    <n v="8.76"/>
    <n v="2"/>
    <n v="0"/>
    <x v="2356"/>
  </r>
  <r>
    <n v="2664"/>
    <x v="1303"/>
    <x v="766"/>
    <d v="2016-05-04T00:00:00"/>
    <s v="First Class"/>
    <s v="HF-14995"/>
    <s v="Herbert Flentye"/>
    <x v="0"/>
    <s v="United States"/>
    <s v="Memphis"/>
    <x v="18"/>
    <n v="38109"/>
    <x v="0"/>
    <s v="OFF-LA-10001569"/>
    <x v="1"/>
    <x v="2"/>
    <s v="Avery 499"/>
    <n v="3.984"/>
    <n v="1"/>
    <n v="0.2"/>
    <x v="2357"/>
  </r>
  <r>
    <n v="2665"/>
    <x v="1303"/>
    <x v="766"/>
    <d v="2016-05-04T00:00:00"/>
    <s v="First Class"/>
    <s v="HF-14995"/>
    <s v="Herbert Flentye"/>
    <x v="0"/>
    <s v="United States"/>
    <s v="Memphis"/>
    <x v="18"/>
    <n v="38109"/>
    <x v="0"/>
    <s v="FUR-TA-10004534"/>
    <x v="0"/>
    <x v="3"/>
    <s v="Bevis 44 x 96 Conference Tables"/>
    <n v="370.62"/>
    <n v="3"/>
    <n v="0.4"/>
    <x v="2358"/>
  </r>
  <r>
    <n v="2666"/>
    <x v="1303"/>
    <x v="766"/>
    <d v="2016-05-04T00:00:00"/>
    <s v="First Class"/>
    <s v="HF-14995"/>
    <s v="Herbert Flentye"/>
    <x v="0"/>
    <s v="United States"/>
    <s v="Memphis"/>
    <x v="18"/>
    <n v="38109"/>
    <x v="0"/>
    <s v="OFF-BI-10002954"/>
    <x v="1"/>
    <x v="8"/>
    <s v="Newell 3-Hole Punched Plastic Slotted Magazine Holders for Binders"/>
    <n v="2.742"/>
    <n v="2"/>
    <n v="0.7"/>
    <x v="2359"/>
  </r>
  <r>
    <n v="2667"/>
    <x v="1304"/>
    <x v="393"/>
    <d v="2016-10-01T00:00:00"/>
    <s v="Same Day"/>
    <s v="HG-15025"/>
    <s v="Hunter Glantz"/>
    <x v="0"/>
    <s v="United States"/>
    <s v="Amarillo"/>
    <x v="5"/>
    <n v="79109"/>
    <x v="2"/>
    <s v="TEC-AC-10003832"/>
    <x v="2"/>
    <x v="11"/>
    <s v="Imation 16GB Mini TravelDrive USB 2.0 Flash Drive"/>
    <n v="79.512"/>
    <n v="3"/>
    <n v="0.2"/>
    <x v="2360"/>
  </r>
  <r>
    <n v="2668"/>
    <x v="1304"/>
    <x v="393"/>
    <d v="2016-10-01T00:00:00"/>
    <s v="Same Day"/>
    <s v="HG-15025"/>
    <s v="Hunter Glantz"/>
    <x v="0"/>
    <s v="United States"/>
    <s v="Amarillo"/>
    <x v="5"/>
    <n v="79109"/>
    <x v="2"/>
    <s v="OFF-PA-10000474"/>
    <x v="1"/>
    <x v="10"/>
    <s v="Easy-staple paper"/>
    <n v="28.352"/>
    <n v="1"/>
    <n v="0.2"/>
    <x v="2361"/>
  </r>
  <r>
    <n v="2669"/>
    <x v="1305"/>
    <x v="767"/>
    <d v="2015-08-30T00:00:00"/>
    <s v="Standard Class"/>
    <s v="NL-18310"/>
    <s v="Nancy Lomonaco"/>
    <x v="2"/>
    <s v="United States"/>
    <s v="Los Angeles"/>
    <x v="1"/>
    <n v="90045"/>
    <x v="1"/>
    <s v="FUR-CH-10002774"/>
    <x v="0"/>
    <x v="1"/>
    <s v="Global Deluxe Stacking Chair, Gray"/>
    <n v="40.783999999999999"/>
    <n v="1"/>
    <n v="0.2"/>
    <x v="2362"/>
  </r>
  <r>
    <n v="2670"/>
    <x v="1305"/>
    <x v="767"/>
    <d v="2015-08-30T00:00:00"/>
    <s v="Standard Class"/>
    <s v="NL-18310"/>
    <s v="Nancy Lomonaco"/>
    <x v="2"/>
    <s v="United States"/>
    <s v="Los Angeles"/>
    <x v="1"/>
    <n v="90045"/>
    <x v="1"/>
    <s v="OFF-AP-10002765"/>
    <x v="1"/>
    <x v="9"/>
    <s v="Fellowes Advanced Computer Series Surge Protectors"/>
    <n v="105.96"/>
    <n v="4"/>
    <n v="0"/>
    <x v="2363"/>
  </r>
  <r>
    <n v="2671"/>
    <x v="1306"/>
    <x v="340"/>
    <d v="2014-09-12T00:00:00"/>
    <s v="Second Class"/>
    <s v="RR-19525"/>
    <s v="Rick Reed"/>
    <x v="1"/>
    <s v="United States"/>
    <s v="Lowell"/>
    <x v="31"/>
    <n v="1852"/>
    <x v="3"/>
    <s v="OFF-PA-10001144"/>
    <x v="1"/>
    <x v="10"/>
    <s v="Xerox 1913"/>
    <n v="166.44"/>
    <n v="3"/>
    <n v="0"/>
    <x v="1776"/>
  </r>
  <r>
    <n v="2672"/>
    <x v="1306"/>
    <x v="340"/>
    <d v="2014-09-12T00:00:00"/>
    <s v="Second Class"/>
    <s v="RR-19525"/>
    <s v="Rick Reed"/>
    <x v="1"/>
    <s v="United States"/>
    <s v="Lowell"/>
    <x v="31"/>
    <n v="1852"/>
    <x v="3"/>
    <s v="FUR-CH-10003761"/>
    <x v="0"/>
    <x v="1"/>
    <s v="Global Italian Leather Office Chair"/>
    <n v="785.88"/>
    <n v="6"/>
    <n v="0"/>
    <x v="2364"/>
  </r>
  <r>
    <n v="2673"/>
    <x v="1306"/>
    <x v="340"/>
    <d v="2014-09-12T00:00:00"/>
    <s v="Second Class"/>
    <s v="RR-19525"/>
    <s v="Rick Reed"/>
    <x v="1"/>
    <s v="United States"/>
    <s v="Lowell"/>
    <x v="31"/>
    <n v="1852"/>
    <x v="3"/>
    <s v="OFF-PA-10004665"/>
    <x v="1"/>
    <x v="10"/>
    <s v="Advantus Motivational Note Cards"/>
    <n v="26.2"/>
    <n v="2"/>
    <n v="0"/>
    <x v="2365"/>
  </r>
  <r>
    <n v="2674"/>
    <x v="1306"/>
    <x v="340"/>
    <d v="2014-09-12T00:00:00"/>
    <s v="Second Class"/>
    <s v="RR-19525"/>
    <s v="Rick Reed"/>
    <x v="1"/>
    <s v="United States"/>
    <s v="Lowell"/>
    <x v="31"/>
    <n v="1852"/>
    <x v="3"/>
    <s v="OFF-ST-10000078"/>
    <x v="1"/>
    <x v="4"/>
    <s v="Tennsco 6- and 18-Compartment Lockers"/>
    <n v="1325.85"/>
    <n v="5"/>
    <n v="0"/>
    <x v="2366"/>
  </r>
  <r>
    <n v="2675"/>
    <x v="1307"/>
    <x v="734"/>
    <d v="2017-12-03T00:00:00"/>
    <s v="Same Day"/>
    <s v="TC-21295"/>
    <s v="Toby Carlisle"/>
    <x v="0"/>
    <s v="United States"/>
    <s v="San Diego"/>
    <x v="1"/>
    <n v="92024"/>
    <x v="1"/>
    <s v="OFF-PA-10000357"/>
    <x v="1"/>
    <x v="10"/>
    <s v="Xerox 1888"/>
    <n v="166.44"/>
    <n v="3"/>
    <n v="0"/>
    <x v="1776"/>
  </r>
  <r>
    <n v="2676"/>
    <x v="1308"/>
    <x v="344"/>
    <d v="2017-12-02T00:00:00"/>
    <s v="Standard Class"/>
    <s v="DB-13615"/>
    <s v="Doug Bickford"/>
    <x v="0"/>
    <s v="United States"/>
    <s v="Asheville"/>
    <x v="3"/>
    <n v="28806"/>
    <x v="0"/>
    <s v="OFF-AR-10000422"/>
    <x v="1"/>
    <x v="6"/>
    <s v="Pencil and Crayon Sharpener"/>
    <n v="8.76"/>
    <n v="5"/>
    <n v="0.2"/>
    <x v="2367"/>
  </r>
  <r>
    <n v="2677"/>
    <x v="1308"/>
    <x v="344"/>
    <d v="2017-12-02T00:00:00"/>
    <s v="Standard Class"/>
    <s v="DB-13615"/>
    <s v="Doug Bickford"/>
    <x v="0"/>
    <s v="United States"/>
    <s v="Asheville"/>
    <x v="3"/>
    <n v="28806"/>
    <x v="0"/>
    <s v="OFF-AP-10001205"/>
    <x v="1"/>
    <x v="9"/>
    <s v="Belkin 5 Outlet SurgeMaster Power Centers"/>
    <n v="43.584000000000003"/>
    <n v="1"/>
    <n v="0.2"/>
    <x v="2368"/>
  </r>
  <r>
    <n v="2678"/>
    <x v="1309"/>
    <x v="261"/>
    <d v="2014-06-21T00:00:00"/>
    <s v="Same Day"/>
    <s v="SV-20785"/>
    <s v="Stewart Visinsky"/>
    <x v="0"/>
    <s v="United States"/>
    <s v="Pueblo"/>
    <x v="22"/>
    <n v="81001"/>
    <x v="1"/>
    <s v="OFF-BI-10001116"/>
    <x v="1"/>
    <x v="8"/>
    <s v="Wilson Jones 1&quot; Hanging DublLock Ring Binders"/>
    <n v="11.087999999999999"/>
    <n v="7"/>
    <n v="0.7"/>
    <x v="2369"/>
  </r>
  <r>
    <n v="2679"/>
    <x v="1309"/>
    <x v="261"/>
    <d v="2014-06-21T00:00:00"/>
    <s v="Same Day"/>
    <s v="SV-20785"/>
    <s v="Stewart Visinsky"/>
    <x v="0"/>
    <s v="United States"/>
    <s v="Pueblo"/>
    <x v="22"/>
    <n v="81001"/>
    <x v="1"/>
    <s v="OFF-BI-10002931"/>
    <x v="1"/>
    <x v="8"/>
    <s v="Avery Trapezoid Extra Heavy Duty 4&quot; Binders"/>
    <n v="25.164000000000001"/>
    <n v="2"/>
    <n v="0.7"/>
    <x v="2370"/>
  </r>
  <r>
    <n v="2680"/>
    <x v="1310"/>
    <x v="276"/>
    <d v="2017-01-27T00:00:00"/>
    <s v="Standard Class"/>
    <s v="MH-18115"/>
    <s v="Mick Hernandez"/>
    <x v="2"/>
    <s v="United States"/>
    <s v="Jackson"/>
    <x v="12"/>
    <n v="49201"/>
    <x v="2"/>
    <s v="OFF-BI-10000546"/>
    <x v="1"/>
    <x v="8"/>
    <s v="Avery Durable Binders"/>
    <n v="14.4"/>
    <n v="5"/>
    <n v="0"/>
    <x v="967"/>
  </r>
  <r>
    <n v="2681"/>
    <x v="1310"/>
    <x v="276"/>
    <d v="2017-01-27T00:00:00"/>
    <s v="Standard Class"/>
    <s v="MH-18115"/>
    <s v="Mick Hernandez"/>
    <x v="2"/>
    <s v="United States"/>
    <s v="Jackson"/>
    <x v="12"/>
    <n v="49201"/>
    <x v="2"/>
    <s v="TEC-AC-10002049"/>
    <x v="2"/>
    <x v="11"/>
    <s v="Logitech G19 Programmable Gaming Keyboard"/>
    <n v="619.95000000000005"/>
    <n v="5"/>
    <n v="0"/>
    <x v="1043"/>
  </r>
  <r>
    <n v="2682"/>
    <x v="1310"/>
    <x v="276"/>
    <d v="2017-01-27T00:00:00"/>
    <s v="Standard Class"/>
    <s v="MH-18115"/>
    <s v="Mick Hernandez"/>
    <x v="2"/>
    <s v="United States"/>
    <s v="Jackson"/>
    <x v="12"/>
    <n v="49201"/>
    <x v="2"/>
    <s v="OFF-BI-10001196"/>
    <x v="1"/>
    <x v="8"/>
    <s v="Avery Flip-Chart Easel Binder, Black"/>
    <n v="89.52"/>
    <n v="4"/>
    <n v="0"/>
    <x v="2371"/>
  </r>
  <r>
    <n v="2683"/>
    <x v="1310"/>
    <x v="276"/>
    <d v="2017-01-27T00:00:00"/>
    <s v="Standard Class"/>
    <s v="MH-18115"/>
    <s v="Mick Hernandez"/>
    <x v="2"/>
    <s v="United States"/>
    <s v="Jackson"/>
    <x v="12"/>
    <n v="49201"/>
    <x v="2"/>
    <s v="TEC-MA-10002981"/>
    <x v="2"/>
    <x v="15"/>
    <s v="I.R.I.S IRISCard Anywhere 5 Card Scanner"/>
    <n v="350.97300000000001"/>
    <n v="3"/>
    <n v="0.1"/>
    <x v="2372"/>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222"/>
    <d v="2017-07-06T00:00:00"/>
    <s v="Standard Class"/>
    <s v="CT-11995"/>
    <s v="Carol Triggs"/>
    <x v="0"/>
    <s v="United States"/>
    <s v="Los Angeles"/>
    <x v="1"/>
    <n v="90004"/>
    <x v="1"/>
    <s v="OFF-BI-10000632"/>
    <x v="1"/>
    <x v="8"/>
    <s v="Satellite Sectional Post Binders"/>
    <n v="312.55200000000002"/>
    <n v="9"/>
    <n v="0.2"/>
    <x v="2374"/>
  </r>
  <r>
    <n v="2686"/>
    <x v="1312"/>
    <x v="47"/>
    <d v="2016-09-11T00:00:00"/>
    <s v="Standard Class"/>
    <s v="KB-16315"/>
    <s v="Karl Braun"/>
    <x v="0"/>
    <s v="United States"/>
    <s v="Thomasville"/>
    <x v="3"/>
    <n v="27360"/>
    <x v="0"/>
    <s v="OFF-EN-10003055"/>
    <x v="1"/>
    <x v="12"/>
    <s v="Blue String-Tie &amp; Button Interoffice Envelopes, 10 x 13"/>
    <n v="95.951999999999998"/>
    <n v="3"/>
    <n v="0.2"/>
    <x v="2375"/>
  </r>
  <r>
    <n v="2687"/>
    <x v="1312"/>
    <x v="47"/>
    <d v="2016-09-11T00:00:00"/>
    <s v="Standard Class"/>
    <s v="KB-16315"/>
    <s v="Karl Braun"/>
    <x v="0"/>
    <s v="United States"/>
    <s v="Thomasville"/>
    <x v="3"/>
    <n v="27360"/>
    <x v="0"/>
    <s v="OFF-BI-10001031"/>
    <x v="1"/>
    <x v="8"/>
    <s v="Pressboard Data Binders by Wilson Jones"/>
    <n v="3.2040000000000002"/>
    <n v="2"/>
    <n v="0.7"/>
    <x v="2376"/>
  </r>
  <r>
    <n v="2688"/>
    <x v="1313"/>
    <x v="578"/>
    <d v="2016-08-05T00:00:00"/>
    <s v="First Class"/>
    <s v="RA-19285"/>
    <s v="Ralph Arnett"/>
    <x v="0"/>
    <s v="United States"/>
    <s v="Peoria"/>
    <x v="10"/>
    <n v="61604"/>
    <x v="2"/>
    <s v="OFF-BI-10002003"/>
    <x v="1"/>
    <x v="8"/>
    <s v="Ibico Presentation Index for Binding Systems"/>
    <n v="3.98"/>
    <n v="5"/>
    <n v="0.8"/>
    <x v="2377"/>
  </r>
  <r>
    <n v="2689"/>
    <x v="1314"/>
    <x v="768"/>
    <d v="2015-11-14T00:00:00"/>
    <s v="First Class"/>
    <s v="YC-21895"/>
    <s v="Yoseph Carroll"/>
    <x v="1"/>
    <s v="United States"/>
    <s v="Los Angeles"/>
    <x v="1"/>
    <n v="90032"/>
    <x v="1"/>
    <s v="OFF-PA-10003016"/>
    <x v="1"/>
    <x v="10"/>
    <s v="Adams &quot;While You Were Out&quot; Message Pads"/>
    <n v="15.7"/>
    <n v="5"/>
    <n v="0"/>
    <x v="2378"/>
  </r>
  <r>
    <n v="2690"/>
    <x v="1315"/>
    <x v="479"/>
    <d v="2014-07-02T00:00:00"/>
    <s v="First Class"/>
    <s v="RA-19915"/>
    <s v="Russell Applegate"/>
    <x v="0"/>
    <s v="United States"/>
    <s v="Chicago"/>
    <x v="10"/>
    <n v="60653"/>
    <x v="2"/>
    <s v="OFF-AR-10004582"/>
    <x v="1"/>
    <x v="6"/>
    <s v="BIC Brite Liner Grip Highlighters"/>
    <n v="5.2480000000000002"/>
    <n v="4"/>
    <n v="0.2"/>
    <x v="2379"/>
  </r>
  <r>
    <n v="2691"/>
    <x v="1316"/>
    <x v="769"/>
    <d v="2017-12-08T00:00:00"/>
    <s v="Standard Class"/>
    <s v="CM-12160"/>
    <s v="Charles McCrossin"/>
    <x v="0"/>
    <s v="United States"/>
    <s v="Philadelphia"/>
    <x v="9"/>
    <n v="19134"/>
    <x v="3"/>
    <s v="OFF-BI-10004364"/>
    <x v="1"/>
    <x v="8"/>
    <s v="Storex Dura Pro Binders"/>
    <n v="5.3460000000000001"/>
    <n v="3"/>
    <n v="0.7"/>
    <x v="2380"/>
  </r>
  <r>
    <n v="2692"/>
    <x v="1317"/>
    <x v="770"/>
    <d v="2016-09-02T00:00:00"/>
    <s v="Standard Class"/>
    <s v="CS-12130"/>
    <s v="Chad Sievert"/>
    <x v="0"/>
    <s v="United States"/>
    <s v="Englewood"/>
    <x v="22"/>
    <n v="80112"/>
    <x v="1"/>
    <s v="OFF-PA-10002246"/>
    <x v="1"/>
    <x v="10"/>
    <s v="Wirebound Four 2-3/4 x 5 Forms per Page, 400 Sets per Book"/>
    <n v="15.48"/>
    <n v="3"/>
    <n v="0.2"/>
    <x v="2381"/>
  </r>
  <r>
    <n v="2693"/>
    <x v="1317"/>
    <x v="770"/>
    <d v="2016-09-02T00:00:00"/>
    <s v="Standard Class"/>
    <s v="CS-12130"/>
    <s v="Chad Sievert"/>
    <x v="0"/>
    <s v="United States"/>
    <s v="Englewood"/>
    <x v="22"/>
    <n v="80112"/>
    <x v="1"/>
    <s v="TEC-PH-10002890"/>
    <x v="2"/>
    <x v="7"/>
    <s v="AT&amp;T 17929 Lendline Telephone"/>
    <n v="108.57599999999999"/>
    <n v="3"/>
    <n v="0.2"/>
    <x v="2382"/>
  </r>
  <r>
    <n v="2694"/>
    <x v="1318"/>
    <x v="115"/>
    <d v="2016-01-28T00:00:00"/>
    <s v="Standard Class"/>
    <s v="AJ-10795"/>
    <s v="Anthony Johnson"/>
    <x v="1"/>
    <s v="United States"/>
    <s v="Seattle"/>
    <x v="4"/>
    <n v="98115"/>
    <x v="1"/>
    <s v="FUR-FU-10001475"/>
    <x v="0"/>
    <x v="5"/>
    <s v="Contract Clock, 14&quot;, Brown"/>
    <n v="109.9"/>
    <n v="5"/>
    <n v="0"/>
    <x v="2383"/>
  </r>
  <r>
    <n v="2695"/>
    <x v="1319"/>
    <x v="771"/>
    <d v="2014-10-20T00:00:00"/>
    <s v="Standard Class"/>
    <s v="DL-12865"/>
    <s v="Dan Lawera"/>
    <x v="0"/>
    <s v="United States"/>
    <s v="Hialeah"/>
    <x v="2"/>
    <n v="33012"/>
    <x v="0"/>
    <s v="FUR-FU-10004270"/>
    <x v="0"/>
    <x v="5"/>
    <s v="Executive Impressions 13&quot; Clairmont Wall Clock"/>
    <n v="15.384"/>
    <n v="1"/>
    <n v="0.2"/>
    <x v="2384"/>
  </r>
  <r>
    <n v="2696"/>
    <x v="1320"/>
    <x v="569"/>
    <d v="2016-02-09T00:00:00"/>
    <s v="First Class"/>
    <s v="BE-11410"/>
    <s v="Bobby Elias"/>
    <x v="0"/>
    <s v="United States"/>
    <s v="Lancaster"/>
    <x v="24"/>
    <n v="43130"/>
    <x v="3"/>
    <s v="OFF-PA-10003465"/>
    <x v="1"/>
    <x v="10"/>
    <s v="Xerox 1912"/>
    <n v="30.352"/>
    <n v="2"/>
    <n v="0.2"/>
    <x v="2385"/>
  </r>
  <r>
    <n v="2697"/>
    <x v="1321"/>
    <x v="772"/>
    <d v="2014-03-23T00:00:00"/>
    <s v="Standard Class"/>
    <s v="SM-20320"/>
    <s v="Sean Miller"/>
    <x v="2"/>
    <s v="United States"/>
    <s v="Jacksonville"/>
    <x v="2"/>
    <n v="32216"/>
    <x v="0"/>
    <s v="TEC-MA-10003626"/>
    <x v="2"/>
    <x v="15"/>
    <s v="Hewlett-Packard Deskjet 6540 Color Inkjet Printer"/>
    <n v="821.3"/>
    <n v="4"/>
    <n v="0.5"/>
    <x v="2386"/>
  </r>
  <r>
    <n v="2698"/>
    <x v="1321"/>
    <x v="772"/>
    <d v="2014-03-23T00:00:00"/>
    <s v="Standard Class"/>
    <s v="SM-20320"/>
    <s v="Sean Miller"/>
    <x v="2"/>
    <s v="United States"/>
    <s v="Jacksonville"/>
    <x v="2"/>
    <n v="32216"/>
    <x v="0"/>
    <s v="TEC-MA-10002412"/>
    <x v="2"/>
    <x v="15"/>
    <s v="Cisco TelePresence System EX90 Videoconferencing Unit"/>
    <n v="22638.48"/>
    <n v="6"/>
    <n v="0.5"/>
    <x v="2387"/>
  </r>
  <r>
    <n v="2699"/>
    <x v="1321"/>
    <x v="772"/>
    <d v="2014-03-23T00:00:00"/>
    <s v="Standard Class"/>
    <s v="SM-20320"/>
    <s v="Sean Miller"/>
    <x v="2"/>
    <s v="United States"/>
    <s v="Jacksonville"/>
    <x v="2"/>
    <n v="32216"/>
    <x v="0"/>
    <s v="OFF-PA-10001804"/>
    <x v="1"/>
    <x v="10"/>
    <s v="Xerox 195"/>
    <n v="21.376000000000001"/>
    <n v="4"/>
    <n v="0.2"/>
    <x v="2388"/>
  </r>
  <r>
    <n v="2700"/>
    <x v="1321"/>
    <x v="772"/>
    <d v="2014-03-23T00:00:00"/>
    <s v="Standard Class"/>
    <s v="SM-20320"/>
    <s v="Sean Miller"/>
    <x v="2"/>
    <s v="United States"/>
    <s v="Jacksonville"/>
    <x v="2"/>
    <n v="32216"/>
    <x v="0"/>
    <s v="OFF-AR-10003183"/>
    <x v="1"/>
    <x v="6"/>
    <s v="Avery Fluorescent Highlighter Four-Color Set"/>
    <n v="8.016"/>
    <n v="3"/>
    <n v="0.2"/>
    <x v="2389"/>
  </r>
  <r>
    <n v="2701"/>
    <x v="1321"/>
    <x v="772"/>
    <d v="2014-03-23T00:00:00"/>
    <s v="Standard Class"/>
    <s v="SM-20320"/>
    <s v="Sean Miller"/>
    <x v="2"/>
    <s v="United States"/>
    <s v="Jacksonville"/>
    <x v="2"/>
    <n v="32216"/>
    <x v="0"/>
    <s v="FUR-FU-10004270"/>
    <x v="0"/>
    <x v="5"/>
    <s v="Executive Impressions 13&quot; Clairmont Wall Clock"/>
    <n v="30.768000000000001"/>
    <n v="2"/>
    <n v="0.2"/>
    <x v="2390"/>
  </r>
  <r>
    <n v="2702"/>
    <x v="1321"/>
    <x v="772"/>
    <d v="2014-03-23T00:00:00"/>
    <s v="Standard Class"/>
    <s v="SM-20320"/>
    <s v="Sean Miller"/>
    <x v="2"/>
    <s v="United States"/>
    <s v="Jacksonville"/>
    <x v="2"/>
    <n v="32216"/>
    <x v="0"/>
    <s v="OFF-FA-10003112"/>
    <x v="1"/>
    <x v="13"/>
    <s v="Staples"/>
    <n v="18.936"/>
    <n v="3"/>
    <n v="0.2"/>
    <x v="2391"/>
  </r>
  <r>
    <n v="2703"/>
    <x v="1321"/>
    <x v="772"/>
    <d v="2014-03-23T00:00:00"/>
    <s v="Standard Class"/>
    <s v="SM-20320"/>
    <s v="Sean Miller"/>
    <x v="2"/>
    <s v="United States"/>
    <s v="Jacksonville"/>
    <x v="2"/>
    <n v="32216"/>
    <x v="0"/>
    <s v="FUR-FU-10001986"/>
    <x v="0"/>
    <x v="5"/>
    <s v="Dana Fluorescent Magnifying Lamp, White, 36&quot;"/>
    <n v="122.352"/>
    <n v="3"/>
    <n v="0.2"/>
    <x v="2392"/>
  </r>
  <r>
    <n v="2704"/>
    <x v="1322"/>
    <x v="773"/>
    <d v="2014-05-30T00:00:00"/>
    <s v="Standard Class"/>
    <s v="RP-19390"/>
    <s v="Resi Pölking"/>
    <x v="0"/>
    <s v="United States"/>
    <s v="Baltimore"/>
    <x v="39"/>
    <n v="21215"/>
    <x v="3"/>
    <s v="OFF-PA-10002319"/>
    <x v="1"/>
    <x v="10"/>
    <s v="Xerox 1944"/>
    <n v="116.28"/>
    <n v="3"/>
    <n v="0"/>
    <x v="2393"/>
  </r>
  <r>
    <n v="2705"/>
    <x v="1323"/>
    <x v="497"/>
    <d v="2017-07-13T00:00:00"/>
    <s v="Second Class"/>
    <s v="JD-16015"/>
    <s v="Joy Daniels"/>
    <x v="0"/>
    <s v="United States"/>
    <s v="New York City"/>
    <x v="15"/>
    <n v="10009"/>
    <x v="3"/>
    <s v="TEC-AC-10002323"/>
    <x v="2"/>
    <x v="11"/>
    <s v="SanDisk Ultra 32 GB MicroSDHC Class 10 Memory Card"/>
    <n v="132.6"/>
    <n v="6"/>
    <n v="0"/>
    <x v="2394"/>
  </r>
  <r>
    <n v="2706"/>
    <x v="1324"/>
    <x v="114"/>
    <d v="2017-06-21T00:00:00"/>
    <s v="Standard Class"/>
    <s v="AB-10255"/>
    <s v="Alejandro Ballentine"/>
    <x v="2"/>
    <s v="United States"/>
    <s v="Carlsbad"/>
    <x v="27"/>
    <n v="88220"/>
    <x v="1"/>
    <s v="OFF-SU-10001165"/>
    <x v="1"/>
    <x v="14"/>
    <s v="Acme Elite Stainless Steel Scissors"/>
    <n v="16.68"/>
    <n v="2"/>
    <n v="0"/>
    <x v="2137"/>
  </r>
  <r>
    <n v="2707"/>
    <x v="1324"/>
    <x v="114"/>
    <d v="2017-06-21T00:00:00"/>
    <s v="Standard Class"/>
    <s v="AB-10255"/>
    <s v="Alejandro Ballentine"/>
    <x v="2"/>
    <s v="United States"/>
    <s v="Carlsbad"/>
    <x v="27"/>
    <n v="88220"/>
    <x v="1"/>
    <s v="OFF-PA-10001246"/>
    <x v="1"/>
    <x v="10"/>
    <s v="Xerox 215"/>
    <n v="19.440000000000001"/>
    <n v="3"/>
    <n v="0"/>
    <x v="551"/>
  </r>
  <r>
    <n v="2708"/>
    <x v="1324"/>
    <x v="114"/>
    <d v="2017-06-21T00:00:00"/>
    <s v="Standard Class"/>
    <s v="AB-10255"/>
    <s v="Alejandro Ballentine"/>
    <x v="2"/>
    <s v="United States"/>
    <s v="Carlsbad"/>
    <x v="27"/>
    <n v="88220"/>
    <x v="1"/>
    <s v="OFF-PA-10001815"/>
    <x v="1"/>
    <x v="10"/>
    <s v="Xerox 1885"/>
    <n v="192.16"/>
    <n v="4"/>
    <n v="0"/>
    <x v="2395"/>
  </r>
  <r>
    <n v="2709"/>
    <x v="1325"/>
    <x v="564"/>
    <d v="2015-02-06T00:00:00"/>
    <s v="Standard Class"/>
    <s v="CC-12145"/>
    <s v="Charles Crestani"/>
    <x v="0"/>
    <s v="United States"/>
    <s v="Los Angeles"/>
    <x v="1"/>
    <n v="90049"/>
    <x v="1"/>
    <s v="FUR-FU-10001876"/>
    <x v="0"/>
    <x v="5"/>
    <s v="Computer Room Manger, 14&quot;"/>
    <n v="227.36"/>
    <n v="7"/>
    <n v="0"/>
    <x v="2396"/>
  </r>
  <r>
    <n v="2710"/>
    <x v="1325"/>
    <x v="564"/>
    <d v="2015-02-06T00:00:00"/>
    <s v="Standard Class"/>
    <s v="CC-12145"/>
    <s v="Charles Crestani"/>
    <x v="0"/>
    <s v="United States"/>
    <s v="Los Angeles"/>
    <x v="1"/>
    <n v="90049"/>
    <x v="1"/>
    <s v="TEC-MA-10000488"/>
    <x v="2"/>
    <x v="15"/>
    <s v="Bady BDG101FRU Card Printer"/>
    <n v="1919.9760000000001"/>
    <n v="3"/>
    <n v="0.2"/>
    <x v="2397"/>
  </r>
  <r>
    <n v="2711"/>
    <x v="1326"/>
    <x v="555"/>
    <d v="2015-12-15T00:00:00"/>
    <s v="Standard Class"/>
    <s v="GH-14425"/>
    <s v="Gary Hwang"/>
    <x v="0"/>
    <s v="United States"/>
    <s v="Jacksonville"/>
    <x v="2"/>
    <n v="32216"/>
    <x v="0"/>
    <s v="OFF-BI-10001098"/>
    <x v="1"/>
    <x v="8"/>
    <s v="Acco D-Ring Binder w/DublLock"/>
    <n v="12.827999999999999"/>
    <n v="2"/>
    <n v="0.7"/>
    <x v="2398"/>
  </r>
  <r>
    <n v="2712"/>
    <x v="1327"/>
    <x v="449"/>
    <d v="2017-10-11T00:00:00"/>
    <s v="First Class"/>
    <s v="CP-12085"/>
    <s v="Cathy Prescott"/>
    <x v="1"/>
    <s v="United States"/>
    <s v="Lakewood"/>
    <x v="24"/>
    <n v="44107"/>
    <x v="3"/>
    <s v="FUR-FU-10003577"/>
    <x v="0"/>
    <x v="5"/>
    <s v="Nu-Dell Leatherette Frames"/>
    <n v="45.887999999999998"/>
    <n v="4"/>
    <n v="0.2"/>
    <x v="2399"/>
  </r>
  <r>
    <n v="2713"/>
    <x v="1328"/>
    <x v="570"/>
    <d v="2017-08-01T00:00:00"/>
    <s v="Second Class"/>
    <s v="GM-14440"/>
    <s v="Gary McGarr"/>
    <x v="0"/>
    <s v="United States"/>
    <s v="Troy"/>
    <x v="15"/>
    <n v="12180"/>
    <x v="3"/>
    <s v="OFF-AR-10002656"/>
    <x v="1"/>
    <x v="6"/>
    <s v="Sanford Liquid Accent Highlighters"/>
    <n v="60.12"/>
    <n v="9"/>
    <n v="0"/>
    <x v="2400"/>
  </r>
  <r>
    <n v="2714"/>
    <x v="1329"/>
    <x v="573"/>
    <d v="2014-04-29T00:00:00"/>
    <s v="Standard Class"/>
    <s v="LC-16885"/>
    <s v="Lena Creighton"/>
    <x v="0"/>
    <s v="United States"/>
    <s v="Wilmington"/>
    <x v="3"/>
    <n v="28403"/>
    <x v="0"/>
    <s v="TEC-PH-10004531"/>
    <x v="2"/>
    <x v="7"/>
    <s v="AT&amp;T CL2909"/>
    <n v="302.37599999999998"/>
    <n v="3"/>
    <n v="0.2"/>
    <x v="2401"/>
  </r>
  <r>
    <n v="2715"/>
    <x v="1330"/>
    <x v="494"/>
    <d v="2015-12-06T00:00:00"/>
    <s v="Standard Class"/>
    <s v="BT-11305"/>
    <s v="Beth Thompson"/>
    <x v="2"/>
    <s v="United States"/>
    <s v="Seattle"/>
    <x v="4"/>
    <n v="98105"/>
    <x v="1"/>
    <s v="OFF-AR-10003251"/>
    <x v="1"/>
    <x v="6"/>
    <s v="Prang Drawing Pencil Set"/>
    <n v="13.9"/>
    <n v="5"/>
    <n v="0"/>
    <x v="2402"/>
  </r>
  <r>
    <n v="2716"/>
    <x v="1331"/>
    <x v="774"/>
    <d v="2014-12-08T00:00:00"/>
    <s v="Standard Class"/>
    <s v="CP-12085"/>
    <s v="Cathy Prescott"/>
    <x v="1"/>
    <s v="United States"/>
    <s v="New York City"/>
    <x v="15"/>
    <n v="10024"/>
    <x v="3"/>
    <s v="TEC-PH-10000673"/>
    <x v="2"/>
    <x v="7"/>
    <s v="Plantronics Voyager Pro HD - Bluetooth Headset"/>
    <n v="129.97999999999999"/>
    <n v="2"/>
    <n v="0"/>
    <x v="2403"/>
  </r>
  <r>
    <n v="2717"/>
    <x v="1332"/>
    <x v="775"/>
    <d v="2017-09-01T00:00:00"/>
    <s v="Standard Class"/>
    <s v="SC-20680"/>
    <s v="Steve Carroll"/>
    <x v="2"/>
    <s v="United States"/>
    <s v="Columbus"/>
    <x v="32"/>
    <n v="31907"/>
    <x v="0"/>
    <s v="TEC-AC-10000158"/>
    <x v="2"/>
    <x v="11"/>
    <s v="Sony 64GB Class 10 Micro SDHC R40 Memory Card"/>
    <n v="71.98"/>
    <n v="2"/>
    <n v="0"/>
    <x v="2404"/>
  </r>
  <r>
    <n v="2718"/>
    <x v="1333"/>
    <x v="557"/>
    <d v="2014-09-13T00:00:00"/>
    <s v="Standard Class"/>
    <s v="DK-13375"/>
    <s v="Dennis Kane"/>
    <x v="0"/>
    <s v="United States"/>
    <s v="New York City"/>
    <x v="15"/>
    <n v="10024"/>
    <x v="3"/>
    <s v="TEC-PH-10002075"/>
    <x v="2"/>
    <x v="7"/>
    <s v="AT&amp;T EL51110 DECT"/>
    <n v="377.97"/>
    <n v="3"/>
    <n v="0"/>
    <x v="2405"/>
  </r>
  <r>
    <n v="2719"/>
    <x v="1334"/>
    <x v="202"/>
    <d v="2017-12-27T00:00:00"/>
    <s v="Standard Class"/>
    <s v="SE-20110"/>
    <s v="Sanjit Engle"/>
    <x v="0"/>
    <s v="United States"/>
    <s v="Costa Mesa"/>
    <x v="1"/>
    <n v="92627"/>
    <x v="1"/>
    <s v="OFF-ST-10004340"/>
    <x v="1"/>
    <x v="4"/>
    <s v="Fellowes Mobile File Cart, Black"/>
    <n v="124.36"/>
    <n v="2"/>
    <n v="0"/>
    <x v="886"/>
  </r>
  <r>
    <n v="2720"/>
    <x v="1335"/>
    <x v="776"/>
    <d v="2014-12-08T00:00:00"/>
    <s v="Second Class"/>
    <s v="LF-17185"/>
    <s v="Luke Foster"/>
    <x v="0"/>
    <s v="United States"/>
    <s v="Houston"/>
    <x v="5"/>
    <n v="77095"/>
    <x v="2"/>
    <s v="FUR-FU-10002759"/>
    <x v="0"/>
    <x v="5"/>
    <s v="12-1/2 Diameter Round Wall Clock"/>
    <n v="23.975999999999999"/>
    <n v="3"/>
    <n v="0.6"/>
    <x v="646"/>
  </r>
  <r>
    <n v="2721"/>
    <x v="1336"/>
    <x v="130"/>
    <d v="2014-11-08T00:00:00"/>
    <s v="Second Class"/>
    <s v="ON-18715"/>
    <s v="Odella Nelson"/>
    <x v="1"/>
    <s v="United States"/>
    <s v="Cary"/>
    <x v="3"/>
    <n v="27511"/>
    <x v="0"/>
    <s v="OFF-FA-10000585"/>
    <x v="1"/>
    <x v="13"/>
    <s v="OIC Bulk Pack Metal Binder Clips"/>
    <n v="8.3759999999999994"/>
    <n v="3"/>
    <n v="0.2"/>
    <x v="1405"/>
  </r>
  <r>
    <n v="2722"/>
    <x v="1336"/>
    <x v="130"/>
    <d v="2014-11-08T00:00:00"/>
    <s v="Second Class"/>
    <s v="ON-18715"/>
    <s v="Odella Nelson"/>
    <x v="1"/>
    <s v="United States"/>
    <s v="Cary"/>
    <x v="3"/>
    <n v="27511"/>
    <x v="0"/>
    <s v="OFF-AP-10004859"/>
    <x v="1"/>
    <x v="9"/>
    <s v="Acco 6 Outlet Guardian Premium Surge Suppressor"/>
    <n v="58.24"/>
    <n v="5"/>
    <n v="0.2"/>
    <x v="1537"/>
  </r>
  <r>
    <n v="2723"/>
    <x v="1337"/>
    <x v="167"/>
    <d v="2016-04-19T00:00:00"/>
    <s v="Second Class"/>
    <s v="TB-21400"/>
    <s v="Tom Boeckenhauer"/>
    <x v="0"/>
    <s v="United States"/>
    <s v="Alexandria"/>
    <x v="17"/>
    <n v="22304"/>
    <x v="0"/>
    <s v="OFF-ST-10001558"/>
    <x v="1"/>
    <x v="4"/>
    <s v="Acco Perma 4000 Stacking Storage Drawers"/>
    <n v="81.2"/>
    <n v="5"/>
    <n v="0"/>
    <x v="2406"/>
  </r>
  <r>
    <n v="2724"/>
    <x v="1338"/>
    <x v="777"/>
    <d v="2014-10-08T00:00:00"/>
    <s v="Standard Class"/>
    <s v="DF-13135"/>
    <s v="David Flashing"/>
    <x v="0"/>
    <s v="United States"/>
    <s v="Vallejo"/>
    <x v="1"/>
    <n v="94591"/>
    <x v="1"/>
    <s v="OFF-LA-10004689"/>
    <x v="1"/>
    <x v="2"/>
    <s v="Avery 512"/>
    <n v="14.45"/>
    <n v="5"/>
    <n v="0"/>
    <x v="2407"/>
  </r>
  <r>
    <n v="2725"/>
    <x v="1338"/>
    <x v="777"/>
    <d v="2014-10-08T00:00:00"/>
    <s v="Standard Class"/>
    <s v="DF-13135"/>
    <s v="David Flashing"/>
    <x v="0"/>
    <s v="United States"/>
    <s v="Vallejo"/>
    <x v="1"/>
    <n v="94591"/>
    <x v="1"/>
    <s v="OFF-BI-10002867"/>
    <x v="1"/>
    <x v="8"/>
    <s v="GBC Recycled Regency Composition Covers"/>
    <n v="95.647999999999996"/>
    <n v="2"/>
    <n v="0.2"/>
    <x v="2408"/>
  </r>
  <r>
    <n v="2726"/>
    <x v="1339"/>
    <x v="659"/>
    <d v="2017-11-13T00:00:00"/>
    <s v="Standard Class"/>
    <s v="EP-13915"/>
    <s v="Emily Phan"/>
    <x v="0"/>
    <s v="United States"/>
    <s v="Philadelphia"/>
    <x v="9"/>
    <n v="19120"/>
    <x v="3"/>
    <s v="TEC-PH-10003811"/>
    <x v="2"/>
    <x v="7"/>
    <s v="Jabra Supreme Plus Driver Edition Headset"/>
    <n v="359.97"/>
    <n v="5"/>
    <n v="0.4"/>
    <x v="2409"/>
  </r>
  <r>
    <n v="2727"/>
    <x v="1339"/>
    <x v="659"/>
    <d v="2017-11-13T00:00:00"/>
    <s v="Standard Class"/>
    <s v="EP-13915"/>
    <s v="Emily Phan"/>
    <x v="0"/>
    <s v="United States"/>
    <s v="Philadelphia"/>
    <x v="9"/>
    <n v="19120"/>
    <x v="3"/>
    <s v="FUR-TA-10000849"/>
    <x v="0"/>
    <x v="3"/>
    <s v="Bevis Rectangular Conference Tables"/>
    <n v="350.35199999999998"/>
    <n v="4"/>
    <n v="0.4"/>
    <x v="2410"/>
  </r>
  <r>
    <n v="2728"/>
    <x v="1340"/>
    <x v="66"/>
    <d v="2017-12-24T00:00:00"/>
    <s v="First Class"/>
    <s v="SK-19990"/>
    <s v="Sally Knutson"/>
    <x v="0"/>
    <s v="United States"/>
    <s v="Toledo"/>
    <x v="24"/>
    <n v="43615"/>
    <x v="3"/>
    <s v="OFF-BI-10000848"/>
    <x v="1"/>
    <x v="8"/>
    <s v="Angle-D Ring Binders"/>
    <n v="1.641"/>
    <n v="1"/>
    <n v="0.7"/>
    <x v="2411"/>
  </r>
  <r>
    <n v="2729"/>
    <x v="1340"/>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778"/>
    <d v="2017-02-19T00:00:00"/>
    <s v="Standard Class"/>
    <s v="FH-14350"/>
    <s v="Fred Harton"/>
    <x v="0"/>
    <s v="United States"/>
    <s v="Seattle"/>
    <x v="4"/>
    <n v="98105"/>
    <x v="1"/>
    <s v="OFF-AR-10001547"/>
    <x v="1"/>
    <x v="6"/>
    <s v="Newell 311"/>
    <n v="6.63"/>
    <n v="3"/>
    <n v="0"/>
    <x v="155"/>
  </r>
  <r>
    <n v="2731"/>
    <x v="1341"/>
    <x v="778"/>
    <d v="2017-02-19T00:00:00"/>
    <s v="Standard Class"/>
    <s v="FH-14350"/>
    <s v="Fred Harton"/>
    <x v="0"/>
    <s v="United States"/>
    <s v="Seattle"/>
    <x v="4"/>
    <n v="98105"/>
    <x v="1"/>
    <s v="TEC-AC-10001838"/>
    <x v="2"/>
    <x v="11"/>
    <s v="Razer Tiamat Over Ear 7.1 Surround Sound PC Gaming Headset"/>
    <n v="799.96"/>
    <n v="4"/>
    <n v="0"/>
    <x v="2413"/>
  </r>
  <r>
    <n v="2732"/>
    <x v="1341"/>
    <x v="778"/>
    <d v="2017-02-19T00:00:00"/>
    <s v="Standard Class"/>
    <s v="FH-14350"/>
    <s v="Fred Harton"/>
    <x v="0"/>
    <s v="United States"/>
    <s v="Seattle"/>
    <x v="4"/>
    <n v="98105"/>
    <x v="1"/>
    <s v="FUR-FU-10004017"/>
    <x v="0"/>
    <x v="5"/>
    <s v="Tenex Contemporary Contur Chairmats for Low and Medium Pile Carpet, Computer, 39&quot; x 49&quot;"/>
    <n v="107.53"/>
    <n v="1"/>
    <n v="0"/>
    <x v="2414"/>
  </r>
  <r>
    <n v="2733"/>
    <x v="1342"/>
    <x v="779"/>
    <d v="2014-07-06T00:00:00"/>
    <s v="Standard Class"/>
    <s v="EH-13945"/>
    <s v="Eric Hoffmann"/>
    <x v="0"/>
    <s v="United States"/>
    <s v="Plainfield"/>
    <x v="30"/>
    <n v="7060"/>
    <x v="3"/>
    <s v="TEC-PH-10002923"/>
    <x v="2"/>
    <x v="7"/>
    <s v="Logitech B530 USB Headset - headset - Full size, Binaural"/>
    <n v="73.98"/>
    <n v="2"/>
    <n v="0"/>
    <x v="2415"/>
  </r>
  <r>
    <n v="2734"/>
    <x v="1342"/>
    <x v="779"/>
    <d v="2014-07-06T00:00:00"/>
    <s v="Standard Class"/>
    <s v="EH-13945"/>
    <s v="Eric Hoffmann"/>
    <x v="0"/>
    <s v="United States"/>
    <s v="Plainfield"/>
    <x v="30"/>
    <n v="7060"/>
    <x v="3"/>
    <s v="OFF-AR-10000716"/>
    <x v="1"/>
    <x v="6"/>
    <s v="DIXON Ticonderoga Erasable Checking Pencils"/>
    <n v="5.58"/>
    <n v="1"/>
    <n v="0"/>
    <x v="2416"/>
  </r>
  <r>
    <n v="2735"/>
    <x v="1343"/>
    <x v="780"/>
    <d v="2015-02-23T00:00:00"/>
    <s v="Second Class"/>
    <s v="JE-15715"/>
    <s v="Joe Elijah"/>
    <x v="0"/>
    <s v="United States"/>
    <s v="Las Cruces"/>
    <x v="27"/>
    <n v="88001"/>
    <x v="1"/>
    <s v="OFF-PA-10000249"/>
    <x v="1"/>
    <x v="10"/>
    <s v="Easy-staple paper"/>
    <n v="49.12"/>
    <n v="4"/>
    <n v="0"/>
    <x v="346"/>
  </r>
  <r>
    <n v="2736"/>
    <x v="1344"/>
    <x v="50"/>
    <d v="2015-11-19T00:00:00"/>
    <s v="Standard Class"/>
    <s v="KL-16645"/>
    <s v="Ken Lonsdale"/>
    <x v="0"/>
    <s v="United States"/>
    <s v="Newark"/>
    <x v="13"/>
    <n v="19711"/>
    <x v="3"/>
    <s v="TEC-PH-10003691"/>
    <x v="2"/>
    <x v="7"/>
    <s v="BlackBerry Q10"/>
    <n v="377.97"/>
    <n v="3"/>
    <n v="0"/>
    <x v="2417"/>
  </r>
  <r>
    <n v="2737"/>
    <x v="1344"/>
    <x v="50"/>
    <d v="2015-11-19T00:00:00"/>
    <s v="Standard Class"/>
    <s v="KL-16645"/>
    <s v="Ken Lonsdale"/>
    <x v="0"/>
    <s v="United States"/>
    <s v="Newark"/>
    <x v="13"/>
    <n v="19711"/>
    <x v="3"/>
    <s v="OFF-PA-10001560"/>
    <x v="1"/>
    <x v="10"/>
    <s v="Adams Telephone Message Books, 5 1/4? x 11?"/>
    <n v="42.28"/>
    <n v="7"/>
    <n v="0"/>
    <x v="2418"/>
  </r>
  <r>
    <n v="2738"/>
    <x v="1344"/>
    <x v="50"/>
    <d v="2015-11-19T00:00:00"/>
    <s v="Standard Class"/>
    <s v="KL-16645"/>
    <s v="Ken Lonsdale"/>
    <x v="0"/>
    <s v="United States"/>
    <s v="Newark"/>
    <x v="13"/>
    <n v="19711"/>
    <x v="3"/>
    <s v="FUR-BO-10004467"/>
    <x v="0"/>
    <x v="0"/>
    <s v="Bestar Classic Bookcase"/>
    <n v="299.97000000000003"/>
    <n v="3"/>
    <n v="0"/>
    <x v="2419"/>
  </r>
  <r>
    <n v="2739"/>
    <x v="1344"/>
    <x v="50"/>
    <d v="2015-11-19T00:00:00"/>
    <s v="Standard Class"/>
    <s v="KL-16645"/>
    <s v="Ken Lonsdale"/>
    <x v="0"/>
    <s v="United States"/>
    <s v="Newark"/>
    <x v="13"/>
    <n v="19711"/>
    <x v="3"/>
    <s v="TEC-PH-10001819"/>
    <x v="2"/>
    <x v="7"/>
    <s v="Innergie mMini Combo Duo USB Travel Charging Kit"/>
    <n v="89.98"/>
    <n v="2"/>
    <n v="0"/>
    <x v="2420"/>
  </r>
  <r>
    <n v="2740"/>
    <x v="1345"/>
    <x v="513"/>
    <d v="2017-04-18T00:00:00"/>
    <s v="First Class"/>
    <s v="EB-13750"/>
    <s v="Edward Becker"/>
    <x v="1"/>
    <s v="United States"/>
    <s v="Hoover"/>
    <x v="19"/>
    <n v="35244"/>
    <x v="0"/>
    <s v="OFF-SU-10000157"/>
    <x v="1"/>
    <x v="14"/>
    <s v="Compact Automatic Electric Letter Opener"/>
    <n v="477.24"/>
    <n v="4"/>
    <n v="0"/>
    <x v="2421"/>
  </r>
  <r>
    <n v="2741"/>
    <x v="1345"/>
    <x v="513"/>
    <d v="2017-04-18T00:00:00"/>
    <s v="First Class"/>
    <s v="EB-13750"/>
    <s v="Edward Becker"/>
    <x v="1"/>
    <s v="United States"/>
    <s v="Hoover"/>
    <x v="19"/>
    <n v="35244"/>
    <x v="0"/>
    <s v="TEC-AC-10004227"/>
    <x v="2"/>
    <x v="11"/>
    <s v="SanDisk Ultra 16 GB MicroSDHC Class 10 Memory Card"/>
    <n v="25.98"/>
    <n v="2"/>
    <n v="0"/>
    <x v="2422"/>
  </r>
  <r>
    <n v="2742"/>
    <x v="1346"/>
    <x v="781"/>
    <d v="2016-02-27T00:00:00"/>
    <s v="Second Class"/>
    <s v="BD-11725"/>
    <s v="Bruce Degenhardt"/>
    <x v="0"/>
    <s v="United States"/>
    <s v="Newark"/>
    <x v="24"/>
    <n v="43055"/>
    <x v="3"/>
    <s v="OFF-EN-10003134"/>
    <x v="1"/>
    <x v="12"/>
    <s v="Staple envelope"/>
    <n v="46.72"/>
    <n v="5"/>
    <n v="0.2"/>
    <x v="2423"/>
  </r>
  <r>
    <n v="2743"/>
    <x v="1347"/>
    <x v="130"/>
    <d v="2014-11-08T00:00:00"/>
    <s v="Standard Class"/>
    <s v="MS-17530"/>
    <s v="MaryBeth Skach"/>
    <x v="0"/>
    <s v="United States"/>
    <s v="San Diego"/>
    <x v="1"/>
    <n v="92037"/>
    <x v="1"/>
    <s v="FUR-FU-10004671"/>
    <x v="0"/>
    <x v="5"/>
    <s v="Executive Impressions 12&quot; Wall Clock"/>
    <n v="35.340000000000003"/>
    <n v="2"/>
    <n v="0"/>
    <x v="2424"/>
  </r>
  <r>
    <n v="2744"/>
    <x v="1348"/>
    <x v="782"/>
    <d v="2015-06-25T00:00:00"/>
    <s v="Second Class"/>
    <s v="SC-20770"/>
    <s v="Stewart Carmichael"/>
    <x v="1"/>
    <s v="United States"/>
    <s v="San Francisco"/>
    <x v="1"/>
    <n v="94122"/>
    <x v="1"/>
    <s v="FUR-FU-10002253"/>
    <x v="0"/>
    <x v="5"/>
    <s v="Howard Miller 13&quot; Diameter Pewter Finish Round Wall Clock"/>
    <n v="257.64"/>
    <n v="6"/>
    <n v="0"/>
    <x v="2425"/>
  </r>
  <r>
    <n v="2745"/>
    <x v="1348"/>
    <x v="782"/>
    <d v="2015-06-25T00:00:00"/>
    <s v="Second Class"/>
    <s v="SC-20770"/>
    <s v="Stewart Carmichael"/>
    <x v="1"/>
    <s v="United States"/>
    <s v="San Francisco"/>
    <x v="1"/>
    <n v="94122"/>
    <x v="1"/>
    <s v="TEC-PH-10002726"/>
    <x v="2"/>
    <x v="7"/>
    <s v="netTALK DUO VoIP Telephone Service"/>
    <n v="125.976"/>
    <n v="3"/>
    <n v="0.2"/>
    <x v="2426"/>
  </r>
  <r>
    <n v="2746"/>
    <x v="1349"/>
    <x v="783"/>
    <d v="2017-08-11T00:00:00"/>
    <s v="Second Class"/>
    <s v="FM-14380"/>
    <s v="Fred McMath"/>
    <x v="0"/>
    <s v="United States"/>
    <s v="Jacksonville"/>
    <x v="3"/>
    <n v="28540"/>
    <x v="0"/>
    <s v="TEC-AC-10004571"/>
    <x v="2"/>
    <x v="11"/>
    <s v="Logitech G700s Rechargeable Gaming Mouse"/>
    <n v="79.992000000000004"/>
    <n v="1"/>
    <n v="0.2"/>
    <x v="2427"/>
  </r>
  <r>
    <n v="2747"/>
    <x v="1350"/>
    <x v="552"/>
    <d v="2014-05-17T00:00:00"/>
    <s v="Standard Class"/>
    <s v="KT-16480"/>
    <s v="Kean Thornton"/>
    <x v="0"/>
    <s v="United States"/>
    <s v="Franklin"/>
    <x v="31"/>
    <n v="2038"/>
    <x v="3"/>
    <s v="FUR-TA-10002228"/>
    <x v="0"/>
    <x v="3"/>
    <s v="Bevis Traditional Conference Table Top, Plinth Base"/>
    <n v="700.05600000000004"/>
    <n v="3"/>
    <n v="0.3"/>
    <x v="2428"/>
  </r>
  <r>
    <n v="2748"/>
    <x v="1351"/>
    <x v="6"/>
    <d v="2015-11-26T00:00:00"/>
    <s v="Standard Class"/>
    <s v="AP-10720"/>
    <s v="Anne Pryor"/>
    <x v="2"/>
    <s v="United States"/>
    <s v="Frisco"/>
    <x v="5"/>
    <n v="75034"/>
    <x v="2"/>
    <s v="TEC-AC-10004127"/>
    <x v="2"/>
    <x v="11"/>
    <s v="SanDisk Cruzer 8 GB USB Flash Drive"/>
    <n v="27.167999999999999"/>
    <n v="4"/>
    <n v="0.2"/>
    <x v="2429"/>
  </r>
  <r>
    <n v="2749"/>
    <x v="1352"/>
    <x v="784"/>
    <d v="2015-12-08T00:00:00"/>
    <s v="Standard Class"/>
    <s v="RH-19555"/>
    <s v="Ritsa Hightower"/>
    <x v="0"/>
    <s v="United States"/>
    <s v="Tallahassee"/>
    <x v="2"/>
    <n v="32303"/>
    <x v="0"/>
    <s v="OFF-BI-10001553"/>
    <x v="1"/>
    <x v="8"/>
    <s v="SpineVue Locking Slant-D Ring Binders by Cardinal"/>
    <n v="8.2260000000000009"/>
    <n v="3"/>
    <n v="0.7"/>
    <x v="2430"/>
  </r>
  <r>
    <n v="2750"/>
    <x v="1353"/>
    <x v="785"/>
    <d v="2014-06-14T00:00:00"/>
    <s v="Standard Class"/>
    <s v="CS-11950"/>
    <s v="Carlos Soltero"/>
    <x v="0"/>
    <s v="United States"/>
    <s v="Seattle"/>
    <x v="4"/>
    <n v="98115"/>
    <x v="1"/>
    <s v="FUR-CH-10002758"/>
    <x v="0"/>
    <x v="1"/>
    <s v="Hon Deluxe Fabric Upholstered Stacking Chairs, Squared Back"/>
    <n v="585.55200000000002"/>
    <n v="3"/>
    <n v="0.2"/>
    <x v="2431"/>
  </r>
  <r>
    <n v="2751"/>
    <x v="1354"/>
    <x v="233"/>
    <d v="2014-08-11T00:00:00"/>
    <s v="Second Class"/>
    <s v="TM-21010"/>
    <s v="Tamara Manning"/>
    <x v="0"/>
    <s v="United States"/>
    <s v="Vacaville"/>
    <x v="1"/>
    <n v="95687"/>
    <x v="1"/>
    <s v="OFF-ST-10000532"/>
    <x v="1"/>
    <x v="4"/>
    <s v="Advantus Rolling Drawer Organizers"/>
    <n v="423.28"/>
    <n v="11"/>
    <n v="0"/>
    <x v="2432"/>
  </r>
  <r>
    <n v="2752"/>
    <x v="1355"/>
    <x v="542"/>
    <d v="2014-05-30T00:00:00"/>
    <s v="Standard Class"/>
    <s v="HF-14995"/>
    <s v="Herbert Flentye"/>
    <x v="0"/>
    <s v="United States"/>
    <s v="Los Angeles"/>
    <x v="1"/>
    <n v="90008"/>
    <x v="1"/>
    <s v="FUR-CH-10000988"/>
    <x v="0"/>
    <x v="1"/>
    <s v="Hon Olson Stacker Stools"/>
    <n v="225.29599999999999"/>
    <n v="2"/>
    <n v="0.2"/>
    <x v="2433"/>
  </r>
  <r>
    <n v="2753"/>
    <x v="1356"/>
    <x v="786"/>
    <d v="2015-04-21T00:00:00"/>
    <s v="Standard Class"/>
    <s v="GA-14515"/>
    <s v="George Ashbrook"/>
    <x v="0"/>
    <s v="United States"/>
    <s v="San Francisco"/>
    <x v="1"/>
    <n v="94122"/>
    <x v="1"/>
    <s v="OFF-AR-10003251"/>
    <x v="1"/>
    <x v="6"/>
    <s v="Prang Drawing Pencil Set"/>
    <n v="5.56"/>
    <n v="2"/>
    <n v="0"/>
    <x v="2434"/>
  </r>
  <r>
    <n v="2754"/>
    <x v="1356"/>
    <x v="786"/>
    <d v="2015-04-21T00:00:00"/>
    <s v="Standard Class"/>
    <s v="GA-14515"/>
    <s v="George Ashbrook"/>
    <x v="0"/>
    <s v="United States"/>
    <s v="San Francisco"/>
    <x v="1"/>
    <n v="94122"/>
    <x v="1"/>
    <s v="TEC-AC-10003174"/>
    <x v="2"/>
    <x v="11"/>
    <s v="Plantronics S12 Corded Telephone Headset System"/>
    <n v="323.37"/>
    <n v="3"/>
    <n v="0"/>
    <x v="2435"/>
  </r>
  <r>
    <n v="2755"/>
    <x v="1356"/>
    <x v="786"/>
    <d v="2015-04-21T00:00:00"/>
    <s v="Standard Class"/>
    <s v="GA-14515"/>
    <s v="George Ashbrook"/>
    <x v="0"/>
    <s v="United States"/>
    <s v="San Francisco"/>
    <x v="1"/>
    <n v="94122"/>
    <x v="1"/>
    <s v="TEC-PH-10002310"/>
    <x v="2"/>
    <x v="7"/>
    <s v="Plantronics Calisto P620-M USB Wireless Speakerphone System"/>
    <n v="783.96"/>
    <n v="5"/>
    <n v="0.2"/>
    <x v="2436"/>
  </r>
  <r>
    <n v="2756"/>
    <x v="1356"/>
    <x v="786"/>
    <d v="2015-04-21T00:00:00"/>
    <s v="Standard Class"/>
    <s v="GA-14515"/>
    <s v="George Ashbrook"/>
    <x v="0"/>
    <s v="United States"/>
    <s v="San Francisco"/>
    <x v="1"/>
    <n v="94122"/>
    <x v="1"/>
    <s v="OFF-AP-10002651"/>
    <x v="1"/>
    <x v="9"/>
    <s v="Hoover Upright Vacuum With Dirt Cup"/>
    <n v="1447.65"/>
    <n v="5"/>
    <n v="0"/>
    <x v="2437"/>
  </r>
  <r>
    <n v="2757"/>
    <x v="1356"/>
    <x v="786"/>
    <d v="2015-04-21T00:00:00"/>
    <s v="Standard Class"/>
    <s v="GA-14515"/>
    <s v="George Ashbrook"/>
    <x v="0"/>
    <s v="United States"/>
    <s v="San Francisco"/>
    <x v="1"/>
    <n v="94122"/>
    <x v="1"/>
    <s v="OFF-PA-10001184"/>
    <x v="1"/>
    <x v="10"/>
    <s v="Xerox 1903"/>
    <n v="11.96"/>
    <n v="2"/>
    <n v="0"/>
    <x v="1452"/>
  </r>
  <r>
    <n v="2758"/>
    <x v="1357"/>
    <x v="725"/>
    <d v="2016-06-13T00:00:00"/>
    <s v="Second Class"/>
    <s v="ES-14020"/>
    <s v="Erica Smith"/>
    <x v="0"/>
    <s v="United States"/>
    <s v="New York City"/>
    <x v="15"/>
    <n v="10035"/>
    <x v="3"/>
    <s v="TEC-AC-10002402"/>
    <x v="2"/>
    <x v="11"/>
    <s v="Razer Kraken PRO Over Ear PC and Music Headset"/>
    <n v="239.97"/>
    <n v="3"/>
    <n v="0"/>
    <x v="784"/>
  </r>
  <r>
    <n v="2759"/>
    <x v="1358"/>
    <x v="21"/>
    <d v="2016-03-15T00:00:00"/>
    <s v="Standard Class"/>
    <s v="JP-16135"/>
    <s v="Julie Prescott"/>
    <x v="2"/>
    <s v="United States"/>
    <s v="Columbus"/>
    <x v="32"/>
    <n v="31907"/>
    <x v="0"/>
    <s v="FUR-FU-10004270"/>
    <x v="0"/>
    <x v="5"/>
    <s v="Executive Impressions 13&quot; Clairmont Wall Clock"/>
    <n v="76.92"/>
    <n v="4"/>
    <n v="0"/>
    <x v="2438"/>
  </r>
  <r>
    <n v="2760"/>
    <x v="1358"/>
    <x v="21"/>
    <d v="2016-03-15T00:00:00"/>
    <s v="Standard Class"/>
    <s v="JP-16135"/>
    <s v="Julie Prescott"/>
    <x v="2"/>
    <s v="United States"/>
    <s v="Columbus"/>
    <x v="32"/>
    <n v="31907"/>
    <x v="0"/>
    <s v="OFF-ST-10001526"/>
    <x v="1"/>
    <x v="4"/>
    <s v="Iceberg Mobile Mega Data/Printer Cart "/>
    <n v="481.32"/>
    <n v="4"/>
    <n v="0"/>
    <x v="2439"/>
  </r>
  <r>
    <n v="2761"/>
    <x v="1359"/>
    <x v="542"/>
    <d v="2014-05-29T00:00:00"/>
    <s v="First Class"/>
    <s v="Dp-13240"/>
    <s v="Dean percer"/>
    <x v="2"/>
    <s v="United States"/>
    <s v="Murray"/>
    <x v="7"/>
    <n v="84107"/>
    <x v="1"/>
    <s v="OFF-PA-10002893"/>
    <x v="1"/>
    <x v="10"/>
    <s v="Wirebound Service Call Books, 5 1/2&quot; x 4&quot;"/>
    <n v="48.4"/>
    <n v="5"/>
    <n v="0"/>
    <x v="2440"/>
  </r>
  <r>
    <n v="2762"/>
    <x v="1360"/>
    <x v="386"/>
    <d v="2017-10-14T00:00:00"/>
    <s v="First Class"/>
    <s v="NK-18490"/>
    <s v="Neil Knudson"/>
    <x v="2"/>
    <s v="United States"/>
    <s v="San Francisco"/>
    <x v="1"/>
    <n v="94110"/>
    <x v="1"/>
    <s v="TEC-AC-10003709"/>
    <x v="2"/>
    <x v="11"/>
    <s v="Maxell 4.7GB DVD-R 5/Pack"/>
    <n v="0.99"/>
    <n v="1"/>
    <n v="0"/>
    <x v="2441"/>
  </r>
  <r>
    <n v="2763"/>
    <x v="1360"/>
    <x v="386"/>
    <d v="2017-10-14T00:00:00"/>
    <s v="First Class"/>
    <s v="NK-18490"/>
    <s v="Neil Knudson"/>
    <x v="2"/>
    <s v="United States"/>
    <s v="San Francisco"/>
    <x v="1"/>
    <n v="94110"/>
    <x v="1"/>
    <s v="OFF-BI-10001191"/>
    <x v="1"/>
    <x v="8"/>
    <s v="Canvas Sectional Post Binders"/>
    <n v="101.84"/>
    <n v="5"/>
    <n v="0.2"/>
    <x v="2442"/>
  </r>
  <r>
    <n v="2764"/>
    <x v="1361"/>
    <x v="738"/>
    <d v="2017-06-28T00:00:00"/>
    <s v="Standard Class"/>
    <s v="PL-18925"/>
    <s v="Paul Lucas"/>
    <x v="2"/>
    <s v="United States"/>
    <s v="Philadelphia"/>
    <x v="9"/>
    <n v="19140"/>
    <x v="3"/>
    <s v="OFF-BI-10003166"/>
    <x v="1"/>
    <x v="8"/>
    <s v="GBC Plasticlear Binding Covers"/>
    <n v="10.332000000000001"/>
    <n v="3"/>
    <n v="0.7"/>
    <x v="2443"/>
  </r>
  <r>
    <n v="2765"/>
    <x v="1361"/>
    <x v="738"/>
    <d v="2017-06-28T00:00:00"/>
    <s v="Standard Class"/>
    <s v="PL-18925"/>
    <s v="Paul Lucas"/>
    <x v="2"/>
    <s v="United States"/>
    <s v="Philadelphia"/>
    <x v="9"/>
    <n v="19140"/>
    <x v="3"/>
    <s v="OFF-BI-10003982"/>
    <x v="1"/>
    <x v="8"/>
    <s v="Wilson Jones Century Plastic Molded Ring Binders"/>
    <n v="31.155000000000001"/>
    <n v="5"/>
    <n v="0.7"/>
    <x v="2444"/>
  </r>
  <r>
    <n v="2766"/>
    <x v="1361"/>
    <x v="738"/>
    <d v="2017-06-28T00:00:00"/>
    <s v="Standard Class"/>
    <s v="PL-18925"/>
    <s v="Paul Lucas"/>
    <x v="2"/>
    <s v="United States"/>
    <s v="Philadelphia"/>
    <x v="9"/>
    <n v="19140"/>
    <x v="3"/>
    <s v="OFF-ST-10004835"/>
    <x v="1"/>
    <x v="4"/>
    <s v="Plastic Stacking Crates &amp; Casters"/>
    <n v="8.9280000000000008"/>
    <n v="2"/>
    <n v="0.2"/>
    <x v="2445"/>
  </r>
  <r>
    <n v="2767"/>
    <x v="1362"/>
    <x v="787"/>
    <d v="2017-01-18T00:00:00"/>
    <s v="First Class"/>
    <s v="RW-19690"/>
    <s v="Robert Waldorf"/>
    <x v="0"/>
    <s v="United States"/>
    <s v="Philadelphia"/>
    <x v="9"/>
    <n v="19134"/>
    <x v="3"/>
    <s v="OFF-AP-10000159"/>
    <x v="1"/>
    <x v="9"/>
    <s v="Belkin F9M820V08 8 Outlet Surge"/>
    <n v="34.384"/>
    <n v="1"/>
    <n v="0.2"/>
    <x v="2446"/>
  </r>
  <r>
    <n v="2768"/>
    <x v="1362"/>
    <x v="787"/>
    <d v="2017-01-18T00:00:00"/>
    <s v="First Class"/>
    <s v="RW-19690"/>
    <s v="Robert Waldorf"/>
    <x v="0"/>
    <s v="United States"/>
    <s v="Philadelphia"/>
    <x v="9"/>
    <n v="19134"/>
    <x v="3"/>
    <s v="OFF-AP-10002945"/>
    <x v="1"/>
    <x v="9"/>
    <s v="Honeywell Enviracaire Portable HEPA Air Cleaner for 17' x 22' Room"/>
    <n v="1924.16"/>
    <n v="8"/>
    <n v="0.2"/>
    <x v="2447"/>
  </r>
  <r>
    <n v="2769"/>
    <x v="1363"/>
    <x v="788"/>
    <d v="2015-04-07T00:00:00"/>
    <s v="Standard Class"/>
    <s v="MO-17950"/>
    <s v="Michael Oakman"/>
    <x v="0"/>
    <s v="United States"/>
    <s v="Dallas"/>
    <x v="5"/>
    <n v="75220"/>
    <x v="2"/>
    <s v="OFF-AP-10001242"/>
    <x v="1"/>
    <x v="9"/>
    <s v="APC 7 Outlet Network SurgeArrest Surge Protector"/>
    <n v="32.192"/>
    <n v="2"/>
    <n v="0.8"/>
    <x v="2448"/>
  </r>
  <r>
    <n v="2770"/>
    <x v="1363"/>
    <x v="788"/>
    <d v="2015-04-07T00:00:00"/>
    <s v="Standard Class"/>
    <s v="MO-17950"/>
    <s v="Michael Oakman"/>
    <x v="0"/>
    <s v="United States"/>
    <s v="Dallas"/>
    <x v="5"/>
    <n v="75220"/>
    <x v="2"/>
    <s v="TEC-AC-10003038"/>
    <x v="2"/>
    <x v="11"/>
    <s v="Kingston Digital DataTraveler 16GB USB 2.0"/>
    <n v="50.12"/>
    <n v="7"/>
    <n v="0.2"/>
    <x v="2449"/>
  </r>
  <r>
    <n v="2771"/>
    <x v="1363"/>
    <x v="788"/>
    <d v="2015-04-07T00:00:00"/>
    <s v="Standard Class"/>
    <s v="MO-17950"/>
    <s v="Michael Oakman"/>
    <x v="0"/>
    <s v="United States"/>
    <s v="Dallas"/>
    <x v="5"/>
    <n v="75220"/>
    <x v="2"/>
    <s v="TEC-AC-10003289"/>
    <x v="2"/>
    <x v="11"/>
    <s v="Anker Ultra-Slim Mini Bluetooth 3.0 Wireless Keyboard"/>
    <n v="47.975999999999999"/>
    <n v="3"/>
    <n v="0.2"/>
    <x v="2450"/>
  </r>
  <r>
    <n v="2772"/>
    <x v="1364"/>
    <x v="323"/>
    <d v="2016-09-10T00:00:00"/>
    <s v="Standard Class"/>
    <s v="JJ-15445"/>
    <s v="Jennifer Jackson"/>
    <x v="0"/>
    <s v="United States"/>
    <s v="Waukesha"/>
    <x v="6"/>
    <n v="53186"/>
    <x v="2"/>
    <s v="OFF-ST-10000918"/>
    <x v="1"/>
    <x v="4"/>
    <s v="Crate-A-Files"/>
    <n v="54.5"/>
    <n v="5"/>
    <n v="0"/>
    <x v="2451"/>
  </r>
  <r>
    <n v="2773"/>
    <x v="1365"/>
    <x v="389"/>
    <d v="2017-12-12T00:00:00"/>
    <s v="First Class"/>
    <s v="BT-11680"/>
    <s v="Brian Thompson"/>
    <x v="0"/>
    <s v="United States"/>
    <s v="Fort Lauderdale"/>
    <x v="2"/>
    <n v="33311"/>
    <x v="0"/>
    <s v="FUR-FU-10001940"/>
    <x v="0"/>
    <x v="5"/>
    <s v="Staple-based wall hangings"/>
    <n v="19.103999999999999"/>
    <n v="3"/>
    <n v="0.2"/>
    <x v="2452"/>
  </r>
  <r>
    <n v="2774"/>
    <x v="1366"/>
    <x v="441"/>
    <d v="2016-11-26T00:00:00"/>
    <s v="Standard Class"/>
    <s v="RD-19585"/>
    <s v="Rob Dowd"/>
    <x v="0"/>
    <s v="United States"/>
    <s v="Detroit"/>
    <x v="12"/>
    <n v="48205"/>
    <x v="2"/>
    <s v="OFF-BI-10002852"/>
    <x v="1"/>
    <x v="8"/>
    <s v="Ibico Standard Transparent Covers"/>
    <n v="49.44"/>
    <n v="3"/>
    <n v="0"/>
    <x v="2453"/>
  </r>
  <r>
    <n v="2775"/>
    <x v="1367"/>
    <x v="343"/>
    <d v="2017-11-18T00:00:00"/>
    <s v="Standard Class"/>
    <s v="ML-17755"/>
    <s v="Max Ludwig"/>
    <x v="2"/>
    <s v="United States"/>
    <s v="Springfield"/>
    <x v="24"/>
    <n v="45503"/>
    <x v="3"/>
    <s v="OFF-PA-10004451"/>
    <x v="1"/>
    <x v="10"/>
    <s v="Xerox 222"/>
    <n v="10.368"/>
    <n v="2"/>
    <n v="0.2"/>
    <x v="572"/>
  </r>
  <r>
    <n v="2776"/>
    <x v="1368"/>
    <x v="147"/>
    <d v="2016-10-25T00:00:00"/>
    <s v="Standard Class"/>
    <s v="JE-15745"/>
    <s v="Joel Eaton"/>
    <x v="0"/>
    <s v="United States"/>
    <s v="San Diego"/>
    <x v="1"/>
    <n v="92037"/>
    <x v="1"/>
    <s v="OFF-ST-10004804"/>
    <x v="1"/>
    <x v="4"/>
    <s v="Belkin 19&quot; Vented Equipment Shelf, Black"/>
    <n v="154.44"/>
    <n v="3"/>
    <n v="0"/>
    <x v="1284"/>
  </r>
  <r>
    <n v="2777"/>
    <x v="1369"/>
    <x v="379"/>
    <d v="2015-12-25T00:00:00"/>
    <s v="Standard Class"/>
    <s v="ER-13855"/>
    <s v="Elpida Rittenbach"/>
    <x v="1"/>
    <s v="United States"/>
    <s v="Colorado Springs"/>
    <x v="22"/>
    <n v="80906"/>
    <x v="1"/>
    <s v="OFF-AP-10003971"/>
    <x v="1"/>
    <x v="9"/>
    <s v="Belkin 6 Outlet Metallic Surge Strip"/>
    <n v="60.984000000000002"/>
    <n v="7"/>
    <n v="0.2"/>
    <x v="2454"/>
  </r>
  <r>
    <n v="2778"/>
    <x v="1370"/>
    <x v="789"/>
    <d v="2015-07-19T00:00:00"/>
    <s v="Second Class"/>
    <s v="JM-15535"/>
    <s v="Jessica Myrick"/>
    <x v="0"/>
    <s v="United States"/>
    <s v="Bakersfield"/>
    <x v="1"/>
    <n v="93309"/>
    <x v="1"/>
    <s v="FUR-BO-10003159"/>
    <x v="0"/>
    <x v="0"/>
    <s v="Sauder Camden County Collection Libraries, Planked Cherry Finish"/>
    <n v="195.46600000000001"/>
    <n v="2"/>
    <n v="0.15"/>
    <x v="2455"/>
  </r>
  <r>
    <n v="2779"/>
    <x v="1371"/>
    <x v="504"/>
    <d v="2017-05-05T00:00:00"/>
    <s v="Standard Class"/>
    <s v="SS-20140"/>
    <s v="Saphhira Shifley"/>
    <x v="1"/>
    <s v="United States"/>
    <s v="Pompano Beach"/>
    <x v="2"/>
    <n v="33068"/>
    <x v="0"/>
    <s v="FUR-FU-10001935"/>
    <x v="0"/>
    <x v="5"/>
    <s v="3M Hangers With Command Adhesive"/>
    <n v="23.68"/>
    <n v="8"/>
    <n v="0.2"/>
    <x v="2456"/>
  </r>
  <r>
    <n v="2780"/>
    <x v="1371"/>
    <x v="504"/>
    <d v="2017-05-05T00:00:00"/>
    <s v="Standard Class"/>
    <s v="SS-20140"/>
    <s v="Saphhira Shifley"/>
    <x v="1"/>
    <s v="United States"/>
    <s v="Pompano Beach"/>
    <x v="2"/>
    <n v="33068"/>
    <x v="0"/>
    <s v="TEC-AC-10003433"/>
    <x v="2"/>
    <x v="11"/>
    <s v="Maxell 4.7GB DVD 5/Pack"/>
    <n v="2.3759999999999999"/>
    <n v="3"/>
    <n v="0.2"/>
    <x v="2457"/>
  </r>
  <r>
    <n v="2781"/>
    <x v="1372"/>
    <x v="636"/>
    <d v="2017-05-08T00:00:00"/>
    <s v="First Class"/>
    <s v="TC-21295"/>
    <s v="Toby Carlisle"/>
    <x v="0"/>
    <s v="United States"/>
    <s v="New York City"/>
    <x v="15"/>
    <n v="10035"/>
    <x v="3"/>
    <s v="OFF-LA-10004544"/>
    <x v="1"/>
    <x v="2"/>
    <s v="Avery 505"/>
    <n v="59.2"/>
    <n v="4"/>
    <n v="0"/>
    <x v="2458"/>
  </r>
  <r>
    <n v="2782"/>
    <x v="1373"/>
    <x v="225"/>
    <d v="2017-11-27T00:00:00"/>
    <s v="Standard Class"/>
    <s v="HG-15025"/>
    <s v="Hunter Glantz"/>
    <x v="0"/>
    <s v="United States"/>
    <s v="Lakeville"/>
    <x v="11"/>
    <n v="55044"/>
    <x v="2"/>
    <s v="OFF-AR-10001026"/>
    <x v="1"/>
    <x v="6"/>
    <s v="Sanford Uni-Blazer View Highlighters, Chisel Tip, Yellow"/>
    <n v="22"/>
    <n v="10"/>
    <n v="0"/>
    <x v="2459"/>
  </r>
  <r>
    <n v="2783"/>
    <x v="1374"/>
    <x v="583"/>
    <d v="2016-11-16T00:00:00"/>
    <s v="Standard Class"/>
    <s v="LD-17005"/>
    <s v="Lisa DeCherney"/>
    <x v="0"/>
    <s v="United States"/>
    <s v="Detroit"/>
    <x v="12"/>
    <n v="48234"/>
    <x v="2"/>
    <s v="TEC-PH-10001336"/>
    <x v="2"/>
    <x v="7"/>
    <s v="Digium D40 VoIP phone"/>
    <n v="257.98"/>
    <n v="2"/>
    <n v="0"/>
    <x v="2178"/>
  </r>
  <r>
    <n v="2784"/>
    <x v="1375"/>
    <x v="732"/>
    <d v="2016-11-10T00:00:00"/>
    <s v="Standard Class"/>
    <s v="AS-10285"/>
    <s v="Alejandro Savely"/>
    <x v="1"/>
    <s v="United States"/>
    <s v="Philadelphia"/>
    <x v="9"/>
    <n v="19134"/>
    <x v="3"/>
    <s v="TEC-PH-10003187"/>
    <x v="2"/>
    <x v="7"/>
    <s v="Anker Astro Mini 3000mAh Ultra-Compact Portable Charger"/>
    <n v="23.988"/>
    <n v="2"/>
    <n v="0.4"/>
    <x v="2460"/>
  </r>
  <r>
    <n v="2785"/>
    <x v="1376"/>
    <x v="790"/>
    <d v="2016-10-15T00:00:00"/>
    <s v="Standard Class"/>
    <s v="MP-17965"/>
    <s v="Michael Paige"/>
    <x v="1"/>
    <s v="United States"/>
    <s v="Troy"/>
    <x v="24"/>
    <n v="45373"/>
    <x v="3"/>
    <s v="TEC-PH-10004897"/>
    <x v="2"/>
    <x v="7"/>
    <s v="Mediabridge Sport Armband iPhone 5s"/>
    <n v="23.975999999999999"/>
    <n v="4"/>
    <n v="0.4"/>
    <x v="2461"/>
  </r>
  <r>
    <n v="2786"/>
    <x v="1377"/>
    <x v="481"/>
    <d v="2015-09-23T00:00:00"/>
    <s v="First Class"/>
    <s v="CD-12790"/>
    <s v="Cynthia Delaney"/>
    <x v="2"/>
    <s v="United States"/>
    <s v="Los Angeles"/>
    <x v="1"/>
    <n v="90036"/>
    <x v="1"/>
    <s v="FUR-CH-10004997"/>
    <x v="0"/>
    <x v="1"/>
    <s v="Hon Every-Day Series Multi-Task Chairs"/>
    <n v="601.53599999999994"/>
    <n v="4"/>
    <n v="0.2"/>
    <x v="232"/>
  </r>
  <r>
    <n v="2787"/>
    <x v="1377"/>
    <x v="481"/>
    <d v="2015-09-23T00:00:00"/>
    <s v="First Class"/>
    <s v="CD-12790"/>
    <s v="Cynthia Delaney"/>
    <x v="2"/>
    <s v="United States"/>
    <s v="Los Angeles"/>
    <x v="1"/>
    <n v="90036"/>
    <x v="1"/>
    <s v="OFF-FA-10002763"/>
    <x v="1"/>
    <x v="13"/>
    <s v="Advantus Map Pennant Flags and Round Head Tacks"/>
    <n v="7.9"/>
    <n v="2"/>
    <n v="0"/>
    <x v="2462"/>
  </r>
  <r>
    <n v="2788"/>
    <x v="1378"/>
    <x v="266"/>
    <d v="2014-12-06T00:00:00"/>
    <s v="Standard Class"/>
    <s v="MD-17860"/>
    <s v="Michael Dominguez"/>
    <x v="1"/>
    <s v="United States"/>
    <s v="Corpus Christi"/>
    <x v="5"/>
    <n v="78415"/>
    <x v="2"/>
    <s v="FUR-FU-10001588"/>
    <x v="0"/>
    <x v="5"/>
    <s v="Deflect-o SuperTray Unbreakable Stackable Tray, Letter, Black"/>
    <n v="58.36"/>
    <n v="5"/>
    <n v="0.6"/>
    <x v="2463"/>
  </r>
  <r>
    <n v="2789"/>
    <x v="1378"/>
    <x v="266"/>
    <d v="2014-12-06T00:00:00"/>
    <s v="Standard Class"/>
    <s v="MD-17860"/>
    <s v="Michael Dominguez"/>
    <x v="1"/>
    <s v="United States"/>
    <s v="Corpus Christi"/>
    <x v="5"/>
    <n v="78415"/>
    <x v="2"/>
    <s v="OFF-AR-10000940"/>
    <x v="1"/>
    <x v="6"/>
    <s v="Newell 343"/>
    <n v="16.463999999999999"/>
    <n v="7"/>
    <n v="0.2"/>
    <x v="2464"/>
  </r>
  <r>
    <n v="2790"/>
    <x v="1378"/>
    <x v="266"/>
    <d v="2014-12-06T00:00:00"/>
    <s v="Standard Class"/>
    <s v="MD-17860"/>
    <s v="Michael Dominguez"/>
    <x v="1"/>
    <s v="United States"/>
    <s v="Corpus Christi"/>
    <x v="5"/>
    <n v="78415"/>
    <x v="2"/>
    <s v="FUR-FU-10002759"/>
    <x v="0"/>
    <x v="5"/>
    <s v="12-1/2 Diameter Round Wall Clock"/>
    <n v="39.96"/>
    <n v="5"/>
    <n v="0.6"/>
    <x v="2465"/>
  </r>
  <r>
    <n v="2791"/>
    <x v="1379"/>
    <x v="158"/>
    <d v="2014-09-22T00:00:00"/>
    <s v="First Class"/>
    <s v="BM-11650"/>
    <s v="Brian Moss"/>
    <x v="1"/>
    <s v="United States"/>
    <s v="Omaha"/>
    <x v="8"/>
    <n v="68104"/>
    <x v="2"/>
    <s v="OFF-AP-10000358"/>
    <x v="1"/>
    <x v="9"/>
    <s v="Fellowes Basic Home/Office Series Surge Protectors"/>
    <n v="25.96"/>
    <n v="2"/>
    <n v="0"/>
    <x v="2466"/>
  </r>
  <r>
    <n v="2792"/>
    <x v="1379"/>
    <x v="158"/>
    <d v="2014-09-22T00:00:00"/>
    <s v="First Class"/>
    <s v="BM-11650"/>
    <s v="Brian Moss"/>
    <x v="1"/>
    <s v="United States"/>
    <s v="Omaha"/>
    <x v="8"/>
    <n v="68104"/>
    <x v="2"/>
    <s v="OFF-AP-10003281"/>
    <x v="1"/>
    <x v="9"/>
    <s v="Acco 6 Outlet Guardian Standard Surge Suppressor"/>
    <n v="36.270000000000003"/>
    <n v="3"/>
    <n v="0"/>
    <x v="743"/>
  </r>
  <r>
    <n v="2793"/>
    <x v="1379"/>
    <x v="158"/>
    <d v="2014-09-22T00:00:00"/>
    <s v="First Class"/>
    <s v="BM-11650"/>
    <s v="Brian Moss"/>
    <x v="1"/>
    <s v="United States"/>
    <s v="Omaha"/>
    <x v="8"/>
    <n v="68104"/>
    <x v="2"/>
    <s v="OFF-PA-10000029"/>
    <x v="1"/>
    <x v="10"/>
    <s v="Xerox 224"/>
    <n v="6.48"/>
    <n v="1"/>
    <n v="0"/>
    <x v="90"/>
  </r>
  <r>
    <n v="2794"/>
    <x v="1380"/>
    <x v="791"/>
    <d v="2014-04-17T00:00:00"/>
    <s v="Standard Class"/>
    <s v="KN-16450"/>
    <s v="Kean Nguyen"/>
    <x v="1"/>
    <s v="United States"/>
    <s v="Redondo Beach"/>
    <x v="1"/>
    <n v="90278"/>
    <x v="1"/>
    <s v="TEC-PH-10001557"/>
    <x v="2"/>
    <x v="7"/>
    <s v="Pyle PMP37LED"/>
    <n v="1075.088"/>
    <n v="14"/>
    <n v="0.2"/>
    <x v="2467"/>
  </r>
  <r>
    <n v="2795"/>
    <x v="1380"/>
    <x v="791"/>
    <d v="2014-04-17T00:00:00"/>
    <s v="Standard Class"/>
    <s v="KN-16450"/>
    <s v="Kean Nguyen"/>
    <x v="1"/>
    <s v="United States"/>
    <s v="Redondo Beach"/>
    <x v="1"/>
    <n v="90278"/>
    <x v="1"/>
    <s v="TEC-PH-10000576"/>
    <x v="2"/>
    <x v="7"/>
    <s v="AT&amp;T 1080 Corded phone"/>
    <n v="438.36799999999999"/>
    <n v="4"/>
    <n v="0.2"/>
    <x v="2468"/>
  </r>
  <r>
    <n v="2796"/>
    <x v="1380"/>
    <x v="791"/>
    <d v="2014-04-17T00:00:00"/>
    <s v="Standard Class"/>
    <s v="KN-16450"/>
    <s v="Kean Nguyen"/>
    <x v="1"/>
    <s v="United States"/>
    <s v="Redondo Beach"/>
    <x v="1"/>
    <n v="90278"/>
    <x v="1"/>
    <s v="OFF-BI-10002764"/>
    <x v="1"/>
    <x v="8"/>
    <s v="Recycled Pressboard Report Cover with Reinforced Top Hinge"/>
    <n v="18.088000000000001"/>
    <n v="7"/>
    <n v="0.2"/>
    <x v="2469"/>
  </r>
  <r>
    <n v="2797"/>
    <x v="1380"/>
    <x v="791"/>
    <d v="2014-04-17T00:00:00"/>
    <s v="Standard Class"/>
    <s v="KN-16450"/>
    <s v="Kean Nguyen"/>
    <x v="1"/>
    <s v="United States"/>
    <s v="Redondo Beach"/>
    <x v="1"/>
    <n v="90278"/>
    <x v="1"/>
    <s v="FUR-BO-10001337"/>
    <x v="0"/>
    <x v="0"/>
    <s v="O'Sullivan Living Dimensions 2-Shelf Bookcases"/>
    <n v="308.49900000000002"/>
    <n v="3"/>
    <n v="0.15"/>
    <x v="2470"/>
  </r>
  <r>
    <n v="2798"/>
    <x v="1381"/>
    <x v="179"/>
    <d v="2017-10-27T00:00:00"/>
    <s v="Standard Class"/>
    <s v="IG-15085"/>
    <s v="Ivan Gibson"/>
    <x v="0"/>
    <s v="United States"/>
    <s v="Little Rock"/>
    <x v="36"/>
    <n v="72209"/>
    <x v="0"/>
    <s v="OFF-AR-10002257"/>
    <x v="1"/>
    <x v="6"/>
    <s v="Eldon Spacemaker Box, Quick-Snap Lid, Clear"/>
    <n v="13.36"/>
    <n v="4"/>
    <n v="0"/>
    <x v="2471"/>
  </r>
  <r>
    <n v="2799"/>
    <x v="1381"/>
    <x v="179"/>
    <d v="2017-10-27T00:00:00"/>
    <s v="Standard Class"/>
    <s v="IG-15085"/>
    <s v="Ivan Gibson"/>
    <x v="0"/>
    <s v="United States"/>
    <s v="Little Rock"/>
    <x v="36"/>
    <n v="72209"/>
    <x v="0"/>
    <s v="OFF-PA-10001019"/>
    <x v="1"/>
    <x v="10"/>
    <s v="Xerox 1884"/>
    <n v="39.96"/>
    <n v="2"/>
    <n v="0"/>
    <x v="815"/>
  </r>
  <r>
    <n v="2800"/>
    <x v="1381"/>
    <x v="179"/>
    <d v="2017-10-27T00:00:00"/>
    <s v="Standard Class"/>
    <s v="IG-15085"/>
    <s v="Ivan Gibson"/>
    <x v="0"/>
    <s v="United States"/>
    <s v="Little Rock"/>
    <x v="36"/>
    <n v="72209"/>
    <x v="0"/>
    <s v="OFF-BI-10003364"/>
    <x v="1"/>
    <x v="8"/>
    <s v="Binding Machine Supplies"/>
    <n v="145.85"/>
    <n v="5"/>
    <n v="0"/>
    <x v="2472"/>
  </r>
  <r>
    <n v="2801"/>
    <x v="1382"/>
    <x v="792"/>
    <d v="2016-10-28T00:00:00"/>
    <s v="First Class"/>
    <s v="JS-15595"/>
    <s v="Jill Stevenson"/>
    <x v="1"/>
    <s v="United States"/>
    <s v="Miami"/>
    <x v="2"/>
    <n v="33180"/>
    <x v="0"/>
    <s v="TEC-PH-10000984"/>
    <x v="2"/>
    <x v="7"/>
    <s v="Panasonic KX-TG9471B"/>
    <n v="783.96"/>
    <n v="5"/>
    <n v="0.2"/>
    <x v="2473"/>
  </r>
  <r>
    <n v="2802"/>
    <x v="1383"/>
    <x v="549"/>
    <d v="2015-11-04T00:00:00"/>
    <s v="First Class"/>
    <s v="GA-14725"/>
    <s v="Guy Armstrong"/>
    <x v="0"/>
    <s v="United States"/>
    <s v="Salem"/>
    <x v="21"/>
    <n v="97301"/>
    <x v="1"/>
    <s v="OFF-AR-10001683"/>
    <x v="1"/>
    <x v="6"/>
    <s v="Lumber Crayons"/>
    <n v="7.88"/>
    <n v="1"/>
    <n v="0.2"/>
    <x v="2474"/>
  </r>
  <r>
    <n v="2803"/>
    <x v="1384"/>
    <x v="132"/>
    <d v="2017-11-08T00:00:00"/>
    <s v="Standard Class"/>
    <s v="DL-13330"/>
    <s v="Denise Leinenbach"/>
    <x v="0"/>
    <s v="United States"/>
    <s v="Las Cruces"/>
    <x v="27"/>
    <n v="88001"/>
    <x v="1"/>
    <s v="FUR-FU-10000629"/>
    <x v="0"/>
    <x v="5"/>
    <s v="9-3/4 Diameter Round Wall Clock"/>
    <n v="41.37"/>
    <n v="3"/>
    <n v="0"/>
    <x v="1496"/>
  </r>
  <r>
    <n v="2804"/>
    <x v="1385"/>
    <x v="793"/>
    <d v="2015-05-16T00:00:00"/>
    <s v="Standard Class"/>
    <s v="CS-12505"/>
    <s v="Cindy Stewart"/>
    <x v="0"/>
    <s v="United States"/>
    <s v="San Francisco"/>
    <x v="1"/>
    <n v="94122"/>
    <x v="1"/>
    <s v="OFF-PA-10003893"/>
    <x v="1"/>
    <x v="10"/>
    <s v="Xerox 1962"/>
    <n v="12.84"/>
    <n v="3"/>
    <n v="0"/>
    <x v="2475"/>
  </r>
  <r>
    <n v="2805"/>
    <x v="1385"/>
    <x v="793"/>
    <d v="2015-05-16T00:00:00"/>
    <s v="Standard Class"/>
    <s v="CS-12505"/>
    <s v="Cindy Stewart"/>
    <x v="0"/>
    <s v="United States"/>
    <s v="San Francisco"/>
    <x v="1"/>
    <n v="94122"/>
    <x v="1"/>
    <s v="OFF-PA-10004239"/>
    <x v="1"/>
    <x v="10"/>
    <s v="Xerox 1953"/>
    <n v="25.68"/>
    <n v="6"/>
    <n v="0"/>
    <x v="2476"/>
  </r>
  <r>
    <n v="2806"/>
    <x v="1386"/>
    <x v="67"/>
    <d v="2015-09-11T00:00:00"/>
    <s v="Standard Class"/>
    <s v="CC-12145"/>
    <s v="Charles Crestani"/>
    <x v="0"/>
    <s v="United States"/>
    <s v="El Paso"/>
    <x v="5"/>
    <n v="79907"/>
    <x v="2"/>
    <s v="FUR-CH-10000553"/>
    <x v="0"/>
    <x v="1"/>
    <s v="Metal Folding Chairs, Beige, 4/Carton"/>
    <n v="47.515999999999998"/>
    <n v="2"/>
    <n v="0.3"/>
    <x v="2477"/>
  </r>
  <r>
    <n v="2807"/>
    <x v="1387"/>
    <x v="395"/>
    <d v="2015-07-27T00:00:00"/>
    <s v="Second Class"/>
    <s v="MH-18025"/>
    <s v="Michelle Huthwaite"/>
    <x v="0"/>
    <s v="United States"/>
    <s v="Seattle"/>
    <x v="4"/>
    <n v="98115"/>
    <x v="1"/>
    <s v="OFF-FA-10004395"/>
    <x v="1"/>
    <x v="13"/>
    <s v="Plymouth Boxed Rubber Bands by Plymouth"/>
    <n v="9.42"/>
    <n v="2"/>
    <n v="0"/>
    <x v="2478"/>
  </r>
  <r>
    <n v="2808"/>
    <x v="1387"/>
    <x v="395"/>
    <d v="2015-07-27T00:00:00"/>
    <s v="Second Class"/>
    <s v="MH-18025"/>
    <s v="Michelle Huthwaite"/>
    <x v="0"/>
    <s v="United States"/>
    <s v="Seattle"/>
    <x v="4"/>
    <n v="98115"/>
    <x v="1"/>
    <s v="OFF-PA-10004782"/>
    <x v="1"/>
    <x v="10"/>
    <s v="Xerox 228"/>
    <n v="12.96"/>
    <n v="2"/>
    <n v="0"/>
    <x v="91"/>
  </r>
  <r>
    <n v="2809"/>
    <x v="1387"/>
    <x v="395"/>
    <d v="2015-07-27T00:00:00"/>
    <s v="Second Class"/>
    <s v="MH-18025"/>
    <s v="Michelle Huthwaite"/>
    <x v="0"/>
    <s v="United States"/>
    <s v="Seattle"/>
    <x v="4"/>
    <n v="98115"/>
    <x v="1"/>
    <s v="FUR-BO-10002213"/>
    <x v="0"/>
    <x v="0"/>
    <s v="Sauder Forest Hills Library, Woodland Oak Finish"/>
    <n v="704.9"/>
    <n v="5"/>
    <n v="0"/>
    <x v="2479"/>
  </r>
  <r>
    <n v="2810"/>
    <x v="1387"/>
    <x v="395"/>
    <d v="2015-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547"/>
    <d v="2015-11-18T00:00:00"/>
    <s v="Second Class"/>
    <s v="MP-18175"/>
    <s v="Mike Pelletier"/>
    <x v="2"/>
    <s v="United States"/>
    <s v="Milwaukee"/>
    <x v="6"/>
    <n v="53209"/>
    <x v="2"/>
    <s v="OFF-PA-10000157"/>
    <x v="1"/>
    <x v="10"/>
    <s v="Xerox 191"/>
    <n v="179.82"/>
    <n v="9"/>
    <n v="0"/>
    <x v="2481"/>
  </r>
  <r>
    <n v="2812"/>
    <x v="1388"/>
    <x v="547"/>
    <d v="2015-11-18T00:00:00"/>
    <s v="Second Class"/>
    <s v="MP-18175"/>
    <s v="Mike Pelletier"/>
    <x v="2"/>
    <s v="United States"/>
    <s v="Milwaukee"/>
    <x v="6"/>
    <n v="53209"/>
    <x v="2"/>
    <s v="FUR-FU-10001185"/>
    <x v="0"/>
    <x v="5"/>
    <s v="Advantus Employee of the Month Certificate Frame, 11 x 13-1/2"/>
    <n v="185.58"/>
    <n v="6"/>
    <n v="0"/>
    <x v="2482"/>
  </r>
  <r>
    <n v="2813"/>
    <x v="1388"/>
    <x v="547"/>
    <d v="2015-11-18T00:00:00"/>
    <s v="Second Class"/>
    <s v="MP-18175"/>
    <s v="Mike Pelletier"/>
    <x v="2"/>
    <s v="United States"/>
    <s v="Milwaukee"/>
    <x v="6"/>
    <n v="53209"/>
    <x v="2"/>
    <s v="FUR-TA-10001520"/>
    <x v="0"/>
    <x v="3"/>
    <s v="Lesro Sheffield Collection Coffee Table, End Table, Center Table, Corner Table"/>
    <n v="214.11"/>
    <n v="3"/>
    <n v="0"/>
    <x v="2483"/>
  </r>
  <r>
    <n v="2814"/>
    <x v="1388"/>
    <x v="547"/>
    <d v="2015-11-18T00:00:00"/>
    <s v="Second Class"/>
    <s v="MP-18175"/>
    <s v="Mike Pelletier"/>
    <x v="2"/>
    <s v="United States"/>
    <s v="Milwaukee"/>
    <x v="6"/>
    <n v="53209"/>
    <x v="2"/>
    <s v="TEC-AC-10004145"/>
    <x v="2"/>
    <x v="11"/>
    <s v="Logitech diNovo Edge Keyboard"/>
    <n v="999.96"/>
    <n v="4"/>
    <n v="0"/>
    <x v="2484"/>
  </r>
  <r>
    <n v="2815"/>
    <x v="1388"/>
    <x v="547"/>
    <d v="2015-11-18T00:00:00"/>
    <s v="Second Class"/>
    <s v="MP-18175"/>
    <s v="Mike Pelletier"/>
    <x v="2"/>
    <s v="United States"/>
    <s v="Milwaukee"/>
    <x v="6"/>
    <n v="53209"/>
    <x v="2"/>
    <s v="FUR-TA-10000688"/>
    <x v="0"/>
    <x v="3"/>
    <s v="Chromcraft Bull-Nose Wood Round Conference Table Top, Wood Base"/>
    <n v="653.54999999999995"/>
    <n v="3"/>
    <n v="0"/>
    <x v="2485"/>
  </r>
  <r>
    <n v="2816"/>
    <x v="1389"/>
    <x v="135"/>
    <d v="2015-09-08T00:00:00"/>
    <s v="Standard Class"/>
    <s v="DR-12940"/>
    <s v="Daniel Raglin"/>
    <x v="2"/>
    <s v="United States"/>
    <s v="Franklin"/>
    <x v="31"/>
    <n v="2038"/>
    <x v="3"/>
    <s v="OFF-BI-10001510"/>
    <x v="1"/>
    <x v="8"/>
    <s v="Deluxe Heavy-Duty Vinyl Round Ring Binder"/>
    <n v="114.6"/>
    <n v="5"/>
    <n v="0"/>
    <x v="2486"/>
  </r>
  <r>
    <n v="2817"/>
    <x v="1389"/>
    <x v="135"/>
    <d v="2015-09-08T00:00:00"/>
    <s v="Standard Class"/>
    <s v="DR-12940"/>
    <s v="Daniel Raglin"/>
    <x v="2"/>
    <s v="United States"/>
    <s v="Franklin"/>
    <x v="31"/>
    <n v="2038"/>
    <x v="3"/>
    <s v="FUR-CH-10003817"/>
    <x v="0"/>
    <x v="1"/>
    <s v="Global Value Steno Chair, Gray"/>
    <n v="60.74"/>
    <n v="1"/>
    <n v="0"/>
    <x v="2487"/>
  </r>
  <r>
    <n v="2818"/>
    <x v="1389"/>
    <x v="135"/>
    <d v="2015-09-08T00:00:00"/>
    <s v="Standard Class"/>
    <s v="DR-12940"/>
    <s v="Daniel Raglin"/>
    <x v="2"/>
    <s v="United States"/>
    <s v="Franklin"/>
    <x v="31"/>
    <n v="2038"/>
    <x v="3"/>
    <s v="FUR-FU-10000308"/>
    <x v="0"/>
    <x v="5"/>
    <s v="Deflect-o Glass Clear Studded Chair Mats"/>
    <n v="124.36"/>
    <n v="2"/>
    <n v="0"/>
    <x v="2488"/>
  </r>
  <r>
    <n v="2819"/>
    <x v="1389"/>
    <x v="135"/>
    <d v="2015-09-08T00:00:00"/>
    <s v="Standard Class"/>
    <s v="DR-12940"/>
    <s v="Daniel Raglin"/>
    <x v="2"/>
    <s v="United States"/>
    <s v="Franklin"/>
    <x v="31"/>
    <n v="2038"/>
    <x v="3"/>
    <s v="OFF-ST-10003208"/>
    <x v="1"/>
    <x v="4"/>
    <s v="Adjustable Depth Letter/Legal Cart"/>
    <n v="1088.76"/>
    <n v="6"/>
    <n v="0"/>
    <x v="2489"/>
  </r>
  <r>
    <n v="2820"/>
    <x v="1390"/>
    <x v="465"/>
    <d v="2016-05-08T00:00:00"/>
    <s v="First Class"/>
    <s v="DM-13015"/>
    <s v="Darrin Martin"/>
    <x v="0"/>
    <s v="United States"/>
    <s v="Encinitas"/>
    <x v="1"/>
    <n v="92024"/>
    <x v="1"/>
    <s v="OFF-BI-10003784"/>
    <x v="1"/>
    <x v="8"/>
    <s v="Computer Printout Index Tabs"/>
    <n v="6.72"/>
    <n v="5"/>
    <n v="0.2"/>
    <x v="2490"/>
  </r>
  <r>
    <n v="2821"/>
    <x v="1390"/>
    <x v="465"/>
    <d v="2016-05-08T00:00:00"/>
    <s v="First Class"/>
    <s v="DM-13015"/>
    <s v="Darrin Martin"/>
    <x v="0"/>
    <s v="United States"/>
    <s v="Encinitas"/>
    <x v="1"/>
    <n v="92024"/>
    <x v="1"/>
    <s v="FUR-TA-10003748"/>
    <x v="0"/>
    <x v="3"/>
    <s v="Bevis 36 x 72 Conference Tables"/>
    <n v="298.77600000000001"/>
    <n v="3"/>
    <n v="0.2"/>
    <x v="2491"/>
  </r>
  <r>
    <n v="2822"/>
    <x v="1391"/>
    <x v="413"/>
    <d v="2017-01-05T00:00:00"/>
    <s v="Standard Class"/>
    <s v="BD-11620"/>
    <s v="Brian DeCherney"/>
    <x v="0"/>
    <s v="United States"/>
    <s v="Anaheim"/>
    <x v="1"/>
    <n v="92804"/>
    <x v="1"/>
    <s v="TEC-PH-10002563"/>
    <x v="2"/>
    <x v="7"/>
    <s v="Adtran 1202752G1"/>
    <n v="302.37599999999998"/>
    <n v="3"/>
    <n v="0.2"/>
    <x v="216"/>
  </r>
  <r>
    <n v="2823"/>
    <x v="1392"/>
    <x v="65"/>
    <d v="2017-09-20T00:00:00"/>
    <s v="First Class"/>
    <s v="DC-12850"/>
    <s v="Dan Campbell"/>
    <x v="0"/>
    <s v="United States"/>
    <s v="Arlington"/>
    <x v="5"/>
    <n v="76017"/>
    <x v="2"/>
    <s v="OFF-AR-10000122"/>
    <x v="1"/>
    <x v="6"/>
    <s v="Newell 314"/>
    <n v="8.9280000000000008"/>
    <n v="2"/>
    <n v="0.2"/>
    <x v="2492"/>
  </r>
  <r>
    <n v="2824"/>
    <x v="1392"/>
    <x v="65"/>
    <d v="2017-09-20T00:00:00"/>
    <s v="First Class"/>
    <s v="DC-12850"/>
    <s v="Dan Campbell"/>
    <x v="0"/>
    <s v="United States"/>
    <s v="Arlington"/>
    <x v="5"/>
    <n v="76017"/>
    <x v="2"/>
    <s v="OFF-ST-10000352"/>
    <x v="1"/>
    <x v="4"/>
    <s v="Acco Perma 2700 Stacking Storage Drawers"/>
    <n v="47.584000000000003"/>
    <n v="2"/>
    <n v="0.2"/>
    <x v="2493"/>
  </r>
  <r>
    <n v="2825"/>
    <x v="1393"/>
    <x v="794"/>
    <d v="2014-09-30T00:00:00"/>
    <s v="Standard Class"/>
    <s v="MT-18070"/>
    <s v="Michelle Tran"/>
    <x v="2"/>
    <s v="United States"/>
    <s v="Houston"/>
    <x v="5"/>
    <n v="77041"/>
    <x v="2"/>
    <s v="OFF-PA-10003270"/>
    <x v="1"/>
    <x v="10"/>
    <s v="Xerox 1954"/>
    <n v="33.792000000000002"/>
    <n v="8"/>
    <n v="0.2"/>
    <x v="2494"/>
  </r>
  <r>
    <n v="2826"/>
    <x v="1393"/>
    <x v="794"/>
    <d v="2014-09-30T00:00:00"/>
    <s v="Standard Class"/>
    <s v="MT-18070"/>
    <s v="Michelle Tran"/>
    <x v="2"/>
    <s v="United States"/>
    <s v="Houston"/>
    <x v="5"/>
    <n v="77041"/>
    <x v="2"/>
    <s v="FUR-BO-10003272"/>
    <x v="0"/>
    <x v="0"/>
    <s v="O'Sullivan Living Dimensions 5-Shelf Bookcases"/>
    <n v="300.53280000000001"/>
    <n v="2"/>
    <n v="0.32"/>
    <x v="2495"/>
  </r>
  <r>
    <n v="2827"/>
    <x v="1393"/>
    <x v="794"/>
    <d v="2014-09-30T00:00:00"/>
    <s v="Standard Class"/>
    <s v="MT-18070"/>
    <s v="Michelle Tran"/>
    <x v="2"/>
    <s v="United States"/>
    <s v="Houston"/>
    <x v="5"/>
    <n v="77041"/>
    <x v="2"/>
    <s v="OFF-BI-10002982"/>
    <x v="1"/>
    <x v="8"/>
    <s v="Avery Self-Adhesive Photo Pockets for Polaroid Photos"/>
    <n v="2.7240000000000002"/>
    <n v="2"/>
    <n v="0.8"/>
    <x v="2496"/>
  </r>
  <r>
    <n v="2828"/>
    <x v="1393"/>
    <x v="794"/>
    <d v="2014-09-30T00:00:00"/>
    <s v="Standard Class"/>
    <s v="MT-18070"/>
    <s v="Michelle Tran"/>
    <x v="2"/>
    <s v="United States"/>
    <s v="Houston"/>
    <x v="5"/>
    <n v="77041"/>
    <x v="2"/>
    <s v="OFF-EN-10001509"/>
    <x v="1"/>
    <x v="12"/>
    <s v="Poly String Tie Envelopes"/>
    <n v="3.2639999999999998"/>
    <n v="2"/>
    <n v="0.2"/>
    <x v="30"/>
  </r>
  <r>
    <n v="2829"/>
    <x v="1394"/>
    <x v="131"/>
    <d v="2016-04-26T00:00:00"/>
    <s v="First Class"/>
    <s v="MJ-17740"/>
    <s v="Max Jones"/>
    <x v="0"/>
    <s v="United States"/>
    <s v="Lancaster"/>
    <x v="24"/>
    <n v="43130"/>
    <x v="3"/>
    <s v="OFF-PA-10002421"/>
    <x v="1"/>
    <x v="10"/>
    <s v="Embossed Ink Jet Note Cards"/>
    <n v="108.336"/>
    <n v="6"/>
    <n v="0.2"/>
    <x v="2497"/>
  </r>
  <r>
    <n v="2830"/>
    <x v="1394"/>
    <x v="131"/>
    <d v="2016-04-26T00:00:00"/>
    <s v="First Class"/>
    <s v="MJ-17740"/>
    <s v="Max Jones"/>
    <x v="0"/>
    <s v="United States"/>
    <s v="Lancaster"/>
    <x v="24"/>
    <n v="43130"/>
    <x v="3"/>
    <s v="OFF-ST-10000760"/>
    <x v="1"/>
    <x v="4"/>
    <s v="Eldon Fold 'N Roll Cart System"/>
    <n v="55.92"/>
    <n v="5"/>
    <n v="0.2"/>
    <x v="2498"/>
  </r>
  <r>
    <n v="2831"/>
    <x v="1394"/>
    <x v="131"/>
    <d v="2016-04-26T00:00:00"/>
    <s v="First Class"/>
    <s v="MJ-17740"/>
    <s v="Max Jones"/>
    <x v="0"/>
    <s v="United States"/>
    <s v="Lancaster"/>
    <x v="24"/>
    <n v="43130"/>
    <x v="3"/>
    <s v="OFF-PA-10002923"/>
    <x v="1"/>
    <x v="10"/>
    <s v="Xerox 1942"/>
    <n v="78.304000000000002"/>
    <n v="2"/>
    <n v="0.2"/>
    <x v="130"/>
  </r>
  <r>
    <n v="2832"/>
    <x v="1395"/>
    <x v="301"/>
    <d v="2014-11-05T00:00:00"/>
    <s v="Standard Class"/>
    <s v="ND-18370"/>
    <s v="Natalie DeCherney"/>
    <x v="0"/>
    <s v="United States"/>
    <s v="Portland"/>
    <x v="21"/>
    <n v="97206"/>
    <x v="1"/>
    <s v="OFF-ST-10001128"/>
    <x v="1"/>
    <x v="4"/>
    <s v="Carina Mini System Audio Rack, Model AR050B"/>
    <n v="443.92"/>
    <n v="5"/>
    <n v="0.2"/>
    <x v="2499"/>
  </r>
  <r>
    <n v="2833"/>
    <x v="1395"/>
    <x v="301"/>
    <d v="2014-11-05T00:00:00"/>
    <s v="Standard Class"/>
    <s v="ND-18370"/>
    <s v="Natalie DeCherney"/>
    <x v="0"/>
    <s v="United States"/>
    <s v="Portland"/>
    <x v="21"/>
    <n v="97206"/>
    <x v="1"/>
    <s v="TEC-PH-10000673"/>
    <x v="2"/>
    <x v="7"/>
    <s v="Plantronics Voyager Pro HD - Bluetooth Headset"/>
    <n v="155.976"/>
    <n v="3"/>
    <n v="0.2"/>
    <x v="2500"/>
  </r>
  <r>
    <n v="2834"/>
    <x v="1396"/>
    <x v="795"/>
    <d v="2017-01-31T00:00:00"/>
    <s v="Second Class"/>
    <s v="CA-11965"/>
    <s v="Carol Adams"/>
    <x v="1"/>
    <s v="United States"/>
    <s v="Hoover"/>
    <x v="19"/>
    <n v="35244"/>
    <x v="0"/>
    <s v="OFF-AR-10001547"/>
    <x v="1"/>
    <x v="6"/>
    <s v="Newell 311"/>
    <n v="15.47"/>
    <n v="7"/>
    <n v="0"/>
    <x v="2501"/>
  </r>
  <r>
    <n v="2835"/>
    <x v="1396"/>
    <x v="795"/>
    <d v="2017-01-31T00:00:00"/>
    <s v="Second Class"/>
    <s v="CA-11965"/>
    <s v="Carol Adams"/>
    <x v="1"/>
    <s v="United States"/>
    <s v="Hoover"/>
    <x v="19"/>
    <n v="35244"/>
    <x v="0"/>
    <s v="OFF-BI-10001890"/>
    <x v="1"/>
    <x v="8"/>
    <s v="Avery Poly Binder Pockets"/>
    <n v="7.16"/>
    <n v="2"/>
    <n v="0"/>
    <x v="183"/>
  </r>
  <r>
    <n v="2836"/>
    <x v="1397"/>
    <x v="343"/>
    <d v="2017-11-16T00:00:00"/>
    <s v="Standard Class"/>
    <s v="GA-14725"/>
    <s v="Guy Armstrong"/>
    <x v="0"/>
    <s v="United States"/>
    <s v="Los Angeles"/>
    <x v="1"/>
    <n v="90036"/>
    <x v="1"/>
    <s v="OFF-AP-10003971"/>
    <x v="1"/>
    <x v="9"/>
    <s v="Belkin 6 Outlet Metallic Surge Strip"/>
    <n v="10.89"/>
    <n v="1"/>
    <n v="0"/>
    <x v="2502"/>
  </r>
  <r>
    <n v="2837"/>
    <x v="1397"/>
    <x v="343"/>
    <d v="2017-11-16T00:00:00"/>
    <s v="Standard Class"/>
    <s v="GA-14725"/>
    <s v="Guy Armstrong"/>
    <x v="0"/>
    <s v="United States"/>
    <s v="Los Angeles"/>
    <x v="1"/>
    <n v="90036"/>
    <x v="1"/>
    <s v="OFF-PA-10000520"/>
    <x v="1"/>
    <x v="10"/>
    <s v="Xerox 201"/>
    <n v="19.440000000000001"/>
    <n v="3"/>
    <n v="0"/>
    <x v="551"/>
  </r>
  <r>
    <n v="2838"/>
    <x v="1397"/>
    <x v="343"/>
    <d v="2017-11-16T00:00:00"/>
    <s v="Standard Class"/>
    <s v="GA-14725"/>
    <s v="Guy Armstrong"/>
    <x v="0"/>
    <s v="United States"/>
    <s v="Los Angeles"/>
    <x v="1"/>
    <n v="90036"/>
    <x v="1"/>
    <s v="OFF-BI-10000977"/>
    <x v="1"/>
    <x v="8"/>
    <s v="Ibico Plastic Spiral Binding Combs"/>
    <n v="121.6"/>
    <n v="5"/>
    <n v="0.2"/>
    <x v="2503"/>
  </r>
  <r>
    <n v="2839"/>
    <x v="1398"/>
    <x v="632"/>
    <d v="2016-06-12T00:00:00"/>
    <s v="First Class"/>
    <s v="TC-21295"/>
    <s v="Toby Carlisle"/>
    <x v="0"/>
    <s v="United States"/>
    <s v="Tallahassee"/>
    <x v="2"/>
    <n v="32303"/>
    <x v="0"/>
    <s v="TEC-MA-10002178"/>
    <x v="2"/>
    <x v="15"/>
    <s v="Cisco CP-7937G Unified IP Conference Station Phone"/>
    <n v="695.7"/>
    <n v="2"/>
    <n v="0.5"/>
    <x v="1236"/>
  </r>
  <r>
    <n v="2840"/>
    <x v="1399"/>
    <x v="37"/>
    <d v="2015-09-08T00:00:00"/>
    <s v="Second Class"/>
    <s v="JB-15400"/>
    <s v="Jennifer Braxton"/>
    <x v="1"/>
    <s v="United States"/>
    <s v="New York City"/>
    <x v="15"/>
    <n v="10009"/>
    <x v="3"/>
    <s v="OFF-ST-10001526"/>
    <x v="1"/>
    <x v="4"/>
    <s v="Iceberg Mobile Mega Data/Printer Cart "/>
    <n v="120.33"/>
    <n v="1"/>
    <n v="0"/>
    <x v="2504"/>
  </r>
  <r>
    <n v="2841"/>
    <x v="1400"/>
    <x v="619"/>
    <d v="2014-03-19T00:00:00"/>
    <s v="Standard Class"/>
    <s v="CK-12325"/>
    <s v="Christine Kargatis"/>
    <x v="2"/>
    <s v="United States"/>
    <s v="Chesapeake"/>
    <x v="17"/>
    <n v="23320"/>
    <x v="0"/>
    <s v="FUR-CH-10003379"/>
    <x v="0"/>
    <x v="1"/>
    <s v="Global Commerce Series High-Back Swivel/Tilt Chairs"/>
    <n v="1139.92"/>
    <n v="4"/>
    <n v="0"/>
    <x v="2505"/>
  </r>
  <r>
    <n v="2842"/>
    <x v="1401"/>
    <x v="515"/>
    <d v="2017-09-04T00:00:00"/>
    <s v="Second Class"/>
    <s v="RL-19615"/>
    <s v="Rob Lucas"/>
    <x v="0"/>
    <s v="United States"/>
    <s v="Fayetteville"/>
    <x v="3"/>
    <n v="28314"/>
    <x v="0"/>
    <s v="OFF-PA-10000100"/>
    <x v="1"/>
    <x v="10"/>
    <s v="Xerox 1945"/>
    <n v="229.54400000000001"/>
    <n v="7"/>
    <n v="0.2"/>
    <x v="2506"/>
  </r>
  <r>
    <n v="2843"/>
    <x v="1402"/>
    <x v="721"/>
    <d v="2017-03-27T00:00:00"/>
    <s v="Standard Class"/>
    <s v="AC-10660"/>
    <s v="Anna Chung"/>
    <x v="0"/>
    <s v="United States"/>
    <s v="Huntsville"/>
    <x v="5"/>
    <n v="77340"/>
    <x v="2"/>
    <s v="OFF-ST-10001809"/>
    <x v="1"/>
    <x v="4"/>
    <s v="Fellowes Officeware Wire Shelving"/>
    <n v="143.72800000000001"/>
    <n v="2"/>
    <n v="0.2"/>
    <x v="2507"/>
  </r>
  <r>
    <n v="2844"/>
    <x v="1403"/>
    <x v="796"/>
    <d v="2017-05-22T00:00:00"/>
    <s v="Standard Class"/>
    <s v="BH-11710"/>
    <s v="Brosina Hoffman"/>
    <x v="0"/>
    <s v="United States"/>
    <s v="Philadelphia"/>
    <x v="9"/>
    <n v="19140"/>
    <x v="3"/>
    <s v="TEC-AC-10000387"/>
    <x v="2"/>
    <x v="11"/>
    <s v="KeyTronic KT800P2 - Keyboard - Black"/>
    <n v="36.048000000000002"/>
    <n v="3"/>
    <n v="0.2"/>
    <x v="2508"/>
  </r>
  <r>
    <n v="2845"/>
    <x v="1404"/>
    <x v="797"/>
    <d v="2016-12-31T00:00:00"/>
    <s v="Standard Class"/>
    <s v="BG-11695"/>
    <s v="Brooke Gillingham"/>
    <x v="1"/>
    <s v="United States"/>
    <s v="Woodstock"/>
    <x v="10"/>
    <n v="60098"/>
    <x v="2"/>
    <s v="FUR-CH-10004853"/>
    <x v="0"/>
    <x v="1"/>
    <s v="Global Manager's Adjustable Task Chair, Storm"/>
    <n v="845.48800000000006"/>
    <n v="8"/>
    <n v="0.3"/>
    <x v="2509"/>
  </r>
  <r>
    <n v="2846"/>
    <x v="1405"/>
    <x v="701"/>
    <d v="2017-11-20T00:00:00"/>
    <s v="First Class"/>
    <s v="XP-21865"/>
    <s v="Xylona Preis"/>
    <x v="0"/>
    <s v="United States"/>
    <s v="Everett"/>
    <x v="31"/>
    <n v="2149"/>
    <x v="3"/>
    <s v="OFF-AR-10001958"/>
    <x v="1"/>
    <x v="6"/>
    <s v="Stanley Bostitch Contemporary Electric Pencil Sharpeners"/>
    <n v="50.94"/>
    <n v="3"/>
    <n v="0"/>
    <x v="2510"/>
  </r>
  <r>
    <n v="2847"/>
    <x v="1406"/>
    <x v="18"/>
    <d v="2017-09-15T00:00:00"/>
    <s v="Standard Class"/>
    <s v="SN-20560"/>
    <s v="Skye Norling"/>
    <x v="2"/>
    <s v="United States"/>
    <s v="Chicago"/>
    <x v="10"/>
    <n v="60653"/>
    <x v="2"/>
    <s v="OFF-BI-10003527"/>
    <x v="1"/>
    <x v="8"/>
    <s v="Fellowes PB500 Electric Punch Plastic Comb Binding Machine with Manual Bind"/>
    <n v="762.59400000000005"/>
    <n v="3"/>
    <n v="0.8"/>
    <x v="2511"/>
  </r>
  <r>
    <n v="2848"/>
    <x v="1407"/>
    <x v="798"/>
    <d v="2017-04-15T00:00:00"/>
    <s v="Standard Class"/>
    <s v="DM-13345"/>
    <s v="Denise Monton"/>
    <x v="1"/>
    <s v="United States"/>
    <s v="Roswell"/>
    <x v="32"/>
    <n v="30076"/>
    <x v="0"/>
    <s v="FUR-FU-10003832"/>
    <x v="0"/>
    <x v="5"/>
    <s v="Eldon Expressions Punched Metal &amp; Wood Desk Accessories, Black &amp; Cherry"/>
    <n v="56.28"/>
    <n v="6"/>
    <n v="0"/>
    <x v="2512"/>
  </r>
  <r>
    <n v="2849"/>
    <x v="1407"/>
    <x v="798"/>
    <d v="2017-04-15T00:00:00"/>
    <s v="Standard Class"/>
    <s v="DM-13345"/>
    <s v="Denise Monton"/>
    <x v="1"/>
    <s v="United States"/>
    <s v="Roswell"/>
    <x v="32"/>
    <n v="30076"/>
    <x v="0"/>
    <s v="OFF-BI-10001359"/>
    <x v="1"/>
    <x v="8"/>
    <s v="GBC DocuBind TL300 Electric Binding System"/>
    <n v="2690.97"/>
    <n v="3"/>
    <n v="0"/>
    <x v="2513"/>
  </r>
  <r>
    <n v="2850"/>
    <x v="1408"/>
    <x v="85"/>
    <d v="2016-12-03T00:00:00"/>
    <s v="Standard Class"/>
    <s v="AJ-10780"/>
    <s v="Anthony Jacobs"/>
    <x v="1"/>
    <s v="United States"/>
    <s v="Palm Coast"/>
    <x v="2"/>
    <n v="32137"/>
    <x v="0"/>
    <s v="OFF-BI-10002976"/>
    <x v="1"/>
    <x v="8"/>
    <s v="ACCOHIDE Binder by Acco"/>
    <n v="7.4340000000000002"/>
    <n v="6"/>
    <n v="0.7"/>
    <x v="2514"/>
  </r>
  <r>
    <n v="2851"/>
    <x v="1409"/>
    <x v="799"/>
    <d v="2016-06-05T00:00:00"/>
    <s v="First Class"/>
    <s v="KC-16255"/>
    <s v="Karen Carlisle"/>
    <x v="1"/>
    <s v="United States"/>
    <s v="Philadelphia"/>
    <x v="9"/>
    <n v="19120"/>
    <x v="3"/>
    <s v="OFF-ST-10000736"/>
    <x v="1"/>
    <x v="4"/>
    <s v="Carina Double Wide Media Storage Towers in Natural &amp; Black"/>
    <n v="64.784000000000006"/>
    <n v="1"/>
    <n v="0.2"/>
    <x v="2515"/>
  </r>
  <r>
    <n v="2852"/>
    <x v="1410"/>
    <x v="94"/>
    <d v="2017-12-22T00:00:00"/>
    <s v="Standard Class"/>
    <s v="VF-21715"/>
    <s v="Vicky Freymann"/>
    <x v="2"/>
    <s v="United States"/>
    <s v="Columbus"/>
    <x v="14"/>
    <n v="47201"/>
    <x v="2"/>
    <s v="OFF-PA-10001745"/>
    <x v="1"/>
    <x v="10"/>
    <s v="Wirebound Message Books, 2 7/8&quot; x 5&quot;, 3 Forms per Page"/>
    <n v="28.16"/>
    <n v="4"/>
    <n v="0"/>
    <x v="2516"/>
  </r>
  <r>
    <n v="2853"/>
    <x v="1411"/>
    <x v="690"/>
    <d v="2016-03-21T00:00:00"/>
    <s v="Second Class"/>
    <s v="SV-20935"/>
    <s v="Susan Vittorini"/>
    <x v="0"/>
    <s v="United States"/>
    <s v="Oceanside"/>
    <x v="15"/>
    <n v="11572"/>
    <x v="3"/>
    <s v="FUR-FU-10000409"/>
    <x v="0"/>
    <x v="5"/>
    <s v="GE 4 Foot Flourescent Tube, 40 Watt"/>
    <n v="14.98"/>
    <n v="1"/>
    <n v="0"/>
    <x v="2517"/>
  </r>
  <r>
    <n v="2854"/>
    <x v="1411"/>
    <x v="690"/>
    <d v="2016-03-21T00:00:00"/>
    <s v="Second Class"/>
    <s v="SV-20935"/>
    <s v="Susan Vittorini"/>
    <x v="0"/>
    <s v="United States"/>
    <s v="Oceanside"/>
    <x v="15"/>
    <n v="11572"/>
    <x v="3"/>
    <s v="FUR-FU-10000221"/>
    <x v="0"/>
    <x v="5"/>
    <s v="Master Caster Door Stop, Brown"/>
    <n v="20.32"/>
    <n v="4"/>
    <n v="0"/>
    <x v="2518"/>
  </r>
  <r>
    <n v="2855"/>
    <x v="1412"/>
    <x v="648"/>
    <d v="2017-08-20T00:00:00"/>
    <s v="Same Day"/>
    <s v="EM-13810"/>
    <s v="Eleni McCrary"/>
    <x v="1"/>
    <s v="United States"/>
    <s v="Franklin"/>
    <x v="31"/>
    <n v="2038"/>
    <x v="3"/>
    <s v="OFF-ST-10000344"/>
    <x v="1"/>
    <x v="4"/>
    <s v="Neat Ideas Personal Hanging Folder Files, Black"/>
    <n v="40.29"/>
    <n v="3"/>
    <n v="0"/>
    <x v="2519"/>
  </r>
  <r>
    <n v="2856"/>
    <x v="1413"/>
    <x v="800"/>
    <d v="2017-07-31T00:00:00"/>
    <s v="Standard Class"/>
    <s v="RB-19360"/>
    <s v="Raymond Buch"/>
    <x v="0"/>
    <s v="United States"/>
    <s v="Sioux Falls"/>
    <x v="44"/>
    <n v="57103"/>
    <x v="2"/>
    <s v="OFF-LA-10003663"/>
    <x v="1"/>
    <x v="2"/>
    <s v="Avery 498"/>
    <n v="20.23"/>
    <n v="7"/>
    <n v="0"/>
    <x v="2520"/>
  </r>
  <r>
    <n v="2857"/>
    <x v="1414"/>
    <x v="370"/>
    <d v="2016-08-29T00:00:00"/>
    <s v="First Class"/>
    <s v="DJ-13510"/>
    <s v="Don Jones"/>
    <x v="1"/>
    <s v="United States"/>
    <s v="San Diego"/>
    <x v="1"/>
    <n v="92037"/>
    <x v="1"/>
    <s v="FUR-CH-10001215"/>
    <x v="0"/>
    <x v="1"/>
    <s v="Global Troy Executive Leather Low-Back Tilter"/>
    <n v="1603.136"/>
    <n v="4"/>
    <n v="0.2"/>
    <x v="2521"/>
  </r>
  <r>
    <n v="2858"/>
    <x v="1415"/>
    <x v="243"/>
    <d v="2016-08-17T00:00:00"/>
    <s v="Second Class"/>
    <s v="CC-12370"/>
    <s v="Christopher Conant"/>
    <x v="0"/>
    <s v="United States"/>
    <s v="Fayetteville"/>
    <x v="3"/>
    <n v="28314"/>
    <x v="0"/>
    <s v="FUR-CH-10000988"/>
    <x v="0"/>
    <x v="1"/>
    <s v="Hon Olson Stacker Stools"/>
    <n v="225.29599999999999"/>
    <n v="2"/>
    <n v="0.2"/>
    <x v="2433"/>
  </r>
  <r>
    <n v="2859"/>
    <x v="1416"/>
    <x v="240"/>
    <d v="2017-05-23T00:00:00"/>
    <s v="Standard Class"/>
    <s v="SC-20380"/>
    <s v="Shahid Collister"/>
    <x v="0"/>
    <s v="United States"/>
    <s v="Atlanta"/>
    <x v="32"/>
    <n v="30318"/>
    <x v="0"/>
    <s v="TEC-AC-10003441"/>
    <x v="2"/>
    <x v="11"/>
    <s v="Kingston Digital DataTraveler 32GB USB 2.0"/>
    <n v="67.8"/>
    <n v="4"/>
    <n v="0"/>
    <x v="786"/>
  </r>
  <r>
    <n v="2860"/>
    <x v="1416"/>
    <x v="240"/>
    <d v="2017-05-23T00:00:00"/>
    <s v="Standard Class"/>
    <s v="SC-20380"/>
    <s v="Shahid Collister"/>
    <x v="0"/>
    <s v="United States"/>
    <s v="Atlanta"/>
    <x v="32"/>
    <n v="30318"/>
    <x v="0"/>
    <s v="TEC-PH-10004389"/>
    <x v="2"/>
    <x v="7"/>
    <s v="Nokia Lumia 925"/>
    <n v="377.97"/>
    <n v="3"/>
    <n v="0"/>
    <x v="2522"/>
  </r>
  <r>
    <n v="2861"/>
    <x v="1416"/>
    <x v="240"/>
    <d v="2017-05-23T00:00:00"/>
    <s v="Standard Class"/>
    <s v="SC-20380"/>
    <s v="Shahid Collister"/>
    <x v="0"/>
    <s v="United States"/>
    <s v="Atlanta"/>
    <x v="32"/>
    <n v="30318"/>
    <x v="0"/>
    <s v="FUR-BO-10004695"/>
    <x v="0"/>
    <x v="0"/>
    <s v="O'Sullivan 2-Door Barrister Bookcase in Odessa Pine"/>
    <n v="1628.82"/>
    <n v="9"/>
    <n v="0"/>
    <x v="2523"/>
  </r>
  <r>
    <n v="2862"/>
    <x v="1416"/>
    <x v="240"/>
    <d v="2017-05-23T00:00:00"/>
    <s v="Standard Class"/>
    <s v="SC-20380"/>
    <s v="Shahid Collister"/>
    <x v="0"/>
    <s v="United States"/>
    <s v="Atlanta"/>
    <x v="32"/>
    <n v="30318"/>
    <x v="0"/>
    <s v="OFF-PA-10000100"/>
    <x v="1"/>
    <x v="10"/>
    <s v="Xerox 1945"/>
    <n v="286.93"/>
    <n v="7"/>
    <n v="0"/>
    <x v="2524"/>
  </r>
  <r>
    <n v="2863"/>
    <x v="1417"/>
    <x v="801"/>
    <d v="2017-08-17T00:00:00"/>
    <s v="Standard Class"/>
    <s v="RH-19495"/>
    <s v="Rick Hansen"/>
    <x v="0"/>
    <s v="United States"/>
    <s v="Orlando"/>
    <x v="2"/>
    <n v="32839"/>
    <x v="0"/>
    <s v="OFF-PA-10000223"/>
    <x v="1"/>
    <x v="10"/>
    <s v="Xerox 2000"/>
    <n v="20.736000000000001"/>
    <n v="4"/>
    <n v="0.2"/>
    <x v="570"/>
  </r>
  <r>
    <n v="2864"/>
    <x v="1418"/>
    <x v="802"/>
    <d v="2017-08-13T00:00:00"/>
    <s v="Same Day"/>
    <s v="JK-15370"/>
    <s v="Jay Kimmel"/>
    <x v="0"/>
    <s v="United States"/>
    <s v="San Francisco"/>
    <x v="1"/>
    <n v="94122"/>
    <x v="1"/>
    <s v="OFF-ST-10001325"/>
    <x v="1"/>
    <x v="4"/>
    <s v="Sterilite Officeware Hinged File Box"/>
    <n v="31.44"/>
    <n v="3"/>
    <n v="0"/>
    <x v="1007"/>
  </r>
  <r>
    <n v="2865"/>
    <x v="1418"/>
    <x v="802"/>
    <d v="2017-08-13T00:00:00"/>
    <s v="Same Day"/>
    <s v="JK-15370"/>
    <s v="Jay Kimmel"/>
    <x v="0"/>
    <s v="United States"/>
    <s v="San Francisco"/>
    <x v="1"/>
    <n v="94122"/>
    <x v="1"/>
    <s v="OFF-AP-10004249"/>
    <x v="1"/>
    <x v="9"/>
    <s v="Staple holder"/>
    <n v="83.79"/>
    <n v="7"/>
    <n v="0"/>
    <x v="2525"/>
  </r>
  <r>
    <n v="2866"/>
    <x v="1418"/>
    <x v="802"/>
    <d v="2017-08-13T00:00:00"/>
    <s v="Same Day"/>
    <s v="JK-15370"/>
    <s v="Jay Kimmel"/>
    <x v="0"/>
    <s v="United States"/>
    <s v="San Francisco"/>
    <x v="1"/>
    <n v="94122"/>
    <x v="1"/>
    <s v="OFF-AR-10000588"/>
    <x v="1"/>
    <x v="6"/>
    <s v="Newell 345"/>
    <n v="59.52"/>
    <n v="3"/>
    <n v="0"/>
    <x v="436"/>
  </r>
  <r>
    <n v="2867"/>
    <x v="1418"/>
    <x v="802"/>
    <d v="2017-08-13T00:00:00"/>
    <s v="Same Day"/>
    <s v="JK-15370"/>
    <s v="Jay Kimmel"/>
    <x v="0"/>
    <s v="United States"/>
    <s v="San Francisco"/>
    <x v="1"/>
    <n v="94122"/>
    <x v="1"/>
    <s v="OFF-SU-10000946"/>
    <x v="1"/>
    <x v="14"/>
    <s v="Staple remover"/>
    <n v="31.92"/>
    <n v="4"/>
    <n v="0"/>
    <x v="2526"/>
  </r>
  <r>
    <n v="2868"/>
    <x v="1419"/>
    <x v="338"/>
    <d v="2016-11-12T00:00:00"/>
    <s v="Second Class"/>
    <s v="AF-10885"/>
    <s v="Art Foster"/>
    <x v="0"/>
    <s v="United States"/>
    <s v="Toledo"/>
    <x v="24"/>
    <n v="43615"/>
    <x v="3"/>
    <s v="OFF-SU-10001225"/>
    <x v="1"/>
    <x v="14"/>
    <s v="Staple remover"/>
    <n v="14.72"/>
    <n v="5"/>
    <n v="0.2"/>
    <x v="2527"/>
  </r>
  <r>
    <n v="2869"/>
    <x v="1419"/>
    <x v="338"/>
    <d v="2016-11-12T00:00:00"/>
    <s v="Second Class"/>
    <s v="AF-10885"/>
    <s v="Art Foster"/>
    <x v="0"/>
    <s v="United States"/>
    <s v="Toledo"/>
    <x v="24"/>
    <n v="43615"/>
    <x v="3"/>
    <s v="OFF-ST-10001558"/>
    <x v="1"/>
    <x v="4"/>
    <s v="Acco Perma 4000 Stacking Storage Drawers"/>
    <n v="38.975999999999999"/>
    <n v="3"/>
    <n v="0.2"/>
    <x v="2528"/>
  </r>
  <r>
    <n v="2870"/>
    <x v="1420"/>
    <x v="492"/>
    <d v="2017-06-19T00:00:00"/>
    <s v="Standard Class"/>
    <s v="LC-16885"/>
    <s v="Lena Creighton"/>
    <x v="0"/>
    <s v="United States"/>
    <s v="Saint Petersburg"/>
    <x v="2"/>
    <n v="33710"/>
    <x v="0"/>
    <s v="FUR-FU-10001546"/>
    <x v="0"/>
    <x v="5"/>
    <s v="Dana Swing-Arm Lamps"/>
    <n v="17.088000000000001"/>
    <n v="2"/>
    <n v="0.2"/>
    <x v="2529"/>
  </r>
  <r>
    <n v="2871"/>
    <x v="1421"/>
    <x v="579"/>
    <d v="2014-03-26T00:00:00"/>
    <s v="Standard Class"/>
    <s v="BF-11275"/>
    <s v="Beth Fritzler"/>
    <x v="1"/>
    <s v="United States"/>
    <s v="Tucson"/>
    <x v="16"/>
    <n v="85705"/>
    <x v="1"/>
    <s v="OFF-PA-10002581"/>
    <x v="1"/>
    <x v="10"/>
    <s v="Xerox 1951"/>
    <n v="74.352000000000004"/>
    <n v="3"/>
    <n v="0.2"/>
    <x v="1403"/>
  </r>
  <r>
    <n v="2872"/>
    <x v="1421"/>
    <x v="579"/>
    <d v="2014-03-26T00:00:00"/>
    <s v="Standard Class"/>
    <s v="BF-11275"/>
    <s v="Beth Fritzler"/>
    <x v="1"/>
    <s v="United States"/>
    <s v="Tucson"/>
    <x v="16"/>
    <n v="85705"/>
    <x v="1"/>
    <s v="FUR-CH-10001482"/>
    <x v="0"/>
    <x v="1"/>
    <s v="Office Star - Mesh Screen back chair with Vinyl seat"/>
    <n v="314.35199999999998"/>
    <n v="3"/>
    <n v="0.2"/>
    <x v="2530"/>
  </r>
  <r>
    <n v="2873"/>
    <x v="1422"/>
    <x v="140"/>
    <d v="2017-06-20T00:00:00"/>
    <s v="Standard Class"/>
    <s v="SC-20800"/>
    <s v="Stuart Calhoun"/>
    <x v="0"/>
    <s v="United States"/>
    <s v="Los Angeles"/>
    <x v="1"/>
    <n v="90036"/>
    <x v="1"/>
    <s v="OFF-AR-10002399"/>
    <x v="1"/>
    <x v="6"/>
    <s v="Dixon Prang Watercolor Pencils, 10-Color Set with Brush"/>
    <n v="4.26"/>
    <n v="1"/>
    <n v="0"/>
    <x v="2531"/>
  </r>
  <r>
    <n v="2874"/>
    <x v="1423"/>
    <x v="673"/>
    <d v="2017-11-22T00:00:00"/>
    <s v="Standard Class"/>
    <s v="SW-20275"/>
    <s v="Scott Williamson"/>
    <x v="0"/>
    <s v="United States"/>
    <s v="San Diego"/>
    <x v="1"/>
    <n v="92105"/>
    <x v="1"/>
    <s v="OFF-ST-10001963"/>
    <x v="1"/>
    <x v="4"/>
    <s v="Tennsco Regal Shelving Units"/>
    <n v="811.28"/>
    <n v="8"/>
    <n v="0"/>
    <x v="2532"/>
  </r>
  <r>
    <n v="2875"/>
    <x v="1424"/>
    <x v="614"/>
    <d v="2017-12-31T00:00:00"/>
    <s v="First Class"/>
    <s v="MC-17845"/>
    <s v="Michael Chen"/>
    <x v="0"/>
    <s v="United States"/>
    <s v="New York City"/>
    <x v="15"/>
    <n v="10035"/>
    <x v="3"/>
    <s v="OFF-FA-10002988"/>
    <x v="1"/>
    <x v="13"/>
    <s v="Ideal Clamps"/>
    <n v="6.03"/>
    <n v="3"/>
    <n v="0"/>
    <x v="2533"/>
  </r>
  <r>
    <n v="2876"/>
    <x v="1425"/>
    <x v="803"/>
    <d v="2016-01-23T00:00:00"/>
    <s v="Second Class"/>
    <s v="TD-20995"/>
    <s v="Tamara Dahlen"/>
    <x v="0"/>
    <s v="United States"/>
    <s v="San Diego"/>
    <x v="1"/>
    <n v="92037"/>
    <x v="1"/>
    <s v="FUR-CH-10004289"/>
    <x v="0"/>
    <x v="1"/>
    <s v="Global Super Steno Chair"/>
    <n v="153.56800000000001"/>
    <n v="2"/>
    <n v="0.2"/>
    <x v="2534"/>
  </r>
  <r>
    <n v="2877"/>
    <x v="1425"/>
    <x v="803"/>
    <d v="2016-01-23T00:00:00"/>
    <s v="Second Class"/>
    <s v="TD-20995"/>
    <s v="Tamara Dahlen"/>
    <x v="0"/>
    <s v="United States"/>
    <s v="San Diego"/>
    <x v="1"/>
    <n v="92037"/>
    <x v="1"/>
    <s v="FUR-CH-10000785"/>
    <x v="0"/>
    <x v="1"/>
    <s v="Global Ergonomic Managers Chair"/>
    <n v="1013.4880000000001"/>
    <n v="7"/>
    <n v="0.2"/>
    <x v="2535"/>
  </r>
  <r>
    <n v="2878"/>
    <x v="1426"/>
    <x v="804"/>
    <d v="2016-01-19T00:00:00"/>
    <s v="Standard Class"/>
    <s v="Dp-13240"/>
    <s v="Dean percer"/>
    <x v="2"/>
    <s v="United States"/>
    <s v="Westfield"/>
    <x v="30"/>
    <n v="7090"/>
    <x v="3"/>
    <s v="OFF-EN-10003040"/>
    <x v="1"/>
    <x v="12"/>
    <s v="Quality Park Security Envelopes"/>
    <n v="52.34"/>
    <n v="2"/>
    <n v="0"/>
    <x v="2536"/>
  </r>
  <r>
    <n v="2879"/>
    <x v="1426"/>
    <x v="804"/>
    <d v="2016-01-19T00:00:00"/>
    <s v="Standard Class"/>
    <s v="Dp-13240"/>
    <s v="Dean percer"/>
    <x v="2"/>
    <s v="United States"/>
    <s v="Westfield"/>
    <x v="30"/>
    <n v="7090"/>
    <x v="3"/>
    <s v="OFF-AR-10001573"/>
    <x v="1"/>
    <x v="6"/>
    <s v="American Pencil"/>
    <n v="4.66"/>
    <n v="2"/>
    <n v="0"/>
    <x v="2537"/>
  </r>
  <r>
    <n v="2880"/>
    <x v="1426"/>
    <x v="804"/>
    <d v="2016-01-19T00:00:00"/>
    <s v="Standard Class"/>
    <s v="Dp-13240"/>
    <s v="Dean percer"/>
    <x v="2"/>
    <s v="United States"/>
    <s v="Westfield"/>
    <x v="30"/>
    <n v="7090"/>
    <x v="3"/>
    <s v="TEC-AC-10000844"/>
    <x v="2"/>
    <x v="11"/>
    <s v="Logitech Gaming G510s - Keyboard"/>
    <n v="254.97"/>
    <n v="3"/>
    <n v="0"/>
    <x v="2538"/>
  </r>
  <r>
    <n v="2881"/>
    <x v="1427"/>
    <x v="251"/>
    <d v="2016-09-23T00:00:00"/>
    <s v="Second Class"/>
    <s v="SD-20485"/>
    <s v="Shirley Daniels"/>
    <x v="2"/>
    <s v="United States"/>
    <s v="Orange"/>
    <x v="30"/>
    <n v="7050"/>
    <x v="3"/>
    <s v="OFF-BI-10000756"/>
    <x v="1"/>
    <x v="8"/>
    <s v="Storex DuraTech Recycled Plastic Frosted Binders"/>
    <n v="25.44"/>
    <n v="6"/>
    <n v="0"/>
    <x v="2539"/>
  </r>
  <r>
    <n v="2882"/>
    <x v="1427"/>
    <x v="251"/>
    <d v="2016-09-23T00:00:00"/>
    <s v="Second Class"/>
    <s v="SD-20485"/>
    <s v="Shirley Daniels"/>
    <x v="2"/>
    <s v="United States"/>
    <s v="Orange"/>
    <x v="30"/>
    <n v="7050"/>
    <x v="3"/>
    <s v="OFF-SU-10000381"/>
    <x v="1"/>
    <x v="14"/>
    <s v="Acme Forged Steel Scissors with Black Enamel Handles"/>
    <n v="27.93"/>
    <n v="3"/>
    <n v="0"/>
    <x v="1092"/>
  </r>
  <r>
    <n v="2883"/>
    <x v="1428"/>
    <x v="805"/>
    <d v="2014-02-25T00:00:00"/>
    <s v="Standard Class"/>
    <s v="TM-21010"/>
    <s v="Tamara Manning"/>
    <x v="0"/>
    <s v="United States"/>
    <s v="Woodstock"/>
    <x v="10"/>
    <n v="60098"/>
    <x v="2"/>
    <s v="OFF-BI-10004094"/>
    <x v="1"/>
    <x v="8"/>
    <s v="GBC Standard Plastic Binding Systems Combs"/>
    <n v="8.85"/>
    <n v="5"/>
    <n v="0.8"/>
    <x v="2540"/>
  </r>
  <r>
    <n v="2884"/>
    <x v="1429"/>
    <x v="583"/>
    <d v="2016-11-16T00:00:00"/>
    <s v="Second Class"/>
    <s v="BK-11260"/>
    <s v="Berenike Kampe"/>
    <x v="0"/>
    <s v="United States"/>
    <s v="San Francisco"/>
    <x v="1"/>
    <n v="94110"/>
    <x v="1"/>
    <s v="FUR-FU-10001852"/>
    <x v="0"/>
    <x v="5"/>
    <s v="Eldon Regeneration Recycled Desk Accessories, Smoke"/>
    <n v="6.96"/>
    <n v="4"/>
    <n v="0"/>
    <x v="2541"/>
  </r>
  <r>
    <n v="2885"/>
    <x v="1430"/>
    <x v="806"/>
    <d v="2016-02-03T00:00:00"/>
    <s v="Standard Class"/>
    <s v="JF-15490"/>
    <s v="Jeremy Farry"/>
    <x v="0"/>
    <s v="United States"/>
    <s v="San Francisco"/>
    <x v="1"/>
    <n v="94122"/>
    <x v="1"/>
    <s v="OFF-BI-10000014"/>
    <x v="1"/>
    <x v="8"/>
    <s v="Heavy-Duty E-Z-D Binders"/>
    <n v="17.456"/>
    <n v="2"/>
    <n v="0.2"/>
    <x v="754"/>
  </r>
  <r>
    <n v="2886"/>
    <x v="1431"/>
    <x v="807"/>
    <d v="2016-10-22T00:00:00"/>
    <s v="Standard Class"/>
    <s v="EP-13915"/>
    <s v="Emily Phan"/>
    <x v="0"/>
    <s v="United States"/>
    <s v="Tempe"/>
    <x v="16"/>
    <n v="85281"/>
    <x v="1"/>
    <s v="FUR-CH-10003396"/>
    <x v="0"/>
    <x v="1"/>
    <s v="Global Deluxe Steno Chair"/>
    <n v="307.92"/>
    <n v="5"/>
    <n v="0.2"/>
    <x v="2542"/>
  </r>
  <r>
    <n v="2887"/>
    <x v="1432"/>
    <x v="404"/>
    <d v="2017-12-19T00:00:00"/>
    <s v="First Class"/>
    <s v="EP-13915"/>
    <s v="Emily Phan"/>
    <x v="0"/>
    <s v="United States"/>
    <s v="Los Angeles"/>
    <x v="1"/>
    <n v="90008"/>
    <x v="1"/>
    <s v="OFF-AR-10003811"/>
    <x v="1"/>
    <x v="6"/>
    <s v="Newell 327"/>
    <n v="6.63"/>
    <n v="3"/>
    <n v="0"/>
    <x v="155"/>
  </r>
  <r>
    <n v="2888"/>
    <x v="1432"/>
    <x v="404"/>
    <d v="2017-12-19T00:00:00"/>
    <s v="First Class"/>
    <s v="EP-13915"/>
    <s v="Emily Phan"/>
    <x v="0"/>
    <s v="United States"/>
    <s v="Los Angeles"/>
    <x v="1"/>
    <n v="90008"/>
    <x v="1"/>
    <s v="OFF-PA-10003172"/>
    <x v="1"/>
    <x v="10"/>
    <s v="Xerox 1996"/>
    <n v="12.96"/>
    <n v="2"/>
    <n v="0"/>
    <x v="91"/>
  </r>
  <r>
    <n v="2889"/>
    <x v="1432"/>
    <x v="404"/>
    <d v="2017-12-19T00:00:00"/>
    <s v="First Class"/>
    <s v="EP-13915"/>
    <s v="Emily Phan"/>
    <x v="0"/>
    <s v="United States"/>
    <s v="Los Angeles"/>
    <x v="1"/>
    <n v="90008"/>
    <x v="1"/>
    <s v="OFF-PA-10000289"/>
    <x v="1"/>
    <x v="10"/>
    <s v="Xerox 213"/>
    <n v="32.4"/>
    <n v="5"/>
    <n v="0"/>
    <x v="56"/>
  </r>
  <r>
    <n v="2890"/>
    <x v="1433"/>
    <x v="808"/>
    <d v="2017-11-06T00:00:00"/>
    <s v="Standard Class"/>
    <s v="KH-16630"/>
    <s v="Ken Heidel"/>
    <x v="1"/>
    <s v="United States"/>
    <s v="Seattle"/>
    <x v="4"/>
    <n v="98105"/>
    <x v="1"/>
    <s v="OFF-PA-10000791"/>
    <x v="1"/>
    <x v="10"/>
    <s v="Wirebound Message Books, Four 2 3/4 x 5 Forms per Page, 200 Sets per Book"/>
    <n v="23.85"/>
    <n v="5"/>
    <n v="0"/>
    <x v="2543"/>
  </r>
  <r>
    <n v="2891"/>
    <x v="1434"/>
    <x v="333"/>
    <d v="2014-05-01T00:00:00"/>
    <s v="Second Class"/>
    <s v="HG-14845"/>
    <s v="Harry Greene"/>
    <x v="0"/>
    <s v="United States"/>
    <s v="Lake Charles"/>
    <x v="28"/>
    <n v="70601"/>
    <x v="0"/>
    <s v="FUR-CH-10002304"/>
    <x v="0"/>
    <x v="1"/>
    <s v="Global Stack Chair without Arms, Black"/>
    <n v="51.96"/>
    <n v="2"/>
    <n v="0"/>
    <x v="2544"/>
  </r>
  <r>
    <n v="2892"/>
    <x v="1434"/>
    <x v="333"/>
    <d v="2014-05-01T00:00:00"/>
    <s v="Second Class"/>
    <s v="HG-14845"/>
    <s v="Harry Greene"/>
    <x v="0"/>
    <s v="United States"/>
    <s v="Lake Charles"/>
    <x v="28"/>
    <n v="70601"/>
    <x v="0"/>
    <s v="OFF-BI-10000136"/>
    <x v="1"/>
    <x v="8"/>
    <s v="Avery Non-Stick Heavy Duty View Round Locking Ring Binders"/>
    <n v="17.940000000000001"/>
    <n v="3"/>
    <n v="0"/>
    <x v="2545"/>
  </r>
  <r>
    <n v="2893"/>
    <x v="1435"/>
    <x v="436"/>
    <d v="2017-10-29T00:00:00"/>
    <s v="Standard Class"/>
    <s v="JC-16105"/>
    <s v="Julie Creighton"/>
    <x v="1"/>
    <s v="United States"/>
    <s v="Rochester"/>
    <x v="15"/>
    <n v="14609"/>
    <x v="3"/>
    <s v="OFF-PA-10003739"/>
    <x v="1"/>
    <x v="10"/>
    <s v="Xerox 1969"/>
    <n v="11.56"/>
    <n v="2"/>
    <n v="0"/>
    <x v="1290"/>
  </r>
  <r>
    <n v="2894"/>
    <x v="1435"/>
    <x v="436"/>
    <d v="2017-10-29T00:00:00"/>
    <s v="Standard Class"/>
    <s v="JC-16105"/>
    <s v="Julie Creighton"/>
    <x v="1"/>
    <s v="United States"/>
    <s v="Rochester"/>
    <x v="15"/>
    <n v="14609"/>
    <x v="3"/>
    <s v="OFF-PA-10002479"/>
    <x v="1"/>
    <x v="10"/>
    <s v="Xerox 4200 Series MultiUse Premium Copy Paper (20Lb. and 84 Bright)"/>
    <n v="26.4"/>
    <n v="5"/>
    <n v="0"/>
    <x v="1678"/>
  </r>
  <r>
    <n v="2895"/>
    <x v="1435"/>
    <x v="436"/>
    <d v="2017-10-29T00:00:00"/>
    <s v="Standard Class"/>
    <s v="JC-16105"/>
    <s v="Julie Creighton"/>
    <x v="1"/>
    <s v="United States"/>
    <s v="Rochester"/>
    <x v="15"/>
    <n v="14609"/>
    <x v="3"/>
    <s v="FUR-FU-10000771"/>
    <x v="0"/>
    <x v="5"/>
    <s v="Eldon 200 Class Desk Accessories, Smoke"/>
    <n v="69.08"/>
    <n v="11"/>
    <n v="0"/>
    <x v="1415"/>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809"/>
    <d v="2014-04-03T00:00:00"/>
    <s v="Standard Class"/>
    <s v="KM-16720"/>
    <s v="Kunst Miller"/>
    <x v="0"/>
    <s v="United States"/>
    <s v="Long Beach"/>
    <x v="15"/>
    <n v="11561"/>
    <x v="3"/>
    <s v="OFF-AR-10001915"/>
    <x v="1"/>
    <x v="6"/>
    <s v="Peel-Off China Markers"/>
    <n v="49.65"/>
    <n v="5"/>
    <n v="0"/>
    <x v="2547"/>
  </r>
  <r>
    <n v="2898"/>
    <x v="1437"/>
    <x v="810"/>
    <d v="2016-01-09T00:00:00"/>
    <s v="Standard Class"/>
    <s v="EB-13975"/>
    <s v="Erica Bern"/>
    <x v="1"/>
    <s v="United States"/>
    <s v="Charlotte"/>
    <x v="3"/>
    <n v="28205"/>
    <x v="0"/>
    <s v="TEC-CO-10000971"/>
    <x v="2"/>
    <x v="16"/>
    <s v="Hewlett Packard 310 Color Digital Copier"/>
    <n v="959.96799999999996"/>
    <n v="4"/>
    <n v="0.2"/>
    <x v="2548"/>
  </r>
  <r>
    <n v="2899"/>
    <x v="1438"/>
    <x v="33"/>
    <d v="2015-04-30T00:00:00"/>
    <s v="Standard Class"/>
    <s v="PW-19240"/>
    <s v="Pierre Wener"/>
    <x v="0"/>
    <s v="United States"/>
    <s v="Houston"/>
    <x v="5"/>
    <n v="77036"/>
    <x v="2"/>
    <s v="FUR-CH-10004086"/>
    <x v="0"/>
    <x v="1"/>
    <s v="Hon 4070 Series Pagoda Armless Upholstered Stacking Chairs"/>
    <n v="408.42200000000003"/>
    <n v="2"/>
    <n v="0.3"/>
    <x v="2549"/>
  </r>
  <r>
    <n v="2900"/>
    <x v="1439"/>
    <x v="811"/>
    <d v="2015-09-17T00:00:00"/>
    <s v="Standard Class"/>
    <s v="PG-18895"/>
    <s v="Paul Gonzalez"/>
    <x v="0"/>
    <s v="United States"/>
    <s v="New York City"/>
    <x v="15"/>
    <n v="10035"/>
    <x v="3"/>
    <s v="TEC-CO-10000971"/>
    <x v="2"/>
    <x v="16"/>
    <s v="Hewlett Packard 310 Color Digital Copier"/>
    <n v="479.98399999999998"/>
    <n v="2"/>
    <n v="0.2"/>
    <x v="2127"/>
  </r>
  <r>
    <n v="2901"/>
    <x v="1439"/>
    <x v="811"/>
    <d v="2015-09-17T00:00:00"/>
    <s v="Standard Class"/>
    <s v="PG-18895"/>
    <s v="Paul Gonzalez"/>
    <x v="0"/>
    <s v="United States"/>
    <s v="New York City"/>
    <x v="15"/>
    <n v="10035"/>
    <x v="3"/>
    <s v="OFF-LA-10001317"/>
    <x v="1"/>
    <x v="2"/>
    <s v="Avery 520"/>
    <n v="12.6"/>
    <n v="4"/>
    <n v="0"/>
    <x v="2550"/>
  </r>
  <r>
    <n v="2902"/>
    <x v="1440"/>
    <x v="220"/>
    <d v="2017-09-15T00:00:00"/>
    <s v="Standard Class"/>
    <s v="DB-12910"/>
    <s v="Daniel Byrd"/>
    <x v="2"/>
    <s v="United States"/>
    <s v="Columbus"/>
    <x v="32"/>
    <n v="31907"/>
    <x v="0"/>
    <s v="OFF-PA-10003656"/>
    <x v="1"/>
    <x v="10"/>
    <s v="Xerox 1935"/>
    <n v="184.66"/>
    <n v="7"/>
    <n v="0"/>
    <x v="2551"/>
  </r>
  <r>
    <n v="2903"/>
    <x v="1441"/>
    <x v="1"/>
    <d v="2016-06-17T00:00:00"/>
    <s v="Standard Class"/>
    <s v="CR-12730"/>
    <s v="Craig Reiter"/>
    <x v="0"/>
    <s v="United States"/>
    <s v="Chicago"/>
    <x v="10"/>
    <n v="60610"/>
    <x v="2"/>
    <s v="OFF-PA-10002160"/>
    <x v="1"/>
    <x v="10"/>
    <s v="Xerox 1978"/>
    <n v="23.12"/>
    <n v="5"/>
    <n v="0.2"/>
    <x v="2552"/>
  </r>
  <r>
    <n v="2904"/>
    <x v="1442"/>
    <x v="812"/>
    <d v="2016-07-01T00:00:00"/>
    <s v="Standard Class"/>
    <s v="KH-16330"/>
    <s v="Katharine Harms"/>
    <x v="1"/>
    <s v="United States"/>
    <s v="Highland Park"/>
    <x v="10"/>
    <n v="60035"/>
    <x v="2"/>
    <s v="OFF-PA-10000575"/>
    <x v="1"/>
    <x v="10"/>
    <s v="Wirebound Message Books, Four 2 3/4 x 5 White Forms per Page"/>
    <n v="37.463999999999999"/>
    <n v="7"/>
    <n v="0.2"/>
    <x v="2553"/>
  </r>
  <r>
    <n v="2905"/>
    <x v="1442"/>
    <x v="812"/>
    <d v="2016-07-01T00:00:00"/>
    <s v="Standard Class"/>
    <s v="KH-16330"/>
    <s v="Katharine Harms"/>
    <x v="1"/>
    <s v="United States"/>
    <s v="Highland Park"/>
    <x v="10"/>
    <n v="60035"/>
    <x v="2"/>
    <s v="FUR-CH-10003981"/>
    <x v="0"/>
    <x v="1"/>
    <s v="Global Commerce Series Low-Back Swivel/Tilt Chairs"/>
    <n v="539.65800000000002"/>
    <n v="3"/>
    <n v="0.3"/>
    <x v="2554"/>
  </r>
  <r>
    <n v="2906"/>
    <x v="1443"/>
    <x v="467"/>
    <d v="2014-09-30T00:00:00"/>
    <s v="Standard Class"/>
    <s v="CS-12400"/>
    <s v="Christopher Schild"/>
    <x v="2"/>
    <s v="United States"/>
    <s v="Seattle"/>
    <x v="4"/>
    <n v="98115"/>
    <x v="1"/>
    <s v="OFF-ST-10002615"/>
    <x v="1"/>
    <x v="4"/>
    <s v="Dual Level, Single-Width Filing Carts"/>
    <n v="310.12"/>
    <n v="2"/>
    <n v="0"/>
    <x v="2555"/>
  </r>
  <r>
    <n v="2907"/>
    <x v="1444"/>
    <x v="132"/>
    <d v="2017-11-09T00:00:00"/>
    <s v="Standard Class"/>
    <s v="DL-12925"/>
    <s v="Daniel Lacy"/>
    <x v="0"/>
    <s v="United States"/>
    <s v="Eagan"/>
    <x v="11"/>
    <n v="55122"/>
    <x v="2"/>
    <s v="OFF-PA-10000327"/>
    <x v="1"/>
    <x v="10"/>
    <s v="Xerox 1971"/>
    <n v="8.56"/>
    <n v="2"/>
    <n v="0"/>
    <x v="1588"/>
  </r>
  <r>
    <n v="2908"/>
    <x v="1444"/>
    <x v="132"/>
    <d v="2017-11-09T00:00:00"/>
    <s v="Standard Class"/>
    <s v="DL-12925"/>
    <s v="Daniel Lacy"/>
    <x v="0"/>
    <s v="United States"/>
    <s v="Eagan"/>
    <x v="11"/>
    <n v="55122"/>
    <x v="2"/>
    <s v="OFF-ST-10001325"/>
    <x v="1"/>
    <x v="4"/>
    <s v="Sterilite Officeware Hinged File Box"/>
    <n v="52.4"/>
    <n v="5"/>
    <n v="0"/>
    <x v="2556"/>
  </r>
  <r>
    <n v="2909"/>
    <x v="1444"/>
    <x v="132"/>
    <d v="2017-11-09T00:00:00"/>
    <s v="Standard Class"/>
    <s v="DL-12925"/>
    <s v="Daniel Lacy"/>
    <x v="0"/>
    <s v="United States"/>
    <s v="Eagan"/>
    <x v="11"/>
    <n v="55122"/>
    <x v="2"/>
    <s v="OFF-LA-10001771"/>
    <x v="1"/>
    <x v="2"/>
    <s v="Avery 513"/>
    <n v="14.94"/>
    <n v="3"/>
    <n v="0"/>
    <x v="2557"/>
  </r>
  <r>
    <n v="2910"/>
    <x v="1445"/>
    <x v="600"/>
    <d v="2017-02-23T00:00:00"/>
    <s v="Standard Class"/>
    <s v="ME-17725"/>
    <s v="Max Engle"/>
    <x v="0"/>
    <s v="United States"/>
    <s v="Seattle"/>
    <x v="4"/>
    <n v="98103"/>
    <x v="1"/>
    <s v="OFF-FA-10004968"/>
    <x v="1"/>
    <x v="13"/>
    <s v="Rubber Band Ball"/>
    <n v="11.22"/>
    <n v="3"/>
    <n v="0"/>
    <x v="2558"/>
  </r>
  <r>
    <n v="2911"/>
    <x v="1446"/>
    <x v="599"/>
    <d v="2015-11-09T00:00:00"/>
    <s v="Standard Class"/>
    <s v="VD-21670"/>
    <s v="Valerie Dominguez"/>
    <x v="0"/>
    <s v="United States"/>
    <s v="Coral Springs"/>
    <x v="2"/>
    <n v="33065"/>
    <x v="0"/>
    <s v="OFF-AP-10000576"/>
    <x v="1"/>
    <x v="9"/>
    <s v="Belkin 325VA UPS Surge Protector, 6'"/>
    <n v="387.13600000000002"/>
    <n v="4"/>
    <n v="0.2"/>
    <x v="2559"/>
  </r>
  <r>
    <n v="2912"/>
    <x v="1447"/>
    <x v="737"/>
    <d v="2014-06-21T00:00:00"/>
    <s v="Standard Class"/>
    <s v="CK-12205"/>
    <s v="Chloris Kastensmidt"/>
    <x v="0"/>
    <s v="United States"/>
    <s v="Hempstead"/>
    <x v="15"/>
    <n v="11550"/>
    <x v="3"/>
    <s v="OFF-EN-10003286"/>
    <x v="1"/>
    <x v="12"/>
    <s v="Staple envelope"/>
    <n v="41.4"/>
    <n v="5"/>
    <n v="0"/>
    <x v="2560"/>
  </r>
  <r>
    <n v="2913"/>
    <x v="1447"/>
    <x v="737"/>
    <d v="2014-06-21T00:00:00"/>
    <s v="Standard Class"/>
    <s v="CK-12205"/>
    <s v="Chloris Kastensmidt"/>
    <x v="0"/>
    <s v="United States"/>
    <s v="Hempstead"/>
    <x v="15"/>
    <n v="11550"/>
    <x v="3"/>
    <s v="OFF-AR-10003772"/>
    <x v="1"/>
    <x v="6"/>
    <s v="Boston 16750 Black Compact Battery Pencil Sharpener"/>
    <n v="35"/>
    <n v="4"/>
    <n v="0"/>
    <x v="1482"/>
  </r>
  <r>
    <n v="2914"/>
    <x v="1447"/>
    <x v="737"/>
    <d v="2014-06-21T00:00:00"/>
    <s v="Standard Class"/>
    <s v="CK-12205"/>
    <s v="Chloris Kastensmidt"/>
    <x v="0"/>
    <s v="United States"/>
    <s v="Hempstead"/>
    <x v="15"/>
    <n v="11550"/>
    <x v="3"/>
    <s v="OFF-BI-10002852"/>
    <x v="1"/>
    <x v="8"/>
    <s v="Ibico Standard Transparent Covers"/>
    <n v="39.552"/>
    <n v="3"/>
    <n v="0.2"/>
    <x v="2561"/>
  </r>
  <r>
    <n v="2915"/>
    <x v="1448"/>
    <x v="88"/>
    <d v="2015-10-17T00:00:00"/>
    <s v="Second Class"/>
    <s v="DL-12925"/>
    <s v="Daniel Lacy"/>
    <x v="0"/>
    <s v="United States"/>
    <s v="Noblesville"/>
    <x v="14"/>
    <n v="46060"/>
    <x v="2"/>
    <s v="TEC-PH-10002890"/>
    <x v="2"/>
    <x v="7"/>
    <s v="AT&amp;T 17929 Lendline Telephone"/>
    <n v="135.72"/>
    <n v="3"/>
    <n v="0"/>
    <x v="2562"/>
  </r>
  <r>
    <n v="2916"/>
    <x v="1448"/>
    <x v="88"/>
    <d v="2015-10-17T00:00:00"/>
    <s v="Second Class"/>
    <s v="DL-12925"/>
    <s v="Daniel Lacy"/>
    <x v="0"/>
    <s v="United States"/>
    <s v="Noblesville"/>
    <x v="14"/>
    <n v="46060"/>
    <x v="2"/>
    <s v="OFF-BI-10001308"/>
    <x v="1"/>
    <x v="8"/>
    <s v="GBC Standard Plastic Binding Systems' Combs"/>
    <n v="12.56"/>
    <n v="2"/>
    <n v="0"/>
    <x v="2563"/>
  </r>
  <r>
    <n v="2917"/>
    <x v="1448"/>
    <x v="88"/>
    <d v="2015-10-17T00:00:00"/>
    <s v="Second Class"/>
    <s v="DL-12925"/>
    <s v="Daniel Lacy"/>
    <x v="0"/>
    <s v="United States"/>
    <s v="Noblesville"/>
    <x v="14"/>
    <n v="46060"/>
    <x v="2"/>
    <s v="TEC-PH-10001750"/>
    <x v="2"/>
    <x v="7"/>
    <s v="Samsung Rugby III"/>
    <n v="263.95999999999998"/>
    <n v="4"/>
    <n v="0"/>
    <x v="2564"/>
  </r>
  <r>
    <n v="2918"/>
    <x v="1449"/>
    <x v="151"/>
    <d v="2017-08-30T00:00:00"/>
    <s v="First Class"/>
    <s v="SE-20110"/>
    <s v="Sanjit Engle"/>
    <x v="0"/>
    <s v="United States"/>
    <s v="Dallas"/>
    <x v="5"/>
    <n v="75220"/>
    <x v="2"/>
    <s v="OFF-AR-10003338"/>
    <x v="1"/>
    <x v="6"/>
    <s v="Eberhard Faber 3 1/2&quot; Golf Pencils"/>
    <n v="5.952"/>
    <n v="1"/>
    <n v="0.2"/>
    <x v="2565"/>
  </r>
  <r>
    <n v="2919"/>
    <x v="1450"/>
    <x v="813"/>
    <d v="2016-11-23T00:00:00"/>
    <s v="Same Day"/>
    <s v="LS-17200"/>
    <s v="Luke Schmidt"/>
    <x v="1"/>
    <s v="United States"/>
    <s v="Philadelphia"/>
    <x v="9"/>
    <n v="19140"/>
    <x v="3"/>
    <s v="OFF-FA-10002763"/>
    <x v="1"/>
    <x v="13"/>
    <s v="Advantus Map Pennant Flags and Round Head Tacks"/>
    <n v="15.8"/>
    <n v="5"/>
    <n v="0.2"/>
    <x v="2566"/>
  </r>
  <r>
    <n v="2920"/>
    <x v="1450"/>
    <x v="813"/>
    <d v="2016-11-23T00:00:00"/>
    <s v="Same Day"/>
    <s v="LS-17200"/>
    <s v="Luke Schmidt"/>
    <x v="1"/>
    <s v="United States"/>
    <s v="Philadelphia"/>
    <x v="9"/>
    <n v="19140"/>
    <x v="3"/>
    <s v="FUR-FU-10002088"/>
    <x v="0"/>
    <x v="5"/>
    <s v="Nu-Dell Float Frame 11 x 14 1/2"/>
    <n v="14.368"/>
    <n v="2"/>
    <n v="0.2"/>
    <x v="2567"/>
  </r>
  <r>
    <n v="2921"/>
    <x v="1450"/>
    <x v="813"/>
    <d v="2016-11-23T00:00:00"/>
    <s v="Same Day"/>
    <s v="LS-17200"/>
    <s v="Luke Schmidt"/>
    <x v="1"/>
    <s v="United States"/>
    <s v="Philadelphia"/>
    <x v="9"/>
    <n v="19140"/>
    <x v="3"/>
    <s v="FUR-FU-10003976"/>
    <x v="0"/>
    <x v="5"/>
    <s v="DAX Executive Solid Wood Document Frame, Desktop or Hang, Mahogany, 5 x 7"/>
    <n v="70.447999999999993"/>
    <n v="7"/>
    <n v="0.2"/>
    <x v="2568"/>
  </r>
  <r>
    <n v="2922"/>
    <x v="1451"/>
    <x v="289"/>
    <d v="2017-01-30T00:00:00"/>
    <s v="Same Day"/>
    <s v="MM-17920"/>
    <s v="Michael Moore"/>
    <x v="0"/>
    <s v="United States"/>
    <s v="San Francisco"/>
    <x v="1"/>
    <n v="94109"/>
    <x v="1"/>
    <s v="OFF-ST-10001511"/>
    <x v="1"/>
    <x v="4"/>
    <s v="Space Solutions Commercial Steel Shelving"/>
    <n v="129.30000000000001"/>
    <n v="2"/>
    <n v="0"/>
    <x v="2569"/>
  </r>
  <r>
    <n v="2923"/>
    <x v="1452"/>
    <x v="672"/>
    <d v="2015-12-03T00:00:00"/>
    <s v="Second Class"/>
    <s v="DB-13270"/>
    <s v="Deborah Brumfield"/>
    <x v="2"/>
    <s v="United States"/>
    <s v="Austin"/>
    <x v="5"/>
    <n v="78745"/>
    <x v="2"/>
    <s v="OFF-BI-10000301"/>
    <x v="1"/>
    <x v="8"/>
    <s v="GBC Instant Report Kit"/>
    <n v="3.8820000000000001"/>
    <n v="3"/>
    <n v="0.8"/>
    <x v="2570"/>
  </r>
  <r>
    <n v="2924"/>
    <x v="1453"/>
    <x v="307"/>
    <d v="2014-07-04T00:00:00"/>
    <s v="Standard Class"/>
    <s v="RW-19630"/>
    <s v="Rob Williams"/>
    <x v="1"/>
    <s v="United States"/>
    <s v="Detroit"/>
    <x v="12"/>
    <n v="48234"/>
    <x v="2"/>
    <s v="OFF-FA-10003495"/>
    <x v="1"/>
    <x v="13"/>
    <s v="Staples"/>
    <n v="6.08"/>
    <n v="1"/>
    <n v="0"/>
    <x v="2571"/>
  </r>
  <r>
    <n v="2925"/>
    <x v="1454"/>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814"/>
    <d v="2014-09-05T00:00:00"/>
    <s v="First Class"/>
    <s v="JM-16195"/>
    <s v="Justin MacKendrick"/>
    <x v="0"/>
    <s v="United States"/>
    <s v="Watertown"/>
    <x v="15"/>
    <n v="13601"/>
    <x v="3"/>
    <s v="FUR-FU-10002116"/>
    <x v="0"/>
    <x v="5"/>
    <s v="Tenex Carpeted, Granite-Look or Clear Contemporary Contour Shape Chair Mats"/>
    <n v="70.709999999999994"/>
    <n v="1"/>
    <n v="0"/>
    <x v="2573"/>
  </r>
  <r>
    <n v="2927"/>
    <x v="1455"/>
    <x v="815"/>
    <d v="2017-07-14T00:00:00"/>
    <s v="Second Class"/>
    <s v="BP-11155"/>
    <s v="Becky Pak"/>
    <x v="0"/>
    <s v="United States"/>
    <s v="Columbus"/>
    <x v="32"/>
    <n v="31907"/>
    <x v="0"/>
    <s v="FUR-FU-10000771"/>
    <x v="0"/>
    <x v="5"/>
    <s v="Eldon 200 Class Desk Accessories, Smoke"/>
    <n v="18.84"/>
    <n v="3"/>
    <n v="0"/>
    <x v="2574"/>
  </r>
  <r>
    <n v="2928"/>
    <x v="1456"/>
    <x v="400"/>
    <d v="2017-06-10T00:00:00"/>
    <s v="Standard Class"/>
    <s v="CT-11995"/>
    <s v="Carol Triggs"/>
    <x v="0"/>
    <s v="United States"/>
    <s v="Apple Valley"/>
    <x v="11"/>
    <n v="55124"/>
    <x v="2"/>
    <s v="OFF-AR-10002255"/>
    <x v="1"/>
    <x v="6"/>
    <s v="Newell 346"/>
    <n v="8.64"/>
    <n v="3"/>
    <n v="0"/>
    <x v="1028"/>
  </r>
  <r>
    <n v="2929"/>
    <x v="1457"/>
    <x v="15"/>
    <d v="2017-10-26T00:00:00"/>
    <s v="Standard Class"/>
    <s v="TH-21550"/>
    <s v="Tracy Hopkins"/>
    <x v="2"/>
    <s v="United States"/>
    <s v="Burlington"/>
    <x v="3"/>
    <n v="27217"/>
    <x v="0"/>
    <s v="OFF-BI-10004995"/>
    <x v="1"/>
    <x v="8"/>
    <s v="GBC DocuBind P400 Electric Binding System"/>
    <n v="1633.1880000000001"/>
    <n v="4"/>
    <n v="0.7"/>
    <x v="2575"/>
  </r>
  <r>
    <n v="2930"/>
    <x v="1458"/>
    <x v="551"/>
    <d v="2017-11-24T00:00:00"/>
    <s v="Standard Class"/>
    <s v="ME-17320"/>
    <s v="Maria Etezadi"/>
    <x v="2"/>
    <s v="United States"/>
    <s v="Saginaw"/>
    <x v="12"/>
    <n v="48601"/>
    <x v="2"/>
    <s v="FUR-FU-10002597"/>
    <x v="0"/>
    <x v="5"/>
    <s v="C-Line Magnetic Cubicle Keepers, Clear Polypropylene"/>
    <n v="19.760000000000002"/>
    <n v="4"/>
    <n v="0"/>
    <x v="1087"/>
  </r>
  <r>
    <n v="2931"/>
    <x v="1459"/>
    <x v="816"/>
    <d v="2015-08-08T00:00:00"/>
    <s v="Same Day"/>
    <s v="TT-21220"/>
    <s v="Thomas Thornton"/>
    <x v="0"/>
    <s v="United States"/>
    <s v="San Francisco"/>
    <x v="1"/>
    <n v="94109"/>
    <x v="1"/>
    <s v="OFF-BI-10004970"/>
    <x v="1"/>
    <x v="8"/>
    <s v="ACCOHIDE 3-Ring Binder, Blue, 1&quot;"/>
    <n v="6.6079999999999997"/>
    <n v="2"/>
    <n v="0.2"/>
    <x v="2576"/>
  </r>
  <r>
    <n v="2932"/>
    <x v="1459"/>
    <x v="816"/>
    <d v="2015-08-08T00:00:00"/>
    <s v="Same Day"/>
    <s v="TT-21220"/>
    <s v="Thomas Thornton"/>
    <x v="0"/>
    <s v="United States"/>
    <s v="San Francisco"/>
    <x v="1"/>
    <n v="94109"/>
    <x v="1"/>
    <s v="OFF-BI-10002557"/>
    <x v="1"/>
    <x v="8"/>
    <s v="Presstex Flexible Ring Binders"/>
    <n v="7.28"/>
    <n v="2"/>
    <n v="0.2"/>
    <x v="2577"/>
  </r>
  <r>
    <n v="2933"/>
    <x v="1459"/>
    <x v="816"/>
    <d v="2015-08-08T00:00:00"/>
    <s v="Same Day"/>
    <s v="TT-21220"/>
    <s v="Thomas Thornton"/>
    <x v="0"/>
    <s v="United States"/>
    <s v="San Francisco"/>
    <x v="1"/>
    <n v="94109"/>
    <x v="1"/>
    <s v="FUR-CH-10000785"/>
    <x v="0"/>
    <x v="1"/>
    <s v="Global Ergonomic Managers Chair"/>
    <n v="144.78399999999999"/>
    <n v="1"/>
    <n v="0.2"/>
    <x v="2578"/>
  </r>
  <r>
    <n v="2934"/>
    <x v="1460"/>
    <x v="409"/>
    <d v="2016-12-12T00:00:00"/>
    <s v="Standard Class"/>
    <s v="GT-14710"/>
    <s v="Greg Tran"/>
    <x v="0"/>
    <s v="United States"/>
    <s v="Seattle"/>
    <x v="4"/>
    <n v="98105"/>
    <x v="1"/>
    <s v="TEC-PH-10002310"/>
    <x v="2"/>
    <x v="7"/>
    <s v="Plantronics Calisto P620-M USB Wireless Speakerphone System"/>
    <n v="156.792"/>
    <n v="1"/>
    <n v="0.2"/>
    <x v="2579"/>
  </r>
  <r>
    <n v="2935"/>
    <x v="1460"/>
    <x v="409"/>
    <d v="2016-12-12T00:00:00"/>
    <s v="Standard Class"/>
    <s v="GT-14710"/>
    <s v="Greg Tran"/>
    <x v="0"/>
    <s v="United States"/>
    <s v="Seattle"/>
    <x v="4"/>
    <n v="98105"/>
    <x v="1"/>
    <s v="TEC-PH-10002834"/>
    <x v="2"/>
    <x v="7"/>
    <s v="Google Nexus 5"/>
    <n v="431.976"/>
    <n v="3"/>
    <n v="0.2"/>
    <x v="2580"/>
  </r>
  <r>
    <n v="2936"/>
    <x v="1460"/>
    <x v="409"/>
    <d v="2016-12-12T00:00:00"/>
    <s v="Standard Class"/>
    <s v="GT-14710"/>
    <s v="Greg Tran"/>
    <x v="0"/>
    <s v="United States"/>
    <s v="Seattle"/>
    <x v="4"/>
    <n v="98105"/>
    <x v="1"/>
    <s v="OFF-EN-10000927"/>
    <x v="1"/>
    <x v="12"/>
    <s v="Jet-Pak Recycled Peel 'N' Seal Padded Mailers"/>
    <n v="35.89"/>
    <n v="1"/>
    <n v="0"/>
    <x v="2581"/>
  </r>
  <r>
    <n v="2937"/>
    <x v="1460"/>
    <x v="409"/>
    <d v="2016-12-12T00:00:00"/>
    <s v="Standard Class"/>
    <s v="GT-14710"/>
    <s v="Greg Tran"/>
    <x v="0"/>
    <s v="United States"/>
    <s v="Seattle"/>
    <x v="4"/>
    <n v="98105"/>
    <x v="1"/>
    <s v="OFF-BI-10001636"/>
    <x v="1"/>
    <x v="8"/>
    <s v="Ibico Plastic and Wire Spiral Binding Combs"/>
    <n v="47.207999999999998"/>
    <n v="7"/>
    <n v="0.2"/>
    <x v="2582"/>
  </r>
  <r>
    <n v="2938"/>
    <x v="1460"/>
    <x v="409"/>
    <d v="2016-12-12T00:00:00"/>
    <s v="Standard Class"/>
    <s v="GT-14710"/>
    <s v="Greg Tran"/>
    <x v="0"/>
    <s v="United States"/>
    <s v="Seattle"/>
    <x v="4"/>
    <n v="98105"/>
    <x v="1"/>
    <s v="OFF-PA-10001736"/>
    <x v="1"/>
    <x v="10"/>
    <s v="Xerox 1880"/>
    <n v="248.08"/>
    <n v="7"/>
    <n v="0"/>
    <x v="2583"/>
  </r>
  <r>
    <n v="2939"/>
    <x v="1460"/>
    <x v="409"/>
    <d v="2016-12-12T00:00:00"/>
    <s v="Standard Class"/>
    <s v="GT-14710"/>
    <s v="Greg Tran"/>
    <x v="0"/>
    <s v="United States"/>
    <s v="Seattle"/>
    <x v="4"/>
    <n v="98105"/>
    <x v="1"/>
    <s v="OFF-PA-10000482"/>
    <x v="1"/>
    <x v="10"/>
    <s v="Snap-A-Way Black Print Carbonless Ruled Speed Letter, Triplicate"/>
    <n v="189.7"/>
    <n v="5"/>
    <n v="0"/>
    <x v="2584"/>
  </r>
  <r>
    <n v="2940"/>
    <x v="1460"/>
    <x v="409"/>
    <d v="2016-12-12T00:00:00"/>
    <s v="Standard Class"/>
    <s v="GT-14710"/>
    <s v="Greg Tran"/>
    <x v="0"/>
    <s v="United States"/>
    <s v="Seattle"/>
    <x v="4"/>
    <n v="98105"/>
    <x v="1"/>
    <s v="OFF-BI-10001658"/>
    <x v="1"/>
    <x v="8"/>
    <s v="GBC Standard Therm-A-Bind Covers"/>
    <n v="59.808"/>
    <n v="3"/>
    <n v="0.2"/>
    <x v="688"/>
  </r>
  <r>
    <n v="2941"/>
    <x v="1461"/>
    <x v="613"/>
    <d v="2017-03-31T00:00:00"/>
    <s v="Standard Class"/>
    <s v="JD-16150"/>
    <s v="Justin Deggeller"/>
    <x v="1"/>
    <s v="United States"/>
    <s v="Milwaukee"/>
    <x v="6"/>
    <n v="53209"/>
    <x v="2"/>
    <s v="FUR-CH-10000422"/>
    <x v="0"/>
    <x v="1"/>
    <s v="Global Highback Leather Tilter in Burgundy"/>
    <n v="90.99"/>
    <n v="1"/>
    <n v="0"/>
    <x v="2585"/>
  </r>
  <r>
    <n v="2942"/>
    <x v="1461"/>
    <x v="613"/>
    <d v="2017-03-31T00:00:00"/>
    <s v="Standard Class"/>
    <s v="JD-16150"/>
    <s v="Justin Deggeller"/>
    <x v="1"/>
    <s v="United States"/>
    <s v="Milwaukee"/>
    <x v="6"/>
    <n v="53209"/>
    <x v="2"/>
    <s v="FUR-CH-10004675"/>
    <x v="0"/>
    <x v="1"/>
    <s v="Lifetime Advantage Folding Chairs, 4/Carton"/>
    <n v="1526.56"/>
    <n v="7"/>
    <n v="0"/>
    <x v="2586"/>
  </r>
  <r>
    <n v="2943"/>
    <x v="1461"/>
    <x v="613"/>
    <d v="2017-03-31T00:00:00"/>
    <s v="Standard Class"/>
    <s v="JD-16150"/>
    <s v="Justin Deggeller"/>
    <x v="1"/>
    <s v="United States"/>
    <s v="Milwaukee"/>
    <x v="6"/>
    <n v="53209"/>
    <x v="2"/>
    <s v="FUR-CH-10002880"/>
    <x v="0"/>
    <x v="1"/>
    <s v="Global High-Back Leather Tilter, Burgundy"/>
    <n v="368.97"/>
    <n v="3"/>
    <n v="0"/>
    <x v="2587"/>
  </r>
  <r>
    <n v="2944"/>
    <x v="1462"/>
    <x v="123"/>
    <d v="2017-11-24T00:00:00"/>
    <s v="Standard Class"/>
    <s v="MC-18100"/>
    <s v="Mick Crebagga"/>
    <x v="0"/>
    <s v="United States"/>
    <s v="Los Angeles"/>
    <x v="1"/>
    <n v="90049"/>
    <x v="1"/>
    <s v="OFF-ST-10000675"/>
    <x v="1"/>
    <x v="4"/>
    <s v="File Shuttle II and Handi-File, Black"/>
    <n v="305.01"/>
    <n v="9"/>
    <n v="0"/>
    <x v="2588"/>
  </r>
  <r>
    <n v="2945"/>
    <x v="1462"/>
    <x v="123"/>
    <d v="2017-11-24T00:00:00"/>
    <s v="Standard Class"/>
    <s v="MC-18100"/>
    <s v="Mick Crebagga"/>
    <x v="0"/>
    <s v="United States"/>
    <s v="Los Angeles"/>
    <x v="1"/>
    <n v="90049"/>
    <x v="1"/>
    <s v="FUR-FU-10002685"/>
    <x v="0"/>
    <x v="5"/>
    <s v="Executive Impressions 13-1/2&quot; Indoor/Outdoor Wall Clock"/>
    <n v="18.7"/>
    <n v="1"/>
    <n v="0"/>
    <x v="2589"/>
  </r>
  <r>
    <n v="2946"/>
    <x v="1463"/>
    <x v="254"/>
    <d v="2016-11-05T00:00:00"/>
    <s v="First Class"/>
    <s v="LH-17020"/>
    <s v="Lisa Hazard"/>
    <x v="0"/>
    <s v="United States"/>
    <s v="San Francisco"/>
    <x v="1"/>
    <n v="94122"/>
    <x v="1"/>
    <s v="FUR-FU-10004020"/>
    <x v="0"/>
    <x v="5"/>
    <s v="Advantus Panel Wall Acrylic Frame"/>
    <n v="38.29"/>
    <n v="7"/>
    <n v="0"/>
    <x v="2590"/>
  </r>
  <r>
    <n v="2947"/>
    <x v="1464"/>
    <x v="817"/>
    <d v="2017-12-18T00:00:00"/>
    <s v="Standard Class"/>
    <s v="MP-18175"/>
    <s v="Mike Pelletier"/>
    <x v="2"/>
    <s v="United States"/>
    <s v="San Diego"/>
    <x v="1"/>
    <n v="92024"/>
    <x v="1"/>
    <s v="FUR-FU-10004963"/>
    <x v="0"/>
    <x v="5"/>
    <s v="Eldon 400 Class Desk Accessories, Black Carbon"/>
    <n v="26.25"/>
    <n v="3"/>
    <n v="0"/>
    <x v="2591"/>
  </r>
  <r>
    <n v="2948"/>
    <x v="1464"/>
    <x v="817"/>
    <d v="2017-12-18T00:00:00"/>
    <s v="Standard Class"/>
    <s v="MP-18175"/>
    <s v="Mike Pelletier"/>
    <x v="2"/>
    <s v="United States"/>
    <s v="San Diego"/>
    <x v="1"/>
    <n v="92024"/>
    <x v="1"/>
    <s v="OFF-BI-10000174"/>
    <x v="1"/>
    <x v="8"/>
    <s v="Wilson Jones Clip &amp; Carry Folder Binder Tool for Ring Binders, Clear"/>
    <n v="64.959999999999994"/>
    <n v="14"/>
    <n v="0.2"/>
    <x v="2592"/>
  </r>
  <r>
    <n v="2949"/>
    <x v="1464"/>
    <x v="817"/>
    <d v="2017-12-18T00:00:00"/>
    <s v="Standard Class"/>
    <s v="MP-18175"/>
    <s v="Mike Pelletier"/>
    <x v="2"/>
    <s v="United States"/>
    <s v="San Diego"/>
    <x v="1"/>
    <n v="92024"/>
    <x v="1"/>
    <s v="OFF-EN-10000461"/>
    <x v="1"/>
    <x v="12"/>
    <s v="#10- 4 1/8&quot; x 9 1/2&quot; Recycled Envelopes"/>
    <n v="43.7"/>
    <n v="5"/>
    <n v="0"/>
    <x v="2593"/>
  </r>
  <r>
    <n v="2950"/>
    <x v="1465"/>
    <x v="105"/>
    <d v="2017-11-12T00:00:00"/>
    <s v="Same Day"/>
    <s v="EM-14140"/>
    <s v="Eugene Moren"/>
    <x v="2"/>
    <s v="United States"/>
    <s v="Glendale"/>
    <x v="16"/>
    <n v="85301"/>
    <x v="1"/>
    <s v="TEC-AC-10001266"/>
    <x v="2"/>
    <x v="11"/>
    <s v="Memorex Micro Travel Drive 8 GB"/>
    <n v="41.6"/>
    <n v="4"/>
    <n v="0.2"/>
    <x v="2594"/>
  </r>
  <r>
    <n v="2951"/>
    <x v="1465"/>
    <x v="105"/>
    <d v="2017-11-12T00:00:00"/>
    <s v="Same Day"/>
    <s v="EM-14140"/>
    <s v="Eugene Moren"/>
    <x v="2"/>
    <s v="United States"/>
    <s v="Glendale"/>
    <x v="16"/>
    <n v="85301"/>
    <x v="1"/>
    <s v="OFF-PA-10002160"/>
    <x v="1"/>
    <x v="10"/>
    <s v="Xerox 1978"/>
    <n v="23.12"/>
    <n v="5"/>
    <n v="0.2"/>
    <x v="2552"/>
  </r>
  <r>
    <n v="2952"/>
    <x v="1465"/>
    <x v="105"/>
    <d v="2017-11-12T00:00:00"/>
    <s v="Same Day"/>
    <s v="EM-14140"/>
    <s v="Eugene Moren"/>
    <x v="2"/>
    <s v="United States"/>
    <s v="Glendale"/>
    <x v="16"/>
    <n v="85301"/>
    <x v="1"/>
    <s v="FUR-CH-10004875"/>
    <x v="0"/>
    <x v="1"/>
    <s v="Harbour Creations 67200 Series Stacking Chairs"/>
    <n v="113.88800000000001"/>
    <n v="2"/>
    <n v="0.2"/>
    <x v="2595"/>
  </r>
  <r>
    <n v="2953"/>
    <x v="1465"/>
    <x v="105"/>
    <d v="2017-11-12T00:00:00"/>
    <s v="Same Day"/>
    <s v="EM-14140"/>
    <s v="Eugene Moren"/>
    <x v="2"/>
    <s v="United States"/>
    <s v="Glendale"/>
    <x v="16"/>
    <n v="85301"/>
    <x v="1"/>
    <s v="FUR-FU-10000305"/>
    <x v="0"/>
    <x v="5"/>
    <s v="Tenex V2T-RE Standard Weight Series Chair Mat, 45&quot; x 53&quot;, Lip 25&quot; x 12&quot;"/>
    <n v="113.568"/>
    <n v="2"/>
    <n v="0.2"/>
    <x v="2596"/>
  </r>
  <r>
    <n v="2954"/>
    <x v="1465"/>
    <x v="105"/>
    <d v="2017-11-12T00:00:00"/>
    <s v="Same Day"/>
    <s v="EM-14140"/>
    <s v="Eugene Moren"/>
    <x v="2"/>
    <s v="United States"/>
    <s v="Glendale"/>
    <x v="16"/>
    <n v="85301"/>
    <x v="1"/>
    <s v="TEC-PH-10000347"/>
    <x v="2"/>
    <x v="7"/>
    <s v="Cush Cases Heavy Duty Rugged Cover Case for Samsung Galaxy S5 - Purple"/>
    <n v="7.92"/>
    <n v="2"/>
    <n v="0.2"/>
    <x v="1099"/>
  </r>
  <r>
    <n v="2955"/>
    <x v="1465"/>
    <x v="105"/>
    <d v="2017-11-12T00:00:00"/>
    <s v="Same Day"/>
    <s v="EM-14140"/>
    <s v="Eugene Moren"/>
    <x v="2"/>
    <s v="United States"/>
    <s v="Glendale"/>
    <x v="16"/>
    <n v="85301"/>
    <x v="1"/>
    <s v="TEC-PH-10001459"/>
    <x v="2"/>
    <x v="7"/>
    <s v="Samsung Galaxy Mega 6.3"/>
    <n v="671.98400000000004"/>
    <n v="2"/>
    <n v="0.2"/>
    <x v="2597"/>
  </r>
  <r>
    <n v="2956"/>
    <x v="1466"/>
    <x v="298"/>
    <d v="2016-08-24T00:00:00"/>
    <s v="Standard Class"/>
    <s v="GG-14650"/>
    <s v="Greg Guthrie"/>
    <x v="1"/>
    <s v="United States"/>
    <s v="New York City"/>
    <x v="15"/>
    <n v="10035"/>
    <x v="3"/>
    <s v="TEC-PH-10000439"/>
    <x v="2"/>
    <x v="7"/>
    <s v="GE DSL Phone Line Filter"/>
    <n v="39.99"/>
    <n v="1"/>
    <n v="0"/>
    <x v="1409"/>
  </r>
  <r>
    <n v="2957"/>
    <x v="1467"/>
    <x v="818"/>
    <d v="2017-07-04T00:00:00"/>
    <s v="Standard Class"/>
    <s v="MA-17995"/>
    <s v="Michelle Arnett"/>
    <x v="2"/>
    <s v="United States"/>
    <s v="Watertown"/>
    <x v="15"/>
    <n v="13601"/>
    <x v="3"/>
    <s v="FUR-CH-10002647"/>
    <x v="0"/>
    <x v="1"/>
    <s v="Situations Contoured Folding Chairs, 4/Set"/>
    <n v="191.64599999999999"/>
    <n v="3"/>
    <n v="0.1"/>
    <x v="2598"/>
  </r>
  <r>
    <n v="2958"/>
    <x v="1468"/>
    <x v="464"/>
    <d v="2017-05-09T00:00:00"/>
    <s v="Standard Class"/>
    <s v="SH-20395"/>
    <s v="Shahid Hopkins"/>
    <x v="0"/>
    <s v="United States"/>
    <s v="Springfield"/>
    <x v="24"/>
    <n v="45503"/>
    <x v="3"/>
    <s v="OFF-BI-10003910"/>
    <x v="1"/>
    <x v="8"/>
    <s v="DXL Angle-View Binders with Locking Rings by Samsill"/>
    <n v="2.3130000000000002"/>
    <n v="1"/>
    <n v="0.7"/>
    <x v="2599"/>
  </r>
  <r>
    <n v="2959"/>
    <x v="1469"/>
    <x v="100"/>
    <d v="2015-12-29T00:00:00"/>
    <s v="Standard Class"/>
    <s v="KT-16465"/>
    <s v="Kean Takahito"/>
    <x v="0"/>
    <s v="United States"/>
    <s v="Los Angeles"/>
    <x v="1"/>
    <n v="90032"/>
    <x v="1"/>
    <s v="OFF-BI-10001097"/>
    <x v="1"/>
    <x v="8"/>
    <s v="Avery Hole Reinforcements"/>
    <n v="19.936"/>
    <n v="4"/>
    <n v="0.2"/>
    <x v="989"/>
  </r>
  <r>
    <n v="2960"/>
    <x v="1469"/>
    <x v="100"/>
    <d v="2015-12-29T00:00:00"/>
    <s v="Standard Class"/>
    <s v="KT-16465"/>
    <s v="Kean Takahito"/>
    <x v="0"/>
    <s v="United States"/>
    <s v="Los Angeles"/>
    <x v="1"/>
    <n v="90032"/>
    <x v="1"/>
    <s v="OFF-FA-10004854"/>
    <x v="1"/>
    <x v="13"/>
    <s v="Vinyl Coated Wire Paper Clips in Organizer Box, 800/Box"/>
    <n v="45.92"/>
    <n v="4"/>
    <n v="0"/>
    <x v="2600"/>
  </r>
  <r>
    <n v="2961"/>
    <x v="1470"/>
    <x v="466"/>
    <d v="2017-05-01T00:00:00"/>
    <s v="Standard Class"/>
    <s v="PO-19180"/>
    <s v="Philisse Overcash"/>
    <x v="2"/>
    <s v="United States"/>
    <s v="Seattle"/>
    <x v="4"/>
    <n v="98115"/>
    <x v="1"/>
    <s v="OFF-PA-10003673"/>
    <x v="1"/>
    <x v="10"/>
    <s v="Strathmore Photo Mount Cards"/>
    <n v="20.34"/>
    <n v="3"/>
    <n v="0"/>
    <x v="1893"/>
  </r>
  <r>
    <n v="2962"/>
    <x v="1470"/>
    <x v="466"/>
    <d v="2017-05-01T00:00:00"/>
    <s v="Standard Class"/>
    <s v="PO-19180"/>
    <s v="Philisse Overcash"/>
    <x v="2"/>
    <s v="United States"/>
    <s v="Seattle"/>
    <x v="4"/>
    <n v="98115"/>
    <x v="1"/>
    <s v="OFF-LA-10002034"/>
    <x v="1"/>
    <x v="2"/>
    <s v="Avery 478"/>
    <n v="39.28"/>
    <n v="8"/>
    <n v="0"/>
    <x v="2601"/>
  </r>
  <r>
    <n v="2963"/>
    <x v="1471"/>
    <x v="819"/>
    <d v="2017-12-21T00:00:00"/>
    <s v="Second Class"/>
    <s v="AY-10555"/>
    <s v="Andy Yotov"/>
    <x v="1"/>
    <s v="United States"/>
    <s v="Oceanside"/>
    <x v="1"/>
    <n v="92054"/>
    <x v="1"/>
    <s v="FUR-CH-10002774"/>
    <x v="0"/>
    <x v="1"/>
    <s v="Global Deluxe Stacking Chair, Gray"/>
    <n v="81.567999999999998"/>
    <n v="2"/>
    <n v="0.2"/>
    <x v="2602"/>
  </r>
  <r>
    <n v="2964"/>
    <x v="1471"/>
    <x v="819"/>
    <d v="2017-12-21T00:00:00"/>
    <s v="Second Class"/>
    <s v="AY-10555"/>
    <s v="Andy Yotov"/>
    <x v="1"/>
    <s v="United States"/>
    <s v="Oceanside"/>
    <x v="1"/>
    <n v="92054"/>
    <x v="1"/>
    <s v="FUR-CH-10003817"/>
    <x v="0"/>
    <x v="1"/>
    <s v="Global Value Steno Chair, Gray"/>
    <n v="97.183999999999997"/>
    <n v="2"/>
    <n v="0.2"/>
    <x v="2603"/>
  </r>
  <r>
    <n v="2965"/>
    <x v="1471"/>
    <x v="819"/>
    <d v="2017-12-21T00:00:00"/>
    <s v="Second Class"/>
    <s v="AY-10555"/>
    <s v="Andy Yotov"/>
    <x v="1"/>
    <s v="United States"/>
    <s v="Oceanside"/>
    <x v="1"/>
    <n v="92054"/>
    <x v="1"/>
    <s v="OFF-BI-10002949"/>
    <x v="1"/>
    <x v="8"/>
    <s v="Prestige Round Ring Binders"/>
    <n v="24.32"/>
    <n v="5"/>
    <n v="0.2"/>
    <x v="2604"/>
  </r>
  <r>
    <n v="2966"/>
    <x v="1471"/>
    <x v="819"/>
    <d v="2017-12-21T00:00:00"/>
    <s v="Second Class"/>
    <s v="AY-10555"/>
    <s v="Andy Yotov"/>
    <x v="1"/>
    <s v="United States"/>
    <s v="Oceanside"/>
    <x v="1"/>
    <n v="92054"/>
    <x v="1"/>
    <s v="FUR-FU-10002445"/>
    <x v="0"/>
    <x v="5"/>
    <s v="DAX Two-Tone Rosewood/Black Document Frame, Desktop, 5 x 7"/>
    <n v="18.96"/>
    <n v="2"/>
    <n v="0"/>
    <x v="2605"/>
  </r>
  <r>
    <n v="2967"/>
    <x v="1472"/>
    <x v="422"/>
    <d v="2014-12-31T00:00:00"/>
    <s v="Standard Class"/>
    <s v="Co-12640"/>
    <s v="Corey-Lock"/>
    <x v="0"/>
    <s v="United States"/>
    <s v="Skokie"/>
    <x v="10"/>
    <n v="60076"/>
    <x v="2"/>
    <s v="FUR-FU-10001473"/>
    <x v="0"/>
    <x v="5"/>
    <s v="DAX Wood Document Frame"/>
    <n v="32.951999999999998"/>
    <n v="6"/>
    <n v="0.6"/>
    <x v="2606"/>
  </r>
  <r>
    <n v="2968"/>
    <x v="1472"/>
    <x v="422"/>
    <d v="2014-12-31T00:00:00"/>
    <s v="Standard Class"/>
    <s v="Co-12640"/>
    <s v="Corey-Lock"/>
    <x v="0"/>
    <s v="United States"/>
    <s v="Skokie"/>
    <x v="10"/>
    <n v="60076"/>
    <x v="2"/>
    <s v="OFF-ST-10002562"/>
    <x v="1"/>
    <x v="4"/>
    <s v="Staple magnet"/>
    <n v="30.015999999999998"/>
    <n v="4"/>
    <n v="0.2"/>
    <x v="2607"/>
  </r>
  <r>
    <n v="2969"/>
    <x v="1473"/>
    <x v="44"/>
    <d v="2017-11-09T00:00:00"/>
    <s v="Second Class"/>
    <s v="JF-15565"/>
    <s v="Jill Fjeld"/>
    <x v="0"/>
    <s v="United States"/>
    <s v="Fayetteville"/>
    <x v="3"/>
    <n v="28314"/>
    <x v="0"/>
    <s v="OFF-AP-10002118"/>
    <x v="1"/>
    <x v="9"/>
    <s v="1.7 Cubic Foot Compact &quot;Cube&quot; Office Refrigerators"/>
    <n v="499.584"/>
    <n v="3"/>
    <n v="0.2"/>
    <x v="2608"/>
  </r>
  <r>
    <n v="2970"/>
    <x v="1473"/>
    <x v="44"/>
    <d v="2017-11-09T00:00:00"/>
    <s v="Second Class"/>
    <s v="JF-15565"/>
    <s v="Jill Fjeld"/>
    <x v="0"/>
    <s v="United States"/>
    <s v="Fayetteville"/>
    <x v="3"/>
    <n v="28314"/>
    <x v="0"/>
    <s v="OFF-PA-10001800"/>
    <x v="1"/>
    <x v="10"/>
    <s v="Xerox 220"/>
    <n v="31.103999999999999"/>
    <n v="6"/>
    <n v="0.2"/>
    <x v="282"/>
  </r>
  <r>
    <n v="2971"/>
    <x v="1473"/>
    <x v="44"/>
    <d v="2017-11-09T00:00:00"/>
    <s v="Second Class"/>
    <s v="JF-15565"/>
    <s v="Jill Fjeld"/>
    <x v="0"/>
    <s v="United States"/>
    <s v="Fayetteville"/>
    <x v="3"/>
    <n v="28314"/>
    <x v="0"/>
    <s v="OFF-BI-10002827"/>
    <x v="1"/>
    <x v="8"/>
    <s v="Avery Durable Poly Binders"/>
    <n v="13.272"/>
    <n v="8"/>
    <n v="0.7"/>
    <x v="2609"/>
  </r>
  <r>
    <n v="2972"/>
    <x v="1473"/>
    <x v="44"/>
    <d v="2017-11-09T00:00:00"/>
    <s v="Second Class"/>
    <s v="JF-15565"/>
    <s v="Jill Fjeld"/>
    <x v="0"/>
    <s v="United States"/>
    <s v="Fayetteville"/>
    <x v="3"/>
    <n v="28314"/>
    <x v="0"/>
    <s v="FUR-FU-10004671"/>
    <x v="0"/>
    <x v="5"/>
    <s v="Executive Impressions 12&quot; Wall Clock"/>
    <n v="28.271999999999998"/>
    <n v="2"/>
    <n v="0.2"/>
    <x v="2610"/>
  </r>
  <r>
    <n v="2973"/>
    <x v="1473"/>
    <x v="44"/>
    <d v="2017-11-09T00:00:00"/>
    <s v="Second Class"/>
    <s v="JF-15565"/>
    <s v="Jill Fjeld"/>
    <x v="0"/>
    <s v="United States"/>
    <s v="Fayetteville"/>
    <x v="3"/>
    <n v="28314"/>
    <x v="0"/>
    <s v="OFF-ST-10000736"/>
    <x v="1"/>
    <x v="4"/>
    <s v="Carina Double Wide Media Storage Towers in Natural &amp; Black"/>
    <n v="259.13600000000002"/>
    <n v="4"/>
    <n v="0.2"/>
    <x v="2611"/>
  </r>
  <r>
    <n v="2974"/>
    <x v="1474"/>
    <x v="819"/>
    <d v="2017-12-20T00:00:00"/>
    <s v="Standard Class"/>
    <s v="AR-10510"/>
    <s v="Andrew Roberts"/>
    <x v="0"/>
    <s v="United States"/>
    <s v="Tulsa"/>
    <x v="26"/>
    <n v="74133"/>
    <x v="2"/>
    <s v="OFF-BI-10004656"/>
    <x v="1"/>
    <x v="8"/>
    <s v="Peel &amp; Stick Add-On Corner Pockets"/>
    <n v="10.8"/>
    <n v="5"/>
    <n v="0"/>
    <x v="2612"/>
  </r>
  <r>
    <n v="2975"/>
    <x v="1475"/>
    <x v="820"/>
    <d v="2015-05-12T00:00:00"/>
    <s v="Standard Class"/>
    <s v="AG-10675"/>
    <s v="Anna Gayman"/>
    <x v="0"/>
    <s v="United States"/>
    <s v="Allen"/>
    <x v="5"/>
    <n v="75002"/>
    <x v="2"/>
    <s v="FUR-TA-10001095"/>
    <x v="0"/>
    <x v="3"/>
    <s v="Chromcraft Round Conference Tables"/>
    <n v="244.006"/>
    <n v="2"/>
    <n v="0.3"/>
    <x v="1347"/>
  </r>
  <r>
    <n v="2976"/>
    <x v="1475"/>
    <x v="820"/>
    <d v="2015-05-12T00:00:00"/>
    <s v="Standard Class"/>
    <s v="AG-10675"/>
    <s v="Anna Gayman"/>
    <x v="0"/>
    <s v="United States"/>
    <s v="Allen"/>
    <x v="5"/>
    <n v="75002"/>
    <x v="2"/>
    <s v="OFF-PA-10000213"/>
    <x v="1"/>
    <x v="10"/>
    <s v="Xerox 198"/>
    <n v="15.936"/>
    <n v="4"/>
    <n v="0.2"/>
    <x v="2613"/>
  </r>
  <r>
    <n v="2977"/>
    <x v="1476"/>
    <x v="769"/>
    <d v="2017-12-04T00:00:00"/>
    <s v="Same Day"/>
    <s v="DV-13045"/>
    <s v="Darrin Van Huff"/>
    <x v="1"/>
    <s v="United States"/>
    <s v="Philadelphia"/>
    <x v="9"/>
    <n v="19143"/>
    <x v="3"/>
    <s v="FUR-CH-10001797"/>
    <x v="0"/>
    <x v="1"/>
    <s v="Safco Chair Connectors, 6/Carton"/>
    <n v="188.55199999999999"/>
    <n v="7"/>
    <n v="0.3"/>
    <x v="2614"/>
  </r>
  <r>
    <n v="2978"/>
    <x v="1477"/>
    <x v="621"/>
    <d v="2017-10-08T00:00:00"/>
    <s v="Second Class"/>
    <s v="HL-15040"/>
    <s v="Hunter Lopez"/>
    <x v="0"/>
    <s v="United States"/>
    <s v="Rochester"/>
    <x v="15"/>
    <n v="14609"/>
    <x v="3"/>
    <s v="OFF-ST-10002214"/>
    <x v="1"/>
    <x v="4"/>
    <s v="X-Rack File for Hanging Folders"/>
    <n v="22.58"/>
    <n v="2"/>
    <n v="0"/>
    <x v="2615"/>
  </r>
  <r>
    <n v="2979"/>
    <x v="1478"/>
    <x v="286"/>
    <d v="2014-01-16T00:00:00"/>
    <s v="Second Class"/>
    <s v="ND-18370"/>
    <s v="Natalie DeCherney"/>
    <x v="0"/>
    <s v="United States"/>
    <s v="Mount Pleasant"/>
    <x v="20"/>
    <n v="29464"/>
    <x v="0"/>
    <s v="FUR-CH-10000422"/>
    <x v="0"/>
    <x v="1"/>
    <s v="Global Highback Leather Tilter in Burgundy"/>
    <n v="545.94000000000005"/>
    <n v="6"/>
    <n v="0"/>
    <x v="2616"/>
  </r>
  <r>
    <n v="2980"/>
    <x v="1479"/>
    <x v="821"/>
    <d v="2015-06-17T00:00:00"/>
    <s v="Standard Class"/>
    <s v="GB-14575"/>
    <s v="Giulietta Baptist"/>
    <x v="0"/>
    <s v="United States"/>
    <s v="Philadelphia"/>
    <x v="9"/>
    <n v="19134"/>
    <x v="3"/>
    <s v="OFF-PA-10003848"/>
    <x v="1"/>
    <x v="10"/>
    <s v="Xerox 1997"/>
    <n v="20.736000000000001"/>
    <n v="4"/>
    <n v="0.2"/>
    <x v="570"/>
  </r>
  <r>
    <n v="2981"/>
    <x v="1479"/>
    <x v="821"/>
    <d v="2015-06-17T00:00:00"/>
    <s v="Standard Class"/>
    <s v="GB-14575"/>
    <s v="Giulietta Baptist"/>
    <x v="0"/>
    <s v="United States"/>
    <s v="Philadelphia"/>
    <x v="9"/>
    <n v="19134"/>
    <x v="3"/>
    <s v="FUR-FU-10003623"/>
    <x v="0"/>
    <x v="5"/>
    <s v="DataProducts Ampli Magnifier Task Lamp, Black,"/>
    <n v="43.295999999999999"/>
    <n v="2"/>
    <n v="0.2"/>
    <x v="2617"/>
  </r>
  <r>
    <n v="2982"/>
    <x v="1480"/>
    <x v="136"/>
    <d v="2014-07-18T00:00:00"/>
    <s v="Standard Class"/>
    <s v="CL-12565"/>
    <s v="Clay Ludtke"/>
    <x v="0"/>
    <s v="United States"/>
    <s v="Seattle"/>
    <x v="4"/>
    <n v="98115"/>
    <x v="1"/>
    <s v="FUR-CH-10001797"/>
    <x v="0"/>
    <x v="1"/>
    <s v="Safco Chair Connectors, 6/Carton"/>
    <n v="123.136"/>
    <n v="4"/>
    <n v="0.2"/>
    <x v="2618"/>
  </r>
  <r>
    <n v="2983"/>
    <x v="1480"/>
    <x v="136"/>
    <d v="2014-07-18T00:00:00"/>
    <s v="Standard Class"/>
    <s v="CL-12565"/>
    <s v="Clay Ludtke"/>
    <x v="0"/>
    <s v="United States"/>
    <s v="Seattle"/>
    <x v="4"/>
    <n v="98115"/>
    <x v="1"/>
    <s v="OFF-BI-10003094"/>
    <x v="1"/>
    <x v="8"/>
    <s v="Self-Adhesive Ring Binder Labels"/>
    <n v="11.263999999999999"/>
    <n v="4"/>
    <n v="0.2"/>
    <x v="2619"/>
  </r>
  <r>
    <n v="2984"/>
    <x v="1481"/>
    <x v="776"/>
    <d v="2014-12-11T00:00:00"/>
    <s v="Second Class"/>
    <s v="RC-19960"/>
    <s v="Ryan Crowe"/>
    <x v="0"/>
    <s v="United States"/>
    <s v="Springfield"/>
    <x v="21"/>
    <n v="97477"/>
    <x v="1"/>
    <s v="OFF-ST-10002205"/>
    <x v="1"/>
    <x v="4"/>
    <s v="File Shuttle I and Handi-File"/>
    <n v="53.423999999999999"/>
    <n v="3"/>
    <n v="0.2"/>
    <x v="362"/>
  </r>
  <r>
    <n v="2985"/>
    <x v="1481"/>
    <x v="776"/>
    <d v="2014-12-11T00:00:00"/>
    <s v="Second Class"/>
    <s v="RC-19960"/>
    <s v="Ryan Crowe"/>
    <x v="0"/>
    <s v="United States"/>
    <s v="Springfield"/>
    <x v="21"/>
    <n v="97477"/>
    <x v="1"/>
    <s v="FUR-TA-10003238"/>
    <x v="0"/>
    <x v="3"/>
    <s v="Chromcraft Bull-Nose Wood 48&quot; x 96&quot; Rectangular Conference Tables"/>
    <n v="275.49"/>
    <n v="1"/>
    <n v="0.5"/>
    <x v="2620"/>
  </r>
  <r>
    <n v="2986"/>
    <x v="1482"/>
    <x v="822"/>
    <d v="2016-05-30T00:00:00"/>
    <s v="Standard Class"/>
    <s v="JB-16045"/>
    <s v="Julia Barnett"/>
    <x v="2"/>
    <s v="United States"/>
    <s v="Columbus"/>
    <x v="32"/>
    <n v="31907"/>
    <x v="0"/>
    <s v="FUR-FU-10000755"/>
    <x v="0"/>
    <x v="5"/>
    <s v="Eldon Expressions Mahogany Wood Desk Collection"/>
    <n v="24.96"/>
    <n v="4"/>
    <n v="0"/>
    <x v="2621"/>
  </r>
  <r>
    <n v="2987"/>
    <x v="1482"/>
    <x v="822"/>
    <d v="2016-05-30T00:00:00"/>
    <s v="Standard Class"/>
    <s v="JB-16045"/>
    <s v="Julia Barnett"/>
    <x v="2"/>
    <s v="United States"/>
    <s v="Columbus"/>
    <x v="32"/>
    <n v="31907"/>
    <x v="0"/>
    <s v="OFF-PA-10002893"/>
    <x v="1"/>
    <x v="10"/>
    <s v="Wirebound Service Call Books, 5 1/2&quot; x 4&quot;"/>
    <n v="19.36"/>
    <n v="2"/>
    <n v="0"/>
    <x v="2622"/>
  </r>
  <r>
    <n v="2988"/>
    <x v="1482"/>
    <x v="822"/>
    <d v="2016-05-30T00:00:00"/>
    <s v="Standard Class"/>
    <s v="JB-16045"/>
    <s v="Julia Barnett"/>
    <x v="2"/>
    <s v="United States"/>
    <s v="Columbus"/>
    <x v="32"/>
    <n v="31907"/>
    <x v="0"/>
    <s v="OFF-ST-10000689"/>
    <x v="1"/>
    <x v="4"/>
    <s v="Fellowes Strictly Business Drawer File, Letter/Legal Size"/>
    <n v="1267.6500000000001"/>
    <n v="9"/>
    <n v="0"/>
    <x v="2623"/>
  </r>
  <r>
    <n v="2989"/>
    <x v="1483"/>
    <x v="823"/>
    <d v="2016-02-26T00:00:00"/>
    <s v="Second Class"/>
    <s v="MC-17635"/>
    <s v="Matthew Clasen"/>
    <x v="1"/>
    <s v="United States"/>
    <s v="Los Angeles"/>
    <x v="1"/>
    <n v="90032"/>
    <x v="1"/>
    <s v="TEC-AC-10004227"/>
    <x v="2"/>
    <x v="11"/>
    <s v="SanDisk Ultra 16 GB MicroSDHC Class 10 Memory Card"/>
    <n v="12.99"/>
    <n v="1"/>
    <n v="0"/>
    <x v="2624"/>
  </r>
  <r>
    <n v="2990"/>
    <x v="1483"/>
    <x v="823"/>
    <d v="2016-02-26T00:00:00"/>
    <s v="Second Class"/>
    <s v="MC-17635"/>
    <s v="Matthew Clasen"/>
    <x v="1"/>
    <s v="United States"/>
    <s v="Los Angeles"/>
    <x v="1"/>
    <n v="90032"/>
    <x v="1"/>
    <s v="OFF-BI-10000174"/>
    <x v="1"/>
    <x v="8"/>
    <s v="Wilson Jones Clip &amp; Carry Folder Binder Tool for Ring Binders, Clear"/>
    <n v="18.559999999999999"/>
    <n v="4"/>
    <n v="0.2"/>
    <x v="2625"/>
  </r>
  <r>
    <n v="2991"/>
    <x v="1483"/>
    <x v="823"/>
    <d v="2016-02-26T00:00:00"/>
    <s v="Second Class"/>
    <s v="MC-17635"/>
    <s v="Matthew Clasen"/>
    <x v="1"/>
    <s v="United States"/>
    <s v="Los Angeles"/>
    <x v="1"/>
    <n v="90032"/>
    <x v="1"/>
    <s v="OFF-ST-10001809"/>
    <x v="1"/>
    <x v="4"/>
    <s v="Fellowes Officeware Wire Shelving"/>
    <n v="449.15"/>
    <n v="5"/>
    <n v="0"/>
    <x v="479"/>
  </r>
  <r>
    <n v="2992"/>
    <x v="1483"/>
    <x v="823"/>
    <d v="2016-02-26T00:00:00"/>
    <s v="Second Class"/>
    <s v="MC-17635"/>
    <s v="Matthew Clasen"/>
    <x v="1"/>
    <s v="United States"/>
    <s v="Los Angeles"/>
    <x v="1"/>
    <n v="90032"/>
    <x v="1"/>
    <s v="OFF-BI-10002309"/>
    <x v="1"/>
    <x v="8"/>
    <s v="Avery Heavy-Duty EZD  Binder With Locking Rings"/>
    <n v="31.248000000000001"/>
    <n v="7"/>
    <n v="0.2"/>
    <x v="2626"/>
  </r>
  <r>
    <n v="2993"/>
    <x v="1484"/>
    <x v="824"/>
    <d v="2016-10-06T00:00:00"/>
    <s v="Standard Class"/>
    <s v="TT-21265"/>
    <s v="Tim Taslimi"/>
    <x v="1"/>
    <s v="United States"/>
    <s v="New York City"/>
    <x v="15"/>
    <n v="10024"/>
    <x v="3"/>
    <s v="OFF-AP-10004532"/>
    <x v="1"/>
    <x v="9"/>
    <s v="Kensington 6 Outlet Guardian Standard Surge Protector"/>
    <n v="61.44"/>
    <n v="3"/>
    <n v="0"/>
    <x v="650"/>
  </r>
  <r>
    <n v="2994"/>
    <x v="1485"/>
    <x v="825"/>
    <d v="2017-03-17T00:00:00"/>
    <s v="Standard Class"/>
    <s v="MJ-17740"/>
    <s v="Max Jones"/>
    <x v="0"/>
    <s v="United States"/>
    <s v="Detroit"/>
    <x v="12"/>
    <n v="48227"/>
    <x v="2"/>
    <s v="OFF-BI-10003091"/>
    <x v="1"/>
    <x v="8"/>
    <s v="GBC DocuBind TL200 Manual Binding Machine"/>
    <n v="895.92"/>
    <n v="4"/>
    <n v="0"/>
    <x v="2627"/>
  </r>
  <r>
    <n v="2995"/>
    <x v="1486"/>
    <x v="369"/>
    <d v="2016-09-13T00:00:00"/>
    <s v="Second Class"/>
    <s v="AT-10735"/>
    <s v="Annie Thurman"/>
    <x v="0"/>
    <s v="United States"/>
    <s v="Stockton"/>
    <x v="1"/>
    <n v="95207"/>
    <x v="1"/>
    <s v="OFF-BI-10004654"/>
    <x v="1"/>
    <x v="8"/>
    <s v="VariCap6 Expandable Binder"/>
    <n v="55.36"/>
    <n v="4"/>
    <n v="0.2"/>
    <x v="2628"/>
  </r>
  <r>
    <n v="2996"/>
    <x v="1487"/>
    <x v="686"/>
    <d v="2014-07-21T00:00:00"/>
    <s v="Standard Class"/>
    <s v="PB-19150"/>
    <s v="Philip Brown"/>
    <x v="0"/>
    <s v="United States"/>
    <s v="Phoenix"/>
    <x v="16"/>
    <n v="85023"/>
    <x v="1"/>
    <s v="OFF-ST-10000760"/>
    <x v="1"/>
    <x v="4"/>
    <s v="Eldon Fold 'N Roll Cart System"/>
    <n v="55.92"/>
    <n v="5"/>
    <n v="0.2"/>
    <x v="2498"/>
  </r>
  <r>
    <n v="2997"/>
    <x v="1488"/>
    <x v="261"/>
    <d v="2014-06-25T00:00:00"/>
    <s v="Standard Class"/>
    <s v="NW-18400"/>
    <s v="Natalie Webber"/>
    <x v="0"/>
    <s v="United States"/>
    <s v="Philadelphia"/>
    <x v="9"/>
    <n v="19120"/>
    <x v="3"/>
    <s v="OFF-EN-10001539"/>
    <x v="1"/>
    <x v="12"/>
    <s v="Staple envelope"/>
    <n v="24.896000000000001"/>
    <n v="4"/>
    <n v="0.2"/>
    <x v="2629"/>
  </r>
  <r>
    <n v="2998"/>
    <x v="1488"/>
    <x v="261"/>
    <d v="2014-06-25T00:00:00"/>
    <s v="Standard Class"/>
    <s v="NW-18400"/>
    <s v="Natalie Webber"/>
    <x v="0"/>
    <s v="United States"/>
    <s v="Philadelphia"/>
    <x v="9"/>
    <n v="19120"/>
    <x v="3"/>
    <s v="FUR-FU-10000550"/>
    <x v="0"/>
    <x v="5"/>
    <s v="Stacking Trays by OIC"/>
    <n v="3.984"/>
    <n v="1"/>
    <n v="0.2"/>
    <x v="2630"/>
  </r>
  <r>
    <n v="2999"/>
    <x v="1488"/>
    <x v="261"/>
    <d v="2014-06-25T00:00:00"/>
    <s v="Standard Class"/>
    <s v="NW-18400"/>
    <s v="Natalie Webber"/>
    <x v="0"/>
    <s v="United States"/>
    <s v="Philadelphia"/>
    <x v="9"/>
    <n v="19120"/>
    <x v="3"/>
    <s v="TEC-AC-10003628"/>
    <x v="2"/>
    <x v="11"/>
    <s v="Logitech 910-002974 M325 Wireless Mouse for Web Scrolling"/>
    <n v="95.968000000000004"/>
    <n v="4"/>
    <n v="0.2"/>
    <x v="2631"/>
  </r>
  <r>
    <n v="3000"/>
    <x v="1488"/>
    <x v="261"/>
    <d v="2014-06-25T00:00:00"/>
    <s v="Standard Class"/>
    <s v="NW-18400"/>
    <s v="Natalie Webber"/>
    <x v="0"/>
    <s v="United States"/>
    <s v="Philadelphia"/>
    <x v="9"/>
    <n v="19120"/>
    <x v="3"/>
    <s v="TEC-MA-10004521"/>
    <x v="2"/>
    <x v="15"/>
    <s v="Epson Perfection V600 Photo Scanner"/>
    <n v="206.99100000000001"/>
    <n v="3"/>
    <n v="0.7"/>
    <x v="2632"/>
  </r>
  <r>
    <n v="3001"/>
    <x v="1488"/>
    <x v="261"/>
    <d v="2014-06-25T00:00:00"/>
    <s v="Standard Class"/>
    <s v="NW-18400"/>
    <s v="Natalie Webber"/>
    <x v="0"/>
    <s v="United States"/>
    <s v="Philadelphia"/>
    <x v="9"/>
    <n v="19120"/>
    <x v="3"/>
    <s v="OFF-AP-10003860"/>
    <x v="1"/>
    <x v="9"/>
    <s v="Fellowes Advanced 8 Outlet Surge Suppressor with Phone/Fax Protection"/>
    <n v="44.415999999999997"/>
    <n v="2"/>
    <n v="0.2"/>
    <x v="2633"/>
  </r>
  <r>
    <n v="3002"/>
    <x v="1488"/>
    <x v="261"/>
    <d v="2014-06-25T00:00:00"/>
    <s v="Standard Class"/>
    <s v="NW-18400"/>
    <s v="Natalie Webber"/>
    <x v="0"/>
    <s v="United States"/>
    <s v="Philadelphia"/>
    <x v="9"/>
    <n v="19120"/>
    <x v="3"/>
    <s v="OFF-BI-10000069"/>
    <x v="1"/>
    <x v="8"/>
    <s v="GBC Prepunched Paper, 19-Hole, for Binding Systems, 24-lb"/>
    <n v="9.0060000000000002"/>
    <n v="2"/>
    <n v="0.7"/>
    <x v="2634"/>
  </r>
  <r>
    <n v="3003"/>
    <x v="1489"/>
    <x v="761"/>
    <d v="2015-07-10T00:00:00"/>
    <s v="Standard Class"/>
    <s v="VP-21730"/>
    <s v="Victor Preis"/>
    <x v="2"/>
    <s v="United States"/>
    <s v="Sterling Heights"/>
    <x v="12"/>
    <n v="48310"/>
    <x v="2"/>
    <s v="OFF-BI-10003655"/>
    <x v="1"/>
    <x v="8"/>
    <s v="Durable Pressboard Binders"/>
    <n v="19"/>
    <n v="5"/>
    <n v="0"/>
    <x v="2635"/>
  </r>
  <r>
    <n v="3004"/>
    <x v="1490"/>
    <x v="819"/>
    <d v="2017-12-23T00:00:00"/>
    <s v="Standard Class"/>
    <s v="RD-19810"/>
    <s v="Ross DeVincentis"/>
    <x v="2"/>
    <s v="United States"/>
    <s v="Rochester"/>
    <x v="15"/>
    <n v="14609"/>
    <x v="3"/>
    <s v="OFF-BI-10001628"/>
    <x v="1"/>
    <x v="8"/>
    <s v="Acco Data Flex Cable Posts For Top &amp; Bottom Load Binders, 6&quot; Capacity"/>
    <n v="33.375999999999998"/>
    <n v="4"/>
    <n v="0.2"/>
    <x v="2636"/>
  </r>
  <r>
    <n v="3005"/>
    <x v="1491"/>
    <x v="162"/>
    <d v="2016-09-10T00:00:00"/>
    <s v="First Class"/>
    <s v="MG-17875"/>
    <s v="Michael Grace"/>
    <x v="2"/>
    <s v="United States"/>
    <s v="New York City"/>
    <x v="15"/>
    <n v="10011"/>
    <x v="3"/>
    <s v="OFF-AP-10003779"/>
    <x v="1"/>
    <x v="9"/>
    <s v="Kensington 7 Outlet MasterPiece Power Center with Fax/Phone Line Protection"/>
    <n v="207.48"/>
    <n v="1"/>
    <n v="0"/>
    <x v="2637"/>
  </r>
  <r>
    <n v="3006"/>
    <x v="1492"/>
    <x v="826"/>
    <d v="2014-05-21T00:00:00"/>
    <s v="Standard Class"/>
    <s v="PA-19060"/>
    <s v="Pete Armstrong"/>
    <x v="2"/>
    <s v="United States"/>
    <s v="Eau Claire"/>
    <x v="6"/>
    <n v="54703"/>
    <x v="2"/>
    <s v="OFF-BI-10000666"/>
    <x v="1"/>
    <x v="8"/>
    <s v="Surelock Post Binders"/>
    <n v="91.68"/>
    <n v="3"/>
    <n v="0"/>
    <x v="1339"/>
  </r>
  <r>
    <n v="3007"/>
    <x v="1493"/>
    <x v="119"/>
    <d v="2017-10-15T00:00:00"/>
    <s v="First Class"/>
    <s v="CR-12730"/>
    <s v="Craig Reiter"/>
    <x v="0"/>
    <s v="United States"/>
    <s v="New York City"/>
    <x v="15"/>
    <n v="10009"/>
    <x v="3"/>
    <s v="OFF-AP-10000828"/>
    <x v="1"/>
    <x v="9"/>
    <s v="Avanti 4.4 Cu. Ft. Refrigerator"/>
    <n v="904.9"/>
    <n v="5"/>
    <n v="0"/>
    <x v="2638"/>
  </r>
  <r>
    <n v="3008"/>
    <x v="1494"/>
    <x v="745"/>
    <d v="2014-10-29T00:00:00"/>
    <s v="Standard Class"/>
    <s v="AA-10375"/>
    <s v="Allen Armold"/>
    <x v="0"/>
    <s v="United States"/>
    <s v="Rancho Cucamonga"/>
    <x v="1"/>
    <n v="91730"/>
    <x v="1"/>
    <s v="OFF-BI-10002706"/>
    <x v="1"/>
    <x v="8"/>
    <s v="Avery Premier Heavy-Duty Binder with Round Locking Rings"/>
    <n v="34.271999999999998"/>
    <n v="3"/>
    <n v="0.2"/>
    <x v="2639"/>
  </r>
  <r>
    <n v="3009"/>
    <x v="1495"/>
    <x v="5"/>
    <d v="2016-12-06T00:00:00"/>
    <s v="First Class"/>
    <s v="JG-15160"/>
    <s v="James Galang"/>
    <x v="0"/>
    <s v="United States"/>
    <s v="Murray"/>
    <x v="0"/>
    <n v="42071"/>
    <x v="0"/>
    <s v="FUR-FU-10004748"/>
    <x v="0"/>
    <x v="5"/>
    <s v="Howard Miller 16&quot; Diameter Gallery Wall Clock"/>
    <n v="191.82"/>
    <n v="3"/>
    <n v="0"/>
    <x v="1979"/>
  </r>
  <r>
    <n v="3010"/>
    <x v="1496"/>
    <x v="197"/>
    <d v="2016-07-29T00:00:00"/>
    <s v="Standard Class"/>
    <s v="RR-19525"/>
    <s v="Rick Reed"/>
    <x v="1"/>
    <s v="United States"/>
    <s v="Toledo"/>
    <x v="24"/>
    <n v="43615"/>
    <x v="3"/>
    <s v="OFF-AP-10000026"/>
    <x v="1"/>
    <x v="9"/>
    <s v="Tripp Lite Isotel 6 Outlet Surge Protector with Fax/Modem Protection"/>
    <n v="243.88"/>
    <n v="5"/>
    <n v="0.2"/>
    <x v="2640"/>
  </r>
  <r>
    <n v="3011"/>
    <x v="1497"/>
    <x v="827"/>
    <d v="2017-04-23T00:00:00"/>
    <s v="Standard Class"/>
    <s v="SR-20425"/>
    <s v="Sharelle Roach"/>
    <x v="2"/>
    <s v="United States"/>
    <s v="Louisville"/>
    <x v="22"/>
    <n v="80027"/>
    <x v="1"/>
    <s v="OFF-BI-10000773"/>
    <x v="1"/>
    <x v="8"/>
    <s v="Insertable Tab Post Binder Dividers"/>
    <n v="12.03"/>
    <n v="5"/>
    <n v="0.7"/>
    <x v="2641"/>
  </r>
  <r>
    <n v="3012"/>
    <x v="1497"/>
    <x v="827"/>
    <d v="2017-04-23T00:00:00"/>
    <s v="Standard Class"/>
    <s v="SR-20425"/>
    <s v="Sharelle Roach"/>
    <x v="2"/>
    <s v="United States"/>
    <s v="Louisville"/>
    <x v="22"/>
    <n v="80027"/>
    <x v="1"/>
    <s v="TEC-MA-10000822"/>
    <x v="2"/>
    <x v="15"/>
    <s v="Lexmark MX611dhe Monochrome Laser Printer"/>
    <n v="2549.9850000000001"/>
    <n v="5"/>
    <n v="0.7"/>
    <x v="2642"/>
  </r>
  <r>
    <n v="3013"/>
    <x v="1497"/>
    <x v="827"/>
    <d v="2017-04-23T00:00:00"/>
    <s v="Standard Class"/>
    <s v="SR-20425"/>
    <s v="Sharelle Roach"/>
    <x v="2"/>
    <s v="United States"/>
    <s v="Louisville"/>
    <x v="22"/>
    <n v="80027"/>
    <x v="1"/>
    <s v="OFF-BI-10001543"/>
    <x v="1"/>
    <x v="8"/>
    <s v="GBC VeloBinder Manual Binding System"/>
    <n v="21.594000000000001"/>
    <n v="2"/>
    <n v="0.7"/>
    <x v="2643"/>
  </r>
  <r>
    <n v="3014"/>
    <x v="1497"/>
    <x v="827"/>
    <d v="2017-04-23T00:00:00"/>
    <s v="Standard Class"/>
    <s v="SR-20425"/>
    <s v="Sharelle Roach"/>
    <x v="2"/>
    <s v="United States"/>
    <s v="Louisville"/>
    <x v="22"/>
    <n v="80027"/>
    <x v="1"/>
    <s v="OFF-BI-10003355"/>
    <x v="1"/>
    <x v="8"/>
    <s v="Cardinal Holdit Business Card Pockets"/>
    <n v="8.9640000000000004"/>
    <n v="6"/>
    <n v="0.7"/>
    <x v="2644"/>
  </r>
  <r>
    <n v="3015"/>
    <x v="1497"/>
    <x v="827"/>
    <d v="2017-04-23T00:00:00"/>
    <s v="Standard Class"/>
    <s v="SR-20425"/>
    <s v="Sharelle Roach"/>
    <x v="2"/>
    <s v="United States"/>
    <s v="Louisville"/>
    <x v="22"/>
    <n v="80027"/>
    <x v="1"/>
    <s v="OFF-PA-10002005"/>
    <x v="1"/>
    <x v="10"/>
    <s v="Xerox 225"/>
    <n v="20.736000000000001"/>
    <n v="4"/>
    <n v="0.2"/>
    <x v="570"/>
  </r>
  <r>
    <n v="3016"/>
    <x v="1498"/>
    <x v="14"/>
    <d v="2015-09-21T00:00:00"/>
    <s v="Standard Class"/>
    <s v="LS-16975"/>
    <s v="Lindsay Shagiari"/>
    <x v="2"/>
    <s v="United States"/>
    <s v="New York City"/>
    <x v="15"/>
    <n v="10035"/>
    <x v="3"/>
    <s v="FUR-TA-10004154"/>
    <x v="0"/>
    <x v="3"/>
    <s v="Riverside Furniture Oval Coffee Table, Oval End Table, End Table with Drawer"/>
    <n v="344.22"/>
    <n v="2"/>
    <n v="0.4"/>
    <x v="2645"/>
  </r>
  <r>
    <n v="3017"/>
    <x v="1499"/>
    <x v="828"/>
    <d v="2016-08-30T00:00:00"/>
    <s v="Standard Class"/>
    <s v="MH-18115"/>
    <s v="Mick Hernandez"/>
    <x v="2"/>
    <s v="United States"/>
    <s v="Pharr"/>
    <x v="5"/>
    <n v="78577"/>
    <x v="2"/>
    <s v="OFF-ST-10002743"/>
    <x v="1"/>
    <x v="4"/>
    <s v="SAFCO Boltless Steel Shelving"/>
    <n v="727.29600000000005"/>
    <n v="8"/>
    <n v="0.2"/>
    <x v="2646"/>
  </r>
  <r>
    <n v="3018"/>
    <x v="1499"/>
    <x v="828"/>
    <d v="2016-08-30T00:00:00"/>
    <s v="Standard Class"/>
    <s v="MH-18115"/>
    <s v="Mick Hernandez"/>
    <x v="2"/>
    <s v="United States"/>
    <s v="Pharr"/>
    <x v="5"/>
    <n v="78577"/>
    <x v="2"/>
    <s v="FUR-FU-10004973"/>
    <x v="0"/>
    <x v="5"/>
    <s v="Flat Face Poster Frame"/>
    <n v="22.608000000000001"/>
    <n v="3"/>
    <n v="0.6"/>
    <x v="1939"/>
  </r>
  <r>
    <n v="3019"/>
    <x v="1499"/>
    <x v="828"/>
    <d v="2016-08-30T00:00:00"/>
    <s v="Standard Class"/>
    <s v="MH-18115"/>
    <s v="Mick Hernandez"/>
    <x v="2"/>
    <s v="United States"/>
    <s v="Pharr"/>
    <x v="5"/>
    <n v="78577"/>
    <x v="2"/>
    <s v="TEC-AC-10002842"/>
    <x v="2"/>
    <x v="11"/>
    <s v="WD My Passport Ultra 2TB Portable External Hard Drive"/>
    <n v="666.4"/>
    <n v="7"/>
    <n v="0.2"/>
    <x v="2647"/>
  </r>
  <r>
    <n v="3020"/>
    <x v="1500"/>
    <x v="627"/>
    <d v="2015-11-14T00:00:00"/>
    <s v="Standard Class"/>
    <s v="SC-20095"/>
    <s v="Sanjit Chand"/>
    <x v="0"/>
    <s v="United States"/>
    <s v="West Jordan"/>
    <x v="7"/>
    <n v="84084"/>
    <x v="1"/>
    <s v="OFF-FA-10002701"/>
    <x v="1"/>
    <x v="13"/>
    <s v="Alliance Rubber Bands"/>
    <n v="5.04"/>
    <n v="3"/>
    <n v="0"/>
    <x v="2648"/>
  </r>
  <r>
    <n v="3021"/>
    <x v="1500"/>
    <x v="627"/>
    <d v="2015-11-14T00:00:00"/>
    <s v="Standard Class"/>
    <s v="SC-20095"/>
    <s v="Sanjit Chand"/>
    <x v="0"/>
    <s v="United States"/>
    <s v="West Jordan"/>
    <x v="7"/>
    <n v="84084"/>
    <x v="1"/>
    <s v="OFF-PA-10001125"/>
    <x v="1"/>
    <x v="10"/>
    <s v="Xerox 1988"/>
    <n v="92.94"/>
    <n v="3"/>
    <n v="0"/>
    <x v="1740"/>
  </r>
  <r>
    <n v="3022"/>
    <x v="1500"/>
    <x v="627"/>
    <d v="2015-11-14T00:00:00"/>
    <s v="Standard Class"/>
    <s v="SC-20095"/>
    <s v="Sanjit Chand"/>
    <x v="0"/>
    <s v="United States"/>
    <s v="West Jordan"/>
    <x v="7"/>
    <n v="84084"/>
    <x v="1"/>
    <s v="FUR-FU-10004090"/>
    <x v="0"/>
    <x v="5"/>
    <s v="Executive Impressions 14&quot; Contract Wall Clock"/>
    <n v="66.69"/>
    <n v="3"/>
    <n v="0"/>
    <x v="2649"/>
  </r>
  <r>
    <n v="3023"/>
    <x v="1500"/>
    <x v="627"/>
    <d v="2015-11-14T00:00:00"/>
    <s v="Standard Class"/>
    <s v="SC-20095"/>
    <s v="Sanjit Chand"/>
    <x v="0"/>
    <s v="United States"/>
    <s v="West Jordan"/>
    <x v="7"/>
    <n v="84084"/>
    <x v="1"/>
    <s v="OFF-BI-10001510"/>
    <x v="1"/>
    <x v="8"/>
    <s v="Deluxe Heavy-Duty Vinyl Round Ring Binder"/>
    <n v="91.68"/>
    <n v="5"/>
    <n v="0.2"/>
    <x v="2650"/>
  </r>
  <r>
    <n v="3024"/>
    <x v="1501"/>
    <x v="701"/>
    <d v="2017-11-23T00:00:00"/>
    <s v="Standard Class"/>
    <s v="JB-16000"/>
    <s v="Joy Bell-"/>
    <x v="0"/>
    <s v="United States"/>
    <s v="Brownsville"/>
    <x v="5"/>
    <n v="78521"/>
    <x v="2"/>
    <s v="FUR-BO-10002202"/>
    <x v="0"/>
    <x v="0"/>
    <s v="Atlantic Metals Mobile 2-Shelf Bookcases, Custom Colors"/>
    <n v="327.7328"/>
    <n v="2"/>
    <n v="0.32"/>
    <x v="2651"/>
  </r>
  <r>
    <n v="3025"/>
    <x v="1502"/>
    <x v="627"/>
    <d v="2015-11-13T00:00:00"/>
    <s v="Standard Class"/>
    <s v="AC-10450"/>
    <s v="Amy Cox"/>
    <x v="0"/>
    <s v="United States"/>
    <s v="New York City"/>
    <x v="15"/>
    <n v="10011"/>
    <x v="3"/>
    <s v="OFF-BI-10001922"/>
    <x v="1"/>
    <x v="8"/>
    <s v="Storex Dura Pro Binders"/>
    <n v="52.271999999999998"/>
    <n v="11"/>
    <n v="0.2"/>
    <x v="2652"/>
  </r>
  <r>
    <n v="3026"/>
    <x v="1502"/>
    <x v="627"/>
    <d v="2015-11-13T00:00:00"/>
    <s v="Standard Class"/>
    <s v="AC-10450"/>
    <s v="Amy Cox"/>
    <x v="0"/>
    <s v="United States"/>
    <s v="New York City"/>
    <x v="15"/>
    <n v="10011"/>
    <x v="3"/>
    <s v="OFF-PA-10001667"/>
    <x v="1"/>
    <x v="10"/>
    <s v="Great White Multi-Use Recycled Paper (20Lb. and 84 Bright)"/>
    <n v="17.940000000000001"/>
    <n v="3"/>
    <n v="0"/>
    <x v="2653"/>
  </r>
  <r>
    <n v="3027"/>
    <x v="1503"/>
    <x v="300"/>
    <d v="2017-04-26T00:00:00"/>
    <s v="Standard Class"/>
    <s v="MO-17800"/>
    <s v="Meg O'Connel"/>
    <x v="2"/>
    <s v="United States"/>
    <s v="Philadelphia"/>
    <x v="9"/>
    <n v="19140"/>
    <x v="3"/>
    <s v="FUR-FU-10001488"/>
    <x v="0"/>
    <x v="5"/>
    <s v="Tenex 46&quot; x 60&quot; Computer Anti-Static Chairmat, Rectangular Shaped"/>
    <n v="254.352"/>
    <n v="3"/>
    <n v="0.2"/>
    <x v="232"/>
  </r>
  <r>
    <n v="3028"/>
    <x v="1504"/>
    <x v="829"/>
    <d v="2014-08-24T00:00:00"/>
    <s v="Same Day"/>
    <s v="RB-19645"/>
    <s v="Robert Barroso"/>
    <x v="1"/>
    <s v="United States"/>
    <s v="Billings"/>
    <x v="37"/>
    <n v="59102"/>
    <x v="1"/>
    <s v="OFF-BI-10002799"/>
    <x v="1"/>
    <x v="8"/>
    <s v="SlimView Poly Binder, 3/8&quot;"/>
    <n v="8.2880000000000003"/>
    <n v="2"/>
    <n v="0.2"/>
    <x v="2654"/>
  </r>
  <r>
    <n v="3029"/>
    <x v="1505"/>
    <x v="94"/>
    <d v="2017-12-21T00:00:00"/>
    <s v="Standard Class"/>
    <s v="AI-10855"/>
    <s v="Arianne Irving"/>
    <x v="0"/>
    <s v="United States"/>
    <s v="Chesapeake"/>
    <x v="17"/>
    <n v="23320"/>
    <x v="0"/>
    <s v="FUR-CH-10003846"/>
    <x v="0"/>
    <x v="1"/>
    <s v="Hon Valutask Swivel Chairs"/>
    <n v="504.9"/>
    <n v="5"/>
    <n v="0"/>
    <x v="2655"/>
  </r>
  <r>
    <n v="3030"/>
    <x v="1506"/>
    <x v="830"/>
    <d v="2016-03-28T00:00:00"/>
    <s v="Standard Class"/>
    <s v="DR-12880"/>
    <s v="Dan Reichenbach"/>
    <x v="1"/>
    <s v="United States"/>
    <s v="Gresham"/>
    <x v="21"/>
    <n v="97030"/>
    <x v="1"/>
    <s v="TEC-PH-10003691"/>
    <x v="2"/>
    <x v="7"/>
    <s v="BlackBerry Q10"/>
    <n v="403.16800000000001"/>
    <n v="4"/>
    <n v="0.2"/>
    <x v="2656"/>
  </r>
  <r>
    <n v="3031"/>
    <x v="1507"/>
    <x v="481"/>
    <d v="2015-09-27T00:00:00"/>
    <s v="Standard Class"/>
    <s v="DM-12955"/>
    <s v="Dario Medina"/>
    <x v="1"/>
    <s v="United States"/>
    <s v="Lincoln Park"/>
    <x v="12"/>
    <n v="48146"/>
    <x v="2"/>
    <s v="FUR-BO-10000468"/>
    <x v="0"/>
    <x v="0"/>
    <s v="O'Sullivan 2-Shelf Heavy-Duty Bookcases"/>
    <n v="194.32"/>
    <n v="4"/>
    <n v="0"/>
    <x v="2657"/>
  </r>
  <r>
    <n v="3032"/>
    <x v="1507"/>
    <x v="481"/>
    <d v="2015-09-27T00:00:00"/>
    <s v="Standard Class"/>
    <s v="DM-12955"/>
    <s v="Dario Medina"/>
    <x v="1"/>
    <s v="United States"/>
    <s v="Lincoln Park"/>
    <x v="12"/>
    <n v="48146"/>
    <x v="2"/>
    <s v="OFF-AR-10001044"/>
    <x v="1"/>
    <x v="6"/>
    <s v="BOSTON Ranger #55 Pencil Sharpener, Black"/>
    <n v="25.99"/>
    <n v="1"/>
    <n v="0"/>
    <x v="2658"/>
  </r>
  <r>
    <n v="3033"/>
    <x v="1508"/>
    <x v="831"/>
    <d v="2016-11-26T00:00:00"/>
    <s v="Standard Class"/>
    <s v="JH-16180"/>
    <s v="Justin Hirsh"/>
    <x v="0"/>
    <s v="United States"/>
    <s v="Gresham"/>
    <x v="21"/>
    <n v="97030"/>
    <x v="1"/>
    <s v="FUR-CH-10003833"/>
    <x v="0"/>
    <x v="1"/>
    <s v="Novimex Fabric Task Chair"/>
    <n v="195.136"/>
    <n v="4"/>
    <n v="0.2"/>
    <x v="2659"/>
  </r>
  <r>
    <n v="3034"/>
    <x v="1509"/>
    <x v="118"/>
    <d v="2017-09-21T00:00:00"/>
    <s v="Standard Class"/>
    <s v="AB-10060"/>
    <s v="Adam Bellavance"/>
    <x v="2"/>
    <s v="United States"/>
    <s v="Philadelphia"/>
    <x v="9"/>
    <n v="19143"/>
    <x v="3"/>
    <s v="OFF-PA-10004355"/>
    <x v="1"/>
    <x v="10"/>
    <s v="Xerox 231"/>
    <n v="20.736000000000001"/>
    <n v="4"/>
    <n v="0.2"/>
    <x v="570"/>
  </r>
  <r>
    <n v="3035"/>
    <x v="1510"/>
    <x v="832"/>
    <d v="2015-06-16T00:00:00"/>
    <s v="Standard Class"/>
    <s v="BD-11605"/>
    <s v="Brian Dahlen"/>
    <x v="0"/>
    <s v="United States"/>
    <s v="Monroe"/>
    <x v="28"/>
    <n v="71203"/>
    <x v="0"/>
    <s v="TEC-AC-10003038"/>
    <x v="2"/>
    <x v="11"/>
    <s v="Kingston Digital DataTraveler 16GB USB 2.0"/>
    <n v="53.7"/>
    <n v="6"/>
    <n v="0"/>
    <x v="2660"/>
  </r>
  <r>
    <n v="3036"/>
    <x v="1510"/>
    <x v="832"/>
    <d v="2015-06-16T00:00:00"/>
    <s v="Standard Class"/>
    <s v="BD-11605"/>
    <s v="Brian Dahlen"/>
    <x v="0"/>
    <s v="United States"/>
    <s v="Monroe"/>
    <x v="28"/>
    <n v="71203"/>
    <x v="0"/>
    <s v="OFF-BI-10002799"/>
    <x v="1"/>
    <x v="8"/>
    <s v="SlimView Poly Binder, 3/8&quot;"/>
    <n v="36.26"/>
    <n v="7"/>
    <n v="0"/>
    <x v="2661"/>
  </r>
  <r>
    <n v="3037"/>
    <x v="1510"/>
    <x v="832"/>
    <d v="2015-06-16T00:00:00"/>
    <s v="Standard Class"/>
    <s v="BD-11605"/>
    <s v="Brian Dahlen"/>
    <x v="0"/>
    <s v="United States"/>
    <s v="Monroe"/>
    <x v="28"/>
    <n v="71203"/>
    <x v="0"/>
    <s v="OFF-AR-10003582"/>
    <x v="1"/>
    <x v="6"/>
    <s v="Boston Electric Pencil Sharpener, Model 1818, Charcoal Black"/>
    <n v="56.3"/>
    <n v="2"/>
    <n v="0"/>
    <x v="2662"/>
  </r>
  <r>
    <n v="3038"/>
    <x v="1510"/>
    <x v="832"/>
    <d v="2015-06-16T00:00:00"/>
    <s v="Standard Class"/>
    <s v="BD-11605"/>
    <s v="Brian Dahlen"/>
    <x v="0"/>
    <s v="United States"/>
    <s v="Monroe"/>
    <x v="28"/>
    <n v="71203"/>
    <x v="0"/>
    <s v="OFF-PA-10004451"/>
    <x v="1"/>
    <x v="10"/>
    <s v="Xerox 222"/>
    <n v="32.4"/>
    <n v="5"/>
    <n v="0"/>
    <x v="56"/>
  </r>
  <r>
    <n v="3039"/>
    <x v="1510"/>
    <x v="832"/>
    <d v="2015-06-16T00:00:00"/>
    <s v="Standard Class"/>
    <s v="BD-11605"/>
    <s v="Brian Dahlen"/>
    <x v="0"/>
    <s v="United States"/>
    <s v="Monroe"/>
    <x v="28"/>
    <n v="71203"/>
    <x v="0"/>
    <s v="FUR-FU-10004666"/>
    <x v="0"/>
    <x v="5"/>
    <s v="DAX Clear Channel Poster Frame"/>
    <n v="29.16"/>
    <n v="2"/>
    <n v="0"/>
    <x v="2663"/>
  </r>
  <r>
    <n v="3040"/>
    <x v="1511"/>
    <x v="621"/>
    <d v="2017-10-08T00:00:00"/>
    <s v="Standard Class"/>
    <s v="AS-10045"/>
    <s v="Aaron Smayling"/>
    <x v="1"/>
    <s v="United States"/>
    <s v="Pasadena"/>
    <x v="1"/>
    <n v="91104"/>
    <x v="1"/>
    <s v="FUR-TA-10001520"/>
    <x v="0"/>
    <x v="3"/>
    <s v="Lesro Sheffield Collection Coffee Table, End Table, Center Table, Corner Table"/>
    <n v="171.28800000000001"/>
    <n v="3"/>
    <n v="0.2"/>
    <x v="2664"/>
  </r>
  <r>
    <n v="3041"/>
    <x v="1512"/>
    <x v="465"/>
    <d v="2016-05-09T00:00:00"/>
    <s v="Standard Class"/>
    <s v="ZD-21925"/>
    <s v="Zuschuss Donatelli"/>
    <x v="0"/>
    <s v="United States"/>
    <s v="Chattanooga"/>
    <x v="18"/>
    <n v="37421"/>
    <x v="0"/>
    <s v="FUR-FU-10004270"/>
    <x v="0"/>
    <x v="5"/>
    <s v="Eldon Image Series Desk Accessories, Burgundy"/>
    <n v="16.72"/>
    <n v="5"/>
    <n v="0.2"/>
    <x v="2665"/>
  </r>
  <r>
    <n v="3042"/>
    <x v="1513"/>
    <x v="220"/>
    <d v="2017-09-12T00:00:00"/>
    <s v="Same Day"/>
    <s v="KF-16285"/>
    <s v="Karen Ferguson"/>
    <x v="2"/>
    <s v="United States"/>
    <s v="Long Beach"/>
    <x v="1"/>
    <n v="90805"/>
    <x v="1"/>
    <s v="OFF-PA-10003172"/>
    <x v="1"/>
    <x v="10"/>
    <s v="Xerox 1996"/>
    <n v="12.96"/>
    <n v="2"/>
    <n v="0"/>
    <x v="91"/>
  </r>
  <r>
    <n v="3043"/>
    <x v="1513"/>
    <x v="220"/>
    <d v="2017-09-12T00:00:00"/>
    <s v="Same Day"/>
    <s v="KF-16285"/>
    <s v="Karen Ferguson"/>
    <x v="2"/>
    <s v="United States"/>
    <s v="Long Beach"/>
    <x v="1"/>
    <n v="90805"/>
    <x v="1"/>
    <s v="OFF-EN-10002312"/>
    <x v="1"/>
    <x v="12"/>
    <s v="#10 Self-Seal White Envelopes"/>
    <n v="22.18"/>
    <n v="2"/>
    <n v="0"/>
    <x v="2666"/>
  </r>
  <r>
    <n v="3044"/>
    <x v="1513"/>
    <x v="220"/>
    <d v="2017-09-12T00:00:00"/>
    <s v="Same Day"/>
    <s v="KF-16285"/>
    <s v="Karen Ferguson"/>
    <x v="2"/>
    <s v="United States"/>
    <s v="Long Beach"/>
    <x v="1"/>
    <n v="90805"/>
    <x v="1"/>
    <s v="FUR-CH-10002320"/>
    <x v="0"/>
    <x v="1"/>
    <s v="Hon Pagoda Stacking Chairs"/>
    <n v="2054.2719999999999"/>
    <n v="8"/>
    <n v="0.2"/>
    <x v="2667"/>
  </r>
  <r>
    <n v="3045"/>
    <x v="1514"/>
    <x v="28"/>
    <d v="2015-05-02T00:00:00"/>
    <s v="Second Class"/>
    <s v="BP-11230"/>
    <s v="Benjamin Patterson"/>
    <x v="0"/>
    <s v="United States"/>
    <s v="Troy"/>
    <x v="24"/>
    <n v="45373"/>
    <x v="3"/>
    <s v="TEC-PH-10001530"/>
    <x v="2"/>
    <x v="7"/>
    <s v="Cisco Unified IP Phone 7945G VoIP phone"/>
    <n v="1022.97"/>
    <n v="5"/>
    <n v="0.4"/>
    <x v="2668"/>
  </r>
  <r>
    <n v="3046"/>
    <x v="1515"/>
    <x v="44"/>
    <d v="2017-11-10T00:00:00"/>
    <s v="Second Class"/>
    <s v="CC-12430"/>
    <s v="Chuck Clark"/>
    <x v="2"/>
    <s v="United States"/>
    <s v="Minneapolis"/>
    <x v="11"/>
    <n v="55407"/>
    <x v="2"/>
    <s v="OFF-AR-10001216"/>
    <x v="1"/>
    <x v="6"/>
    <s v="Newell 339"/>
    <n v="13.9"/>
    <n v="5"/>
    <n v="0"/>
    <x v="2669"/>
  </r>
  <r>
    <n v="3047"/>
    <x v="1515"/>
    <x v="44"/>
    <d v="2017-11-10T00:00:00"/>
    <s v="Second Class"/>
    <s v="CC-12430"/>
    <s v="Chuck Clark"/>
    <x v="2"/>
    <s v="United States"/>
    <s v="Minneapolis"/>
    <x v="11"/>
    <n v="55407"/>
    <x v="2"/>
    <s v="OFF-PA-10003127"/>
    <x v="1"/>
    <x v="10"/>
    <s v="Easy-staple paper"/>
    <n v="26.38"/>
    <n v="1"/>
    <n v="0"/>
    <x v="1012"/>
  </r>
  <r>
    <n v="3048"/>
    <x v="1516"/>
    <x v="587"/>
    <d v="2014-10-04T00:00:00"/>
    <s v="Standard Class"/>
    <s v="DB-13615"/>
    <s v="Doug Bickford"/>
    <x v="0"/>
    <s v="United States"/>
    <s v="Seattle"/>
    <x v="4"/>
    <n v="98105"/>
    <x v="1"/>
    <s v="OFF-BI-10003910"/>
    <x v="1"/>
    <x v="8"/>
    <s v="DXL Angle-View Binders with Locking Rings by Samsill"/>
    <n v="43.176000000000002"/>
    <n v="7"/>
    <n v="0.2"/>
    <x v="2670"/>
  </r>
  <r>
    <n v="3049"/>
    <x v="1517"/>
    <x v="459"/>
    <d v="2017-04-04T00:00:00"/>
    <s v="First Class"/>
    <s v="TC-21475"/>
    <s v="Tony Chapman"/>
    <x v="2"/>
    <s v="United States"/>
    <s v="Columbus"/>
    <x v="32"/>
    <n v="31907"/>
    <x v="0"/>
    <s v="FUR-TA-10004534"/>
    <x v="0"/>
    <x v="3"/>
    <s v="Bevis 44 x 96 Conference Tables"/>
    <n v="411.8"/>
    <n v="2"/>
    <n v="0"/>
    <x v="1855"/>
  </r>
  <r>
    <n v="3050"/>
    <x v="1517"/>
    <x v="459"/>
    <d v="2017-04-04T00:00:00"/>
    <s v="First Class"/>
    <s v="TC-21475"/>
    <s v="Tony Chapman"/>
    <x v="2"/>
    <s v="United States"/>
    <s v="Columbus"/>
    <x v="32"/>
    <n v="31907"/>
    <x v="0"/>
    <s v="TEC-AC-10000892"/>
    <x v="2"/>
    <x v="11"/>
    <s v="NETGEAR N750 Dual Band Wi-Fi Gigabit Router"/>
    <n v="360"/>
    <n v="4"/>
    <n v="0"/>
    <x v="315"/>
  </r>
  <r>
    <n v="3051"/>
    <x v="1518"/>
    <x v="833"/>
    <d v="2017-10-11T00:00:00"/>
    <s v="Standard Class"/>
    <s v="NZ-18565"/>
    <s v="Nick Zandusky"/>
    <x v="2"/>
    <s v="United States"/>
    <s v="Meridian"/>
    <x v="45"/>
    <n v="83642"/>
    <x v="1"/>
    <s v="FUR-FU-10003247"/>
    <x v="0"/>
    <x v="5"/>
    <s v="36X48 HARDFLOOR CHAIRMAT"/>
    <n v="41.96"/>
    <n v="2"/>
    <n v="0"/>
    <x v="1447"/>
  </r>
  <r>
    <n v="3052"/>
    <x v="1518"/>
    <x v="833"/>
    <d v="2017-10-11T00:00:00"/>
    <s v="Standard Class"/>
    <s v="NZ-18565"/>
    <s v="Nick Zandusky"/>
    <x v="2"/>
    <s v="United States"/>
    <s v="Meridian"/>
    <x v="45"/>
    <n v="83642"/>
    <x v="1"/>
    <s v="OFF-AP-10004336"/>
    <x v="1"/>
    <x v="9"/>
    <s v="Conquest 14 Commercial Heavy-Duty Upright Vacuum, Collection System, Accessory Kit"/>
    <n v="227.84"/>
    <n v="4"/>
    <n v="0"/>
    <x v="2671"/>
  </r>
  <r>
    <n v="3053"/>
    <x v="1518"/>
    <x v="833"/>
    <d v="2017-10-11T00:00:00"/>
    <s v="Standard Class"/>
    <s v="NZ-18565"/>
    <s v="Nick Zandusky"/>
    <x v="2"/>
    <s v="United States"/>
    <s v="Meridian"/>
    <x v="45"/>
    <n v="83642"/>
    <x v="1"/>
    <s v="OFF-PA-10001295"/>
    <x v="1"/>
    <x v="10"/>
    <s v="Computer Printout Paper with Letter-Trim Perforations"/>
    <n v="37.94"/>
    <n v="2"/>
    <n v="0"/>
    <x v="2672"/>
  </r>
  <r>
    <n v="3054"/>
    <x v="1519"/>
    <x v="526"/>
    <d v="2016-04-14T00:00:00"/>
    <s v="Second Class"/>
    <s v="SW-20350"/>
    <s v="Sean Wendt"/>
    <x v="2"/>
    <s v="United States"/>
    <s v="Detroit"/>
    <x v="12"/>
    <n v="48227"/>
    <x v="2"/>
    <s v="TEC-PH-10002555"/>
    <x v="2"/>
    <x v="7"/>
    <s v="Nortel Meridian M5316 Digital phone"/>
    <n v="517.9"/>
    <n v="2"/>
    <n v="0"/>
    <x v="2673"/>
  </r>
  <r>
    <n v="3055"/>
    <x v="1519"/>
    <x v="526"/>
    <d v="2016-04-14T00:00:00"/>
    <s v="Second Class"/>
    <s v="SW-20350"/>
    <s v="Sean Wendt"/>
    <x v="2"/>
    <s v="United States"/>
    <s v="Detroit"/>
    <x v="12"/>
    <n v="48227"/>
    <x v="2"/>
    <s v="OFF-BI-10000831"/>
    <x v="1"/>
    <x v="8"/>
    <s v="Storex Flexible Poly Binders with Double Pockets"/>
    <n v="5.28"/>
    <n v="2"/>
    <n v="0"/>
    <x v="2674"/>
  </r>
  <r>
    <n v="3056"/>
    <x v="1520"/>
    <x v="834"/>
    <d v="2015-09-01T00:00:00"/>
    <s v="Standard Class"/>
    <s v="TS-21370"/>
    <s v="Todd Sumrall"/>
    <x v="1"/>
    <s v="United States"/>
    <s v="Chicago"/>
    <x v="10"/>
    <n v="60623"/>
    <x v="2"/>
    <s v="TEC-CO-10001046"/>
    <x v="2"/>
    <x v="16"/>
    <s v="Canon Imageclass D680 Copier / Fax"/>
    <n v="2799.96"/>
    <n v="5"/>
    <n v="0.2"/>
    <x v="2675"/>
  </r>
  <r>
    <n v="3057"/>
    <x v="1521"/>
    <x v="15"/>
    <d v="2017-10-24T00:00:00"/>
    <s v="Second Class"/>
    <s v="HH-15010"/>
    <s v="Hilary Holden"/>
    <x v="1"/>
    <s v="United States"/>
    <s v="San Francisco"/>
    <x v="1"/>
    <n v="94110"/>
    <x v="1"/>
    <s v="OFF-EN-10002973"/>
    <x v="1"/>
    <x v="12"/>
    <s v="Ampad #10 Peel &amp; Seel Holiday Envelopes"/>
    <n v="8.9600000000000009"/>
    <n v="2"/>
    <n v="0"/>
    <x v="2676"/>
  </r>
  <r>
    <n v="3058"/>
    <x v="1521"/>
    <x v="15"/>
    <d v="2017-10-24T00:00:00"/>
    <s v="Second Class"/>
    <s v="HH-15010"/>
    <s v="Hilary Holden"/>
    <x v="1"/>
    <s v="United States"/>
    <s v="San Francisco"/>
    <x v="1"/>
    <n v="94110"/>
    <x v="1"/>
    <s v="OFF-LA-10001641"/>
    <x v="1"/>
    <x v="2"/>
    <s v="Avery 518"/>
    <n v="31.5"/>
    <n v="10"/>
    <n v="0"/>
    <x v="2677"/>
  </r>
  <r>
    <n v="3059"/>
    <x v="1521"/>
    <x v="15"/>
    <d v="2017-10-24T00:00:00"/>
    <s v="Second Class"/>
    <s v="HH-15010"/>
    <s v="Hilary Holden"/>
    <x v="1"/>
    <s v="United States"/>
    <s v="San Francisco"/>
    <x v="1"/>
    <n v="94110"/>
    <x v="1"/>
    <s v="FUR-FU-10003878"/>
    <x v="0"/>
    <x v="5"/>
    <s v="Linden 10&quot; Round Wall Clock, Black"/>
    <n v="30.56"/>
    <n v="2"/>
    <n v="0"/>
    <x v="2678"/>
  </r>
  <r>
    <n v="3060"/>
    <x v="1521"/>
    <x v="15"/>
    <d v="2017-10-24T00:00:00"/>
    <s v="Second Class"/>
    <s v="HH-15010"/>
    <s v="Hilary Holden"/>
    <x v="1"/>
    <s v="United States"/>
    <s v="San Francisco"/>
    <x v="1"/>
    <n v="94110"/>
    <x v="1"/>
    <s v="FUR-TA-10003837"/>
    <x v="0"/>
    <x v="3"/>
    <s v="Anderson Hickey Conga Table Tops &amp; Accessories"/>
    <n v="24.367999999999999"/>
    <n v="2"/>
    <n v="0.2"/>
    <x v="2679"/>
  </r>
  <r>
    <n v="3061"/>
    <x v="1522"/>
    <x v="77"/>
    <d v="2016-11-12T00:00:00"/>
    <s v="Standard Class"/>
    <s v="DM-13345"/>
    <s v="Denise Monton"/>
    <x v="1"/>
    <s v="United States"/>
    <s v="Newark"/>
    <x v="24"/>
    <n v="43055"/>
    <x v="3"/>
    <s v="TEC-AC-10002800"/>
    <x v="2"/>
    <x v="11"/>
    <s v="Plantronics Audio 478 Stereo USB Headset"/>
    <n v="119.976"/>
    <n v="3"/>
    <n v="0.2"/>
    <x v="2680"/>
  </r>
  <r>
    <n v="3062"/>
    <x v="1523"/>
    <x v="448"/>
    <d v="2017-03-07T00:00:00"/>
    <s v="Standard Class"/>
    <s v="RE-19450"/>
    <s v="Richard Eichhorn"/>
    <x v="0"/>
    <s v="United States"/>
    <s v="Dallas"/>
    <x v="5"/>
    <n v="75081"/>
    <x v="2"/>
    <s v="OFF-PA-10001307"/>
    <x v="1"/>
    <x v="10"/>
    <s v="Important Message Pads, 50 4-1/4 x 5-1/2 Forms per Pad"/>
    <n v="26.88"/>
    <n v="8"/>
    <n v="0.2"/>
    <x v="2681"/>
  </r>
  <r>
    <n v="3063"/>
    <x v="1524"/>
    <x v="154"/>
    <d v="2015-11-29T00:00:00"/>
    <s v="First Class"/>
    <s v="JD-16150"/>
    <s v="Justin Deggeller"/>
    <x v="1"/>
    <s v="United States"/>
    <s v="Newark"/>
    <x v="13"/>
    <n v="19711"/>
    <x v="3"/>
    <s v="TEC-PH-10002350"/>
    <x v="2"/>
    <x v="7"/>
    <s v="Apple EarPods with Remote and Mic"/>
    <n v="83.97"/>
    <n v="3"/>
    <n v="0"/>
    <x v="2682"/>
  </r>
  <r>
    <n v="3064"/>
    <x v="1524"/>
    <x v="154"/>
    <d v="2015-11-29T00:00:00"/>
    <s v="First Class"/>
    <s v="JD-16150"/>
    <s v="Justin Deggeller"/>
    <x v="1"/>
    <s v="United States"/>
    <s v="Newark"/>
    <x v="13"/>
    <n v="19711"/>
    <x v="3"/>
    <s v="TEC-AC-10000397"/>
    <x v="2"/>
    <x v="11"/>
    <s v="Perixx PERIBOARD-512B, Ergonomic Split Keyboard"/>
    <n v="104.97"/>
    <n v="3"/>
    <n v="0"/>
    <x v="2683"/>
  </r>
  <r>
    <n v="3065"/>
    <x v="1525"/>
    <x v="677"/>
    <d v="2017-03-18T00:00:00"/>
    <s v="Second Class"/>
    <s v="BF-11215"/>
    <s v="Benjamin Farhat"/>
    <x v="2"/>
    <s v="United States"/>
    <s v="Albuquerque"/>
    <x v="27"/>
    <n v="87105"/>
    <x v="1"/>
    <s v="OFF-ST-10000615"/>
    <x v="1"/>
    <x v="4"/>
    <s v="SimpliFile Personal File, Black Granite, 15w x 6-15/16d x 11-1/4h"/>
    <n v="90.8"/>
    <n v="8"/>
    <n v="0"/>
    <x v="2684"/>
  </r>
  <r>
    <n v="3066"/>
    <x v="1525"/>
    <x v="677"/>
    <d v="2017-03-18T00:00:00"/>
    <s v="Second Class"/>
    <s v="BF-11215"/>
    <s v="Benjamin Farhat"/>
    <x v="2"/>
    <s v="United States"/>
    <s v="Albuquerque"/>
    <x v="27"/>
    <n v="87105"/>
    <x v="1"/>
    <s v="TEC-PH-10004531"/>
    <x v="2"/>
    <x v="7"/>
    <s v="OtterBox Commuter Series Case - iPhone 5 &amp; 5s"/>
    <n v="140.73599999999999"/>
    <n v="8"/>
    <n v="0.2"/>
    <x v="2685"/>
  </r>
  <r>
    <n v="3067"/>
    <x v="1525"/>
    <x v="677"/>
    <d v="2017-03-18T00:00:00"/>
    <s v="Second Class"/>
    <s v="BF-11215"/>
    <s v="Benjamin Farhat"/>
    <x v="2"/>
    <s v="United States"/>
    <s v="Albuquerque"/>
    <x v="27"/>
    <n v="87105"/>
    <x v="1"/>
    <s v="TEC-AC-10004001"/>
    <x v="2"/>
    <x v="11"/>
    <s v="Logitech Wireless Headset H600 Over-The-Head Design"/>
    <n v="214.95"/>
    <n v="5"/>
    <n v="0"/>
    <x v="2686"/>
  </r>
  <r>
    <n v="3068"/>
    <x v="1525"/>
    <x v="677"/>
    <d v="2017-03-18T00:00:00"/>
    <s v="Second Class"/>
    <s v="BF-11215"/>
    <s v="Benjamin Farhat"/>
    <x v="2"/>
    <s v="United States"/>
    <s v="Albuquerque"/>
    <x v="27"/>
    <n v="87105"/>
    <x v="1"/>
    <s v="OFF-PA-10001534"/>
    <x v="1"/>
    <x v="10"/>
    <s v="Xerox 230"/>
    <n v="45.36"/>
    <n v="7"/>
    <n v="0"/>
    <x v="1637"/>
  </r>
  <r>
    <n v="3069"/>
    <x v="1525"/>
    <x v="677"/>
    <d v="2017-03-18T00:00:00"/>
    <s v="Second Class"/>
    <s v="BF-11215"/>
    <s v="Benjamin Farhat"/>
    <x v="2"/>
    <s v="United States"/>
    <s v="Albuquerque"/>
    <x v="27"/>
    <n v="87105"/>
    <x v="1"/>
    <s v="OFF-PA-10001815"/>
    <x v="1"/>
    <x v="10"/>
    <s v="Xerox 1885"/>
    <n v="288.24"/>
    <n v="6"/>
    <n v="0"/>
    <x v="2687"/>
  </r>
  <r>
    <n v="3070"/>
    <x v="1526"/>
    <x v="329"/>
    <d v="2017-11-30T00:00:00"/>
    <s v="Same Day"/>
    <s v="ML-17755"/>
    <s v="Max Ludwig"/>
    <x v="2"/>
    <s v="United States"/>
    <s v="Toledo"/>
    <x v="24"/>
    <n v="43615"/>
    <x v="3"/>
    <s v="OFF-AP-10003779"/>
    <x v="1"/>
    <x v="9"/>
    <s v="Kensington 7 Outlet MasterPiece Power Center with Fax/Phone Line Protection"/>
    <n v="663.93600000000004"/>
    <n v="4"/>
    <n v="0.2"/>
    <x v="2688"/>
  </r>
  <r>
    <n v="3071"/>
    <x v="1527"/>
    <x v="664"/>
    <d v="2014-11-22T00:00:00"/>
    <s v="Standard Class"/>
    <s v="YC-21895"/>
    <s v="Yoseph Carroll"/>
    <x v="1"/>
    <s v="United States"/>
    <s v="Newark"/>
    <x v="13"/>
    <n v="19711"/>
    <x v="3"/>
    <s v="OFF-ST-10002011"/>
    <x v="1"/>
    <x v="4"/>
    <s v="Smead Adjustable Mobile File Trolley with Lockable Top"/>
    <n v="2934.33"/>
    <n v="7"/>
    <n v="0"/>
    <x v="2689"/>
  </r>
  <r>
    <n v="3072"/>
    <x v="1527"/>
    <x v="664"/>
    <d v="2014-11-22T00:00:00"/>
    <s v="Standard Class"/>
    <s v="YC-21895"/>
    <s v="Yoseph Carroll"/>
    <x v="1"/>
    <s v="United States"/>
    <s v="Newark"/>
    <x v="13"/>
    <n v="19711"/>
    <x v="3"/>
    <s v="FUR-FU-10002379"/>
    <x v="0"/>
    <x v="5"/>
    <s v="Eldon Econocleat Chair Mats for Low Pile Carpets"/>
    <n v="124.41"/>
    <n v="3"/>
    <n v="0"/>
    <x v="2690"/>
  </r>
  <r>
    <n v="3073"/>
    <x v="1527"/>
    <x v="664"/>
    <d v="2014-11-22T00:00:00"/>
    <s v="Standard Class"/>
    <s v="YC-21895"/>
    <s v="Yoseph Carroll"/>
    <x v="1"/>
    <s v="United States"/>
    <s v="Newark"/>
    <x v="13"/>
    <n v="19711"/>
    <x v="3"/>
    <s v="OFF-AR-10003752"/>
    <x v="1"/>
    <x v="6"/>
    <s v="Deluxe Chalkboard Eraser Cleaner"/>
    <n v="57.75"/>
    <n v="5"/>
    <n v="0"/>
    <x v="2691"/>
  </r>
  <r>
    <n v="3074"/>
    <x v="1528"/>
    <x v="835"/>
    <d v="2016-01-05T00:00:00"/>
    <s v="First Class"/>
    <s v="LR-16915"/>
    <s v="Lena Radford"/>
    <x v="0"/>
    <s v="United States"/>
    <s v="Los Angeles"/>
    <x v="1"/>
    <n v="90045"/>
    <x v="1"/>
    <s v="OFF-ST-10003692"/>
    <x v="1"/>
    <x v="4"/>
    <s v="Recycled Steel Personal File for Hanging File Folders"/>
    <n v="114.46"/>
    <n v="2"/>
    <n v="0"/>
    <x v="2692"/>
  </r>
  <r>
    <n v="3075"/>
    <x v="1529"/>
    <x v="292"/>
    <d v="2015-10-08T00:00:00"/>
    <s v="Standard Class"/>
    <s v="BS-11755"/>
    <s v="Bruce Stewart"/>
    <x v="0"/>
    <s v="United States"/>
    <s v="Los Angeles"/>
    <x v="1"/>
    <n v="90032"/>
    <x v="1"/>
    <s v="FUR-BO-10004409"/>
    <x v="0"/>
    <x v="0"/>
    <s v="Safco Value Mate Series Steel Bookcases, Baked Enamel Finish on Steel, Gray"/>
    <n v="120.666"/>
    <n v="2"/>
    <n v="0.15"/>
    <x v="2693"/>
  </r>
  <r>
    <n v="3076"/>
    <x v="1530"/>
    <x v="836"/>
    <d v="2014-07-24T00:00:00"/>
    <s v="Standard Class"/>
    <s v="KM-16375"/>
    <s v="Katherine Murray"/>
    <x v="2"/>
    <s v="United States"/>
    <s v="Dallas"/>
    <x v="5"/>
    <n v="75217"/>
    <x v="2"/>
    <s v="OFF-ST-10003306"/>
    <x v="1"/>
    <x v="4"/>
    <s v="Letter Size Cart"/>
    <n v="342.86399999999998"/>
    <n v="3"/>
    <n v="0.2"/>
    <x v="2694"/>
  </r>
  <r>
    <n v="3077"/>
    <x v="1530"/>
    <x v="836"/>
    <d v="2014-07-24T00:00:00"/>
    <s v="Standard Class"/>
    <s v="KM-16375"/>
    <s v="Katherine Murray"/>
    <x v="2"/>
    <s v="United States"/>
    <s v="Dallas"/>
    <x v="5"/>
    <n v="75217"/>
    <x v="2"/>
    <s v="FUR-FU-10003724"/>
    <x v="0"/>
    <x v="5"/>
    <s v="Westinghouse Clip-On Gooseneck Lamps"/>
    <n v="16.739999999999998"/>
    <n v="5"/>
    <n v="0.6"/>
    <x v="2695"/>
  </r>
  <r>
    <n v="3078"/>
    <x v="1530"/>
    <x v="836"/>
    <d v="2014-07-24T00:00:00"/>
    <s v="Standard Class"/>
    <s v="KM-16375"/>
    <s v="Katherine Murray"/>
    <x v="2"/>
    <s v="United States"/>
    <s v="Dallas"/>
    <x v="5"/>
    <n v="75217"/>
    <x v="2"/>
    <s v="FUR-CH-10002024"/>
    <x v="0"/>
    <x v="1"/>
    <s v="HON 5400 Series Task Chairs for Big and Tall"/>
    <n v="981.37199999999996"/>
    <n v="2"/>
    <n v="0.3"/>
    <x v="2696"/>
  </r>
  <r>
    <n v="3079"/>
    <x v="1531"/>
    <x v="371"/>
    <d v="2014-05-25T00:00:00"/>
    <s v="Standard Class"/>
    <s v="BT-11530"/>
    <s v="Bradley Talbott"/>
    <x v="2"/>
    <s v="United States"/>
    <s v="San Diego"/>
    <x v="1"/>
    <n v="92037"/>
    <x v="1"/>
    <s v="OFF-AR-10003514"/>
    <x v="1"/>
    <x v="6"/>
    <s v="4009 Highlighters by Sanford"/>
    <n v="31.84"/>
    <n v="8"/>
    <n v="0"/>
    <x v="1790"/>
  </r>
  <r>
    <n v="3080"/>
    <x v="1532"/>
    <x v="507"/>
    <d v="2017-09-05T00:00:00"/>
    <s v="First Class"/>
    <s v="KB-16405"/>
    <s v="Katrina Bavinger"/>
    <x v="2"/>
    <s v="United States"/>
    <s v="Apple Valley"/>
    <x v="1"/>
    <n v="92307"/>
    <x v="1"/>
    <s v="OFF-PA-10001800"/>
    <x v="1"/>
    <x v="10"/>
    <s v="Xerox 220"/>
    <n v="12.96"/>
    <n v="2"/>
    <n v="0"/>
    <x v="91"/>
  </r>
  <r>
    <n v="3081"/>
    <x v="1532"/>
    <x v="507"/>
    <d v="2017-09-05T00:00:00"/>
    <s v="First Class"/>
    <s v="KB-16405"/>
    <s v="Katrina Bavinger"/>
    <x v="2"/>
    <s v="United States"/>
    <s v="Apple Valley"/>
    <x v="1"/>
    <n v="92307"/>
    <x v="1"/>
    <s v="TEC-PH-10003589"/>
    <x v="2"/>
    <x v="7"/>
    <s v="invisibleSHIELD by ZAGG Smudge-Free Screen Protector"/>
    <n v="43.176000000000002"/>
    <n v="3"/>
    <n v="0.2"/>
    <x v="2697"/>
  </r>
  <r>
    <n v="3082"/>
    <x v="1533"/>
    <x v="837"/>
    <d v="2017-06-02T00:00:00"/>
    <s v="Standard Class"/>
    <s v="DW-13480"/>
    <s v="Dianna Wilson"/>
    <x v="2"/>
    <s v="United States"/>
    <s v="Louisville"/>
    <x v="0"/>
    <n v="40214"/>
    <x v="0"/>
    <s v="OFF-BI-10003364"/>
    <x v="1"/>
    <x v="8"/>
    <s v="Binding Machine Supplies"/>
    <n v="58.34"/>
    <n v="2"/>
    <n v="0"/>
    <x v="2698"/>
  </r>
  <r>
    <n v="3083"/>
    <x v="1533"/>
    <x v="837"/>
    <d v="2017-06-02T00:00:00"/>
    <s v="Standard Class"/>
    <s v="DW-13480"/>
    <s v="Dianna Wilson"/>
    <x v="2"/>
    <s v="United States"/>
    <s v="Louisville"/>
    <x v="0"/>
    <n v="40214"/>
    <x v="0"/>
    <s v="TEC-PH-10002834"/>
    <x v="2"/>
    <x v="7"/>
    <s v="Google Nexus 5"/>
    <n v="539.97"/>
    <n v="3"/>
    <n v="0"/>
    <x v="2699"/>
  </r>
  <r>
    <n v="3084"/>
    <x v="1534"/>
    <x v="838"/>
    <d v="2014-02-03T00:00:00"/>
    <s v="Standard Class"/>
    <s v="JC-15340"/>
    <s v="Jasper Cacioppo"/>
    <x v="0"/>
    <s v="United States"/>
    <s v="New York City"/>
    <x v="15"/>
    <n v="10024"/>
    <x v="3"/>
    <s v="OFF-BI-10000343"/>
    <x v="1"/>
    <x v="8"/>
    <s v="Pressboard Covers with Storage Hooks, 9 1/2&quot; x 11&quot;, Light Blue"/>
    <n v="3.9279999999999999"/>
    <n v="1"/>
    <n v="0.2"/>
    <x v="2700"/>
  </r>
  <r>
    <n v="3085"/>
    <x v="1535"/>
    <x v="839"/>
    <d v="2017-02-14T00:00:00"/>
    <s v="Standard Class"/>
    <s v="TP-21415"/>
    <s v="Tom Prescott"/>
    <x v="0"/>
    <s v="United States"/>
    <s v="Houston"/>
    <x v="5"/>
    <n v="77070"/>
    <x v="2"/>
    <s v="OFF-BI-10004584"/>
    <x v="1"/>
    <x v="8"/>
    <s v="GBC ProClick 150 Presentation Binding System"/>
    <n v="252.78399999999999"/>
    <n v="4"/>
    <n v="0.8"/>
    <x v="2701"/>
  </r>
  <r>
    <n v="3086"/>
    <x v="1535"/>
    <x v="839"/>
    <d v="2017-02-14T00:00:00"/>
    <s v="Standard Class"/>
    <s v="TP-21415"/>
    <s v="Tom Prescott"/>
    <x v="0"/>
    <s v="United States"/>
    <s v="Houston"/>
    <x v="5"/>
    <n v="77070"/>
    <x v="2"/>
    <s v="TEC-AC-10002402"/>
    <x v="2"/>
    <x v="11"/>
    <s v="Razer Kraken PRO Over Ear PC and Music Headset"/>
    <n v="127.98399999999999"/>
    <n v="2"/>
    <n v="0.2"/>
    <x v="2702"/>
  </r>
  <r>
    <n v="3087"/>
    <x v="1535"/>
    <x v="839"/>
    <d v="2017-02-14T00:00:00"/>
    <s v="Standard Class"/>
    <s v="TP-21415"/>
    <s v="Tom Prescott"/>
    <x v="0"/>
    <s v="United States"/>
    <s v="Houston"/>
    <x v="5"/>
    <n v="77070"/>
    <x v="2"/>
    <s v="FUR-FU-10000550"/>
    <x v="0"/>
    <x v="5"/>
    <s v="Stacking Trays by OIC"/>
    <n v="3.984"/>
    <n v="2"/>
    <n v="0.6"/>
    <x v="2703"/>
  </r>
  <r>
    <n v="3088"/>
    <x v="1535"/>
    <x v="839"/>
    <d v="2017-02-14T00:00:00"/>
    <s v="Standard Class"/>
    <s v="TP-21415"/>
    <s v="Tom Prescott"/>
    <x v="0"/>
    <s v="United States"/>
    <s v="Houston"/>
    <x v="5"/>
    <n v="77070"/>
    <x v="2"/>
    <s v="OFF-AP-10000055"/>
    <x v="1"/>
    <x v="9"/>
    <s v="Belkin F9S820V06 8 Outlet Surge"/>
    <n v="12.992000000000001"/>
    <n v="2"/>
    <n v="0.8"/>
    <x v="2704"/>
  </r>
  <r>
    <n v="3089"/>
    <x v="1536"/>
    <x v="185"/>
    <d v="2017-04-02T00:00:00"/>
    <s v="Second Class"/>
    <s v="DB-12910"/>
    <s v="Daniel Byrd"/>
    <x v="2"/>
    <s v="United States"/>
    <s v="Henderson"/>
    <x v="0"/>
    <n v="42420"/>
    <x v="0"/>
    <s v="FUR-FU-10001591"/>
    <x v="0"/>
    <x v="5"/>
    <s v="Advantus Panel Wall Certificate Holder - 8.5x11"/>
    <n v="61"/>
    <n v="5"/>
    <n v="0"/>
    <x v="2705"/>
  </r>
  <r>
    <n v="3090"/>
    <x v="1536"/>
    <x v="185"/>
    <d v="2017-04-02T00:00:00"/>
    <s v="Second Class"/>
    <s v="DB-12910"/>
    <s v="Daniel Byrd"/>
    <x v="2"/>
    <s v="United States"/>
    <s v="Henderson"/>
    <x v="0"/>
    <n v="42420"/>
    <x v="0"/>
    <s v="TEC-PH-10000526"/>
    <x v="2"/>
    <x v="7"/>
    <s v="Vtech CS6719"/>
    <n v="671.93"/>
    <n v="7"/>
    <n v="0"/>
    <x v="2706"/>
  </r>
  <r>
    <n v="3091"/>
    <x v="1537"/>
    <x v="840"/>
    <d v="2016-03-08T00:00:00"/>
    <s v="Standard Class"/>
    <s v="BH-11710"/>
    <s v="Brosina Hoffman"/>
    <x v="0"/>
    <s v="United States"/>
    <s v="Newark"/>
    <x v="13"/>
    <n v="19711"/>
    <x v="3"/>
    <s v="OFF-BI-10001071"/>
    <x v="1"/>
    <x v="8"/>
    <s v="GBC ProClick Punch Binding System"/>
    <n v="447.86"/>
    <n v="7"/>
    <n v="0"/>
    <x v="2707"/>
  </r>
  <r>
    <n v="3092"/>
    <x v="1537"/>
    <x v="840"/>
    <d v="2016-03-08T00:00:00"/>
    <s v="Standard Class"/>
    <s v="BH-11710"/>
    <s v="Brosina Hoffman"/>
    <x v="0"/>
    <s v="United States"/>
    <s v="Newark"/>
    <x v="13"/>
    <n v="19711"/>
    <x v="3"/>
    <s v="TEC-PH-10001557"/>
    <x v="2"/>
    <x v="7"/>
    <s v="Pyle PMP37LED"/>
    <n v="479.95"/>
    <n v="5"/>
    <n v="0"/>
    <x v="2708"/>
  </r>
  <r>
    <n v="3093"/>
    <x v="1537"/>
    <x v="840"/>
    <d v="2016-03-08T00:00:00"/>
    <s v="Standard Class"/>
    <s v="BH-11710"/>
    <s v="Brosina Hoffman"/>
    <x v="0"/>
    <s v="United States"/>
    <s v="Newark"/>
    <x v="13"/>
    <n v="19711"/>
    <x v="3"/>
    <s v="OFF-PA-10001977"/>
    <x v="1"/>
    <x v="10"/>
    <s v="Xerox 194"/>
    <n v="166.44"/>
    <n v="3"/>
    <n v="0"/>
    <x v="1776"/>
  </r>
  <r>
    <n v="3094"/>
    <x v="1538"/>
    <x v="841"/>
    <d v="2015-08-23T00:00:00"/>
    <s v="Same Day"/>
    <s v="TD-20995"/>
    <s v="Tamara Dahlen"/>
    <x v="0"/>
    <s v="United States"/>
    <s v="Bolingbrook"/>
    <x v="10"/>
    <n v="60440"/>
    <x v="2"/>
    <s v="OFF-SU-10004231"/>
    <x v="1"/>
    <x v="14"/>
    <s v="Acme Tagit Stainless Steel Antibacterial Scissors"/>
    <n v="31.68"/>
    <n v="4"/>
    <n v="0.2"/>
    <x v="2709"/>
  </r>
  <r>
    <n v="3095"/>
    <x v="1538"/>
    <x v="841"/>
    <d v="2015-08-23T00:00:00"/>
    <s v="Same Day"/>
    <s v="TD-20995"/>
    <s v="Tamara Dahlen"/>
    <x v="0"/>
    <s v="United States"/>
    <s v="Bolingbrook"/>
    <x v="10"/>
    <n v="60440"/>
    <x v="2"/>
    <s v="OFF-PA-10000809"/>
    <x v="1"/>
    <x v="10"/>
    <s v="Xerox 206"/>
    <n v="10.368"/>
    <n v="2"/>
    <n v="0.2"/>
    <x v="572"/>
  </r>
  <r>
    <n v="3096"/>
    <x v="1538"/>
    <x v="841"/>
    <d v="2015-08-23T00:00:00"/>
    <s v="Same Day"/>
    <s v="TD-20995"/>
    <s v="Tamara Dahlen"/>
    <x v="0"/>
    <s v="United States"/>
    <s v="Bolingbrook"/>
    <x v="10"/>
    <n v="60440"/>
    <x v="2"/>
    <s v="OFF-FA-10003021"/>
    <x v="1"/>
    <x v="13"/>
    <s v="Staples"/>
    <n v="12.032"/>
    <n v="8"/>
    <n v="0.2"/>
    <x v="2133"/>
  </r>
  <r>
    <n v="3097"/>
    <x v="1538"/>
    <x v="841"/>
    <d v="2015-08-23T00:00:00"/>
    <s v="Same Day"/>
    <s v="TD-20995"/>
    <s v="Tamara Dahlen"/>
    <x v="0"/>
    <s v="United States"/>
    <s v="Bolingbrook"/>
    <x v="10"/>
    <n v="60440"/>
    <x v="2"/>
    <s v="OFF-AP-10000696"/>
    <x v="1"/>
    <x v="9"/>
    <s v="Holmes Odor Grabber"/>
    <n v="5.7679999999999998"/>
    <n v="2"/>
    <n v="0.8"/>
    <x v="2710"/>
  </r>
  <r>
    <n v="3098"/>
    <x v="1539"/>
    <x v="842"/>
    <d v="2017-05-01T00:00:00"/>
    <s v="Standard Class"/>
    <s v="CV-12805"/>
    <s v="Cynthia Voltz"/>
    <x v="1"/>
    <s v="United States"/>
    <s v="Fort Worth"/>
    <x v="5"/>
    <n v="76106"/>
    <x v="2"/>
    <s v="OFF-LA-10001158"/>
    <x v="1"/>
    <x v="2"/>
    <s v="Avery Address/Shipping Labels for Typewriters, 4&quot; x 2&quot;"/>
    <n v="33.119999999999997"/>
    <n v="4"/>
    <n v="0.2"/>
    <x v="2711"/>
  </r>
  <r>
    <n v="3099"/>
    <x v="1539"/>
    <x v="842"/>
    <d v="2017-05-01T00:00:00"/>
    <s v="Standard Class"/>
    <s v="CV-12805"/>
    <s v="Cynthia Voltz"/>
    <x v="1"/>
    <s v="United States"/>
    <s v="Fort Worth"/>
    <x v="5"/>
    <n v="76106"/>
    <x v="2"/>
    <s v="FUR-BO-10002268"/>
    <x v="0"/>
    <x v="0"/>
    <s v="Sauder Barrister Bookcases"/>
    <n v="220.26560000000001"/>
    <n v="4"/>
    <n v="0.32"/>
    <x v="2712"/>
  </r>
  <r>
    <n v="3100"/>
    <x v="1540"/>
    <x v="349"/>
    <d v="2017-04-19T00:00:00"/>
    <s v="Standard Class"/>
    <s v="CS-12355"/>
    <s v="Christine Sundaresam"/>
    <x v="0"/>
    <s v="United States"/>
    <s v="New York City"/>
    <x v="15"/>
    <n v="10024"/>
    <x v="3"/>
    <s v="OFF-BI-10000829"/>
    <x v="1"/>
    <x v="8"/>
    <s v="Avery Non-Stick Binders"/>
    <n v="10.776"/>
    <n v="3"/>
    <n v="0.2"/>
    <x v="2349"/>
  </r>
  <r>
    <n v="3101"/>
    <x v="1540"/>
    <x v="349"/>
    <d v="2017-04-19T00:00:00"/>
    <s v="Standard Class"/>
    <s v="CS-12355"/>
    <s v="Christine Sundaresam"/>
    <x v="0"/>
    <s v="United States"/>
    <s v="New York City"/>
    <x v="15"/>
    <n v="10024"/>
    <x v="3"/>
    <s v="FUR-BO-10003441"/>
    <x v="0"/>
    <x v="0"/>
    <s v="Bush Westfield Collection Bookcases, Fully Assembled"/>
    <n v="242.352"/>
    <n v="3"/>
    <n v="0.2"/>
    <x v="2713"/>
  </r>
  <r>
    <n v="3102"/>
    <x v="1541"/>
    <x v="66"/>
    <d v="2017-12-27T00:00:00"/>
    <s v="Second Class"/>
    <s v="JG-15310"/>
    <s v="Jason Gross"/>
    <x v="1"/>
    <s v="United States"/>
    <s v="Providence"/>
    <x v="34"/>
    <n v="2908"/>
    <x v="3"/>
    <s v="OFF-SU-10003505"/>
    <x v="1"/>
    <x v="14"/>
    <s v="Premier Electric Letter Opener"/>
    <n v="695.16"/>
    <n v="6"/>
    <n v="0"/>
    <x v="2714"/>
  </r>
  <r>
    <n v="3103"/>
    <x v="1541"/>
    <x v="66"/>
    <d v="2017-12-27T00:00:00"/>
    <s v="Second Class"/>
    <s v="JG-15310"/>
    <s v="Jason Gross"/>
    <x v="1"/>
    <s v="United States"/>
    <s v="Providence"/>
    <x v="34"/>
    <n v="2908"/>
    <x v="3"/>
    <s v="FUR-BO-10003660"/>
    <x v="0"/>
    <x v="0"/>
    <s v="Bush Cubix Collection Bookcases, Fully Assembled"/>
    <n v="220.98"/>
    <n v="1"/>
    <n v="0"/>
    <x v="2715"/>
  </r>
  <r>
    <n v="3104"/>
    <x v="1542"/>
    <x v="16"/>
    <d v="2016-12-12T00:00:00"/>
    <s v="Standard Class"/>
    <s v="JP-16135"/>
    <s v="Julie Prescott"/>
    <x v="2"/>
    <s v="United States"/>
    <s v="Columbus"/>
    <x v="24"/>
    <n v="43229"/>
    <x v="3"/>
    <s v="OFF-BI-10001267"/>
    <x v="1"/>
    <x v="8"/>
    <s v="Universal Recycled Hanging Pressboard Report Binders, Letter Size"/>
    <n v="12.957000000000001"/>
    <n v="7"/>
    <n v="0.7"/>
    <x v="2716"/>
  </r>
  <r>
    <n v="3105"/>
    <x v="1543"/>
    <x v="721"/>
    <d v="2017-03-29T00:00:00"/>
    <s v="Standard Class"/>
    <s v="EC-14050"/>
    <s v="Erin Creighton"/>
    <x v="0"/>
    <s v="United States"/>
    <s v="New York City"/>
    <x v="15"/>
    <n v="10024"/>
    <x v="3"/>
    <s v="OFF-PA-10002741"/>
    <x v="1"/>
    <x v="10"/>
    <s v="Xerox 1980"/>
    <n v="25.68"/>
    <n v="6"/>
    <n v="0"/>
    <x v="2476"/>
  </r>
  <r>
    <n v="3106"/>
    <x v="1544"/>
    <x v="197"/>
    <d v="2016-07-29T00:00:00"/>
    <s v="Standard Class"/>
    <s v="KH-16630"/>
    <s v="Ken Heidel"/>
    <x v="1"/>
    <s v="United States"/>
    <s v="Houston"/>
    <x v="5"/>
    <n v="77070"/>
    <x v="2"/>
    <s v="OFF-LA-10004345"/>
    <x v="1"/>
    <x v="2"/>
    <s v="Avery 493"/>
    <n v="15.712"/>
    <n v="4"/>
    <n v="0.2"/>
    <x v="589"/>
  </r>
  <r>
    <n v="3107"/>
    <x v="1545"/>
    <x v="815"/>
    <d v="2017-07-14T00:00:00"/>
    <s v="Standard Class"/>
    <s v="FG-14260"/>
    <s v="Frank Gastineau"/>
    <x v="2"/>
    <s v="United States"/>
    <s v="Aurora"/>
    <x v="10"/>
    <n v="60505"/>
    <x v="2"/>
    <s v="OFF-ST-10004340"/>
    <x v="1"/>
    <x v="4"/>
    <s v="Fellowes Mobile File Cart, Black"/>
    <n v="298.464"/>
    <n v="6"/>
    <n v="0.2"/>
    <x v="2717"/>
  </r>
  <r>
    <n v="3108"/>
    <x v="1546"/>
    <x v="19"/>
    <d v="2016-07-22T00:00:00"/>
    <s v="Standard Class"/>
    <s v="AA-10480"/>
    <s v="Andrew Allen"/>
    <x v="0"/>
    <s v="United States"/>
    <s v="Springfield"/>
    <x v="25"/>
    <n v="65807"/>
    <x v="2"/>
    <s v="OFF-PA-10001471"/>
    <x v="1"/>
    <x v="10"/>
    <s v="Strathmore Photo Frame Cards"/>
    <n v="21.93"/>
    <n v="3"/>
    <n v="0"/>
    <x v="2718"/>
  </r>
  <r>
    <n v="3109"/>
    <x v="1546"/>
    <x v="19"/>
    <d v="2016-07-22T00:00:00"/>
    <s v="Standard Class"/>
    <s v="AA-10480"/>
    <s v="Andrew Allen"/>
    <x v="0"/>
    <s v="United States"/>
    <s v="Springfield"/>
    <x v="25"/>
    <n v="65807"/>
    <x v="2"/>
    <s v="OFF-ST-10002344"/>
    <x v="1"/>
    <x v="4"/>
    <s v="Carina 42&quot;Hx23 3/4&quot;W Media Storage Unit"/>
    <n v="242.94"/>
    <n v="3"/>
    <n v="0"/>
    <x v="2719"/>
  </r>
  <r>
    <n v="3110"/>
    <x v="1546"/>
    <x v="19"/>
    <d v="2016-07-22T00:00:00"/>
    <s v="Standard Class"/>
    <s v="AA-10480"/>
    <s v="Andrew Allen"/>
    <x v="0"/>
    <s v="United States"/>
    <s v="Springfield"/>
    <x v="25"/>
    <n v="65807"/>
    <x v="2"/>
    <s v="OFF-PA-10001892"/>
    <x v="1"/>
    <x v="10"/>
    <s v="Rediform Wirebound &quot;Phone Memo&quot; Message Book, 11 x 5-3/4"/>
    <n v="7.64"/>
    <n v="1"/>
    <n v="0"/>
    <x v="2720"/>
  </r>
  <r>
    <n v="3111"/>
    <x v="1546"/>
    <x v="19"/>
    <d v="2016-07-22T00:00:00"/>
    <s v="Standard Class"/>
    <s v="AA-10480"/>
    <s v="Andrew Allen"/>
    <x v="0"/>
    <s v="United States"/>
    <s v="Springfield"/>
    <x v="25"/>
    <n v="65807"/>
    <x v="2"/>
    <s v="OFF-PA-10001934"/>
    <x v="1"/>
    <x v="10"/>
    <s v="Xerox 1993"/>
    <n v="51.84"/>
    <n v="8"/>
    <n v="0"/>
    <x v="2721"/>
  </r>
  <r>
    <n v="3112"/>
    <x v="1546"/>
    <x v="19"/>
    <d v="2016-07-22T00:00:00"/>
    <s v="Standard Class"/>
    <s v="AA-10480"/>
    <s v="Andrew Allen"/>
    <x v="0"/>
    <s v="United States"/>
    <s v="Springfield"/>
    <x v="25"/>
    <n v="65807"/>
    <x v="2"/>
    <s v="OFF-ST-10000078"/>
    <x v="1"/>
    <x v="4"/>
    <s v="Tennsco 6- and 18-Compartment Lockers"/>
    <n v="265.17"/>
    <n v="1"/>
    <n v="0"/>
    <x v="2722"/>
  </r>
  <r>
    <n v="3113"/>
    <x v="1547"/>
    <x v="828"/>
    <d v="2016-08-30T00:00:00"/>
    <s v="Standard Class"/>
    <s v="MS-17770"/>
    <s v="Maxwell Schwartz"/>
    <x v="0"/>
    <s v="United States"/>
    <s v="Seattle"/>
    <x v="4"/>
    <n v="98105"/>
    <x v="1"/>
    <s v="TEC-MA-10001972"/>
    <x v="2"/>
    <x v="15"/>
    <s v="Okidata C331dn Printer"/>
    <n v="837.6"/>
    <n v="3"/>
    <n v="0.2"/>
    <x v="2723"/>
  </r>
  <r>
    <n v="3114"/>
    <x v="1547"/>
    <x v="828"/>
    <d v="2016-08-30T00:00:00"/>
    <s v="Standard Class"/>
    <s v="MS-17770"/>
    <s v="Maxwell Schwartz"/>
    <x v="0"/>
    <s v="United States"/>
    <s v="Seattle"/>
    <x v="4"/>
    <n v="98105"/>
    <x v="1"/>
    <s v="OFF-EN-10002504"/>
    <x v="1"/>
    <x v="12"/>
    <s v="Tyvek  Top-Opening Peel &amp; Seel Envelopes, Plain White"/>
    <n v="135.9"/>
    <n v="5"/>
    <n v="0"/>
    <x v="2724"/>
  </r>
  <r>
    <n v="3115"/>
    <x v="1547"/>
    <x v="828"/>
    <d v="2016-08-30T00:00:00"/>
    <s v="Standard Class"/>
    <s v="MS-17770"/>
    <s v="Maxwell Schwartz"/>
    <x v="0"/>
    <s v="United States"/>
    <s v="Seattle"/>
    <x v="4"/>
    <n v="98105"/>
    <x v="1"/>
    <s v="OFF-PA-10002160"/>
    <x v="1"/>
    <x v="10"/>
    <s v="Xerox 1978"/>
    <n v="34.68"/>
    <n v="6"/>
    <n v="0"/>
    <x v="845"/>
  </r>
  <r>
    <n v="3116"/>
    <x v="1547"/>
    <x v="828"/>
    <d v="2016-08-30T00:00:00"/>
    <s v="Standard Class"/>
    <s v="MS-17770"/>
    <s v="Maxwell Schwartz"/>
    <x v="0"/>
    <s v="United States"/>
    <s v="Seattle"/>
    <x v="4"/>
    <n v="98105"/>
    <x v="1"/>
    <s v="FUR-CH-10001973"/>
    <x v="0"/>
    <x v="1"/>
    <s v="Office Star Flex Back Scooter Chair with White Frame"/>
    <n v="532.70399999999995"/>
    <n v="6"/>
    <n v="0.2"/>
    <x v="2725"/>
  </r>
  <r>
    <n v="3117"/>
    <x v="1547"/>
    <x v="828"/>
    <d v="2016-08-30T00:00:00"/>
    <s v="Standard Class"/>
    <s v="MS-17770"/>
    <s v="Maxwell Schwartz"/>
    <x v="0"/>
    <s v="United States"/>
    <s v="Seattle"/>
    <x v="4"/>
    <n v="98105"/>
    <x v="1"/>
    <s v="OFF-AP-10001492"/>
    <x v="1"/>
    <x v="9"/>
    <s v="Acco Six-Outlet Power Strip, 4' Cord Length"/>
    <n v="43.1"/>
    <n v="5"/>
    <n v="0"/>
    <x v="2726"/>
  </r>
  <r>
    <n v="3118"/>
    <x v="1547"/>
    <x v="828"/>
    <d v="2016-08-30T00:00:00"/>
    <s v="Standard Class"/>
    <s v="MS-17770"/>
    <s v="Maxwell Schwartz"/>
    <x v="0"/>
    <s v="United States"/>
    <s v="Seattle"/>
    <x v="4"/>
    <n v="98105"/>
    <x v="1"/>
    <s v="OFF-SU-10002189"/>
    <x v="1"/>
    <x v="14"/>
    <s v="Acme Rosewood Handle Letter Opener"/>
    <n v="15.88"/>
    <n v="4"/>
    <n v="0"/>
    <x v="2727"/>
  </r>
  <r>
    <n v="3119"/>
    <x v="1548"/>
    <x v="832"/>
    <d v="2015-06-12T00:00:00"/>
    <s v="First Class"/>
    <s v="JE-15610"/>
    <s v="Jim Epp"/>
    <x v="1"/>
    <s v="United States"/>
    <s v="Lakeland"/>
    <x v="2"/>
    <n v="33801"/>
    <x v="0"/>
    <s v="FUR-CH-10003312"/>
    <x v="0"/>
    <x v="1"/>
    <s v="Hon 2090 ?Pillow Soft? Series Mid Back Swivel/Tilt Chairs"/>
    <n v="1123.92"/>
    <n v="5"/>
    <n v="0.2"/>
    <x v="2728"/>
  </r>
  <r>
    <n v="3120"/>
    <x v="1548"/>
    <x v="832"/>
    <d v="2015-06-12T00:00:00"/>
    <s v="First Class"/>
    <s v="JE-15610"/>
    <s v="Jim Epp"/>
    <x v="1"/>
    <s v="United States"/>
    <s v="Lakeland"/>
    <x v="2"/>
    <n v="33801"/>
    <x v="0"/>
    <s v="TEC-PH-10002496"/>
    <x v="2"/>
    <x v="7"/>
    <s v="Cisco SPA301"/>
    <n v="249.584"/>
    <n v="2"/>
    <n v="0.2"/>
    <x v="2729"/>
  </r>
  <r>
    <n v="3121"/>
    <x v="1548"/>
    <x v="832"/>
    <d v="2015-06-12T00:00:00"/>
    <s v="First Class"/>
    <s v="JE-15610"/>
    <s v="Jim Epp"/>
    <x v="1"/>
    <s v="United States"/>
    <s v="Lakeland"/>
    <x v="2"/>
    <n v="33801"/>
    <x v="0"/>
    <s v="FUR-FU-10003464"/>
    <x v="0"/>
    <x v="5"/>
    <s v="Seth Thomas 8 1/2&quot; Cubicle Clock"/>
    <n v="48.671999999999997"/>
    <n v="3"/>
    <n v="0.2"/>
    <x v="2730"/>
  </r>
  <r>
    <n v="3122"/>
    <x v="1548"/>
    <x v="832"/>
    <d v="2015-06-12T00:00:00"/>
    <s v="First Class"/>
    <s v="JE-15610"/>
    <s v="Jim Epp"/>
    <x v="1"/>
    <s v="United States"/>
    <s v="Lakeland"/>
    <x v="2"/>
    <n v="33801"/>
    <x v="0"/>
    <s v="OFF-AR-10000380"/>
    <x v="1"/>
    <x v="6"/>
    <s v="Hunt PowerHouse Electric Pencil Sharpener, Blue"/>
    <n v="60.768000000000001"/>
    <n v="2"/>
    <n v="0.2"/>
    <x v="2731"/>
  </r>
  <r>
    <n v="3123"/>
    <x v="1548"/>
    <x v="832"/>
    <d v="2015-06-12T00:00:00"/>
    <s v="First Class"/>
    <s v="JE-15610"/>
    <s v="Jim Epp"/>
    <x v="1"/>
    <s v="United States"/>
    <s v="Lakeland"/>
    <x v="2"/>
    <n v="33801"/>
    <x v="0"/>
    <s v="OFF-BI-10004593"/>
    <x v="1"/>
    <x v="8"/>
    <s v="Ibico Laser Imprintable Binding System Covers"/>
    <n v="78.599999999999994"/>
    <n v="5"/>
    <n v="0.7"/>
    <x v="293"/>
  </r>
  <r>
    <n v="3124"/>
    <x v="1548"/>
    <x v="832"/>
    <d v="2015-06-12T00:00:00"/>
    <s v="First Class"/>
    <s v="JE-15610"/>
    <s v="Jim Epp"/>
    <x v="1"/>
    <s v="United States"/>
    <s v="Lakeland"/>
    <x v="2"/>
    <n v="33801"/>
    <x v="0"/>
    <s v="OFF-BI-10001308"/>
    <x v="1"/>
    <x v="8"/>
    <s v="GBC Standard Plastic Binding Systems' Combs"/>
    <n v="3.7679999999999998"/>
    <n v="2"/>
    <n v="0.7"/>
    <x v="2732"/>
  </r>
  <r>
    <n v="3125"/>
    <x v="1548"/>
    <x v="832"/>
    <d v="2015-06-12T00:00:00"/>
    <s v="First Class"/>
    <s v="JE-15610"/>
    <s v="Jim Epp"/>
    <x v="1"/>
    <s v="United States"/>
    <s v="Lakeland"/>
    <x v="2"/>
    <n v="33801"/>
    <x v="0"/>
    <s v="OFF-ST-10001780"/>
    <x v="1"/>
    <x v="4"/>
    <s v="Tennsco 16-Compartment Lockers with Coat Rack"/>
    <n v="1036.624"/>
    <n v="2"/>
    <n v="0.2"/>
    <x v="2733"/>
  </r>
  <r>
    <n v="3126"/>
    <x v="1548"/>
    <x v="832"/>
    <d v="2015-06-12T00:00:00"/>
    <s v="First Class"/>
    <s v="JE-15610"/>
    <s v="Jim Epp"/>
    <x v="1"/>
    <s v="United States"/>
    <s v="Lakeland"/>
    <x v="2"/>
    <n v="33801"/>
    <x v="0"/>
    <s v="OFF-ST-10003816"/>
    <x v="1"/>
    <x v="4"/>
    <s v="Fellowes High-Stak Drawer Files"/>
    <n v="563.80799999999999"/>
    <n v="4"/>
    <n v="0.2"/>
    <x v="2734"/>
  </r>
  <r>
    <n v="3127"/>
    <x v="1549"/>
    <x v="565"/>
    <d v="2017-09-12T00:00:00"/>
    <s v="Standard Class"/>
    <s v="EB-14110"/>
    <s v="Eugene Barchas"/>
    <x v="0"/>
    <s v="United States"/>
    <s v="Philadelphia"/>
    <x v="9"/>
    <n v="19134"/>
    <x v="3"/>
    <s v="TEC-PH-10002200"/>
    <x v="2"/>
    <x v="7"/>
    <s v="Aastra 6757i CT Wireless VoIP phone"/>
    <n v="258.52800000000002"/>
    <n v="2"/>
    <n v="0.4"/>
    <x v="2735"/>
  </r>
  <r>
    <n v="3128"/>
    <x v="1550"/>
    <x v="280"/>
    <d v="2017-10-06T00:00:00"/>
    <s v="Standard Class"/>
    <s v="BP-11155"/>
    <s v="Becky Pak"/>
    <x v="0"/>
    <s v="United States"/>
    <s v="New York City"/>
    <x v="15"/>
    <n v="10011"/>
    <x v="3"/>
    <s v="OFF-PA-10004438"/>
    <x v="1"/>
    <x v="10"/>
    <s v="Xerox 1907"/>
    <n v="49.12"/>
    <n v="4"/>
    <n v="0"/>
    <x v="346"/>
  </r>
  <r>
    <n v="3129"/>
    <x v="1551"/>
    <x v="757"/>
    <d v="2014-12-17T00:00:00"/>
    <s v="First Class"/>
    <s v="CC-12100"/>
    <s v="Chad Cunningham"/>
    <x v="2"/>
    <s v="United States"/>
    <s v="Los Angeles"/>
    <x v="1"/>
    <n v="90049"/>
    <x v="1"/>
    <s v="FUR-FU-10004090"/>
    <x v="0"/>
    <x v="5"/>
    <s v="Executive Impressions 14&quot; Contract Wall Clock"/>
    <n v="44.46"/>
    <n v="2"/>
    <n v="0"/>
    <x v="814"/>
  </r>
  <r>
    <n v="3130"/>
    <x v="1551"/>
    <x v="757"/>
    <d v="2014-12-17T00:00:00"/>
    <s v="First Class"/>
    <s v="CC-12100"/>
    <s v="Chad Cunningham"/>
    <x v="2"/>
    <s v="United States"/>
    <s v="Los Angeles"/>
    <x v="1"/>
    <n v="90049"/>
    <x v="1"/>
    <s v="FUR-CH-10002602"/>
    <x v="0"/>
    <x v="1"/>
    <s v="DMI Arturo Collection Mission-style Design Wood Chair"/>
    <n v="241.56800000000001"/>
    <n v="2"/>
    <n v="0.2"/>
    <x v="486"/>
  </r>
  <r>
    <n v="3131"/>
    <x v="1551"/>
    <x v="757"/>
    <d v="2014-12-17T00:00:00"/>
    <s v="First Class"/>
    <s v="CC-12100"/>
    <s v="Chad Cunningham"/>
    <x v="2"/>
    <s v="United States"/>
    <s v="Los Angeles"/>
    <x v="1"/>
    <n v="90049"/>
    <x v="1"/>
    <s v="TEC-AC-10001142"/>
    <x v="2"/>
    <x v="11"/>
    <s v="First Data FD10 PIN Pad"/>
    <n v="395"/>
    <n v="5"/>
    <n v="0"/>
    <x v="2736"/>
  </r>
  <r>
    <n v="3132"/>
    <x v="1551"/>
    <x v="757"/>
    <d v="2014-12-17T00:00:00"/>
    <s v="First Class"/>
    <s v="CC-12100"/>
    <s v="Chad Cunningham"/>
    <x v="2"/>
    <s v="United States"/>
    <s v="Los Angeles"/>
    <x v="1"/>
    <n v="90049"/>
    <x v="1"/>
    <s v="TEC-PH-10004977"/>
    <x v="2"/>
    <x v="7"/>
    <s v="GE 30524EE4"/>
    <n v="627.16800000000001"/>
    <n v="4"/>
    <n v="0.2"/>
    <x v="2737"/>
  </r>
  <r>
    <n v="3133"/>
    <x v="1552"/>
    <x v="829"/>
    <d v="2014-08-26T00:00:00"/>
    <s v="First Class"/>
    <s v="JP-15460"/>
    <s v="Jennifer Patt"/>
    <x v="1"/>
    <s v="United States"/>
    <s v="Oceanside"/>
    <x v="15"/>
    <n v="11572"/>
    <x v="3"/>
    <s v="FUR-FU-10004586"/>
    <x v="0"/>
    <x v="5"/>
    <s v="G.E. Longer-Life Indoor Recessed Floodlight Bulbs"/>
    <n v="13.28"/>
    <n v="2"/>
    <n v="0"/>
    <x v="2738"/>
  </r>
  <r>
    <n v="3134"/>
    <x v="1552"/>
    <x v="829"/>
    <d v="2014-08-26T00:00:00"/>
    <s v="First Class"/>
    <s v="JP-15460"/>
    <s v="Jennifer Patt"/>
    <x v="1"/>
    <s v="United States"/>
    <s v="Oceanside"/>
    <x v="15"/>
    <n v="11572"/>
    <x v="3"/>
    <s v="OFF-BI-10001116"/>
    <x v="1"/>
    <x v="8"/>
    <s v="Wilson Jones 1&quot; Hanging DublLock Ring Binders"/>
    <n v="12.672000000000001"/>
    <n v="3"/>
    <n v="0.2"/>
    <x v="2739"/>
  </r>
  <r>
    <n v="3135"/>
    <x v="1553"/>
    <x v="105"/>
    <d v="2017-11-18T00:00:00"/>
    <s v="Standard Class"/>
    <s v="LS-16975"/>
    <s v="Lindsay Shagiari"/>
    <x v="2"/>
    <s v="United States"/>
    <s v="Dallas"/>
    <x v="5"/>
    <n v="75081"/>
    <x v="2"/>
    <s v="OFF-BI-10000666"/>
    <x v="1"/>
    <x v="8"/>
    <s v="Surelock Post Binders"/>
    <n v="30.56"/>
    <n v="5"/>
    <n v="0.8"/>
    <x v="2740"/>
  </r>
  <r>
    <n v="3136"/>
    <x v="1553"/>
    <x v="105"/>
    <d v="2017-11-18T00:00:00"/>
    <s v="Standard Class"/>
    <s v="LS-16975"/>
    <s v="Lindsay Shagiari"/>
    <x v="2"/>
    <s v="United States"/>
    <s v="Dallas"/>
    <x v="5"/>
    <n v="75081"/>
    <x v="2"/>
    <s v="OFF-ST-10002583"/>
    <x v="1"/>
    <x v="4"/>
    <s v="Fellowes Neat Ideas Storage Cubes"/>
    <n v="77.951999999999998"/>
    <n v="3"/>
    <n v="0.2"/>
    <x v="2741"/>
  </r>
  <r>
    <n v="3137"/>
    <x v="1553"/>
    <x v="105"/>
    <d v="2017-11-18T00:00:00"/>
    <s v="Standard Class"/>
    <s v="LS-16975"/>
    <s v="Lindsay Shagiari"/>
    <x v="2"/>
    <s v="United States"/>
    <s v="Dallas"/>
    <x v="5"/>
    <n v="75081"/>
    <x v="2"/>
    <s v="TEC-PH-10004908"/>
    <x v="2"/>
    <x v="7"/>
    <s v="Panasonic KX TS3282W Corded phone"/>
    <n v="67.992000000000004"/>
    <n v="1"/>
    <n v="0.2"/>
    <x v="2742"/>
  </r>
  <r>
    <n v="3138"/>
    <x v="1553"/>
    <x v="105"/>
    <d v="2017-11-18T00:00:00"/>
    <s v="Standard Class"/>
    <s v="LS-16975"/>
    <s v="Lindsay Shagiari"/>
    <x v="2"/>
    <s v="United States"/>
    <s v="Dallas"/>
    <x v="5"/>
    <n v="75081"/>
    <x v="2"/>
    <s v="OFF-EN-10001219"/>
    <x v="1"/>
    <x v="12"/>
    <s v="#10- 4 1/8&quot; x 9 1/2&quot; Security-Tint Envelopes"/>
    <n v="12.224"/>
    <n v="2"/>
    <n v="0.2"/>
    <x v="2228"/>
  </r>
  <r>
    <n v="3139"/>
    <x v="1553"/>
    <x v="105"/>
    <d v="2017-11-18T00:00:00"/>
    <s v="Standard Class"/>
    <s v="LS-16975"/>
    <s v="Lindsay Shagiari"/>
    <x v="2"/>
    <s v="United States"/>
    <s v="Dallas"/>
    <x v="5"/>
    <n v="75081"/>
    <x v="2"/>
    <s v="TEC-AC-10004568"/>
    <x v="2"/>
    <x v="11"/>
    <s v="Maxell LTO Ultrium - 800 GB"/>
    <n v="44.783999999999999"/>
    <n v="2"/>
    <n v="0.2"/>
    <x v="2743"/>
  </r>
  <r>
    <n v="3140"/>
    <x v="1553"/>
    <x v="105"/>
    <d v="2017-11-18T00:00:00"/>
    <s v="Standard Class"/>
    <s v="LS-16975"/>
    <s v="Lindsay Shagiari"/>
    <x v="2"/>
    <s v="United States"/>
    <s v="Dallas"/>
    <x v="5"/>
    <n v="75081"/>
    <x v="2"/>
    <s v="FUR-FU-10001756"/>
    <x v="0"/>
    <x v="5"/>
    <s v="Eldon Expressions Desk Accessory, Wood Photo Frame, Mahogany"/>
    <n v="22.847999999999999"/>
    <n v="3"/>
    <n v="0.6"/>
    <x v="2744"/>
  </r>
  <r>
    <n v="3141"/>
    <x v="1554"/>
    <x v="334"/>
    <d v="2015-04-28T00:00:00"/>
    <s v="First Class"/>
    <s v="JL-15850"/>
    <s v="John Lucas"/>
    <x v="0"/>
    <s v="United States"/>
    <s v="New York City"/>
    <x v="15"/>
    <n v="10035"/>
    <x v="3"/>
    <s v="OFF-AP-10002311"/>
    <x v="1"/>
    <x v="9"/>
    <s v="Holmes Replacement Filter for HEPA Air Cleaner, Very Large Room, HEPA Filter"/>
    <n v="206.43"/>
    <n v="3"/>
    <n v="0"/>
    <x v="2745"/>
  </r>
  <r>
    <n v="3142"/>
    <x v="1555"/>
    <x v="432"/>
    <d v="2014-12-12T00:00:00"/>
    <s v="Same Day"/>
    <s v="CY-12745"/>
    <s v="Craig Yedwab"/>
    <x v="1"/>
    <s v="United States"/>
    <s v="San Antonio"/>
    <x v="5"/>
    <n v="78207"/>
    <x v="2"/>
    <s v="OFF-BI-10003650"/>
    <x v="1"/>
    <x v="8"/>
    <s v="GBC DocuBind 300 Electric Binding Machine"/>
    <n v="210.392"/>
    <n v="2"/>
    <n v="0.8"/>
    <x v="2746"/>
  </r>
  <r>
    <n v="3143"/>
    <x v="1556"/>
    <x v="145"/>
    <d v="2017-09-27T00:00:00"/>
    <s v="Second Class"/>
    <s v="RB-19360"/>
    <s v="Raymond Buch"/>
    <x v="0"/>
    <s v="United States"/>
    <s v="Cincinnati"/>
    <x v="24"/>
    <n v="45231"/>
    <x v="3"/>
    <s v="TEC-AC-10003628"/>
    <x v="2"/>
    <x v="11"/>
    <s v="Logitech 910-002974 M325 Wireless Mouse for Web Scrolling"/>
    <n v="119.96"/>
    <n v="5"/>
    <n v="0.2"/>
    <x v="2747"/>
  </r>
  <r>
    <n v="3144"/>
    <x v="1556"/>
    <x v="145"/>
    <d v="2017-09-27T00:00:00"/>
    <s v="Second Class"/>
    <s v="RB-19360"/>
    <s v="Raymond Buch"/>
    <x v="0"/>
    <s v="United States"/>
    <s v="Cincinnati"/>
    <x v="24"/>
    <n v="45231"/>
    <x v="3"/>
    <s v="OFF-AR-10001547"/>
    <x v="1"/>
    <x v="6"/>
    <s v="Newell 311"/>
    <n v="10.608000000000001"/>
    <n v="6"/>
    <n v="0.2"/>
    <x v="2748"/>
  </r>
  <r>
    <n v="3145"/>
    <x v="1557"/>
    <x v="64"/>
    <d v="2016-09-11T00:00:00"/>
    <s v="Standard Class"/>
    <s v="AR-10825"/>
    <s v="Anthony Rawles"/>
    <x v="1"/>
    <s v="United States"/>
    <s v="Austin"/>
    <x v="5"/>
    <n v="78745"/>
    <x v="2"/>
    <s v="FUR-CH-10002647"/>
    <x v="0"/>
    <x v="1"/>
    <s v="Situations Contoured Folding Chairs, 4/Set"/>
    <n v="347.80200000000002"/>
    <n v="7"/>
    <n v="0.3"/>
    <x v="2749"/>
  </r>
  <r>
    <n v="3146"/>
    <x v="1558"/>
    <x v="512"/>
    <d v="2017-02-13T00:00:00"/>
    <s v="Second Class"/>
    <s v="CS-11845"/>
    <s v="Cari Sayre"/>
    <x v="1"/>
    <s v="United States"/>
    <s v="Seattle"/>
    <x v="4"/>
    <n v="98105"/>
    <x v="1"/>
    <s v="FUR-CH-10004495"/>
    <x v="0"/>
    <x v="1"/>
    <s v="Global Leather and Oak Executive Chair, Black"/>
    <n v="963.13599999999997"/>
    <n v="4"/>
    <n v="0.2"/>
    <x v="2750"/>
  </r>
  <r>
    <n v="3147"/>
    <x v="1558"/>
    <x v="512"/>
    <d v="2017-02-13T00:00:00"/>
    <s v="Second Class"/>
    <s v="CS-11845"/>
    <s v="Cari Sayre"/>
    <x v="1"/>
    <s v="United States"/>
    <s v="Seattle"/>
    <x v="4"/>
    <n v="98105"/>
    <x v="1"/>
    <s v="TEC-PH-10002923"/>
    <x v="2"/>
    <x v="7"/>
    <s v="Logitech B530 USB Headset - headset - Full size, Binaural"/>
    <n v="88.775999999999996"/>
    <n v="3"/>
    <n v="0.2"/>
    <x v="2751"/>
  </r>
  <r>
    <n v="3148"/>
    <x v="1559"/>
    <x v="479"/>
    <d v="2014-07-03T00:00:00"/>
    <s v="Second Class"/>
    <s v="AR-10825"/>
    <s v="Anthony Rawles"/>
    <x v="1"/>
    <s v="United States"/>
    <s v="Los Angeles"/>
    <x v="1"/>
    <n v="90004"/>
    <x v="1"/>
    <s v="OFF-AR-10001374"/>
    <x v="1"/>
    <x v="6"/>
    <s v="BIC Brite Liner Highlighters, Chisel Tip"/>
    <n v="32.4"/>
    <n v="5"/>
    <n v="0"/>
    <x v="2752"/>
  </r>
  <r>
    <n v="3149"/>
    <x v="1560"/>
    <x v="843"/>
    <d v="2016-06-10T00:00:00"/>
    <s v="First Class"/>
    <s v="RD-19810"/>
    <s v="Ross DeVincentis"/>
    <x v="2"/>
    <s v="United States"/>
    <s v="New York City"/>
    <x v="15"/>
    <n v="10035"/>
    <x v="3"/>
    <s v="OFF-PA-10003441"/>
    <x v="1"/>
    <x v="10"/>
    <s v="Xerox 226"/>
    <n v="32.4"/>
    <n v="5"/>
    <n v="0"/>
    <x v="56"/>
  </r>
  <r>
    <n v="3150"/>
    <x v="1561"/>
    <x v="414"/>
    <d v="2014-12-25T00:00:00"/>
    <s v="Standard Class"/>
    <s v="KH-16510"/>
    <s v="Keith Herrera"/>
    <x v="0"/>
    <s v="United States"/>
    <s v="Seattle"/>
    <x v="4"/>
    <n v="98103"/>
    <x v="1"/>
    <s v="OFF-LA-10002043"/>
    <x v="1"/>
    <x v="2"/>
    <s v="Avery 489"/>
    <n v="31.05"/>
    <n v="3"/>
    <n v="0"/>
    <x v="2753"/>
  </r>
  <r>
    <n v="3151"/>
    <x v="1562"/>
    <x v="83"/>
    <d v="2015-12-18T00:00:00"/>
    <s v="First Class"/>
    <s v="NF-18385"/>
    <s v="Natalie Fritzler"/>
    <x v="0"/>
    <s v="United States"/>
    <s v="Newark"/>
    <x v="24"/>
    <n v="43055"/>
    <x v="3"/>
    <s v="TEC-AC-10002049"/>
    <x v="2"/>
    <x v="11"/>
    <s v="Plantronics Savi W720 Multi-Device Wireless Headset System"/>
    <n v="2025.36"/>
    <n v="6"/>
    <n v="0.2"/>
    <x v="2754"/>
  </r>
  <r>
    <n v="3152"/>
    <x v="1562"/>
    <x v="83"/>
    <d v="2015-12-18T00:00:00"/>
    <s v="First Class"/>
    <s v="NF-18385"/>
    <s v="Natalie Fritzler"/>
    <x v="0"/>
    <s v="United States"/>
    <s v="Newark"/>
    <x v="24"/>
    <n v="43055"/>
    <x v="3"/>
    <s v="TEC-MA-10000418"/>
    <x v="2"/>
    <x v="15"/>
    <s v="Cubify CubeX 3D Printer Double Head Print"/>
    <n v="1799.9939999999999"/>
    <n v="2"/>
    <n v="0.7"/>
    <x v="2755"/>
  </r>
  <r>
    <n v="3153"/>
    <x v="1562"/>
    <x v="83"/>
    <d v="2015-12-18T00:00:00"/>
    <s v="First Class"/>
    <s v="NF-18385"/>
    <s v="Natalie Fritzler"/>
    <x v="0"/>
    <s v="United States"/>
    <s v="Newark"/>
    <x v="24"/>
    <n v="43055"/>
    <x v="3"/>
    <s v="TEC-PH-10004908"/>
    <x v="2"/>
    <x v="7"/>
    <s v="Panasonic KX TS3282W Corded phone"/>
    <n v="101.988"/>
    <n v="2"/>
    <n v="0.4"/>
    <x v="2756"/>
  </r>
  <r>
    <n v="3154"/>
    <x v="1562"/>
    <x v="83"/>
    <d v="2015-12-18T00:00:00"/>
    <s v="First Class"/>
    <s v="NF-18385"/>
    <s v="Natalie Fritzler"/>
    <x v="0"/>
    <s v="United States"/>
    <s v="Newark"/>
    <x v="24"/>
    <n v="43055"/>
    <x v="3"/>
    <s v="FUR-FU-10004091"/>
    <x v="0"/>
    <x v="5"/>
    <s v="Howard Miller 13&quot; Diameter Goldtone Round Wall Clock"/>
    <n v="262.86399999999998"/>
    <n v="7"/>
    <n v="0.2"/>
    <x v="2757"/>
  </r>
  <r>
    <n v="3155"/>
    <x v="1563"/>
    <x v="228"/>
    <d v="2017-07-24T00:00:00"/>
    <s v="Standard Class"/>
    <s v="SM-20950"/>
    <s v="Suzanne McNair"/>
    <x v="1"/>
    <s v="United States"/>
    <s v="Maple Grove"/>
    <x v="11"/>
    <n v="55369"/>
    <x v="2"/>
    <s v="OFF-BI-10004600"/>
    <x v="1"/>
    <x v="8"/>
    <s v="Ibico Ibimaster 300 Manual Binding System"/>
    <n v="735.98"/>
    <n v="2"/>
    <n v="0"/>
    <x v="2758"/>
  </r>
  <r>
    <n v="3156"/>
    <x v="1564"/>
    <x v="93"/>
    <d v="2014-08-05T00:00:00"/>
    <s v="Second Class"/>
    <s v="GH-14410"/>
    <s v="Gary Hansen"/>
    <x v="2"/>
    <s v="United States"/>
    <s v="Glendale"/>
    <x v="16"/>
    <n v="85301"/>
    <x v="1"/>
    <s v="OFF-PA-10001289"/>
    <x v="1"/>
    <x v="10"/>
    <s v="White Computer Printout Paper by Universal"/>
    <n v="93.024000000000001"/>
    <n v="3"/>
    <n v="0.2"/>
    <x v="2759"/>
  </r>
  <r>
    <n v="3157"/>
    <x v="1565"/>
    <x v="252"/>
    <d v="2015-08-28T00:00:00"/>
    <s v="Standard Class"/>
    <s v="EM-13810"/>
    <s v="Eleni McCrary"/>
    <x v="1"/>
    <s v="United States"/>
    <s v="New York City"/>
    <x v="15"/>
    <n v="10009"/>
    <x v="3"/>
    <s v="FUR-TA-10001539"/>
    <x v="0"/>
    <x v="3"/>
    <s v="Chromcraft Rectangular Conference Tables"/>
    <n v="284.36399999999998"/>
    <n v="2"/>
    <n v="0.4"/>
    <x v="441"/>
  </r>
  <r>
    <n v="3158"/>
    <x v="1565"/>
    <x v="252"/>
    <d v="2015-08-28T00:00:00"/>
    <s v="Standard Class"/>
    <s v="EM-13810"/>
    <s v="Eleni McCrary"/>
    <x v="1"/>
    <s v="United States"/>
    <s v="New York City"/>
    <x v="15"/>
    <n v="10009"/>
    <x v="3"/>
    <s v="TEC-AC-10001266"/>
    <x v="2"/>
    <x v="11"/>
    <s v="Memorex Micro Travel Drive 8 GB"/>
    <n v="26"/>
    <n v="2"/>
    <n v="0"/>
    <x v="804"/>
  </r>
  <r>
    <n v="3159"/>
    <x v="1566"/>
    <x v="253"/>
    <d v="2016-03-27T00:00:00"/>
    <s v="First Class"/>
    <s v="DB-13210"/>
    <s v="Dean Braden"/>
    <x v="0"/>
    <s v="United States"/>
    <s v="Jacksonville"/>
    <x v="3"/>
    <n v="28540"/>
    <x v="0"/>
    <s v="OFF-ST-10001291"/>
    <x v="1"/>
    <x v="4"/>
    <s v="Tenex Personal Self-Stacking Standard File Box, Black/Gray"/>
    <n v="67.64"/>
    <n v="5"/>
    <n v="0.2"/>
    <x v="2760"/>
  </r>
  <r>
    <n v="3160"/>
    <x v="1566"/>
    <x v="253"/>
    <d v="2016-03-27T00:00:00"/>
    <s v="First Class"/>
    <s v="DB-13210"/>
    <s v="Dean Braden"/>
    <x v="0"/>
    <s v="United States"/>
    <s v="Jacksonville"/>
    <x v="3"/>
    <n v="28540"/>
    <x v="0"/>
    <s v="TEC-AC-10001314"/>
    <x v="2"/>
    <x v="11"/>
    <s v="Case Logic 2.4GHz Wireless Keyboard"/>
    <n v="119.976"/>
    <n v="3"/>
    <n v="0.2"/>
    <x v="2761"/>
  </r>
  <r>
    <n v="3161"/>
    <x v="1567"/>
    <x v="171"/>
    <d v="2014-09-16T00:00:00"/>
    <s v="Second Class"/>
    <s v="PT-19090"/>
    <s v="Pete Takahito"/>
    <x v="0"/>
    <s v="United States"/>
    <s v="Houston"/>
    <x v="5"/>
    <n v="77070"/>
    <x v="2"/>
    <s v="OFF-BI-10004040"/>
    <x v="1"/>
    <x v="8"/>
    <s v="Wilson Jones Impact Binders"/>
    <n v="5.18"/>
    <n v="5"/>
    <n v="0.8"/>
    <x v="2762"/>
  </r>
  <r>
    <n v="3162"/>
    <x v="1568"/>
    <x v="158"/>
    <d v="2014-09-25T00:00:00"/>
    <s v="Standard Class"/>
    <s v="HF-14995"/>
    <s v="Herbert Flentye"/>
    <x v="0"/>
    <s v="United States"/>
    <s v="San Francisco"/>
    <x v="1"/>
    <n v="94109"/>
    <x v="1"/>
    <s v="OFF-EN-10001539"/>
    <x v="1"/>
    <x v="12"/>
    <s v="Staple envelope"/>
    <n v="15.56"/>
    <n v="2"/>
    <n v="0"/>
    <x v="2763"/>
  </r>
  <r>
    <n v="3163"/>
    <x v="1568"/>
    <x v="158"/>
    <d v="2014-09-25T00:00:00"/>
    <s v="Standard Class"/>
    <s v="HF-14995"/>
    <s v="Herbert Flentye"/>
    <x v="0"/>
    <s v="United States"/>
    <s v="San Francisco"/>
    <x v="1"/>
    <n v="94109"/>
    <x v="1"/>
    <s v="OFF-EN-10004483"/>
    <x v="1"/>
    <x v="12"/>
    <s v="#10 White Business Envelopes,4 1/8 x 9 1/2"/>
    <n v="78.349999999999994"/>
    <n v="5"/>
    <n v="0"/>
    <x v="2764"/>
  </r>
  <r>
    <n v="3164"/>
    <x v="1568"/>
    <x v="158"/>
    <d v="2014-09-25T00:00:00"/>
    <s v="Standard Class"/>
    <s v="HF-14995"/>
    <s v="Herbert Flentye"/>
    <x v="0"/>
    <s v="United States"/>
    <s v="San Francisco"/>
    <x v="1"/>
    <n v="94109"/>
    <x v="1"/>
    <s v="OFF-AR-10001615"/>
    <x v="1"/>
    <x v="6"/>
    <s v="Newell 34"/>
    <n v="59.52"/>
    <n v="3"/>
    <n v="0"/>
    <x v="436"/>
  </r>
  <r>
    <n v="3165"/>
    <x v="1568"/>
    <x v="158"/>
    <d v="2014-09-25T00:00:00"/>
    <s v="Standard Class"/>
    <s v="HF-14995"/>
    <s v="Herbert Flentye"/>
    <x v="0"/>
    <s v="United States"/>
    <s v="San Francisco"/>
    <x v="1"/>
    <n v="94109"/>
    <x v="1"/>
    <s v="OFF-PA-10000327"/>
    <x v="1"/>
    <x v="10"/>
    <s v="Xerox 1971"/>
    <n v="38.520000000000003"/>
    <n v="9"/>
    <n v="0"/>
    <x v="2765"/>
  </r>
  <r>
    <n v="3166"/>
    <x v="1568"/>
    <x v="158"/>
    <d v="2014-09-25T00:00:00"/>
    <s v="Standard Class"/>
    <s v="HF-14995"/>
    <s v="Herbert Flentye"/>
    <x v="0"/>
    <s v="United States"/>
    <s v="San Francisco"/>
    <x v="1"/>
    <n v="94109"/>
    <x v="1"/>
    <s v="TEC-PH-10001299"/>
    <x v="2"/>
    <x v="7"/>
    <s v="Polycom CX300 Desktop Phone USB VoIP phone"/>
    <n v="239.98400000000001"/>
    <n v="2"/>
    <n v="0.2"/>
    <x v="2766"/>
  </r>
  <r>
    <n v="3167"/>
    <x v="1568"/>
    <x v="158"/>
    <d v="2014-09-25T00:00:00"/>
    <s v="Standard Class"/>
    <s v="HF-14995"/>
    <s v="Herbert Flentye"/>
    <x v="0"/>
    <s v="United States"/>
    <s v="San Francisco"/>
    <x v="1"/>
    <n v="94109"/>
    <x v="1"/>
    <s v="OFF-PA-10002246"/>
    <x v="1"/>
    <x v="10"/>
    <s v="Wirebound Four 2-3/4 x 5 Forms per Page, 400 Sets per Book"/>
    <n v="19.350000000000001"/>
    <n v="3"/>
    <n v="0"/>
    <x v="2767"/>
  </r>
  <r>
    <n v="3168"/>
    <x v="1569"/>
    <x v="517"/>
    <d v="2016-10-31T00:00:00"/>
    <s v="First Class"/>
    <s v="KW-16435"/>
    <s v="Katrina Willman"/>
    <x v="0"/>
    <s v="United States"/>
    <s v="Lansing"/>
    <x v="12"/>
    <n v="48911"/>
    <x v="2"/>
    <s v="FUR-FU-10002671"/>
    <x v="0"/>
    <x v="5"/>
    <s v="Electrix 20W Halogen Replacement Bulb for Zoom-In Desk Lamp"/>
    <n v="67"/>
    <n v="5"/>
    <n v="0"/>
    <x v="2768"/>
  </r>
  <r>
    <n v="3169"/>
    <x v="1570"/>
    <x v="316"/>
    <d v="2016-06-03T00:00:00"/>
    <s v="Standard Class"/>
    <s v="KC-16675"/>
    <s v="Kimberly Carter"/>
    <x v="1"/>
    <s v="United States"/>
    <s v="Tallahassee"/>
    <x v="2"/>
    <n v="32303"/>
    <x v="0"/>
    <s v="FUR-CH-10003833"/>
    <x v="0"/>
    <x v="1"/>
    <s v="Novimex Fabric Task Chair"/>
    <n v="390.27199999999999"/>
    <n v="8"/>
    <n v="0.2"/>
    <x v="2769"/>
  </r>
  <r>
    <n v="3170"/>
    <x v="1570"/>
    <x v="316"/>
    <d v="2016-06-03T00:00:00"/>
    <s v="Standard Class"/>
    <s v="KC-16675"/>
    <s v="Kimberly Carter"/>
    <x v="1"/>
    <s v="United States"/>
    <s v="Tallahassee"/>
    <x v="2"/>
    <n v="32303"/>
    <x v="0"/>
    <s v="OFF-PA-10001667"/>
    <x v="1"/>
    <x v="10"/>
    <s v="Great White Multi-Use Recycled Paper (20Lb. and 84 Bright)"/>
    <n v="62.192"/>
    <n v="13"/>
    <n v="0.2"/>
    <x v="2770"/>
  </r>
  <r>
    <n v="3171"/>
    <x v="1571"/>
    <x v="202"/>
    <d v="2017-12-26T00:00:00"/>
    <s v="Second Class"/>
    <s v="PK-19075"/>
    <s v="Pete Kriz"/>
    <x v="0"/>
    <s v="United States"/>
    <s v="Columbia"/>
    <x v="20"/>
    <n v="29203"/>
    <x v="0"/>
    <s v="OFF-BI-10002003"/>
    <x v="1"/>
    <x v="8"/>
    <s v="Ibico Presentation Index for Binding Systems"/>
    <n v="23.88"/>
    <n v="6"/>
    <n v="0"/>
    <x v="2771"/>
  </r>
  <r>
    <n v="3172"/>
    <x v="1572"/>
    <x v="844"/>
    <d v="2016-03-28T00:00:00"/>
    <s v="Standard Class"/>
    <s v="KT-16465"/>
    <s v="Kean Takahito"/>
    <x v="0"/>
    <s v="United States"/>
    <s v="Chicago"/>
    <x v="10"/>
    <n v="60623"/>
    <x v="2"/>
    <s v="OFF-BI-10004465"/>
    <x v="1"/>
    <x v="8"/>
    <s v="Avery Durable Slant Ring Binders"/>
    <n v="3.1680000000000001"/>
    <n v="2"/>
    <n v="0.8"/>
    <x v="1847"/>
  </r>
  <r>
    <n v="3173"/>
    <x v="1572"/>
    <x v="844"/>
    <d v="2016-03-28T00:00:00"/>
    <s v="Standard Class"/>
    <s v="KT-16465"/>
    <s v="Kean Takahito"/>
    <x v="0"/>
    <s v="United States"/>
    <s v="Chicago"/>
    <x v="10"/>
    <n v="60623"/>
    <x v="2"/>
    <s v="FUR-CH-10000665"/>
    <x v="0"/>
    <x v="1"/>
    <s v="Global Airflow Leather Mesh Back Chair, Black"/>
    <n v="528.42999999999995"/>
    <n v="5"/>
    <n v="0.3"/>
    <x v="232"/>
  </r>
  <r>
    <n v="3174"/>
    <x v="1572"/>
    <x v="844"/>
    <d v="2016-03-28T00:00:00"/>
    <s v="Standard Class"/>
    <s v="KT-16465"/>
    <s v="Kean Takahito"/>
    <x v="0"/>
    <s v="United States"/>
    <s v="Chicago"/>
    <x v="10"/>
    <n v="60623"/>
    <x v="2"/>
    <s v="OFF-AR-10004956"/>
    <x v="1"/>
    <x v="6"/>
    <s v="Newell 33"/>
    <n v="13.391999999999999"/>
    <n v="3"/>
    <n v="0.2"/>
    <x v="2772"/>
  </r>
  <r>
    <n v="3175"/>
    <x v="1573"/>
    <x v="343"/>
    <d v="2017-11-18T00:00:00"/>
    <s v="Standard Class"/>
    <s v="EP-13915"/>
    <s v="Emily Phan"/>
    <x v="0"/>
    <s v="United States"/>
    <s v="Detroit"/>
    <x v="12"/>
    <n v="48227"/>
    <x v="2"/>
    <s v="OFF-AR-10004260"/>
    <x v="1"/>
    <x v="6"/>
    <s v="Boston 1799 Powerhouse Electric Pencil Sharpener"/>
    <n v="181.86"/>
    <n v="7"/>
    <n v="0"/>
    <x v="2773"/>
  </r>
  <r>
    <n v="3176"/>
    <x v="1574"/>
    <x v="397"/>
    <d v="2017-09-29T00:00:00"/>
    <s v="Standard Class"/>
    <s v="AP-10915"/>
    <s v="Arthur Prichep"/>
    <x v="0"/>
    <s v="United States"/>
    <s v="Fort Collins"/>
    <x v="22"/>
    <n v="80525"/>
    <x v="1"/>
    <s v="FUR-BO-10001811"/>
    <x v="0"/>
    <x v="0"/>
    <s v="Atlantic Metals Mobile 5-Shelf Bookcases, Custom Colors"/>
    <n v="180.58799999999999"/>
    <n v="2"/>
    <n v="0.7"/>
    <x v="2774"/>
  </r>
  <r>
    <n v="3177"/>
    <x v="1574"/>
    <x v="397"/>
    <d v="2017-09-29T00:00:00"/>
    <s v="Standard Class"/>
    <s v="AP-10915"/>
    <s v="Arthur Prichep"/>
    <x v="0"/>
    <s v="United States"/>
    <s v="Fort Collins"/>
    <x v="22"/>
    <n v="80525"/>
    <x v="1"/>
    <s v="TEC-AC-10003280"/>
    <x v="2"/>
    <x v="11"/>
    <s v="Belkin F8E887 USB Wired Ergonomic Keyboard"/>
    <n v="47.984000000000002"/>
    <n v="2"/>
    <n v="0.2"/>
    <x v="752"/>
  </r>
  <r>
    <n v="3178"/>
    <x v="1575"/>
    <x v="18"/>
    <d v="2017-09-10T00:00:00"/>
    <s v="Same Day"/>
    <s v="SH-20395"/>
    <s v="Shahid Hopkins"/>
    <x v="0"/>
    <s v="United States"/>
    <s v="New York City"/>
    <x v="15"/>
    <n v="10024"/>
    <x v="3"/>
    <s v="OFF-PA-10004911"/>
    <x v="1"/>
    <x v="10"/>
    <s v="Rediform S.O.S. 1-Up Phone Message Bk, 4-1/4x3-1/16 Bk, 1 Form/Pg, 40 Messages/Bk, 3/Pk"/>
    <n v="18.760000000000002"/>
    <n v="2"/>
    <n v="0"/>
    <x v="2775"/>
  </r>
  <r>
    <n v="3179"/>
    <x v="1576"/>
    <x v="256"/>
    <d v="2017-12-11T00:00:00"/>
    <s v="Standard Class"/>
    <s v="SM-20950"/>
    <s v="Suzanne McNair"/>
    <x v="1"/>
    <s v="United States"/>
    <s v="New York City"/>
    <x v="15"/>
    <n v="10011"/>
    <x v="3"/>
    <s v="FUR-FU-10001487"/>
    <x v="0"/>
    <x v="5"/>
    <s v="Eldon Expressions Wood and Plastic Desk Accessories, Cherry Wood"/>
    <n v="20.94"/>
    <n v="3"/>
    <n v="0"/>
    <x v="2776"/>
  </r>
  <r>
    <n v="3180"/>
    <x v="1576"/>
    <x v="256"/>
    <d v="2017-12-11T00:00:00"/>
    <s v="Standard Class"/>
    <s v="SM-20950"/>
    <s v="Suzanne McNair"/>
    <x v="1"/>
    <s v="United States"/>
    <s v="New York City"/>
    <x v="15"/>
    <n v="10011"/>
    <x v="3"/>
    <s v="FUR-FU-10000521"/>
    <x v="0"/>
    <x v="5"/>
    <s v="Seth Thomas 14&quot; Putty-Colored Wall Clock"/>
    <n v="58.68"/>
    <n v="2"/>
    <n v="0"/>
    <x v="2777"/>
  </r>
  <r>
    <n v="3181"/>
    <x v="1576"/>
    <x v="256"/>
    <d v="2017-12-11T00:00:00"/>
    <s v="Standard Class"/>
    <s v="SM-20950"/>
    <s v="Suzanne McNair"/>
    <x v="1"/>
    <s v="United States"/>
    <s v="New York City"/>
    <x v="15"/>
    <n v="10011"/>
    <x v="3"/>
    <s v="OFF-AP-10001271"/>
    <x v="1"/>
    <x v="9"/>
    <s v="Eureka The Boss Cordless Rechargeable Stick Vac"/>
    <n v="254.9"/>
    <n v="5"/>
    <n v="0"/>
    <x v="2778"/>
  </r>
  <r>
    <n v="3182"/>
    <x v="1577"/>
    <x v="45"/>
    <d v="2017-11-12T00:00:00"/>
    <s v="Second Class"/>
    <s v="BM-11650"/>
    <s v="Brian Moss"/>
    <x v="1"/>
    <s v="United States"/>
    <s v="Columbia"/>
    <x v="39"/>
    <n v="21044"/>
    <x v="3"/>
    <s v="OFF-BI-10004728"/>
    <x v="1"/>
    <x v="8"/>
    <s v="Wilson Jones Turn Tabs Binder Tool for Ring Binders"/>
    <n v="9.64"/>
    <n v="2"/>
    <n v="0"/>
    <x v="1494"/>
  </r>
  <r>
    <n v="3183"/>
    <x v="1577"/>
    <x v="45"/>
    <d v="2017-11-12T00:00:00"/>
    <s v="Second Class"/>
    <s v="BM-11650"/>
    <s v="Brian Moss"/>
    <x v="1"/>
    <s v="United States"/>
    <s v="Columbia"/>
    <x v="39"/>
    <n v="21044"/>
    <x v="3"/>
    <s v="TEC-AC-10004666"/>
    <x v="2"/>
    <x v="11"/>
    <s v="Maxell iVDR EX 500GB Cartridge"/>
    <n v="826.62"/>
    <n v="3"/>
    <n v="0"/>
    <x v="2779"/>
  </r>
  <r>
    <n v="3184"/>
    <x v="1577"/>
    <x v="45"/>
    <d v="2017-11-12T00:00:00"/>
    <s v="Second Class"/>
    <s v="BM-11650"/>
    <s v="Brian Moss"/>
    <x v="1"/>
    <s v="United States"/>
    <s v="Columbia"/>
    <x v="39"/>
    <n v="21044"/>
    <x v="3"/>
    <s v="OFF-ST-10003208"/>
    <x v="1"/>
    <x v="4"/>
    <s v="Adjustable Depth Letter/Legal Cart"/>
    <n v="1633.14"/>
    <n v="9"/>
    <n v="0"/>
    <x v="2780"/>
  </r>
  <r>
    <n v="3185"/>
    <x v="1577"/>
    <x v="45"/>
    <d v="2017-11-12T00:00:00"/>
    <s v="Second Class"/>
    <s v="BM-11650"/>
    <s v="Brian Moss"/>
    <x v="1"/>
    <s v="United States"/>
    <s v="Columbia"/>
    <x v="39"/>
    <n v="21044"/>
    <x v="3"/>
    <s v="OFF-ST-10003208"/>
    <x v="1"/>
    <x v="4"/>
    <s v="Adjustable Depth Letter/Legal Cart"/>
    <n v="544.38"/>
    <n v="3"/>
    <n v="0"/>
    <x v="2781"/>
  </r>
  <r>
    <n v="3186"/>
    <x v="1578"/>
    <x v="845"/>
    <d v="2014-11-09T00:00:00"/>
    <s v="First Class"/>
    <s v="TC-20980"/>
    <s v="Tamara Chand"/>
    <x v="1"/>
    <s v="United States"/>
    <s v="Houston"/>
    <x v="5"/>
    <n v="77041"/>
    <x v="2"/>
    <s v="OFF-BI-10000632"/>
    <x v="1"/>
    <x v="8"/>
    <s v="Satellite Sectional Post Binders"/>
    <n v="26.045999999999999"/>
    <n v="3"/>
    <n v="0.8"/>
    <x v="2782"/>
  </r>
  <r>
    <n v="3187"/>
    <x v="1578"/>
    <x v="845"/>
    <d v="2014-11-09T00:00:00"/>
    <s v="First Class"/>
    <s v="TC-20980"/>
    <s v="Tamara Chand"/>
    <x v="1"/>
    <s v="United States"/>
    <s v="Houston"/>
    <x v="5"/>
    <n v="77041"/>
    <x v="2"/>
    <s v="OFF-EN-10004773"/>
    <x v="1"/>
    <x v="12"/>
    <s v="Staple envelope"/>
    <n v="74.352000000000004"/>
    <n v="3"/>
    <n v="0.2"/>
    <x v="2783"/>
  </r>
  <r>
    <n v="3188"/>
    <x v="1579"/>
    <x v="846"/>
    <d v="2017-03-17T00:00:00"/>
    <s v="Standard Class"/>
    <s v="KB-16585"/>
    <s v="Ken Black"/>
    <x v="1"/>
    <s v="United States"/>
    <s v="Lowell"/>
    <x v="31"/>
    <n v="1852"/>
    <x v="3"/>
    <s v="TEC-PH-10004700"/>
    <x v="2"/>
    <x v="7"/>
    <s v="PowerGen Dual USB Car Charger"/>
    <n v="69.930000000000007"/>
    <n v="7"/>
    <n v="0"/>
    <x v="2784"/>
  </r>
  <r>
    <n v="3189"/>
    <x v="1580"/>
    <x v="179"/>
    <d v="2017-10-22T00:00:00"/>
    <s v="Second Class"/>
    <s v="JE-16165"/>
    <s v="Justin Ellison"/>
    <x v="1"/>
    <s v="United States"/>
    <s v="Woodland"/>
    <x v="1"/>
    <n v="95695"/>
    <x v="1"/>
    <s v="OFF-LA-10003714"/>
    <x v="1"/>
    <x v="2"/>
    <s v="Avery 510"/>
    <n v="3.75"/>
    <n v="1"/>
    <n v="0"/>
    <x v="1474"/>
  </r>
  <r>
    <n v="3190"/>
    <x v="1580"/>
    <x v="179"/>
    <d v="2017-10-22T00:00:00"/>
    <s v="Second Class"/>
    <s v="JE-16165"/>
    <s v="Justin Ellison"/>
    <x v="1"/>
    <s v="United States"/>
    <s v="Woodland"/>
    <x v="1"/>
    <n v="95695"/>
    <x v="1"/>
    <s v="OFF-BI-10001787"/>
    <x v="1"/>
    <x v="8"/>
    <s v="Wilson Jones Four-Pocket Poly Binders"/>
    <n v="20.928000000000001"/>
    <n v="4"/>
    <n v="0.2"/>
    <x v="2785"/>
  </r>
  <r>
    <n v="3191"/>
    <x v="1581"/>
    <x v="17"/>
    <d v="2016-01-01T00:00:00"/>
    <s v="Standard Class"/>
    <s v="DR-12940"/>
    <s v="Daniel Raglin"/>
    <x v="2"/>
    <s v="United States"/>
    <s v="Chicago"/>
    <x v="10"/>
    <n v="60610"/>
    <x v="2"/>
    <s v="OFF-ST-10002957"/>
    <x v="1"/>
    <x v="4"/>
    <s v="Sterilite Show Offs Storage Containers"/>
    <n v="12.672000000000001"/>
    <n v="3"/>
    <n v="0.2"/>
    <x v="902"/>
  </r>
  <r>
    <n v="3192"/>
    <x v="1582"/>
    <x v="280"/>
    <d v="2017-10-08T00:00:00"/>
    <s v="Standard Class"/>
    <s v="RW-19630"/>
    <s v="Rob Williams"/>
    <x v="1"/>
    <s v="United States"/>
    <s v="New York City"/>
    <x v="15"/>
    <n v="10035"/>
    <x v="3"/>
    <s v="TEC-PH-10002115"/>
    <x v="2"/>
    <x v="7"/>
    <s v="Plantronics 81402"/>
    <n v="65.989999999999995"/>
    <n v="1"/>
    <n v="0"/>
    <x v="794"/>
  </r>
  <r>
    <n v="3193"/>
    <x v="1583"/>
    <x v="400"/>
    <d v="2017-06-08T00:00:00"/>
    <s v="Standard Class"/>
    <s v="ML-18040"/>
    <s v="Michelle Lonsdale"/>
    <x v="1"/>
    <s v="United States"/>
    <s v="Missouri City"/>
    <x v="5"/>
    <n v="77489"/>
    <x v="2"/>
    <s v="OFF-BI-10002557"/>
    <x v="1"/>
    <x v="8"/>
    <s v="Presstex Flexible Ring Binders"/>
    <n v="6.37"/>
    <n v="7"/>
    <n v="0.8"/>
    <x v="2786"/>
  </r>
  <r>
    <n v="3194"/>
    <x v="1584"/>
    <x v="416"/>
    <d v="2014-09-04T00:00:00"/>
    <s v="First Class"/>
    <s v="JL-15130"/>
    <s v="Jack Lebron"/>
    <x v="0"/>
    <s v="United States"/>
    <s v="Houston"/>
    <x v="5"/>
    <n v="77036"/>
    <x v="2"/>
    <s v="OFF-BI-10002949"/>
    <x v="1"/>
    <x v="8"/>
    <s v="Prestige Round Ring Binders"/>
    <n v="3.6480000000000001"/>
    <n v="3"/>
    <n v="0.8"/>
    <x v="2787"/>
  </r>
  <r>
    <n v="3195"/>
    <x v="1584"/>
    <x v="416"/>
    <d v="2014-09-04T00:00:00"/>
    <s v="First Class"/>
    <s v="JL-15130"/>
    <s v="Jack Lebron"/>
    <x v="0"/>
    <s v="United States"/>
    <s v="Houston"/>
    <x v="5"/>
    <n v="77036"/>
    <x v="2"/>
    <s v="OFF-PA-10004100"/>
    <x v="1"/>
    <x v="10"/>
    <s v="Xerox 216"/>
    <n v="31.103999999999999"/>
    <n v="6"/>
    <n v="0.2"/>
    <x v="282"/>
  </r>
  <r>
    <n v="3196"/>
    <x v="1585"/>
    <x v="590"/>
    <d v="2016-08-13T00:00:00"/>
    <s v="Standard Class"/>
    <s v="CM-12655"/>
    <s v="Corinna Mitchell"/>
    <x v="2"/>
    <s v="United States"/>
    <s v="Jackson"/>
    <x v="35"/>
    <n v="39212"/>
    <x v="0"/>
    <s v="OFF-FA-10001883"/>
    <x v="1"/>
    <x v="13"/>
    <s v="Alliance Super-Size Bands, Assorted Sizes"/>
    <n v="23.34"/>
    <n v="3"/>
    <n v="0"/>
    <x v="2788"/>
  </r>
  <r>
    <n v="3197"/>
    <x v="1586"/>
    <x v="847"/>
    <d v="2017-07-28T00:00:00"/>
    <s v="Standard Class"/>
    <s v="FH-14365"/>
    <s v="Fred Hopkins"/>
    <x v="1"/>
    <s v="United States"/>
    <s v="New York City"/>
    <x v="15"/>
    <n v="10009"/>
    <x v="3"/>
    <s v="TEC-PH-10000702"/>
    <x v="2"/>
    <x v="7"/>
    <s v="Square Credit Card Reader, 4 1/2&quot; x 4 1/2&quot; x 1&quot;, White"/>
    <n v="29.97"/>
    <n v="3"/>
    <n v="0"/>
    <x v="2789"/>
  </r>
  <r>
    <n v="3198"/>
    <x v="1587"/>
    <x v="848"/>
    <d v="2015-07-10T00:00:00"/>
    <s v="Same Day"/>
    <s v="EH-13945"/>
    <s v="Eric Hoffmann"/>
    <x v="0"/>
    <s v="United States"/>
    <s v="Tempe"/>
    <x v="16"/>
    <n v="85281"/>
    <x v="1"/>
    <s v="OFF-BI-10003196"/>
    <x v="1"/>
    <x v="8"/>
    <s v="Accohide Poly Flexible Ring Binders"/>
    <n v="3.3660000000000001"/>
    <n v="3"/>
    <n v="0.7"/>
    <x v="2790"/>
  </r>
  <r>
    <n v="3199"/>
    <x v="1588"/>
    <x v="588"/>
    <d v="2014-12-07T00:00:00"/>
    <s v="Standard Class"/>
    <s v="TB-21280"/>
    <s v="Toby Braunhardt"/>
    <x v="0"/>
    <s v="United States"/>
    <s v="Jacksonville"/>
    <x v="3"/>
    <n v="28540"/>
    <x v="0"/>
    <s v="TEC-PH-10001644"/>
    <x v="2"/>
    <x v="7"/>
    <s v="BlueLounge Milo Smartphone Stand, White/Metallic"/>
    <n v="95.968000000000004"/>
    <n v="4"/>
    <n v="0.2"/>
    <x v="2791"/>
  </r>
  <r>
    <n v="3200"/>
    <x v="1589"/>
    <x v="404"/>
    <d v="2017-12-22T00:00:00"/>
    <s v="Standard Class"/>
    <s v="AH-10030"/>
    <s v="Aaron Hawkins"/>
    <x v="1"/>
    <s v="United States"/>
    <s v="Philadelphia"/>
    <x v="9"/>
    <n v="19134"/>
    <x v="3"/>
    <s v="OFF-AR-10003183"/>
    <x v="1"/>
    <x v="6"/>
    <s v="Avery Fluorescent Highlighter Four-Color Set"/>
    <n v="18.704000000000001"/>
    <n v="7"/>
    <n v="0.2"/>
    <x v="2792"/>
  </r>
  <r>
    <n v="3201"/>
    <x v="1590"/>
    <x v="598"/>
    <d v="2014-05-20T00:00:00"/>
    <s v="Second Class"/>
    <s v="TT-21070"/>
    <s v="Ted Trevino"/>
    <x v="0"/>
    <s v="United States"/>
    <s v="Akron"/>
    <x v="24"/>
    <n v="44312"/>
    <x v="3"/>
    <s v="FUR-FU-10000308"/>
    <x v="0"/>
    <x v="5"/>
    <s v="Deflect-o Glass Clear Studded Chair Mats"/>
    <n v="149.232"/>
    <n v="3"/>
    <n v="0.2"/>
    <x v="2793"/>
  </r>
  <r>
    <n v="3202"/>
    <x v="1590"/>
    <x v="598"/>
    <d v="2014-05-20T00:00:00"/>
    <s v="Second Class"/>
    <s v="TT-21070"/>
    <s v="Ted Trevino"/>
    <x v="0"/>
    <s v="United States"/>
    <s v="Akron"/>
    <x v="24"/>
    <n v="44312"/>
    <x v="3"/>
    <s v="OFF-PA-10001526"/>
    <x v="1"/>
    <x v="10"/>
    <s v="Xerox 1949"/>
    <n v="15.936"/>
    <n v="4"/>
    <n v="0.2"/>
    <x v="2794"/>
  </r>
  <r>
    <n v="3203"/>
    <x v="1591"/>
    <x v="849"/>
    <d v="2014-11-16T00:00:00"/>
    <s v="Standard Class"/>
    <s v="RD-19900"/>
    <s v="Ruben Dartt"/>
    <x v="0"/>
    <s v="United States"/>
    <s v="San Diego"/>
    <x v="1"/>
    <n v="92037"/>
    <x v="1"/>
    <s v="TEC-PH-10002103"/>
    <x v="2"/>
    <x v="7"/>
    <s v="Jabra SPEAK 410"/>
    <n v="601.53599999999994"/>
    <n v="8"/>
    <n v="0.2"/>
    <x v="2795"/>
  </r>
  <r>
    <n v="3204"/>
    <x v="1591"/>
    <x v="849"/>
    <d v="2014-11-16T00:00:00"/>
    <s v="Standard Class"/>
    <s v="RD-19900"/>
    <s v="Ruben Dartt"/>
    <x v="0"/>
    <s v="United States"/>
    <s v="San Diego"/>
    <x v="1"/>
    <n v="92037"/>
    <x v="1"/>
    <s v="TEC-AC-10004209"/>
    <x v="2"/>
    <x v="11"/>
    <s v="Memorex Froggy Flash Drive 4 GB"/>
    <n v="10.99"/>
    <n v="1"/>
    <n v="0"/>
    <x v="2796"/>
  </r>
  <r>
    <n v="3205"/>
    <x v="1591"/>
    <x v="849"/>
    <d v="2014-11-16T00:00:00"/>
    <s v="Standard Class"/>
    <s v="RD-19900"/>
    <s v="Ruben Dartt"/>
    <x v="0"/>
    <s v="United States"/>
    <s v="San Diego"/>
    <x v="1"/>
    <n v="92037"/>
    <x v="1"/>
    <s v="FUR-FU-10000397"/>
    <x v="0"/>
    <x v="5"/>
    <s v="Luxo Economy Swing Arm Lamp"/>
    <n v="39.880000000000003"/>
    <n v="2"/>
    <n v="0"/>
    <x v="1189"/>
  </r>
  <r>
    <n v="3206"/>
    <x v="1591"/>
    <x v="849"/>
    <d v="2014-11-16T00:00:00"/>
    <s v="Standard Class"/>
    <s v="RD-19900"/>
    <s v="Ruben Dartt"/>
    <x v="0"/>
    <s v="United States"/>
    <s v="San Diego"/>
    <x v="1"/>
    <n v="92037"/>
    <x v="1"/>
    <s v="OFF-PA-10002137"/>
    <x v="1"/>
    <x v="10"/>
    <s v="Southworth 100% Résumé Paper, 24lb."/>
    <n v="62.24"/>
    <n v="8"/>
    <n v="0"/>
    <x v="2797"/>
  </r>
  <r>
    <n v="3207"/>
    <x v="1591"/>
    <x v="849"/>
    <d v="2014-11-16T00:00:00"/>
    <s v="Standard Class"/>
    <s v="RD-19900"/>
    <s v="Ruben Dartt"/>
    <x v="0"/>
    <s v="United States"/>
    <s v="San Diego"/>
    <x v="1"/>
    <n v="92037"/>
    <x v="1"/>
    <s v="FUR-FU-10001867"/>
    <x v="0"/>
    <x v="5"/>
    <s v="Eldon Expressions Punched Metal &amp; Wood Desk Accessories, Pewter &amp; Cherry"/>
    <n v="53.2"/>
    <n v="5"/>
    <n v="0"/>
    <x v="2798"/>
  </r>
  <r>
    <n v="3208"/>
    <x v="1591"/>
    <x v="849"/>
    <d v="2014-11-16T00:00:00"/>
    <s v="Standard Class"/>
    <s v="RD-19900"/>
    <s v="Ruben Dartt"/>
    <x v="0"/>
    <s v="United States"/>
    <s v="San Diego"/>
    <x v="1"/>
    <n v="92037"/>
    <x v="1"/>
    <s v="OFF-LA-10000407"/>
    <x v="1"/>
    <x v="2"/>
    <s v="Avery White Multi-Purpose Labels"/>
    <n v="39.840000000000003"/>
    <n v="8"/>
    <n v="0"/>
    <x v="2799"/>
  </r>
  <r>
    <n v="3209"/>
    <x v="1592"/>
    <x v="850"/>
    <d v="2016-01-15T00:00:00"/>
    <s v="Standard Class"/>
    <s v="LA-16780"/>
    <s v="Laura Armstrong"/>
    <x v="1"/>
    <s v="United States"/>
    <s v="Fresno"/>
    <x v="1"/>
    <n v="93727"/>
    <x v="1"/>
    <s v="TEC-AC-10000420"/>
    <x v="2"/>
    <x v="11"/>
    <s v="Logitech G500s Laser Gaming Mouse with Adjustable Weight Tuning"/>
    <n v="349.95"/>
    <n v="5"/>
    <n v="0"/>
    <x v="2800"/>
  </r>
  <r>
    <n v="3210"/>
    <x v="1592"/>
    <x v="850"/>
    <d v="2016-01-15T00:00:00"/>
    <s v="Standard Class"/>
    <s v="LA-16780"/>
    <s v="Laura Armstrong"/>
    <x v="1"/>
    <s v="United States"/>
    <s v="Fresno"/>
    <x v="1"/>
    <n v="93727"/>
    <x v="1"/>
    <s v="TEC-PH-10002726"/>
    <x v="2"/>
    <x v="7"/>
    <s v="netTALK DUO VoIP Telephone Service"/>
    <n v="377.928"/>
    <n v="9"/>
    <n v="0.2"/>
    <x v="2801"/>
  </r>
  <r>
    <n v="3211"/>
    <x v="1593"/>
    <x v="585"/>
    <d v="2017-09-27T00:00:00"/>
    <s v="Standard Class"/>
    <s v="SH-19975"/>
    <s v="Sally Hughsby"/>
    <x v="1"/>
    <s v="United States"/>
    <s v="Pearland"/>
    <x v="5"/>
    <n v="77581"/>
    <x v="2"/>
    <s v="OFF-EN-10001415"/>
    <x v="1"/>
    <x v="12"/>
    <s v="Staple envelope"/>
    <n v="13.391999999999999"/>
    <n v="3"/>
    <n v="0.2"/>
    <x v="2802"/>
  </r>
  <r>
    <n v="3212"/>
    <x v="1593"/>
    <x v="585"/>
    <d v="2017-09-27T00:00:00"/>
    <s v="Standard Class"/>
    <s v="SH-19975"/>
    <s v="Sally Hughsby"/>
    <x v="1"/>
    <s v="United States"/>
    <s v="Pearland"/>
    <x v="5"/>
    <n v="77581"/>
    <x v="2"/>
    <s v="OFF-BI-10000773"/>
    <x v="1"/>
    <x v="8"/>
    <s v="Insertable Tab Post Binder Dividers"/>
    <n v="11.228"/>
    <n v="7"/>
    <n v="0.8"/>
    <x v="2803"/>
  </r>
  <r>
    <n v="3213"/>
    <x v="1594"/>
    <x v="851"/>
    <d v="2014-12-28T00:00:00"/>
    <s v="Standard Class"/>
    <s v="SF-20200"/>
    <s v="Sarah Foster"/>
    <x v="0"/>
    <s v="United States"/>
    <s v="Richmond"/>
    <x v="14"/>
    <n v="47374"/>
    <x v="2"/>
    <s v="OFF-AP-10002350"/>
    <x v="1"/>
    <x v="9"/>
    <s v="Belkin F9H710-06 7 Outlet SurgeMaster Surge Protector"/>
    <n v="207.24"/>
    <n v="11"/>
    <n v="0"/>
    <x v="2804"/>
  </r>
  <r>
    <n v="3214"/>
    <x v="1595"/>
    <x v="439"/>
    <d v="2016-06-01T00:00:00"/>
    <s v="Standard Class"/>
    <s v="TH-21235"/>
    <s v="Tiffany House"/>
    <x v="1"/>
    <s v="United States"/>
    <s v="Philadelphia"/>
    <x v="9"/>
    <n v="19134"/>
    <x v="3"/>
    <s v="OFF-AR-10001919"/>
    <x v="1"/>
    <x v="6"/>
    <s v="OIC #2 Pencils, Medium Soft"/>
    <n v="1.504"/>
    <n v="1"/>
    <n v="0.2"/>
    <x v="2805"/>
  </r>
  <r>
    <n v="3215"/>
    <x v="1595"/>
    <x v="439"/>
    <d v="2016-06-01T00:00:00"/>
    <s v="Standard Class"/>
    <s v="TH-21235"/>
    <s v="Tiffany House"/>
    <x v="1"/>
    <s v="United States"/>
    <s v="Philadelphia"/>
    <x v="9"/>
    <n v="19134"/>
    <x v="3"/>
    <s v="OFF-AP-10002082"/>
    <x v="1"/>
    <x v="9"/>
    <s v="Holmes HEPA Air Purifier"/>
    <n v="34.847999999999999"/>
    <n v="2"/>
    <n v="0.2"/>
    <x v="1572"/>
  </r>
  <r>
    <n v="3216"/>
    <x v="1596"/>
    <x v="141"/>
    <d v="2017-07-10T00:00:00"/>
    <s v="First Class"/>
    <s v="VG-21790"/>
    <s v="Vivek Gonzalez"/>
    <x v="0"/>
    <s v="United States"/>
    <s v="San Mateo"/>
    <x v="1"/>
    <n v="94403"/>
    <x v="1"/>
    <s v="OFF-LA-10002762"/>
    <x v="1"/>
    <x v="2"/>
    <s v="Avery 485"/>
    <n v="75.180000000000007"/>
    <n v="6"/>
    <n v="0"/>
    <x v="50"/>
  </r>
  <r>
    <n v="3217"/>
    <x v="1597"/>
    <x v="8"/>
    <d v="2014-05-17T00:00:00"/>
    <s v="Standard Class"/>
    <s v="NP-18325"/>
    <s v="Naresj Patel"/>
    <x v="0"/>
    <s v="United States"/>
    <s v="Oakland"/>
    <x v="1"/>
    <n v="94601"/>
    <x v="1"/>
    <s v="TEC-AC-10002800"/>
    <x v="2"/>
    <x v="11"/>
    <s v="Plantronics Audio 478 Stereo USB Headset"/>
    <n v="149.97"/>
    <n v="3"/>
    <n v="0"/>
    <x v="2806"/>
  </r>
  <r>
    <n v="3218"/>
    <x v="1598"/>
    <x v="468"/>
    <d v="2017-11-16T00:00:00"/>
    <s v="Standard Class"/>
    <s v="FH-14275"/>
    <s v="Frank Hawley"/>
    <x v="1"/>
    <s v="United States"/>
    <s v="New York City"/>
    <x v="15"/>
    <n v="10024"/>
    <x v="3"/>
    <s v="OFF-BI-10003925"/>
    <x v="1"/>
    <x v="8"/>
    <s v="Fellowes PB300 Plastic Comb Binding Machine"/>
    <n v="931.17600000000004"/>
    <n v="3"/>
    <n v="0.2"/>
    <x v="2807"/>
  </r>
  <r>
    <n v="3219"/>
    <x v="1598"/>
    <x v="468"/>
    <d v="2017-11-16T00:00:00"/>
    <s v="Standard Class"/>
    <s v="FH-14275"/>
    <s v="Frank Hawley"/>
    <x v="1"/>
    <s v="United States"/>
    <s v="New York City"/>
    <x v="15"/>
    <n v="10024"/>
    <x v="3"/>
    <s v="TEC-PH-10002200"/>
    <x v="2"/>
    <x v="7"/>
    <s v="Aastra 6757i CT Wireless VoIP phone"/>
    <n v="430.88"/>
    <n v="2"/>
    <n v="0"/>
    <x v="2808"/>
  </r>
  <r>
    <n v="3220"/>
    <x v="1599"/>
    <x v="653"/>
    <d v="2015-10-08T00:00:00"/>
    <s v="Standard Class"/>
    <s v="JP-15460"/>
    <s v="Jennifer Patt"/>
    <x v="1"/>
    <s v="United States"/>
    <s v="Lakewood"/>
    <x v="30"/>
    <n v="8701"/>
    <x v="3"/>
    <s v="OFF-PA-10001295"/>
    <x v="1"/>
    <x v="10"/>
    <s v="Computer Printout Paper with Letter-Trim Perforations"/>
    <n v="94.85"/>
    <n v="5"/>
    <n v="0"/>
    <x v="464"/>
  </r>
  <r>
    <n v="3221"/>
    <x v="1599"/>
    <x v="653"/>
    <d v="2015-10-08T00:00:00"/>
    <s v="Standard Class"/>
    <s v="JP-15460"/>
    <s v="Jennifer Patt"/>
    <x v="1"/>
    <s v="United States"/>
    <s v="Lakewood"/>
    <x v="30"/>
    <n v="8701"/>
    <x v="3"/>
    <s v="OFF-EN-10002500"/>
    <x v="1"/>
    <x v="12"/>
    <s v="Globe Weis Peel &amp; Seel First Class Envelopes"/>
    <n v="51.12"/>
    <n v="4"/>
    <n v="0"/>
    <x v="2809"/>
  </r>
  <r>
    <n v="3222"/>
    <x v="1599"/>
    <x v="653"/>
    <d v="2015-10-08T00:00:00"/>
    <s v="Standard Class"/>
    <s v="JP-15460"/>
    <s v="Jennifer Patt"/>
    <x v="1"/>
    <s v="United States"/>
    <s v="Lakewood"/>
    <x v="30"/>
    <n v="8701"/>
    <x v="3"/>
    <s v="TEC-AC-10000892"/>
    <x v="2"/>
    <x v="11"/>
    <s v="NETGEAR N750 Dual Band Wi-Fi Gigabit Router"/>
    <n v="90"/>
    <n v="1"/>
    <n v="0"/>
    <x v="2810"/>
  </r>
  <r>
    <n v="3223"/>
    <x v="1600"/>
    <x v="852"/>
    <d v="2014-10-05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852"/>
    <d v="2014-10-05T00:00:00"/>
    <s v="First Class"/>
    <s v="ES-14080"/>
    <s v="Erin Smith"/>
    <x v="1"/>
    <s v="United States"/>
    <s v="Tempe"/>
    <x v="16"/>
    <n v="85281"/>
    <x v="1"/>
    <s v="OFF-FA-10000735"/>
    <x v="1"/>
    <x v="13"/>
    <s v="Staples"/>
    <n v="4.6719999999999997"/>
    <n v="2"/>
    <n v="0.2"/>
    <x v="2812"/>
  </r>
  <r>
    <n v="3225"/>
    <x v="1600"/>
    <x v="852"/>
    <d v="2014-10-05T00:00:00"/>
    <s v="First Class"/>
    <s v="ES-14080"/>
    <s v="Erin Smith"/>
    <x v="1"/>
    <s v="United States"/>
    <s v="Tempe"/>
    <x v="16"/>
    <n v="85281"/>
    <x v="1"/>
    <s v="TEC-PH-10001760"/>
    <x v="2"/>
    <x v="7"/>
    <s v="Bose SoundLink Bluetooth Speaker"/>
    <n v="318.39999999999998"/>
    <n v="2"/>
    <n v="0.2"/>
    <x v="2813"/>
  </r>
  <r>
    <n v="3226"/>
    <x v="1600"/>
    <x v="852"/>
    <d v="2014-10-05T00:00:00"/>
    <s v="First Class"/>
    <s v="ES-14080"/>
    <s v="Erin Smith"/>
    <x v="1"/>
    <s v="United States"/>
    <s v="Tempe"/>
    <x v="16"/>
    <n v="85281"/>
    <x v="1"/>
    <s v="OFF-EN-10004846"/>
    <x v="1"/>
    <x v="12"/>
    <s v="Letter or Legal Size Expandable Poly String Tie Envelopes"/>
    <n v="12.768000000000001"/>
    <n v="6"/>
    <n v="0.2"/>
    <x v="2814"/>
  </r>
  <r>
    <n v="3227"/>
    <x v="1600"/>
    <x v="852"/>
    <d v="2014-10-05T00:00:00"/>
    <s v="First Class"/>
    <s v="ES-14080"/>
    <s v="Erin Smith"/>
    <x v="1"/>
    <s v="United States"/>
    <s v="Tempe"/>
    <x v="16"/>
    <n v="85281"/>
    <x v="1"/>
    <s v="OFF-SU-10003567"/>
    <x v="1"/>
    <x v="14"/>
    <s v="Stiletto Hand Letter Openers"/>
    <n v="15.36"/>
    <n v="2"/>
    <n v="0.2"/>
    <x v="2815"/>
  </r>
  <r>
    <n v="3228"/>
    <x v="1600"/>
    <x v="852"/>
    <d v="2014-10-05T00:00:00"/>
    <s v="First Class"/>
    <s v="ES-14080"/>
    <s v="Erin Smith"/>
    <x v="1"/>
    <s v="United States"/>
    <s v="Tempe"/>
    <x v="16"/>
    <n v="85281"/>
    <x v="1"/>
    <s v="TEC-PH-10001557"/>
    <x v="2"/>
    <x v="7"/>
    <s v="Pyle PMP37LED"/>
    <n v="230.376"/>
    <n v="3"/>
    <n v="0.2"/>
    <x v="144"/>
  </r>
  <r>
    <n v="3229"/>
    <x v="1600"/>
    <x v="852"/>
    <d v="2014-10-05T00:00:00"/>
    <s v="First Class"/>
    <s v="ES-14080"/>
    <s v="Erin Smith"/>
    <x v="1"/>
    <s v="United States"/>
    <s v="Tempe"/>
    <x v="16"/>
    <n v="85281"/>
    <x v="1"/>
    <s v="TEC-AC-10003038"/>
    <x v="2"/>
    <x v="11"/>
    <s v="Kingston Digital DataTraveler 16GB USB 2.0"/>
    <n v="7.16"/>
    <n v="1"/>
    <n v="0.2"/>
    <x v="2816"/>
  </r>
  <r>
    <n v="3230"/>
    <x v="1601"/>
    <x v="430"/>
    <d v="2014-08-16T00:00:00"/>
    <s v="Standard Class"/>
    <s v="KL-16645"/>
    <s v="Ken Lonsdale"/>
    <x v="0"/>
    <s v="United States"/>
    <s v="New York City"/>
    <x v="15"/>
    <n v="10035"/>
    <x v="3"/>
    <s v="OFF-ST-10004459"/>
    <x v="1"/>
    <x v="4"/>
    <s v="Tennsco Single-Tier Lockers"/>
    <n v="375.34"/>
    <n v="1"/>
    <n v="0"/>
    <x v="2817"/>
  </r>
  <r>
    <n v="3231"/>
    <x v="1602"/>
    <x v="853"/>
    <d v="2017-09-05T00:00:00"/>
    <s v="Second Class"/>
    <s v="BN-11515"/>
    <s v="Bradley Nguyen"/>
    <x v="0"/>
    <s v="United States"/>
    <s v="New York City"/>
    <x v="15"/>
    <n v="10009"/>
    <x v="3"/>
    <s v="FUR-FU-10004960"/>
    <x v="0"/>
    <x v="5"/>
    <s v="Seth Thomas 12&quot; Clock w/ Goldtone Case"/>
    <n v="114.9"/>
    <n v="5"/>
    <n v="0"/>
    <x v="2818"/>
  </r>
  <r>
    <n v="3232"/>
    <x v="1603"/>
    <x v="513"/>
    <d v="2017-04-22T00:00:00"/>
    <s v="Standard Class"/>
    <s v="ND-18370"/>
    <s v="Natalie DeCherney"/>
    <x v="0"/>
    <s v="United States"/>
    <s v="Houston"/>
    <x v="5"/>
    <n v="77095"/>
    <x v="2"/>
    <s v="OFF-BI-10000632"/>
    <x v="1"/>
    <x v="8"/>
    <s v="Satellite Sectional Post Binders"/>
    <n v="26.045999999999999"/>
    <n v="3"/>
    <n v="0.8"/>
    <x v="2782"/>
  </r>
  <r>
    <n v="3233"/>
    <x v="1603"/>
    <x v="513"/>
    <d v="2017-04-22T00:00:00"/>
    <s v="Standard Class"/>
    <s v="ND-18370"/>
    <s v="Natalie DeCherney"/>
    <x v="0"/>
    <s v="United States"/>
    <s v="Houston"/>
    <x v="5"/>
    <n v="77095"/>
    <x v="2"/>
    <s v="OFF-BI-10001107"/>
    <x v="1"/>
    <x v="8"/>
    <s v="GBC White Gloss Covers, Plain Front"/>
    <n v="2.8959999999999999"/>
    <n v="1"/>
    <n v="0.8"/>
    <x v="2819"/>
  </r>
  <r>
    <n v="3234"/>
    <x v="1603"/>
    <x v="513"/>
    <d v="2017-04-22T00:00:00"/>
    <s v="Standard Class"/>
    <s v="ND-18370"/>
    <s v="Natalie DeCherney"/>
    <x v="0"/>
    <s v="United States"/>
    <s v="Houston"/>
    <x v="5"/>
    <n v="77095"/>
    <x v="2"/>
    <s v="OFF-ST-10002301"/>
    <x v="1"/>
    <x v="4"/>
    <s v="Tennsco Commercial Shelving"/>
    <n v="32.543999999999997"/>
    <n v="2"/>
    <n v="0.2"/>
    <x v="2820"/>
  </r>
  <r>
    <n v="3235"/>
    <x v="1604"/>
    <x v="423"/>
    <d v="2016-04-27T00:00:00"/>
    <s v="First Class"/>
    <s v="JL-15130"/>
    <s v="Jack Lebron"/>
    <x v="0"/>
    <s v="United States"/>
    <s v="Riverside"/>
    <x v="1"/>
    <n v="92503"/>
    <x v="1"/>
    <s v="OFF-BI-10003355"/>
    <x v="1"/>
    <x v="8"/>
    <s v="Cardinal Holdit Business Card Pockets"/>
    <n v="3.984"/>
    <n v="1"/>
    <n v="0.2"/>
    <x v="2821"/>
  </r>
  <r>
    <n v="3236"/>
    <x v="1605"/>
    <x v="804"/>
    <d v="2016-01-15T00:00:00"/>
    <s v="Same Day"/>
    <s v="RC-19825"/>
    <s v="Roy Collins"/>
    <x v="0"/>
    <s v="United States"/>
    <s v="Fairfield"/>
    <x v="29"/>
    <n v="6824"/>
    <x v="3"/>
    <s v="FUR-TA-10002903"/>
    <x v="0"/>
    <x v="3"/>
    <s v="Bevis Round Bullnose 29&quot; High Table Top"/>
    <n v="181.797"/>
    <n v="1"/>
    <n v="0.3"/>
    <x v="2822"/>
  </r>
  <r>
    <n v="3237"/>
    <x v="1606"/>
    <x v="440"/>
    <d v="2016-05-02T00:00:00"/>
    <s v="Same Day"/>
    <s v="CC-12475"/>
    <s v="Cindy Chapman"/>
    <x v="0"/>
    <s v="United States"/>
    <s v="New York City"/>
    <x v="15"/>
    <n v="10024"/>
    <x v="3"/>
    <s v="OFF-ST-10001580"/>
    <x v="1"/>
    <x v="4"/>
    <s v="Super Decoflex Portable Personal File"/>
    <n v="44.94"/>
    <n v="3"/>
    <n v="0"/>
    <x v="2823"/>
  </r>
  <r>
    <n v="3238"/>
    <x v="1606"/>
    <x v="440"/>
    <d v="2016-05-02T00:00:00"/>
    <s v="Same Day"/>
    <s v="CC-12475"/>
    <s v="Cindy Chapman"/>
    <x v="0"/>
    <s v="United States"/>
    <s v="New York City"/>
    <x v="15"/>
    <n v="10024"/>
    <x v="3"/>
    <s v="OFF-BI-10000315"/>
    <x v="1"/>
    <x v="8"/>
    <s v="Poly Designer Cover &amp; Back"/>
    <n v="45.576000000000001"/>
    <n v="3"/>
    <n v="0.2"/>
    <x v="2824"/>
  </r>
  <r>
    <n v="3239"/>
    <x v="1607"/>
    <x v="73"/>
    <d v="2016-11-27T00:00:00"/>
    <s v="Standard Class"/>
    <s v="DW-13195"/>
    <s v="David Wiener"/>
    <x v="1"/>
    <s v="United States"/>
    <s v="Houston"/>
    <x v="5"/>
    <n v="77095"/>
    <x v="2"/>
    <s v="FUR-CH-10003774"/>
    <x v="0"/>
    <x v="1"/>
    <s v="Global Wood Trimmed Manager's Task Chair, Khaki"/>
    <n v="318.43"/>
    <n v="5"/>
    <n v="0.3"/>
    <x v="2825"/>
  </r>
  <r>
    <n v="3240"/>
    <x v="1607"/>
    <x v="73"/>
    <d v="2016-11-27T00:00:00"/>
    <s v="Standard Class"/>
    <s v="DW-13195"/>
    <s v="David Wiener"/>
    <x v="1"/>
    <s v="United States"/>
    <s v="Houston"/>
    <x v="5"/>
    <n v="77095"/>
    <x v="2"/>
    <s v="TEC-PH-10003095"/>
    <x v="2"/>
    <x v="7"/>
    <s v="Samsung HM1900 Bluetooth Headset"/>
    <n v="122.92"/>
    <n v="7"/>
    <n v="0.2"/>
    <x v="2826"/>
  </r>
  <r>
    <n v="3241"/>
    <x v="1607"/>
    <x v="73"/>
    <d v="2016-11-27T00:00:00"/>
    <s v="Standard Class"/>
    <s v="DW-13195"/>
    <s v="David Wiener"/>
    <x v="1"/>
    <s v="United States"/>
    <s v="Houston"/>
    <x v="5"/>
    <n v="77095"/>
    <x v="2"/>
    <s v="FUR-FU-10000023"/>
    <x v="0"/>
    <x v="5"/>
    <s v="Eldon Wave Desk Accessories"/>
    <n v="7.0679999999999996"/>
    <n v="3"/>
    <n v="0.6"/>
    <x v="2827"/>
  </r>
  <r>
    <n v="3242"/>
    <x v="1608"/>
    <x v="854"/>
    <d v="2016-02-03T00:00:00"/>
    <s v="First Class"/>
    <s v="CK-12760"/>
    <s v="Cyma Kinney"/>
    <x v="1"/>
    <s v="United States"/>
    <s v="Arlington"/>
    <x v="17"/>
    <n v="22204"/>
    <x v="0"/>
    <s v="OFF-ST-10002214"/>
    <x v="1"/>
    <x v="4"/>
    <s v="X-Rack File for Hanging Folders"/>
    <n v="56.45"/>
    <n v="5"/>
    <n v="0"/>
    <x v="2139"/>
  </r>
  <r>
    <n v="3243"/>
    <x v="1609"/>
    <x v="185"/>
    <d v="2017-04-05T00:00:00"/>
    <s v="Second Class"/>
    <s v="EG-13900"/>
    <s v="Emily Grady"/>
    <x v="0"/>
    <s v="United States"/>
    <s v="Chicago"/>
    <x v="10"/>
    <n v="60623"/>
    <x v="2"/>
    <s v="OFF-BI-10002799"/>
    <x v="1"/>
    <x v="8"/>
    <s v="SlimView Poly Binder, 3/8&quot;"/>
    <n v="13.468"/>
    <n v="13"/>
    <n v="0.8"/>
    <x v="2828"/>
  </r>
  <r>
    <n v="3244"/>
    <x v="1610"/>
    <x v="96"/>
    <d v="2017-12-05T00:00:00"/>
    <s v="Standard Class"/>
    <s v="SJ-20215"/>
    <s v="Sarah Jordon"/>
    <x v="0"/>
    <s v="United States"/>
    <s v="Grand Prairie"/>
    <x v="5"/>
    <n v="75051"/>
    <x v="2"/>
    <s v="TEC-PH-10004912"/>
    <x v="2"/>
    <x v="7"/>
    <s v="Cisco SPA112 2 Port Phone Adapter"/>
    <n v="219.8"/>
    <n v="5"/>
    <n v="0.2"/>
    <x v="2829"/>
  </r>
  <r>
    <n v="3245"/>
    <x v="1610"/>
    <x v="96"/>
    <d v="2017-12-05T00:00:00"/>
    <s v="Standard Class"/>
    <s v="SJ-20215"/>
    <s v="Sarah Jordon"/>
    <x v="0"/>
    <s v="United States"/>
    <s v="Grand Prairie"/>
    <x v="5"/>
    <n v="75051"/>
    <x v="2"/>
    <s v="FUR-CH-10002602"/>
    <x v="0"/>
    <x v="1"/>
    <s v="DMI Arturo Collection Mission-style Design Wood Chair"/>
    <n v="317.05799999999999"/>
    <n v="3"/>
    <n v="0.3"/>
    <x v="2830"/>
  </r>
  <r>
    <n v="3246"/>
    <x v="1611"/>
    <x v="389"/>
    <d v="2017-12-12T00:00:00"/>
    <s v="Second Class"/>
    <s v="BP-11185"/>
    <s v="Ben Peterman"/>
    <x v="1"/>
    <s v="United States"/>
    <s v="Seattle"/>
    <x v="4"/>
    <n v="98103"/>
    <x v="1"/>
    <s v="TEC-AC-10004510"/>
    <x v="2"/>
    <x v="11"/>
    <s v="Logitech Desktop MK120 Mouse and keyboard Combo"/>
    <n v="49.08"/>
    <n v="3"/>
    <n v="0"/>
    <x v="1266"/>
  </r>
  <r>
    <n v="3247"/>
    <x v="1611"/>
    <x v="389"/>
    <d v="2017-12-12T00:00:00"/>
    <s v="Second Class"/>
    <s v="BP-11185"/>
    <s v="Ben Peterman"/>
    <x v="1"/>
    <s v="United States"/>
    <s v="Seattle"/>
    <x v="4"/>
    <n v="98103"/>
    <x v="1"/>
    <s v="OFF-ST-10000060"/>
    <x v="1"/>
    <x v="4"/>
    <s v="Fellowes Bankers Box Staxonsteel Drawer File/Stacking System"/>
    <n v="324.89999999999998"/>
    <n v="5"/>
    <n v="0"/>
    <x v="1880"/>
  </r>
  <r>
    <n v="3248"/>
    <x v="1611"/>
    <x v="389"/>
    <d v="2017-12-12T00:00:00"/>
    <s v="Second Class"/>
    <s v="BP-11185"/>
    <s v="Ben Peterman"/>
    <x v="1"/>
    <s v="United States"/>
    <s v="Seattle"/>
    <x v="4"/>
    <n v="98103"/>
    <x v="1"/>
    <s v="OFF-AR-10000799"/>
    <x v="1"/>
    <x v="6"/>
    <s v="Col-Erase Pencils with Erasers"/>
    <n v="18.239999999999998"/>
    <n v="3"/>
    <n v="0"/>
    <x v="2831"/>
  </r>
  <r>
    <n v="3249"/>
    <x v="1612"/>
    <x v="42"/>
    <d v="2016-09-21T00:00:00"/>
    <s v="Standard Class"/>
    <s v="SJ-20125"/>
    <s v="Sanjit Jacobs"/>
    <x v="2"/>
    <s v="United States"/>
    <s v="Seattle"/>
    <x v="4"/>
    <n v="98103"/>
    <x v="1"/>
    <s v="FUR-CH-10004875"/>
    <x v="0"/>
    <x v="1"/>
    <s v="Harbour Creations 67200 Series Stacking Chairs"/>
    <n v="113.88800000000001"/>
    <n v="2"/>
    <n v="0.2"/>
    <x v="2595"/>
  </r>
  <r>
    <n v="3250"/>
    <x v="1612"/>
    <x v="42"/>
    <d v="2016-09-21T00:00:00"/>
    <s v="Standard Class"/>
    <s v="SJ-20125"/>
    <s v="Sanjit Jacobs"/>
    <x v="2"/>
    <s v="United States"/>
    <s v="Seattle"/>
    <x v="4"/>
    <n v="98103"/>
    <x v="1"/>
    <s v="TEC-PH-10002085"/>
    <x v="2"/>
    <x v="7"/>
    <s v="Clarity 53712"/>
    <n v="105.584"/>
    <n v="2"/>
    <n v="0.2"/>
    <x v="2832"/>
  </r>
  <r>
    <n v="3251"/>
    <x v="1613"/>
    <x v="443"/>
    <d v="2016-12-29T00:00:00"/>
    <s v="Standard Class"/>
    <s v="MC-17590"/>
    <s v="Matt Collister"/>
    <x v="1"/>
    <s v="United States"/>
    <s v="Grand Rapids"/>
    <x v="12"/>
    <n v="49505"/>
    <x v="2"/>
    <s v="OFF-FA-10000992"/>
    <x v="1"/>
    <x v="13"/>
    <s v="Acco Clips to Go Binder Clips, 24 Clips in Two Sizes"/>
    <n v="24.85"/>
    <n v="7"/>
    <n v="0"/>
    <x v="2833"/>
  </r>
  <r>
    <n v="3252"/>
    <x v="1614"/>
    <x v="827"/>
    <d v="2017-04-19T00:00:00"/>
    <s v="First Class"/>
    <s v="BG-11740"/>
    <s v="Bruce Geld"/>
    <x v="0"/>
    <s v="United States"/>
    <s v="Philadelphia"/>
    <x v="9"/>
    <n v="19120"/>
    <x v="3"/>
    <s v="FUR-FU-10001473"/>
    <x v="0"/>
    <x v="5"/>
    <s v="Eldon Executive Woodline II Desk Accessories, Mahogany"/>
    <n v="60.311999999999998"/>
    <n v="3"/>
    <n v="0.2"/>
    <x v="2834"/>
  </r>
  <r>
    <n v="3253"/>
    <x v="1615"/>
    <x v="855"/>
    <d v="2017-10-30T00:00:00"/>
    <s v="Second Class"/>
    <s v="MA-17560"/>
    <s v="Matt Abelman"/>
    <x v="2"/>
    <s v="United States"/>
    <s v="Chicago"/>
    <x v="10"/>
    <n v="60610"/>
    <x v="2"/>
    <s v="OFF-AR-10003045"/>
    <x v="1"/>
    <x v="6"/>
    <s v="Prang Colored Pencils"/>
    <n v="7.056"/>
    <n v="3"/>
    <n v="0.2"/>
    <x v="2835"/>
  </r>
  <r>
    <n v="3254"/>
    <x v="1615"/>
    <x v="855"/>
    <d v="2017-10-30T00:00:00"/>
    <s v="Second Class"/>
    <s v="MA-17560"/>
    <s v="Matt Abelman"/>
    <x v="2"/>
    <s v="United States"/>
    <s v="Chicago"/>
    <x v="10"/>
    <n v="60610"/>
    <x v="2"/>
    <s v="TEC-PH-10001536"/>
    <x v="2"/>
    <x v="7"/>
    <s v="Spigen Samsung Galaxy S5 Case Wallet"/>
    <n v="27.184000000000001"/>
    <n v="2"/>
    <n v="0.2"/>
    <x v="2836"/>
  </r>
  <r>
    <n v="3255"/>
    <x v="1616"/>
    <x v="630"/>
    <d v="2016-07-14T00:00:00"/>
    <s v="Standard Class"/>
    <s v="CC-12220"/>
    <s v="Chris Cortes"/>
    <x v="0"/>
    <s v="United States"/>
    <s v="Seattle"/>
    <x v="4"/>
    <n v="98105"/>
    <x v="1"/>
    <s v="TEC-PH-10001580"/>
    <x v="2"/>
    <x v="7"/>
    <s v="Logitech Mobile Speakerphone P710e - speaker phone"/>
    <n v="107.98399999999999"/>
    <n v="1"/>
    <n v="0.2"/>
    <x v="2837"/>
  </r>
  <r>
    <n v="3256"/>
    <x v="1616"/>
    <x v="630"/>
    <d v="2016-07-14T00:00:00"/>
    <s v="Standard Class"/>
    <s v="CC-12220"/>
    <s v="Chris Cortes"/>
    <x v="0"/>
    <s v="United States"/>
    <s v="Seattle"/>
    <x v="4"/>
    <n v="98105"/>
    <x v="1"/>
    <s v="OFF-BI-10004209"/>
    <x v="1"/>
    <x v="8"/>
    <s v="Fellowes Twister Kit, Gray/Clear, 3/pkg"/>
    <n v="19.295999999999999"/>
    <n v="3"/>
    <n v="0.2"/>
    <x v="1860"/>
  </r>
  <r>
    <n v="3257"/>
    <x v="1617"/>
    <x v="101"/>
    <d v="2015-08-14T00:00:00"/>
    <s v="Standard Class"/>
    <s v="RA-19885"/>
    <s v="Ruben Ausman"/>
    <x v="1"/>
    <s v="United States"/>
    <s v="Jacksonville"/>
    <x v="2"/>
    <n v="32216"/>
    <x v="0"/>
    <s v="OFF-LA-10001613"/>
    <x v="1"/>
    <x v="2"/>
    <s v="Avery File Folder Labels"/>
    <n v="4.6079999999999997"/>
    <n v="2"/>
    <n v="0.2"/>
    <x v="907"/>
  </r>
  <r>
    <n v="3258"/>
    <x v="1618"/>
    <x v="10"/>
    <d v="2016-12-14T00:00:00"/>
    <s v="Second Class"/>
    <s v="DK-12835"/>
    <s v="Damala Kotsonis"/>
    <x v="1"/>
    <s v="United States"/>
    <s v="Franklin"/>
    <x v="18"/>
    <n v="37064"/>
    <x v="0"/>
    <s v="FUR-TA-10001676"/>
    <x v="0"/>
    <x v="3"/>
    <s v="Hon 61000 Series Interactive Training Tables"/>
    <n v="79.974000000000004"/>
    <n v="3"/>
    <n v="0.4"/>
    <x v="2838"/>
  </r>
  <r>
    <n v="3259"/>
    <x v="1618"/>
    <x v="10"/>
    <d v="2016-12-14T00:00:00"/>
    <s v="Second Class"/>
    <s v="DK-12835"/>
    <s v="Damala Kotsonis"/>
    <x v="1"/>
    <s v="United States"/>
    <s v="Franklin"/>
    <x v="18"/>
    <n v="37064"/>
    <x v="0"/>
    <s v="OFF-BI-10003712"/>
    <x v="1"/>
    <x v="8"/>
    <s v="Acco Pressboard Covers with Storage Hooks, 14 7/8&quot; x 11&quot;, Light Blue"/>
    <n v="2.9460000000000002"/>
    <n v="2"/>
    <n v="0.7"/>
    <x v="2839"/>
  </r>
  <r>
    <n v="3260"/>
    <x v="1619"/>
    <x v="373"/>
    <d v="2016-11-17T00:00:00"/>
    <s v="Standard Class"/>
    <s v="LB-16795"/>
    <s v="Laurel Beltran"/>
    <x v="2"/>
    <s v="United States"/>
    <s v="Highland Park"/>
    <x v="10"/>
    <n v="60035"/>
    <x v="2"/>
    <s v="OFF-BI-10000285"/>
    <x v="1"/>
    <x v="8"/>
    <s v="XtraLife ClearVue Slant-D Ring Binders by Cardinal"/>
    <n v="3.1360000000000001"/>
    <n v="2"/>
    <n v="0.8"/>
    <x v="2840"/>
  </r>
  <r>
    <n v="3261"/>
    <x v="1620"/>
    <x v="687"/>
    <d v="2014-11-15T00:00:00"/>
    <s v="First Class"/>
    <s v="CM-11815"/>
    <s v="Candace McMahon"/>
    <x v="1"/>
    <s v="United States"/>
    <s v="Pasadena"/>
    <x v="5"/>
    <n v="77506"/>
    <x v="2"/>
    <s v="OFF-PA-10004609"/>
    <x v="1"/>
    <x v="10"/>
    <s v="Xerox 221"/>
    <n v="20.736000000000001"/>
    <n v="4"/>
    <n v="0.2"/>
    <x v="570"/>
  </r>
  <r>
    <n v="3262"/>
    <x v="1621"/>
    <x v="664"/>
    <d v="2014-11-19T00:00:00"/>
    <s v="First Class"/>
    <s v="TS-21205"/>
    <s v="Thomas Seio"/>
    <x v="1"/>
    <s v="United States"/>
    <s v="San Francisco"/>
    <x v="1"/>
    <n v="94109"/>
    <x v="1"/>
    <s v="TEC-AC-10001314"/>
    <x v="2"/>
    <x v="11"/>
    <s v="Case Logic 2.4GHz Wireless Keyboard"/>
    <n v="99.98"/>
    <n v="2"/>
    <n v="0"/>
    <x v="2841"/>
  </r>
  <r>
    <n v="3263"/>
    <x v="1621"/>
    <x v="664"/>
    <d v="2014-11-19T00:00:00"/>
    <s v="First Class"/>
    <s v="TS-21205"/>
    <s v="Thomas Seio"/>
    <x v="1"/>
    <s v="United States"/>
    <s v="San Francisco"/>
    <x v="1"/>
    <n v="94109"/>
    <x v="1"/>
    <s v="OFF-PA-10003395"/>
    <x v="1"/>
    <x v="10"/>
    <s v="Xerox 1941"/>
    <n v="733.95"/>
    <n v="7"/>
    <n v="0"/>
    <x v="2842"/>
  </r>
  <r>
    <n v="3264"/>
    <x v="1621"/>
    <x v="664"/>
    <d v="2014-11-19T00:00:00"/>
    <s v="First Class"/>
    <s v="TS-21205"/>
    <s v="Thomas Seio"/>
    <x v="1"/>
    <s v="United States"/>
    <s v="San Francisco"/>
    <x v="1"/>
    <n v="94109"/>
    <x v="1"/>
    <s v="OFF-AP-10001242"/>
    <x v="1"/>
    <x v="9"/>
    <s v="APC 7 Outlet Network SurgeArrest Surge Protector"/>
    <n v="241.44"/>
    <n v="3"/>
    <n v="0"/>
    <x v="2843"/>
  </r>
  <r>
    <n v="3265"/>
    <x v="1622"/>
    <x v="758"/>
    <d v="2016-03-08T00:00:00"/>
    <s v="Second Class"/>
    <s v="RF-19345"/>
    <s v="Randy Ferguson"/>
    <x v="1"/>
    <s v="United States"/>
    <s v="Miami"/>
    <x v="2"/>
    <n v="33180"/>
    <x v="0"/>
    <s v="OFF-LA-10001641"/>
    <x v="1"/>
    <x v="2"/>
    <s v="Avery 518"/>
    <n v="10.08"/>
    <n v="4"/>
    <n v="0.2"/>
    <x v="2844"/>
  </r>
  <r>
    <n v="3266"/>
    <x v="1623"/>
    <x v="856"/>
    <d v="2014-10-15T00:00:00"/>
    <s v="Standard Class"/>
    <s v="JF-15565"/>
    <s v="Jill Fjeld"/>
    <x v="0"/>
    <s v="United States"/>
    <s v="Philadelphia"/>
    <x v="9"/>
    <n v="19120"/>
    <x v="3"/>
    <s v="OFF-ST-10003816"/>
    <x v="1"/>
    <x v="4"/>
    <s v="Fellowes High-Stak Drawer Files"/>
    <n v="281.904"/>
    <n v="2"/>
    <n v="0.2"/>
    <x v="2845"/>
  </r>
  <r>
    <n v="3267"/>
    <x v="1623"/>
    <x v="856"/>
    <d v="2014-10-15T00:00:00"/>
    <s v="Standard Class"/>
    <s v="JF-15565"/>
    <s v="Jill Fjeld"/>
    <x v="0"/>
    <s v="United States"/>
    <s v="Philadelphia"/>
    <x v="9"/>
    <n v="19120"/>
    <x v="3"/>
    <s v="OFF-EN-10002230"/>
    <x v="1"/>
    <x v="12"/>
    <s v="Airmail Envelopes"/>
    <n v="201.43199999999999"/>
    <n v="3"/>
    <n v="0.2"/>
    <x v="2846"/>
  </r>
  <r>
    <n v="3268"/>
    <x v="1624"/>
    <x v="857"/>
    <d v="2014-05-29T00:00:00"/>
    <s v="Standard Class"/>
    <s v="EH-14185"/>
    <s v="Evan Henry"/>
    <x v="0"/>
    <s v="United States"/>
    <s v="Decatur"/>
    <x v="19"/>
    <n v="35601"/>
    <x v="0"/>
    <s v="TEC-PH-10002660"/>
    <x v="2"/>
    <x v="7"/>
    <s v="Nortel Networks T7316 E Nt8 B27"/>
    <n v="135.97999999999999"/>
    <n v="2"/>
    <n v="0"/>
    <x v="2847"/>
  </r>
  <r>
    <n v="3269"/>
    <x v="1624"/>
    <x v="857"/>
    <d v="2014-05-29T00:00:00"/>
    <s v="Standard Class"/>
    <s v="EH-14185"/>
    <s v="Evan Henry"/>
    <x v="0"/>
    <s v="United States"/>
    <s v="Decatur"/>
    <x v="19"/>
    <n v="35601"/>
    <x v="0"/>
    <s v="TEC-PH-10003171"/>
    <x v="2"/>
    <x v="7"/>
    <s v="Plantronics Encore H101 Dual Earpieces Headset"/>
    <n v="44.95"/>
    <n v="1"/>
    <n v="0"/>
    <x v="2848"/>
  </r>
  <r>
    <n v="3270"/>
    <x v="1625"/>
    <x v="858"/>
    <d v="2014-07-19T00:00:00"/>
    <s v="Standard Class"/>
    <s v="VW-21775"/>
    <s v="Victoria Wilson"/>
    <x v="1"/>
    <s v="United States"/>
    <s v="Sioux Falls"/>
    <x v="44"/>
    <n v="57103"/>
    <x v="2"/>
    <s v="TEC-AC-10003709"/>
    <x v="2"/>
    <x v="11"/>
    <s v="Maxell 4.7GB DVD-R 5/Pack"/>
    <n v="2.97"/>
    <n v="3"/>
    <n v="0"/>
    <x v="2849"/>
  </r>
  <r>
    <n v="3271"/>
    <x v="1625"/>
    <x v="858"/>
    <d v="2014-07-19T00:00:00"/>
    <s v="Standard Class"/>
    <s v="VW-21775"/>
    <s v="Victoria Wilson"/>
    <x v="1"/>
    <s v="United States"/>
    <s v="Sioux Falls"/>
    <x v="44"/>
    <n v="57103"/>
    <x v="2"/>
    <s v="OFF-FA-10000304"/>
    <x v="1"/>
    <x v="13"/>
    <s v="Advantus Push Pins"/>
    <n v="6.54"/>
    <n v="3"/>
    <n v="0"/>
    <x v="2850"/>
  </r>
  <r>
    <n v="3272"/>
    <x v="1626"/>
    <x v="17"/>
    <d v="2015-12-29T00:00:00"/>
    <s v="Second Class"/>
    <s v="KN-16450"/>
    <s v="Kean Nguyen"/>
    <x v="1"/>
    <s v="United States"/>
    <s v="Visalia"/>
    <x v="1"/>
    <n v="93277"/>
    <x v="1"/>
    <s v="TEC-AC-10003709"/>
    <x v="2"/>
    <x v="11"/>
    <s v="Maxell 4.7GB DVD-R 5/Pack"/>
    <n v="7.92"/>
    <n v="8"/>
    <n v="0"/>
    <x v="1850"/>
  </r>
  <r>
    <n v="3273"/>
    <x v="1627"/>
    <x v="97"/>
    <d v="2015-02-16T00:00:00"/>
    <s v="Standard Class"/>
    <s v="SJ-20215"/>
    <s v="Sarah Jordon"/>
    <x v="0"/>
    <s v="United States"/>
    <s v="Los Angeles"/>
    <x v="1"/>
    <n v="90049"/>
    <x v="1"/>
    <s v="FUR-CH-10002774"/>
    <x v="0"/>
    <x v="1"/>
    <s v="Global Deluxe Stacking Chair, Gray"/>
    <n v="203.92"/>
    <n v="5"/>
    <n v="0.2"/>
    <x v="2851"/>
  </r>
  <r>
    <n v="3274"/>
    <x v="1628"/>
    <x v="540"/>
    <d v="2017-05-12T00:00:00"/>
    <s v="Standard Class"/>
    <s v="PS-19045"/>
    <s v="Penelope Sewall"/>
    <x v="2"/>
    <s v="United States"/>
    <s v="Los Angeles"/>
    <x v="1"/>
    <n v="90032"/>
    <x v="1"/>
    <s v="TEC-CO-10001046"/>
    <x v="2"/>
    <x v="16"/>
    <s v="Canon Imageclass D680 Copier / Fax"/>
    <n v="3359.9520000000002"/>
    <n v="6"/>
    <n v="0.2"/>
    <x v="2852"/>
  </r>
  <r>
    <n v="3275"/>
    <x v="1629"/>
    <x v="808"/>
    <d v="2017-11-06T00:00:00"/>
    <s v="Standard Class"/>
    <s v="KM-16225"/>
    <s v="Kalyca Meade"/>
    <x v="1"/>
    <s v="United States"/>
    <s v="Overland Park"/>
    <x v="41"/>
    <n v="66212"/>
    <x v="2"/>
    <s v="OFF-FA-10003495"/>
    <x v="1"/>
    <x v="13"/>
    <s v="Staples"/>
    <n v="18.239999999999998"/>
    <n v="3"/>
    <n v="0"/>
    <x v="2853"/>
  </r>
  <r>
    <n v="3276"/>
    <x v="1629"/>
    <x v="808"/>
    <d v="2017-11-06T00:00:00"/>
    <s v="Standard Class"/>
    <s v="KM-16225"/>
    <s v="Kalyca Meade"/>
    <x v="1"/>
    <s v="United States"/>
    <s v="Overland Park"/>
    <x v="41"/>
    <n v="66212"/>
    <x v="2"/>
    <s v="OFF-AR-10004685"/>
    <x v="1"/>
    <x v="6"/>
    <s v="Binney &amp; Smith Crayola Metallic Colored Pencils, 8-Color Set"/>
    <n v="27.78"/>
    <n v="6"/>
    <n v="0"/>
    <x v="2854"/>
  </r>
  <r>
    <n v="3277"/>
    <x v="1630"/>
    <x v="267"/>
    <d v="2014-04-09T00:00:00"/>
    <s v="Second Class"/>
    <s v="GM-14695"/>
    <s v="Greg Maxwell"/>
    <x v="1"/>
    <s v="United States"/>
    <s v="Alexandria"/>
    <x v="17"/>
    <n v="22304"/>
    <x v="0"/>
    <s v="OFF-AR-10004757"/>
    <x v="1"/>
    <x v="6"/>
    <s v="Crayola Colored Pencils"/>
    <n v="22.96"/>
    <n v="7"/>
    <n v="0"/>
    <x v="2855"/>
  </r>
  <r>
    <n v="3278"/>
    <x v="1630"/>
    <x v="267"/>
    <d v="2014-04-09T00:00:00"/>
    <s v="Second Class"/>
    <s v="GM-14695"/>
    <s v="Greg Maxwell"/>
    <x v="1"/>
    <s v="United States"/>
    <s v="Alexandria"/>
    <x v="17"/>
    <n v="22304"/>
    <x v="0"/>
    <s v="TEC-PH-10001615"/>
    <x v="2"/>
    <x v="7"/>
    <s v="AT&amp;T CL82213"/>
    <n v="28.99"/>
    <n v="1"/>
    <n v="0"/>
    <x v="2856"/>
  </r>
  <r>
    <n v="3279"/>
    <x v="1630"/>
    <x v="267"/>
    <d v="2014-04-09T00:00:00"/>
    <s v="Second Class"/>
    <s v="GM-14695"/>
    <s v="Greg Maxwell"/>
    <x v="1"/>
    <s v="United States"/>
    <s v="Alexandria"/>
    <x v="17"/>
    <n v="22304"/>
    <x v="0"/>
    <s v="OFF-PA-10003349"/>
    <x v="1"/>
    <x v="10"/>
    <s v="Xerox 1957"/>
    <n v="12.96"/>
    <n v="2"/>
    <n v="0"/>
    <x v="2027"/>
  </r>
  <r>
    <n v="3280"/>
    <x v="1630"/>
    <x v="267"/>
    <d v="2014-04-09T00:00:00"/>
    <s v="Second Class"/>
    <s v="GM-14695"/>
    <s v="Greg Maxwell"/>
    <x v="1"/>
    <s v="United States"/>
    <s v="Alexandria"/>
    <x v="17"/>
    <n v="22304"/>
    <x v="0"/>
    <s v="OFF-AR-10000127"/>
    <x v="1"/>
    <x v="6"/>
    <s v="Newell 321"/>
    <n v="22.96"/>
    <n v="7"/>
    <n v="0"/>
    <x v="1046"/>
  </r>
  <r>
    <n v="3281"/>
    <x v="1630"/>
    <x v="267"/>
    <d v="2014-04-09T00:00:00"/>
    <s v="Second Class"/>
    <s v="GM-14695"/>
    <s v="Greg Maxwell"/>
    <x v="1"/>
    <s v="United States"/>
    <s v="Alexandria"/>
    <x v="17"/>
    <n v="22304"/>
    <x v="0"/>
    <s v="OFF-SU-10002881"/>
    <x v="1"/>
    <x v="14"/>
    <s v="Martin Yale Chadless Opener Electric Letter Opener"/>
    <n v="4164.05"/>
    <n v="5"/>
    <n v="0"/>
    <x v="2857"/>
  </r>
  <r>
    <n v="3282"/>
    <x v="1631"/>
    <x v="328"/>
    <d v="2014-09-24T00:00:00"/>
    <s v="Standard Class"/>
    <s v="KT-16465"/>
    <s v="Kean Takahito"/>
    <x v="0"/>
    <s v="United States"/>
    <s v="Raleigh"/>
    <x v="3"/>
    <n v="27604"/>
    <x v="0"/>
    <s v="TEC-AC-10001109"/>
    <x v="2"/>
    <x v="11"/>
    <s v="Logitech Trackman Marble Mouse"/>
    <n v="47.984000000000002"/>
    <n v="2"/>
    <n v="0.2"/>
    <x v="833"/>
  </r>
  <r>
    <n v="3283"/>
    <x v="1631"/>
    <x v="328"/>
    <d v="2014-09-24T00:00:00"/>
    <s v="Standard Class"/>
    <s v="KT-16465"/>
    <s v="Kean Takahito"/>
    <x v="0"/>
    <s v="United States"/>
    <s v="Raleigh"/>
    <x v="3"/>
    <n v="27604"/>
    <x v="0"/>
    <s v="OFF-PA-10000682"/>
    <x v="1"/>
    <x v="10"/>
    <s v="Xerox 1924"/>
    <n v="4.6239999999999997"/>
    <n v="1"/>
    <n v="0.2"/>
    <x v="713"/>
  </r>
  <r>
    <n v="3284"/>
    <x v="1632"/>
    <x v="587"/>
    <d v="2014-10-06T00:00:00"/>
    <s v="Standard Class"/>
    <s v="MH-17785"/>
    <s v="Maya Herman"/>
    <x v="1"/>
    <s v="United States"/>
    <s v="New York City"/>
    <x v="15"/>
    <n v="10035"/>
    <x v="3"/>
    <s v="FUR-FU-10000221"/>
    <x v="0"/>
    <x v="5"/>
    <s v="Master Caster Door Stop, Brown"/>
    <n v="15.24"/>
    <n v="3"/>
    <n v="0"/>
    <x v="2858"/>
  </r>
  <r>
    <n v="3285"/>
    <x v="1633"/>
    <x v="171"/>
    <d v="2014-09-17T00:00:00"/>
    <s v="Standard Class"/>
    <s v="AF-10885"/>
    <s v="Art Foster"/>
    <x v="0"/>
    <s v="United States"/>
    <s v="Fairfield"/>
    <x v="24"/>
    <n v="45014"/>
    <x v="3"/>
    <s v="OFF-BI-10002429"/>
    <x v="1"/>
    <x v="8"/>
    <s v="Premier Elliptical Ring Binder, Black"/>
    <n v="63.923999999999999"/>
    <n v="7"/>
    <n v="0.7"/>
    <x v="2859"/>
  </r>
  <r>
    <n v="3286"/>
    <x v="1634"/>
    <x v="297"/>
    <d v="2017-02-25T00:00:00"/>
    <s v="Standard Class"/>
    <s v="JP-16135"/>
    <s v="Julie Prescott"/>
    <x v="2"/>
    <s v="United States"/>
    <s v="Muskogee"/>
    <x v="26"/>
    <n v="74403"/>
    <x v="2"/>
    <s v="OFF-AR-10002375"/>
    <x v="1"/>
    <x v="6"/>
    <s v="Newell 351"/>
    <n v="6.56"/>
    <n v="2"/>
    <n v="0"/>
    <x v="2860"/>
  </r>
  <r>
    <n v="3287"/>
    <x v="1634"/>
    <x v="297"/>
    <d v="2017-02-25T00:00:00"/>
    <s v="Standard Class"/>
    <s v="JP-16135"/>
    <s v="Julie Prescott"/>
    <x v="2"/>
    <s v="United States"/>
    <s v="Muskogee"/>
    <x v="26"/>
    <n v="74403"/>
    <x v="2"/>
    <s v="OFF-AP-10000595"/>
    <x v="1"/>
    <x v="9"/>
    <s v="Disposable Triple-Filter Dust Bags"/>
    <n v="13.11"/>
    <n v="3"/>
    <n v="0"/>
    <x v="2861"/>
  </r>
  <r>
    <n v="3288"/>
    <x v="1635"/>
    <x v="350"/>
    <d v="2015-12-15T00:00:00"/>
    <s v="First Class"/>
    <s v="RD-19585"/>
    <s v="Rob Dowd"/>
    <x v="0"/>
    <s v="United States"/>
    <s v="Temecula"/>
    <x v="1"/>
    <n v="92592"/>
    <x v="1"/>
    <s v="TEC-PH-10001530"/>
    <x v="2"/>
    <x v="7"/>
    <s v="Plantronics Voyager Pro Legend"/>
    <n v="494.37599999999998"/>
    <n v="3"/>
    <n v="0.2"/>
    <x v="2862"/>
  </r>
  <r>
    <n v="3289"/>
    <x v="1635"/>
    <x v="350"/>
    <d v="2015-12-15T00:00:00"/>
    <s v="First Class"/>
    <s v="RD-19585"/>
    <s v="Rob Dowd"/>
    <x v="0"/>
    <s v="United States"/>
    <s v="Temecula"/>
    <x v="1"/>
    <n v="92592"/>
    <x v="1"/>
    <s v="OFF-BI-10000050"/>
    <x v="1"/>
    <x v="8"/>
    <s v="Angle-D Binders with Locking Rings, Label Holders"/>
    <n v="29.2"/>
    <n v="5"/>
    <n v="0.2"/>
    <x v="2863"/>
  </r>
  <r>
    <n v="3290"/>
    <x v="1635"/>
    <x v="350"/>
    <d v="2015-12-15T00:00:00"/>
    <s v="First Class"/>
    <s v="RD-19585"/>
    <s v="Rob Dowd"/>
    <x v="0"/>
    <s v="United States"/>
    <s v="Temecula"/>
    <x v="1"/>
    <n v="92592"/>
    <x v="1"/>
    <s v="TEC-AC-10001552"/>
    <x v="2"/>
    <x v="11"/>
    <s v="Logitech K350 2.4Ghz Wireless Keyboard"/>
    <n v="248.85"/>
    <n v="5"/>
    <n v="0"/>
    <x v="2864"/>
  </r>
  <r>
    <n v="3291"/>
    <x v="1635"/>
    <x v="350"/>
    <d v="2015-12-15T00:00:00"/>
    <s v="First Class"/>
    <s v="RD-19585"/>
    <s v="Rob Dowd"/>
    <x v="0"/>
    <s v="United States"/>
    <s v="Temecula"/>
    <x v="1"/>
    <n v="92592"/>
    <x v="1"/>
    <s v="TEC-AC-10003399"/>
    <x v="2"/>
    <x v="11"/>
    <s v="Memorex Mini Travel Drive 64 GB USB 2.0 Flash Drive"/>
    <n v="36.24"/>
    <n v="1"/>
    <n v="0"/>
    <x v="2865"/>
  </r>
  <r>
    <n v="3292"/>
    <x v="1636"/>
    <x v="859"/>
    <d v="2016-11-04T00:00:00"/>
    <s v="Standard Class"/>
    <s v="JF-15295"/>
    <s v="Jason Fortune-"/>
    <x v="0"/>
    <s v="United States"/>
    <s v="Sterling Heights"/>
    <x v="12"/>
    <n v="48310"/>
    <x v="2"/>
    <s v="OFF-AR-10004078"/>
    <x v="1"/>
    <x v="6"/>
    <s v="Newell 312"/>
    <n v="11.68"/>
    <n v="2"/>
    <n v="0"/>
    <x v="1426"/>
  </r>
  <r>
    <n v="3293"/>
    <x v="1637"/>
    <x v="58"/>
    <d v="2014-12-30T00:00:00"/>
    <s v="Standard Class"/>
    <s v="CK-12595"/>
    <s v="Clytie Kelty"/>
    <x v="0"/>
    <s v="United States"/>
    <s v="San Diego"/>
    <x v="1"/>
    <n v="92024"/>
    <x v="1"/>
    <s v="OFF-SU-10002189"/>
    <x v="1"/>
    <x v="14"/>
    <s v="Acme Rosewood Handle Letter Opener"/>
    <n v="11.91"/>
    <n v="3"/>
    <n v="0"/>
    <x v="2866"/>
  </r>
  <r>
    <n v="3294"/>
    <x v="1637"/>
    <x v="58"/>
    <d v="2014-12-30T00:00:00"/>
    <s v="Standard Class"/>
    <s v="CK-12595"/>
    <s v="Clytie Kelty"/>
    <x v="0"/>
    <s v="United States"/>
    <s v="San Diego"/>
    <x v="1"/>
    <n v="92024"/>
    <x v="1"/>
    <s v="FUR-FU-10001852"/>
    <x v="0"/>
    <x v="5"/>
    <s v="Eldon Regeneration Recycled Desk Accessories, Smoke"/>
    <n v="3.48"/>
    <n v="2"/>
    <n v="0"/>
    <x v="2867"/>
  </r>
  <r>
    <n v="3295"/>
    <x v="1638"/>
    <x v="860"/>
    <d v="2014-08-18T00:00:00"/>
    <s v="First Class"/>
    <s v="KH-16510"/>
    <s v="Keith Herrera"/>
    <x v="0"/>
    <s v="United States"/>
    <s v="Dallas"/>
    <x v="5"/>
    <n v="75081"/>
    <x v="2"/>
    <s v="OFF-BI-10003638"/>
    <x v="1"/>
    <x v="8"/>
    <s v="GBC Durable Plastic Covers"/>
    <n v="30.96"/>
    <n v="8"/>
    <n v="0.8"/>
    <x v="2868"/>
  </r>
  <r>
    <n v="3296"/>
    <x v="1639"/>
    <x v="172"/>
    <d v="2017-10-03T00:00:00"/>
    <s v="First Class"/>
    <s v="CM-12655"/>
    <s v="Corinna Mitchell"/>
    <x v="2"/>
    <s v="United States"/>
    <s v="New York City"/>
    <x v="15"/>
    <n v="10035"/>
    <x v="3"/>
    <s v="TEC-MA-10002428"/>
    <x v="2"/>
    <x v="15"/>
    <s v="Fellowes Powershred HS-440 4-Sheet High Security Shredder"/>
    <n v="1704.89"/>
    <n v="11"/>
    <n v="0"/>
    <x v="2869"/>
  </r>
  <r>
    <n v="3297"/>
    <x v="1640"/>
    <x v="293"/>
    <d v="2015-05-30T00:00:00"/>
    <s v="Standard Class"/>
    <s v="EB-13870"/>
    <s v="Emily Burns"/>
    <x v="0"/>
    <s v="United States"/>
    <s v="Phoenix"/>
    <x v="16"/>
    <n v="85023"/>
    <x v="1"/>
    <s v="OFF-BI-10001036"/>
    <x v="1"/>
    <x v="8"/>
    <s v="Cardinal EasyOpen D-Ring Binders"/>
    <n v="19.193999999999999"/>
    <n v="7"/>
    <n v="0.7"/>
    <x v="2870"/>
  </r>
  <r>
    <n v="3298"/>
    <x v="1640"/>
    <x v="293"/>
    <d v="2015-05-30T00:00:00"/>
    <s v="Standard Class"/>
    <s v="EB-13870"/>
    <s v="Emily Burns"/>
    <x v="0"/>
    <s v="United States"/>
    <s v="Phoenix"/>
    <x v="16"/>
    <n v="85023"/>
    <x v="1"/>
    <s v="OFF-AP-10004708"/>
    <x v="1"/>
    <x v="9"/>
    <s v="Fellowes Superior 10 Outlet Split Surge Protector"/>
    <n v="121.792"/>
    <n v="4"/>
    <n v="0.2"/>
    <x v="1708"/>
  </r>
  <r>
    <n v="3299"/>
    <x v="1641"/>
    <x v="673"/>
    <d v="2017-11-16T00:00:00"/>
    <s v="Same Day"/>
    <s v="MW-18235"/>
    <s v="Mitch Willingham"/>
    <x v="1"/>
    <s v="United States"/>
    <s v="San Francisco"/>
    <x v="1"/>
    <n v="94122"/>
    <x v="1"/>
    <s v="TEC-MA-10000488"/>
    <x v="2"/>
    <x v="15"/>
    <s v="Bady BDG101FRU Card Printer"/>
    <n v="1919.9760000000001"/>
    <n v="3"/>
    <n v="0.2"/>
    <x v="2397"/>
  </r>
  <r>
    <n v="3300"/>
    <x v="1642"/>
    <x v="728"/>
    <d v="2014-11-22T00:00:00"/>
    <s v="Standard Class"/>
    <s v="CS-11950"/>
    <s v="Carlos Soltero"/>
    <x v="0"/>
    <s v="United States"/>
    <s v="Philadelphia"/>
    <x v="9"/>
    <n v="19140"/>
    <x v="3"/>
    <s v="OFF-BI-10003656"/>
    <x v="1"/>
    <x v="8"/>
    <s v="Fellowes PB200 Plastic Comb Binding Machine"/>
    <n v="50.997"/>
    <n v="1"/>
    <n v="0.7"/>
    <x v="2871"/>
  </r>
  <r>
    <n v="3301"/>
    <x v="1642"/>
    <x v="728"/>
    <d v="2014-11-22T00:00:00"/>
    <s v="Standard Class"/>
    <s v="CS-11950"/>
    <s v="Carlos Soltero"/>
    <x v="0"/>
    <s v="United States"/>
    <s v="Philadelphia"/>
    <x v="9"/>
    <n v="19140"/>
    <x v="3"/>
    <s v="OFF-ST-10003656"/>
    <x v="1"/>
    <x v="4"/>
    <s v="Safco Industrial Wire Shelving"/>
    <n v="76.792000000000002"/>
    <n v="1"/>
    <n v="0.2"/>
    <x v="2872"/>
  </r>
  <r>
    <n v="3302"/>
    <x v="1642"/>
    <x v="728"/>
    <d v="2014-11-22T00:00:00"/>
    <s v="Standard Class"/>
    <s v="CS-11950"/>
    <s v="Carlos Soltero"/>
    <x v="0"/>
    <s v="United States"/>
    <s v="Philadelphia"/>
    <x v="9"/>
    <n v="19140"/>
    <x v="3"/>
    <s v="TEC-PH-10001128"/>
    <x v="2"/>
    <x v="7"/>
    <s v="Motorola Droid Maxx"/>
    <n v="539.96400000000006"/>
    <n v="6"/>
    <n v="0.4"/>
    <x v="2873"/>
  </r>
  <r>
    <n v="3303"/>
    <x v="1642"/>
    <x v="728"/>
    <d v="2014-11-22T00:00:00"/>
    <s v="Standard Class"/>
    <s v="CS-11950"/>
    <s v="Carlos Soltero"/>
    <x v="0"/>
    <s v="United States"/>
    <s v="Philadelphia"/>
    <x v="9"/>
    <n v="19140"/>
    <x v="3"/>
    <s v="FUR-FU-10001473"/>
    <x v="0"/>
    <x v="5"/>
    <s v="Eldon Executive Woodline II Desk Accessories, Mahogany"/>
    <n v="60.311999999999998"/>
    <n v="3"/>
    <n v="0.2"/>
    <x v="2834"/>
  </r>
  <r>
    <n v="3304"/>
    <x v="1642"/>
    <x v="728"/>
    <d v="2014-11-22T00:00:00"/>
    <s v="Standard Class"/>
    <s v="CS-11950"/>
    <s v="Carlos Soltero"/>
    <x v="0"/>
    <s v="United States"/>
    <s v="Philadelphia"/>
    <x v="9"/>
    <n v="19140"/>
    <x v="3"/>
    <s v="OFF-BI-10004656"/>
    <x v="1"/>
    <x v="8"/>
    <s v="Peel &amp; Stick Add-On Corner Pockets"/>
    <n v="1.944"/>
    <n v="3"/>
    <n v="0.7"/>
    <x v="2874"/>
  </r>
  <r>
    <n v="3305"/>
    <x v="1643"/>
    <x v="125"/>
    <d v="2015-01-01T00:00:00"/>
    <s v="Second Class"/>
    <s v="SP-20620"/>
    <s v="Stefania Perrino"/>
    <x v="1"/>
    <s v="United States"/>
    <s v="Laredo"/>
    <x v="5"/>
    <n v="78041"/>
    <x v="2"/>
    <s v="OFF-EN-10004955"/>
    <x v="1"/>
    <x v="12"/>
    <s v="Fashion Color Clasp Envelopes"/>
    <n v="12.984"/>
    <n v="3"/>
    <n v="0.2"/>
    <x v="2875"/>
  </r>
  <r>
    <n v="3306"/>
    <x v="1643"/>
    <x v="125"/>
    <d v="2015-01-01T00:00:00"/>
    <s v="Second Class"/>
    <s v="SP-20620"/>
    <s v="Stefania Perrino"/>
    <x v="1"/>
    <s v="United States"/>
    <s v="Laredo"/>
    <x v="5"/>
    <n v="78041"/>
    <x v="2"/>
    <s v="TEC-PH-10002468"/>
    <x v="2"/>
    <x v="7"/>
    <s v="Plantronics CS 50-USB - headset - Convertible, Monaural"/>
    <n v="217.584"/>
    <n v="2"/>
    <n v="0.2"/>
    <x v="2876"/>
  </r>
  <r>
    <n v="3307"/>
    <x v="1643"/>
    <x v="125"/>
    <d v="2015-01-01T00:00:00"/>
    <s v="Second Class"/>
    <s v="SP-20620"/>
    <s v="Stefania Perrino"/>
    <x v="1"/>
    <s v="United States"/>
    <s v="Laredo"/>
    <x v="5"/>
    <n v="78041"/>
    <x v="2"/>
    <s v="TEC-PH-10000576"/>
    <x v="2"/>
    <x v="7"/>
    <s v="AT&amp;T 1080 Corded phone"/>
    <n v="328.77600000000001"/>
    <n v="3"/>
    <n v="0.2"/>
    <x v="2877"/>
  </r>
  <r>
    <n v="3308"/>
    <x v="1643"/>
    <x v="125"/>
    <d v="2015-01-01T00:00:00"/>
    <s v="Second Class"/>
    <s v="SP-20620"/>
    <s v="Stefania Perrino"/>
    <x v="1"/>
    <s v="United States"/>
    <s v="Laredo"/>
    <x v="5"/>
    <n v="78041"/>
    <x v="2"/>
    <s v="OFF-BI-10002160"/>
    <x v="1"/>
    <x v="8"/>
    <s v="Acco Hanging Data Binders"/>
    <n v="2.286"/>
    <n v="3"/>
    <n v="0.8"/>
    <x v="2878"/>
  </r>
  <r>
    <n v="3309"/>
    <x v="1643"/>
    <x v="125"/>
    <d v="2015-01-01T00:00:00"/>
    <s v="Second Class"/>
    <s v="SP-20620"/>
    <s v="Stefania Perrino"/>
    <x v="1"/>
    <s v="United States"/>
    <s v="Laredo"/>
    <x v="5"/>
    <n v="78041"/>
    <x v="2"/>
    <s v="TEC-AC-10003628"/>
    <x v="2"/>
    <x v="11"/>
    <s v="Logitech 910-002974 M325 Wireless Mouse for Web Scrolling"/>
    <n v="47.984000000000002"/>
    <n v="2"/>
    <n v="0.2"/>
    <x v="2262"/>
  </r>
  <r>
    <n v="3310"/>
    <x v="1644"/>
    <x v="599"/>
    <d v="2015-11-11T00:00:00"/>
    <s v="Standard Class"/>
    <s v="GT-14635"/>
    <s v="Grant Thornton"/>
    <x v="1"/>
    <s v="United States"/>
    <s v="New York City"/>
    <x v="15"/>
    <n v="10009"/>
    <x v="3"/>
    <s v="OFF-BI-10001116"/>
    <x v="1"/>
    <x v="8"/>
    <s v="Wilson Jones 1&quot; Hanging DublLock Ring Binders"/>
    <n v="25.344000000000001"/>
    <n v="6"/>
    <n v="0.2"/>
    <x v="2879"/>
  </r>
  <r>
    <n v="3311"/>
    <x v="1645"/>
    <x v="42"/>
    <d v="2016-09-22T00:00:00"/>
    <s v="Standard Class"/>
    <s v="LW-17215"/>
    <s v="Luke Weiss"/>
    <x v="0"/>
    <s v="United States"/>
    <s v="New York City"/>
    <x v="15"/>
    <n v="10035"/>
    <x v="3"/>
    <s v="OFF-BI-10002026"/>
    <x v="1"/>
    <x v="8"/>
    <s v="Avery Arch Ring Binders"/>
    <n v="232.4"/>
    <n v="5"/>
    <n v="0.2"/>
    <x v="2880"/>
  </r>
  <r>
    <n v="3312"/>
    <x v="1646"/>
    <x v="231"/>
    <d v="2016-03-25T00:00:00"/>
    <s v="Second Class"/>
    <s v="AH-10030"/>
    <s v="Aaron Hawkins"/>
    <x v="1"/>
    <s v="United States"/>
    <s v="Gulfport"/>
    <x v="35"/>
    <n v="39503"/>
    <x v="0"/>
    <s v="FUR-FU-10003691"/>
    <x v="0"/>
    <x v="5"/>
    <s v="Eldon Image Series Desk Accessories, Ebony"/>
    <n v="86.45"/>
    <n v="7"/>
    <n v="0"/>
    <x v="2881"/>
  </r>
  <r>
    <n v="3313"/>
    <x v="1647"/>
    <x v="127"/>
    <d v="2014-10-01T00:00:00"/>
    <s v="Standard Class"/>
    <s v="TH-21100"/>
    <s v="Thea Hendricks"/>
    <x v="0"/>
    <s v="United States"/>
    <s v="San Diego"/>
    <x v="1"/>
    <n v="92037"/>
    <x v="1"/>
    <s v="FUR-CH-10002602"/>
    <x v="0"/>
    <x v="1"/>
    <s v="DMI Arturo Collection Mission-style Design Wood Chair"/>
    <n v="603.91999999999996"/>
    <n v="5"/>
    <n v="0.2"/>
    <x v="2882"/>
  </r>
  <r>
    <n v="3314"/>
    <x v="1647"/>
    <x v="127"/>
    <d v="2014-10-01T00:00:00"/>
    <s v="Standard Class"/>
    <s v="TH-21100"/>
    <s v="Thea Hendricks"/>
    <x v="0"/>
    <s v="United States"/>
    <s v="San Diego"/>
    <x v="1"/>
    <n v="92037"/>
    <x v="1"/>
    <s v="OFF-PA-10000675"/>
    <x v="1"/>
    <x v="10"/>
    <s v="Xerox 1919"/>
    <n v="81.98"/>
    <n v="2"/>
    <n v="0"/>
    <x v="2883"/>
  </r>
  <r>
    <n v="3315"/>
    <x v="1648"/>
    <x v="165"/>
    <d v="2017-12-28T00:00:00"/>
    <s v="Standard Class"/>
    <s v="HG-15025"/>
    <s v="Hunter Glantz"/>
    <x v="0"/>
    <s v="United States"/>
    <s v="Oceanside"/>
    <x v="15"/>
    <n v="11572"/>
    <x v="3"/>
    <s v="FUR-CH-10002602"/>
    <x v="0"/>
    <x v="1"/>
    <s v="DMI Arturo Collection Mission-style Design Wood Chair"/>
    <n v="271.76400000000001"/>
    <n v="2"/>
    <n v="0.1"/>
    <x v="2884"/>
  </r>
  <r>
    <n v="3316"/>
    <x v="1648"/>
    <x v="165"/>
    <d v="2017-12-28T00:00:00"/>
    <s v="Standard Class"/>
    <s v="HG-15025"/>
    <s v="Hunter Glantz"/>
    <x v="0"/>
    <s v="United States"/>
    <s v="Oceanside"/>
    <x v="15"/>
    <n v="11572"/>
    <x v="3"/>
    <s v="OFF-BI-10001900"/>
    <x v="1"/>
    <x v="8"/>
    <s v="DXL Angle-View Binders with Locking Rings, Black"/>
    <n v="14.375999999999999"/>
    <n v="3"/>
    <n v="0.2"/>
    <x v="2885"/>
  </r>
  <r>
    <n v="3317"/>
    <x v="1649"/>
    <x v="468"/>
    <d v="2017-11-15T00:00:00"/>
    <s v="Second Class"/>
    <s v="EB-13750"/>
    <s v="Edward Becker"/>
    <x v="1"/>
    <s v="United States"/>
    <s v="Round Rock"/>
    <x v="5"/>
    <n v="78664"/>
    <x v="2"/>
    <s v="FUR-FU-10001468"/>
    <x v="0"/>
    <x v="5"/>
    <s v="Tenex Antistatic Computer Chair Mats"/>
    <n v="341.96"/>
    <n v="5"/>
    <n v="0.6"/>
    <x v="2886"/>
  </r>
  <r>
    <n v="3318"/>
    <x v="1650"/>
    <x v="861"/>
    <d v="2015-09-15T00:00:00"/>
    <s v="Standard Class"/>
    <s v="SC-20725"/>
    <s v="Steven Cartwright"/>
    <x v="0"/>
    <s v="United States"/>
    <s v="Redlands"/>
    <x v="1"/>
    <n v="92374"/>
    <x v="1"/>
    <s v="OFF-AR-10004648"/>
    <x v="1"/>
    <x v="6"/>
    <s v="Boston 19500 Mighty Mite Electric Pencil Sharpener"/>
    <n v="181.35"/>
    <n v="9"/>
    <n v="0"/>
    <x v="2887"/>
  </r>
  <r>
    <n v="3319"/>
    <x v="1650"/>
    <x v="861"/>
    <d v="2015-09-15T00:00:00"/>
    <s v="Standard Class"/>
    <s v="SC-20725"/>
    <s v="Steven Cartwright"/>
    <x v="0"/>
    <s v="United States"/>
    <s v="Redlands"/>
    <x v="1"/>
    <n v="92374"/>
    <x v="1"/>
    <s v="OFF-LA-10003190"/>
    <x v="1"/>
    <x v="2"/>
    <s v="Avery 474"/>
    <n v="8.64"/>
    <n v="3"/>
    <n v="0"/>
    <x v="910"/>
  </r>
  <r>
    <n v="3320"/>
    <x v="1651"/>
    <x v="414"/>
    <d v="2014-12-25T00:00:00"/>
    <s v="Standard Class"/>
    <s v="TS-21505"/>
    <s v="Tony Sayre"/>
    <x v="0"/>
    <s v="United States"/>
    <s v="Columbia"/>
    <x v="18"/>
    <n v="38401"/>
    <x v="0"/>
    <s v="OFF-AP-10004868"/>
    <x v="1"/>
    <x v="9"/>
    <s v="Hoover Commercial Soft Guard Upright Vacuum And Disposable Filtration Bags"/>
    <n v="43.512"/>
    <n v="7"/>
    <n v="0.2"/>
    <x v="2888"/>
  </r>
  <r>
    <n v="3321"/>
    <x v="1651"/>
    <x v="414"/>
    <d v="2014-12-25T00:00:00"/>
    <s v="Standard Class"/>
    <s v="TS-21505"/>
    <s v="Tony Sayre"/>
    <x v="0"/>
    <s v="United States"/>
    <s v="Columbia"/>
    <x v="18"/>
    <n v="38401"/>
    <x v="0"/>
    <s v="FUR-CH-10004287"/>
    <x v="0"/>
    <x v="1"/>
    <s v="SAFCO Arco Folding Chair"/>
    <n v="662.88"/>
    <n v="3"/>
    <n v="0.2"/>
    <x v="1755"/>
  </r>
  <r>
    <n v="3322"/>
    <x v="1651"/>
    <x v="414"/>
    <d v="2014-12-25T00:00:00"/>
    <s v="Standard Class"/>
    <s v="TS-21505"/>
    <s v="Tony Sayre"/>
    <x v="0"/>
    <s v="United States"/>
    <s v="Columbia"/>
    <x v="18"/>
    <n v="38401"/>
    <x v="0"/>
    <s v="OFF-PA-10002689"/>
    <x v="1"/>
    <x v="10"/>
    <s v="Weyerhaeuser First Choice Laser/Copy Paper (20Lb. and 88 Bright)"/>
    <n v="25.92"/>
    <n v="5"/>
    <n v="0.2"/>
    <x v="1430"/>
  </r>
  <r>
    <n v="3323"/>
    <x v="1652"/>
    <x v="862"/>
    <d v="2015-07-27T00:00:00"/>
    <s v="Standard Class"/>
    <s v="TH-21550"/>
    <s v="Tracy Hopkins"/>
    <x v="2"/>
    <s v="United States"/>
    <s v="New York City"/>
    <x v="15"/>
    <n v="10009"/>
    <x v="3"/>
    <s v="OFF-AP-10002892"/>
    <x v="1"/>
    <x v="9"/>
    <s v="Belkin F5C206VTEL 6 Outlet Surge"/>
    <n v="68.94"/>
    <n v="3"/>
    <n v="0"/>
    <x v="2889"/>
  </r>
  <r>
    <n v="3324"/>
    <x v="1652"/>
    <x v="862"/>
    <d v="2015-07-27T00:00:00"/>
    <s v="Standard Class"/>
    <s v="TH-21550"/>
    <s v="Tracy Hopkins"/>
    <x v="2"/>
    <s v="United States"/>
    <s v="New York City"/>
    <x v="15"/>
    <n v="10009"/>
    <x v="3"/>
    <s v="FUR-FU-10002253"/>
    <x v="0"/>
    <x v="5"/>
    <s v="Howard Miller 13&quot; Diameter Pewter Finish Round Wall Clock"/>
    <n v="128.82"/>
    <n v="3"/>
    <n v="0"/>
    <x v="2890"/>
  </r>
  <r>
    <n v="3325"/>
    <x v="1653"/>
    <x v="7"/>
    <d v="2014-11-15T00:00:00"/>
    <s v="Standard Class"/>
    <s v="KD-16270"/>
    <s v="Karen Daniels"/>
    <x v="0"/>
    <s v="United States"/>
    <s v="Houston"/>
    <x v="5"/>
    <n v="77095"/>
    <x v="2"/>
    <s v="OFF-BI-10001359"/>
    <x v="1"/>
    <x v="8"/>
    <s v="GBC DocuBind TL300 Electric Binding System"/>
    <n v="896.99"/>
    <n v="5"/>
    <n v="0.8"/>
    <x v="2891"/>
  </r>
  <r>
    <n v="3326"/>
    <x v="1653"/>
    <x v="7"/>
    <d v="2014-11-15T00:00:00"/>
    <s v="Standard Class"/>
    <s v="KD-16270"/>
    <s v="Karen Daniels"/>
    <x v="0"/>
    <s v="United States"/>
    <s v="Houston"/>
    <x v="5"/>
    <n v="77095"/>
    <x v="2"/>
    <s v="OFF-BI-10001267"/>
    <x v="1"/>
    <x v="8"/>
    <s v="Universal Recycled Hanging Pressboard Report Binders, Letter Size"/>
    <n v="1.234"/>
    <n v="1"/>
    <n v="0.8"/>
    <x v="2892"/>
  </r>
  <r>
    <n v="3327"/>
    <x v="1653"/>
    <x v="7"/>
    <d v="2014-11-15T00:00:00"/>
    <s v="Standard Class"/>
    <s v="KD-16270"/>
    <s v="Karen Daniels"/>
    <x v="0"/>
    <s v="United States"/>
    <s v="Houston"/>
    <x v="5"/>
    <n v="77095"/>
    <x v="2"/>
    <s v="OFF-AR-10003582"/>
    <x v="1"/>
    <x v="6"/>
    <s v="Boston Electric Pencil Sharpener, Model 1818, Charcoal Black"/>
    <n v="67.56"/>
    <n v="3"/>
    <n v="0.2"/>
    <x v="2893"/>
  </r>
  <r>
    <n v="3328"/>
    <x v="1653"/>
    <x v="7"/>
    <d v="2014-11-15T00:00:00"/>
    <s v="Standard Class"/>
    <s v="KD-16270"/>
    <s v="Karen Daniels"/>
    <x v="0"/>
    <s v="United States"/>
    <s v="Houston"/>
    <x v="5"/>
    <n v="77095"/>
    <x v="2"/>
    <s v="OFF-PA-10003724"/>
    <x v="1"/>
    <x v="10"/>
    <s v="Wirebound Message Book, 4 per Page"/>
    <n v="21.72"/>
    <n v="5"/>
    <n v="0.2"/>
    <x v="2894"/>
  </r>
  <r>
    <n v="3329"/>
    <x v="1653"/>
    <x v="7"/>
    <d v="2014-11-15T00:00:00"/>
    <s v="Standard Class"/>
    <s v="KD-16270"/>
    <s v="Karen Daniels"/>
    <x v="0"/>
    <s v="United States"/>
    <s v="Houston"/>
    <x v="5"/>
    <n v="77095"/>
    <x v="2"/>
    <s v="OFF-PA-10001033"/>
    <x v="1"/>
    <x v="10"/>
    <s v="Xerox 1893"/>
    <n v="262.33600000000001"/>
    <n v="8"/>
    <n v="0.2"/>
    <x v="2895"/>
  </r>
  <r>
    <n v="3330"/>
    <x v="1653"/>
    <x v="7"/>
    <d v="2014-11-15T00:00:00"/>
    <s v="Standard Class"/>
    <s v="KD-16270"/>
    <s v="Karen Daniels"/>
    <x v="0"/>
    <s v="United States"/>
    <s v="Houston"/>
    <x v="5"/>
    <n v="77095"/>
    <x v="2"/>
    <s v="TEC-PH-10003505"/>
    <x v="2"/>
    <x v="7"/>
    <s v="Geemarc AmpliPOWER60"/>
    <n v="148.47999999999999"/>
    <n v="2"/>
    <n v="0.2"/>
    <x v="1551"/>
  </r>
  <r>
    <n v="3331"/>
    <x v="1653"/>
    <x v="7"/>
    <d v="2014-11-15T00:00:00"/>
    <s v="Standard Class"/>
    <s v="KD-16270"/>
    <s v="Karen Daniels"/>
    <x v="0"/>
    <s v="United States"/>
    <s v="Houston"/>
    <x v="5"/>
    <n v="77095"/>
    <x v="2"/>
    <s v="TEC-PH-10004959"/>
    <x v="2"/>
    <x v="7"/>
    <s v="Classic Ivory Antique Telephone ZL1810"/>
    <n v="241.17599999999999"/>
    <n v="3"/>
    <n v="0.2"/>
    <x v="2896"/>
  </r>
  <r>
    <n v="3332"/>
    <x v="1654"/>
    <x v="817"/>
    <d v="2017-12-20T00:00:00"/>
    <s v="Standard Class"/>
    <s v="GM-14455"/>
    <s v="Gary Mitchum"/>
    <x v="2"/>
    <s v="United States"/>
    <s v="Chicago"/>
    <x v="10"/>
    <n v="60653"/>
    <x v="2"/>
    <s v="TEC-AC-10000474"/>
    <x v="2"/>
    <x v="11"/>
    <s v="Kensington Expert Mouse Optical USB Trackball for PC or Mac"/>
    <n v="227.976"/>
    <n v="3"/>
    <n v="0.2"/>
    <x v="2897"/>
  </r>
  <r>
    <n v="3333"/>
    <x v="1654"/>
    <x v="817"/>
    <d v="2017-12-20T00:00:00"/>
    <s v="Standard Class"/>
    <s v="GM-14455"/>
    <s v="Gary Mitchum"/>
    <x v="2"/>
    <s v="United States"/>
    <s v="Chicago"/>
    <x v="10"/>
    <n v="60653"/>
    <x v="2"/>
    <s v="TEC-PH-10003095"/>
    <x v="2"/>
    <x v="7"/>
    <s v="Samsung HM1900 Bluetooth Headset"/>
    <n v="52.68"/>
    <n v="3"/>
    <n v="0.2"/>
    <x v="2898"/>
  </r>
  <r>
    <n v="3334"/>
    <x v="1654"/>
    <x v="817"/>
    <d v="2017-12-20T00:00:00"/>
    <s v="Standard Class"/>
    <s v="GM-14455"/>
    <s v="Gary Mitchum"/>
    <x v="2"/>
    <s v="United States"/>
    <s v="Chicago"/>
    <x v="10"/>
    <n v="60653"/>
    <x v="2"/>
    <s v="FUR-FU-10002963"/>
    <x v="0"/>
    <x v="5"/>
    <s v="Master Caster Door Stop, Gray"/>
    <n v="2.032"/>
    <n v="1"/>
    <n v="0.6"/>
    <x v="2899"/>
  </r>
  <r>
    <n v="3335"/>
    <x v="1655"/>
    <x v="170"/>
    <d v="2017-08-22T00:00:00"/>
    <s v="First Class"/>
    <s v="PR-18880"/>
    <s v="Patrick Ryan"/>
    <x v="0"/>
    <s v="United States"/>
    <s v="Oakland"/>
    <x v="1"/>
    <n v="94601"/>
    <x v="1"/>
    <s v="OFF-AR-10000203"/>
    <x v="1"/>
    <x v="6"/>
    <s v="Newell 336"/>
    <n v="17.12"/>
    <n v="4"/>
    <n v="0"/>
    <x v="2900"/>
  </r>
  <r>
    <n v="3336"/>
    <x v="1655"/>
    <x v="170"/>
    <d v="2017-08-22T00:00:00"/>
    <s v="First Class"/>
    <s v="PR-18880"/>
    <s v="Patrick Ryan"/>
    <x v="0"/>
    <s v="United States"/>
    <s v="Oakland"/>
    <x v="1"/>
    <n v="94601"/>
    <x v="1"/>
    <s v="TEC-PH-10004667"/>
    <x v="2"/>
    <x v="7"/>
    <s v="Cisco 8x8 Inc. 6753i IP Business Phone System"/>
    <n v="431.96800000000002"/>
    <n v="4"/>
    <n v="0.2"/>
    <x v="2901"/>
  </r>
  <r>
    <n v="3337"/>
    <x v="1655"/>
    <x v="170"/>
    <d v="2017-08-22T00:00:00"/>
    <s v="First Class"/>
    <s v="PR-18880"/>
    <s v="Patrick Ryan"/>
    <x v="0"/>
    <s v="United States"/>
    <s v="Oakland"/>
    <x v="1"/>
    <n v="94601"/>
    <x v="1"/>
    <s v="FUR-FU-10000193"/>
    <x v="0"/>
    <x v="5"/>
    <s v="Tenex Chairmats For Use with Hard Floors"/>
    <n v="129.91999999999999"/>
    <n v="4"/>
    <n v="0"/>
    <x v="2902"/>
  </r>
  <r>
    <n v="3338"/>
    <x v="1655"/>
    <x v="170"/>
    <d v="2017-08-22T00:00:00"/>
    <s v="First Class"/>
    <s v="PR-18880"/>
    <s v="Patrick Ryan"/>
    <x v="0"/>
    <s v="United States"/>
    <s v="Oakland"/>
    <x v="1"/>
    <n v="94601"/>
    <x v="1"/>
    <s v="FUR-TA-10001539"/>
    <x v="0"/>
    <x v="3"/>
    <s v="Chromcraft Rectangular Conference Tables"/>
    <n v="568.72799999999995"/>
    <n v="3"/>
    <n v="0.2"/>
    <x v="2903"/>
  </r>
  <r>
    <n v="3339"/>
    <x v="1655"/>
    <x v="170"/>
    <d v="2017-08-22T00:00:00"/>
    <s v="First Class"/>
    <s v="PR-18880"/>
    <s v="Patrick Ryan"/>
    <x v="0"/>
    <s v="United States"/>
    <s v="Oakland"/>
    <x v="1"/>
    <n v="94601"/>
    <x v="1"/>
    <s v="OFF-BI-10000962"/>
    <x v="1"/>
    <x v="8"/>
    <s v="Acco Flexible ACCOHIDE Square Ring Data Binder, Dark Blue, 11 1/2&quot; X 14&quot; 7/8&quot;"/>
    <n v="117.14400000000001"/>
    <n v="9"/>
    <n v="0.2"/>
    <x v="2904"/>
  </r>
  <r>
    <n v="3340"/>
    <x v="1655"/>
    <x v="170"/>
    <d v="2017-08-22T00:00:00"/>
    <s v="First Class"/>
    <s v="PR-18880"/>
    <s v="Patrick Ryan"/>
    <x v="0"/>
    <s v="United States"/>
    <s v="Oakland"/>
    <x v="1"/>
    <n v="94601"/>
    <x v="1"/>
    <s v="OFF-AP-10002867"/>
    <x v="1"/>
    <x v="9"/>
    <s v="Fellowes Command Center 5-outlet power strip"/>
    <n v="203.52"/>
    <n v="3"/>
    <n v="0"/>
    <x v="2905"/>
  </r>
  <r>
    <n v="3341"/>
    <x v="1655"/>
    <x v="170"/>
    <d v="2017-08-22T00:00:00"/>
    <s v="First Class"/>
    <s v="PR-18880"/>
    <s v="Patrick Ryan"/>
    <x v="0"/>
    <s v="United States"/>
    <s v="Oakland"/>
    <x v="1"/>
    <n v="94601"/>
    <x v="1"/>
    <s v="OFF-LA-10001158"/>
    <x v="1"/>
    <x v="2"/>
    <s v="Avery Address/Shipping Labels for Typewriters, 4&quot; x 2&quot;"/>
    <n v="51.75"/>
    <n v="5"/>
    <n v="0"/>
    <x v="2906"/>
  </r>
  <r>
    <n v="3342"/>
    <x v="1656"/>
    <x v="278"/>
    <d v="2016-09-01T00:00:00"/>
    <s v="Second Class"/>
    <s v="TB-21055"/>
    <s v="Ted Butterfield"/>
    <x v="0"/>
    <s v="United States"/>
    <s v="Quincy"/>
    <x v="31"/>
    <n v="2169"/>
    <x v="3"/>
    <s v="OFF-PA-10000675"/>
    <x v="1"/>
    <x v="10"/>
    <s v="Xerox 1919"/>
    <n v="122.97"/>
    <n v="3"/>
    <n v="0"/>
    <x v="1283"/>
  </r>
  <r>
    <n v="3343"/>
    <x v="1656"/>
    <x v="278"/>
    <d v="2016-09-01T00:00:00"/>
    <s v="Second Class"/>
    <s v="TB-21055"/>
    <s v="Ted Butterfield"/>
    <x v="0"/>
    <s v="United States"/>
    <s v="Quincy"/>
    <x v="31"/>
    <n v="2169"/>
    <x v="3"/>
    <s v="FUR-TA-10001307"/>
    <x v="0"/>
    <x v="3"/>
    <s v="SAFCO PlanMaster Heigh-Adjustable Drafting Table Base, 43w x 30d x 30-37h, Black"/>
    <n v="244.61500000000001"/>
    <n v="1"/>
    <n v="0.3"/>
    <x v="2907"/>
  </r>
  <r>
    <n v="3344"/>
    <x v="1656"/>
    <x v="278"/>
    <d v="2016-09-01T00:00:00"/>
    <s v="Second Class"/>
    <s v="TB-21055"/>
    <s v="Ted Butterfield"/>
    <x v="0"/>
    <s v="United States"/>
    <s v="Quincy"/>
    <x v="31"/>
    <n v="2169"/>
    <x v="3"/>
    <s v="TEC-PH-10000011"/>
    <x v="2"/>
    <x v="7"/>
    <s v="PureGear Roll-On Screen Protector"/>
    <n v="59.97"/>
    <n v="3"/>
    <n v="0"/>
    <x v="2908"/>
  </r>
  <r>
    <n v="3345"/>
    <x v="1656"/>
    <x v="278"/>
    <d v="2016-09-01T00:00:00"/>
    <s v="Second Class"/>
    <s v="TB-21055"/>
    <s v="Ted Butterfield"/>
    <x v="0"/>
    <s v="United States"/>
    <s v="Quincy"/>
    <x v="31"/>
    <n v="2169"/>
    <x v="3"/>
    <s v="OFF-PA-10002666"/>
    <x v="1"/>
    <x v="10"/>
    <s v="Southworth 25% Cotton Linen-Finish Paper &amp; Envelopes"/>
    <n v="81.540000000000006"/>
    <n v="9"/>
    <n v="0"/>
    <x v="2909"/>
  </r>
  <r>
    <n v="3346"/>
    <x v="1656"/>
    <x v="278"/>
    <d v="2016-09-01T00:00:00"/>
    <s v="Second Class"/>
    <s v="TB-21055"/>
    <s v="Ted Butterfield"/>
    <x v="0"/>
    <s v="United States"/>
    <s v="Quincy"/>
    <x v="31"/>
    <n v="2169"/>
    <x v="3"/>
    <s v="OFF-FA-10000735"/>
    <x v="1"/>
    <x v="13"/>
    <s v="Staples"/>
    <n v="11.68"/>
    <n v="4"/>
    <n v="0"/>
    <x v="2247"/>
  </r>
  <r>
    <n v="3347"/>
    <x v="1656"/>
    <x v="278"/>
    <d v="2016-09-01T00:00:00"/>
    <s v="Second Class"/>
    <s v="TB-21055"/>
    <s v="Ted Butterfield"/>
    <x v="0"/>
    <s v="United States"/>
    <s v="Quincy"/>
    <x v="31"/>
    <n v="2169"/>
    <x v="3"/>
    <s v="OFF-BI-10000174"/>
    <x v="1"/>
    <x v="8"/>
    <s v="Wilson Jones Clip &amp; Carry Folder Binder Tool for Ring Binders, Clear"/>
    <n v="29"/>
    <n v="5"/>
    <n v="0"/>
    <x v="2910"/>
  </r>
  <r>
    <n v="3348"/>
    <x v="1657"/>
    <x v="863"/>
    <d v="2015-08-20T00:00:00"/>
    <s v="Standard Class"/>
    <s v="ON-18715"/>
    <s v="Odella Nelson"/>
    <x v="1"/>
    <s v="United States"/>
    <s v="Yucaipa"/>
    <x v="1"/>
    <n v="92399"/>
    <x v="1"/>
    <s v="OFF-AR-10003156"/>
    <x v="1"/>
    <x v="6"/>
    <s v="50 Colored Long Pencils"/>
    <n v="50.8"/>
    <n v="5"/>
    <n v="0"/>
    <x v="2911"/>
  </r>
  <r>
    <n v="3349"/>
    <x v="1658"/>
    <x v="60"/>
    <d v="2017-11-07T00:00:00"/>
    <s v="First Class"/>
    <s v="AH-10195"/>
    <s v="Alan Haines"/>
    <x v="1"/>
    <s v="United States"/>
    <s v="Chicago"/>
    <x v="10"/>
    <n v="60623"/>
    <x v="2"/>
    <s v="OFF-BI-10000474"/>
    <x v="1"/>
    <x v="8"/>
    <s v="Avery Recycled Flexi-View Covers for Binding Systems"/>
    <n v="16.03"/>
    <n v="5"/>
    <n v="0.8"/>
    <x v="2912"/>
  </r>
  <r>
    <n v="3350"/>
    <x v="1659"/>
    <x v="864"/>
    <d v="2016-08-21T00:00:00"/>
    <s v="Standard Class"/>
    <s v="NM-18520"/>
    <s v="Neoma Murray"/>
    <x v="0"/>
    <s v="United States"/>
    <s v="Seattle"/>
    <x v="4"/>
    <n v="98105"/>
    <x v="1"/>
    <s v="OFF-BI-10003712"/>
    <x v="1"/>
    <x v="8"/>
    <s v="Acco Pressboard Covers with Storage Hooks, 14 7/8&quot; x 11&quot;, Light Blue"/>
    <n v="15.712"/>
    <n v="4"/>
    <n v="0.2"/>
    <x v="589"/>
  </r>
  <r>
    <n v="3351"/>
    <x v="1660"/>
    <x v="482"/>
    <d v="2016-12-31T00:00:00"/>
    <s v="Standard Class"/>
    <s v="AR-10510"/>
    <s v="Andrew Roberts"/>
    <x v="0"/>
    <s v="United States"/>
    <s v="New York City"/>
    <x v="15"/>
    <n v="10024"/>
    <x v="3"/>
    <s v="TEC-AC-10003280"/>
    <x v="2"/>
    <x v="11"/>
    <s v="Belkin F8E887 USB Wired Ergonomic Keyboard"/>
    <n v="89.97"/>
    <n v="3"/>
    <n v="0"/>
    <x v="2913"/>
  </r>
  <r>
    <n v="3352"/>
    <x v="1661"/>
    <x v="865"/>
    <d v="2014-09-28T00:00:00"/>
    <s v="Standard Class"/>
    <s v="BM-11650"/>
    <s v="Brian Moss"/>
    <x v="1"/>
    <s v="United States"/>
    <s v="San Diego"/>
    <x v="1"/>
    <n v="92037"/>
    <x v="1"/>
    <s v="FUR-BO-10002916"/>
    <x v="0"/>
    <x v="0"/>
    <s v="Rush Hierlooms Collection 1&quot; Thick Stackable Bookcases"/>
    <n v="435.99900000000002"/>
    <n v="3"/>
    <n v="0.15"/>
    <x v="2914"/>
  </r>
  <r>
    <n v="3353"/>
    <x v="1661"/>
    <x v="865"/>
    <d v="2014-09-28T00:00:00"/>
    <s v="Standard Class"/>
    <s v="BM-11650"/>
    <s v="Brian Moss"/>
    <x v="1"/>
    <s v="United States"/>
    <s v="San Diego"/>
    <x v="1"/>
    <n v="92037"/>
    <x v="1"/>
    <s v="TEC-PH-10002726"/>
    <x v="2"/>
    <x v="7"/>
    <s v="netTALK DUO VoIP Telephone Service"/>
    <n v="83.983999999999995"/>
    <n v="2"/>
    <n v="0.2"/>
    <x v="1471"/>
  </r>
  <r>
    <n v="3354"/>
    <x v="1662"/>
    <x v="866"/>
    <d v="2014-07-24T00:00:00"/>
    <s v="Standard Class"/>
    <s v="CA-12310"/>
    <s v="Christine Abelman"/>
    <x v="1"/>
    <s v="United States"/>
    <s v="Bristol"/>
    <x v="29"/>
    <n v="6010"/>
    <x v="3"/>
    <s v="TEC-PH-10000895"/>
    <x v="2"/>
    <x v="7"/>
    <s v="Polycom VVX 310 VoIP phone"/>
    <n v="359.98"/>
    <n v="2"/>
    <n v="0"/>
    <x v="2915"/>
  </r>
  <r>
    <n v="3355"/>
    <x v="1662"/>
    <x v="866"/>
    <d v="2014-07-24T00:00:00"/>
    <s v="Standard Class"/>
    <s v="CA-12310"/>
    <s v="Christine Abelman"/>
    <x v="1"/>
    <s v="United States"/>
    <s v="Bristol"/>
    <x v="29"/>
    <n v="6010"/>
    <x v="3"/>
    <s v="FUR-TA-10004152"/>
    <x v="0"/>
    <x v="3"/>
    <s v="Barricks 18&quot; x 48&quot; Non-Folding Utility Table with Bottom Storage Shelf"/>
    <n v="70.56"/>
    <n v="1"/>
    <n v="0.3"/>
    <x v="2916"/>
  </r>
  <r>
    <n v="3356"/>
    <x v="1662"/>
    <x v="866"/>
    <d v="2014-07-24T00:00:00"/>
    <s v="Standard Class"/>
    <s v="CA-12310"/>
    <s v="Christine Abelman"/>
    <x v="1"/>
    <s v="United States"/>
    <s v="Bristol"/>
    <x v="29"/>
    <n v="6010"/>
    <x v="3"/>
    <s v="OFF-BI-10003694"/>
    <x v="1"/>
    <x v="8"/>
    <s v="Avery 3 1/2&quot; Diskette Storage Pages, 10/Pack"/>
    <n v="20.88"/>
    <n v="2"/>
    <n v="0"/>
    <x v="1577"/>
  </r>
  <r>
    <n v="3357"/>
    <x v="1662"/>
    <x v="866"/>
    <d v="2014-07-24T00:00:00"/>
    <s v="Standard Class"/>
    <s v="CA-12310"/>
    <s v="Christine Abelman"/>
    <x v="1"/>
    <s v="United States"/>
    <s v="Bristol"/>
    <x v="29"/>
    <n v="6010"/>
    <x v="3"/>
    <s v="OFF-BI-10002160"/>
    <x v="1"/>
    <x v="8"/>
    <s v="Acco Hanging Data Binders"/>
    <n v="3.81"/>
    <n v="1"/>
    <n v="0"/>
    <x v="2917"/>
  </r>
  <r>
    <n v="3358"/>
    <x v="1663"/>
    <x v="210"/>
    <d v="2017-09-13T00:00:00"/>
    <s v="Standard Class"/>
    <s v="NF-18595"/>
    <s v="Nicole Fjeld"/>
    <x v="2"/>
    <s v="United States"/>
    <s v="Chicago"/>
    <x v="10"/>
    <n v="60610"/>
    <x v="2"/>
    <s v="OFF-PA-10001685"/>
    <x v="1"/>
    <x v="10"/>
    <s v="Easy-staple paper"/>
    <n v="73.007999999999996"/>
    <n v="9"/>
    <n v="0.2"/>
    <x v="2918"/>
  </r>
  <r>
    <n v="3359"/>
    <x v="1664"/>
    <x v="715"/>
    <d v="2016-05-10T00:00:00"/>
    <s v="Standard Class"/>
    <s v="AF-10870"/>
    <s v="Art Ferguson"/>
    <x v="0"/>
    <s v="United States"/>
    <s v="Chicago"/>
    <x v="10"/>
    <n v="60610"/>
    <x v="2"/>
    <s v="OFF-BI-10000773"/>
    <x v="1"/>
    <x v="8"/>
    <s v="Insertable Tab Post Binder Dividers"/>
    <n v="3.2080000000000002"/>
    <n v="2"/>
    <n v="0.8"/>
    <x v="2919"/>
  </r>
  <r>
    <n v="3360"/>
    <x v="1664"/>
    <x v="715"/>
    <d v="2016-05-10T00:00:00"/>
    <s v="Standard Class"/>
    <s v="AF-10870"/>
    <s v="Art Ferguson"/>
    <x v="0"/>
    <s v="United States"/>
    <s v="Chicago"/>
    <x v="10"/>
    <n v="60610"/>
    <x v="2"/>
    <s v="TEC-AC-10004510"/>
    <x v="2"/>
    <x v="11"/>
    <s v="Logitech Desktop MK120 Mouse and keyboard Combo"/>
    <n v="26.175999999999998"/>
    <n v="2"/>
    <n v="0.2"/>
    <x v="2920"/>
  </r>
  <r>
    <n v="3361"/>
    <x v="1665"/>
    <x v="593"/>
    <d v="2015-06-08T00:00:00"/>
    <s v="Second Class"/>
    <s v="TC-21535"/>
    <s v="Tracy Collins"/>
    <x v="2"/>
    <s v="United States"/>
    <s v="New York City"/>
    <x v="15"/>
    <n v="10024"/>
    <x v="3"/>
    <s v="OFF-PA-10004569"/>
    <x v="1"/>
    <x v="10"/>
    <s v="Wirebound Message Books, Two 4 1/4&quot; x 5&quot; Forms per Page"/>
    <n v="30.44"/>
    <n v="4"/>
    <n v="0"/>
    <x v="2921"/>
  </r>
  <r>
    <n v="3362"/>
    <x v="1665"/>
    <x v="593"/>
    <d v="2015-06-08T00:00:00"/>
    <s v="Second Class"/>
    <s v="TC-21535"/>
    <s v="Tracy Collins"/>
    <x v="2"/>
    <s v="United States"/>
    <s v="New York City"/>
    <x v="15"/>
    <n v="10024"/>
    <x v="3"/>
    <s v="FUR-FU-10000672"/>
    <x v="0"/>
    <x v="5"/>
    <s v="Executive Impressions 10&quot; Spectator Wall Clock"/>
    <n v="35.28"/>
    <n v="3"/>
    <n v="0"/>
    <x v="2922"/>
  </r>
  <r>
    <n v="3363"/>
    <x v="1666"/>
    <x v="350"/>
    <d v="2015-12-20T00:00:00"/>
    <s v="Standard Class"/>
    <s v="Dp-13240"/>
    <s v="Dean percer"/>
    <x v="2"/>
    <s v="United States"/>
    <s v="Revere"/>
    <x v="31"/>
    <n v="2151"/>
    <x v="3"/>
    <s v="OFF-PA-10004451"/>
    <x v="1"/>
    <x v="10"/>
    <s v="Xerox 222"/>
    <n v="19.440000000000001"/>
    <n v="3"/>
    <n v="0"/>
    <x v="551"/>
  </r>
  <r>
    <n v="3364"/>
    <x v="1666"/>
    <x v="350"/>
    <d v="2015-12-20T00:00:00"/>
    <s v="Standard Class"/>
    <s v="Dp-13240"/>
    <s v="Dean percer"/>
    <x v="2"/>
    <s v="United States"/>
    <s v="Revere"/>
    <x v="31"/>
    <n v="2151"/>
    <x v="3"/>
    <s v="OFF-BI-10004738"/>
    <x v="1"/>
    <x v="8"/>
    <s v="Flexible Leather- Look Classic Collection Ring Binder"/>
    <n v="37.880000000000003"/>
    <n v="2"/>
    <n v="0"/>
    <x v="2923"/>
  </r>
  <r>
    <n v="3365"/>
    <x v="1667"/>
    <x v="87"/>
    <d v="2016-07-18T00:00:00"/>
    <s v="Second Class"/>
    <s v="MC-17425"/>
    <s v="Mark Cousins"/>
    <x v="1"/>
    <s v="United States"/>
    <s v="Houston"/>
    <x v="5"/>
    <n v="77036"/>
    <x v="2"/>
    <s v="FUR-FU-10001940"/>
    <x v="0"/>
    <x v="5"/>
    <s v="Staple-based wall hangings"/>
    <n v="9.5519999999999996"/>
    <n v="3"/>
    <n v="0.6"/>
    <x v="2924"/>
  </r>
  <r>
    <n v="3366"/>
    <x v="1668"/>
    <x v="867"/>
    <d v="2014-02-02T00:00:00"/>
    <s v="First Class"/>
    <s v="LC-17050"/>
    <s v="Liz Carlisle"/>
    <x v="0"/>
    <s v="United States"/>
    <s v="Mission Viejo"/>
    <x v="1"/>
    <n v="92691"/>
    <x v="1"/>
    <s v="FUR-BO-10003966"/>
    <x v="0"/>
    <x v="0"/>
    <s v="Sauder Facets Collection Library, Sky Alder Finish"/>
    <n v="290.666"/>
    <n v="2"/>
    <n v="0.15"/>
    <x v="2925"/>
  </r>
  <r>
    <n v="3367"/>
    <x v="1669"/>
    <x v="868"/>
    <d v="2014-07-15T00:00:00"/>
    <s v="Standard Class"/>
    <s v="BM-11650"/>
    <s v="Brian Moss"/>
    <x v="1"/>
    <s v="United States"/>
    <s v="Dallas"/>
    <x v="5"/>
    <n v="75217"/>
    <x v="2"/>
    <s v="OFF-PA-10003072"/>
    <x v="1"/>
    <x v="10"/>
    <s v="Eureka Recycled Copy Paper 8 1/2&quot; x 11&quot;, Ream"/>
    <n v="10.368"/>
    <n v="2"/>
    <n v="0.2"/>
    <x v="572"/>
  </r>
  <r>
    <n v="3368"/>
    <x v="1669"/>
    <x v="868"/>
    <d v="2014-07-15T00:00:00"/>
    <s v="Standard Class"/>
    <s v="BM-11650"/>
    <s v="Brian Moss"/>
    <x v="1"/>
    <s v="United States"/>
    <s v="Dallas"/>
    <x v="5"/>
    <n v="75217"/>
    <x v="2"/>
    <s v="OFF-PA-10002245"/>
    <x v="1"/>
    <x v="10"/>
    <s v="Xerox 1895"/>
    <n v="14.352"/>
    <n v="3"/>
    <n v="0.2"/>
    <x v="2926"/>
  </r>
  <r>
    <n v="3369"/>
    <x v="1670"/>
    <x v="82"/>
    <d v="2015-11-25T00:00:00"/>
    <s v="Standard Class"/>
    <s v="NW-18400"/>
    <s v="Natalie Webber"/>
    <x v="0"/>
    <s v="United States"/>
    <s v="Las Vegas"/>
    <x v="33"/>
    <n v="89115"/>
    <x v="1"/>
    <s v="FUR-BO-10002598"/>
    <x v="0"/>
    <x v="0"/>
    <s v="Hon Metal Bookcases, Putty"/>
    <n v="141.96"/>
    <n v="2"/>
    <n v="0"/>
    <x v="2927"/>
  </r>
  <r>
    <n v="3370"/>
    <x v="1670"/>
    <x v="82"/>
    <d v="2015-11-25T00:00:00"/>
    <s v="Standard Class"/>
    <s v="NW-18400"/>
    <s v="Natalie Webber"/>
    <x v="0"/>
    <s v="United States"/>
    <s v="Las Vegas"/>
    <x v="33"/>
    <n v="89115"/>
    <x v="1"/>
    <s v="OFF-BI-10002225"/>
    <x v="1"/>
    <x v="8"/>
    <s v="Square Ring Data Binders, Rigid 75 Pt. Covers, 11&quot; x 14-7/8&quot;"/>
    <n v="66.048000000000002"/>
    <n v="4"/>
    <n v="0.2"/>
    <x v="2928"/>
  </r>
  <r>
    <n v="3371"/>
    <x v="1671"/>
    <x v="869"/>
    <d v="2016-03-25T00:00:00"/>
    <s v="Same Day"/>
    <s v="TB-21280"/>
    <s v="Toby Braunhardt"/>
    <x v="0"/>
    <s v="United States"/>
    <s v="Norman"/>
    <x v="26"/>
    <n v="73071"/>
    <x v="2"/>
    <s v="TEC-AC-10003832"/>
    <x v="2"/>
    <x v="11"/>
    <s v="Logitech P710e Mobile Speakerphone"/>
    <n v="1287.45"/>
    <n v="5"/>
    <n v="0"/>
    <x v="2929"/>
  </r>
  <r>
    <n v="3372"/>
    <x v="1672"/>
    <x v="397"/>
    <d v="2017-09-30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97"/>
    <d v="2017-09-30T00:00:00"/>
    <s v="Standard Class"/>
    <s v="BS-11755"/>
    <s v="Bruce Stewart"/>
    <x v="0"/>
    <s v="United States"/>
    <s v="San Francisco"/>
    <x v="1"/>
    <n v="94122"/>
    <x v="1"/>
    <s v="OFF-AP-10001242"/>
    <x v="1"/>
    <x v="9"/>
    <s v="APC 7 Outlet Network SurgeArrest Surge Protector"/>
    <n v="160.96"/>
    <n v="2"/>
    <n v="0"/>
    <x v="2931"/>
  </r>
  <r>
    <n v="3374"/>
    <x v="1673"/>
    <x v="784"/>
    <d v="2015-12-10T00:00:00"/>
    <s v="Standard Class"/>
    <s v="SO-20335"/>
    <s v="Sean O'Donnell"/>
    <x v="0"/>
    <s v="United States"/>
    <s v="Hempstead"/>
    <x v="15"/>
    <n v="11550"/>
    <x v="3"/>
    <s v="FUR-FU-10002445"/>
    <x v="0"/>
    <x v="5"/>
    <s v="DAX Two-Tone Rosewood/Black Document Frame, Desktop, 5 x 7"/>
    <n v="28.44"/>
    <n v="3"/>
    <n v="0"/>
    <x v="2932"/>
  </r>
  <r>
    <n v="3375"/>
    <x v="1673"/>
    <x v="784"/>
    <d v="2015-12-10T00:00:00"/>
    <s v="Standard Class"/>
    <s v="SO-20335"/>
    <s v="Sean O'Donnell"/>
    <x v="0"/>
    <s v="United States"/>
    <s v="Hempstead"/>
    <x v="15"/>
    <n v="11550"/>
    <x v="3"/>
    <s v="FUR-CH-10002372"/>
    <x v="0"/>
    <x v="1"/>
    <s v="Office Star - Ergonomically Designed Knee Chair"/>
    <n v="364.41"/>
    <n v="5"/>
    <n v="0.1"/>
    <x v="2933"/>
  </r>
  <r>
    <n v="3376"/>
    <x v="1673"/>
    <x v="784"/>
    <d v="2015-12-10T00:00:00"/>
    <s v="Standard Class"/>
    <s v="SO-20335"/>
    <s v="Sean O'Donnell"/>
    <x v="0"/>
    <s v="United States"/>
    <s v="Hempstead"/>
    <x v="15"/>
    <n v="11550"/>
    <x v="3"/>
    <s v="TEC-PH-10000376"/>
    <x v="2"/>
    <x v="7"/>
    <s v="Square Credit Card Reader"/>
    <n v="39.96"/>
    <n v="4"/>
    <n v="0"/>
    <x v="2934"/>
  </r>
  <r>
    <n v="3377"/>
    <x v="1673"/>
    <x v="784"/>
    <d v="2015-12-10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474"/>
    <d v="2016-11-04T00:00:00"/>
    <s v="First Class"/>
    <s v="CS-12490"/>
    <s v="Cindy Schnelling"/>
    <x v="1"/>
    <s v="United States"/>
    <s v="Conroe"/>
    <x v="5"/>
    <n v="77301"/>
    <x v="2"/>
    <s v="OFF-ST-10004950"/>
    <x v="1"/>
    <x v="4"/>
    <s v="Tenex Personal Filing Tote With Secure Closure Lid, Black/Frost"/>
    <n v="111.672"/>
    <n v="9"/>
    <n v="0.2"/>
    <x v="2936"/>
  </r>
  <r>
    <n v="3379"/>
    <x v="1675"/>
    <x v="294"/>
    <d v="2017-03-21T00:00:00"/>
    <s v="Standard Class"/>
    <s v="PO-19180"/>
    <s v="Philisse Overcash"/>
    <x v="2"/>
    <s v="United States"/>
    <s v="Houston"/>
    <x v="5"/>
    <n v="77095"/>
    <x v="2"/>
    <s v="OFF-BI-10003166"/>
    <x v="1"/>
    <x v="8"/>
    <s v="GBC Plasticlear Binding Covers"/>
    <n v="13.776"/>
    <n v="6"/>
    <n v="0.8"/>
    <x v="2937"/>
  </r>
  <r>
    <n v="3380"/>
    <x v="1675"/>
    <x v="294"/>
    <d v="2017-03-21T00:00:00"/>
    <s v="Standard Class"/>
    <s v="PO-19180"/>
    <s v="Philisse Overcash"/>
    <x v="2"/>
    <s v="United States"/>
    <s v="Houston"/>
    <x v="5"/>
    <n v="77095"/>
    <x v="2"/>
    <s v="OFF-PA-10004610"/>
    <x v="1"/>
    <x v="10"/>
    <s v="Xerox 1900"/>
    <n v="10.272"/>
    <n v="3"/>
    <n v="0.2"/>
    <x v="1583"/>
  </r>
  <r>
    <n v="3381"/>
    <x v="1676"/>
    <x v="51"/>
    <d v="2017-11-24T00:00:00"/>
    <s v="First Class"/>
    <s v="TD-20995"/>
    <s v="Tamara Dahlen"/>
    <x v="0"/>
    <s v="United States"/>
    <s v="Philadelphia"/>
    <x v="9"/>
    <n v="19120"/>
    <x v="3"/>
    <s v="FUR-FU-10000320"/>
    <x v="0"/>
    <x v="5"/>
    <s v="OIC Stacking Trays"/>
    <n v="24.047999999999998"/>
    <n v="9"/>
    <n v="0.2"/>
    <x v="2938"/>
  </r>
  <r>
    <n v="3382"/>
    <x v="1677"/>
    <x v="151"/>
    <d v="2017-08-30T00:00:00"/>
    <s v="First Class"/>
    <s v="SP-20620"/>
    <s v="Stefania Perrino"/>
    <x v="1"/>
    <s v="United States"/>
    <s v="Tampa"/>
    <x v="2"/>
    <n v="33614"/>
    <x v="0"/>
    <s v="OFF-EN-10004030"/>
    <x v="1"/>
    <x v="12"/>
    <s v="Convenience Packs of Business Envelopes"/>
    <n v="2.8959999999999999"/>
    <n v="1"/>
    <n v="0.2"/>
    <x v="2939"/>
  </r>
  <r>
    <n v="3383"/>
    <x v="1678"/>
    <x v="784"/>
    <d v="2015-12-09T00:00:00"/>
    <s v="Second Class"/>
    <s v="MS-17365"/>
    <s v="Maribeth Schnelling"/>
    <x v="0"/>
    <s v="United States"/>
    <s v="New York City"/>
    <x v="15"/>
    <n v="10035"/>
    <x v="3"/>
    <s v="OFF-EN-10004147"/>
    <x v="1"/>
    <x v="12"/>
    <s v="Wausau Papers Astrobrights Colored Envelopes"/>
    <n v="17.940000000000001"/>
    <n v="3"/>
    <n v="0"/>
    <x v="1526"/>
  </r>
  <r>
    <n v="3384"/>
    <x v="1678"/>
    <x v="784"/>
    <d v="2015-12-09T00:00:00"/>
    <s v="Second Class"/>
    <s v="MS-17365"/>
    <s v="Maribeth Schnelling"/>
    <x v="0"/>
    <s v="United States"/>
    <s v="New York City"/>
    <x v="15"/>
    <n v="10035"/>
    <x v="3"/>
    <s v="FUR-CH-10003535"/>
    <x v="0"/>
    <x v="1"/>
    <s v="Global Armless Task Chair, Royal Blue"/>
    <n v="384.17399999999998"/>
    <n v="7"/>
    <n v="0.1"/>
    <x v="2940"/>
  </r>
  <r>
    <n v="3385"/>
    <x v="1678"/>
    <x v="784"/>
    <d v="2015-12-09T00:00:00"/>
    <s v="Second Class"/>
    <s v="MS-17365"/>
    <s v="Maribeth Schnelling"/>
    <x v="0"/>
    <s v="United States"/>
    <s v="New York City"/>
    <x v="15"/>
    <n v="10035"/>
    <x v="3"/>
    <s v="TEC-PH-10004586"/>
    <x v="2"/>
    <x v="7"/>
    <s v="Wilson SignalBoost 841262 DB PRO Amplifier Kit"/>
    <n v="1799.75"/>
    <n v="5"/>
    <n v="0"/>
    <x v="2941"/>
  </r>
  <r>
    <n v="3386"/>
    <x v="1679"/>
    <x v="566"/>
    <d v="2017-10-11T00:00:00"/>
    <s v="Standard Class"/>
    <s v="Dp-13240"/>
    <s v="Dean percer"/>
    <x v="2"/>
    <s v="United States"/>
    <s v="Charlotte"/>
    <x v="3"/>
    <n v="28205"/>
    <x v="0"/>
    <s v="OFF-ST-10003208"/>
    <x v="1"/>
    <x v="4"/>
    <s v="Adjustable Depth Letter/Legal Cart"/>
    <n v="580.67200000000003"/>
    <n v="4"/>
    <n v="0.2"/>
    <x v="2942"/>
  </r>
  <r>
    <n v="3387"/>
    <x v="1679"/>
    <x v="566"/>
    <d v="2017-10-11T00:00:00"/>
    <s v="Standard Class"/>
    <s v="Dp-13240"/>
    <s v="Dean percer"/>
    <x v="2"/>
    <s v="United States"/>
    <s v="Charlotte"/>
    <x v="3"/>
    <n v="28205"/>
    <x v="0"/>
    <s v="OFF-FA-10003112"/>
    <x v="1"/>
    <x v="13"/>
    <s v="Staples"/>
    <n v="18.936"/>
    <n v="3"/>
    <n v="0.2"/>
    <x v="2391"/>
  </r>
  <r>
    <n v="3388"/>
    <x v="1679"/>
    <x v="566"/>
    <d v="2017-10-11T00:00:00"/>
    <s v="Standard Class"/>
    <s v="Dp-13240"/>
    <s v="Dean percer"/>
    <x v="2"/>
    <s v="United States"/>
    <s v="Charlotte"/>
    <x v="3"/>
    <n v="28205"/>
    <x v="0"/>
    <s v="TEC-PH-10004447"/>
    <x v="2"/>
    <x v="7"/>
    <s v="Toshiba IPT2010-SD IP Telephone"/>
    <n v="222.38399999999999"/>
    <n v="2"/>
    <n v="0.2"/>
    <x v="2943"/>
  </r>
  <r>
    <n v="3389"/>
    <x v="1679"/>
    <x v="566"/>
    <d v="2017-10-11T00:00:00"/>
    <s v="Standard Class"/>
    <s v="Dp-13240"/>
    <s v="Dean percer"/>
    <x v="2"/>
    <s v="United States"/>
    <s v="Charlotte"/>
    <x v="3"/>
    <n v="28205"/>
    <x v="0"/>
    <s v="OFF-BI-10002854"/>
    <x v="1"/>
    <x v="8"/>
    <s v="Performers Binder/Pad Holder, Black"/>
    <n v="50.454000000000001"/>
    <n v="6"/>
    <n v="0.7"/>
    <x v="2944"/>
  </r>
  <r>
    <n v="3390"/>
    <x v="1679"/>
    <x v="566"/>
    <d v="2017-10-11T00:00:00"/>
    <s v="Standard Class"/>
    <s v="Dp-13240"/>
    <s v="Dean percer"/>
    <x v="2"/>
    <s v="United States"/>
    <s v="Charlotte"/>
    <x v="3"/>
    <n v="28205"/>
    <x v="0"/>
    <s v="FUR-TA-10001039"/>
    <x v="0"/>
    <x v="3"/>
    <s v="KI Adjustable-Height Table"/>
    <n v="154.76400000000001"/>
    <n v="3"/>
    <n v="0.4"/>
    <x v="1296"/>
  </r>
  <r>
    <n v="3391"/>
    <x v="1680"/>
    <x v="613"/>
    <d v="2017-03-30T00:00:00"/>
    <s v="Second Class"/>
    <s v="DB-13660"/>
    <s v="Duane Benoit"/>
    <x v="0"/>
    <s v="United States"/>
    <s v="Dallas"/>
    <x v="5"/>
    <n v="75081"/>
    <x v="2"/>
    <s v="OFF-PA-10004239"/>
    <x v="1"/>
    <x v="10"/>
    <s v="Xerox 1953"/>
    <n v="6.8479999999999999"/>
    <n v="2"/>
    <n v="0.2"/>
    <x v="2945"/>
  </r>
  <r>
    <n v="3392"/>
    <x v="1681"/>
    <x v="128"/>
    <d v="2014-08-13T00:00:00"/>
    <s v="Standard Class"/>
    <s v="MG-17650"/>
    <s v="Matthew Grinstein"/>
    <x v="2"/>
    <s v="United States"/>
    <s v="Seattle"/>
    <x v="4"/>
    <n v="98103"/>
    <x v="1"/>
    <s v="TEC-PH-10001530"/>
    <x v="2"/>
    <x v="7"/>
    <s v="Cisco Unified IP Phone 7945G VoIP phone"/>
    <n v="1091.1679999999999"/>
    <n v="4"/>
    <n v="0.2"/>
    <x v="2946"/>
  </r>
  <r>
    <n v="3393"/>
    <x v="1681"/>
    <x v="128"/>
    <d v="2014-08-13T00:00:00"/>
    <s v="Standard Class"/>
    <s v="MG-17650"/>
    <s v="Matthew Grinstein"/>
    <x v="2"/>
    <s v="United States"/>
    <s v="Seattle"/>
    <x v="4"/>
    <n v="98103"/>
    <x v="1"/>
    <s v="TEC-PH-10000038"/>
    <x v="2"/>
    <x v="7"/>
    <s v="Jawbone MINI JAMBOX Wireless Bluetooth Speaker"/>
    <n v="219.16800000000001"/>
    <n v="2"/>
    <n v="0.2"/>
    <x v="2947"/>
  </r>
  <r>
    <n v="3394"/>
    <x v="1682"/>
    <x v="754"/>
    <d v="2014-11-25T00:00:00"/>
    <s v="First Class"/>
    <s v="EH-14185"/>
    <s v="Evan Henry"/>
    <x v="0"/>
    <s v="United States"/>
    <s v="Pasadena"/>
    <x v="5"/>
    <n v="77506"/>
    <x v="2"/>
    <s v="OFF-BI-10001765"/>
    <x v="1"/>
    <x v="8"/>
    <s v="Wilson Jones Heavy-Duty Casebound Ring Binders with Metal Hinges"/>
    <n v="6.9279999999999999"/>
    <n v="1"/>
    <n v="0.8"/>
    <x v="2948"/>
  </r>
  <r>
    <n v="3395"/>
    <x v="1683"/>
    <x v="193"/>
    <d v="2017-06-10T00:00:00"/>
    <s v="Same Day"/>
    <s v="CL-11890"/>
    <s v="Carl Ludwig"/>
    <x v="0"/>
    <s v="United States"/>
    <s v="Philadelphia"/>
    <x v="9"/>
    <n v="19143"/>
    <x v="3"/>
    <s v="OFF-PA-10000380"/>
    <x v="1"/>
    <x v="10"/>
    <s v="REDIFORM Incoming/Outgoing Call Register, 11&quot; X 8 1/2&quot;, 100 Messages"/>
    <n v="40.031999999999996"/>
    <n v="6"/>
    <n v="0.2"/>
    <x v="2949"/>
  </r>
  <r>
    <n v="3396"/>
    <x v="1684"/>
    <x v="870"/>
    <d v="2017-07-08T00:00:00"/>
    <s v="Standard Class"/>
    <s v="KF-16285"/>
    <s v="Karen Ferguson"/>
    <x v="2"/>
    <s v="United States"/>
    <s v="Indianapolis"/>
    <x v="14"/>
    <n v="46203"/>
    <x v="2"/>
    <s v="OFF-ST-10001128"/>
    <x v="1"/>
    <x v="4"/>
    <s v="Carina Mini System Audio Rack, Model AR050B"/>
    <n v="443.92"/>
    <n v="4"/>
    <n v="0"/>
    <x v="16"/>
  </r>
  <r>
    <n v="3397"/>
    <x v="1684"/>
    <x v="870"/>
    <d v="2017-07-08T00:00:00"/>
    <s v="Standard Class"/>
    <s v="KF-16285"/>
    <s v="Karen Ferguson"/>
    <x v="2"/>
    <s v="United States"/>
    <s v="Indianapolis"/>
    <x v="14"/>
    <n v="46203"/>
    <x v="2"/>
    <s v="OFF-BI-10003656"/>
    <x v="1"/>
    <x v="8"/>
    <s v="Fellowes PB200 Plastic Comb Binding Machine"/>
    <n v="169.99"/>
    <n v="1"/>
    <n v="0"/>
    <x v="2950"/>
  </r>
  <r>
    <n v="3398"/>
    <x v="1684"/>
    <x v="870"/>
    <d v="2017-07-08T00:00:00"/>
    <s v="Standard Class"/>
    <s v="KF-16285"/>
    <s v="Karen Ferguson"/>
    <x v="2"/>
    <s v="United States"/>
    <s v="Indianapolis"/>
    <x v="14"/>
    <n v="46203"/>
    <x v="2"/>
    <s v="OFF-PA-10003441"/>
    <x v="1"/>
    <x v="10"/>
    <s v="Xerox 226"/>
    <n v="25.92"/>
    <n v="4"/>
    <n v="0"/>
    <x v="245"/>
  </r>
  <r>
    <n v="3399"/>
    <x v="1685"/>
    <x v="871"/>
    <d v="2014-11-26T00:00:00"/>
    <s v="Standard Class"/>
    <s v="DH-13075"/>
    <s v="Dave Hallsten"/>
    <x v="1"/>
    <s v="United States"/>
    <s v="Richmond"/>
    <x v="0"/>
    <n v="40475"/>
    <x v="0"/>
    <s v="TEC-PH-10002923"/>
    <x v="2"/>
    <x v="7"/>
    <s v="Logitech B530 USB Headset - headset - Full size, Binaural"/>
    <n v="36.99"/>
    <n v="1"/>
    <n v="0"/>
    <x v="2951"/>
  </r>
  <r>
    <n v="3400"/>
    <x v="1685"/>
    <x v="871"/>
    <d v="2014-11-26T00:00:00"/>
    <s v="Standard Class"/>
    <s v="DH-13075"/>
    <s v="Dave Hallsten"/>
    <x v="1"/>
    <s v="United States"/>
    <s v="Richmond"/>
    <x v="0"/>
    <n v="40475"/>
    <x v="0"/>
    <s v="OFF-PA-10004359"/>
    <x v="1"/>
    <x v="10"/>
    <s v="Multicolor Computer Printout Paper"/>
    <n v="629.1"/>
    <n v="6"/>
    <n v="0"/>
    <x v="2952"/>
  </r>
  <r>
    <n v="3401"/>
    <x v="1685"/>
    <x v="871"/>
    <d v="2014-11-26T00:00:00"/>
    <s v="Standard Class"/>
    <s v="DH-13075"/>
    <s v="Dave Hallsten"/>
    <x v="1"/>
    <s v="United States"/>
    <s v="Richmond"/>
    <x v="0"/>
    <n v="40475"/>
    <x v="0"/>
    <s v="OFF-ST-10001511"/>
    <x v="1"/>
    <x v="4"/>
    <s v="Space Solutions Commercial Steel Shelving"/>
    <n v="193.95"/>
    <n v="3"/>
    <n v="0"/>
    <x v="2953"/>
  </r>
  <r>
    <n v="3402"/>
    <x v="1685"/>
    <x v="871"/>
    <d v="2014-11-26T00:00:00"/>
    <s v="Standard Class"/>
    <s v="DH-13075"/>
    <s v="Dave Hallsten"/>
    <x v="1"/>
    <s v="United States"/>
    <s v="Richmond"/>
    <x v="0"/>
    <n v="40475"/>
    <x v="0"/>
    <s v="OFF-AR-10002833"/>
    <x v="1"/>
    <x v="6"/>
    <s v="Newell 322"/>
    <n v="5.46"/>
    <n v="3"/>
    <n v="0"/>
    <x v="2209"/>
  </r>
  <r>
    <n v="3403"/>
    <x v="1686"/>
    <x v="124"/>
    <d v="2015-05-05T00:00:00"/>
    <s v="First Class"/>
    <s v="LA-16780"/>
    <s v="Laura Armstrong"/>
    <x v="1"/>
    <s v="United States"/>
    <s v="Tinley Park"/>
    <x v="10"/>
    <n v="60477"/>
    <x v="2"/>
    <s v="FUR-FU-10001940"/>
    <x v="0"/>
    <x v="5"/>
    <s v="Staple-based wall hangings"/>
    <n v="22.288"/>
    <n v="7"/>
    <n v="0.6"/>
    <x v="2954"/>
  </r>
  <r>
    <n v="3404"/>
    <x v="1687"/>
    <x v="148"/>
    <d v="2017-06-05T00:00:00"/>
    <s v="Standard Class"/>
    <s v="HZ-14950"/>
    <s v="Henia Zydlo"/>
    <x v="0"/>
    <s v="United States"/>
    <s v="Houston"/>
    <x v="5"/>
    <n v="77095"/>
    <x v="2"/>
    <s v="FUR-FU-10003919"/>
    <x v="0"/>
    <x v="5"/>
    <s v="Eldon Executive Woodline II Cherry Finish Desk Accessories"/>
    <n v="65.424000000000007"/>
    <n v="4"/>
    <n v="0.6"/>
    <x v="2955"/>
  </r>
  <r>
    <n v="3405"/>
    <x v="1688"/>
    <x v="872"/>
    <d v="2015-10-17T00:00:00"/>
    <s v="Same Day"/>
    <s v="CM-12190"/>
    <s v="Charlotte Melton"/>
    <x v="0"/>
    <s v="United States"/>
    <s v="Los Angeles"/>
    <x v="1"/>
    <n v="90004"/>
    <x v="1"/>
    <s v="OFF-ST-10003479"/>
    <x v="1"/>
    <x v="4"/>
    <s v="Eldon Base for stackable storage shelf, platinum"/>
    <n v="77.88"/>
    <n v="2"/>
    <n v="0"/>
    <x v="42"/>
  </r>
  <r>
    <n v="3406"/>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488"/>
    <d v="2014-04-27T00:00:00"/>
    <s v="Standard Class"/>
    <s v="LB-16795"/>
    <s v="Laurel Beltran"/>
    <x v="2"/>
    <s v="United States"/>
    <s v="Columbus"/>
    <x v="24"/>
    <n v="43229"/>
    <x v="3"/>
    <s v="OFF-BI-10000145"/>
    <x v="1"/>
    <x v="8"/>
    <s v="Zipper Ring Binder Pockets"/>
    <n v="7.4880000000000004"/>
    <n v="8"/>
    <n v="0.7"/>
    <x v="2957"/>
  </r>
  <r>
    <n v="3409"/>
    <x v="1689"/>
    <x v="488"/>
    <d v="2014-04-27T00:00:00"/>
    <s v="Standard Class"/>
    <s v="LB-16795"/>
    <s v="Laurel Beltran"/>
    <x v="2"/>
    <s v="United States"/>
    <s v="Columbus"/>
    <x v="24"/>
    <n v="43229"/>
    <x v="3"/>
    <s v="FUR-FU-10002191"/>
    <x v="0"/>
    <x v="5"/>
    <s v="G.E. Halogen Desk Lamp Bulbs"/>
    <n v="22.335999999999999"/>
    <n v="4"/>
    <n v="0.2"/>
    <x v="2958"/>
  </r>
  <r>
    <n v="3410"/>
    <x v="1690"/>
    <x v="504"/>
    <d v="2017-05-06T00:00:00"/>
    <s v="Standard Class"/>
    <s v="JF-15490"/>
    <s v="Jeremy Farry"/>
    <x v="0"/>
    <s v="United States"/>
    <s v="Columbus"/>
    <x v="24"/>
    <n v="43229"/>
    <x v="3"/>
    <s v="OFF-PA-10004451"/>
    <x v="1"/>
    <x v="10"/>
    <s v="Xerox 222"/>
    <n v="10.368"/>
    <n v="2"/>
    <n v="0.2"/>
    <x v="572"/>
  </r>
  <r>
    <n v="3411"/>
    <x v="1691"/>
    <x v="873"/>
    <d v="2016-09-24T00:00:00"/>
    <s v="Standard Class"/>
    <s v="GM-14695"/>
    <s v="Greg Maxwell"/>
    <x v="1"/>
    <s v="United States"/>
    <s v="San Francisco"/>
    <x v="1"/>
    <n v="94122"/>
    <x v="1"/>
    <s v="OFF-PA-10001471"/>
    <x v="1"/>
    <x v="10"/>
    <s v="Strathmore Photo Frame Cards"/>
    <n v="65.790000000000006"/>
    <n v="9"/>
    <n v="0"/>
    <x v="2959"/>
  </r>
  <r>
    <n v="3412"/>
    <x v="1691"/>
    <x v="873"/>
    <d v="2016-09-24T00:00:00"/>
    <s v="Standard Class"/>
    <s v="GM-14695"/>
    <s v="Greg Maxwell"/>
    <x v="1"/>
    <s v="United States"/>
    <s v="San Francisco"/>
    <x v="1"/>
    <n v="94122"/>
    <x v="1"/>
    <s v="OFF-BI-10003656"/>
    <x v="1"/>
    <x v="8"/>
    <s v="Fellowes PB200 Plastic Comb Binding Machine"/>
    <n v="271.98399999999998"/>
    <n v="2"/>
    <n v="0.2"/>
    <x v="2960"/>
  </r>
  <r>
    <n v="3413"/>
    <x v="1691"/>
    <x v="873"/>
    <d v="2016-09-24T00:00:00"/>
    <s v="Standard Class"/>
    <s v="GM-14695"/>
    <s v="Greg Maxwell"/>
    <x v="1"/>
    <s v="United States"/>
    <s v="San Francisco"/>
    <x v="1"/>
    <n v="94122"/>
    <x v="1"/>
    <s v="OFF-AR-10000940"/>
    <x v="1"/>
    <x v="6"/>
    <s v="Newell 343"/>
    <n v="11.76"/>
    <n v="4"/>
    <n v="0"/>
    <x v="622"/>
  </r>
  <r>
    <n v="3414"/>
    <x v="1691"/>
    <x v="873"/>
    <d v="2016-09-24T00:00:00"/>
    <s v="Standard Class"/>
    <s v="GM-14695"/>
    <s v="Greg Maxwell"/>
    <x v="1"/>
    <s v="United States"/>
    <s v="San Francisco"/>
    <x v="1"/>
    <n v="94122"/>
    <x v="1"/>
    <s v="OFF-PA-10002319"/>
    <x v="1"/>
    <x v="10"/>
    <s v="Xerox 1944"/>
    <n v="77.52"/>
    <n v="2"/>
    <n v="0"/>
    <x v="2961"/>
  </r>
  <r>
    <n v="3415"/>
    <x v="1691"/>
    <x v="873"/>
    <d v="2016-09-24T00:00:00"/>
    <s v="Standard Class"/>
    <s v="GM-14695"/>
    <s v="Greg Maxwell"/>
    <x v="1"/>
    <s v="United States"/>
    <s v="San Francisco"/>
    <x v="1"/>
    <n v="94122"/>
    <x v="1"/>
    <s v="OFF-BI-10000977"/>
    <x v="1"/>
    <x v="8"/>
    <s v="Ibico Plastic Spiral Binding Combs"/>
    <n v="48.64"/>
    <n v="2"/>
    <n v="0.2"/>
    <x v="2962"/>
  </r>
  <r>
    <n v="3416"/>
    <x v="1692"/>
    <x v="476"/>
    <d v="2016-09-02T00:00:00"/>
    <s v="Same Day"/>
    <s v="SS-20590"/>
    <s v="Sonia Sunley"/>
    <x v="0"/>
    <s v="United States"/>
    <s v="Madison"/>
    <x v="6"/>
    <n v="53711"/>
    <x v="2"/>
    <s v="OFF-FA-10002676"/>
    <x v="1"/>
    <x v="13"/>
    <s v="Colored Push Pins"/>
    <n v="1.81"/>
    <n v="1"/>
    <n v="0"/>
    <x v="2963"/>
  </r>
  <r>
    <n v="3417"/>
    <x v="1692"/>
    <x v="476"/>
    <d v="2016-09-02T00:00:00"/>
    <s v="Same Day"/>
    <s v="SS-20590"/>
    <s v="Sonia Sunley"/>
    <x v="0"/>
    <s v="United States"/>
    <s v="Madison"/>
    <x v="6"/>
    <n v="53711"/>
    <x v="2"/>
    <s v="OFF-BI-10004970"/>
    <x v="1"/>
    <x v="8"/>
    <s v="ACCOHIDE 3-Ring Binder, Blue, 1&quot;"/>
    <n v="8.26"/>
    <n v="2"/>
    <n v="0"/>
    <x v="1835"/>
  </r>
  <r>
    <n v="3418"/>
    <x v="1693"/>
    <x v="381"/>
    <d v="2015-05-02T00:00:00"/>
    <s v="Standard Class"/>
    <s v="TC-21475"/>
    <s v="Tony Chapman"/>
    <x v="2"/>
    <s v="United States"/>
    <s v="Aurora"/>
    <x v="22"/>
    <n v="80013"/>
    <x v="1"/>
    <s v="OFF-AP-10003971"/>
    <x v="1"/>
    <x v="9"/>
    <s v="Belkin 6 Outlet Metallic Surge Strip"/>
    <n v="43.56"/>
    <n v="5"/>
    <n v="0.2"/>
    <x v="2964"/>
  </r>
  <r>
    <n v="3419"/>
    <x v="1693"/>
    <x v="381"/>
    <d v="2015-05-02T00:00:00"/>
    <s v="Standard Class"/>
    <s v="TC-21475"/>
    <s v="Tony Chapman"/>
    <x v="2"/>
    <s v="United States"/>
    <s v="Aurora"/>
    <x v="22"/>
    <n v="80013"/>
    <x v="1"/>
    <s v="OFF-SU-10001574"/>
    <x v="1"/>
    <x v="14"/>
    <s v="Acme Value Line Scissors"/>
    <n v="5.84"/>
    <n v="2"/>
    <n v="0.2"/>
    <x v="581"/>
  </r>
  <r>
    <n v="3420"/>
    <x v="1694"/>
    <x v="684"/>
    <d v="2015-09-13T00:00:00"/>
    <s v="Standard Class"/>
    <s v="CC-12430"/>
    <s v="Chuck Clark"/>
    <x v="2"/>
    <s v="United States"/>
    <s v="New York City"/>
    <x v="15"/>
    <n v="10024"/>
    <x v="3"/>
    <s v="FUR-CH-10000665"/>
    <x v="0"/>
    <x v="1"/>
    <s v="Global Airflow Leather Mesh Back Chair, Black"/>
    <n v="271.76400000000001"/>
    <n v="2"/>
    <n v="0.1"/>
    <x v="2152"/>
  </r>
  <r>
    <n v="3421"/>
    <x v="1695"/>
    <x v="316"/>
    <d v="2016-06-03T00:00:00"/>
    <s v="Standard Class"/>
    <s v="CL-12565"/>
    <s v="Clay Ludtke"/>
    <x v="0"/>
    <s v="United States"/>
    <s v="Los Angeles"/>
    <x v="1"/>
    <n v="90004"/>
    <x v="1"/>
    <s v="OFF-AP-10000891"/>
    <x v="1"/>
    <x v="9"/>
    <s v="Kensington 7 Outlet MasterPiece HOMEOFFICE Power Control Center"/>
    <n v="262.24"/>
    <n v="2"/>
    <n v="0"/>
    <x v="2965"/>
  </r>
  <r>
    <n v="3422"/>
    <x v="1695"/>
    <x v="316"/>
    <d v="2016-06-03T00:00:00"/>
    <s v="Standard Class"/>
    <s v="CL-12565"/>
    <s v="Clay Ludtke"/>
    <x v="0"/>
    <s v="United States"/>
    <s v="Los Angeles"/>
    <x v="1"/>
    <n v="90004"/>
    <x v="1"/>
    <s v="OFF-PA-10003790"/>
    <x v="1"/>
    <x v="10"/>
    <s v="Xerox 1991"/>
    <n v="182.72"/>
    <n v="8"/>
    <n v="0"/>
    <x v="697"/>
  </r>
  <r>
    <n v="3423"/>
    <x v="1695"/>
    <x v="316"/>
    <d v="2016-06-03T00:00:00"/>
    <s v="Standard Class"/>
    <s v="CL-12565"/>
    <s v="Clay Ludtke"/>
    <x v="0"/>
    <s v="United States"/>
    <s v="Los Angeles"/>
    <x v="1"/>
    <n v="90004"/>
    <x v="1"/>
    <s v="TEC-AC-10002217"/>
    <x v="2"/>
    <x v="11"/>
    <s v="Imation Clip USB flash drive - 8 GB"/>
    <n v="131.6"/>
    <n v="7"/>
    <n v="0"/>
    <x v="2966"/>
  </r>
  <r>
    <n v="3424"/>
    <x v="1695"/>
    <x v="316"/>
    <d v="2016-06-03T00:00:00"/>
    <s v="Standard Class"/>
    <s v="CL-12565"/>
    <s v="Clay Ludtke"/>
    <x v="0"/>
    <s v="United States"/>
    <s v="Los Angeles"/>
    <x v="1"/>
    <n v="90004"/>
    <x v="1"/>
    <s v="OFF-BI-10002215"/>
    <x v="1"/>
    <x v="8"/>
    <s v="Wilson Jones Hanging View Binder, White, 1&quot;"/>
    <n v="22.72"/>
    <n v="4"/>
    <n v="0.2"/>
    <x v="20"/>
  </r>
  <r>
    <n v="3425"/>
    <x v="1695"/>
    <x v="316"/>
    <d v="2016-06-03T00:00:00"/>
    <s v="Standard Class"/>
    <s v="CL-12565"/>
    <s v="Clay Ludtke"/>
    <x v="0"/>
    <s v="United States"/>
    <s v="Los Angeles"/>
    <x v="1"/>
    <n v="90004"/>
    <x v="1"/>
    <s v="TEC-MA-10001972"/>
    <x v="2"/>
    <x v="15"/>
    <s v="Okidata C331dn Printer"/>
    <n v="558.4"/>
    <n v="2"/>
    <n v="0.2"/>
    <x v="2967"/>
  </r>
  <r>
    <n v="3426"/>
    <x v="1696"/>
    <x v="496"/>
    <d v="2015-09-28T00:00:00"/>
    <s v="Standard Class"/>
    <s v="DE-13255"/>
    <s v="Deanra Eno"/>
    <x v="2"/>
    <s v="United States"/>
    <s v="Dubuque"/>
    <x v="23"/>
    <n v="52001"/>
    <x v="2"/>
    <s v="OFF-BI-10001525"/>
    <x v="1"/>
    <x v="8"/>
    <s v="Acco Pressboard Covers with Storage Hooks, 14 7/8&quot; x 11&quot;, Executive Red"/>
    <n v="15.24"/>
    <n v="4"/>
    <n v="0"/>
    <x v="2968"/>
  </r>
  <r>
    <n v="3427"/>
    <x v="1696"/>
    <x v="496"/>
    <d v="2015-09-28T00:00:00"/>
    <s v="Standard Class"/>
    <s v="DE-13255"/>
    <s v="Deanra Eno"/>
    <x v="2"/>
    <s v="United States"/>
    <s v="Dubuque"/>
    <x v="23"/>
    <n v="52001"/>
    <x v="2"/>
    <s v="FUR-CH-10000988"/>
    <x v="0"/>
    <x v="1"/>
    <s v="Hon Olson Stacker Stools"/>
    <n v="1408.1"/>
    <n v="10"/>
    <n v="0"/>
    <x v="2969"/>
  </r>
  <r>
    <n v="3428"/>
    <x v="1697"/>
    <x v="445"/>
    <d v="2017-07-06T00:00:00"/>
    <s v="Second Class"/>
    <s v="SZ-20035"/>
    <s v="Sam Zeldin"/>
    <x v="2"/>
    <s v="United States"/>
    <s v="Lancaster"/>
    <x v="24"/>
    <n v="43130"/>
    <x v="3"/>
    <s v="OFF-PA-10000174"/>
    <x v="1"/>
    <x v="10"/>
    <s v="Message Book, Wirebound, Four 5 1/2&quot; X 4&quot; Forms/Pg., 200 Dupl. Sets/Book"/>
    <n v="32.896000000000001"/>
    <n v="4"/>
    <n v="0.2"/>
    <x v="2970"/>
  </r>
  <r>
    <n v="3429"/>
    <x v="1697"/>
    <x v="445"/>
    <d v="2017-07-06T00:00:00"/>
    <s v="Second Class"/>
    <s v="SZ-20035"/>
    <s v="Sam Zeldin"/>
    <x v="2"/>
    <s v="United States"/>
    <s v="Lancaster"/>
    <x v="24"/>
    <n v="43130"/>
    <x v="3"/>
    <s v="FUR-TA-10002041"/>
    <x v="0"/>
    <x v="3"/>
    <s v="Bevis Round Conference Table Top, X-Base"/>
    <n v="215.148"/>
    <n v="2"/>
    <n v="0.4"/>
    <x v="2971"/>
  </r>
  <r>
    <n v="3430"/>
    <x v="1697"/>
    <x v="445"/>
    <d v="2017-07-06T00:00:00"/>
    <s v="Second Class"/>
    <s v="SZ-20035"/>
    <s v="Sam Zeldin"/>
    <x v="2"/>
    <s v="United States"/>
    <s v="Lancaster"/>
    <x v="24"/>
    <n v="43130"/>
    <x v="3"/>
    <s v="OFF-PA-10002246"/>
    <x v="1"/>
    <x v="10"/>
    <s v="Wirebound Four 2-3/4 x 5 Forms per Page, 400 Sets per Book"/>
    <n v="30.96"/>
    <n v="6"/>
    <n v="0.2"/>
    <x v="2972"/>
  </r>
  <r>
    <n v="3431"/>
    <x v="1698"/>
    <x v="166"/>
    <d v="2017-12-09T00:00:00"/>
    <s v="First Class"/>
    <s v="LF-17185"/>
    <s v="Luke Foster"/>
    <x v="0"/>
    <s v="United States"/>
    <s v="Inglewood"/>
    <x v="1"/>
    <n v="90301"/>
    <x v="1"/>
    <s v="OFF-ST-10003327"/>
    <x v="1"/>
    <x v="4"/>
    <s v="Akro-Mils 12-Gallon Tote"/>
    <n v="29.79"/>
    <n v="3"/>
    <n v="0"/>
    <x v="2973"/>
  </r>
  <r>
    <n v="3432"/>
    <x v="1698"/>
    <x v="166"/>
    <d v="2017-12-09T00:00:00"/>
    <s v="First Class"/>
    <s v="LF-17185"/>
    <s v="Luke Foster"/>
    <x v="0"/>
    <s v="United States"/>
    <s v="Inglewood"/>
    <x v="1"/>
    <n v="90301"/>
    <x v="1"/>
    <s v="FUR-FU-10002703"/>
    <x v="0"/>
    <x v="5"/>
    <s v="Tenex Traditional Chairmats for Hard Floors, Average Lip, 36&quot; x 48&quot;"/>
    <n v="128.9"/>
    <n v="2"/>
    <n v="0"/>
    <x v="2974"/>
  </r>
  <r>
    <n v="3433"/>
    <x v="1698"/>
    <x v="166"/>
    <d v="2017-12-09T00:00:00"/>
    <s v="First Class"/>
    <s v="LF-17185"/>
    <s v="Luke Foster"/>
    <x v="0"/>
    <s v="United States"/>
    <s v="Inglewood"/>
    <x v="1"/>
    <n v="90301"/>
    <x v="1"/>
    <s v="OFF-PA-10003651"/>
    <x v="1"/>
    <x v="10"/>
    <s v="Xerox 1968"/>
    <n v="60.12"/>
    <n v="9"/>
    <n v="0"/>
    <x v="1958"/>
  </r>
  <r>
    <n v="3434"/>
    <x v="1699"/>
    <x v="256"/>
    <d v="2017-12-09T00:00:00"/>
    <s v="Standard Class"/>
    <s v="AB-10165"/>
    <s v="Alan Barnes"/>
    <x v="0"/>
    <s v="United States"/>
    <s v="Bellevue"/>
    <x v="4"/>
    <n v="98006"/>
    <x v="1"/>
    <s v="OFF-BI-10001617"/>
    <x v="1"/>
    <x v="8"/>
    <s v="GBC Wire Binding Combs"/>
    <n v="24.815999999999999"/>
    <n v="3"/>
    <n v="0.2"/>
    <x v="2975"/>
  </r>
  <r>
    <n v="3435"/>
    <x v="1699"/>
    <x v="256"/>
    <d v="2017-12-09T00:00:00"/>
    <s v="Standard Class"/>
    <s v="AB-10165"/>
    <s v="Alan Barnes"/>
    <x v="0"/>
    <s v="United States"/>
    <s v="Bellevue"/>
    <x v="4"/>
    <n v="98006"/>
    <x v="1"/>
    <s v="OFF-BI-10000145"/>
    <x v="1"/>
    <x v="8"/>
    <s v="Zipper Ring Binder Pockets"/>
    <n v="14.976000000000001"/>
    <n v="6"/>
    <n v="0.2"/>
    <x v="2976"/>
  </r>
  <r>
    <n v="3436"/>
    <x v="1700"/>
    <x v="874"/>
    <d v="2015-09-29T00:00:00"/>
    <s v="First Class"/>
    <s v="NM-18520"/>
    <s v="Neoma Murray"/>
    <x v="0"/>
    <s v="United States"/>
    <s v="Chicago"/>
    <x v="10"/>
    <n v="60610"/>
    <x v="2"/>
    <s v="OFF-BI-10001670"/>
    <x v="1"/>
    <x v="8"/>
    <s v="Vinyl Sectional Post Binders"/>
    <n v="15.08"/>
    <n v="2"/>
    <n v="0.8"/>
    <x v="2977"/>
  </r>
  <r>
    <n v="3437"/>
    <x v="1700"/>
    <x v="874"/>
    <d v="2015-09-29T00:00:00"/>
    <s v="First Class"/>
    <s v="NM-18520"/>
    <s v="Neoma Murray"/>
    <x v="0"/>
    <s v="United States"/>
    <s v="Chicago"/>
    <x v="10"/>
    <n v="60610"/>
    <x v="2"/>
    <s v="FUR-FU-10003849"/>
    <x v="0"/>
    <x v="5"/>
    <s v="DAX Metal Frame, Desktop, Stepped-Edge"/>
    <n v="24.288"/>
    <n v="3"/>
    <n v="0.6"/>
    <x v="2978"/>
  </r>
  <r>
    <n v="3438"/>
    <x v="1701"/>
    <x v="505"/>
    <d v="2017-10-30T00:00:00"/>
    <s v="Same Day"/>
    <s v="RA-19945"/>
    <s v="Ryan Akin"/>
    <x v="0"/>
    <s v="United States"/>
    <s v="Dallas"/>
    <x v="5"/>
    <n v="75217"/>
    <x v="2"/>
    <s v="FUR-FU-10003849"/>
    <x v="0"/>
    <x v="5"/>
    <s v="DAX Metal Frame, Desktop, Stepped-Edge"/>
    <n v="16.192"/>
    <n v="2"/>
    <n v="0.6"/>
    <x v="2979"/>
  </r>
  <r>
    <n v="3439"/>
    <x v="1701"/>
    <x v="505"/>
    <d v="2017-10-30T00:00:00"/>
    <s v="Same Day"/>
    <s v="RA-19945"/>
    <s v="Ryan Akin"/>
    <x v="0"/>
    <s v="United States"/>
    <s v="Dallas"/>
    <x v="5"/>
    <n v="75217"/>
    <x v="2"/>
    <s v="FUR-TA-10002041"/>
    <x v="0"/>
    <x v="3"/>
    <s v="Bevis Round Conference Table Top, X-Base"/>
    <n v="251.006"/>
    <n v="2"/>
    <n v="0.3"/>
    <x v="2980"/>
  </r>
  <r>
    <n v="3440"/>
    <x v="1701"/>
    <x v="505"/>
    <d v="2017-10-30T00:00:00"/>
    <s v="Same Day"/>
    <s v="RA-19945"/>
    <s v="Ryan Akin"/>
    <x v="0"/>
    <s v="United States"/>
    <s v="Dallas"/>
    <x v="5"/>
    <n v="75217"/>
    <x v="2"/>
    <s v="OFF-ST-10002214"/>
    <x v="1"/>
    <x v="4"/>
    <s v="X-Rack File for Hanging Folders"/>
    <n v="54.192"/>
    <n v="6"/>
    <n v="0.2"/>
    <x v="2981"/>
  </r>
  <r>
    <n v="3441"/>
    <x v="1702"/>
    <x v="239"/>
    <d v="2015-11-30T00:00:00"/>
    <s v="Same Day"/>
    <s v="PO-19195"/>
    <s v="Phillina Ober"/>
    <x v="2"/>
    <s v="United States"/>
    <s v="San Francisco"/>
    <x v="1"/>
    <n v="94122"/>
    <x v="1"/>
    <s v="OFF-BI-10001078"/>
    <x v="1"/>
    <x v="8"/>
    <s v="Acco PRESSTEX Data Binder with Storage Hooks, Dark Blue, 14 7/8&quot; X 11&quot;"/>
    <n v="4.3040000000000003"/>
    <n v="1"/>
    <n v="0.2"/>
    <x v="2982"/>
  </r>
  <r>
    <n v="3442"/>
    <x v="1703"/>
    <x v="518"/>
    <d v="2014-03-14T00:00:00"/>
    <s v="Second Class"/>
    <s v="KA-16525"/>
    <s v="Kelly Andreada"/>
    <x v="0"/>
    <s v="United States"/>
    <s v="New York City"/>
    <x v="15"/>
    <n v="10024"/>
    <x v="3"/>
    <s v="OFF-PA-10002137"/>
    <x v="1"/>
    <x v="10"/>
    <s v="Southworth 100% Résumé Paper, 24lb."/>
    <n v="108.92"/>
    <n v="14"/>
    <n v="0"/>
    <x v="2983"/>
  </r>
  <r>
    <n v="3443"/>
    <x v="1704"/>
    <x v="123"/>
    <d v="2017-11-23T00:00:00"/>
    <s v="Standard Class"/>
    <s v="JD-16150"/>
    <s v="Justin Deggeller"/>
    <x v="1"/>
    <s v="United States"/>
    <s v="New York City"/>
    <x v="15"/>
    <n v="10011"/>
    <x v="3"/>
    <s v="OFF-EN-10001415"/>
    <x v="1"/>
    <x v="12"/>
    <s v="Staple envelope"/>
    <n v="16.739999999999998"/>
    <n v="3"/>
    <n v="0"/>
    <x v="2984"/>
  </r>
  <r>
    <n v="3444"/>
    <x v="1704"/>
    <x v="123"/>
    <d v="2017-11-23T00:00:00"/>
    <s v="Standard Class"/>
    <s v="JD-16150"/>
    <s v="Justin Deggeller"/>
    <x v="1"/>
    <s v="United States"/>
    <s v="New York City"/>
    <x v="15"/>
    <n v="10011"/>
    <x v="3"/>
    <s v="OFF-AP-10003849"/>
    <x v="1"/>
    <x v="9"/>
    <s v="Hoover Shoulder Vac Commercial Portable Vacuum"/>
    <n v="2504.7399999999998"/>
    <n v="7"/>
    <n v="0"/>
    <x v="2985"/>
  </r>
  <r>
    <n v="3445"/>
    <x v="1705"/>
    <x v="875"/>
    <d v="2016-08-02T00:00:00"/>
    <s v="Standard Class"/>
    <s v="JO-15145"/>
    <s v="Jack O'Briant"/>
    <x v="1"/>
    <s v="United States"/>
    <s v="Philadelphia"/>
    <x v="9"/>
    <n v="19140"/>
    <x v="3"/>
    <s v="OFF-ST-10001713"/>
    <x v="1"/>
    <x v="4"/>
    <s v="Gould Plastics 9-Pocket Panel Bin, 18-3/8w x 5-1/4d x 20-1/2h, Black"/>
    <n v="84.784000000000006"/>
    <n v="2"/>
    <n v="0.2"/>
    <x v="2986"/>
  </r>
  <r>
    <n v="3446"/>
    <x v="1706"/>
    <x v="821"/>
    <d v="2015-06-17T00:00:00"/>
    <s v="Standard Class"/>
    <s v="LE-16810"/>
    <s v="Laurel Elliston"/>
    <x v="0"/>
    <s v="United States"/>
    <s v="Newark"/>
    <x v="13"/>
    <n v="19711"/>
    <x v="3"/>
    <s v="OFF-ST-10001505"/>
    <x v="1"/>
    <x v="4"/>
    <s v="Perma STOR-ALL Hanging File Box, 13 1/8&quot;W x 12 1/4&quot;D x 10 1/2&quot;H"/>
    <n v="29.9"/>
    <n v="5"/>
    <n v="0"/>
    <x v="2987"/>
  </r>
  <r>
    <n v="3447"/>
    <x v="1707"/>
    <x v="876"/>
    <d v="2016-08-07T00:00:00"/>
    <s v="First Class"/>
    <s v="AH-10690"/>
    <s v="Anna Häberlin"/>
    <x v="1"/>
    <s v="United States"/>
    <s v="New York City"/>
    <x v="15"/>
    <n v="10024"/>
    <x v="3"/>
    <s v="OFF-PA-10000474"/>
    <x v="1"/>
    <x v="10"/>
    <s v="Easy-staple paper"/>
    <n v="70.88"/>
    <n v="2"/>
    <n v="0"/>
    <x v="2988"/>
  </r>
  <r>
    <n v="3448"/>
    <x v="1708"/>
    <x v="532"/>
    <d v="2017-06-15T00:00:00"/>
    <s v="Standard Class"/>
    <s v="KN-16705"/>
    <s v="Kristina Nunn"/>
    <x v="2"/>
    <s v="United States"/>
    <s v="Auburn"/>
    <x v="19"/>
    <n v="36830"/>
    <x v="0"/>
    <s v="OFF-AR-10001919"/>
    <x v="1"/>
    <x v="6"/>
    <s v="OIC #2 Pencils, Medium Soft"/>
    <n v="3.76"/>
    <n v="2"/>
    <n v="0"/>
    <x v="1097"/>
  </r>
  <r>
    <n v="3449"/>
    <x v="1709"/>
    <x v="877"/>
    <d v="2016-10-13T00:00:00"/>
    <s v="Standard Class"/>
    <s v="TB-21250"/>
    <s v="Tim Brockman"/>
    <x v="0"/>
    <s v="United States"/>
    <s v="Los Angeles"/>
    <x v="1"/>
    <n v="90049"/>
    <x v="1"/>
    <s v="OFF-BI-10004001"/>
    <x v="1"/>
    <x v="8"/>
    <s v="GBC Recycled VeloBinder Covers"/>
    <n v="27.263999999999999"/>
    <n v="2"/>
    <n v="0.2"/>
    <x v="2989"/>
  </r>
  <r>
    <n v="3450"/>
    <x v="1710"/>
    <x v="78"/>
    <d v="2014-09-14T00:00:00"/>
    <s v="Standard Class"/>
    <s v="DP-13390"/>
    <s v="Dennis Pardue"/>
    <x v="2"/>
    <s v="United States"/>
    <s v="San Francisco"/>
    <x v="1"/>
    <n v="94110"/>
    <x v="1"/>
    <s v="OFF-AP-10004785"/>
    <x v="1"/>
    <x v="9"/>
    <s v="Holmes Replacement Filter for HEPA Air Cleaner, Medium Room"/>
    <n v="56.65"/>
    <n v="5"/>
    <n v="0"/>
    <x v="2990"/>
  </r>
  <r>
    <n v="3451"/>
    <x v="1710"/>
    <x v="78"/>
    <d v="2014-09-14T00:00:00"/>
    <s v="Standard Class"/>
    <s v="DP-13390"/>
    <s v="Dennis Pardue"/>
    <x v="2"/>
    <s v="United States"/>
    <s v="San Francisco"/>
    <x v="1"/>
    <n v="94110"/>
    <x v="1"/>
    <s v="OFF-ST-10002406"/>
    <x v="1"/>
    <x v="4"/>
    <s v="Pizazz Global Quick File"/>
    <n v="14.97"/>
    <n v="1"/>
    <n v="0"/>
    <x v="2991"/>
  </r>
  <r>
    <n v="3452"/>
    <x v="1710"/>
    <x v="78"/>
    <d v="2014-09-14T00:00:00"/>
    <s v="Standard Class"/>
    <s v="DP-13390"/>
    <s v="Dennis Pardue"/>
    <x v="2"/>
    <s v="United States"/>
    <s v="San Francisco"/>
    <x v="1"/>
    <n v="94110"/>
    <x v="1"/>
    <s v="OFF-FA-10002988"/>
    <x v="1"/>
    <x v="13"/>
    <s v="Ideal Clamps"/>
    <n v="4.0199999999999996"/>
    <n v="2"/>
    <n v="0"/>
    <x v="135"/>
  </r>
  <r>
    <n v="3453"/>
    <x v="1711"/>
    <x v="878"/>
    <d v="2014-03-21T00:00:00"/>
    <s v="Second Class"/>
    <s v="KN-16705"/>
    <s v="Kristina Nunn"/>
    <x v="2"/>
    <s v="United States"/>
    <s v="Raleigh"/>
    <x v="3"/>
    <n v="27604"/>
    <x v="0"/>
    <s v="TEC-PH-10002415"/>
    <x v="2"/>
    <x v="7"/>
    <s v="Polycom VoiceStation 500 Conference phone"/>
    <n v="471.92"/>
    <n v="2"/>
    <n v="0.2"/>
    <x v="2992"/>
  </r>
  <r>
    <n v="3454"/>
    <x v="1712"/>
    <x v="879"/>
    <d v="2015-03-02T00:00:00"/>
    <s v="Second Class"/>
    <s v="ST-20530"/>
    <s v="Shui Tom"/>
    <x v="0"/>
    <s v="United States"/>
    <s v="Macon"/>
    <x v="32"/>
    <n v="31204"/>
    <x v="0"/>
    <s v="OFF-BI-10004236"/>
    <x v="1"/>
    <x v="8"/>
    <s v="XtraLife ClearVue Slant-D Ring Binder, White, 3&quot;"/>
    <n v="58.72"/>
    <n v="4"/>
    <n v="0"/>
    <x v="2993"/>
  </r>
  <r>
    <n v="3455"/>
    <x v="1713"/>
    <x v="584"/>
    <d v="2015-07-14T00:00:00"/>
    <s v="Standard Class"/>
    <s v="EB-13870"/>
    <s v="Emily Burns"/>
    <x v="0"/>
    <s v="United States"/>
    <s v="Nashville"/>
    <x v="18"/>
    <n v="37211"/>
    <x v="0"/>
    <s v="OFF-AR-10000657"/>
    <x v="1"/>
    <x v="6"/>
    <s v="Binney &amp; Smith inkTank Desk Highlighter, Chisel Tip, Yellow, 12/Box"/>
    <n v="5.16"/>
    <n v="3"/>
    <n v="0.2"/>
    <x v="2994"/>
  </r>
  <r>
    <n v="3456"/>
    <x v="1714"/>
    <x v="880"/>
    <d v="2016-02-27T00:00:00"/>
    <s v="Standard Class"/>
    <s v="AH-10210"/>
    <s v="Alan Hwang"/>
    <x v="0"/>
    <s v="United States"/>
    <s v="Nashville"/>
    <x v="18"/>
    <n v="37211"/>
    <x v="0"/>
    <s v="OFF-PA-10004996"/>
    <x v="1"/>
    <x v="10"/>
    <s v="Speediset Carbonless Redi-Letter 7&quot; x 8 1/2&quot;"/>
    <n v="16.495999999999999"/>
    <n v="2"/>
    <n v="0.2"/>
    <x v="2995"/>
  </r>
  <r>
    <n v="3457"/>
    <x v="1715"/>
    <x v="118"/>
    <d v="2017-09-18T00:00:00"/>
    <s v="First Class"/>
    <s v="AS-10090"/>
    <s v="Adam Shillingsburg"/>
    <x v="0"/>
    <s v="United States"/>
    <s v="Philadelphia"/>
    <x v="9"/>
    <n v="19143"/>
    <x v="3"/>
    <s v="TEC-AC-10001109"/>
    <x v="2"/>
    <x v="11"/>
    <s v="Logitech Trackman Marble Mouse"/>
    <n v="71.975999999999999"/>
    <n v="3"/>
    <n v="0.2"/>
    <x v="2996"/>
  </r>
  <r>
    <n v="3458"/>
    <x v="1715"/>
    <x v="118"/>
    <d v="2017-09-18T00:00:00"/>
    <s v="First Class"/>
    <s v="AS-10090"/>
    <s v="Adam Shillingsburg"/>
    <x v="0"/>
    <s v="United States"/>
    <s v="Philadelphia"/>
    <x v="9"/>
    <n v="19143"/>
    <x v="3"/>
    <s v="FUR-FU-10003832"/>
    <x v="0"/>
    <x v="5"/>
    <s v="Eldon Expressions Punched Metal &amp; Wood Desk Accessories, Black &amp; Cherry"/>
    <n v="22.512"/>
    <n v="3"/>
    <n v="0.2"/>
    <x v="2997"/>
  </r>
  <r>
    <n v="3459"/>
    <x v="1715"/>
    <x v="118"/>
    <d v="2017-09-18T00:00:00"/>
    <s v="First Class"/>
    <s v="AS-10090"/>
    <s v="Adam Shillingsburg"/>
    <x v="0"/>
    <s v="United States"/>
    <s v="Philadelphia"/>
    <x v="9"/>
    <n v="19143"/>
    <x v="3"/>
    <s v="OFF-BI-10002393"/>
    <x v="1"/>
    <x v="8"/>
    <s v="Binder Posts"/>
    <n v="3.444"/>
    <n v="2"/>
    <n v="0.7"/>
    <x v="2998"/>
  </r>
  <r>
    <n v="3460"/>
    <x v="1715"/>
    <x v="118"/>
    <d v="2017-09-18T00:00:00"/>
    <s v="First Class"/>
    <s v="AS-10090"/>
    <s v="Adam Shillingsburg"/>
    <x v="0"/>
    <s v="United States"/>
    <s v="Philadelphia"/>
    <x v="9"/>
    <n v="19143"/>
    <x v="3"/>
    <s v="OFF-BI-10001359"/>
    <x v="1"/>
    <x v="8"/>
    <s v="GBC DocuBind TL300 Electric Binding System"/>
    <n v="538.19399999999996"/>
    <n v="2"/>
    <n v="0.7"/>
    <x v="2999"/>
  </r>
  <r>
    <n v="3461"/>
    <x v="1715"/>
    <x v="118"/>
    <d v="2017-09-18T00:00:00"/>
    <s v="First Class"/>
    <s v="AS-10090"/>
    <s v="Adam Shillingsburg"/>
    <x v="0"/>
    <s v="United States"/>
    <s v="Philadelphia"/>
    <x v="9"/>
    <n v="19143"/>
    <x v="3"/>
    <s v="TEC-AC-10003628"/>
    <x v="2"/>
    <x v="11"/>
    <s v="Logitech 910-002974 M325 Wireless Mouse for Web Scrolling"/>
    <n v="47.984000000000002"/>
    <n v="2"/>
    <n v="0.2"/>
    <x v="2262"/>
  </r>
  <r>
    <n v="3462"/>
    <x v="1716"/>
    <x v="60"/>
    <d v="2017-11-10T00:00:00"/>
    <s v="Second Class"/>
    <s v="EM-13825"/>
    <s v="Elizabeth Moffitt"/>
    <x v="1"/>
    <s v="United States"/>
    <s v="Dallas"/>
    <x v="5"/>
    <n v="75081"/>
    <x v="2"/>
    <s v="TEC-PH-10003012"/>
    <x v="2"/>
    <x v="7"/>
    <s v="Nortel Meridian M3904 Professional Digital phone"/>
    <n v="492.76799999999997"/>
    <n v="4"/>
    <n v="0.2"/>
    <x v="3000"/>
  </r>
  <r>
    <n v="3463"/>
    <x v="1717"/>
    <x v="763"/>
    <d v="2015-02-23T00:00:00"/>
    <s v="Second Class"/>
    <s v="KA-16525"/>
    <s v="Kelly Andreada"/>
    <x v="0"/>
    <s v="United States"/>
    <s v="Perth Amboy"/>
    <x v="30"/>
    <n v="8861"/>
    <x v="3"/>
    <s v="OFF-AR-10003903"/>
    <x v="1"/>
    <x v="6"/>
    <s v="Sanford 52201 APSCO Electric Pencil Sharpener"/>
    <n v="286.79000000000002"/>
    <n v="7"/>
    <n v="0"/>
    <x v="3001"/>
  </r>
  <r>
    <n v="3464"/>
    <x v="1718"/>
    <x v="881"/>
    <d v="2016-11-30T00:00:00"/>
    <s v="Standard Class"/>
    <s v="HJ-14875"/>
    <s v="Heather Jas"/>
    <x v="2"/>
    <s v="United States"/>
    <s v="Jacksonville"/>
    <x v="2"/>
    <n v="32216"/>
    <x v="0"/>
    <s v="OFF-PA-10004675"/>
    <x v="1"/>
    <x v="10"/>
    <s v="Telephone Message Books with Fax/Mobile Section, 5 1/2&quot; x 3 3/16&quot;"/>
    <n v="5.08"/>
    <n v="1"/>
    <n v="0.2"/>
    <x v="3002"/>
  </r>
  <r>
    <n v="3465"/>
    <x v="1719"/>
    <x v="734"/>
    <d v="2017-12-05T00:00:00"/>
    <s v="Second Class"/>
    <s v="ND-18370"/>
    <s v="Natalie DeCherney"/>
    <x v="0"/>
    <s v="United States"/>
    <s v="Jacksonville"/>
    <x v="2"/>
    <n v="32216"/>
    <x v="0"/>
    <s v="TEC-AC-10001990"/>
    <x v="2"/>
    <x v="11"/>
    <s v="Kensington Orbit Wireless Mobile Trackball for PC and Mac"/>
    <n v="47.991999999999997"/>
    <n v="1"/>
    <n v="0.2"/>
    <x v="3003"/>
  </r>
  <r>
    <n v="3466"/>
    <x v="1720"/>
    <x v="229"/>
    <d v="2015-09-14T00:00:00"/>
    <s v="Standard Class"/>
    <s v="EH-13765"/>
    <s v="Edward Hooks"/>
    <x v="1"/>
    <s v="United States"/>
    <s v="Revere"/>
    <x v="31"/>
    <n v="2151"/>
    <x v="3"/>
    <s v="OFF-AP-10003842"/>
    <x v="1"/>
    <x v="9"/>
    <s v="Euro-Pro Shark Turbo Vacuum"/>
    <n v="61.96"/>
    <n v="2"/>
    <n v="0"/>
    <x v="3004"/>
  </r>
  <r>
    <n v="3467"/>
    <x v="1720"/>
    <x v="229"/>
    <d v="2015-09-14T00:00:00"/>
    <s v="Standard Class"/>
    <s v="EH-13765"/>
    <s v="Edward Hooks"/>
    <x v="1"/>
    <s v="United States"/>
    <s v="Revere"/>
    <x v="31"/>
    <n v="2151"/>
    <x v="3"/>
    <s v="FUR-BO-10004695"/>
    <x v="0"/>
    <x v="0"/>
    <s v="O'Sullivan 2-Door Barrister Bookcase in Odessa Pine"/>
    <n v="361.96"/>
    <n v="2"/>
    <n v="0"/>
    <x v="3005"/>
  </r>
  <r>
    <n v="3468"/>
    <x v="1720"/>
    <x v="229"/>
    <d v="2015-09-14T00:00:00"/>
    <s v="Standard Class"/>
    <s v="EH-13765"/>
    <s v="Edward Hooks"/>
    <x v="1"/>
    <s v="United States"/>
    <s v="Revere"/>
    <x v="31"/>
    <n v="2151"/>
    <x v="3"/>
    <s v="OFF-PA-10003039"/>
    <x v="1"/>
    <x v="10"/>
    <s v="Xerox 1960"/>
    <n v="278.82"/>
    <n v="9"/>
    <n v="0"/>
    <x v="3006"/>
  </r>
  <r>
    <n v="3469"/>
    <x v="1721"/>
    <x v="882"/>
    <d v="2016-12-19T00:00:00"/>
    <s v="Standard Class"/>
    <s v="MC-17845"/>
    <s v="Michael Chen"/>
    <x v="0"/>
    <s v="United States"/>
    <s v="Jackson"/>
    <x v="35"/>
    <n v="39212"/>
    <x v="0"/>
    <s v="FUR-FU-10002045"/>
    <x v="0"/>
    <x v="5"/>
    <s v="Executive Impressions 14&quot;"/>
    <n v="133.38"/>
    <n v="6"/>
    <n v="0"/>
    <x v="3007"/>
  </r>
  <r>
    <n v="3470"/>
    <x v="1722"/>
    <x v="744"/>
    <d v="2015-04-10T00:00:00"/>
    <s v="Standard Class"/>
    <s v="MH-17455"/>
    <s v="Mark Hamilton"/>
    <x v="0"/>
    <s v="United States"/>
    <s v="Jacksonville"/>
    <x v="3"/>
    <n v="28540"/>
    <x v="0"/>
    <s v="OFF-PA-10001019"/>
    <x v="1"/>
    <x v="10"/>
    <s v="Xerox 1884"/>
    <n v="47.951999999999998"/>
    <n v="3"/>
    <n v="0.2"/>
    <x v="3008"/>
  </r>
  <r>
    <n v="3471"/>
    <x v="1723"/>
    <x v="49"/>
    <d v="2016-12-05T00:00:00"/>
    <s v="Standard Class"/>
    <s v="CL-11890"/>
    <s v="Carl Ludwig"/>
    <x v="0"/>
    <s v="United States"/>
    <s v="San Francisco"/>
    <x v="1"/>
    <n v="94122"/>
    <x v="1"/>
    <s v="FUR-FU-10003724"/>
    <x v="0"/>
    <x v="5"/>
    <s v="Westinghouse Clip-On Gooseneck Lamps"/>
    <n v="16.739999999999998"/>
    <n v="2"/>
    <n v="0"/>
    <x v="986"/>
  </r>
  <r>
    <n v="3472"/>
    <x v="1724"/>
    <x v="105"/>
    <d v="2017-11-17T00:00:00"/>
    <s v="Standard Class"/>
    <s v="SF-20965"/>
    <s v="Sylvia Foulston"/>
    <x v="1"/>
    <s v="United States"/>
    <s v="Columbus"/>
    <x v="24"/>
    <n v="43229"/>
    <x v="3"/>
    <s v="OFF-PA-10003673"/>
    <x v="1"/>
    <x v="10"/>
    <s v="Strathmore Photo Mount Cards"/>
    <n v="10.848000000000001"/>
    <n v="2"/>
    <n v="0.2"/>
    <x v="3009"/>
  </r>
  <r>
    <n v="3473"/>
    <x v="1724"/>
    <x v="105"/>
    <d v="2017-11-17T00:00:00"/>
    <s v="Standard Class"/>
    <s v="SF-20965"/>
    <s v="Sylvia Foulston"/>
    <x v="1"/>
    <s v="United States"/>
    <s v="Columbus"/>
    <x v="24"/>
    <n v="43229"/>
    <x v="3"/>
    <s v="TEC-AC-10003614"/>
    <x v="2"/>
    <x v="11"/>
    <s v="Verbatim 25 GB 6x Blu-ray Single Layer Recordable Disc, 10/Pack"/>
    <n v="18.544"/>
    <n v="2"/>
    <n v="0.2"/>
    <x v="3010"/>
  </r>
  <r>
    <n v="3474"/>
    <x v="1725"/>
    <x v="448"/>
    <d v="2017-03-10T00:00:00"/>
    <s v="Standard Class"/>
    <s v="EP-13915"/>
    <s v="Emily Phan"/>
    <x v="0"/>
    <s v="United States"/>
    <s v="Dearborn Heights"/>
    <x v="12"/>
    <n v="48127"/>
    <x v="2"/>
    <s v="FUR-CH-10000785"/>
    <x v="0"/>
    <x v="1"/>
    <s v="Global Ergonomic Managers Chair"/>
    <n v="180.98"/>
    <n v="1"/>
    <n v="0"/>
    <x v="3011"/>
  </r>
  <r>
    <n v="3475"/>
    <x v="1725"/>
    <x v="448"/>
    <d v="2017-03-10T00:00:00"/>
    <s v="Standard Class"/>
    <s v="EP-13915"/>
    <s v="Emily Phan"/>
    <x v="0"/>
    <s v="United States"/>
    <s v="Dearborn Heights"/>
    <x v="12"/>
    <n v="48127"/>
    <x v="2"/>
    <s v="TEC-AC-10002926"/>
    <x v="2"/>
    <x v="11"/>
    <s v="Logitech Wireless Marathon Mouse M705"/>
    <n v="99.98"/>
    <n v="2"/>
    <n v="0"/>
    <x v="3012"/>
  </r>
  <r>
    <n v="3476"/>
    <x v="1726"/>
    <x v="581"/>
    <d v="2016-11-30T00:00:00"/>
    <s v="First Class"/>
    <s v="RW-19630"/>
    <s v="Rob Williams"/>
    <x v="1"/>
    <s v="United States"/>
    <s v="Overland Park"/>
    <x v="41"/>
    <n v="66212"/>
    <x v="2"/>
    <s v="TEC-AC-10004633"/>
    <x v="2"/>
    <x v="11"/>
    <s v="Verbatim 25 GB 6x Blu-ray Single Layer Recordable Disc, 3/Pack"/>
    <n v="34.950000000000003"/>
    <n v="5"/>
    <n v="0"/>
    <x v="3013"/>
  </r>
  <r>
    <n v="3477"/>
    <x v="1726"/>
    <x v="581"/>
    <d v="2016-11-30T00:00:00"/>
    <s v="First Class"/>
    <s v="RW-19630"/>
    <s v="Rob Williams"/>
    <x v="1"/>
    <s v="United States"/>
    <s v="Overland Park"/>
    <x v="41"/>
    <n v="66212"/>
    <x v="2"/>
    <s v="OFF-BI-10000977"/>
    <x v="1"/>
    <x v="8"/>
    <s v="Ibico Plastic Spiral Binding Combs"/>
    <n v="152"/>
    <n v="5"/>
    <n v="0"/>
    <x v="3014"/>
  </r>
  <r>
    <n v="3478"/>
    <x v="1727"/>
    <x v="883"/>
    <d v="2014-09-05T00:00:00"/>
    <s v="Standard Class"/>
    <s v="SJ-20500"/>
    <s v="Shirley Jackson"/>
    <x v="0"/>
    <s v="United States"/>
    <s v="Santa Fe"/>
    <x v="27"/>
    <n v="87505"/>
    <x v="1"/>
    <s v="TEC-AC-10001635"/>
    <x v="2"/>
    <x v="11"/>
    <s v="KeyTronic KT400U2 - Keyboard - Black"/>
    <n v="92.52"/>
    <n v="9"/>
    <n v="0"/>
    <x v="3015"/>
  </r>
  <r>
    <n v="3479"/>
    <x v="1728"/>
    <x v="16"/>
    <d v="2016-12-14T00:00:00"/>
    <s v="Standard Class"/>
    <s v="SP-20620"/>
    <s v="Stefania Perrino"/>
    <x v="1"/>
    <s v="United States"/>
    <s v="San Francisco"/>
    <x v="1"/>
    <n v="94110"/>
    <x v="1"/>
    <s v="OFF-AR-10003056"/>
    <x v="1"/>
    <x v="6"/>
    <s v="Newell 341"/>
    <n v="8.56"/>
    <n v="2"/>
    <n v="0"/>
    <x v="18"/>
  </r>
  <r>
    <n v="3480"/>
    <x v="1728"/>
    <x v="16"/>
    <d v="2016-12-14T00:00:00"/>
    <s v="Standard Class"/>
    <s v="SP-20620"/>
    <s v="Stefania Perrino"/>
    <x v="1"/>
    <s v="United States"/>
    <s v="San Francisco"/>
    <x v="1"/>
    <n v="94110"/>
    <x v="1"/>
    <s v="OFF-PA-10003363"/>
    <x v="1"/>
    <x v="10"/>
    <s v="Xerox 204"/>
    <n v="45.36"/>
    <n v="7"/>
    <n v="0"/>
    <x v="1637"/>
  </r>
  <r>
    <n v="3481"/>
    <x v="1728"/>
    <x v="16"/>
    <d v="2016-12-14T00:00:00"/>
    <s v="Standard Class"/>
    <s v="SP-20620"/>
    <s v="Stefania Perrino"/>
    <x v="1"/>
    <s v="United States"/>
    <s v="San Francisco"/>
    <x v="1"/>
    <n v="94110"/>
    <x v="1"/>
    <s v="FUR-TA-10003954"/>
    <x v="0"/>
    <x v="3"/>
    <s v="Hon 94000 Series Round Tables"/>
    <n v="1421.664"/>
    <n v="6"/>
    <n v="0.2"/>
    <x v="3016"/>
  </r>
  <r>
    <n v="3482"/>
    <x v="1729"/>
    <x v="884"/>
    <d v="2014-04-10T00:00:00"/>
    <s v="First Class"/>
    <s v="PJ-19015"/>
    <s v="Pauline Johnson"/>
    <x v="0"/>
    <s v="United States"/>
    <s v="Mobile"/>
    <x v="19"/>
    <n v="36608"/>
    <x v="0"/>
    <s v="FUR-FU-10004415"/>
    <x v="0"/>
    <x v="5"/>
    <s v="Stacking Tray, Side-Loading, Legal, Smoke"/>
    <n v="8.9600000000000009"/>
    <n v="2"/>
    <n v="0"/>
    <x v="3017"/>
  </r>
  <r>
    <n v="3483"/>
    <x v="1730"/>
    <x v="9"/>
    <d v="2014-08-29T00:00:00"/>
    <s v="First Class"/>
    <s v="CC-12610"/>
    <s v="Corey Catlett"/>
    <x v="1"/>
    <s v="United States"/>
    <s v="Springfield"/>
    <x v="17"/>
    <n v="22153"/>
    <x v="0"/>
    <s v="TEC-PH-10000455"/>
    <x v="2"/>
    <x v="7"/>
    <s v="GE 30522EE2"/>
    <n v="579.95000000000005"/>
    <n v="5"/>
    <n v="0"/>
    <x v="3018"/>
  </r>
  <r>
    <n v="3484"/>
    <x v="1730"/>
    <x v="9"/>
    <d v="2014-08-29T00:00:00"/>
    <s v="First Class"/>
    <s v="CC-12610"/>
    <s v="Corey Catlett"/>
    <x v="1"/>
    <s v="United States"/>
    <s v="Springfield"/>
    <x v="17"/>
    <n v="22153"/>
    <x v="0"/>
    <s v="FUR-FU-10002456"/>
    <x v="0"/>
    <x v="5"/>
    <s v="Master Caster Door Stop, Large Neon Orange"/>
    <n v="29.12"/>
    <n v="4"/>
    <n v="0"/>
    <x v="3019"/>
  </r>
  <r>
    <n v="3485"/>
    <x v="1730"/>
    <x v="9"/>
    <d v="2014-08-29T00:00:00"/>
    <s v="First Class"/>
    <s v="CC-12610"/>
    <s v="Corey Catlett"/>
    <x v="1"/>
    <s v="United States"/>
    <s v="Springfield"/>
    <x v="17"/>
    <n v="22153"/>
    <x v="0"/>
    <s v="FUR-TA-10003569"/>
    <x v="0"/>
    <x v="3"/>
    <s v="Bretford CR8500 Series Meeting Room Furniture"/>
    <n v="1202.94"/>
    <n v="3"/>
    <n v="0"/>
    <x v="3020"/>
  </r>
  <r>
    <n v="3486"/>
    <x v="1731"/>
    <x v="147"/>
    <d v="2016-10-26T00:00:00"/>
    <s v="Standard Class"/>
    <s v="MY-18295"/>
    <s v="Muhammed Yedwab"/>
    <x v="1"/>
    <s v="United States"/>
    <s v="Newark"/>
    <x v="13"/>
    <n v="19711"/>
    <x v="3"/>
    <s v="OFF-BI-10002813"/>
    <x v="1"/>
    <x v="8"/>
    <s v="Avery Reinforcements for Hole-Punch Pages"/>
    <n v="7.92"/>
    <n v="4"/>
    <n v="0"/>
    <x v="3021"/>
  </r>
  <r>
    <n v="3487"/>
    <x v="1732"/>
    <x v="885"/>
    <d v="2016-11-30T00:00:00"/>
    <s v="Same Day"/>
    <s v="DB-13210"/>
    <s v="Dean Braden"/>
    <x v="0"/>
    <s v="United States"/>
    <s v="Hickory"/>
    <x v="3"/>
    <n v="28601"/>
    <x v="0"/>
    <s v="TEC-PH-10002890"/>
    <x v="2"/>
    <x v="7"/>
    <s v="AT&amp;T 17929 Lendline Telephone"/>
    <n v="36.192"/>
    <n v="1"/>
    <n v="0.2"/>
    <x v="3022"/>
  </r>
  <r>
    <n v="3488"/>
    <x v="1733"/>
    <x v="528"/>
    <d v="2017-09-11T00:00:00"/>
    <s v="Standard Class"/>
    <s v="MG-17875"/>
    <s v="Michael Grace"/>
    <x v="2"/>
    <s v="United States"/>
    <s v="Fort Lauderdale"/>
    <x v="2"/>
    <n v="33311"/>
    <x v="0"/>
    <s v="OFF-ST-10001522"/>
    <x v="1"/>
    <x v="4"/>
    <s v="Gould Plastics 18-Pocket Panel Bin, 34w x 5-1/4d x 20-1/2h"/>
    <n v="147.184"/>
    <n v="2"/>
    <n v="0.2"/>
    <x v="3023"/>
  </r>
  <r>
    <n v="3489"/>
    <x v="1734"/>
    <x v="740"/>
    <d v="2015-07-06T00:00:00"/>
    <s v="Standard Class"/>
    <s v="RH-19600"/>
    <s v="Rob Haberlin"/>
    <x v="0"/>
    <s v="United States"/>
    <s v="Carol Stream"/>
    <x v="10"/>
    <n v="60188"/>
    <x v="2"/>
    <s v="FUR-CH-10004086"/>
    <x v="0"/>
    <x v="1"/>
    <s v="Hon 4070 Series Pagoda Armless Upholstered Stacking Chairs"/>
    <n v="408.42200000000003"/>
    <n v="2"/>
    <n v="0.3"/>
    <x v="2549"/>
  </r>
  <r>
    <n v="3490"/>
    <x v="1734"/>
    <x v="740"/>
    <d v="2015-07-06T00:00:00"/>
    <s v="Standard Class"/>
    <s v="RH-19600"/>
    <s v="Rob Haberlin"/>
    <x v="0"/>
    <s v="United States"/>
    <s v="Carol Stream"/>
    <x v="10"/>
    <n v="60188"/>
    <x v="2"/>
    <s v="FUR-CH-10003774"/>
    <x v="0"/>
    <x v="1"/>
    <s v="Global Wood Trimmed Manager's Task Chair, Khaki"/>
    <n v="382.11599999999999"/>
    <n v="6"/>
    <n v="0.3"/>
    <x v="3024"/>
  </r>
  <r>
    <n v="3491"/>
    <x v="1734"/>
    <x v="740"/>
    <d v="2015-07-06T00:00:00"/>
    <s v="Standard Class"/>
    <s v="RH-19600"/>
    <s v="Rob Haberlin"/>
    <x v="0"/>
    <s v="United States"/>
    <s v="Carol Stream"/>
    <x v="10"/>
    <n v="60188"/>
    <x v="2"/>
    <s v="OFF-ST-10004507"/>
    <x v="1"/>
    <x v="4"/>
    <s v="Advantus Rolling Storage Box"/>
    <n v="68.599999999999994"/>
    <n v="5"/>
    <n v="0.2"/>
    <x v="3025"/>
  </r>
  <r>
    <n v="3492"/>
    <x v="1734"/>
    <x v="740"/>
    <d v="2015-07-06T00:00:00"/>
    <s v="Standard Class"/>
    <s v="RH-19600"/>
    <s v="Rob Haberlin"/>
    <x v="0"/>
    <s v="United States"/>
    <s v="Carol Stream"/>
    <x v="10"/>
    <n v="60188"/>
    <x v="2"/>
    <s v="OFF-ST-10003208"/>
    <x v="1"/>
    <x v="4"/>
    <s v="Adjustable Depth Letter/Legal Cart"/>
    <n v="435.50400000000002"/>
    <n v="3"/>
    <n v="0.2"/>
    <x v="3026"/>
  </r>
  <r>
    <n v="3493"/>
    <x v="1734"/>
    <x v="740"/>
    <d v="2015-07-06T00:00:00"/>
    <s v="Standard Class"/>
    <s v="RH-19600"/>
    <s v="Rob Haberlin"/>
    <x v="0"/>
    <s v="United States"/>
    <s v="Carol Stream"/>
    <x v="10"/>
    <n v="60188"/>
    <x v="2"/>
    <s v="OFF-PA-10000659"/>
    <x v="1"/>
    <x v="10"/>
    <s v="Adams Phone Message Book, Professional, 400 Message Capacity, 5 3/6? x 11?"/>
    <n v="11.167999999999999"/>
    <n v="2"/>
    <n v="0.2"/>
    <x v="3027"/>
  </r>
  <r>
    <n v="3494"/>
    <x v="1735"/>
    <x v="241"/>
    <d v="2017-09-28T00:00:00"/>
    <s v="Standard Class"/>
    <s v="KB-16240"/>
    <s v="Karen Bern"/>
    <x v="1"/>
    <s v="United States"/>
    <s v="Saint Cloud"/>
    <x v="11"/>
    <n v="56301"/>
    <x v="2"/>
    <s v="TEC-AC-10002305"/>
    <x v="2"/>
    <x v="11"/>
    <s v="KeyTronic E03601U1 - Keyboard - Beige"/>
    <n v="72"/>
    <n v="4"/>
    <n v="0"/>
    <x v="3028"/>
  </r>
  <r>
    <n v="3495"/>
    <x v="1735"/>
    <x v="241"/>
    <d v="2017-09-28T00:00:00"/>
    <s v="Standard Class"/>
    <s v="KB-16240"/>
    <s v="Karen Bern"/>
    <x v="1"/>
    <s v="United States"/>
    <s v="Saint Cloud"/>
    <x v="11"/>
    <n v="56301"/>
    <x v="2"/>
    <s v="TEC-AC-10000990"/>
    <x v="2"/>
    <x v="11"/>
    <s v="Imation Bio 2GB USB Flash Drive Imation Corp"/>
    <n v="655.9"/>
    <n v="5"/>
    <n v="0"/>
    <x v="3029"/>
  </r>
  <r>
    <n v="3496"/>
    <x v="1735"/>
    <x v="241"/>
    <d v="2017-09-28T00:00:00"/>
    <s v="Standard Class"/>
    <s v="KB-16240"/>
    <s v="Karen Bern"/>
    <x v="1"/>
    <s v="United States"/>
    <s v="Saint Cloud"/>
    <x v="11"/>
    <n v="56301"/>
    <x v="2"/>
    <s v="FUR-CH-10000665"/>
    <x v="0"/>
    <x v="1"/>
    <s v="Global Airflow Leather Mesh Back Chair, Black"/>
    <n v="603.91999999999996"/>
    <n v="4"/>
    <n v="0"/>
    <x v="3030"/>
  </r>
  <r>
    <n v="3497"/>
    <x v="1736"/>
    <x v="590"/>
    <d v="2016-08-15T00:00:00"/>
    <s v="Standard Class"/>
    <s v="CA-12055"/>
    <s v="Cathy Armstrong"/>
    <x v="2"/>
    <s v="United States"/>
    <s v="Los Angeles"/>
    <x v="1"/>
    <n v="90036"/>
    <x v="1"/>
    <s v="FUR-TA-10001932"/>
    <x v="0"/>
    <x v="3"/>
    <s v="Chromcraft 48&quot; x 96&quot; Racetrack Double Pedestal Table"/>
    <n v="513.024"/>
    <n v="2"/>
    <n v="0.2"/>
    <x v="3031"/>
  </r>
  <r>
    <n v="3498"/>
    <x v="1736"/>
    <x v="590"/>
    <d v="2016-08-15T00:00:00"/>
    <s v="Standard Class"/>
    <s v="CA-12055"/>
    <s v="Cathy Armstrong"/>
    <x v="2"/>
    <s v="United States"/>
    <s v="Los Angeles"/>
    <x v="1"/>
    <n v="90036"/>
    <x v="1"/>
    <s v="OFF-AP-10004487"/>
    <x v="1"/>
    <x v="9"/>
    <s v="Kensington 4 Outlet MasterPiece Compact Power Control Center"/>
    <n v="487.92"/>
    <n v="6"/>
    <n v="0"/>
    <x v="3032"/>
  </r>
  <r>
    <n v="3499"/>
    <x v="1736"/>
    <x v="590"/>
    <d v="2016-08-15T00:00:00"/>
    <s v="Standard Class"/>
    <s v="CA-12055"/>
    <s v="Cathy Armstrong"/>
    <x v="2"/>
    <s v="United States"/>
    <s v="Los Angeles"/>
    <x v="1"/>
    <n v="90036"/>
    <x v="1"/>
    <s v="OFF-BI-10002160"/>
    <x v="1"/>
    <x v="8"/>
    <s v="Acco Hanging Data Binders"/>
    <n v="15.24"/>
    <n v="5"/>
    <n v="0.2"/>
    <x v="3033"/>
  </r>
  <r>
    <n v="3500"/>
    <x v="1737"/>
    <x v="321"/>
    <d v="2016-10-03T00:00:00"/>
    <s v="Standard Class"/>
    <s v="JK-15730"/>
    <s v="Joe Kamberova"/>
    <x v="0"/>
    <s v="United States"/>
    <s v="Mobile"/>
    <x v="19"/>
    <n v="36608"/>
    <x v="0"/>
    <s v="TEC-AC-10000420"/>
    <x v="2"/>
    <x v="11"/>
    <s v="Logitech G500s Laser Gaming Mouse with Adjustable Weight Tuning"/>
    <n v="209.97"/>
    <n v="3"/>
    <n v="0"/>
    <x v="3034"/>
  </r>
  <r>
    <n v="3501"/>
    <x v="1737"/>
    <x v="321"/>
    <d v="2016-10-03T00:00:00"/>
    <s v="Standard Class"/>
    <s v="JK-15730"/>
    <s v="Joe Kamberova"/>
    <x v="0"/>
    <s v="United States"/>
    <s v="Mobile"/>
    <x v="19"/>
    <n v="36608"/>
    <x v="0"/>
    <s v="OFF-BI-10001989"/>
    <x v="1"/>
    <x v="8"/>
    <s v="Premium Transparent Presentation Covers by GBC"/>
    <n v="62.94"/>
    <n v="3"/>
    <n v="0"/>
    <x v="3035"/>
  </r>
  <r>
    <n v="3502"/>
    <x v="1737"/>
    <x v="321"/>
    <d v="2016-10-03T00:00:00"/>
    <s v="Standard Class"/>
    <s v="JK-15730"/>
    <s v="Joe Kamberova"/>
    <x v="0"/>
    <s v="United States"/>
    <s v="Mobile"/>
    <x v="19"/>
    <n v="36608"/>
    <x v="0"/>
    <s v="OFF-AR-10001149"/>
    <x v="1"/>
    <x v="6"/>
    <s v="Sanford Colorific Colored Pencils, 12/Box"/>
    <n v="25.92"/>
    <n v="9"/>
    <n v="0"/>
    <x v="1766"/>
  </r>
  <r>
    <n v="3503"/>
    <x v="1738"/>
    <x v="318"/>
    <d v="2017-04-10T00:00:00"/>
    <s v="Same Day"/>
    <s v="RD-19930"/>
    <s v="Russell D'Ascenzo"/>
    <x v="0"/>
    <s v="United States"/>
    <s v="Austin"/>
    <x v="5"/>
    <n v="78745"/>
    <x v="2"/>
    <s v="OFF-PA-10004101"/>
    <x v="1"/>
    <x v="10"/>
    <s v="Xerox 1894"/>
    <n v="10.368"/>
    <n v="2"/>
    <n v="0.2"/>
    <x v="572"/>
  </r>
  <r>
    <n v="3504"/>
    <x v="1738"/>
    <x v="318"/>
    <d v="2017-04-10T00:00:00"/>
    <s v="Same Day"/>
    <s v="RD-19930"/>
    <s v="Russell D'Ascenzo"/>
    <x v="0"/>
    <s v="United States"/>
    <s v="Austin"/>
    <x v="5"/>
    <n v="78745"/>
    <x v="2"/>
    <s v="TEC-AC-10001714"/>
    <x v="2"/>
    <x v="11"/>
    <s v="Logitech MX Performance Wireless Mouse"/>
    <n v="95.736000000000004"/>
    <n v="3"/>
    <n v="0.2"/>
    <x v="3036"/>
  </r>
  <r>
    <n v="3505"/>
    <x v="1739"/>
    <x v="122"/>
    <d v="2016-12-20T00:00:00"/>
    <s v="Second Class"/>
    <s v="JK-16120"/>
    <s v="Julie Kriz"/>
    <x v="2"/>
    <s v="United States"/>
    <s v="New York City"/>
    <x v="15"/>
    <n v="10009"/>
    <x v="3"/>
    <s v="OFF-ST-10003716"/>
    <x v="1"/>
    <x v="4"/>
    <s v="Tennsco Double-Tier Lockers"/>
    <n v="900.08"/>
    <n v="4"/>
    <n v="0"/>
    <x v="1818"/>
  </r>
  <r>
    <n v="3506"/>
    <x v="1740"/>
    <x v="886"/>
    <d v="2014-06-24T00:00:00"/>
    <s v="Standard Class"/>
    <s v="SC-20020"/>
    <s v="Sam Craven"/>
    <x v="0"/>
    <s v="United States"/>
    <s v="Plano"/>
    <x v="5"/>
    <n v="75023"/>
    <x v="2"/>
    <s v="TEC-PH-10000369"/>
    <x v="2"/>
    <x v="7"/>
    <s v="HTC One Mini"/>
    <n v="201.584"/>
    <n v="2"/>
    <n v="0.2"/>
    <x v="1470"/>
  </r>
  <r>
    <n v="3507"/>
    <x v="1740"/>
    <x v="886"/>
    <d v="2014-06-24T00:00:00"/>
    <s v="Standard Class"/>
    <s v="SC-20020"/>
    <s v="Sam Craven"/>
    <x v="0"/>
    <s v="United States"/>
    <s v="Plano"/>
    <x v="5"/>
    <n v="75023"/>
    <x v="2"/>
    <s v="OFF-BI-10000756"/>
    <x v="1"/>
    <x v="8"/>
    <s v="Storex DuraTech Recycled Plastic Frosted Binders"/>
    <n v="3.3919999999999999"/>
    <n v="4"/>
    <n v="0.8"/>
    <x v="3037"/>
  </r>
  <r>
    <n v="3508"/>
    <x v="1740"/>
    <x v="886"/>
    <d v="2014-06-24T00:00:00"/>
    <s v="Standard Class"/>
    <s v="SC-20020"/>
    <s v="Sam Craven"/>
    <x v="0"/>
    <s v="United States"/>
    <s v="Plano"/>
    <x v="5"/>
    <n v="75023"/>
    <x v="2"/>
    <s v="FUR-BO-10001608"/>
    <x v="0"/>
    <x v="0"/>
    <s v="Hon Metal Bookcases, Black"/>
    <n v="193.06559999999999"/>
    <n v="4"/>
    <n v="0.32"/>
    <x v="3038"/>
  </r>
  <r>
    <n v="3509"/>
    <x v="1740"/>
    <x v="886"/>
    <d v="2014-06-24T00:00:00"/>
    <s v="Standard Class"/>
    <s v="SC-20020"/>
    <s v="Sam Craven"/>
    <x v="0"/>
    <s v="United States"/>
    <s v="Plano"/>
    <x v="5"/>
    <n v="75023"/>
    <x v="2"/>
    <s v="OFF-PA-10001166"/>
    <x v="1"/>
    <x v="10"/>
    <s v="Xerox 2"/>
    <n v="15.552"/>
    <n v="3"/>
    <n v="0.2"/>
    <x v="12"/>
  </r>
  <r>
    <n v="3510"/>
    <x v="1740"/>
    <x v="886"/>
    <d v="2014-06-24T00:00:00"/>
    <s v="Standard Class"/>
    <s v="SC-20020"/>
    <s v="Sam Craven"/>
    <x v="0"/>
    <s v="United States"/>
    <s v="Plano"/>
    <x v="5"/>
    <n v="75023"/>
    <x v="2"/>
    <s v="OFF-PA-10000587"/>
    <x v="1"/>
    <x v="10"/>
    <s v="Array Parchment Paper, Assorted Colors"/>
    <n v="11.648"/>
    <n v="2"/>
    <n v="0.2"/>
    <x v="273"/>
  </r>
  <r>
    <n v="3511"/>
    <x v="1740"/>
    <x v="886"/>
    <d v="2014-06-24T00:00:00"/>
    <s v="Standard Class"/>
    <s v="SC-20020"/>
    <s v="Sam Craven"/>
    <x v="0"/>
    <s v="United States"/>
    <s v="Plano"/>
    <x v="5"/>
    <n v="75023"/>
    <x v="2"/>
    <s v="TEC-MA-10001972"/>
    <x v="2"/>
    <x v="15"/>
    <s v="Okidata C331dn Printer"/>
    <n v="418.8"/>
    <n v="2"/>
    <n v="0.4"/>
    <x v="3039"/>
  </r>
  <r>
    <n v="3512"/>
    <x v="1740"/>
    <x v="886"/>
    <d v="2014-06-24T00:00:00"/>
    <s v="Standard Class"/>
    <s v="SC-20020"/>
    <s v="Sam Craven"/>
    <x v="0"/>
    <s v="United States"/>
    <s v="Plano"/>
    <x v="5"/>
    <n v="75023"/>
    <x v="2"/>
    <s v="OFF-ST-10004123"/>
    <x v="1"/>
    <x v="4"/>
    <s v="Safco Industrial Wire Shelving System"/>
    <n v="509.488"/>
    <n v="7"/>
    <n v="0.2"/>
    <x v="3040"/>
  </r>
  <r>
    <n v="3513"/>
    <x v="1741"/>
    <x v="507"/>
    <d v="2017-09-06T00:00:00"/>
    <s v="First Class"/>
    <s v="HW-14935"/>
    <s v="Helen Wasserman"/>
    <x v="1"/>
    <s v="United States"/>
    <s v="Chicago"/>
    <x v="10"/>
    <n v="60653"/>
    <x v="2"/>
    <s v="FUR-BO-10000112"/>
    <x v="0"/>
    <x v="0"/>
    <s v="Bush Birmingham Collection Bookcase, Dark Cherry"/>
    <n v="825.17399999999998"/>
    <n v="9"/>
    <n v="0.3"/>
    <x v="3041"/>
  </r>
  <r>
    <n v="3514"/>
    <x v="1741"/>
    <x v="507"/>
    <d v="2017-09-06T00:00:00"/>
    <s v="First Class"/>
    <s v="HW-14935"/>
    <s v="Helen Wasserman"/>
    <x v="1"/>
    <s v="United States"/>
    <s v="Chicago"/>
    <x v="10"/>
    <n v="60653"/>
    <x v="2"/>
    <s v="OFF-PA-10004041"/>
    <x v="1"/>
    <x v="10"/>
    <s v="It's Hot Message Books with Stickers, 2 3/4&quot; x 5&quot;"/>
    <n v="17.760000000000002"/>
    <n v="3"/>
    <n v="0.2"/>
    <x v="3042"/>
  </r>
  <r>
    <n v="3515"/>
    <x v="1741"/>
    <x v="507"/>
    <d v="2017-09-06T00:00:00"/>
    <s v="First Class"/>
    <s v="HW-14935"/>
    <s v="Helen Wasserman"/>
    <x v="1"/>
    <s v="United States"/>
    <s v="Chicago"/>
    <x v="10"/>
    <n v="60653"/>
    <x v="2"/>
    <s v="OFF-AR-10001149"/>
    <x v="1"/>
    <x v="6"/>
    <s v="Sanford Colorific Colored Pencils, 12/Box"/>
    <n v="6.9119999999999999"/>
    <n v="3"/>
    <n v="0.2"/>
    <x v="3043"/>
  </r>
  <r>
    <n v="3516"/>
    <x v="1742"/>
    <x v="887"/>
    <d v="2016-12-24T00:00:00"/>
    <s v="Standard Class"/>
    <s v="SC-20800"/>
    <s v="Stuart Calhoun"/>
    <x v="0"/>
    <s v="United States"/>
    <s v="Jackson"/>
    <x v="35"/>
    <n v="39212"/>
    <x v="0"/>
    <s v="TEC-AC-10002323"/>
    <x v="2"/>
    <x v="11"/>
    <s v="SanDisk Ultra 32 GB MicroSDHC Class 10 Memory Card"/>
    <n v="66.3"/>
    <n v="3"/>
    <n v="0"/>
    <x v="3044"/>
  </r>
  <r>
    <n v="3517"/>
    <x v="1743"/>
    <x v="888"/>
    <d v="2016-08-12T00:00:00"/>
    <s v="First Class"/>
    <s v="HA-14920"/>
    <s v="Helen Andreada"/>
    <x v="0"/>
    <s v="United States"/>
    <s v="Fayetteville"/>
    <x v="3"/>
    <n v="28314"/>
    <x v="0"/>
    <s v="OFF-PA-10000130"/>
    <x v="1"/>
    <x v="10"/>
    <s v="Xerox 199"/>
    <n v="30.815999999999999"/>
    <n v="9"/>
    <n v="0.2"/>
    <x v="3045"/>
  </r>
  <r>
    <n v="3518"/>
    <x v="1743"/>
    <x v="888"/>
    <d v="2016-08-12T00:00:00"/>
    <s v="First Class"/>
    <s v="HA-14920"/>
    <s v="Helen Andreada"/>
    <x v="0"/>
    <s v="United States"/>
    <s v="Fayetteville"/>
    <x v="3"/>
    <n v="28314"/>
    <x v="0"/>
    <s v="TEC-PH-10002350"/>
    <x v="2"/>
    <x v="7"/>
    <s v="Apple EarPods with Remote and Mic"/>
    <n v="44.783999999999999"/>
    <n v="2"/>
    <n v="0.2"/>
    <x v="3046"/>
  </r>
  <r>
    <n v="3519"/>
    <x v="1743"/>
    <x v="888"/>
    <d v="2016-08-12T00:00:00"/>
    <s v="First Class"/>
    <s v="HA-14920"/>
    <s v="Helen Andreada"/>
    <x v="0"/>
    <s v="United States"/>
    <s v="Fayetteville"/>
    <x v="3"/>
    <n v="28314"/>
    <x v="0"/>
    <s v="OFF-AP-10002518"/>
    <x v="1"/>
    <x v="9"/>
    <s v="Kensington 7 Outlet MasterPiece Power Center"/>
    <n v="569.53599999999994"/>
    <n v="4"/>
    <n v="0.2"/>
    <x v="3047"/>
  </r>
  <r>
    <n v="3520"/>
    <x v="1744"/>
    <x v="137"/>
    <d v="2015-06-25T00:00:00"/>
    <s v="First Class"/>
    <s v="MG-17875"/>
    <s v="Michael Grace"/>
    <x v="2"/>
    <s v="United States"/>
    <s v="Aurora"/>
    <x v="10"/>
    <n v="60505"/>
    <x v="2"/>
    <s v="FUR-TA-10002645"/>
    <x v="0"/>
    <x v="3"/>
    <s v="Hon Rectangular Conference Tables"/>
    <n v="796.42499999999995"/>
    <n v="7"/>
    <n v="0.5"/>
    <x v="3048"/>
  </r>
  <r>
    <n v="3521"/>
    <x v="1745"/>
    <x v="889"/>
    <d v="2015-04-15T00:00:00"/>
    <s v="Standard Class"/>
    <s v="DM-12955"/>
    <s v="Dario Medina"/>
    <x v="1"/>
    <s v="United States"/>
    <s v="Sacramento"/>
    <x v="1"/>
    <n v="95823"/>
    <x v="1"/>
    <s v="OFF-BI-10000773"/>
    <x v="1"/>
    <x v="8"/>
    <s v="Insertable Tab Post Binder Dividers"/>
    <n v="12.832000000000001"/>
    <n v="2"/>
    <n v="0.2"/>
    <x v="3049"/>
  </r>
  <r>
    <n v="3522"/>
    <x v="1746"/>
    <x v="831"/>
    <d v="2016-11-25T00:00:00"/>
    <s v="Second Class"/>
    <s v="DM-13345"/>
    <s v="Denise Monton"/>
    <x v="1"/>
    <s v="United States"/>
    <s v="Des Moines"/>
    <x v="23"/>
    <n v="50315"/>
    <x v="2"/>
    <s v="OFF-PA-10003845"/>
    <x v="1"/>
    <x v="10"/>
    <s v="Xerox 1987"/>
    <n v="40.46"/>
    <n v="7"/>
    <n v="0"/>
    <x v="1362"/>
  </r>
  <r>
    <n v="3523"/>
    <x v="1746"/>
    <x v="831"/>
    <d v="2016-11-25T00:00:00"/>
    <s v="Second Class"/>
    <s v="DM-13345"/>
    <s v="Denise Monton"/>
    <x v="1"/>
    <s v="United States"/>
    <s v="Des Moines"/>
    <x v="23"/>
    <n v="50315"/>
    <x v="2"/>
    <s v="TEC-PH-10001580"/>
    <x v="2"/>
    <x v="7"/>
    <s v="Logitech Mobile Speakerphone P710e - speaker phone"/>
    <n v="404.94"/>
    <n v="3"/>
    <n v="0"/>
    <x v="3050"/>
  </r>
  <r>
    <n v="3524"/>
    <x v="1747"/>
    <x v="64"/>
    <d v="2016-09-10T00:00:00"/>
    <s v="Standard Class"/>
    <s v="ML-17395"/>
    <s v="Marina Lichtenstein"/>
    <x v="1"/>
    <s v="United States"/>
    <s v="San Diego"/>
    <x v="1"/>
    <n v="92105"/>
    <x v="1"/>
    <s v="TEC-AC-10002345"/>
    <x v="2"/>
    <x v="11"/>
    <s v="HP Standard 104 key PS/2 Keyboard"/>
    <n v="116"/>
    <n v="8"/>
    <n v="0"/>
    <x v="3051"/>
  </r>
  <r>
    <n v="3525"/>
    <x v="1748"/>
    <x v="390"/>
    <d v="2016-11-28T00:00:00"/>
    <s v="Standard Class"/>
    <s v="GA-14515"/>
    <s v="George Ashbrook"/>
    <x v="0"/>
    <s v="United States"/>
    <s v="Dallas"/>
    <x v="5"/>
    <n v="75081"/>
    <x v="2"/>
    <s v="TEC-PH-10004120"/>
    <x v="2"/>
    <x v="7"/>
    <s v="AT&amp;T 1080 Phone"/>
    <n v="657.55200000000002"/>
    <n v="6"/>
    <n v="0.2"/>
    <x v="3052"/>
  </r>
  <r>
    <n v="3526"/>
    <x v="1749"/>
    <x v="389"/>
    <d v="2017-12-15T00:00:00"/>
    <s v="Second Class"/>
    <s v="SU-20665"/>
    <s v="Stephanie Ulpright"/>
    <x v="2"/>
    <s v="United States"/>
    <s v="Jackson"/>
    <x v="35"/>
    <n v="39212"/>
    <x v="0"/>
    <s v="TEC-AC-10001838"/>
    <x v="2"/>
    <x v="11"/>
    <s v="Razer Tiamat Over Ear 7.1 Surround Sound PC Gaming Headset"/>
    <n v="599.97"/>
    <n v="3"/>
    <n v="0"/>
    <x v="3053"/>
  </r>
  <r>
    <n v="3527"/>
    <x v="1749"/>
    <x v="389"/>
    <d v="2017-12-15T00:00:00"/>
    <s v="Second Class"/>
    <s v="SU-20665"/>
    <s v="Stephanie Ulpright"/>
    <x v="2"/>
    <s v="United States"/>
    <s v="Jackson"/>
    <x v="35"/>
    <n v="39212"/>
    <x v="0"/>
    <s v="TEC-PH-10000148"/>
    <x v="2"/>
    <x v="7"/>
    <s v="Cyber Acoustics AC-202b Speech Recognition Stereo Headset"/>
    <n v="38.97"/>
    <n v="3"/>
    <n v="0"/>
    <x v="2624"/>
  </r>
  <r>
    <n v="3528"/>
    <x v="1749"/>
    <x v="389"/>
    <d v="2017-12-15T00:00:00"/>
    <s v="Second Class"/>
    <s v="SU-20665"/>
    <s v="Stephanie Ulpright"/>
    <x v="2"/>
    <s v="United States"/>
    <s v="Jackson"/>
    <x v="35"/>
    <n v="39212"/>
    <x v="0"/>
    <s v="OFF-BI-10003476"/>
    <x v="1"/>
    <x v="8"/>
    <s v="Avery Metallic Poly Binders"/>
    <n v="45.84"/>
    <n v="8"/>
    <n v="0"/>
    <x v="3054"/>
  </r>
  <r>
    <n v="3529"/>
    <x v="1750"/>
    <x v="890"/>
    <d v="2016-06-29T00:00:00"/>
    <s v="Standard Class"/>
    <s v="BD-11320"/>
    <s v="Bill Donatelli"/>
    <x v="0"/>
    <s v="United States"/>
    <s v="San Diego"/>
    <x v="1"/>
    <n v="92024"/>
    <x v="1"/>
    <s v="TEC-PH-10004833"/>
    <x v="2"/>
    <x v="7"/>
    <s v="Macally Suction Cup Mount"/>
    <n v="38.24"/>
    <n v="4"/>
    <n v="0.2"/>
    <x v="3055"/>
  </r>
  <r>
    <n v="3530"/>
    <x v="1751"/>
    <x v="14"/>
    <d v="2015-09-23T00:00:00"/>
    <s v="Standard Class"/>
    <s v="DB-13405"/>
    <s v="Denny Blanton"/>
    <x v="0"/>
    <s v="United States"/>
    <s v="Orlando"/>
    <x v="2"/>
    <n v="32839"/>
    <x v="0"/>
    <s v="TEC-AC-10001465"/>
    <x v="2"/>
    <x v="11"/>
    <s v="SanDisk Cruzer 64 GB USB Flash Drive"/>
    <n v="87.168000000000006"/>
    <n v="3"/>
    <n v="0.2"/>
    <x v="3056"/>
  </r>
  <r>
    <n v="3531"/>
    <x v="1752"/>
    <x v="288"/>
    <d v="2016-05-23T00:00:00"/>
    <s v="Standard Class"/>
    <s v="RP-19855"/>
    <s v="Roy Phan"/>
    <x v="1"/>
    <s v="United States"/>
    <s v="Lafayette"/>
    <x v="14"/>
    <n v="47905"/>
    <x v="2"/>
    <s v="OFF-AR-10003056"/>
    <x v="1"/>
    <x v="6"/>
    <s v="Newell 341"/>
    <n v="21.4"/>
    <n v="5"/>
    <n v="0"/>
    <x v="1664"/>
  </r>
  <r>
    <n v="3532"/>
    <x v="1753"/>
    <x v="316"/>
    <d v="2016-05-28T00:00:00"/>
    <s v="Same Day"/>
    <s v="EH-13765"/>
    <s v="Edward Hooks"/>
    <x v="1"/>
    <s v="United States"/>
    <s v="New York City"/>
    <x v="15"/>
    <n v="10035"/>
    <x v="3"/>
    <s v="OFF-SU-10001218"/>
    <x v="1"/>
    <x v="14"/>
    <s v="Fiskars Softgrip Scissors"/>
    <n v="54.9"/>
    <n v="5"/>
    <n v="0"/>
    <x v="3057"/>
  </r>
  <r>
    <n v="3533"/>
    <x v="1754"/>
    <x v="891"/>
    <d v="2014-04-23T00:00:00"/>
    <s v="Standard Class"/>
    <s v="JL-15835"/>
    <s v="John Lee"/>
    <x v="0"/>
    <s v="United States"/>
    <s v="Los Angeles"/>
    <x v="1"/>
    <n v="90049"/>
    <x v="1"/>
    <s v="TEC-MA-10002859"/>
    <x v="2"/>
    <x v="15"/>
    <s v="Ativa MDM8000 8-Sheet Micro-Cut Shredder"/>
    <n v="287.96800000000002"/>
    <n v="4"/>
    <n v="0.2"/>
    <x v="3058"/>
  </r>
  <r>
    <n v="3534"/>
    <x v="1754"/>
    <x v="891"/>
    <d v="2014-04-23T00:00:00"/>
    <s v="Standard Class"/>
    <s v="JL-15835"/>
    <s v="John Lee"/>
    <x v="0"/>
    <s v="United States"/>
    <s v="Los Angeles"/>
    <x v="1"/>
    <n v="90049"/>
    <x v="1"/>
    <s v="OFF-AR-10002375"/>
    <x v="1"/>
    <x v="6"/>
    <s v="Newell 351"/>
    <n v="13.12"/>
    <n v="4"/>
    <n v="0"/>
    <x v="3059"/>
  </r>
  <r>
    <n v="3535"/>
    <x v="1754"/>
    <x v="891"/>
    <d v="2014-04-23T00:00:00"/>
    <s v="Standard Class"/>
    <s v="JL-15835"/>
    <s v="John Lee"/>
    <x v="0"/>
    <s v="United States"/>
    <s v="Los Angeles"/>
    <x v="1"/>
    <n v="90049"/>
    <x v="1"/>
    <s v="OFF-AR-10000657"/>
    <x v="1"/>
    <x v="6"/>
    <s v="Binney &amp; Smith inkTank Desk Highlighter, Chisel Tip, Yellow, 12/Box"/>
    <n v="10.75"/>
    <n v="5"/>
    <n v="0"/>
    <x v="3060"/>
  </r>
  <r>
    <n v="3536"/>
    <x v="1754"/>
    <x v="891"/>
    <d v="2014-04-23T00:00:00"/>
    <s v="Standard Class"/>
    <s v="JL-15835"/>
    <s v="John Lee"/>
    <x v="0"/>
    <s v="United States"/>
    <s v="Los Angeles"/>
    <x v="1"/>
    <n v="90049"/>
    <x v="1"/>
    <s v="OFF-FA-10000134"/>
    <x v="1"/>
    <x v="13"/>
    <s v="Advantus Push Pins, Aluminum Head"/>
    <n v="11.62"/>
    <n v="2"/>
    <n v="0"/>
    <x v="3061"/>
  </r>
  <r>
    <n v="3537"/>
    <x v="1755"/>
    <x v="26"/>
    <d v="2016-06-20T00:00:00"/>
    <s v="Second Class"/>
    <s v="FM-14380"/>
    <s v="Fred McMath"/>
    <x v="0"/>
    <s v="United States"/>
    <s v="New York City"/>
    <x v="15"/>
    <n v="10024"/>
    <x v="3"/>
    <s v="OFF-ST-10000419"/>
    <x v="1"/>
    <x v="4"/>
    <s v="Rogers Jumbo File, Granite"/>
    <n v="40.74"/>
    <n v="3"/>
    <n v="0"/>
    <x v="1407"/>
  </r>
  <r>
    <n v="3538"/>
    <x v="1756"/>
    <x v="309"/>
    <d v="2014-05-09T00:00:00"/>
    <s v="Same Day"/>
    <s v="SB-20290"/>
    <s v="Sean Braxton"/>
    <x v="1"/>
    <s v="United States"/>
    <s v="Henderson"/>
    <x v="0"/>
    <n v="42420"/>
    <x v="0"/>
    <s v="OFF-ST-10000107"/>
    <x v="1"/>
    <x v="4"/>
    <s v="Fellowes Super Stor/Drawer"/>
    <n v="83.25"/>
    <n v="3"/>
    <n v="0"/>
    <x v="3062"/>
  </r>
  <r>
    <n v="3539"/>
    <x v="1756"/>
    <x v="309"/>
    <d v="2014-05-09T00:00:00"/>
    <s v="Same Day"/>
    <s v="SB-20290"/>
    <s v="Sean Braxton"/>
    <x v="1"/>
    <s v="United States"/>
    <s v="Henderson"/>
    <x v="0"/>
    <n v="42420"/>
    <x v="0"/>
    <s v="OFF-LA-10001641"/>
    <x v="1"/>
    <x v="2"/>
    <s v="Avery 518"/>
    <n v="9.4499999999999993"/>
    <n v="3"/>
    <n v="0"/>
    <x v="3063"/>
  </r>
  <r>
    <n v="3540"/>
    <x v="1756"/>
    <x v="309"/>
    <d v="2014-05-09T00:00:00"/>
    <s v="Same Day"/>
    <s v="SB-20290"/>
    <s v="Sean Braxton"/>
    <x v="1"/>
    <s v="United States"/>
    <s v="Henderson"/>
    <x v="0"/>
    <n v="42420"/>
    <x v="0"/>
    <s v="OFF-LA-10003121"/>
    <x v="1"/>
    <x v="2"/>
    <s v="Avery 506"/>
    <n v="20.65"/>
    <n v="5"/>
    <n v="0"/>
    <x v="3064"/>
  </r>
  <r>
    <n v="3541"/>
    <x v="1756"/>
    <x v="309"/>
    <d v="2014-05-09T00:00:00"/>
    <s v="Same Day"/>
    <s v="SB-20290"/>
    <s v="Sean Braxton"/>
    <x v="1"/>
    <s v="United States"/>
    <s v="Henderson"/>
    <x v="0"/>
    <n v="42420"/>
    <x v="0"/>
    <s v="OFF-PA-10002689"/>
    <x v="1"/>
    <x v="10"/>
    <s v="Weyerhaeuser First Choice Laser/Copy Paper (20Lb. and 88 Bright)"/>
    <n v="45.36"/>
    <n v="7"/>
    <n v="0"/>
    <x v="1637"/>
  </r>
  <r>
    <n v="3542"/>
    <x v="1757"/>
    <x v="31"/>
    <d v="2016-09-20T00:00:00"/>
    <s v="First Class"/>
    <s v="SV-20365"/>
    <s v="Seth Vernon"/>
    <x v="0"/>
    <s v="United States"/>
    <s v="Columbus"/>
    <x v="24"/>
    <n v="43229"/>
    <x v="3"/>
    <s v="FUR-FU-10002107"/>
    <x v="0"/>
    <x v="5"/>
    <s v="Eldon Pizzaz Desk Accessories"/>
    <n v="5.3520000000000003"/>
    <n v="3"/>
    <n v="0.2"/>
    <x v="3065"/>
  </r>
  <r>
    <n v="3543"/>
    <x v="1757"/>
    <x v="31"/>
    <d v="2016-09-20T00:00:00"/>
    <s v="First Class"/>
    <s v="SV-20365"/>
    <s v="Seth Vernon"/>
    <x v="0"/>
    <s v="United States"/>
    <s v="Columbus"/>
    <x v="24"/>
    <n v="43229"/>
    <x v="3"/>
    <s v="FUR-CH-10002647"/>
    <x v="0"/>
    <x v="1"/>
    <s v="Situations Contoured Folding Chairs, 4/Set"/>
    <n v="99.372"/>
    <n v="2"/>
    <n v="0.3"/>
    <x v="3066"/>
  </r>
  <r>
    <n v="3544"/>
    <x v="1757"/>
    <x v="31"/>
    <d v="2016-09-20T00:00:00"/>
    <s v="First Class"/>
    <s v="SV-20365"/>
    <s v="Seth Vernon"/>
    <x v="0"/>
    <s v="United States"/>
    <s v="Columbus"/>
    <x v="24"/>
    <n v="43229"/>
    <x v="3"/>
    <s v="OFF-AR-10002257"/>
    <x v="1"/>
    <x v="6"/>
    <s v="Eldon Spacemaker Box, Quick-Snap Lid, Clear"/>
    <n v="2.6720000000000002"/>
    <n v="1"/>
    <n v="0.2"/>
    <x v="3067"/>
  </r>
  <r>
    <n v="3545"/>
    <x v="1758"/>
    <x v="331"/>
    <d v="2017-12-25T00:00:00"/>
    <s v="Second Class"/>
    <s v="MM-17920"/>
    <s v="Michael Moore"/>
    <x v="0"/>
    <s v="United States"/>
    <s v="College Station"/>
    <x v="5"/>
    <n v="77840"/>
    <x v="2"/>
    <s v="OFF-PA-10004519"/>
    <x v="1"/>
    <x v="10"/>
    <s v="Spiral Phone Message Books with Labels by Adams"/>
    <n v="28.672000000000001"/>
    <n v="8"/>
    <n v="0.2"/>
    <x v="2902"/>
  </r>
  <r>
    <n v="3546"/>
    <x v="1758"/>
    <x v="331"/>
    <d v="2017-12-25T00:00:00"/>
    <s v="Second Class"/>
    <s v="MM-17920"/>
    <s v="Michael Moore"/>
    <x v="0"/>
    <s v="United States"/>
    <s v="College Station"/>
    <x v="5"/>
    <n v="77840"/>
    <x v="2"/>
    <s v="OFF-AP-10001947"/>
    <x v="1"/>
    <x v="9"/>
    <s v="Acco 6 Outlet Guardian Premium Plus Surge Suppressor"/>
    <n v="29.312000000000001"/>
    <n v="8"/>
    <n v="0.8"/>
    <x v="3068"/>
  </r>
  <r>
    <n v="3547"/>
    <x v="1759"/>
    <x v="505"/>
    <d v="2017-11-01T00:00:00"/>
    <s v="First Class"/>
    <s v="RD-19810"/>
    <s v="Ross DeVincentis"/>
    <x v="2"/>
    <s v="United States"/>
    <s v="Richmond"/>
    <x v="0"/>
    <n v="40475"/>
    <x v="0"/>
    <s v="OFF-ST-10004963"/>
    <x v="1"/>
    <x v="4"/>
    <s v="Eldon Gobal File Keepers"/>
    <n v="105.98"/>
    <n v="7"/>
    <n v="0"/>
    <x v="3069"/>
  </r>
  <r>
    <n v="3548"/>
    <x v="1759"/>
    <x v="505"/>
    <d v="2017-11-01T00:00:00"/>
    <s v="First Class"/>
    <s v="RD-19810"/>
    <s v="Ross DeVincentis"/>
    <x v="2"/>
    <s v="United States"/>
    <s v="Richmond"/>
    <x v="0"/>
    <n v="40475"/>
    <x v="0"/>
    <s v="OFF-SU-10002573"/>
    <x v="1"/>
    <x v="14"/>
    <s v="Acme 10&quot; Easy Grip Assistive Scissors"/>
    <n v="35.06"/>
    <n v="2"/>
    <n v="0"/>
    <x v="1597"/>
  </r>
  <r>
    <n v="3549"/>
    <x v="1759"/>
    <x v="505"/>
    <d v="2017-11-01T00:00:00"/>
    <s v="First Class"/>
    <s v="RD-19810"/>
    <s v="Ross DeVincentis"/>
    <x v="2"/>
    <s v="United States"/>
    <s v="Richmond"/>
    <x v="0"/>
    <n v="40475"/>
    <x v="0"/>
    <s v="FUR-CH-10000553"/>
    <x v="0"/>
    <x v="1"/>
    <s v="Metal Folding Chairs, Beige, 4/Carton"/>
    <n v="33.94"/>
    <n v="1"/>
    <n v="0"/>
    <x v="3070"/>
  </r>
  <r>
    <n v="3550"/>
    <x v="1759"/>
    <x v="505"/>
    <d v="2017-11-01T00:00:00"/>
    <s v="First Class"/>
    <s v="RD-19810"/>
    <s v="Ross DeVincentis"/>
    <x v="2"/>
    <s v="United States"/>
    <s v="Richmond"/>
    <x v="0"/>
    <n v="40475"/>
    <x v="0"/>
    <s v="OFF-LA-10001982"/>
    <x v="1"/>
    <x v="2"/>
    <s v="Smead Alpha-Z Color-Coded Name Labels First Letter Starter Set"/>
    <n v="30"/>
    <n v="8"/>
    <n v="0"/>
    <x v="3071"/>
  </r>
  <r>
    <n v="3551"/>
    <x v="1760"/>
    <x v="892"/>
    <d v="2016-04-02T00:00:00"/>
    <s v="Second Class"/>
    <s v="ME-17320"/>
    <s v="Maria Etezadi"/>
    <x v="2"/>
    <s v="United States"/>
    <s v="Chicago"/>
    <x v="10"/>
    <n v="60653"/>
    <x v="2"/>
    <s v="OFF-PA-10001295"/>
    <x v="1"/>
    <x v="10"/>
    <s v="Computer Printout Paper with Letter-Trim Perforations"/>
    <n v="45.527999999999999"/>
    <n v="3"/>
    <n v="0.2"/>
    <x v="3072"/>
  </r>
  <r>
    <n v="3552"/>
    <x v="1760"/>
    <x v="892"/>
    <d v="2016-04-02T00:00:00"/>
    <s v="Second Class"/>
    <s v="ME-17320"/>
    <s v="Maria Etezadi"/>
    <x v="2"/>
    <s v="United States"/>
    <s v="Chicago"/>
    <x v="10"/>
    <n v="60653"/>
    <x v="2"/>
    <s v="FUR-CH-10002965"/>
    <x v="0"/>
    <x v="1"/>
    <s v="Global Leather Highback Executive Chair with Pneumatic Height Adjustment, Black"/>
    <n v="844.11599999999999"/>
    <n v="6"/>
    <n v="0.3"/>
    <x v="3073"/>
  </r>
  <r>
    <n v="3553"/>
    <x v="1760"/>
    <x v="892"/>
    <d v="2016-04-02T00:00:00"/>
    <s v="Second Class"/>
    <s v="ME-17320"/>
    <s v="Maria Etezadi"/>
    <x v="2"/>
    <s v="United States"/>
    <s v="Chicago"/>
    <x v="10"/>
    <n v="60653"/>
    <x v="2"/>
    <s v="TEC-PH-10001254"/>
    <x v="2"/>
    <x v="7"/>
    <s v="Jabra BIZ 2300 Duo QD Duo Corded Headset"/>
    <n v="812.73599999999999"/>
    <n v="8"/>
    <n v="0.2"/>
    <x v="3074"/>
  </r>
  <r>
    <n v="3554"/>
    <x v="1761"/>
    <x v="51"/>
    <d v="2017-11-26T00:00:00"/>
    <s v="Second Class"/>
    <s v="FH-14275"/>
    <s v="Frank Hawley"/>
    <x v="1"/>
    <s v="United States"/>
    <s v="Philadelphia"/>
    <x v="9"/>
    <n v="19120"/>
    <x v="3"/>
    <s v="OFF-BI-10001658"/>
    <x v="1"/>
    <x v="8"/>
    <s v="GBC Standard Therm-A-Bind Covers"/>
    <n v="7.476"/>
    <n v="1"/>
    <n v="0.7"/>
    <x v="3075"/>
  </r>
  <r>
    <n v="3555"/>
    <x v="1762"/>
    <x v="893"/>
    <d v="2014-03-26T00:00:00"/>
    <s v="Second Class"/>
    <s v="PO-18865"/>
    <s v="Patrick O'Donnell"/>
    <x v="0"/>
    <s v="United States"/>
    <s v="Los Angeles"/>
    <x v="1"/>
    <n v="90036"/>
    <x v="1"/>
    <s v="OFF-ST-10000585"/>
    <x v="1"/>
    <x v="4"/>
    <s v="Economy Rollaway Files"/>
    <n v="330.4"/>
    <n v="2"/>
    <n v="0"/>
    <x v="619"/>
  </r>
  <r>
    <n v="3556"/>
    <x v="1762"/>
    <x v="893"/>
    <d v="2014-03-26T00:00:00"/>
    <s v="Second Class"/>
    <s v="PO-18865"/>
    <s v="Patrick O'Donnell"/>
    <x v="0"/>
    <s v="United States"/>
    <s v="Los Angeles"/>
    <x v="1"/>
    <n v="90036"/>
    <x v="1"/>
    <s v="TEC-PH-10003484"/>
    <x v="2"/>
    <x v="7"/>
    <s v="Ooma Telo VoIP Home Phone System"/>
    <n v="604.75199999999995"/>
    <n v="6"/>
    <n v="0.2"/>
    <x v="2401"/>
  </r>
  <r>
    <n v="3557"/>
    <x v="1763"/>
    <x v="96"/>
    <d v="2017-12-05T00:00:00"/>
    <s v="Standard Class"/>
    <s v="CC-12550"/>
    <s v="Clay Cheatham"/>
    <x v="0"/>
    <s v="United States"/>
    <s v="Los Angeles"/>
    <x v="1"/>
    <n v="90008"/>
    <x v="1"/>
    <s v="OFF-PA-10004735"/>
    <x v="1"/>
    <x v="10"/>
    <s v="Xerox 1905"/>
    <n v="45.36"/>
    <n v="7"/>
    <n v="0"/>
    <x v="1637"/>
  </r>
  <r>
    <n v="3558"/>
    <x v="1763"/>
    <x v="96"/>
    <d v="2017-12-05T00:00:00"/>
    <s v="Standard Class"/>
    <s v="CC-12550"/>
    <s v="Clay Cheatham"/>
    <x v="0"/>
    <s v="United States"/>
    <s v="Los Angeles"/>
    <x v="1"/>
    <n v="90008"/>
    <x v="1"/>
    <s v="OFF-BI-10003429"/>
    <x v="1"/>
    <x v="8"/>
    <s v="Cardinal HOLDit! Binder Insert Strips,Extra Strips"/>
    <n v="10.128"/>
    <n v="2"/>
    <n v="0.2"/>
    <x v="3076"/>
  </r>
  <r>
    <n v="3559"/>
    <x v="1764"/>
    <x v="659"/>
    <d v="2017-11-12T00:00:00"/>
    <s v="Standard Class"/>
    <s v="TS-21505"/>
    <s v="Tony Sayre"/>
    <x v="0"/>
    <s v="United States"/>
    <s v="San Francisco"/>
    <x v="1"/>
    <n v="94122"/>
    <x v="1"/>
    <s v="OFF-BI-10002982"/>
    <x v="1"/>
    <x v="8"/>
    <s v="Avery Self-Adhesive Photo Pockets for Polaroid Photos"/>
    <n v="21.792000000000002"/>
    <n v="4"/>
    <n v="0.2"/>
    <x v="3077"/>
  </r>
  <r>
    <n v="3560"/>
    <x v="1764"/>
    <x v="659"/>
    <d v="2017-11-12T00:00:00"/>
    <s v="Standard Class"/>
    <s v="TS-21505"/>
    <s v="Tony Sayre"/>
    <x v="0"/>
    <s v="United States"/>
    <s v="San Francisco"/>
    <x v="1"/>
    <n v="94122"/>
    <x v="1"/>
    <s v="TEC-AC-10004975"/>
    <x v="2"/>
    <x v="11"/>
    <s v="Plantronics Audio 995 Wireless Stereo Headset"/>
    <n v="439.8"/>
    <n v="4"/>
    <n v="0"/>
    <x v="3078"/>
  </r>
  <r>
    <n v="3561"/>
    <x v="1765"/>
    <x v="507"/>
    <d v="2017-09-09T00:00:00"/>
    <s v="Second Class"/>
    <s v="MD-17350"/>
    <s v="Maribeth Dona"/>
    <x v="0"/>
    <s v="United States"/>
    <s v="Akron"/>
    <x v="24"/>
    <n v="44312"/>
    <x v="3"/>
    <s v="OFF-AR-10002335"/>
    <x v="1"/>
    <x v="6"/>
    <s v="DIXON Oriole Pencils"/>
    <n v="8.2560000000000002"/>
    <n v="4"/>
    <n v="0.2"/>
    <x v="3079"/>
  </r>
  <r>
    <n v="3562"/>
    <x v="1765"/>
    <x v="507"/>
    <d v="2017-09-09T00:00:00"/>
    <s v="Second Class"/>
    <s v="MD-17350"/>
    <s v="Maribeth Dona"/>
    <x v="0"/>
    <s v="United States"/>
    <s v="Akron"/>
    <x v="24"/>
    <n v="44312"/>
    <x v="3"/>
    <s v="OFF-BI-10004001"/>
    <x v="1"/>
    <x v="8"/>
    <s v="GBC Recycled VeloBinder Covers"/>
    <n v="25.56"/>
    <n v="5"/>
    <n v="0.7"/>
    <x v="3080"/>
  </r>
  <r>
    <n v="3563"/>
    <x v="1765"/>
    <x v="507"/>
    <d v="2017-09-09T00:00:00"/>
    <s v="Second Class"/>
    <s v="MD-17350"/>
    <s v="Maribeth Dona"/>
    <x v="0"/>
    <s v="United States"/>
    <s v="Akron"/>
    <x v="24"/>
    <n v="44312"/>
    <x v="3"/>
    <s v="OFF-BI-10001634"/>
    <x v="1"/>
    <x v="8"/>
    <s v="Wilson Jones Active Use Binders"/>
    <n v="4.3680000000000003"/>
    <n v="2"/>
    <n v="0.7"/>
    <x v="3081"/>
  </r>
  <r>
    <n v="3564"/>
    <x v="1765"/>
    <x v="507"/>
    <d v="2017-09-09T00:00:00"/>
    <s v="Second Class"/>
    <s v="MD-17350"/>
    <s v="Maribeth Dona"/>
    <x v="0"/>
    <s v="United States"/>
    <s v="Akron"/>
    <x v="24"/>
    <n v="44312"/>
    <x v="3"/>
    <s v="OFF-PA-10000007"/>
    <x v="1"/>
    <x v="10"/>
    <s v="Telephone Message Books with Fax/Mobile Section, 4 1/4&quot; x 6&quot;"/>
    <n v="11.52"/>
    <n v="4"/>
    <n v="0.2"/>
    <x v="3082"/>
  </r>
  <r>
    <n v="3565"/>
    <x v="1766"/>
    <x v="894"/>
    <d v="2016-07-06T00:00:00"/>
    <s v="First Class"/>
    <s v="GT-14755"/>
    <s v="Guy Thornton"/>
    <x v="0"/>
    <s v="United States"/>
    <s v="Los Angeles"/>
    <x v="1"/>
    <n v="90049"/>
    <x v="1"/>
    <s v="OFF-PA-10000552"/>
    <x v="1"/>
    <x v="10"/>
    <s v="Xerox 200"/>
    <n v="12.96"/>
    <n v="2"/>
    <n v="0"/>
    <x v="91"/>
  </r>
  <r>
    <n v="3566"/>
    <x v="1766"/>
    <x v="894"/>
    <d v="2016-07-06T00:00:00"/>
    <s v="First Class"/>
    <s v="GT-14755"/>
    <s v="Guy Thornton"/>
    <x v="0"/>
    <s v="United States"/>
    <s v="Los Angeles"/>
    <x v="1"/>
    <n v="90049"/>
    <x v="1"/>
    <s v="OFF-FA-10001135"/>
    <x v="1"/>
    <x v="13"/>
    <s v="Brites Rubber Bands, 1 1/2 oz. Box"/>
    <n v="3.96"/>
    <n v="2"/>
    <n v="0"/>
    <x v="3083"/>
  </r>
  <r>
    <n v="3567"/>
    <x v="1767"/>
    <x v="210"/>
    <d v="2017-09-14T00:00:00"/>
    <s v="Standard Class"/>
    <s v="RD-19660"/>
    <s v="Robert Dilbeck"/>
    <x v="2"/>
    <s v="United States"/>
    <s v="Independence"/>
    <x v="25"/>
    <n v="64055"/>
    <x v="2"/>
    <s v="OFF-BI-10003650"/>
    <x v="1"/>
    <x v="8"/>
    <s v="GBC DocuBind 300 Electric Binding Machine"/>
    <n v="1577.94"/>
    <n v="3"/>
    <n v="0"/>
    <x v="3084"/>
  </r>
  <r>
    <n v="3568"/>
    <x v="1768"/>
    <x v="369"/>
    <d v="2016-09-14T00:00:00"/>
    <s v="Second Class"/>
    <s v="DB-12910"/>
    <s v="Daniel Byrd"/>
    <x v="2"/>
    <s v="United States"/>
    <s v="Dallas"/>
    <x v="5"/>
    <n v="75220"/>
    <x v="2"/>
    <s v="FUR-FU-10003832"/>
    <x v="0"/>
    <x v="5"/>
    <s v="Eldon Expressions Punched Metal &amp; Wood Desk Accessories, Black &amp; Cherry"/>
    <n v="15.007999999999999"/>
    <n v="4"/>
    <n v="0.6"/>
    <x v="3085"/>
  </r>
  <r>
    <n v="3569"/>
    <x v="1769"/>
    <x v="445"/>
    <d v="2017-07-03T00:00:00"/>
    <s v="Same Day"/>
    <s v="JK-15640"/>
    <s v="Jim Kriz"/>
    <x v="2"/>
    <s v="United States"/>
    <s v="Seattle"/>
    <x v="4"/>
    <n v="98105"/>
    <x v="1"/>
    <s v="TEC-AC-10003628"/>
    <x v="2"/>
    <x v="11"/>
    <s v="Logitech 910-002974 M325 Wireless Mouse for Web Scrolling"/>
    <n v="59.98"/>
    <n v="2"/>
    <n v="0"/>
    <x v="1757"/>
  </r>
  <r>
    <n v="3570"/>
    <x v="1769"/>
    <x v="445"/>
    <d v="2017-07-03T00:00:00"/>
    <s v="Same Day"/>
    <s v="JK-15640"/>
    <s v="Jim Kriz"/>
    <x v="2"/>
    <s v="United States"/>
    <s v="Seattle"/>
    <x v="4"/>
    <n v="98105"/>
    <x v="1"/>
    <s v="TEC-MA-10001148"/>
    <x v="2"/>
    <x v="15"/>
    <s v="Okidata MB491 Multifunction Printer"/>
    <n v="2395.1999999999998"/>
    <n v="6"/>
    <n v="0.2"/>
    <x v="3086"/>
  </r>
  <r>
    <n v="3571"/>
    <x v="1769"/>
    <x v="445"/>
    <d v="2017-07-03T00:00:00"/>
    <s v="Same Day"/>
    <s v="JK-15640"/>
    <s v="Jim Kriz"/>
    <x v="2"/>
    <s v="United States"/>
    <s v="Seattle"/>
    <x v="4"/>
    <n v="98105"/>
    <x v="1"/>
    <s v="TEC-AC-10002049"/>
    <x v="2"/>
    <x v="11"/>
    <s v="Plantronics Savi W720 Multi-Device Wireless Headset System"/>
    <n v="1687.8"/>
    <n v="4"/>
    <n v="0"/>
    <x v="3087"/>
  </r>
  <r>
    <n v="3572"/>
    <x v="1769"/>
    <x v="445"/>
    <d v="2017-07-03T00:00:00"/>
    <s v="Same Day"/>
    <s v="JK-15640"/>
    <s v="Jim Kriz"/>
    <x v="2"/>
    <s v="United States"/>
    <s v="Seattle"/>
    <x v="4"/>
    <n v="98105"/>
    <x v="1"/>
    <s v="TEC-PH-10000702"/>
    <x v="2"/>
    <x v="7"/>
    <s v="Square Credit Card Reader, 4 1/2&quot; x 4 1/2&quot; x 1&quot;, White"/>
    <n v="7.992"/>
    <n v="1"/>
    <n v="0.2"/>
    <x v="3088"/>
  </r>
  <r>
    <n v="3573"/>
    <x v="1770"/>
    <x v="222"/>
    <d v="2017-07-04T00:00:00"/>
    <s v="Standard Class"/>
    <s v="FC-14335"/>
    <s v="Fred Chung"/>
    <x v="1"/>
    <s v="United States"/>
    <s v="Mesquite"/>
    <x v="5"/>
    <n v="75150"/>
    <x v="2"/>
    <s v="OFF-PA-10003953"/>
    <x v="1"/>
    <x v="10"/>
    <s v="Xerox 218"/>
    <n v="5.1840000000000002"/>
    <n v="1"/>
    <n v="0.2"/>
    <x v="1653"/>
  </r>
  <r>
    <n v="3574"/>
    <x v="1771"/>
    <x v="783"/>
    <d v="2017-08-12T00:00:00"/>
    <s v="Standard Class"/>
    <s v="JW-15955"/>
    <s v="Joni Wasserman"/>
    <x v="0"/>
    <s v="United States"/>
    <s v="Long Beach"/>
    <x v="15"/>
    <n v="11561"/>
    <x v="3"/>
    <s v="OFF-AR-10003602"/>
    <x v="1"/>
    <x v="6"/>
    <s v="Quartet Omega Colored Chalk, 12/Pack"/>
    <n v="11.68"/>
    <n v="2"/>
    <n v="0"/>
    <x v="3089"/>
  </r>
  <r>
    <n v="3575"/>
    <x v="1771"/>
    <x v="783"/>
    <d v="2017-08-12T00:00:00"/>
    <s v="Standard Class"/>
    <s v="JW-15955"/>
    <s v="Joni Wasserman"/>
    <x v="0"/>
    <s v="United States"/>
    <s v="Long Beach"/>
    <x v="15"/>
    <n v="11561"/>
    <x v="3"/>
    <s v="OFF-AR-10004062"/>
    <x v="1"/>
    <x v="6"/>
    <s v="Staples in misc. colors"/>
    <n v="104.8"/>
    <n v="10"/>
    <n v="0"/>
    <x v="3090"/>
  </r>
  <r>
    <n v="3576"/>
    <x v="1772"/>
    <x v="531"/>
    <d v="2015-03-24T00:00:00"/>
    <s v="Standard Class"/>
    <s v="DC-12850"/>
    <s v="Dan Campbell"/>
    <x v="0"/>
    <s v="United States"/>
    <s v="North Miami"/>
    <x v="2"/>
    <n v="33161"/>
    <x v="0"/>
    <s v="OFF-PA-10001560"/>
    <x v="1"/>
    <x v="10"/>
    <s v="Adams Telephone Message Books, 5 1/4? x 11?"/>
    <n v="14.496"/>
    <n v="3"/>
    <n v="0.2"/>
    <x v="3091"/>
  </r>
  <r>
    <n v="3577"/>
    <x v="1773"/>
    <x v="843"/>
    <d v="2016-06-11T00:00:00"/>
    <s v="Standard Class"/>
    <s v="FM-14290"/>
    <s v="Frank Merwin"/>
    <x v="2"/>
    <s v="United States"/>
    <s v="Bakersfield"/>
    <x v="1"/>
    <n v="93309"/>
    <x v="1"/>
    <s v="OFF-BI-10003305"/>
    <x v="1"/>
    <x v="8"/>
    <s v="Avery Hanging File Binders"/>
    <n v="4.7839999999999998"/>
    <n v="1"/>
    <n v="0.2"/>
    <x v="272"/>
  </r>
  <r>
    <n v="3578"/>
    <x v="1773"/>
    <x v="843"/>
    <d v="2016-06-11T00:00:00"/>
    <s v="Standard Class"/>
    <s v="FM-14290"/>
    <s v="Frank Merwin"/>
    <x v="2"/>
    <s v="United States"/>
    <s v="Bakersfield"/>
    <x v="1"/>
    <n v="93309"/>
    <x v="1"/>
    <s v="OFF-PA-10004000"/>
    <x v="1"/>
    <x v="10"/>
    <s v="While You Were Out Pads, 50 per Pad, 4 x 5 1/4, Green Cycle"/>
    <n v="4.7300000000000004"/>
    <n v="1"/>
    <n v="0"/>
    <x v="3092"/>
  </r>
  <r>
    <n v="3579"/>
    <x v="1774"/>
    <x v="197"/>
    <d v="2016-07-29T00:00:00"/>
    <s v="Standard Class"/>
    <s v="MT-17815"/>
    <s v="Meg Tillman"/>
    <x v="0"/>
    <s v="United States"/>
    <s v="Jackson"/>
    <x v="35"/>
    <n v="39212"/>
    <x v="0"/>
    <s v="OFF-ST-10000321"/>
    <x v="1"/>
    <x v="4"/>
    <s v="Akro Stacking Bins"/>
    <n v="7.89"/>
    <n v="1"/>
    <n v="0"/>
    <x v="3093"/>
  </r>
  <r>
    <n v="3580"/>
    <x v="1774"/>
    <x v="197"/>
    <d v="2016-07-29T00:00:00"/>
    <s v="Standard Class"/>
    <s v="MT-17815"/>
    <s v="Meg Tillman"/>
    <x v="0"/>
    <s v="United States"/>
    <s v="Jackson"/>
    <x v="35"/>
    <n v="39212"/>
    <x v="0"/>
    <s v="OFF-PA-10004665"/>
    <x v="1"/>
    <x v="10"/>
    <s v="Advantus Motivational Note Cards"/>
    <n v="65.5"/>
    <n v="5"/>
    <n v="0"/>
    <x v="3094"/>
  </r>
  <r>
    <n v="3581"/>
    <x v="1774"/>
    <x v="197"/>
    <d v="2016-07-29T00:00:00"/>
    <s v="Standard Class"/>
    <s v="MT-17815"/>
    <s v="Meg Tillman"/>
    <x v="0"/>
    <s v="United States"/>
    <s v="Jackson"/>
    <x v="35"/>
    <n v="39212"/>
    <x v="0"/>
    <s v="FUR-TA-10004915"/>
    <x v="0"/>
    <x v="3"/>
    <s v="Office Impressions End Table, 20-1/2&quot;H x 24&quot;W x 20&quot;D"/>
    <n v="2430.08"/>
    <n v="8"/>
    <n v="0"/>
    <x v="3095"/>
  </r>
  <r>
    <n v="3582"/>
    <x v="1775"/>
    <x v="172"/>
    <d v="2017-10-07T00:00:00"/>
    <s v="Standard Class"/>
    <s v="DK-13090"/>
    <s v="Dave Kipp"/>
    <x v="0"/>
    <s v="United States"/>
    <s v="Fremont"/>
    <x v="8"/>
    <n v="68025"/>
    <x v="2"/>
    <s v="OFF-PA-10000994"/>
    <x v="1"/>
    <x v="10"/>
    <s v="Xerox 1915"/>
    <n v="104.85"/>
    <n v="1"/>
    <n v="0"/>
    <x v="3096"/>
  </r>
  <r>
    <n v="3583"/>
    <x v="1776"/>
    <x v="895"/>
    <d v="2015-12-16T00:00:00"/>
    <s v="Standard Class"/>
    <s v="KD-16495"/>
    <s v="Keith Dawkins"/>
    <x v="1"/>
    <s v="United States"/>
    <s v="Jackson"/>
    <x v="12"/>
    <n v="49201"/>
    <x v="2"/>
    <s v="OFF-AR-10001149"/>
    <x v="1"/>
    <x v="6"/>
    <s v="Avery Hi-Liter Comfort Grip Fluorescent Highlighter, Yellow Ink"/>
    <n v="3.9"/>
    <n v="2"/>
    <n v="0"/>
    <x v="3097"/>
  </r>
  <r>
    <n v="3584"/>
    <x v="1776"/>
    <x v="895"/>
    <d v="2015-12-16T00:00:00"/>
    <s v="Standard Class"/>
    <s v="KD-16495"/>
    <s v="Keith Dawkins"/>
    <x v="1"/>
    <s v="United States"/>
    <s v="Jackson"/>
    <x v="12"/>
    <n v="49201"/>
    <x v="2"/>
    <s v="FUR-TA-10003569"/>
    <x v="0"/>
    <x v="3"/>
    <s v="Bretford CR8500 Series Meeting Room Furniture"/>
    <n v="801.96"/>
    <n v="2"/>
    <n v="0"/>
    <x v="3098"/>
  </r>
  <r>
    <n v="3585"/>
    <x v="1776"/>
    <x v="895"/>
    <d v="2015-12-16T00:00:00"/>
    <s v="Standard Class"/>
    <s v="KD-16495"/>
    <s v="Keith Dawkins"/>
    <x v="1"/>
    <s v="United States"/>
    <s v="Jackson"/>
    <x v="12"/>
    <n v="49201"/>
    <x v="2"/>
    <s v="FUR-CH-10004289"/>
    <x v="0"/>
    <x v="1"/>
    <s v="Global Super Steno Chair"/>
    <n v="191.96"/>
    <n v="2"/>
    <n v="0"/>
    <x v="3099"/>
  </r>
  <r>
    <n v="3586"/>
    <x v="1776"/>
    <x v="895"/>
    <d v="2015-12-16T00:00:00"/>
    <s v="Standard Class"/>
    <s v="KD-16495"/>
    <s v="Keith Dawkins"/>
    <x v="1"/>
    <s v="United States"/>
    <s v="Jackson"/>
    <x v="12"/>
    <n v="49201"/>
    <x v="2"/>
    <s v="OFF-LA-10001045"/>
    <x v="1"/>
    <x v="2"/>
    <s v="Permanent Self-Adhesive File Folder Labels for Typewriters by Universal"/>
    <n v="2.61"/>
    <n v="1"/>
    <n v="0"/>
    <x v="547"/>
  </r>
  <r>
    <n v="3587"/>
    <x v="1777"/>
    <x v="213"/>
    <d v="2017-09-08T00:00:00"/>
    <s v="Standard Class"/>
    <s v="AG-10300"/>
    <s v="Aleksandra Gannaway"/>
    <x v="1"/>
    <s v="United States"/>
    <s v="San Francisco"/>
    <x v="1"/>
    <n v="94122"/>
    <x v="1"/>
    <s v="OFF-AR-10002053"/>
    <x v="1"/>
    <x v="6"/>
    <s v="Premium Writing Pencils, Soft, #2 by Central Association for the Blind"/>
    <n v="5.96"/>
    <n v="2"/>
    <n v="0"/>
    <x v="470"/>
  </r>
  <r>
    <n v="3588"/>
    <x v="1778"/>
    <x v="241"/>
    <d v="2017-09-28T00:00:00"/>
    <s v="Standard Class"/>
    <s v="MH-18115"/>
    <s v="Mick Hernandez"/>
    <x v="2"/>
    <s v="United States"/>
    <s v="Lancaster"/>
    <x v="24"/>
    <n v="43130"/>
    <x v="3"/>
    <s v="TEC-PH-10002885"/>
    <x v="2"/>
    <x v="7"/>
    <s v="Apple iPhone 5"/>
    <n v="1169.694"/>
    <n v="3"/>
    <n v="0.4"/>
    <x v="3100"/>
  </r>
  <r>
    <n v="3589"/>
    <x v="1779"/>
    <x v="484"/>
    <d v="2017-12-21T00:00:00"/>
    <s v="First Class"/>
    <s v="AC-10450"/>
    <s v="Amy Cox"/>
    <x v="0"/>
    <s v="United States"/>
    <s v="Lafayette"/>
    <x v="28"/>
    <n v="70506"/>
    <x v="0"/>
    <s v="OFF-SU-10002881"/>
    <x v="1"/>
    <x v="14"/>
    <s v="Martin Yale Chadless Opener Electric Letter Opener"/>
    <n v="1665.62"/>
    <n v="2"/>
    <n v="0"/>
    <x v="3101"/>
  </r>
  <r>
    <n v="3590"/>
    <x v="1780"/>
    <x v="221"/>
    <d v="2017-11-30T00:00:00"/>
    <s v="Standard Class"/>
    <s v="FM-14290"/>
    <s v="Frank Merwin"/>
    <x v="2"/>
    <s v="United States"/>
    <s v="Richmond"/>
    <x v="0"/>
    <n v="40475"/>
    <x v="0"/>
    <s v="OFF-BI-10000546"/>
    <x v="1"/>
    <x v="8"/>
    <s v="Avery Durable Binders"/>
    <n v="2.88"/>
    <n v="1"/>
    <n v="0"/>
    <x v="721"/>
  </r>
  <r>
    <n v="3591"/>
    <x v="1780"/>
    <x v="221"/>
    <d v="2017-11-30T00:00:00"/>
    <s v="Standard Class"/>
    <s v="FM-14290"/>
    <s v="Frank Merwin"/>
    <x v="2"/>
    <s v="United States"/>
    <s v="Richmond"/>
    <x v="0"/>
    <n v="40475"/>
    <x v="0"/>
    <s v="OFF-ST-10001526"/>
    <x v="1"/>
    <x v="4"/>
    <s v="Iceberg Mobile Mega Data/Printer Cart "/>
    <n v="1443.96"/>
    <n v="12"/>
    <n v="0"/>
    <x v="3102"/>
  </r>
  <r>
    <n v="3592"/>
    <x v="1781"/>
    <x v="736"/>
    <d v="2014-12-15T00:00:00"/>
    <s v="Second Class"/>
    <s v="RA-19285"/>
    <s v="Ralph Arnett"/>
    <x v="0"/>
    <s v="United States"/>
    <s v="Houston"/>
    <x v="5"/>
    <n v="77070"/>
    <x v="2"/>
    <s v="OFF-SU-10001574"/>
    <x v="1"/>
    <x v="14"/>
    <s v="Acme Value Line Scissors"/>
    <n v="2.92"/>
    <n v="1"/>
    <n v="0.2"/>
    <x v="3103"/>
  </r>
  <r>
    <n v="3593"/>
    <x v="1782"/>
    <x v="5"/>
    <d v="2016-12-07T00:00:00"/>
    <s v="Second Class"/>
    <s v="JG-15160"/>
    <s v="James Galang"/>
    <x v="0"/>
    <s v="United States"/>
    <s v="New York City"/>
    <x v="15"/>
    <n v="10024"/>
    <x v="3"/>
    <s v="OFF-ST-10002615"/>
    <x v="1"/>
    <x v="4"/>
    <s v="Dual Level, Single-Width Filing Carts"/>
    <n v="465.18"/>
    <n v="3"/>
    <n v="0"/>
    <x v="3104"/>
  </r>
  <r>
    <n v="3594"/>
    <x v="1783"/>
    <x v="108"/>
    <d v="2016-09-17T00:00:00"/>
    <s v="Standard Class"/>
    <s v="NZ-18565"/>
    <s v="Nick Zandusky"/>
    <x v="2"/>
    <s v="United States"/>
    <s v="Toledo"/>
    <x v="24"/>
    <n v="43615"/>
    <x v="3"/>
    <s v="OFF-BI-10001658"/>
    <x v="1"/>
    <x v="8"/>
    <s v="GBC Standard Therm-A-Bind Covers"/>
    <n v="22.428000000000001"/>
    <n v="3"/>
    <n v="0.7"/>
    <x v="3105"/>
  </r>
  <r>
    <n v="3595"/>
    <x v="1783"/>
    <x v="108"/>
    <d v="2016-09-17T00:00:00"/>
    <s v="Standard Class"/>
    <s v="NZ-18565"/>
    <s v="Nick Zandusky"/>
    <x v="2"/>
    <s v="United States"/>
    <s v="Toledo"/>
    <x v="24"/>
    <n v="43615"/>
    <x v="3"/>
    <s v="OFF-ST-10002562"/>
    <x v="1"/>
    <x v="4"/>
    <s v="Staple magnet"/>
    <n v="37.520000000000003"/>
    <n v="5"/>
    <n v="0.2"/>
    <x v="3106"/>
  </r>
  <r>
    <n v="3596"/>
    <x v="1784"/>
    <x v="34"/>
    <d v="2017-12-15T00:00:00"/>
    <s v="Standard Class"/>
    <s v="KM-16225"/>
    <s v="Kalyca Meade"/>
    <x v="1"/>
    <s v="United States"/>
    <s v="Philadelphia"/>
    <x v="9"/>
    <n v="19143"/>
    <x v="3"/>
    <s v="OFF-AR-10004757"/>
    <x v="1"/>
    <x v="6"/>
    <s v="Crayola Colored Pencils"/>
    <n v="2.6240000000000001"/>
    <n v="1"/>
    <n v="0.2"/>
    <x v="379"/>
  </r>
  <r>
    <n v="3597"/>
    <x v="1785"/>
    <x v="340"/>
    <d v="2014-09-14T00:00:00"/>
    <s v="Second Class"/>
    <s v="LC-17140"/>
    <s v="Logan Currie"/>
    <x v="0"/>
    <s v="United States"/>
    <s v="Philadelphia"/>
    <x v="9"/>
    <n v="19140"/>
    <x v="3"/>
    <s v="OFF-PA-10000788"/>
    <x v="1"/>
    <x v="10"/>
    <s v="Xerox 210"/>
    <n v="15.552"/>
    <n v="3"/>
    <n v="0.2"/>
    <x v="12"/>
  </r>
  <r>
    <n v="3598"/>
    <x v="1785"/>
    <x v="340"/>
    <d v="2014-09-14T00:00:00"/>
    <s v="Second Class"/>
    <s v="LC-17140"/>
    <s v="Logan Currie"/>
    <x v="0"/>
    <s v="United States"/>
    <s v="Philadelphia"/>
    <x v="9"/>
    <n v="19140"/>
    <x v="3"/>
    <s v="TEC-AC-10002134"/>
    <x v="2"/>
    <x v="11"/>
    <s v="Rosewill 107 Normal Keys USB Wired Standard Keyboard"/>
    <n v="64.703999999999994"/>
    <n v="6"/>
    <n v="0.2"/>
    <x v="3107"/>
  </r>
  <r>
    <n v="3599"/>
    <x v="1785"/>
    <x v="340"/>
    <d v="2014-09-14T00:00:00"/>
    <s v="Second Class"/>
    <s v="LC-17140"/>
    <s v="Logan Currie"/>
    <x v="0"/>
    <s v="United States"/>
    <s v="Philadelphia"/>
    <x v="9"/>
    <n v="19140"/>
    <x v="3"/>
    <s v="FUR-FU-10002456"/>
    <x v="0"/>
    <x v="5"/>
    <s v="Master Caster Door Stop, Large Neon Orange"/>
    <n v="17.472000000000001"/>
    <n v="3"/>
    <n v="0.2"/>
    <x v="3108"/>
  </r>
  <r>
    <n v="3600"/>
    <x v="1785"/>
    <x v="340"/>
    <d v="2014-09-14T00:00:00"/>
    <s v="Second Class"/>
    <s v="LC-17140"/>
    <s v="Logan Currie"/>
    <x v="0"/>
    <s v="United States"/>
    <s v="Philadelphia"/>
    <x v="9"/>
    <n v="19140"/>
    <x v="3"/>
    <s v="TEC-PH-10002549"/>
    <x v="2"/>
    <x v="7"/>
    <s v="Polycom SoundPoint IP 450 VoIP phone"/>
    <n v="135.51599999999999"/>
    <n v="1"/>
    <n v="0.4"/>
    <x v="3109"/>
  </r>
  <r>
    <n v="3601"/>
    <x v="1786"/>
    <x v="335"/>
    <d v="2017-06-30T00:00:00"/>
    <s v="Standard Class"/>
    <s v="NP-18700"/>
    <s v="Nora Preis"/>
    <x v="0"/>
    <s v="United States"/>
    <s v="Denver"/>
    <x v="22"/>
    <n v="80219"/>
    <x v="1"/>
    <s v="TEC-AC-10001990"/>
    <x v="2"/>
    <x v="11"/>
    <s v="Kensington Orbit Wireless Mobile Trackball for PC and Mac"/>
    <n v="431.928"/>
    <n v="9"/>
    <n v="0.2"/>
    <x v="1109"/>
  </r>
  <r>
    <n v="3602"/>
    <x v="1787"/>
    <x v="664"/>
    <d v="2014-11-24T00:00:00"/>
    <s v="Standard Class"/>
    <s v="RB-19330"/>
    <s v="Randy Bradley"/>
    <x v="0"/>
    <s v="United States"/>
    <s v="Philadelphia"/>
    <x v="9"/>
    <n v="19143"/>
    <x v="3"/>
    <s v="OFF-PA-10002137"/>
    <x v="1"/>
    <x v="10"/>
    <s v="Southworth 100% Résumé Paper, 24lb."/>
    <n v="12.448"/>
    <n v="2"/>
    <n v="0.2"/>
    <x v="3110"/>
  </r>
  <r>
    <n v="3603"/>
    <x v="1787"/>
    <x v="664"/>
    <d v="2014-11-24T00:00:00"/>
    <s v="Standard Class"/>
    <s v="RB-19330"/>
    <s v="Randy Bradley"/>
    <x v="0"/>
    <s v="United States"/>
    <s v="Philadelphia"/>
    <x v="9"/>
    <n v="19143"/>
    <x v="3"/>
    <s v="FUR-CH-10004997"/>
    <x v="0"/>
    <x v="1"/>
    <s v="Hon Every-Day Series Multi-Task Chairs"/>
    <n v="657.93"/>
    <n v="5"/>
    <n v="0.3"/>
    <x v="3111"/>
  </r>
  <r>
    <n v="3604"/>
    <x v="1788"/>
    <x v="170"/>
    <d v="2017-08-27T00:00:00"/>
    <s v="Standard Class"/>
    <s v="TH-21550"/>
    <s v="Tracy Hopkins"/>
    <x v="2"/>
    <s v="United States"/>
    <s v="Columbia"/>
    <x v="39"/>
    <n v="21044"/>
    <x v="3"/>
    <s v="OFF-PA-10000357"/>
    <x v="1"/>
    <x v="10"/>
    <s v="Xerox 1888"/>
    <n v="277.39999999999998"/>
    <n v="5"/>
    <n v="0"/>
    <x v="2080"/>
  </r>
  <r>
    <n v="3605"/>
    <x v="1788"/>
    <x v="170"/>
    <d v="2017-08-27T00:00:00"/>
    <s v="Standard Class"/>
    <s v="TH-21550"/>
    <s v="Tracy Hopkins"/>
    <x v="2"/>
    <s v="United States"/>
    <s v="Columbia"/>
    <x v="39"/>
    <n v="21044"/>
    <x v="3"/>
    <s v="FUR-FU-10003976"/>
    <x v="0"/>
    <x v="5"/>
    <s v="DAX Executive Solid Wood Document Frame, Desktop or Hang, Mahogany, 5 x 7"/>
    <n v="25.16"/>
    <n v="2"/>
    <n v="0"/>
    <x v="3112"/>
  </r>
  <r>
    <n v="3606"/>
    <x v="1788"/>
    <x v="170"/>
    <d v="2017-08-27T00:00:00"/>
    <s v="Standard Class"/>
    <s v="TH-21550"/>
    <s v="Tracy Hopkins"/>
    <x v="2"/>
    <s v="United States"/>
    <s v="Columbia"/>
    <x v="39"/>
    <n v="21044"/>
    <x v="3"/>
    <s v="FUR-FU-10004960"/>
    <x v="0"/>
    <x v="5"/>
    <s v="Seth Thomas 12&quot; Clock w/ Goldtone Case"/>
    <n v="91.92"/>
    <n v="4"/>
    <n v="0"/>
    <x v="3113"/>
  </r>
  <r>
    <n v="3607"/>
    <x v="1789"/>
    <x v="299"/>
    <d v="2016-03-16T00:00:00"/>
    <s v="Second Class"/>
    <s v="CK-12595"/>
    <s v="Clytie Kelty"/>
    <x v="0"/>
    <s v="United States"/>
    <s v="New York City"/>
    <x v="15"/>
    <n v="10024"/>
    <x v="3"/>
    <s v="OFF-EN-10001099"/>
    <x v="1"/>
    <x v="12"/>
    <s v="Staple envelope"/>
    <n v="29.34"/>
    <n v="3"/>
    <n v="0"/>
    <x v="3114"/>
  </r>
  <r>
    <n v="3608"/>
    <x v="1790"/>
    <x v="865"/>
    <d v="2014-09-28T00:00:00"/>
    <s v="Second Class"/>
    <s v="ST-20530"/>
    <s v="Shui Tom"/>
    <x v="0"/>
    <s v="United States"/>
    <s v="New York City"/>
    <x v="15"/>
    <n v="10035"/>
    <x v="3"/>
    <s v="OFF-BI-10002026"/>
    <x v="1"/>
    <x v="8"/>
    <s v="Avery Arch Ring Binders"/>
    <n v="139.44"/>
    <n v="3"/>
    <n v="0.2"/>
    <x v="3115"/>
  </r>
  <r>
    <n v="3609"/>
    <x v="1791"/>
    <x v="582"/>
    <d v="2014-05-03T00:00:00"/>
    <s v="Standard Class"/>
    <s v="GB-14530"/>
    <s v="George Bell"/>
    <x v="1"/>
    <s v="United States"/>
    <s v="Newark"/>
    <x v="24"/>
    <n v="43055"/>
    <x v="3"/>
    <s v="OFF-LA-10001613"/>
    <x v="1"/>
    <x v="2"/>
    <s v="Avery File Folder Labels"/>
    <n v="6.9119999999999999"/>
    <n v="3"/>
    <n v="0.2"/>
    <x v="1028"/>
  </r>
  <r>
    <n v="3610"/>
    <x v="1791"/>
    <x v="582"/>
    <d v="2014-05-03T00:00:00"/>
    <s v="Standard Class"/>
    <s v="GB-14530"/>
    <s v="George Bell"/>
    <x v="1"/>
    <s v="United States"/>
    <s v="Newark"/>
    <x v="24"/>
    <n v="43055"/>
    <x v="3"/>
    <s v="OFF-ST-10002214"/>
    <x v="1"/>
    <x v="4"/>
    <s v="X-Rack File for Hanging Folders"/>
    <n v="27.096"/>
    <n v="3"/>
    <n v="0.2"/>
    <x v="3116"/>
  </r>
  <r>
    <n v="3611"/>
    <x v="1791"/>
    <x v="582"/>
    <d v="2014-05-03T00:00:00"/>
    <s v="Standard Class"/>
    <s v="GB-14530"/>
    <s v="George Bell"/>
    <x v="1"/>
    <s v="United States"/>
    <s v="Newark"/>
    <x v="24"/>
    <n v="43055"/>
    <x v="3"/>
    <s v="OFF-ST-10001128"/>
    <x v="1"/>
    <x v="4"/>
    <s v="Carina Mini System Audio Rack, Model AR050B"/>
    <n v="177.56800000000001"/>
    <n v="2"/>
    <n v="0.2"/>
    <x v="3117"/>
  </r>
  <r>
    <n v="3612"/>
    <x v="1792"/>
    <x v="896"/>
    <d v="2016-12-01T00:00:00"/>
    <s v="Second Class"/>
    <s v="NC-18535"/>
    <s v="Nick Crebassa"/>
    <x v="1"/>
    <s v="United States"/>
    <s v="Dallas"/>
    <x v="5"/>
    <n v="75217"/>
    <x v="2"/>
    <s v="TEC-AC-10004864"/>
    <x v="2"/>
    <x v="11"/>
    <s v="Memorex Micro Travel Drive 32 GB"/>
    <n v="58.415999999999997"/>
    <n v="2"/>
    <n v="0.2"/>
    <x v="3118"/>
  </r>
  <r>
    <n v="3613"/>
    <x v="1793"/>
    <x v="155"/>
    <d v="2015-12-08T00:00:00"/>
    <s v="Standard Class"/>
    <s v="AB-10255"/>
    <s v="Alejandro Ballentine"/>
    <x v="2"/>
    <s v="United States"/>
    <s v="Philadelphia"/>
    <x v="9"/>
    <n v="19134"/>
    <x v="3"/>
    <s v="OFF-PA-10000174"/>
    <x v="1"/>
    <x v="10"/>
    <s v="Message Book, Wirebound, Four 5 1/2&quot; X 4&quot; Forms/Pg., 200 Dupl. Sets/Book"/>
    <n v="16.448"/>
    <n v="2"/>
    <n v="0.2"/>
    <x v="3119"/>
  </r>
  <r>
    <n v="3614"/>
    <x v="1793"/>
    <x v="155"/>
    <d v="2015-12-08T00:00:00"/>
    <s v="Standard Class"/>
    <s v="AB-10255"/>
    <s v="Alejandro Ballentine"/>
    <x v="2"/>
    <s v="United States"/>
    <s v="Philadelphia"/>
    <x v="9"/>
    <n v="19134"/>
    <x v="3"/>
    <s v="TEC-AC-10000171"/>
    <x v="2"/>
    <x v="11"/>
    <s v="Verbatim 25 GB 6x Blu-ray Single Layer Recordable Disc, 25/Pack"/>
    <n v="36.783999999999999"/>
    <n v="2"/>
    <n v="0.2"/>
    <x v="3120"/>
  </r>
  <r>
    <n v="3615"/>
    <x v="1794"/>
    <x v="123"/>
    <d v="2017-11-21T00:00:00"/>
    <s v="First Class"/>
    <s v="SC-20770"/>
    <s v="Stewart Carmichael"/>
    <x v="1"/>
    <s v="United States"/>
    <s v="San Antonio"/>
    <x v="5"/>
    <n v="78207"/>
    <x v="2"/>
    <s v="FUR-TA-10002622"/>
    <x v="0"/>
    <x v="3"/>
    <s v="Bush Andora Conference Table, Maple/Graphite Gray Finish"/>
    <n v="718.11599999999999"/>
    <n v="6"/>
    <n v="0.3"/>
    <x v="1563"/>
  </r>
  <r>
    <n v="3616"/>
    <x v="1794"/>
    <x v="123"/>
    <d v="2017-11-21T00:00:00"/>
    <s v="First Class"/>
    <s v="SC-20770"/>
    <s v="Stewart Carmichael"/>
    <x v="1"/>
    <s v="United States"/>
    <s v="San Antonio"/>
    <x v="5"/>
    <n v="78207"/>
    <x v="2"/>
    <s v="OFF-AR-10001915"/>
    <x v="1"/>
    <x v="6"/>
    <s v="Peel-Off China Markers"/>
    <n v="31.776"/>
    <n v="4"/>
    <n v="0.2"/>
    <x v="3121"/>
  </r>
  <r>
    <n v="3617"/>
    <x v="1795"/>
    <x v="64"/>
    <d v="2016-09-09T00:00:00"/>
    <s v="Standard Class"/>
    <s v="JC-15340"/>
    <s v="Jasper Cacioppo"/>
    <x v="0"/>
    <s v="United States"/>
    <s v="Philadelphia"/>
    <x v="9"/>
    <n v="19120"/>
    <x v="3"/>
    <s v="OFF-BI-10004410"/>
    <x v="1"/>
    <x v="8"/>
    <s v="C-Line Peel &amp; Stick Add-On Filing Pockets, 8-3/4 x 5-1/8, 10/Pack"/>
    <n v="9.5549999999999997"/>
    <n v="5"/>
    <n v="0.7"/>
    <x v="3122"/>
  </r>
  <r>
    <n v="3618"/>
    <x v="1796"/>
    <x v="507"/>
    <d v="2017-09-08T00:00:00"/>
    <s v="Standard Class"/>
    <s v="RA-19285"/>
    <s v="Ralph Arnett"/>
    <x v="0"/>
    <s v="United States"/>
    <s v="Los Angeles"/>
    <x v="1"/>
    <n v="90004"/>
    <x v="1"/>
    <s v="OFF-BI-10004632"/>
    <x v="1"/>
    <x v="8"/>
    <s v="Ibico Hi-Tech Manual Binding System"/>
    <n v="487.98399999999998"/>
    <n v="2"/>
    <n v="0.2"/>
    <x v="1714"/>
  </r>
  <r>
    <n v="3619"/>
    <x v="1796"/>
    <x v="507"/>
    <d v="2017-09-08T00:00:00"/>
    <s v="Standard Class"/>
    <s v="RA-19285"/>
    <s v="Ralph Arnett"/>
    <x v="0"/>
    <s v="United States"/>
    <s v="Los Angeles"/>
    <x v="1"/>
    <n v="90004"/>
    <x v="1"/>
    <s v="TEC-PH-10002185"/>
    <x v="2"/>
    <x v="7"/>
    <s v="QVS USB Car Charger 2-Port 2.1Amp for iPod/iPhone/iPad/iPad 2/iPad 3"/>
    <n v="5.56"/>
    <n v="1"/>
    <n v="0.2"/>
    <x v="3123"/>
  </r>
  <r>
    <n v="3620"/>
    <x v="1796"/>
    <x v="507"/>
    <d v="2017-09-08T00:00:00"/>
    <s v="Standard Class"/>
    <s v="RA-19285"/>
    <s v="Ralph Arnett"/>
    <x v="0"/>
    <s v="United States"/>
    <s v="Los Angeles"/>
    <x v="1"/>
    <n v="90004"/>
    <x v="1"/>
    <s v="OFF-ST-10002974"/>
    <x v="1"/>
    <x v="4"/>
    <s v="Trav-L-File Heavy-Duty Shuttle II, Black"/>
    <n v="217.85"/>
    <n v="5"/>
    <n v="0"/>
    <x v="3124"/>
  </r>
  <r>
    <n v="3621"/>
    <x v="1797"/>
    <x v="897"/>
    <d v="2016-09-29T00:00:00"/>
    <s v="Standard Class"/>
    <s v="SH-19975"/>
    <s v="Sally Hughsby"/>
    <x v="1"/>
    <s v="United States"/>
    <s v="Smyrna"/>
    <x v="18"/>
    <n v="37167"/>
    <x v="0"/>
    <s v="OFF-AR-10003727"/>
    <x v="1"/>
    <x v="6"/>
    <s v="Berol Giant Pencil Sharpener"/>
    <n v="40.776000000000003"/>
    <n v="3"/>
    <n v="0.2"/>
    <x v="3125"/>
  </r>
  <r>
    <n v="3622"/>
    <x v="1797"/>
    <x v="897"/>
    <d v="2016-09-29T00:00:00"/>
    <s v="Standard Class"/>
    <s v="SH-19975"/>
    <s v="Sally Hughsby"/>
    <x v="1"/>
    <s v="United States"/>
    <s v="Smyrna"/>
    <x v="18"/>
    <n v="37167"/>
    <x v="0"/>
    <s v="TEC-PH-10004071"/>
    <x v="2"/>
    <x v="7"/>
    <s v="PayAnywhere Card Reader"/>
    <n v="63.936"/>
    <n v="8"/>
    <n v="0.2"/>
    <x v="3126"/>
  </r>
  <r>
    <n v="3623"/>
    <x v="1798"/>
    <x v="80"/>
    <d v="2014-09-19T00:00:00"/>
    <s v="Standard Class"/>
    <s v="JC-15775"/>
    <s v="John Castell"/>
    <x v="0"/>
    <s v="United States"/>
    <s v="Macon"/>
    <x v="32"/>
    <n v="31204"/>
    <x v="0"/>
    <s v="FUR-FU-10002878"/>
    <x v="0"/>
    <x v="5"/>
    <s v="Seth Thomas 14&quot; Day/Date Wall Clock"/>
    <n v="142.4"/>
    <n v="5"/>
    <n v="0"/>
    <x v="3127"/>
  </r>
  <r>
    <n v="3624"/>
    <x v="1798"/>
    <x v="80"/>
    <d v="2014-09-19T00:00:00"/>
    <s v="Standard Class"/>
    <s v="JC-15775"/>
    <s v="John Castell"/>
    <x v="0"/>
    <s v="United States"/>
    <s v="Macon"/>
    <x v="32"/>
    <n v="31204"/>
    <x v="0"/>
    <s v="OFF-BI-10001890"/>
    <x v="1"/>
    <x v="8"/>
    <s v="Avery Poly Binder Pockets"/>
    <n v="7.16"/>
    <n v="2"/>
    <n v="0"/>
    <x v="183"/>
  </r>
  <r>
    <n v="3625"/>
    <x v="1799"/>
    <x v="240"/>
    <d v="2017-05-21T00:00:00"/>
    <s v="Second Class"/>
    <s v="BC-11125"/>
    <s v="Becky Castell"/>
    <x v="2"/>
    <s v="United States"/>
    <s v="San Francisco"/>
    <x v="1"/>
    <n v="94109"/>
    <x v="1"/>
    <s v="FUR-CH-10002647"/>
    <x v="0"/>
    <x v="1"/>
    <s v="Situations Contoured Folding Chairs, 4/Set"/>
    <n v="681.40800000000002"/>
    <n v="12"/>
    <n v="0.2"/>
    <x v="3128"/>
  </r>
  <r>
    <n v="3626"/>
    <x v="1799"/>
    <x v="240"/>
    <d v="2017-05-21T00:00:00"/>
    <s v="Second Class"/>
    <s v="BC-11125"/>
    <s v="Becky Castell"/>
    <x v="2"/>
    <s v="United States"/>
    <s v="San Francisco"/>
    <x v="1"/>
    <n v="94109"/>
    <x v="1"/>
    <s v="OFF-AR-10001315"/>
    <x v="1"/>
    <x v="6"/>
    <s v="Newell 310"/>
    <n v="3.52"/>
    <n v="2"/>
    <n v="0"/>
    <x v="3129"/>
  </r>
  <r>
    <n v="3627"/>
    <x v="1799"/>
    <x v="240"/>
    <d v="2017-05-21T00:00:00"/>
    <s v="Second Class"/>
    <s v="BC-11125"/>
    <s v="Becky Castell"/>
    <x v="2"/>
    <s v="United States"/>
    <s v="San Francisco"/>
    <x v="1"/>
    <n v="94109"/>
    <x v="1"/>
    <s v="OFF-AR-10000122"/>
    <x v="1"/>
    <x v="6"/>
    <s v="Newell 314"/>
    <n v="5.58"/>
    <n v="1"/>
    <n v="0"/>
    <x v="3130"/>
  </r>
  <r>
    <n v="3628"/>
    <x v="1799"/>
    <x v="240"/>
    <d v="2017-05-21T00:00:00"/>
    <s v="Second Class"/>
    <s v="BC-11125"/>
    <s v="Becky Castell"/>
    <x v="2"/>
    <s v="United States"/>
    <s v="San Francisco"/>
    <x v="1"/>
    <n v="94109"/>
    <x v="1"/>
    <s v="TEC-AC-10001465"/>
    <x v="2"/>
    <x v="11"/>
    <s v="SanDisk Cruzer 64 GB USB Flash Drive"/>
    <n v="36.32"/>
    <n v="1"/>
    <n v="0"/>
    <x v="3056"/>
  </r>
  <r>
    <n v="3629"/>
    <x v="1800"/>
    <x v="128"/>
    <d v="2014-08-13T00:00:00"/>
    <s v="Standard Class"/>
    <s v="JH-15985"/>
    <s v="Joseph Holt"/>
    <x v="0"/>
    <s v="United States"/>
    <s v="Seattle"/>
    <x v="4"/>
    <n v="98103"/>
    <x v="1"/>
    <s v="OFF-BI-10004600"/>
    <x v="1"/>
    <x v="8"/>
    <s v="Ibico Ibimaster 300 Manual Binding System"/>
    <n v="2060.7440000000001"/>
    <n v="7"/>
    <n v="0.2"/>
    <x v="3131"/>
  </r>
  <r>
    <n v="3630"/>
    <x v="1801"/>
    <x v="200"/>
    <d v="2017-11-30T00:00:00"/>
    <s v="Standard Class"/>
    <s v="CC-12610"/>
    <s v="Corey Catlett"/>
    <x v="1"/>
    <s v="United States"/>
    <s v="Columbus"/>
    <x v="24"/>
    <n v="43229"/>
    <x v="3"/>
    <s v="OFF-AP-10002082"/>
    <x v="1"/>
    <x v="9"/>
    <s v="Holmes HEPA Air Purifier"/>
    <n v="52.271999999999998"/>
    <n v="3"/>
    <n v="0.2"/>
    <x v="3132"/>
  </r>
  <r>
    <n v="3631"/>
    <x v="1801"/>
    <x v="200"/>
    <d v="2017-11-30T00:00:00"/>
    <s v="Standard Class"/>
    <s v="CC-12610"/>
    <s v="Corey Catlett"/>
    <x v="1"/>
    <s v="United States"/>
    <s v="Columbus"/>
    <x v="24"/>
    <n v="43229"/>
    <x v="3"/>
    <s v="OFF-AP-10004708"/>
    <x v="1"/>
    <x v="9"/>
    <s v="Fellowes Superior 10 Outlet Split Surge Protector"/>
    <n v="213.136"/>
    <n v="7"/>
    <n v="0.2"/>
    <x v="3133"/>
  </r>
  <r>
    <n v="3632"/>
    <x v="1802"/>
    <x v="898"/>
    <d v="2017-05-08T00:00:00"/>
    <s v="Second Class"/>
    <s v="DB-12970"/>
    <s v="Darren Budd"/>
    <x v="1"/>
    <s v="United States"/>
    <s v="Los Angeles"/>
    <x v="1"/>
    <n v="90004"/>
    <x v="1"/>
    <s v="OFF-ST-10000464"/>
    <x v="1"/>
    <x v="4"/>
    <s v="Multi-Use Personal File Cart and Caster Set, Three Stacking Bins"/>
    <n v="69.52"/>
    <n v="2"/>
    <n v="0"/>
    <x v="3134"/>
  </r>
  <r>
    <n v="3633"/>
    <x v="1802"/>
    <x v="898"/>
    <d v="2017-05-08T00:00:00"/>
    <s v="Second Class"/>
    <s v="DB-12970"/>
    <s v="Darren Budd"/>
    <x v="1"/>
    <s v="United States"/>
    <s v="Los Angeles"/>
    <x v="1"/>
    <n v="90004"/>
    <x v="1"/>
    <s v="OFF-ST-10000025"/>
    <x v="1"/>
    <x v="4"/>
    <s v="Fellowes Stor/Drawer Steel Plus Storage Drawers"/>
    <n v="763.44"/>
    <n v="8"/>
    <n v="0"/>
    <x v="3135"/>
  </r>
  <r>
    <n v="3634"/>
    <x v="1803"/>
    <x v="338"/>
    <d v="2016-11-14T00:00:00"/>
    <s v="Standard Class"/>
    <s v="PP-18955"/>
    <s v="Paul Prost"/>
    <x v="2"/>
    <s v="United States"/>
    <s v="Springfield"/>
    <x v="24"/>
    <n v="45503"/>
    <x v="3"/>
    <s v="OFF-LA-10001613"/>
    <x v="1"/>
    <x v="2"/>
    <s v="Avery File Folder Labels"/>
    <n v="9.2159999999999993"/>
    <n v="4"/>
    <n v="0.2"/>
    <x v="802"/>
  </r>
  <r>
    <n v="3635"/>
    <x v="1803"/>
    <x v="338"/>
    <d v="2016-11-14T00:00:00"/>
    <s v="Standard Class"/>
    <s v="PP-18955"/>
    <s v="Paul Prost"/>
    <x v="2"/>
    <s v="United States"/>
    <s v="Springfield"/>
    <x v="24"/>
    <n v="45503"/>
    <x v="3"/>
    <s v="TEC-PH-10000376"/>
    <x v="2"/>
    <x v="7"/>
    <s v="Square Credit Card Reader"/>
    <n v="41.957999999999998"/>
    <n v="7"/>
    <n v="0.4"/>
    <x v="3136"/>
  </r>
  <r>
    <n v="3636"/>
    <x v="1803"/>
    <x v="338"/>
    <d v="2016-11-14T00:00:00"/>
    <s v="Standard Class"/>
    <s v="PP-18955"/>
    <s v="Paul Prost"/>
    <x v="2"/>
    <s v="United States"/>
    <s v="Springfield"/>
    <x v="24"/>
    <n v="45503"/>
    <x v="3"/>
    <s v="OFF-PA-10004039"/>
    <x v="1"/>
    <x v="10"/>
    <s v="Xerox 1882"/>
    <n v="89.567999999999998"/>
    <n v="2"/>
    <n v="0.2"/>
    <x v="3137"/>
  </r>
  <r>
    <n v="3637"/>
    <x v="1803"/>
    <x v="338"/>
    <d v="2016-11-14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338"/>
    <d v="2016-11-14T00:00:00"/>
    <s v="Standard Class"/>
    <s v="PP-18955"/>
    <s v="Paul Prost"/>
    <x v="2"/>
    <s v="United States"/>
    <s v="Springfield"/>
    <x v="24"/>
    <n v="45503"/>
    <x v="3"/>
    <s v="OFF-AP-10002457"/>
    <x v="1"/>
    <x v="9"/>
    <s v="Eureka The Boss Plus 12-Amp Hard Box Upright Vacuum, Red"/>
    <n v="334.88"/>
    <n v="4"/>
    <n v="0.2"/>
    <x v="3139"/>
  </r>
  <r>
    <n v="3639"/>
    <x v="1803"/>
    <x v="338"/>
    <d v="2016-11-14T00:00:00"/>
    <s v="Standard Class"/>
    <s v="PP-18955"/>
    <s v="Paul Prost"/>
    <x v="2"/>
    <s v="United States"/>
    <s v="Springfield"/>
    <x v="24"/>
    <n v="45503"/>
    <x v="3"/>
    <s v="FUR-FU-10000758"/>
    <x v="0"/>
    <x v="5"/>
    <s v="DAX Natural Wood-Tone Poster Frame"/>
    <n v="148.28800000000001"/>
    <n v="7"/>
    <n v="0.2"/>
    <x v="3140"/>
  </r>
  <r>
    <n v="3640"/>
    <x v="1803"/>
    <x v="338"/>
    <d v="2016-11-14T00:00:00"/>
    <s v="Standard Class"/>
    <s v="PP-18955"/>
    <s v="Paul Prost"/>
    <x v="2"/>
    <s v="United States"/>
    <s v="Springfield"/>
    <x v="24"/>
    <n v="45503"/>
    <x v="3"/>
    <s v="OFF-PA-10000682"/>
    <x v="1"/>
    <x v="10"/>
    <s v="Xerox 1924"/>
    <n v="4.6239999999999997"/>
    <n v="1"/>
    <n v="0.2"/>
    <x v="713"/>
  </r>
  <r>
    <n v="3641"/>
    <x v="1803"/>
    <x v="338"/>
    <d v="2016-11-14T00:00:00"/>
    <s v="Standard Class"/>
    <s v="PP-18955"/>
    <s v="Paul Prost"/>
    <x v="2"/>
    <s v="United States"/>
    <s v="Springfield"/>
    <x v="24"/>
    <n v="45503"/>
    <x v="3"/>
    <s v="TEC-AC-10002550"/>
    <x v="2"/>
    <x v="11"/>
    <s v="Memorex 25GB 6X Branded Blu-Ray Recordable Disc, 30/Pack"/>
    <n v="178.92"/>
    <n v="7"/>
    <n v="0.2"/>
    <x v="3141"/>
  </r>
  <r>
    <n v="3642"/>
    <x v="1803"/>
    <x v="338"/>
    <d v="2016-11-14T00:00:00"/>
    <s v="Standard Class"/>
    <s v="PP-18955"/>
    <s v="Paul Prost"/>
    <x v="2"/>
    <s v="United States"/>
    <s v="Springfield"/>
    <x v="24"/>
    <n v="45503"/>
    <x v="3"/>
    <s v="OFF-BI-10002082"/>
    <x v="1"/>
    <x v="8"/>
    <s v="GBC Twin Loop Wire Binding Elements"/>
    <n v="69.888000000000005"/>
    <n v="7"/>
    <n v="0.7"/>
    <x v="3142"/>
  </r>
  <r>
    <n v="3643"/>
    <x v="1804"/>
    <x v="414"/>
    <d v="2014-12-23T00:00:00"/>
    <s v="Second Class"/>
    <s v="MC-17845"/>
    <s v="Michael Chen"/>
    <x v="0"/>
    <s v="United States"/>
    <s v="Los Angeles"/>
    <x v="1"/>
    <n v="90008"/>
    <x v="1"/>
    <s v="OFF-BI-10004632"/>
    <x v="1"/>
    <x v="8"/>
    <s v="Ibico Hi-Tech Manual Binding System"/>
    <n v="487.98399999999998"/>
    <n v="2"/>
    <n v="0.2"/>
    <x v="1714"/>
  </r>
  <r>
    <n v="3644"/>
    <x v="1804"/>
    <x v="414"/>
    <d v="2014-12-23T00:00:00"/>
    <s v="Second Class"/>
    <s v="MC-17845"/>
    <s v="Michael Chen"/>
    <x v="0"/>
    <s v="United States"/>
    <s v="Los Angeles"/>
    <x v="1"/>
    <n v="90008"/>
    <x v="1"/>
    <s v="OFF-AR-10001725"/>
    <x v="1"/>
    <x v="6"/>
    <s v="Boston Home &amp; Office Model 2000 Electric Pencil Sharpeners"/>
    <n v="47.3"/>
    <n v="2"/>
    <n v="0"/>
    <x v="3143"/>
  </r>
  <r>
    <n v="3645"/>
    <x v="1804"/>
    <x v="414"/>
    <d v="2014-12-23T00:00:00"/>
    <s v="Second Class"/>
    <s v="MC-17845"/>
    <s v="Michael Chen"/>
    <x v="0"/>
    <s v="United States"/>
    <s v="Los Angeles"/>
    <x v="1"/>
    <n v="90008"/>
    <x v="1"/>
    <s v="OFF-AR-10004269"/>
    <x v="1"/>
    <x v="6"/>
    <s v="Newell 31"/>
    <n v="4.13"/>
    <n v="1"/>
    <n v="0"/>
    <x v="3144"/>
  </r>
  <r>
    <n v="3646"/>
    <x v="1804"/>
    <x v="414"/>
    <d v="2014-12-23T00:00:00"/>
    <s v="Second Class"/>
    <s v="MC-17845"/>
    <s v="Michael Chen"/>
    <x v="0"/>
    <s v="United States"/>
    <s v="Los Angeles"/>
    <x v="1"/>
    <n v="90008"/>
    <x v="1"/>
    <s v="OFF-BI-10003007"/>
    <x v="1"/>
    <x v="8"/>
    <s v="Premium Transparent Presentation Covers, No Pattern/Clear, 8 1/2&quot; x 11&quot;"/>
    <n v="155.12"/>
    <n v="5"/>
    <n v="0.2"/>
    <x v="3145"/>
  </r>
  <r>
    <n v="3647"/>
    <x v="1805"/>
    <x v="739"/>
    <d v="2014-07-27T00:00:00"/>
    <s v="Second Class"/>
    <s v="VF-21715"/>
    <s v="Vicky Freymann"/>
    <x v="2"/>
    <s v="United States"/>
    <s v="Los Angeles"/>
    <x v="1"/>
    <n v="90045"/>
    <x v="1"/>
    <s v="OFF-PA-10002195"/>
    <x v="1"/>
    <x v="10"/>
    <s v="Xerox 1966"/>
    <n v="6.48"/>
    <n v="1"/>
    <n v="0"/>
    <x v="622"/>
  </r>
  <r>
    <n v="3648"/>
    <x v="1805"/>
    <x v="739"/>
    <d v="2014-07-27T00:00:00"/>
    <s v="Second Class"/>
    <s v="VF-21715"/>
    <s v="Vicky Freymann"/>
    <x v="2"/>
    <s v="United States"/>
    <s v="Los Angeles"/>
    <x v="1"/>
    <n v="90045"/>
    <x v="1"/>
    <s v="OFF-SU-10002522"/>
    <x v="1"/>
    <x v="14"/>
    <s v="Acme Kleen Earth Office Shears"/>
    <n v="15.52"/>
    <n v="4"/>
    <n v="0"/>
    <x v="3146"/>
  </r>
  <r>
    <n v="3649"/>
    <x v="1806"/>
    <x v="6"/>
    <d v="2015-11-27T00:00:00"/>
    <s v="Standard Class"/>
    <s v="MC-17275"/>
    <s v="Marc Crier"/>
    <x v="0"/>
    <s v="United States"/>
    <s v="Memphis"/>
    <x v="18"/>
    <n v="38109"/>
    <x v="0"/>
    <s v="OFF-BI-10003712"/>
    <x v="1"/>
    <x v="8"/>
    <s v="Acco Pressboard Covers with Storage Hooks, 14 7/8&quot; x 11&quot;, Light Blue"/>
    <n v="2.9460000000000002"/>
    <n v="2"/>
    <n v="0.7"/>
    <x v="2839"/>
  </r>
  <r>
    <n v="3650"/>
    <x v="1806"/>
    <x v="6"/>
    <d v="2015-11-27T00:00:00"/>
    <s v="Standard Class"/>
    <s v="MC-17275"/>
    <s v="Marc Crier"/>
    <x v="0"/>
    <s v="United States"/>
    <s v="Memphis"/>
    <x v="18"/>
    <n v="38109"/>
    <x v="0"/>
    <s v="OFF-FA-10004854"/>
    <x v="1"/>
    <x v="13"/>
    <s v="Vinyl Coated Wire Paper Clips in Organizer Box, 800/Box"/>
    <n v="55.103999999999999"/>
    <n v="6"/>
    <n v="0.2"/>
    <x v="3147"/>
  </r>
  <r>
    <n v="3651"/>
    <x v="1807"/>
    <x v="34"/>
    <d v="2017-12-11T00:00:00"/>
    <s v="Second Class"/>
    <s v="DB-13210"/>
    <s v="Dean Braden"/>
    <x v="0"/>
    <s v="United States"/>
    <s v="Detroit"/>
    <x v="12"/>
    <n v="48234"/>
    <x v="2"/>
    <s v="TEC-AC-10004859"/>
    <x v="2"/>
    <x v="11"/>
    <s v="Maxell Pro 80 Minute CD-R, 10/Pack"/>
    <n v="104.88"/>
    <n v="6"/>
    <n v="0"/>
    <x v="1342"/>
  </r>
  <r>
    <n v="3652"/>
    <x v="1807"/>
    <x v="34"/>
    <d v="2017-12-11T00:00:00"/>
    <s v="Second Class"/>
    <s v="DB-13210"/>
    <s v="Dean Braden"/>
    <x v="0"/>
    <s v="United States"/>
    <s v="Detroit"/>
    <x v="12"/>
    <n v="48234"/>
    <x v="2"/>
    <s v="OFF-AR-10001860"/>
    <x v="1"/>
    <x v="6"/>
    <s v="BIC Liqua Brite Liner"/>
    <n v="34.700000000000003"/>
    <n v="5"/>
    <n v="0"/>
    <x v="3148"/>
  </r>
  <r>
    <n v="3653"/>
    <x v="1807"/>
    <x v="34"/>
    <d v="2017-12-11T00:00:00"/>
    <s v="Second Class"/>
    <s v="DB-13210"/>
    <s v="Dean Braden"/>
    <x v="0"/>
    <s v="United States"/>
    <s v="Detroit"/>
    <x v="12"/>
    <n v="48234"/>
    <x v="2"/>
    <s v="OFF-BI-10001636"/>
    <x v="1"/>
    <x v="8"/>
    <s v="Ibico Plastic and Wire Spiral Binding Combs"/>
    <n v="33.72"/>
    <n v="4"/>
    <n v="0"/>
    <x v="3149"/>
  </r>
  <r>
    <n v="3654"/>
    <x v="1807"/>
    <x v="34"/>
    <d v="2017-12-11T00:00:00"/>
    <s v="Second Class"/>
    <s v="DB-13210"/>
    <s v="Dean Braden"/>
    <x v="0"/>
    <s v="United States"/>
    <s v="Detroit"/>
    <x v="12"/>
    <n v="48234"/>
    <x v="2"/>
    <s v="OFF-PA-10000349"/>
    <x v="1"/>
    <x v="10"/>
    <s v="Easy-staple paper"/>
    <n v="14.94"/>
    <n v="3"/>
    <n v="0"/>
    <x v="1937"/>
  </r>
  <r>
    <n v="3655"/>
    <x v="1808"/>
    <x v="515"/>
    <d v="2017-09-05T00:00:00"/>
    <s v="Standard Class"/>
    <s v="AJ-10945"/>
    <s v="Ashley Jarboe"/>
    <x v="0"/>
    <s v="United States"/>
    <s v="Lawrence"/>
    <x v="14"/>
    <n v="46226"/>
    <x v="2"/>
    <s v="OFF-AP-10002439"/>
    <x v="1"/>
    <x v="9"/>
    <s v="Tripp Lite Isotel 8 Ultra 8 Outlet Metal Surge"/>
    <n v="638.73"/>
    <n v="9"/>
    <n v="0"/>
    <x v="3150"/>
  </r>
  <r>
    <n v="3656"/>
    <x v="1809"/>
    <x v="558"/>
    <d v="2017-04-30T00:00:00"/>
    <s v="Standard Class"/>
    <s v="CP-12340"/>
    <s v="Christine Phan"/>
    <x v="1"/>
    <s v="United States"/>
    <s v="Jacksonville"/>
    <x v="2"/>
    <n v="32216"/>
    <x v="0"/>
    <s v="OFF-ST-10001370"/>
    <x v="1"/>
    <x v="4"/>
    <s v="Sensible Storage WireTech Storage Systems"/>
    <n v="113.568"/>
    <n v="2"/>
    <n v="0.2"/>
    <x v="3151"/>
  </r>
  <r>
    <n v="3657"/>
    <x v="1810"/>
    <x v="565"/>
    <d v="2017-09-14T00:00:00"/>
    <s v="Standard Class"/>
    <s v="DB-13555"/>
    <s v="Dorothy Badders"/>
    <x v="1"/>
    <s v="United States"/>
    <s v="Dublin"/>
    <x v="24"/>
    <n v="43017"/>
    <x v="3"/>
    <s v="TEC-AC-10002558"/>
    <x v="2"/>
    <x v="11"/>
    <s v="Imation Swivel Flash Drive USB flash drive - 8 GB"/>
    <n v="9.0960000000000001"/>
    <n v="1"/>
    <n v="0.2"/>
    <x v="3152"/>
  </r>
  <r>
    <n v="3658"/>
    <x v="1811"/>
    <x v="899"/>
    <d v="2015-03-17T00:00:00"/>
    <s v="Standard Class"/>
    <s v="EB-13750"/>
    <s v="Edward Becker"/>
    <x v="1"/>
    <s v="United States"/>
    <s v="Plantation"/>
    <x v="2"/>
    <n v="33317"/>
    <x v="0"/>
    <s v="OFF-EN-10004030"/>
    <x v="1"/>
    <x v="12"/>
    <s v="Convenience Packs of Business Envelopes"/>
    <n v="8.6880000000000006"/>
    <n v="3"/>
    <n v="0.2"/>
    <x v="3153"/>
  </r>
  <r>
    <n v="3659"/>
    <x v="1811"/>
    <x v="899"/>
    <d v="2015-03-17T00:00:00"/>
    <s v="Standard Class"/>
    <s v="EB-13750"/>
    <s v="Edward Becker"/>
    <x v="1"/>
    <s v="United States"/>
    <s v="Plantation"/>
    <x v="2"/>
    <n v="33317"/>
    <x v="0"/>
    <s v="FUR-FU-10003194"/>
    <x v="0"/>
    <x v="5"/>
    <s v="Eldon Expressions Desk Accessory, Wood Pencil Holder, Oak"/>
    <n v="30.88"/>
    <n v="4"/>
    <n v="0.2"/>
    <x v="3154"/>
  </r>
  <r>
    <n v="3660"/>
    <x v="1811"/>
    <x v="899"/>
    <d v="2015-03-17T00:00:00"/>
    <s v="Standard Class"/>
    <s v="EB-13750"/>
    <s v="Edward Becker"/>
    <x v="1"/>
    <s v="United States"/>
    <s v="Plantation"/>
    <x v="2"/>
    <n v="33317"/>
    <x v="0"/>
    <s v="FUR-FU-10001731"/>
    <x v="0"/>
    <x v="5"/>
    <s v="Acrylic Self-Standing Desk Frames"/>
    <n v="6.4080000000000004"/>
    <n v="3"/>
    <n v="0.2"/>
    <x v="3155"/>
  </r>
  <r>
    <n v="3661"/>
    <x v="1812"/>
    <x v="427"/>
    <d v="2016-07-23T00:00:00"/>
    <s v="Standard Class"/>
    <s v="JP-15460"/>
    <s v="Jennifer Patt"/>
    <x v="1"/>
    <s v="United States"/>
    <s v="Glendale"/>
    <x v="16"/>
    <n v="85301"/>
    <x v="1"/>
    <s v="OFF-SU-10004782"/>
    <x v="1"/>
    <x v="14"/>
    <s v="Elite 5&quot; Scissors"/>
    <n v="33.799999999999997"/>
    <n v="5"/>
    <n v="0.2"/>
    <x v="3156"/>
  </r>
  <r>
    <n v="3662"/>
    <x v="1813"/>
    <x v="900"/>
    <d v="2016-06-15T00:00:00"/>
    <s v="Second Class"/>
    <s v="SC-20050"/>
    <s v="Sample Company A"/>
    <x v="2"/>
    <s v="United States"/>
    <s v="Jackson"/>
    <x v="12"/>
    <n v="49201"/>
    <x v="2"/>
    <s v="TEC-PH-10003484"/>
    <x v="2"/>
    <x v="7"/>
    <s v="Ooma Telo VoIP Home Phone System"/>
    <n v="377.97"/>
    <n v="3"/>
    <n v="0"/>
    <x v="2417"/>
  </r>
  <r>
    <n v="3663"/>
    <x v="1814"/>
    <x v="445"/>
    <d v="2017-07-09T00:00:00"/>
    <s v="Standard Class"/>
    <s v="FM-14290"/>
    <s v="Frank Merwin"/>
    <x v="2"/>
    <s v="United States"/>
    <s v="Quincy"/>
    <x v="31"/>
    <n v="2169"/>
    <x v="3"/>
    <s v="TEC-AC-10003590"/>
    <x v="2"/>
    <x v="11"/>
    <s v="TRENDnet 56K USB 2.0 Phone, Internet and Fax Modem"/>
    <n v="258.89999999999998"/>
    <n v="10"/>
    <n v="0"/>
    <x v="3157"/>
  </r>
  <r>
    <n v="3664"/>
    <x v="1814"/>
    <x v="445"/>
    <d v="2017-07-09T00:00:00"/>
    <s v="Standard Class"/>
    <s v="FM-14290"/>
    <s v="Frank Merwin"/>
    <x v="2"/>
    <s v="United States"/>
    <s v="Quincy"/>
    <x v="31"/>
    <n v="2169"/>
    <x v="3"/>
    <s v="OFF-PA-10001970"/>
    <x v="1"/>
    <x v="10"/>
    <s v="Xerox 1881"/>
    <n v="24.56"/>
    <n v="2"/>
    <n v="0"/>
    <x v="342"/>
  </r>
  <r>
    <n v="3665"/>
    <x v="1815"/>
    <x v="589"/>
    <d v="2014-12-13T00:00:00"/>
    <s v="Standard Class"/>
    <s v="TB-21250"/>
    <s v="Tim Brockman"/>
    <x v="0"/>
    <s v="United States"/>
    <s v="Salem"/>
    <x v="21"/>
    <n v="97301"/>
    <x v="1"/>
    <s v="OFF-LA-10001569"/>
    <x v="1"/>
    <x v="2"/>
    <s v="Avery 499"/>
    <n v="27.888000000000002"/>
    <n v="7"/>
    <n v="0.2"/>
    <x v="3158"/>
  </r>
  <r>
    <n v="3666"/>
    <x v="1815"/>
    <x v="589"/>
    <d v="2014-12-13T00:00:00"/>
    <s v="Standard Class"/>
    <s v="TB-21250"/>
    <s v="Tim Brockman"/>
    <x v="0"/>
    <s v="United States"/>
    <s v="Salem"/>
    <x v="21"/>
    <n v="97301"/>
    <x v="1"/>
    <s v="OFF-BI-10001132"/>
    <x v="1"/>
    <x v="8"/>
    <s v="Acco PRESSTEX Data Binder with Storage Hooks, Dark Blue, 9 1/2&quot; X 11&quot;"/>
    <n v="6.4560000000000004"/>
    <n v="4"/>
    <n v="0.7"/>
    <x v="3159"/>
  </r>
  <r>
    <n v="3667"/>
    <x v="1815"/>
    <x v="589"/>
    <d v="2014-12-13T00:00:00"/>
    <s v="Standard Class"/>
    <s v="TB-21250"/>
    <s v="Tim Brockman"/>
    <x v="0"/>
    <s v="United States"/>
    <s v="Salem"/>
    <x v="21"/>
    <n v="97301"/>
    <x v="1"/>
    <s v="TEC-PH-10003095"/>
    <x v="2"/>
    <x v="7"/>
    <s v="Samsung HM1900 Bluetooth Headset"/>
    <n v="52.68"/>
    <n v="3"/>
    <n v="0.2"/>
    <x v="2898"/>
  </r>
  <r>
    <n v="3668"/>
    <x v="1815"/>
    <x v="589"/>
    <d v="2014-12-13T00:00:00"/>
    <s v="Standard Class"/>
    <s v="TB-21250"/>
    <s v="Tim Brockman"/>
    <x v="0"/>
    <s v="United States"/>
    <s v="Salem"/>
    <x v="21"/>
    <n v="97301"/>
    <x v="1"/>
    <s v="OFF-SU-10000432"/>
    <x v="1"/>
    <x v="14"/>
    <s v="Acco Side-Punched Conventional Columnar Pads"/>
    <n v="13.88"/>
    <n v="5"/>
    <n v="0.2"/>
    <x v="3160"/>
  </r>
  <r>
    <n v="3669"/>
    <x v="1815"/>
    <x v="589"/>
    <d v="2014-12-13T00:00:00"/>
    <s v="Standard Class"/>
    <s v="TB-21250"/>
    <s v="Tim Brockman"/>
    <x v="0"/>
    <s v="United States"/>
    <s v="Salem"/>
    <x v="21"/>
    <n v="97301"/>
    <x v="1"/>
    <s v="TEC-AC-10004227"/>
    <x v="2"/>
    <x v="11"/>
    <s v="SanDisk Ultra 16 GB MicroSDHC Class 10 Memory Card"/>
    <n v="103.92"/>
    <n v="10"/>
    <n v="0.2"/>
    <x v="980"/>
  </r>
  <r>
    <n v="3670"/>
    <x v="1815"/>
    <x v="589"/>
    <d v="2014-12-13T00:00:00"/>
    <s v="Standard Class"/>
    <s v="TB-21250"/>
    <s v="Tim Brockman"/>
    <x v="0"/>
    <s v="United States"/>
    <s v="Salem"/>
    <x v="21"/>
    <n v="97301"/>
    <x v="1"/>
    <s v="OFF-LA-10004409"/>
    <x v="1"/>
    <x v="2"/>
    <s v="Avery 492"/>
    <n v="11.52"/>
    <n v="5"/>
    <n v="0.2"/>
    <x v="3082"/>
  </r>
  <r>
    <n v="3671"/>
    <x v="1815"/>
    <x v="589"/>
    <d v="2014-12-13T00:00:00"/>
    <s v="Standard Class"/>
    <s v="TB-21250"/>
    <s v="Tim Brockman"/>
    <x v="0"/>
    <s v="United States"/>
    <s v="Salem"/>
    <x v="21"/>
    <n v="97301"/>
    <x v="1"/>
    <s v="OFF-PA-10001569"/>
    <x v="1"/>
    <x v="10"/>
    <s v="Xerox 232"/>
    <n v="10.368"/>
    <n v="2"/>
    <n v="0.2"/>
    <x v="572"/>
  </r>
  <r>
    <n v="3672"/>
    <x v="1815"/>
    <x v="589"/>
    <d v="2014-12-13T00:00:00"/>
    <s v="Standard Class"/>
    <s v="TB-21250"/>
    <s v="Tim Brockman"/>
    <x v="0"/>
    <s v="United States"/>
    <s v="Salem"/>
    <x v="21"/>
    <n v="97301"/>
    <x v="1"/>
    <s v="OFF-ST-10001031"/>
    <x v="1"/>
    <x v="4"/>
    <s v="Adjustable Personal File Tote"/>
    <n v="39.072000000000003"/>
    <n v="3"/>
    <n v="0.2"/>
    <x v="3161"/>
  </r>
  <r>
    <n v="3673"/>
    <x v="1816"/>
    <x v="143"/>
    <d v="2016-04-14T00:00:00"/>
    <s v="Standard Class"/>
    <s v="EH-14125"/>
    <s v="Eugene Hildebrand"/>
    <x v="2"/>
    <s v="United States"/>
    <s v="Troy"/>
    <x v="24"/>
    <n v="45373"/>
    <x v="3"/>
    <s v="OFF-EN-10002312"/>
    <x v="1"/>
    <x v="12"/>
    <s v="#10 Self-Seal White Envelopes"/>
    <n v="8.8719999999999999"/>
    <n v="1"/>
    <n v="0.2"/>
    <x v="3162"/>
  </r>
  <r>
    <n v="3674"/>
    <x v="1816"/>
    <x v="143"/>
    <d v="2016-04-14T00:00:00"/>
    <s v="Standard Class"/>
    <s v="EH-14125"/>
    <s v="Eugene Hildebrand"/>
    <x v="2"/>
    <s v="United States"/>
    <s v="Troy"/>
    <x v="24"/>
    <n v="45373"/>
    <x v="3"/>
    <s v="OFF-BI-10004224"/>
    <x v="1"/>
    <x v="8"/>
    <s v="Catalog Binders with Expanding Posts"/>
    <n v="121.104"/>
    <n v="6"/>
    <n v="0.7"/>
    <x v="1503"/>
  </r>
  <r>
    <n v="3675"/>
    <x v="1817"/>
    <x v="44"/>
    <d v="2017-11-11T00:00:00"/>
    <s v="Standard Class"/>
    <s v="ML-17410"/>
    <s v="Maris LaWare"/>
    <x v="0"/>
    <s v="United States"/>
    <s v="Philadelphia"/>
    <x v="9"/>
    <n v="19143"/>
    <x v="3"/>
    <s v="FUR-CH-10003774"/>
    <x v="0"/>
    <x v="1"/>
    <s v="Global Wood Trimmed Manager's Task Chair, Khaki"/>
    <n v="127.372"/>
    <n v="2"/>
    <n v="0.3"/>
    <x v="3163"/>
  </r>
  <r>
    <n v="3676"/>
    <x v="1817"/>
    <x v="44"/>
    <d v="2017-11-11T00:00:00"/>
    <s v="Standard Class"/>
    <s v="ML-17410"/>
    <s v="Maris LaWare"/>
    <x v="0"/>
    <s v="United States"/>
    <s v="Philadelphia"/>
    <x v="9"/>
    <n v="19143"/>
    <x v="3"/>
    <s v="OFF-PA-10000157"/>
    <x v="1"/>
    <x v="10"/>
    <s v="Xerox 191"/>
    <n v="47.951999999999998"/>
    <n v="3"/>
    <n v="0.2"/>
    <x v="3008"/>
  </r>
  <r>
    <n v="3677"/>
    <x v="1818"/>
    <x v="901"/>
    <d v="2015-12-09T00:00:00"/>
    <s v="Standard Class"/>
    <s v="MH-17620"/>
    <s v="Matt Hagelstein"/>
    <x v="1"/>
    <s v="United States"/>
    <s v="San Diego"/>
    <x v="1"/>
    <n v="92105"/>
    <x v="1"/>
    <s v="FUR-FU-10004090"/>
    <x v="0"/>
    <x v="5"/>
    <s v="Executive Impressions 14&quot; Contract Wall Clock"/>
    <n v="44.46"/>
    <n v="2"/>
    <n v="0"/>
    <x v="814"/>
  </r>
  <r>
    <n v="3678"/>
    <x v="1819"/>
    <x v="584"/>
    <d v="2015-07-14T00:00:00"/>
    <s v="Standard Class"/>
    <s v="BT-11680"/>
    <s v="Brian Thompson"/>
    <x v="0"/>
    <s v="United States"/>
    <s v="Clinton"/>
    <x v="39"/>
    <n v="20735"/>
    <x v="3"/>
    <s v="OFF-FA-10002763"/>
    <x v="1"/>
    <x v="13"/>
    <s v="Advantus Map Pennant Flags and Round Head Tacks"/>
    <n v="15.8"/>
    <n v="4"/>
    <n v="0"/>
    <x v="3164"/>
  </r>
  <r>
    <n v="3679"/>
    <x v="1819"/>
    <x v="584"/>
    <d v="2015-07-14T00:00:00"/>
    <s v="Standard Class"/>
    <s v="BT-11680"/>
    <s v="Brian Thompson"/>
    <x v="0"/>
    <s v="United States"/>
    <s v="Clinton"/>
    <x v="39"/>
    <n v="20735"/>
    <x v="3"/>
    <s v="TEC-MA-10002428"/>
    <x v="2"/>
    <x v="15"/>
    <s v="Fellowes Powershred HS-440 4-Sheet High Security Shredder"/>
    <n v="464.97"/>
    <n v="3"/>
    <n v="0"/>
    <x v="3165"/>
  </r>
  <r>
    <n v="3680"/>
    <x v="1819"/>
    <x v="584"/>
    <d v="2015-07-14T00:00:00"/>
    <s v="Standard Class"/>
    <s v="BT-11680"/>
    <s v="Brian Thompson"/>
    <x v="0"/>
    <s v="United States"/>
    <s v="Clinton"/>
    <x v="39"/>
    <n v="20735"/>
    <x v="3"/>
    <s v="FUR-FU-10002918"/>
    <x v="0"/>
    <x v="5"/>
    <s v="Eldon ClusterMat Chair Mat with Cordless Antistatic Protection"/>
    <n v="181.96"/>
    <n v="2"/>
    <n v="0"/>
    <x v="3166"/>
  </r>
  <r>
    <n v="3681"/>
    <x v="1819"/>
    <x v="584"/>
    <d v="2015-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584"/>
    <d v="2015-07-14T00:00:00"/>
    <s v="Standard Class"/>
    <s v="BT-11680"/>
    <s v="Brian Thompson"/>
    <x v="0"/>
    <s v="United States"/>
    <s v="Clinton"/>
    <x v="39"/>
    <n v="20735"/>
    <x v="3"/>
    <s v="OFF-BI-10002854"/>
    <x v="1"/>
    <x v="8"/>
    <s v="Performers Binder/Pad Holder, Black"/>
    <n v="84.09"/>
    <n v="3"/>
    <n v="0"/>
    <x v="3167"/>
  </r>
  <r>
    <n v="3683"/>
    <x v="1819"/>
    <x v="584"/>
    <d v="2015-07-14T00:00:00"/>
    <s v="Standard Class"/>
    <s v="BT-11680"/>
    <s v="Brian Thompson"/>
    <x v="0"/>
    <s v="United States"/>
    <s v="Clinton"/>
    <x v="39"/>
    <n v="20735"/>
    <x v="3"/>
    <s v="OFF-AR-10002987"/>
    <x v="1"/>
    <x v="6"/>
    <s v="Prismacolor Color Pencil Set"/>
    <n v="79.36"/>
    <n v="4"/>
    <n v="0"/>
    <x v="3168"/>
  </r>
  <r>
    <n v="3684"/>
    <x v="1819"/>
    <x v="584"/>
    <d v="2015-07-14T00:00:00"/>
    <s v="Standard Class"/>
    <s v="BT-11680"/>
    <s v="Brian Thompson"/>
    <x v="0"/>
    <s v="United States"/>
    <s v="Clinton"/>
    <x v="39"/>
    <n v="20735"/>
    <x v="3"/>
    <s v="OFF-BI-10004001"/>
    <x v="1"/>
    <x v="8"/>
    <s v="GBC Recycled VeloBinder Covers"/>
    <n v="153.36000000000001"/>
    <n v="9"/>
    <n v="0"/>
    <x v="3169"/>
  </r>
  <r>
    <n v="3685"/>
    <x v="1819"/>
    <x v="584"/>
    <d v="2015-07-14T00:00:00"/>
    <s v="Standard Class"/>
    <s v="BT-11680"/>
    <s v="Brian Thompson"/>
    <x v="0"/>
    <s v="United States"/>
    <s v="Clinton"/>
    <x v="39"/>
    <n v="20735"/>
    <x v="3"/>
    <s v="OFF-BI-10001634"/>
    <x v="1"/>
    <x v="8"/>
    <s v="Wilson Jones Active Use Binders"/>
    <n v="43.68"/>
    <n v="6"/>
    <n v="0"/>
    <x v="3170"/>
  </r>
  <r>
    <n v="3686"/>
    <x v="1819"/>
    <x v="584"/>
    <d v="2015-07-14T00:00:00"/>
    <s v="Standard Class"/>
    <s v="BT-11680"/>
    <s v="Brian Thompson"/>
    <x v="0"/>
    <s v="United States"/>
    <s v="Clinton"/>
    <x v="39"/>
    <n v="20735"/>
    <x v="3"/>
    <s v="OFF-ST-10003722"/>
    <x v="1"/>
    <x v="4"/>
    <s v="Project Tote Personal File"/>
    <n v="98.21"/>
    <n v="7"/>
    <n v="0"/>
    <x v="3171"/>
  </r>
  <r>
    <n v="3687"/>
    <x v="1820"/>
    <x v="180"/>
    <d v="2016-12-19T00:00:00"/>
    <s v="Standard Class"/>
    <s v="JC-15340"/>
    <s v="Jasper Cacioppo"/>
    <x v="0"/>
    <s v="United States"/>
    <s v="Riverside"/>
    <x v="1"/>
    <n v="92503"/>
    <x v="1"/>
    <s v="OFF-AR-10004757"/>
    <x v="1"/>
    <x v="6"/>
    <s v="Crayola Colored Pencils"/>
    <n v="9.84"/>
    <n v="3"/>
    <n v="0"/>
    <x v="3172"/>
  </r>
  <r>
    <n v="3688"/>
    <x v="1821"/>
    <x v="244"/>
    <d v="2016-05-24T00:00:00"/>
    <s v="Standard Class"/>
    <s v="DB-13210"/>
    <s v="Dean Braden"/>
    <x v="0"/>
    <s v="United States"/>
    <s v="Port Saint Lucie"/>
    <x v="2"/>
    <n v="34952"/>
    <x v="0"/>
    <s v="OFF-BI-10004140"/>
    <x v="1"/>
    <x v="8"/>
    <s v="Avery Non-Stick Binders"/>
    <n v="2.694"/>
    <n v="2"/>
    <n v="0.7"/>
    <x v="3173"/>
  </r>
  <r>
    <n v="3689"/>
    <x v="1822"/>
    <x v="455"/>
    <d v="2017-06-05T00:00:00"/>
    <s v="Second Class"/>
    <s v="DO-13435"/>
    <s v="Denny Ordway"/>
    <x v="0"/>
    <s v="United States"/>
    <s v="Mesa"/>
    <x v="16"/>
    <n v="85204"/>
    <x v="1"/>
    <s v="OFF-PA-10002479"/>
    <x v="1"/>
    <x v="10"/>
    <s v="Xerox 4200 Series MultiUse Premium Copy Paper (20Lb. and 84 Bright)"/>
    <n v="25.344000000000001"/>
    <n v="6"/>
    <n v="0.2"/>
    <x v="897"/>
  </r>
  <r>
    <n v="3690"/>
    <x v="1822"/>
    <x v="455"/>
    <d v="2017-06-05T00:00:00"/>
    <s v="Second Class"/>
    <s v="DO-13435"/>
    <s v="Denny Ordway"/>
    <x v="0"/>
    <s v="United States"/>
    <s v="Mesa"/>
    <x v="16"/>
    <n v="85204"/>
    <x v="1"/>
    <s v="OFF-EN-10001141"/>
    <x v="1"/>
    <x v="12"/>
    <s v="Manila Recycled Extra-Heavyweight Clasp Envelopes, 6&quot; x 9&quot;"/>
    <n v="43.92"/>
    <n v="5"/>
    <n v="0.2"/>
    <x v="3174"/>
  </r>
  <r>
    <n v="3691"/>
    <x v="1823"/>
    <x v="628"/>
    <d v="2015-11-02T00:00:00"/>
    <s v="Second Class"/>
    <s v="FA-14230"/>
    <s v="Frank Atkinson"/>
    <x v="1"/>
    <s v="United States"/>
    <s v="Denver"/>
    <x v="22"/>
    <n v="80219"/>
    <x v="1"/>
    <s v="TEC-MA-10000597"/>
    <x v="2"/>
    <x v="15"/>
    <s v="Lexmark S315 Color Inkjet Printer"/>
    <n v="59.994"/>
    <n v="2"/>
    <n v="0.7"/>
    <x v="3175"/>
  </r>
  <r>
    <n v="3692"/>
    <x v="1823"/>
    <x v="628"/>
    <d v="2015-11-02T00:00:00"/>
    <s v="Second Class"/>
    <s v="FA-14230"/>
    <s v="Frank Atkinson"/>
    <x v="1"/>
    <s v="United States"/>
    <s v="Denver"/>
    <x v="22"/>
    <n v="80219"/>
    <x v="1"/>
    <s v="TEC-CO-10001571"/>
    <x v="2"/>
    <x v="16"/>
    <s v="Sharp 1540cs Digital Laser Copier"/>
    <n v="439.99200000000002"/>
    <n v="1"/>
    <n v="0.2"/>
    <x v="3176"/>
  </r>
  <r>
    <n v="3693"/>
    <x v="1823"/>
    <x v="628"/>
    <d v="2015-11-02T00:00:00"/>
    <s v="Second Class"/>
    <s v="FA-14230"/>
    <s v="Frank Atkinson"/>
    <x v="1"/>
    <s v="United States"/>
    <s v="Denver"/>
    <x v="22"/>
    <n v="80219"/>
    <x v="1"/>
    <s v="TEC-PH-10004531"/>
    <x v="2"/>
    <x v="7"/>
    <s v="OtterBox Commuter Series Case - iPhone 5 &amp; 5s"/>
    <n v="87.96"/>
    <n v="5"/>
    <n v="0.2"/>
    <x v="3177"/>
  </r>
  <r>
    <n v="3694"/>
    <x v="1823"/>
    <x v="628"/>
    <d v="2015-11-02T00:00:00"/>
    <s v="Second Class"/>
    <s v="FA-14230"/>
    <s v="Frank Atkinson"/>
    <x v="1"/>
    <s v="United States"/>
    <s v="Denver"/>
    <x v="22"/>
    <n v="80219"/>
    <x v="1"/>
    <s v="FUR-FU-10003026"/>
    <x v="0"/>
    <x v="5"/>
    <s v="Eldon Regeneration Recycled Desk Accessories, Black"/>
    <n v="15.488"/>
    <n v="4"/>
    <n v="0.2"/>
    <x v="3178"/>
  </r>
  <r>
    <n v="3695"/>
    <x v="1824"/>
    <x v="680"/>
    <d v="2016-10-20T00:00:00"/>
    <s v="Standard Class"/>
    <s v="QJ-19255"/>
    <s v="Quincy Jones"/>
    <x v="1"/>
    <s v="United States"/>
    <s v="Springfield"/>
    <x v="17"/>
    <n v="22153"/>
    <x v="0"/>
    <s v="OFF-BI-10002082"/>
    <x v="1"/>
    <x v="8"/>
    <s v="GBC Twin Loop Wire Binding Elements"/>
    <n v="232.96"/>
    <n v="7"/>
    <n v="0"/>
    <x v="3179"/>
  </r>
  <r>
    <n v="3696"/>
    <x v="1824"/>
    <x v="680"/>
    <d v="2016-10-20T00:00:00"/>
    <s v="Standard Class"/>
    <s v="QJ-19255"/>
    <s v="Quincy Jones"/>
    <x v="1"/>
    <s v="United States"/>
    <s v="Springfield"/>
    <x v="17"/>
    <n v="22153"/>
    <x v="0"/>
    <s v="OFF-EN-10002312"/>
    <x v="1"/>
    <x v="12"/>
    <s v="#10 Self-Seal White Envelopes"/>
    <n v="66.540000000000006"/>
    <n v="6"/>
    <n v="0"/>
    <x v="3180"/>
  </r>
  <r>
    <n v="3697"/>
    <x v="1824"/>
    <x v="680"/>
    <d v="2016-10-20T00:00:00"/>
    <s v="Standard Class"/>
    <s v="QJ-19255"/>
    <s v="Quincy Jones"/>
    <x v="1"/>
    <s v="United States"/>
    <s v="Springfield"/>
    <x v="17"/>
    <n v="22153"/>
    <x v="0"/>
    <s v="OFF-AP-10000696"/>
    <x v="1"/>
    <x v="9"/>
    <s v="Holmes Odor Grabber"/>
    <n v="43.26"/>
    <n v="3"/>
    <n v="0"/>
    <x v="2018"/>
  </r>
  <r>
    <n v="3698"/>
    <x v="1825"/>
    <x v="902"/>
    <d v="2015-11-21T00:00:00"/>
    <s v="Second Class"/>
    <s v="TC-21475"/>
    <s v="Tony Chapman"/>
    <x v="2"/>
    <s v="United States"/>
    <s v="Seattle"/>
    <x v="4"/>
    <n v="98115"/>
    <x v="1"/>
    <s v="FUR-FU-10000305"/>
    <x v="0"/>
    <x v="5"/>
    <s v="Tenex V2T-RE Standard Weight Series Chair Mat, 45&quot; x 53&quot;, Lip 25&quot; x 12&quot;"/>
    <n v="141.96"/>
    <n v="2"/>
    <n v="0"/>
    <x v="3181"/>
  </r>
  <r>
    <n v="3699"/>
    <x v="1826"/>
    <x v="103"/>
    <d v="2014-09-17T00:00:00"/>
    <s v="Standard Class"/>
    <s v="ON-18715"/>
    <s v="Odella Nelson"/>
    <x v="1"/>
    <s v="United States"/>
    <s v="Tempe"/>
    <x v="16"/>
    <n v="85281"/>
    <x v="1"/>
    <s v="OFF-ST-10001034"/>
    <x v="1"/>
    <x v="4"/>
    <s v="Eldon File Chest Portable File"/>
    <n v="79.400000000000006"/>
    <n v="5"/>
    <n v="0.2"/>
    <x v="3182"/>
  </r>
  <r>
    <n v="3700"/>
    <x v="1827"/>
    <x v="38"/>
    <d v="2017-11-18T00:00:00"/>
    <s v="Second Class"/>
    <s v="AD-10180"/>
    <s v="Alan Dominguez"/>
    <x v="2"/>
    <s v="United States"/>
    <s v="Yonkers"/>
    <x v="15"/>
    <n v="10701"/>
    <x v="3"/>
    <s v="TEC-AC-10004114"/>
    <x v="2"/>
    <x v="11"/>
    <s v="KeyTronic 6101 Series - Keyboard - Black"/>
    <n v="163.96"/>
    <n v="4"/>
    <n v="0"/>
    <x v="3183"/>
  </r>
  <r>
    <n v="3701"/>
    <x v="1828"/>
    <x v="165"/>
    <d v="2017-12-29T00:00:00"/>
    <s v="Standard Class"/>
    <s v="AC-10615"/>
    <s v="Ann Chong"/>
    <x v="1"/>
    <s v="United States"/>
    <s v="Rochester"/>
    <x v="15"/>
    <n v="14609"/>
    <x v="3"/>
    <s v="FUR-FU-10001602"/>
    <x v="0"/>
    <x v="5"/>
    <s v="Eldon Delta Triangular Chair Mat, 52&quot; x 58&quot;, Clear"/>
    <n v="37.93"/>
    <n v="1"/>
    <n v="0"/>
    <x v="3184"/>
  </r>
  <r>
    <n v="3702"/>
    <x v="1829"/>
    <x v="850"/>
    <d v="2016-01-13T00:00:00"/>
    <s v="Second Class"/>
    <s v="MF-17665"/>
    <s v="Maureen Fritzler"/>
    <x v="1"/>
    <s v="United States"/>
    <s v="Toledo"/>
    <x v="24"/>
    <n v="43615"/>
    <x v="3"/>
    <s v="FUR-FU-10002445"/>
    <x v="0"/>
    <x v="5"/>
    <s v="DAX Two-Tone Rosewood/Black Document Frame, Desktop, 5 x 7"/>
    <n v="15.167999999999999"/>
    <n v="2"/>
    <n v="0.2"/>
    <x v="3185"/>
  </r>
  <r>
    <n v="3703"/>
    <x v="1830"/>
    <x v="385"/>
    <d v="2015-06-19T00:00:00"/>
    <s v="Standard Class"/>
    <s v="DH-13075"/>
    <s v="Dave Hallsten"/>
    <x v="1"/>
    <s v="United States"/>
    <s v="Decatur"/>
    <x v="19"/>
    <n v="35601"/>
    <x v="0"/>
    <s v="OFF-AR-10004269"/>
    <x v="1"/>
    <x v="6"/>
    <s v="Newell 31"/>
    <n v="24.78"/>
    <n v="6"/>
    <n v="0"/>
    <x v="3186"/>
  </r>
  <r>
    <n v="3704"/>
    <x v="1830"/>
    <x v="385"/>
    <d v="2015-06-19T00:00:00"/>
    <s v="Standard Class"/>
    <s v="DH-13075"/>
    <s v="Dave Hallsten"/>
    <x v="1"/>
    <s v="United States"/>
    <s v="Decatur"/>
    <x v="19"/>
    <n v="35601"/>
    <x v="0"/>
    <s v="OFF-BI-10001249"/>
    <x v="1"/>
    <x v="8"/>
    <s v="Avery Heavy-Duty EZD View Binder with Locking Rings"/>
    <n v="19.14"/>
    <n v="3"/>
    <n v="0"/>
    <x v="3187"/>
  </r>
  <r>
    <n v="3705"/>
    <x v="1830"/>
    <x v="385"/>
    <d v="2015-06-19T00:00:00"/>
    <s v="Standard Class"/>
    <s v="DH-13075"/>
    <s v="Dave Hallsten"/>
    <x v="1"/>
    <s v="United States"/>
    <s v="Decatur"/>
    <x v="19"/>
    <n v="35601"/>
    <x v="0"/>
    <s v="TEC-CO-10004202"/>
    <x v="2"/>
    <x v="16"/>
    <s v="Brother DCP1000 Digital 3 in 1 Multifunction Machine"/>
    <n v="899.97"/>
    <n v="3"/>
    <n v="0"/>
    <x v="3188"/>
  </r>
  <r>
    <n v="3706"/>
    <x v="1830"/>
    <x v="385"/>
    <d v="2015-06-19T00:00:00"/>
    <s v="Standard Class"/>
    <s v="DH-13075"/>
    <s v="Dave Hallsten"/>
    <x v="1"/>
    <s v="United States"/>
    <s v="Decatur"/>
    <x v="19"/>
    <n v="35601"/>
    <x v="0"/>
    <s v="OFF-PA-10003363"/>
    <x v="1"/>
    <x v="10"/>
    <s v="Xerox 204"/>
    <n v="32.4"/>
    <n v="5"/>
    <n v="0"/>
    <x v="56"/>
  </r>
  <r>
    <n v="3707"/>
    <x v="1831"/>
    <x v="257"/>
    <d v="2017-03-22T00:00:00"/>
    <s v="Standard Class"/>
    <s v="EN-13780"/>
    <s v="Edward Nazzal"/>
    <x v="0"/>
    <s v="United States"/>
    <s v="Dallas"/>
    <x v="5"/>
    <n v="75220"/>
    <x v="2"/>
    <s v="OFF-AR-10001915"/>
    <x v="1"/>
    <x v="6"/>
    <s v="Peel-Off China Markers"/>
    <n v="23.832000000000001"/>
    <n v="3"/>
    <n v="0.2"/>
    <x v="3189"/>
  </r>
  <r>
    <n v="3708"/>
    <x v="1832"/>
    <x v="533"/>
    <d v="2014-11-27T00:00:00"/>
    <s v="Standard Class"/>
    <s v="SS-20140"/>
    <s v="Saphhira Shifley"/>
    <x v="1"/>
    <s v="United States"/>
    <s v="Mesquite"/>
    <x v="5"/>
    <n v="75150"/>
    <x v="2"/>
    <s v="FUR-FU-10001940"/>
    <x v="0"/>
    <x v="5"/>
    <s v="Staple-based wall hangings"/>
    <n v="6.3680000000000003"/>
    <n v="2"/>
    <n v="0.6"/>
    <x v="3190"/>
  </r>
  <r>
    <n v="3709"/>
    <x v="1832"/>
    <x v="533"/>
    <d v="2014-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533"/>
    <d v="2014-11-27T00:00:00"/>
    <s v="Standard Class"/>
    <s v="SS-20140"/>
    <s v="Saphhira Shifley"/>
    <x v="1"/>
    <s v="United States"/>
    <s v="Mesquite"/>
    <x v="5"/>
    <n v="75150"/>
    <x v="2"/>
    <s v="TEC-AC-10003709"/>
    <x v="2"/>
    <x v="11"/>
    <s v="Maxell 4.7GB DVD-R 5/Pack"/>
    <n v="5.5439999999999996"/>
    <n v="7"/>
    <n v="0.2"/>
    <x v="3192"/>
  </r>
  <r>
    <n v="3711"/>
    <x v="1833"/>
    <x v="453"/>
    <d v="2017-10-17T00:00:00"/>
    <s v="First Class"/>
    <s v="RS-19765"/>
    <s v="Roland Schwarz"/>
    <x v="1"/>
    <s v="United States"/>
    <s v="Los Angeles"/>
    <x v="1"/>
    <n v="90045"/>
    <x v="1"/>
    <s v="FUR-TA-10001705"/>
    <x v="0"/>
    <x v="3"/>
    <s v="Bush Advantage Collection Round Conference Table"/>
    <n v="510.24"/>
    <n v="3"/>
    <n v="0.2"/>
    <x v="3193"/>
  </r>
  <r>
    <n v="3712"/>
    <x v="1833"/>
    <x v="453"/>
    <d v="2017-10-17T00:00:00"/>
    <s v="First Class"/>
    <s v="RS-19765"/>
    <s v="Roland Schwarz"/>
    <x v="1"/>
    <s v="United States"/>
    <s v="Los Angeles"/>
    <x v="1"/>
    <n v="90045"/>
    <x v="1"/>
    <s v="OFF-PA-10000675"/>
    <x v="1"/>
    <x v="10"/>
    <s v="Xerox 1919"/>
    <n v="204.95"/>
    <n v="5"/>
    <n v="0"/>
    <x v="3194"/>
  </r>
  <r>
    <n v="3713"/>
    <x v="1834"/>
    <x v="81"/>
    <d v="2017-04-24T00:00:00"/>
    <s v="First Class"/>
    <s v="JW-15955"/>
    <s v="Joni Wasserman"/>
    <x v="0"/>
    <s v="United States"/>
    <s v="Seattle"/>
    <x v="4"/>
    <n v="98103"/>
    <x v="1"/>
    <s v="TEC-AC-10000521"/>
    <x v="2"/>
    <x v="11"/>
    <s v="Verbatim Slim CD and DVD Storage Cases, 50/Pack"/>
    <n v="11.54"/>
    <n v="1"/>
    <n v="0"/>
    <x v="1759"/>
  </r>
  <r>
    <n v="3714"/>
    <x v="1834"/>
    <x v="81"/>
    <d v="2017-04-24T00:00:00"/>
    <s v="First Class"/>
    <s v="JW-15955"/>
    <s v="Joni Wasserman"/>
    <x v="0"/>
    <s v="United States"/>
    <s v="Seattle"/>
    <x v="4"/>
    <n v="98103"/>
    <x v="1"/>
    <s v="FUR-FU-10004622"/>
    <x v="0"/>
    <x v="5"/>
    <s v="Eldon Advantage Foldable Chair Mats for Low Pile Carpets"/>
    <n v="162.6"/>
    <n v="3"/>
    <n v="0"/>
    <x v="3195"/>
  </r>
  <r>
    <n v="3715"/>
    <x v="1835"/>
    <x v="589"/>
    <d v="2014-12-10T00:00:00"/>
    <s v="Second Class"/>
    <s v="JK-15625"/>
    <s v="Jim Karlsson"/>
    <x v="0"/>
    <s v="United States"/>
    <s v="Olympia"/>
    <x v="4"/>
    <n v="98502"/>
    <x v="1"/>
    <s v="OFF-PA-10001954"/>
    <x v="1"/>
    <x v="10"/>
    <s v="Xerox 1964"/>
    <n v="45.68"/>
    <n v="2"/>
    <n v="0"/>
    <x v="1957"/>
  </r>
  <r>
    <n v="3716"/>
    <x v="1835"/>
    <x v="589"/>
    <d v="2014-12-10T00:00:00"/>
    <s v="Second Class"/>
    <s v="JK-15625"/>
    <s v="Jim Karlsson"/>
    <x v="0"/>
    <s v="United States"/>
    <s v="Olympia"/>
    <x v="4"/>
    <n v="98502"/>
    <x v="1"/>
    <s v="FUR-CH-10002602"/>
    <x v="0"/>
    <x v="1"/>
    <s v="DMI Arturo Collection Mission-style Design Wood Chair"/>
    <n v="603.91999999999996"/>
    <n v="5"/>
    <n v="0.2"/>
    <x v="2882"/>
  </r>
  <r>
    <n v="3717"/>
    <x v="1836"/>
    <x v="148"/>
    <d v="2017-06-02T00:00:00"/>
    <s v="Standard Class"/>
    <s v="JO-15550"/>
    <s v="Jesus Ocampo"/>
    <x v="2"/>
    <s v="United States"/>
    <s v="Omaha"/>
    <x v="8"/>
    <n v="68104"/>
    <x v="2"/>
    <s v="OFF-FA-10004395"/>
    <x v="1"/>
    <x v="13"/>
    <s v="Plymouth Boxed Rubber Bands by Plymouth"/>
    <n v="23.55"/>
    <n v="5"/>
    <n v="0"/>
    <x v="3196"/>
  </r>
  <r>
    <n v="3718"/>
    <x v="1837"/>
    <x v="251"/>
    <d v="2016-09-23T00:00:00"/>
    <s v="Standard Class"/>
    <s v="TP-21130"/>
    <s v="Theone Pippenger"/>
    <x v="0"/>
    <s v="United States"/>
    <s v="Columbus"/>
    <x v="32"/>
    <n v="31907"/>
    <x v="0"/>
    <s v="OFF-SU-10003002"/>
    <x v="1"/>
    <x v="14"/>
    <s v="Letter Slitter"/>
    <n v="5.04"/>
    <n v="2"/>
    <n v="0"/>
    <x v="3197"/>
  </r>
  <r>
    <n v="3719"/>
    <x v="1837"/>
    <x v="251"/>
    <d v="2016-09-23T00:00:00"/>
    <s v="Standard Class"/>
    <s v="TP-21130"/>
    <s v="Theone Pippenger"/>
    <x v="0"/>
    <s v="United States"/>
    <s v="Columbus"/>
    <x v="32"/>
    <n v="31907"/>
    <x v="0"/>
    <s v="TEC-AC-10002926"/>
    <x v="2"/>
    <x v="11"/>
    <s v="Logitech Wireless Marathon Mouse M705"/>
    <n v="249.95"/>
    <n v="5"/>
    <n v="0"/>
    <x v="3198"/>
  </r>
  <r>
    <n v="3720"/>
    <x v="1838"/>
    <x v="42"/>
    <d v="2016-09-23T00:00:00"/>
    <s v="Standard Class"/>
    <s v="BS-11590"/>
    <s v="Brendan Sweed"/>
    <x v="1"/>
    <s v="United States"/>
    <s v="Columbus"/>
    <x v="14"/>
    <n v="47201"/>
    <x v="2"/>
    <s v="OFF-AR-10002656"/>
    <x v="1"/>
    <x v="6"/>
    <s v="Sanford Liquid Accent Highlighters"/>
    <n v="33.4"/>
    <n v="5"/>
    <n v="0"/>
    <x v="3199"/>
  </r>
  <r>
    <n v="3721"/>
    <x v="1839"/>
    <x v="887"/>
    <d v="2016-12-24T00:00:00"/>
    <s v="Standard Class"/>
    <s v="AB-10255"/>
    <s v="Alejandro Ballentine"/>
    <x v="2"/>
    <s v="United States"/>
    <s v="Jackson"/>
    <x v="35"/>
    <n v="39212"/>
    <x v="0"/>
    <s v="FUR-FU-10001918"/>
    <x v="0"/>
    <x v="5"/>
    <s v="C-Line Cubicle Keepers Polyproplyene Holder With Velcro Backings"/>
    <n v="18.920000000000002"/>
    <n v="4"/>
    <n v="0"/>
    <x v="3200"/>
  </r>
  <r>
    <n v="3722"/>
    <x v="1839"/>
    <x v="887"/>
    <d v="2016-12-24T00:00:00"/>
    <s v="Standard Class"/>
    <s v="AB-10255"/>
    <s v="Alejandro Ballentine"/>
    <x v="2"/>
    <s v="United States"/>
    <s v="Jackson"/>
    <x v="35"/>
    <n v="39212"/>
    <x v="0"/>
    <s v="OFF-BI-10003910"/>
    <x v="1"/>
    <x v="8"/>
    <s v="DXL Angle-View Binders with Locking Rings by Samsill"/>
    <n v="15.42"/>
    <n v="2"/>
    <n v="0"/>
    <x v="3201"/>
  </r>
  <r>
    <n v="3723"/>
    <x v="1840"/>
    <x v="903"/>
    <d v="2017-11-26T00:00:00"/>
    <s v="Standard Class"/>
    <s v="FO-14305"/>
    <s v="Frank Olsen"/>
    <x v="0"/>
    <s v="United States"/>
    <s v="Houston"/>
    <x v="5"/>
    <n v="77070"/>
    <x v="2"/>
    <s v="OFF-AR-10000122"/>
    <x v="1"/>
    <x v="6"/>
    <s v="Newell 314"/>
    <n v="35.712000000000003"/>
    <n v="8"/>
    <n v="0.2"/>
    <x v="3202"/>
  </r>
  <r>
    <n v="3724"/>
    <x v="1841"/>
    <x v="125"/>
    <d v="2015-01-04T00:00:00"/>
    <s v="Standard Class"/>
    <s v="MF-17665"/>
    <s v="Maureen Fritzler"/>
    <x v="1"/>
    <s v="United States"/>
    <s v="Phoenix"/>
    <x v="16"/>
    <n v="85023"/>
    <x v="1"/>
    <s v="OFF-BI-10004600"/>
    <x v="1"/>
    <x v="8"/>
    <s v="Ibico Ibimaster 300 Manual Binding System"/>
    <n v="551.98500000000001"/>
    <n v="5"/>
    <n v="0.7"/>
    <x v="3203"/>
  </r>
  <r>
    <n v="3725"/>
    <x v="1842"/>
    <x v="355"/>
    <d v="2017-04-05T00:00:00"/>
    <s v="First Class"/>
    <s v="SA-20830"/>
    <s v="Sue Ann Reed"/>
    <x v="0"/>
    <s v="United States"/>
    <s v="Chicago"/>
    <x v="10"/>
    <n v="60653"/>
    <x v="2"/>
    <s v="OFF-AR-10003045"/>
    <x v="1"/>
    <x v="6"/>
    <s v="Prang Colored Pencils"/>
    <n v="7.056"/>
    <n v="3"/>
    <n v="0.2"/>
    <x v="2835"/>
  </r>
  <r>
    <n v="3726"/>
    <x v="1843"/>
    <x v="482"/>
    <d v="2017-01-02T00:00:00"/>
    <s v="Standard Class"/>
    <s v="SH-19975"/>
    <s v="Sally Hughsby"/>
    <x v="1"/>
    <s v="United States"/>
    <s v="Denver"/>
    <x v="22"/>
    <n v="80219"/>
    <x v="1"/>
    <s v="OFF-AP-10000252"/>
    <x v="1"/>
    <x v="9"/>
    <s v="Harmony HEPA Quiet Air Purifiers"/>
    <n v="18.72"/>
    <n v="2"/>
    <n v="0.2"/>
    <x v="3204"/>
  </r>
  <r>
    <n v="3727"/>
    <x v="1844"/>
    <x v="410"/>
    <d v="2016-06-11T00:00:00"/>
    <s v="Standard Class"/>
    <s v="JL-15235"/>
    <s v="Janet Lee"/>
    <x v="0"/>
    <s v="United States"/>
    <s v="Newark"/>
    <x v="13"/>
    <n v="19711"/>
    <x v="3"/>
    <s v="OFF-ST-10001496"/>
    <x v="1"/>
    <x v="4"/>
    <s v="Standard Rollaway File with Lock"/>
    <n v="360.38"/>
    <n v="2"/>
    <n v="0"/>
    <x v="3205"/>
  </r>
  <r>
    <n v="3728"/>
    <x v="1844"/>
    <x v="410"/>
    <d v="2016-06-11T00:00:00"/>
    <s v="Standard Class"/>
    <s v="JL-15235"/>
    <s v="Janet Lee"/>
    <x v="0"/>
    <s v="United States"/>
    <s v="Newark"/>
    <x v="13"/>
    <n v="19711"/>
    <x v="3"/>
    <s v="OFF-AR-10000122"/>
    <x v="1"/>
    <x v="6"/>
    <s v="Newell 314"/>
    <n v="11.16"/>
    <n v="2"/>
    <n v="0"/>
    <x v="3206"/>
  </r>
  <r>
    <n v="3729"/>
    <x v="1844"/>
    <x v="410"/>
    <d v="2016-06-11T00:00:00"/>
    <s v="Standard Class"/>
    <s v="JL-15235"/>
    <s v="Janet Lee"/>
    <x v="0"/>
    <s v="United States"/>
    <s v="Newark"/>
    <x v="13"/>
    <n v="19711"/>
    <x v="3"/>
    <s v="OFF-LA-10000407"/>
    <x v="1"/>
    <x v="2"/>
    <s v="Avery White Multi-Purpose Labels"/>
    <n v="14.94"/>
    <n v="3"/>
    <n v="0"/>
    <x v="2557"/>
  </r>
  <r>
    <n v="3730"/>
    <x v="1845"/>
    <x v="227"/>
    <d v="2015-09-23T00:00:00"/>
    <s v="Standard Class"/>
    <s v="KH-16630"/>
    <s v="Ken Heidel"/>
    <x v="1"/>
    <s v="United States"/>
    <s v="Clinton"/>
    <x v="39"/>
    <n v="20735"/>
    <x v="3"/>
    <s v="OFF-ST-10004950"/>
    <x v="1"/>
    <x v="4"/>
    <s v="Acco Perma 3000 Stacking Storage Drawers"/>
    <n v="41.96"/>
    <n v="2"/>
    <n v="0"/>
    <x v="3207"/>
  </r>
  <r>
    <n v="3731"/>
    <x v="1845"/>
    <x v="227"/>
    <d v="2015-09-23T00:00:00"/>
    <s v="Standard Class"/>
    <s v="KH-16630"/>
    <s v="Ken Heidel"/>
    <x v="1"/>
    <s v="United States"/>
    <s v="Clinton"/>
    <x v="39"/>
    <n v="20735"/>
    <x v="3"/>
    <s v="OFF-ST-10004123"/>
    <x v="1"/>
    <x v="4"/>
    <s v="Safco Industrial Wire Shelving System"/>
    <n v="636.86"/>
    <n v="7"/>
    <n v="0"/>
    <x v="232"/>
  </r>
  <r>
    <n v="3732"/>
    <x v="1845"/>
    <x v="227"/>
    <d v="2015-09-23T00:00:00"/>
    <s v="Standard Class"/>
    <s v="KH-16630"/>
    <s v="Ken Heidel"/>
    <x v="1"/>
    <s v="United States"/>
    <s v="Clinton"/>
    <x v="39"/>
    <n v="20735"/>
    <x v="3"/>
    <s v="TEC-PH-10000730"/>
    <x v="2"/>
    <x v="7"/>
    <s v="Samsung Galaxy S4 Active"/>
    <n v="499.99"/>
    <n v="1"/>
    <n v="0"/>
    <x v="3208"/>
  </r>
  <r>
    <n v="3733"/>
    <x v="1845"/>
    <x v="227"/>
    <d v="2015-09-23T00:00:00"/>
    <s v="Standard Class"/>
    <s v="KH-16630"/>
    <s v="Ken Heidel"/>
    <x v="1"/>
    <s v="United States"/>
    <s v="Clinton"/>
    <x v="39"/>
    <n v="20735"/>
    <x v="3"/>
    <s v="TEC-PH-10000895"/>
    <x v="2"/>
    <x v="7"/>
    <s v="Polycom VVX 310 VoIP phone"/>
    <n v="1259.93"/>
    <n v="7"/>
    <n v="0"/>
    <x v="3209"/>
  </r>
  <r>
    <n v="3734"/>
    <x v="1845"/>
    <x v="227"/>
    <d v="2015-09-23T00:00:00"/>
    <s v="Standard Class"/>
    <s v="KH-16630"/>
    <s v="Ken Heidel"/>
    <x v="1"/>
    <s v="United States"/>
    <s v="Clinton"/>
    <x v="39"/>
    <n v="20735"/>
    <x v="3"/>
    <s v="OFF-BI-10000962"/>
    <x v="1"/>
    <x v="8"/>
    <s v="Acco Flexible ACCOHIDE Square Ring Data Binder, Dark Blue, 11 1/2&quot; X 14&quot; 7/8&quot;"/>
    <n v="65.08"/>
    <n v="4"/>
    <n v="0"/>
    <x v="3210"/>
  </r>
  <r>
    <n v="3735"/>
    <x v="1846"/>
    <x v="904"/>
    <d v="2017-03-11T00:00:00"/>
    <s v="Second Class"/>
    <s v="RM-19750"/>
    <s v="Roland Murray"/>
    <x v="0"/>
    <s v="United States"/>
    <s v="New York City"/>
    <x v="15"/>
    <n v="10011"/>
    <x v="3"/>
    <s v="OFF-PA-10002254"/>
    <x v="1"/>
    <x v="10"/>
    <s v="Xerox 1883"/>
    <n v="26.38"/>
    <n v="1"/>
    <n v="0"/>
    <x v="1012"/>
  </r>
  <r>
    <n v="3736"/>
    <x v="1846"/>
    <x v="904"/>
    <d v="2017-03-11T00:00:00"/>
    <s v="Second Class"/>
    <s v="RM-19750"/>
    <s v="Roland Murray"/>
    <x v="0"/>
    <s v="United States"/>
    <s v="New York City"/>
    <x v="15"/>
    <n v="10011"/>
    <x v="3"/>
    <s v="FUR-FU-10002554"/>
    <x v="0"/>
    <x v="5"/>
    <s v="Westinghouse Floor Lamp with Metal Mesh Shade, Black"/>
    <n v="71.97"/>
    <n v="3"/>
    <n v="0"/>
    <x v="3211"/>
  </r>
  <r>
    <n v="3737"/>
    <x v="1847"/>
    <x v="716"/>
    <d v="2016-03-17T00:00:00"/>
    <s v="Same Day"/>
    <s v="VM-21835"/>
    <s v="Vivian Mathis"/>
    <x v="0"/>
    <s v="United States"/>
    <s v="Newark"/>
    <x v="13"/>
    <n v="19711"/>
    <x v="3"/>
    <s v="TEC-PH-10000673"/>
    <x v="2"/>
    <x v="7"/>
    <s v="Plantronics Voyager Pro HD - Bluetooth Headset"/>
    <n v="129.97999999999999"/>
    <n v="2"/>
    <n v="0"/>
    <x v="2403"/>
  </r>
  <r>
    <n v="3738"/>
    <x v="1847"/>
    <x v="716"/>
    <d v="2016-03-17T00:00:00"/>
    <s v="Same Day"/>
    <s v="VM-21835"/>
    <s v="Vivian Mathis"/>
    <x v="0"/>
    <s v="United States"/>
    <s v="Newark"/>
    <x v="13"/>
    <n v="19711"/>
    <x v="3"/>
    <s v="OFF-BI-10000962"/>
    <x v="1"/>
    <x v="8"/>
    <s v="Acco Flexible ACCOHIDE Square Ring Data Binder, Dark Blue, 11 1/2&quot; X 14&quot; 7/8&quot;"/>
    <n v="32.54"/>
    <n v="2"/>
    <n v="0"/>
    <x v="3212"/>
  </r>
  <r>
    <n v="3739"/>
    <x v="1848"/>
    <x v="10"/>
    <d v="2016-12-13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10"/>
    <d v="2016-12-13T00:00:00"/>
    <s v="Standard Class"/>
    <s v="LH-17155"/>
    <s v="Logan Haushalter"/>
    <x v="0"/>
    <s v="United States"/>
    <s v="Jackson"/>
    <x v="12"/>
    <n v="49201"/>
    <x v="2"/>
    <s v="TEC-AC-10001109"/>
    <x v="2"/>
    <x v="11"/>
    <s v="Logitech Trackman Marble Mouse"/>
    <n v="59.98"/>
    <n v="2"/>
    <n v="0"/>
    <x v="3214"/>
  </r>
  <r>
    <n v="3741"/>
    <x v="1848"/>
    <x v="10"/>
    <d v="2016-12-13T00:00:00"/>
    <s v="Standard Class"/>
    <s v="LH-17155"/>
    <s v="Logan Haushalter"/>
    <x v="0"/>
    <s v="United States"/>
    <s v="Jackson"/>
    <x v="12"/>
    <n v="49201"/>
    <x v="2"/>
    <s v="OFF-AP-10002311"/>
    <x v="1"/>
    <x v="9"/>
    <s v="Holmes Replacement Filter for HEPA Air Cleaner, Very Large Room, HEPA Filter"/>
    <n v="61.929000000000002"/>
    <n v="1"/>
    <n v="0.1"/>
    <x v="3215"/>
  </r>
  <r>
    <n v="3742"/>
    <x v="1849"/>
    <x v="804"/>
    <d v="2016-01-21T00:00:00"/>
    <s v="Standard Class"/>
    <s v="WB-21850"/>
    <s v="William Brown"/>
    <x v="0"/>
    <s v="United States"/>
    <s v="New York City"/>
    <x v="15"/>
    <n v="10011"/>
    <x v="3"/>
    <s v="OFF-EN-10001137"/>
    <x v="1"/>
    <x v="12"/>
    <s v="#10 Gummed Flap White Envelopes, 100/Box"/>
    <n v="16.52"/>
    <n v="4"/>
    <n v="0"/>
    <x v="1984"/>
  </r>
  <r>
    <n v="3743"/>
    <x v="1849"/>
    <x v="804"/>
    <d v="2016-01-21T00:00:00"/>
    <s v="Standard Class"/>
    <s v="WB-21850"/>
    <s v="William Brown"/>
    <x v="0"/>
    <s v="United States"/>
    <s v="New York City"/>
    <x v="15"/>
    <n v="10011"/>
    <x v="3"/>
    <s v="OFF-PA-10004285"/>
    <x v="1"/>
    <x v="10"/>
    <s v="Xerox 1959"/>
    <n v="60.12"/>
    <n v="9"/>
    <n v="0"/>
    <x v="1958"/>
  </r>
  <r>
    <n v="3744"/>
    <x v="1849"/>
    <x v="804"/>
    <d v="2016-01-21T00:00:00"/>
    <s v="Standard Class"/>
    <s v="WB-21850"/>
    <s v="William Brown"/>
    <x v="0"/>
    <s v="United States"/>
    <s v="New York City"/>
    <x v="15"/>
    <n v="10011"/>
    <x v="3"/>
    <s v="OFF-BI-10002225"/>
    <x v="1"/>
    <x v="8"/>
    <s v="Square Ring Data Binders, Rigid 75 Pt. Covers, 11&quot; x 14-7/8&quot;"/>
    <n v="49.536000000000001"/>
    <n v="3"/>
    <n v="0.2"/>
    <x v="373"/>
  </r>
  <r>
    <n v="3745"/>
    <x v="1850"/>
    <x v="745"/>
    <d v="2014-10-24T00:00:00"/>
    <s v="Same Day"/>
    <s v="AP-10915"/>
    <s v="Arthur Prichep"/>
    <x v="0"/>
    <s v="United States"/>
    <s v="Rock Hill"/>
    <x v="20"/>
    <n v="29730"/>
    <x v="0"/>
    <s v="OFF-FA-10002763"/>
    <x v="1"/>
    <x v="13"/>
    <s v="Advantus Map Pennant Flags and Round Head Tacks"/>
    <n v="11.85"/>
    <n v="3"/>
    <n v="0"/>
    <x v="3185"/>
  </r>
  <r>
    <n v="3746"/>
    <x v="1851"/>
    <x v="713"/>
    <d v="2016-09-28T00:00:00"/>
    <s v="Second Class"/>
    <s v="RA-19915"/>
    <s v="Russell Applegate"/>
    <x v="0"/>
    <s v="United States"/>
    <s v="Columbus"/>
    <x v="32"/>
    <n v="31907"/>
    <x v="0"/>
    <s v="OFF-ST-10003058"/>
    <x v="1"/>
    <x v="4"/>
    <s v="Eldon Mobile Mega Data Cart  Mega Stackable  Add-On Trays"/>
    <n v="118.25"/>
    <n v="5"/>
    <n v="0"/>
    <x v="3216"/>
  </r>
  <r>
    <n v="3747"/>
    <x v="1851"/>
    <x v="713"/>
    <d v="2016-09-28T00:00:00"/>
    <s v="Second Class"/>
    <s v="RA-19915"/>
    <s v="Russell Applegate"/>
    <x v="0"/>
    <s v="United States"/>
    <s v="Columbus"/>
    <x v="32"/>
    <n v="31907"/>
    <x v="0"/>
    <s v="FUR-CH-10002084"/>
    <x v="0"/>
    <x v="1"/>
    <s v="Hon Mobius Operator's Chair"/>
    <n v="368.97"/>
    <n v="3"/>
    <n v="0"/>
    <x v="3217"/>
  </r>
  <r>
    <n v="3748"/>
    <x v="1852"/>
    <x v="151"/>
    <d v="2017-08-29T00:00:00"/>
    <s v="Second Class"/>
    <s v="DR-12880"/>
    <s v="Dan Reichenbach"/>
    <x v="1"/>
    <s v="United States"/>
    <s v="Inglewood"/>
    <x v="1"/>
    <n v="90301"/>
    <x v="1"/>
    <s v="FUR-FU-10002937"/>
    <x v="0"/>
    <x v="5"/>
    <s v="GE 48&quot; Fluorescent Tube, Cool White Energy Saver, 34 Watts, 30/Box"/>
    <n v="198.46"/>
    <n v="2"/>
    <n v="0"/>
    <x v="1479"/>
  </r>
  <r>
    <n v="3749"/>
    <x v="1852"/>
    <x v="151"/>
    <d v="2017-08-29T00:00:00"/>
    <s v="Second Class"/>
    <s v="DR-12880"/>
    <s v="Dan Reichenbach"/>
    <x v="1"/>
    <s v="United States"/>
    <s v="Inglewood"/>
    <x v="1"/>
    <n v="90301"/>
    <x v="1"/>
    <s v="OFF-AP-10001242"/>
    <x v="1"/>
    <x v="9"/>
    <s v="APC 7 Outlet Network SurgeArrest Surge Protector"/>
    <n v="321.92"/>
    <n v="4"/>
    <n v="0"/>
    <x v="3218"/>
  </r>
  <r>
    <n v="3750"/>
    <x v="1852"/>
    <x v="151"/>
    <d v="2017-08-29T00:00:00"/>
    <s v="Second Class"/>
    <s v="DR-12880"/>
    <s v="Dan Reichenbach"/>
    <x v="1"/>
    <s v="United States"/>
    <s v="Inglewood"/>
    <x v="1"/>
    <n v="90301"/>
    <x v="1"/>
    <s v="TEC-CO-10001571"/>
    <x v="2"/>
    <x v="16"/>
    <s v="Sharp 1540cs Digital Laser Copier"/>
    <n v="879.98400000000004"/>
    <n v="2"/>
    <n v="0.2"/>
    <x v="3219"/>
  </r>
  <r>
    <n v="3751"/>
    <x v="1852"/>
    <x v="151"/>
    <d v="2017-08-29T00:00:00"/>
    <s v="Second Class"/>
    <s v="DR-12880"/>
    <s v="Dan Reichenbach"/>
    <x v="1"/>
    <s v="United States"/>
    <s v="Inglewood"/>
    <x v="1"/>
    <n v="90301"/>
    <x v="1"/>
    <s v="OFF-SU-10002503"/>
    <x v="1"/>
    <x v="14"/>
    <s v="Acme Preferred Stainless Steel Scissors"/>
    <n v="28.4"/>
    <n v="5"/>
    <n v="0"/>
    <x v="3220"/>
  </r>
  <r>
    <n v="3752"/>
    <x v="1852"/>
    <x v="151"/>
    <d v="2017-08-29T00:00:00"/>
    <s v="Second Class"/>
    <s v="DR-12880"/>
    <s v="Dan Reichenbach"/>
    <x v="1"/>
    <s v="United States"/>
    <s v="Inglewood"/>
    <x v="1"/>
    <n v="90301"/>
    <x v="1"/>
    <s v="FUR-CH-10004886"/>
    <x v="0"/>
    <x v="1"/>
    <s v="Bevis Steel Folding Chairs"/>
    <n v="230.28"/>
    <n v="3"/>
    <n v="0.2"/>
    <x v="2321"/>
  </r>
  <r>
    <n v="3753"/>
    <x v="1852"/>
    <x v="151"/>
    <d v="2017-08-29T00:00:00"/>
    <s v="Second Class"/>
    <s v="DR-12880"/>
    <s v="Dan Reichenbach"/>
    <x v="1"/>
    <s v="United States"/>
    <s v="Inglewood"/>
    <x v="1"/>
    <n v="90301"/>
    <x v="1"/>
    <s v="OFF-PA-10001289"/>
    <x v="1"/>
    <x v="10"/>
    <s v="White Computer Printout Paper by Universal"/>
    <n v="116.28"/>
    <n v="3"/>
    <n v="0"/>
    <x v="2393"/>
  </r>
  <r>
    <n v="3754"/>
    <x v="1852"/>
    <x v="151"/>
    <d v="2017-08-29T00:00:00"/>
    <s v="Second Class"/>
    <s v="DR-12880"/>
    <s v="Dan Reichenbach"/>
    <x v="1"/>
    <s v="United States"/>
    <s v="Inglewood"/>
    <x v="1"/>
    <n v="90301"/>
    <x v="1"/>
    <s v="OFF-BI-10003650"/>
    <x v="1"/>
    <x v="8"/>
    <s v="GBC DocuBind 300 Electric Binding Machine"/>
    <n v="841.56799999999998"/>
    <n v="2"/>
    <n v="0.2"/>
    <x v="876"/>
  </r>
  <r>
    <n v="3755"/>
    <x v="1852"/>
    <x v="151"/>
    <d v="2017-08-29T00:00:00"/>
    <s v="Second Class"/>
    <s v="DR-12880"/>
    <s v="Dan Reichenbach"/>
    <x v="1"/>
    <s v="United States"/>
    <s v="Inglewood"/>
    <x v="1"/>
    <n v="90301"/>
    <x v="1"/>
    <s v="OFF-ST-10001370"/>
    <x v="1"/>
    <x v="4"/>
    <s v="Sensible Storage WireTech Storage Systems"/>
    <n v="354.9"/>
    <n v="5"/>
    <n v="0"/>
    <x v="766"/>
  </r>
  <r>
    <n v="3756"/>
    <x v="1853"/>
    <x v="840"/>
    <d v="2016-03-06T00:00:00"/>
    <s v="First Class"/>
    <s v="JG-15310"/>
    <s v="Jason Gross"/>
    <x v="1"/>
    <s v="United States"/>
    <s v="Odessa"/>
    <x v="5"/>
    <n v="79762"/>
    <x v="2"/>
    <s v="OFF-PA-10001892"/>
    <x v="1"/>
    <x v="10"/>
    <s v="Rediform Wirebound &quot;Phone Memo&quot; Message Book, 11 x 5-3/4"/>
    <n v="42.783999999999999"/>
    <n v="7"/>
    <n v="0.2"/>
    <x v="3221"/>
  </r>
  <r>
    <n v="3757"/>
    <x v="1853"/>
    <x v="840"/>
    <d v="2016-03-06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905"/>
    <d v="2016-03-04T00:00:00"/>
    <s v="Standard Class"/>
    <s v="LC-16870"/>
    <s v="Lena Cacioppo"/>
    <x v="0"/>
    <s v="United States"/>
    <s v="Newark"/>
    <x v="24"/>
    <n v="43055"/>
    <x v="3"/>
    <s v="OFF-AR-10001615"/>
    <x v="1"/>
    <x v="6"/>
    <s v="Newell 34"/>
    <n v="111.104"/>
    <n v="7"/>
    <n v="0.2"/>
    <x v="3223"/>
  </r>
  <r>
    <n v="3759"/>
    <x v="1855"/>
    <x v="227"/>
    <d v="2015-09-23T00:00:00"/>
    <s v="Standard Class"/>
    <s v="GB-14530"/>
    <s v="George Bell"/>
    <x v="1"/>
    <s v="United States"/>
    <s v="Los Angeles"/>
    <x v="1"/>
    <n v="90049"/>
    <x v="1"/>
    <s v="OFF-AR-10003602"/>
    <x v="1"/>
    <x v="6"/>
    <s v="Quartet Omega Colored Chalk, 12/Pack"/>
    <n v="11.68"/>
    <n v="2"/>
    <n v="0"/>
    <x v="3089"/>
  </r>
  <r>
    <n v="3760"/>
    <x v="1855"/>
    <x v="227"/>
    <d v="2015-09-23T00:00:00"/>
    <s v="Standard Class"/>
    <s v="GB-14530"/>
    <s v="George Bell"/>
    <x v="1"/>
    <s v="United States"/>
    <s v="Los Angeles"/>
    <x v="1"/>
    <n v="90049"/>
    <x v="1"/>
    <s v="OFF-SU-10004782"/>
    <x v="1"/>
    <x v="14"/>
    <s v="Elite 5&quot; Scissors"/>
    <n v="16.899999999999999"/>
    <n v="2"/>
    <n v="0"/>
    <x v="3224"/>
  </r>
  <r>
    <n v="3761"/>
    <x v="1855"/>
    <x v="227"/>
    <d v="2015-09-23T00:00:00"/>
    <s v="Standard Class"/>
    <s v="GB-14530"/>
    <s v="George Bell"/>
    <x v="1"/>
    <s v="United States"/>
    <s v="Los Angeles"/>
    <x v="1"/>
    <n v="90049"/>
    <x v="1"/>
    <s v="FUR-FU-10001591"/>
    <x v="0"/>
    <x v="5"/>
    <s v="Advantus Panel Wall Certificate Holder - 8.5x11"/>
    <n v="24.4"/>
    <n v="2"/>
    <n v="0"/>
    <x v="3225"/>
  </r>
  <r>
    <n v="3762"/>
    <x v="1856"/>
    <x v="605"/>
    <d v="2017-05-17T00:00:00"/>
    <s v="Standard Class"/>
    <s v="CK-12205"/>
    <s v="Chloris Kastensmidt"/>
    <x v="0"/>
    <s v="United States"/>
    <s v="Everett"/>
    <x v="31"/>
    <n v="2149"/>
    <x v="3"/>
    <s v="OFF-PA-10000659"/>
    <x v="1"/>
    <x v="10"/>
    <s v="TOPS Carbonless Receipt Book, Four 2-3/4 x 7-1/4 Money Receipts per Page"/>
    <n v="87.6"/>
    <n v="5"/>
    <n v="0"/>
    <x v="3226"/>
  </r>
  <r>
    <n v="3763"/>
    <x v="1857"/>
    <x v="572"/>
    <d v="2016-08-18T00:00:00"/>
    <s v="Second Class"/>
    <s v="TS-21160"/>
    <s v="Theresa Swint"/>
    <x v="1"/>
    <s v="United States"/>
    <s v="West Allis"/>
    <x v="6"/>
    <n v="53214"/>
    <x v="2"/>
    <s v="FUR-BO-10001337"/>
    <x v="0"/>
    <x v="0"/>
    <s v="O'Sullivan Living Dimensions 2-Shelf Bookcases"/>
    <n v="241.96"/>
    <n v="2"/>
    <n v="0"/>
    <x v="2559"/>
  </r>
  <r>
    <n v="3764"/>
    <x v="1857"/>
    <x v="572"/>
    <d v="2016-08-18T00:00:00"/>
    <s v="Second Class"/>
    <s v="TS-21160"/>
    <s v="Theresa Swint"/>
    <x v="1"/>
    <s v="United States"/>
    <s v="West Allis"/>
    <x v="6"/>
    <n v="53214"/>
    <x v="2"/>
    <s v="OFF-BI-10003529"/>
    <x v="1"/>
    <x v="8"/>
    <s v="Avery Round Ring Poly Binders"/>
    <n v="8.52"/>
    <n v="3"/>
    <n v="0"/>
    <x v="3227"/>
  </r>
  <r>
    <n v="3765"/>
    <x v="1858"/>
    <x v="906"/>
    <d v="2017-03-02T00:00:00"/>
    <s v="Standard Class"/>
    <s v="MH-18025"/>
    <s v="Michelle Huthwaite"/>
    <x v="0"/>
    <s v="United States"/>
    <s v="Chicago"/>
    <x v="10"/>
    <n v="60623"/>
    <x v="2"/>
    <s v="OFF-BI-10002609"/>
    <x v="1"/>
    <x v="8"/>
    <s v="Avery Hidden Tab Dividers for Binding Systems"/>
    <n v="1.788"/>
    <n v="3"/>
    <n v="0.8"/>
    <x v="100"/>
  </r>
  <r>
    <n v="3766"/>
    <x v="1859"/>
    <x v="844"/>
    <d v="2016-03-25T00:00:00"/>
    <s v="Standard Class"/>
    <s v="DM-12955"/>
    <s v="Dario Medina"/>
    <x v="1"/>
    <s v="United States"/>
    <s v="Houston"/>
    <x v="5"/>
    <n v="77036"/>
    <x v="2"/>
    <s v="FUR-TA-10004767"/>
    <x v="0"/>
    <x v="3"/>
    <s v="Safco Drafting Table"/>
    <n v="99.372"/>
    <n v="2"/>
    <n v="0.3"/>
    <x v="3228"/>
  </r>
  <r>
    <n v="3767"/>
    <x v="1859"/>
    <x v="844"/>
    <d v="2016-03-25T00:00:00"/>
    <s v="Standard Class"/>
    <s v="DM-12955"/>
    <s v="Dario Medina"/>
    <x v="1"/>
    <s v="United States"/>
    <s v="Houston"/>
    <x v="5"/>
    <n v="77036"/>
    <x v="2"/>
    <s v="OFF-AR-10001868"/>
    <x v="1"/>
    <x v="6"/>
    <s v="Prang Dustless Chalk Sticks"/>
    <n v="1.3440000000000001"/>
    <n v="1"/>
    <n v="0.2"/>
    <x v="1989"/>
  </r>
  <r>
    <n v="3768"/>
    <x v="1860"/>
    <x v="575"/>
    <d v="2015-12-10T00:00:00"/>
    <s v="Second Class"/>
    <s v="JJ-15760"/>
    <s v="Joel Jenkins"/>
    <x v="2"/>
    <s v="United States"/>
    <s v="Houston"/>
    <x v="5"/>
    <n v="77036"/>
    <x v="2"/>
    <s v="TEC-PH-10004896"/>
    <x v="2"/>
    <x v="7"/>
    <s v="Nokia Lumia 521 (T-Mobile)"/>
    <n v="119.96"/>
    <n v="5"/>
    <n v="0.2"/>
    <x v="3229"/>
  </r>
  <r>
    <n v="3769"/>
    <x v="1861"/>
    <x v="757"/>
    <d v="2014-12-20T00:00:00"/>
    <s v="Second Class"/>
    <s v="KB-16585"/>
    <s v="Ken Black"/>
    <x v="1"/>
    <s v="United States"/>
    <s v="Hialeah"/>
    <x v="2"/>
    <n v="33012"/>
    <x v="0"/>
    <s v="FUR-CH-10000988"/>
    <x v="0"/>
    <x v="1"/>
    <s v="Hon Olson Stacker Stools"/>
    <n v="1013.832"/>
    <n v="9"/>
    <n v="0.2"/>
    <x v="3230"/>
  </r>
  <r>
    <n v="3770"/>
    <x v="1861"/>
    <x v="757"/>
    <d v="2014-12-20T00:00:00"/>
    <s v="Second Class"/>
    <s v="KB-16585"/>
    <s v="Ken Black"/>
    <x v="1"/>
    <s v="United States"/>
    <s v="Hialeah"/>
    <x v="2"/>
    <n v="33012"/>
    <x v="0"/>
    <s v="OFF-FA-10000490"/>
    <x v="1"/>
    <x v="13"/>
    <s v="OIC Binder Clips, Mini, 1/4&quot; Capacity, Black"/>
    <n v="1.984"/>
    <n v="2"/>
    <n v="0.2"/>
    <x v="2445"/>
  </r>
  <r>
    <n v="3771"/>
    <x v="1862"/>
    <x v="907"/>
    <d v="2016-12-21T00:00:00"/>
    <s v="Standard Class"/>
    <s v="CM-12160"/>
    <s v="Charles McCrossin"/>
    <x v="0"/>
    <s v="United States"/>
    <s v="San Francisco"/>
    <x v="1"/>
    <n v="94122"/>
    <x v="1"/>
    <s v="FUR-TA-10004256"/>
    <x v="0"/>
    <x v="3"/>
    <s v="Bretford ?Just In Time? Height-Adjustable Multi-Task Work Tables"/>
    <n v="2003.52"/>
    <n v="6"/>
    <n v="0.2"/>
    <x v="3231"/>
  </r>
  <r>
    <n v="3772"/>
    <x v="1863"/>
    <x v="536"/>
    <d v="2016-05-17T00:00:00"/>
    <s v="Standard Class"/>
    <s v="FM-14215"/>
    <s v="Filia McAdams"/>
    <x v="1"/>
    <s v="United States"/>
    <s v="Philadelphia"/>
    <x v="9"/>
    <n v="19140"/>
    <x v="3"/>
    <s v="OFF-ST-10004804"/>
    <x v="1"/>
    <x v="4"/>
    <s v="Belkin 19&quot; Vented Equipment Shelf, Black"/>
    <n v="82.367999999999995"/>
    <n v="2"/>
    <n v="0.2"/>
    <x v="252"/>
  </r>
  <r>
    <n v="3773"/>
    <x v="1864"/>
    <x v="908"/>
    <d v="2014-08-11T00:00:00"/>
    <s v="Second Class"/>
    <s v="RF-19735"/>
    <s v="Roland Fjeld"/>
    <x v="0"/>
    <s v="United States"/>
    <s v="Columbia"/>
    <x v="20"/>
    <n v="29203"/>
    <x v="0"/>
    <s v="TEC-AC-10000023"/>
    <x v="2"/>
    <x v="11"/>
    <s v="Maxell 74 Minute CD-R Spindle, 50/Pack"/>
    <n v="62.91"/>
    <n v="3"/>
    <n v="0"/>
    <x v="3232"/>
  </r>
  <r>
    <n v="3774"/>
    <x v="1865"/>
    <x v="909"/>
    <d v="2014-04-13T00:00:00"/>
    <s v="Second Class"/>
    <s v="JK-15370"/>
    <s v="Jay Kimmel"/>
    <x v="0"/>
    <s v="United States"/>
    <s v="Miami"/>
    <x v="2"/>
    <n v="33180"/>
    <x v="0"/>
    <s v="OFF-FA-10001332"/>
    <x v="1"/>
    <x v="13"/>
    <s v="Acco Banker's Clasps, 5 3/4&quot;-Long"/>
    <n v="6.9119999999999999"/>
    <n v="3"/>
    <n v="0.2"/>
    <x v="3233"/>
  </r>
  <r>
    <n v="3775"/>
    <x v="1865"/>
    <x v="909"/>
    <d v="2014-04-13T00:00:00"/>
    <s v="Second Class"/>
    <s v="JK-15370"/>
    <s v="Jay Kimmel"/>
    <x v="0"/>
    <s v="United States"/>
    <s v="Miami"/>
    <x v="2"/>
    <n v="33180"/>
    <x v="0"/>
    <s v="TEC-AC-10002001"/>
    <x v="2"/>
    <x v="11"/>
    <s v="Logitech Wireless Gaming Headset G930"/>
    <n v="383.976"/>
    <n v="3"/>
    <n v="0.2"/>
    <x v="3234"/>
  </r>
  <r>
    <n v="3776"/>
    <x v="1865"/>
    <x v="909"/>
    <d v="2014-04-13T00:00:00"/>
    <s v="Second Class"/>
    <s v="JK-15370"/>
    <s v="Jay Kimmel"/>
    <x v="0"/>
    <s v="United States"/>
    <s v="Miami"/>
    <x v="2"/>
    <n v="33180"/>
    <x v="0"/>
    <s v="OFF-PA-10000029"/>
    <x v="1"/>
    <x v="10"/>
    <s v="Xerox 224"/>
    <n v="10.368"/>
    <n v="2"/>
    <n v="0.2"/>
    <x v="572"/>
  </r>
  <r>
    <n v="3777"/>
    <x v="1865"/>
    <x v="909"/>
    <d v="2014-04-13T00:00:00"/>
    <s v="Second Class"/>
    <s v="JK-15370"/>
    <s v="Jay Kimmel"/>
    <x v="0"/>
    <s v="United States"/>
    <s v="Miami"/>
    <x v="2"/>
    <n v="33180"/>
    <x v="0"/>
    <s v="TEC-AC-10001874"/>
    <x v="2"/>
    <x v="11"/>
    <s v="Logitech Wireless Anywhere Mouse MX for PC and Mac"/>
    <n v="335.94400000000002"/>
    <n v="7"/>
    <n v="0.2"/>
    <x v="3235"/>
  </r>
  <r>
    <n v="3778"/>
    <x v="1866"/>
    <x v="910"/>
    <d v="2015-05-08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29"/>
    <d v="2017-12-02T00:00:00"/>
    <s v="Second Class"/>
    <s v="PN-18775"/>
    <s v="Parhena Norris"/>
    <x v="2"/>
    <s v="United States"/>
    <s v="Miami"/>
    <x v="2"/>
    <n v="33180"/>
    <x v="0"/>
    <s v="TEC-PH-10002564"/>
    <x v="2"/>
    <x v="7"/>
    <s v="OtterBox Defender Series Case - Samsung Galaxy S4"/>
    <n v="71.975999999999999"/>
    <n v="3"/>
    <n v="0.2"/>
    <x v="3237"/>
  </r>
  <r>
    <n v="3780"/>
    <x v="1868"/>
    <x v="911"/>
    <d v="2017-02-20T00:00:00"/>
    <s v="Standard Class"/>
    <s v="LF-17185"/>
    <s v="Luke Foster"/>
    <x v="0"/>
    <s v="United States"/>
    <s v="New York City"/>
    <x v="15"/>
    <n v="10035"/>
    <x v="3"/>
    <s v="OFF-PA-10003465"/>
    <x v="1"/>
    <x v="10"/>
    <s v="Xerox 1912"/>
    <n v="37.94"/>
    <n v="2"/>
    <n v="0"/>
    <x v="2672"/>
  </r>
  <r>
    <n v="3781"/>
    <x v="1869"/>
    <x v="912"/>
    <d v="2014-11-20T00:00:00"/>
    <s v="Standard Class"/>
    <s v="RH-19510"/>
    <s v="Rick Huthwaite"/>
    <x v="2"/>
    <s v="United States"/>
    <s v="Manhattan"/>
    <x v="41"/>
    <n v="66502"/>
    <x v="2"/>
    <s v="TEC-PH-10000038"/>
    <x v="2"/>
    <x v="7"/>
    <s v="Jawbone MINI JAMBOX Wireless Bluetooth Speaker"/>
    <n v="273.95999999999998"/>
    <n v="2"/>
    <n v="0"/>
    <x v="3238"/>
  </r>
  <r>
    <n v="3782"/>
    <x v="1870"/>
    <x v="584"/>
    <d v="2015-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8"/>
    <d v="2017-11-16T00:00:00"/>
    <s v="Second Class"/>
    <s v="MN-17935"/>
    <s v="Michael Nguyen"/>
    <x v="0"/>
    <s v="United States"/>
    <s v="Memphis"/>
    <x v="18"/>
    <n v="38109"/>
    <x v="0"/>
    <s v="OFF-PA-10003424"/>
    <x v="1"/>
    <x v="10"/>
    <s v="&quot;While you Were Out&quot; Message Book, One Form per Page"/>
    <n v="8.9039999999999999"/>
    <n v="3"/>
    <n v="0.2"/>
    <x v="3240"/>
  </r>
  <r>
    <n v="3784"/>
    <x v="1871"/>
    <x v="38"/>
    <d v="2017-11-16T00:00:00"/>
    <s v="Second Class"/>
    <s v="MN-17935"/>
    <s v="Michael Nguyen"/>
    <x v="0"/>
    <s v="United States"/>
    <s v="Memphis"/>
    <x v="18"/>
    <n v="38109"/>
    <x v="0"/>
    <s v="OFF-ST-10003716"/>
    <x v="1"/>
    <x v="4"/>
    <s v="Tennsco Double-Tier Lockers"/>
    <n v="720.06399999999996"/>
    <n v="4"/>
    <n v="0.2"/>
    <x v="3241"/>
  </r>
  <r>
    <n v="3785"/>
    <x v="1872"/>
    <x v="689"/>
    <d v="2017-08-04T00:00:00"/>
    <s v="Standard Class"/>
    <s v="EH-14125"/>
    <s v="Eugene Hildebrand"/>
    <x v="2"/>
    <s v="United States"/>
    <s v="Fort Lauderdale"/>
    <x v="2"/>
    <n v="33311"/>
    <x v="0"/>
    <s v="TEC-AC-10003590"/>
    <x v="2"/>
    <x v="11"/>
    <s v="TRENDnet 56K USB 2.0 Phone, Internet and Fax Modem"/>
    <n v="41.423999999999999"/>
    <n v="2"/>
    <n v="0.2"/>
    <x v="3242"/>
  </r>
  <r>
    <n v="3786"/>
    <x v="1873"/>
    <x v="377"/>
    <d v="2017-12-30T00:00:00"/>
    <s v="Standard Class"/>
    <s v="TC-21535"/>
    <s v="Tracy Collins"/>
    <x v="2"/>
    <s v="United States"/>
    <s v="Columbus"/>
    <x v="24"/>
    <n v="43229"/>
    <x v="3"/>
    <s v="OFF-BI-10000494"/>
    <x v="1"/>
    <x v="8"/>
    <s v="Acco Economy Flexible Poly Round Ring Binder"/>
    <n v="3.1320000000000001"/>
    <n v="2"/>
    <n v="0.7"/>
    <x v="3243"/>
  </r>
  <r>
    <n v="3787"/>
    <x v="1874"/>
    <x v="731"/>
    <d v="2016-11-04T00:00:00"/>
    <s v="Standard Class"/>
    <s v="JD-15895"/>
    <s v="Jonathan Doherty"/>
    <x v="1"/>
    <s v="United States"/>
    <s v="Los Angeles"/>
    <x v="1"/>
    <n v="90045"/>
    <x v="1"/>
    <s v="OFF-ST-10002615"/>
    <x v="1"/>
    <x v="4"/>
    <s v="Dual Level, Single-Width Filing Carts"/>
    <n v="1085.42"/>
    <n v="7"/>
    <n v="0"/>
    <x v="3244"/>
  </r>
  <r>
    <n v="3788"/>
    <x v="1875"/>
    <x v="913"/>
    <d v="2016-09-09T00:00:00"/>
    <s v="Standard Class"/>
    <s v="IL-15100"/>
    <s v="Ivan Liston"/>
    <x v="0"/>
    <s v="United States"/>
    <s v="Houston"/>
    <x v="5"/>
    <n v="77041"/>
    <x v="2"/>
    <s v="OFF-AR-10002804"/>
    <x v="1"/>
    <x v="6"/>
    <s v="Faber Castell Col-Erase Pencils"/>
    <n v="3.9119999999999999"/>
    <n v="1"/>
    <n v="0.2"/>
    <x v="3245"/>
  </r>
  <r>
    <n v="3789"/>
    <x v="1875"/>
    <x v="913"/>
    <d v="2016-09-09T00:00:00"/>
    <s v="Standard Class"/>
    <s v="IL-15100"/>
    <s v="Ivan Liston"/>
    <x v="0"/>
    <s v="United States"/>
    <s v="Houston"/>
    <x v="5"/>
    <n v="77041"/>
    <x v="2"/>
    <s v="OFF-AR-10001044"/>
    <x v="1"/>
    <x v="6"/>
    <s v="BOSTON Ranger #55 Pencil Sharpener, Black"/>
    <n v="62.375999999999998"/>
    <n v="3"/>
    <n v="0.2"/>
    <x v="3246"/>
  </r>
  <r>
    <n v="3790"/>
    <x v="1876"/>
    <x v="764"/>
    <d v="2016-04-21T00:00:00"/>
    <s v="Standard Class"/>
    <s v="SW-20350"/>
    <s v="Sean Wendt"/>
    <x v="2"/>
    <s v="United States"/>
    <s v="Omaha"/>
    <x v="8"/>
    <n v="68104"/>
    <x v="2"/>
    <s v="OFF-FA-10000134"/>
    <x v="1"/>
    <x v="13"/>
    <s v="Advantus Push Pins, Aluminum Head"/>
    <n v="29.05"/>
    <n v="5"/>
    <n v="0"/>
    <x v="3247"/>
  </r>
  <r>
    <n v="3791"/>
    <x v="1877"/>
    <x v="260"/>
    <d v="2014-07-11T00:00:00"/>
    <s v="Standard Class"/>
    <s v="DP-13390"/>
    <s v="Dennis Pardue"/>
    <x v="2"/>
    <s v="United States"/>
    <s v="Los Angeles"/>
    <x v="1"/>
    <n v="90004"/>
    <x v="1"/>
    <s v="OFF-BI-10001670"/>
    <x v="1"/>
    <x v="8"/>
    <s v="Vinyl Sectional Post Binders"/>
    <n v="180.96"/>
    <n v="6"/>
    <n v="0.2"/>
    <x v="3248"/>
  </r>
  <r>
    <n v="3792"/>
    <x v="1878"/>
    <x v="914"/>
    <d v="2015-02-28T00:00:00"/>
    <s v="First Class"/>
    <s v="BT-11395"/>
    <s v="Bill Tyler"/>
    <x v="1"/>
    <s v="United States"/>
    <s v="Altoona"/>
    <x v="9"/>
    <n v="16602"/>
    <x v="3"/>
    <s v="OFF-BI-10000343"/>
    <x v="1"/>
    <x v="8"/>
    <s v="Pressboard Covers with Storage Hooks, 9 1/2&quot; x 11&quot;, Light Blue"/>
    <n v="4.4189999999999996"/>
    <n v="3"/>
    <n v="0.7"/>
    <x v="3249"/>
  </r>
  <r>
    <n v="3793"/>
    <x v="1878"/>
    <x v="914"/>
    <d v="2015-02-28T00:00:00"/>
    <s v="First Class"/>
    <s v="BT-11395"/>
    <s v="Bill Tyler"/>
    <x v="1"/>
    <s v="United States"/>
    <s v="Altoona"/>
    <x v="9"/>
    <n v="16602"/>
    <x v="3"/>
    <s v="OFF-AR-10002257"/>
    <x v="1"/>
    <x v="6"/>
    <s v="Eldon Spacemaker Box, Quick-Snap Lid, Clear"/>
    <n v="16.032"/>
    <n v="6"/>
    <n v="0.2"/>
    <x v="3250"/>
  </r>
  <r>
    <n v="3794"/>
    <x v="1879"/>
    <x v="154"/>
    <d v="2015-12-01T00:00:00"/>
    <s v="Standard Class"/>
    <s v="JE-15475"/>
    <s v="Jeremy Ellison"/>
    <x v="0"/>
    <s v="United States"/>
    <s v="New York City"/>
    <x v="15"/>
    <n v="10024"/>
    <x v="3"/>
    <s v="OFF-AR-10001915"/>
    <x v="1"/>
    <x v="6"/>
    <s v="Peel-Off China Markers"/>
    <n v="29.79"/>
    <n v="3"/>
    <n v="0"/>
    <x v="1476"/>
  </r>
  <r>
    <n v="3795"/>
    <x v="1880"/>
    <x v="915"/>
    <d v="2014-02-02T00:00:00"/>
    <s v="Standard Class"/>
    <s v="EJ-13720"/>
    <s v="Ed Jacobs"/>
    <x v="0"/>
    <s v="United States"/>
    <s v="San Diego"/>
    <x v="1"/>
    <n v="92037"/>
    <x v="1"/>
    <s v="OFF-ST-10003692"/>
    <x v="1"/>
    <x v="4"/>
    <s v="Recycled Steel Personal File for Hanging File Folders"/>
    <n v="57.23"/>
    <n v="1"/>
    <n v="0"/>
    <x v="2005"/>
  </r>
  <r>
    <n v="3796"/>
    <x v="1880"/>
    <x v="915"/>
    <d v="2014-02-02T00:00:00"/>
    <s v="Standard Class"/>
    <s v="EJ-13720"/>
    <s v="Ed Jacobs"/>
    <x v="0"/>
    <s v="United States"/>
    <s v="San Diego"/>
    <x v="1"/>
    <n v="92037"/>
    <x v="1"/>
    <s v="FUR-TA-10003469"/>
    <x v="0"/>
    <x v="3"/>
    <s v="Balt Split Level Computer Training Table"/>
    <n v="333"/>
    <n v="3"/>
    <n v="0.2"/>
    <x v="3251"/>
  </r>
  <r>
    <n v="3797"/>
    <x v="1880"/>
    <x v="915"/>
    <d v="2014-02-02T00:00:00"/>
    <s v="Standard Class"/>
    <s v="EJ-13720"/>
    <s v="Ed Jacobs"/>
    <x v="0"/>
    <s v="United States"/>
    <s v="San Diego"/>
    <x v="1"/>
    <n v="92037"/>
    <x v="1"/>
    <s v="OFF-AR-10003179"/>
    <x v="1"/>
    <x v="6"/>
    <s v="Dixon Ticonderoga Core-Lock Colored Pencils"/>
    <n v="36.44"/>
    <n v="4"/>
    <n v="0"/>
    <x v="3252"/>
  </r>
  <r>
    <n v="3798"/>
    <x v="1881"/>
    <x v="397"/>
    <d v="2017-09-26T00:00:00"/>
    <s v="First Class"/>
    <s v="BE-11410"/>
    <s v="Bobby Elias"/>
    <x v="0"/>
    <s v="United States"/>
    <s v="Miami"/>
    <x v="2"/>
    <n v="33178"/>
    <x v="0"/>
    <s v="OFF-PA-10003395"/>
    <x v="1"/>
    <x v="10"/>
    <s v="Xerox 1941"/>
    <n v="251.64"/>
    <n v="3"/>
    <n v="0.2"/>
    <x v="1185"/>
  </r>
  <r>
    <n v="3799"/>
    <x v="1882"/>
    <x v="259"/>
    <d v="2017-11-05T00:00:00"/>
    <s v="First Class"/>
    <s v="KL-16555"/>
    <s v="Kelly Lampkin"/>
    <x v="1"/>
    <s v="United States"/>
    <s v="Greensboro"/>
    <x v="3"/>
    <n v="27405"/>
    <x v="0"/>
    <s v="FUR-TA-10004575"/>
    <x v="0"/>
    <x v="3"/>
    <s v="Hon 5100 Series Wood Tables"/>
    <n v="523.76400000000001"/>
    <n v="3"/>
    <n v="0.4"/>
    <x v="3253"/>
  </r>
  <r>
    <n v="3800"/>
    <x v="1882"/>
    <x v="259"/>
    <d v="2017-11-05T00:00:00"/>
    <s v="First Class"/>
    <s v="KL-16555"/>
    <s v="Kelly Lampkin"/>
    <x v="1"/>
    <s v="United States"/>
    <s v="Greensboro"/>
    <x v="3"/>
    <n v="27405"/>
    <x v="0"/>
    <s v="TEC-PH-10002483"/>
    <x v="2"/>
    <x v="7"/>
    <s v="Motorola Moto X"/>
    <n v="1359.96"/>
    <n v="5"/>
    <n v="0.2"/>
    <x v="3254"/>
  </r>
  <r>
    <n v="3801"/>
    <x v="1883"/>
    <x v="500"/>
    <d v="2016-10-20T00:00:00"/>
    <s v="Standard Class"/>
    <s v="NC-18415"/>
    <s v="Nathan Cano"/>
    <x v="0"/>
    <s v="United States"/>
    <s v="Jacksonville"/>
    <x v="3"/>
    <n v="28540"/>
    <x v="0"/>
    <s v="FUR-CH-10003606"/>
    <x v="0"/>
    <x v="1"/>
    <s v="SAFCO Folding Chair Trolley"/>
    <n v="102.592"/>
    <n v="1"/>
    <n v="0.2"/>
    <x v="3255"/>
  </r>
  <r>
    <n v="3802"/>
    <x v="1883"/>
    <x v="500"/>
    <d v="2016-10-20T00:00:00"/>
    <s v="Standard Class"/>
    <s v="NC-18415"/>
    <s v="Nathan Cano"/>
    <x v="0"/>
    <s v="United States"/>
    <s v="Jacksonville"/>
    <x v="3"/>
    <n v="28540"/>
    <x v="0"/>
    <s v="TEC-AC-10002473"/>
    <x v="2"/>
    <x v="11"/>
    <s v="Maxell 4.7GB DVD-R"/>
    <n v="22.704000000000001"/>
    <n v="1"/>
    <n v="0.2"/>
    <x v="3256"/>
  </r>
  <r>
    <n v="3803"/>
    <x v="1883"/>
    <x v="500"/>
    <d v="2016-10-20T00:00:00"/>
    <s v="Standard Class"/>
    <s v="NC-18415"/>
    <s v="Nathan Cano"/>
    <x v="0"/>
    <s v="United States"/>
    <s v="Jacksonville"/>
    <x v="3"/>
    <n v="28540"/>
    <x v="0"/>
    <s v="OFF-PA-10002319"/>
    <x v="1"/>
    <x v="10"/>
    <s v="Xerox 1944"/>
    <n v="93.024000000000001"/>
    <n v="3"/>
    <n v="0.2"/>
    <x v="2759"/>
  </r>
  <r>
    <n v="3804"/>
    <x v="1883"/>
    <x v="500"/>
    <d v="2016-10-20T00:00:00"/>
    <s v="Standard Class"/>
    <s v="NC-18415"/>
    <s v="Nathan Cano"/>
    <x v="0"/>
    <s v="United States"/>
    <s v="Jacksonville"/>
    <x v="3"/>
    <n v="28540"/>
    <x v="0"/>
    <s v="OFF-SU-10000946"/>
    <x v="1"/>
    <x v="14"/>
    <s v="Staple remover"/>
    <n v="12.768000000000001"/>
    <n v="2"/>
    <n v="0.2"/>
    <x v="3257"/>
  </r>
  <r>
    <n v="3805"/>
    <x v="1883"/>
    <x v="500"/>
    <d v="2016-10-20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500"/>
    <d v="2016-10-20T00:00:00"/>
    <s v="Standard Class"/>
    <s v="NC-18415"/>
    <s v="Nathan Cano"/>
    <x v="0"/>
    <s v="United States"/>
    <s v="Jacksonville"/>
    <x v="3"/>
    <n v="28540"/>
    <x v="0"/>
    <s v="OFF-PA-10002377"/>
    <x v="1"/>
    <x v="10"/>
    <s v="Xerox 1916"/>
    <n v="39.152000000000001"/>
    <n v="1"/>
    <n v="0.2"/>
    <x v="3259"/>
  </r>
  <r>
    <n v="3807"/>
    <x v="1884"/>
    <x v="768"/>
    <d v="2015-11-19T00:00:00"/>
    <s v="Standard Class"/>
    <s v="AH-10690"/>
    <s v="Anna Häberlin"/>
    <x v="1"/>
    <s v="United States"/>
    <s v="Plantation"/>
    <x v="2"/>
    <n v="33317"/>
    <x v="0"/>
    <s v="OFF-AR-10001246"/>
    <x v="1"/>
    <x v="6"/>
    <s v="Newell 317"/>
    <n v="11.76"/>
    <n v="5"/>
    <n v="0.2"/>
    <x v="3260"/>
  </r>
  <r>
    <n v="3808"/>
    <x v="1884"/>
    <x v="768"/>
    <d v="2015-11-19T00:00:00"/>
    <s v="Standard Class"/>
    <s v="AH-10690"/>
    <s v="Anna Häberlin"/>
    <x v="1"/>
    <s v="United States"/>
    <s v="Plantation"/>
    <x v="2"/>
    <n v="33317"/>
    <x v="0"/>
    <s v="OFF-BI-10003291"/>
    <x v="1"/>
    <x v="8"/>
    <s v="Wilson Jones Leather-Like Binders with DublLock Round Rings"/>
    <n v="5.2380000000000004"/>
    <n v="2"/>
    <n v="0.7"/>
    <x v="3261"/>
  </r>
  <r>
    <n v="3809"/>
    <x v="1884"/>
    <x v="768"/>
    <d v="2015-11-19T00:00:00"/>
    <s v="Standard Class"/>
    <s v="AH-10690"/>
    <s v="Anna Häberlin"/>
    <x v="1"/>
    <s v="United States"/>
    <s v="Plantation"/>
    <x v="2"/>
    <n v="33317"/>
    <x v="0"/>
    <s v="OFF-BI-10002799"/>
    <x v="1"/>
    <x v="8"/>
    <s v="SlimView Poly Binder, 3/8&quot;"/>
    <n v="4.6619999999999999"/>
    <n v="3"/>
    <n v="0.7"/>
    <x v="3262"/>
  </r>
  <r>
    <n v="3810"/>
    <x v="1884"/>
    <x v="768"/>
    <d v="2015-11-19T00:00:00"/>
    <s v="Standard Class"/>
    <s v="AH-10690"/>
    <s v="Anna Häberlin"/>
    <x v="1"/>
    <s v="United States"/>
    <s v="Plantation"/>
    <x v="2"/>
    <n v="33317"/>
    <x v="0"/>
    <s v="FUR-CH-10003298"/>
    <x v="0"/>
    <x v="1"/>
    <s v="Office Star - Contemporary Task Swivel chair with Loop Arms, Charcoal"/>
    <n v="523.91999999999996"/>
    <n v="5"/>
    <n v="0.2"/>
    <x v="3263"/>
  </r>
  <r>
    <n v="3811"/>
    <x v="1884"/>
    <x v="768"/>
    <d v="2015-11-19T00:00:00"/>
    <s v="Standard Class"/>
    <s v="AH-10690"/>
    <s v="Anna Häberlin"/>
    <x v="1"/>
    <s v="United States"/>
    <s v="Plantation"/>
    <x v="2"/>
    <n v="33317"/>
    <x v="0"/>
    <s v="TEC-PH-10000441"/>
    <x v="2"/>
    <x v="7"/>
    <s v="VTech DS6151"/>
    <n v="100.792"/>
    <n v="1"/>
    <n v="0.2"/>
    <x v="3264"/>
  </r>
  <r>
    <n v="3812"/>
    <x v="1884"/>
    <x v="768"/>
    <d v="2015-11-19T00:00:00"/>
    <s v="Standard Class"/>
    <s v="AH-10690"/>
    <s v="Anna Häberlin"/>
    <x v="1"/>
    <s v="United States"/>
    <s v="Plantation"/>
    <x v="2"/>
    <n v="33317"/>
    <x v="0"/>
    <s v="FUR-CH-10004477"/>
    <x v="0"/>
    <x v="1"/>
    <s v="Global Push Button Manager's Chair, Indigo"/>
    <n v="146.136"/>
    <n v="3"/>
    <n v="0.2"/>
    <x v="3265"/>
  </r>
  <r>
    <n v="3813"/>
    <x v="1885"/>
    <x v="916"/>
    <d v="2017-03-05T00:00:00"/>
    <s v="Same Day"/>
    <s v="PK-19075"/>
    <s v="Pete Kriz"/>
    <x v="0"/>
    <s v="United States"/>
    <s v="Milwaukee"/>
    <x v="6"/>
    <n v="53209"/>
    <x v="2"/>
    <s v="OFF-LA-10003537"/>
    <x v="1"/>
    <x v="2"/>
    <s v="Avery 515"/>
    <n v="25.06"/>
    <n v="2"/>
    <n v="0"/>
    <x v="3266"/>
  </r>
  <r>
    <n v="3814"/>
    <x v="1886"/>
    <x v="599"/>
    <d v="2015-11-09T00:00:00"/>
    <s v="Standard Class"/>
    <s v="NG-18430"/>
    <s v="Nathan Gelder"/>
    <x v="0"/>
    <s v="United States"/>
    <s v="Quincy"/>
    <x v="10"/>
    <n v="62301"/>
    <x v="2"/>
    <s v="OFF-LA-10004484"/>
    <x v="1"/>
    <x v="2"/>
    <s v="Avery 476"/>
    <n v="19.824000000000002"/>
    <n v="6"/>
    <n v="0.2"/>
    <x v="3267"/>
  </r>
  <r>
    <n v="3815"/>
    <x v="1887"/>
    <x v="630"/>
    <d v="2016-07-08T00:00:00"/>
    <s v="Same Day"/>
    <s v="ZD-21925"/>
    <s v="Zuschuss Donatelli"/>
    <x v="0"/>
    <s v="United States"/>
    <s v="Jacksonville"/>
    <x v="2"/>
    <n v="32216"/>
    <x v="0"/>
    <s v="TEC-PH-10002824"/>
    <x v="2"/>
    <x v="7"/>
    <s v="Jabra SPEAK 410 Multidevice Speakerphone"/>
    <n v="823.96"/>
    <n v="5"/>
    <n v="0.2"/>
    <x v="3268"/>
  </r>
  <r>
    <n v="3816"/>
    <x v="1887"/>
    <x v="630"/>
    <d v="2016-07-08T00:00:00"/>
    <s v="Same Day"/>
    <s v="ZD-21925"/>
    <s v="Zuschuss Donatelli"/>
    <x v="0"/>
    <s v="United States"/>
    <s v="Jacksonville"/>
    <x v="2"/>
    <n v="32216"/>
    <x v="0"/>
    <s v="OFF-PA-10004965"/>
    <x v="1"/>
    <x v="10"/>
    <s v="Xerox 1921"/>
    <n v="15.984"/>
    <n v="2"/>
    <n v="0.2"/>
    <x v="3269"/>
  </r>
  <r>
    <n v="3817"/>
    <x v="1888"/>
    <x v="426"/>
    <d v="2015-09-19T00:00:00"/>
    <s v="Standard Class"/>
    <s v="NW-18400"/>
    <s v="Natalie Webber"/>
    <x v="0"/>
    <s v="United States"/>
    <s v="Mobile"/>
    <x v="19"/>
    <n v="36608"/>
    <x v="0"/>
    <s v="FUR-TA-10003569"/>
    <x v="0"/>
    <x v="3"/>
    <s v="Bretford CR8500 Series Meeting Room Furniture"/>
    <n v="801.96"/>
    <n v="2"/>
    <n v="0"/>
    <x v="3098"/>
  </r>
  <r>
    <n v="3818"/>
    <x v="1888"/>
    <x v="426"/>
    <d v="2015-09-19T00:00:00"/>
    <s v="Standard Class"/>
    <s v="NW-18400"/>
    <s v="Natalie Webber"/>
    <x v="0"/>
    <s v="United States"/>
    <s v="Mobile"/>
    <x v="19"/>
    <n v="36608"/>
    <x v="0"/>
    <s v="TEC-PH-10003187"/>
    <x v="2"/>
    <x v="7"/>
    <s v="Anker Astro Mini 3000mAh Ultra-Compact Portable Charger"/>
    <n v="59.97"/>
    <n v="3"/>
    <n v="0"/>
    <x v="232"/>
  </r>
  <r>
    <n v="3819"/>
    <x v="1888"/>
    <x v="426"/>
    <d v="2015-09-19T00:00:00"/>
    <s v="Standard Class"/>
    <s v="NW-18400"/>
    <s v="Natalie Webber"/>
    <x v="0"/>
    <s v="United States"/>
    <s v="Mobile"/>
    <x v="19"/>
    <n v="36608"/>
    <x v="0"/>
    <s v="FUR-CH-10004853"/>
    <x v="0"/>
    <x v="1"/>
    <s v="Global Manager's Adjustable Task Chair, Storm"/>
    <n v="1056.8599999999999"/>
    <n v="7"/>
    <n v="0"/>
    <x v="3270"/>
  </r>
  <r>
    <n v="3820"/>
    <x v="1889"/>
    <x v="449"/>
    <d v="2017-10-14T00:00:00"/>
    <s v="Standard Class"/>
    <s v="HG-14845"/>
    <s v="Harry Greene"/>
    <x v="0"/>
    <s v="United States"/>
    <s v="New York City"/>
    <x v="15"/>
    <n v="10024"/>
    <x v="3"/>
    <s v="OFF-BI-10001031"/>
    <x v="1"/>
    <x v="8"/>
    <s v="Pressboard Data Binders by Wilson Jones"/>
    <n v="12.816000000000001"/>
    <n v="3"/>
    <n v="0.2"/>
    <x v="3271"/>
  </r>
  <r>
    <n v="3821"/>
    <x v="1889"/>
    <x v="449"/>
    <d v="2017-10-14T00:00:00"/>
    <s v="Standard Class"/>
    <s v="HG-14845"/>
    <s v="Harry Greene"/>
    <x v="0"/>
    <s v="United States"/>
    <s v="New York City"/>
    <x v="15"/>
    <n v="10024"/>
    <x v="3"/>
    <s v="FUR-BO-10003034"/>
    <x v="0"/>
    <x v="0"/>
    <s v="O'Sullivan Elevations Bookcase, Cherry Finish"/>
    <n v="314.35199999999998"/>
    <n v="3"/>
    <n v="0.2"/>
    <x v="3272"/>
  </r>
  <r>
    <n v="3822"/>
    <x v="1889"/>
    <x v="449"/>
    <d v="2017-10-14T00:00:00"/>
    <s v="Standard Class"/>
    <s v="HG-14845"/>
    <s v="Harry Greene"/>
    <x v="0"/>
    <s v="United States"/>
    <s v="New York City"/>
    <x v="15"/>
    <n v="10024"/>
    <x v="3"/>
    <s v="OFF-PA-10000069"/>
    <x v="1"/>
    <x v="10"/>
    <s v="TOPS 4 x 6 Fluorescent Color Memo Sheets, 500 Sheets per Pack"/>
    <n v="18.98"/>
    <n v="2"/>
    <n v="0"/>
    <x v="3273"/>
  </r>
  <r>
    <n v="3823"/>
    <x v="1889"/>
    <x v="449"/>
    <d v="2017-10-14T00:00:00"/>
    <s v="Standard Class"/>
    <s v="HG-14845"/>
    <s v="Harry Greene"/>
    <x v="0"/>
    <s v="United States"/>
    <s v="New York City"/>
    <x v="15"/>
    <n v="10024"/>
    <x v="3"/>
    <s v="OFF-BI-10003655"/>
    <x v="1"/>
    <x v="8"/>
    <s v="Durable Pressboard Binders"/>
    <n v="18.239999999999998"/>
    <n v="6"/>
    <n v="0.2"/>
    <x v="3274"/>
  </r>
  <r>
    <n v="3824"/>
    <x v="1890"/>
    <x v="471"/>
    <d v="2015-09-18T00:00:00"/>
    <s v="Standard Class"/>
    <s v="CC-12685"/>
    <s v="Craig Carroll"/>
    <x v="0"/>
    <s v="United States"/>
    <s v="New York City"/>
    <x v="15"/>
    <n v="10011"/>
    <x v="3"/>
    <s v="OFF-ST-10000585"/>
    <x v="1"/>
    <x v="4"/>
    <s v="Economy Rollaway Files"/>
    <n v="991.2"/>
    <n v="6"/>
    <n v="0"/>
    <x v="3275"/>
  </r>
  <r>
    <n v="3825"/>
    <x v="1890"/>
    <x v="471"/>
    <d v="2015-09-18T00:00:00"/>
    <s v="Standard Class"/>
    <s v="CC-12685"/>
    <s v="Craig Carroll"/>
    <x v="0"/>
    <s v="United States"/>
    <s v="New York City"/>
    <x v="15"/>
    <n v="10011"/>
    <x v="3"/>
    <s v="TEC-CO-10001571"/>
    <x v="2"/>
    <x v="16"/>
    <s v="Sharp 1540cs Digital Laser Copier"/>
    <n v="879.98400000000004"/>
    <n v="2"/>
    <n v="0.2"/>
    <x v="3219"/>
  </r>
  <r>
    <n v="3826"/>
    <x v="1890"/>
    <x v="471"/>
    <d v="2015-09-18T00:00:00"/>
    <s v="Standard Class"/>
    <s v="CC-12685"/>
    <s v="Craig Carroll"/>
    <x v="0"/>
    <s v="United States"/>
    <s v="New York City"/>
    <x v="15"/>
    <n v="10011"/>
    <x v="3"/>
    <s v="OFF-BI-10002012"/>
    <x v="1"/>
    <x v="8"/>
    <s v="Wilson Jones Easy Flow II Sheet Lifters"/>
    <n v="12.96"/>
    <n v="9"/>
    <n v="0.2"/>
    <x v="3063"/>
  </r>
  <r>
    <n v="3827"/>
    <x v="1891"/>
    <x v="273"/>
    <d v="2014-10-12T00:00:00"/>
    <s v="Standard Class"/>
    <s v="JG-15805"/>
    <s v="John Grady"/>
    <x v="1"/>
    <s v="United States"/>
    <s v="Dallas"/>
    <x v="5"/>
    <n v="75217"/>
    <x v="2"/>
    <s v="OFF-ST-10001228"/>
    <x v="1"/>
    <x v="4"/>
    <s v="Fellowes Personal Hanging Folder Files, Navy"/>
    <n v="107.44"/>
    <n v="10"/>
    <n v="0.2"/>
    <x v="3276"/>
  </r>
  <r>
    <n v="3828"/>
    <x v="1892"/>
    <x v="917"/>
    <d v="2017-05-11T00:00:00"/>
    <s v="Standard Class"/>
    <s v="RW-19540"/>
    <s v="Rick Wilson"/>
    <x v="1"/>
    <s v="United States"/>
    <s v="Detroit"/>
    <x v="12"/>
    <n v="48234"/>
    <x v="2"/>
    <s v="FUR-CH-10004086"/>
    <x v="0"/>
    <x v="1"/>
    <s v="Hon 4070 Series Pagoda Armless Upholstered Stacking Chairs"/>
    <n v="1458.65"/>
    <n v="5"/>
    <n v="0"/>
    <x v="3277"/>
  </r>
  <r>
    <n v="3829"/>
    <x v="1892"/>
    <x v="917"/>
    <d v="2017-05-11T00:00:00"/>
    <s v="Standard Class"/>
    <s v="RW-19540"/>
    <s v="Rick Wilson"/>
    <x v="1"/>
    <s v="United States"/>
    <s v="Detroit"/>
    <x v="12"/>
    <n v="48234"/>
    <x v="2"/>
    <s v="FUR-CH-10002017"/>
    <x v="0"/>
    <x v="1"/>
    <s v="SAFCO Optional Arm Kit for Workspace Cribbage Stacking Chair"/>
    <n v="26.64"/>
    <n v="1"/>
    <n v="0"/>
    <x v="3278"/>
  </r>
  <r>
    <n v="3830"/>
    <x v="1892"/>
    <x v="917"/>
    <d v="2017-05-11T00:00:00"/>
    <s v="Standard Class"/>
    <s v="RW-19540"/>
    <s v="Rick Wilson"/>
    <x v="1"/>
    <s v="United States"/>
    <s v="Detroit"/>
    <x v="12"/>
    <n v="48234"/>
    <x v="2"/>
    <s v="FUR-CH-10000595"/>
    <x v="0"/>
    <x v="1"/>
    <s v="Safco Contoured Stacking Chairs"/>
    <n v="476.8"/>
    <n v="2"/>
    <n v="0"/>
    <x v="3279"/>
  </r>
  <r>
    <n v="3831"/>
    <x v="1892"/>
    <x v="917"/>
    <d v="2017-05-11T00:00:00"/>
    <s v="Standard Class"/>
    <s v="RW-19540"/>
    <s v="Rick Wilson"/>
    <x v="1"/>
    <s v="United States"/>
    <s v="Detroit"/>
    <x v="12"/>
    <n v="48234"/>
    <x v="2"/>
    <s v="OFF-AP-10001563"/>
    <x v="1"/>
    <x v="9"/>
    <s v="Belkin Premiere Surge Master II 8-outlet surge protector"/>
    <n v="87.444000000000003"/>
    <n v="2"/>
    <n v="0.1"/>
    <x v="3280"/>
  </r>
  <r>
    <n v="3832"/>
    <x v="1893"/>
    <x v="717"/>
    <d v="2015-11-19T00:00:00"/>
    <s v="Standard Class"/>
    <s v="LS-17230"/>
    <s v="Lycoris Saunders"/>
    <x v="0"/>
    <s v="United States"/>
    <s v="Dover"/>
    <x v="13"/>
    <n v="19901"/>
    <x v="3"/>
    <s v="FUR-FU-10004017"/>
    <x v="0"/>
    <x v="5"/>
    <s v="Executive Impressions 13&quot; Chairman Wall Clock"/>
    <n v="76.14"/>
    <n v="3"/>
    <n v="0"/>
    <x v="3281"/>
  </r>
  <r>
    <n v="3833"/>
    <x v="1893"/>
    <x v="717"/>
    <d v="2015-11-19T00:00:00"/>
    <s v="Standard Class"/>
    <s v="LS-17230"/>
    <s v="Lycoris Saunders"/>
    <x v="0"/>
    <s v="United States"/>
    <s v="Dover"/>
    <x v="13"/>
    <n v="19901"/>
    <x v="3"/>
    <s v="OFF-BI-10002571"/>
    <x v="1"/>
    <x v="8"/>
    <s v="Avery Framed View Binder, EZD Ring (Locking), Navy, 1 1/2&quot;"/>
    <n v="19.96"/>
    <n v="2"/>
    <n v="0"/>
    <x v="3282"/>
  </r>
  <r>
    <n v="3834"/>
    <x v="1894"/>
    <x v="156"/>
    <d v="2014-11-24T00:00:00"/>
    <s v="Same Day"/>
    <s v="MY-18295"/>
    <s v="Muhammed Yedwab"/>
    <x v="1"/>
    <s v="United States"/>
    <s v="Columbus"/>
    <x v="24"/>
    <n v="43229"/>
    <x v="3"/>
    <s v="TEC-PH-10000560"/>
    <x v="2"/>
    <x v="7"/>
    <s v="Samsung Galaxy S III - 16GB - pebble blue (T-Mobile)"/>
    <n v="1049.97"/>
    <n v="5"/>
    <n v="0.4"/>
    <x v="3283"/>
  </r>
  <r>
    <n v="3835"/>
    <x v="1894"/>
    <x v="156"/>
    <d v="2014-11-24T00:00:00"/>
    <s v="Same Day"/>
    <s v="MY-18295"/>
    <s v="Muhammed Yedwab"/>
    <x v="1"/>
    <s v="United States"/>
    <s v="Columbus"/>
    <x v="24"/>
    <n v="43229"/>
    <x v="3"/>
    <s v="FUR-CH-10000847"/>
    <x v="0"/>
    <x v="1"/>
    <s v="Global Executive Mid-Back Manager's Chair"/>
    <n v="611.05799999999999"/>
    <n v="3"/>
    <n v="0.3"/>
    <x v="3284"/>
  </r>
  <r>
    <n v="3836"/>
    <x v="1895"/>
    <x v="918"/>
    <d v="2014-04-15T00:00:00"/>
    <s v="Standard Class"/>
    <s v="JM-15655"/>
    <s v="Jim Mitchum"/>
    <x v="1"/>
    <s v="United States"/>
    <s v="Glendale"/>
    <x v="16"/>
    <n v="85301"/>
    <x v="1"/>
    <s v="OFF-FA-10000611"/>
    <x v="1"/>
    <x v="13"/>
    <s v="Binder Clips by OIC"/>
    <n v="2.3679999999999999"/>
    <n v="2"/>
    <n v="0.2"/>
    <x v="3285"/>
  </r>
  <r>
    <n v="3837"/>
    <x v="1895"/>
    <x v="918"/>
    <d v="2014-04-15T00:00:00"/>
    <s v="Standard Class"/>
    <s v="JM-15655"/>
    <s v="Jim Mitchum"/>
    <x v="1"/>
    <s v="United States"/>
    <s v="Glendale"/>
    <x v="16"/>
    <n v="85301"/>
    <x v="1"/>
    <s v="OFF-PA-10004733"/>
    <x v="1"/>
    <x v="10"/>
    <s v="Things To Do Today Spiral Book"/>
    <n v="19.007999999999999"/>
    <n v="3"/>
    <n v="0.2"/>
    <x v="3286"/>
  </r>
  <r>
    <n v="3838"/>
    <x v="1896"/>
    <x v="711"/>
    <d v="2014-08-02T00:00:00"/>
    <s v="Standard Class"/>
    <s v="KM-16720"/>
    <s v="Kunst Miller"/>
    <x v="0"/>
    <s v="United States"/>
    <s v="North Las Vegas"/>
    <x v="33"/>
    <n v="89031"/>
    <x v="1"/>
    <s v="TEC-PH-10001363"/>
    <x v="2"/>
    <x v="7"/>
    <s v="Apple iPhone 5S"/>
    <n v="911.98400000000004"/>
    <n v="2"/>
    <n v="0.2"/>
    <x v="3287"/>
  </r>
  <r>
    <n v="3839"/>
    <x v="1896"/>
    <x v="711"/>
    <d v="2014-08-02T00:00:00"/>
    <s v="Standard Class"/>
    <s v="KM-16720"/>
    <s v="Kunst Miller"/>
    <x v="0"/>
    <s v="United States"/>
    <s v="North Las Vegas"/>
    <x v="33"/>
    <n v="89031"/>
    <x v="1"/>
    <s v="FUR-CH-10003312"/>
    <x v="0"/>
    <x v="1"/>
    <s v="Hon 2090 ?Pillow Soft? Series Mid Back Swivel/Tilt Chairs"/>
    <n v="674.35199999999998"/>
    <n v="3"/>
    <n v="0.2"/>
    <x v="3288"/>
  </r>
  <r>
    <n v="3840"/>
    <x v="1896"/>
    <x v="711"/>
    <d v="2014-08-02T00:00:00"/>
    <s v="Standard Class"/>
    <s v="KM-16720"/>
    <s v="Kunst Miller"/>
    <x v="0"/>
    <s v="United States"/>
    <s v="North Las Vegas"/>
    <x v="33"/>
    <n v="89031"/>
    <x v="1"/>
    <s v="FUR-FU-10004018"/>
    <x v="0"/>
    <x v="5"/>
    <s v="Tensor Computer Mounted Lamp"/>
    <n v="134.01"/>
    <n v="9"/>
    <n v="0"/>
    <x v="3289"/>
  </r>
  <r>
    <n v="3841"/>
    <x v="1896"/>
    <x v="711"/>
    <d v="2014-08-02T00:00:00"/>
    <s v="Standard Class"/>
    <s v="KM-16720"/>
    <s v="Kunst Miller"/>
    <x v="0"/>
    <s v="United States"/>
    <s v="North Las Vegas"/>
    <x v="33"/>
    <n v="89031"/>
    <x v="1"/>
    <s v="TEC-AC-10004814"/>
    <x v="2"/>
    <x v="11"/>
    <s v="Logitech Illuminated Ultrathin Keyboard with Backlighting"/>
    <n v="170.97"/>
    <n v="3"/>
    <n v="0"/>
    <x v="3290"/>
  </r>
  <r>
    <n v="3842"/>
    <x v="1897"/>
    <x v="785"/>
    <d v="2014-06-12T00:00:00"/>
    <s v="Standard Class"/>
    <s v="KE-16420"/>
    <s v="Katrina Edelman"/>
    <x v="1"/>
    <s v="United States"/>
    <s v="Bristol"/>
    <x v="18"/>
    <n v="37620"/>
    <x v="0"/>
    <s v="FUR-CH-10002647"/>
    <x v="0"/>
    <x v="1"/>
    <s v="Situations Contoured Folding Chairs, 4/Set"/>
    <n v="170.352"/>
    <n v="3"/>
    <n v="0.2"/>
    <x v="3291"/>
  </r>
  <r>
    <n v="3843"/>
    <x v="1898"/>
    <x v="919"/>
    <d v="2014-10-31T00:00:00"/>
    <s v="First Class"/>
    <s v="TS-21370"/>
    <s v="Todd Sumrall"/>
    <x v="1"/>
    <s v="United States"/>
    <s v="Los Angeles"/>
    <x v="1"/>
    <n v="90049"/>
    <x v="1"/>
    <s v="OFF-BI-10004140"/>
    <x v="1"/>
    <x v="8"/>
    <s v="Avery Non-Stick Binders"/>
    <n v="7.1840000000000002"/>
    <n v="2"/>
    <n v="0.2"/>
    <x v="1675"/>
  </r>
  <r>
    <n v="3844"/>
    <x v="1898"/>
    <x v="919"/>
    <d v="2014-10-31T00:00:00"/>
    <s v="First Class"/>
    <s v="TS-21370"/>
    <s v="Todd Sumrall"/>
    <x v="1"/>
    <s v="United States"/>
    <s v="Los Angeles"/>
    <x v="1"/>
    <n v="90049"/>
    <x v="1"/>
    <s v="OFF-SU-10002301"/>
    <x v="1"/>
    <x v="14"/>
    <s v="Serrated Blade or Curved Handle Hand Letter Openers"/>
    <n v="6.28"/>
    <n v="2"/>
    <n v="0"/>
    <x v="3292"/>
  </r>
  <r>
    <n v="3845"/>
    <x v="1898"/>
    <x v="919"/>
    <d v="2014-10-31T00:00:00"/>
    <s v="First Class"/>
    <s v="TS-21370"/>
    <s v="Todd Sumrall"/>
    <x v="1"/>
    <s v="United States"/>
    <s v="Los Angeles"/>
    <x v="1"/>
    <n v="90049"/>
    <x v="1"/>
    <s v="OFF-SU-10000646"/>
    <x v="1"/>
    <x v="14"/>
    <s v="Premier Automatic Letter Opener"/>
    <n v="480.74"/>
    <n v="2"/>
    <n v="0"/>
    <x v="3293"/>
  </r>
  <r>
    <n v="3846"/>
    <x v="1898"/>
    <x v="919"/>
    <d v="2014-10-31T00:00:00"/>
    <s v="First Class"/>
    <s v="TS-21370"/>
    <s v="Todd Sumrall"/>
    <x v="1"/>
    <s v="United States"/>
    <s v="Los Angeles"/>
    <x v="1"/>
    <n v="90049"/>
    <x v="1"/>
    <s v="FUR-BO-10001337"/>
    <x v="0"/>
    <x v="0"/>
    <s v="O'Sullivan Living Dimensions 2-Shelf Bookcases"/>
    <n v="616.99800000000005"/>
    <n v="6"/>
    <n v="0.15"/>
    <x v="3294"/>
  </r>
  <r>
    <n v="3847"/>
    <x v="1898"/>
    <x v="919"/>
    <d v="2014-10-31T00:00:00"/>
    <s v="First Class"/>
    <s v="TS-21370"/>
    <s v="Todd Sumrall"/>
    <x v="1"/>
    <s v="United States"/>
    <s v="Los Angeles"/>
    <x v="1"/>
    <n v="90049"/>
    <x v="1"/>
    <s v="OFF-ST-10003442"/>
    <x v="1"/>
    <x v="4"/>
    <s v="Eldon Portable Mobile Manager"/>
    <n v="141.4"/>
    <n v="5"/>
    <n v="0"/>
    <x v="1680"/>
  </r>
  <r>
    <n v="3848"/>
    <x v="1899"/>
    <x v="920"/>
    <d v="2017-11-27T00:00:00"/>
    <s v="Second Class"/>
    <s v="SZ-20035"/>
    <s v="Sam Zeldin"/>
    <x v="2"/>
    <s v="United States"/>
    <s v="Canton"/>
    <x v="12"/>
    <n v="48187"/>
    <x v="2"/>
    <s v="OFF-ST-10001097"/>
    <x v="1"/>
    <x v="4"/>
    <s v="Office Impressions Heavy Duty Welded Shelving &amp; Multimedia Storage Drawers"/>
    <n v="501.81"/>
    <n v="3"/>
    <n v="0"/>
    <x v="232"/>
  </r>
  <r>
    <n v="3849"/>
    <x v="1900"/>
    <x v="585"/>
    <d v="2017-09-23T00:00:00"/>
    <s v="First Class"/>
    <s v="JE-15745"/>
    <s v="Joel Eaton"/>
    <x v="0"/>
    <s v="United States"/>
    <s v="Fayetteville"/>
    <x v="36"/>
    <n v="72701"/>
    <x v="0"/>
    <s v="OFF-BI-10004318"/>
    <x v="1"/>
    <x v="8"/>
    <s v="Ibico EB-19 Dual Function Manual Binding System"/>
    <n v="691.96"/>
    <n v="4"/>
    <n v="0"/>
    <x v="3295"/>
  </r>
  <r>
    <n v="3850"/>
    <x v="1900"/>
    <x v="585"/>
    <d v="2017-09-23T00:00:00"/>
    <s v="First Class"/>
    <s v="JE-15745"/>
    <s v="Joel Eaton"/>
    <x v="0"/>
    <s v="United States"/>
    <s v="Fayetteville"/>
    <x v="36"/>
    <n v="72701"/>
    <x v="0"/>
    <s v="TEC-AC-10004633"/>
    <x v="2"/>
    <x v="11"/>
    <s v="Verbatim 25 GB 6x Blu-ray Single Layer Recordable Disc, 3/Pack"/>
    <n v="34.950000000000003"/>
    <n v="5"/>
    <n v="0"/>
    <x v="3013"/>
  </r>
  <r>
    <n v="3851"/>
    <x v="1901"/>
    <x v="784"/>
    <d v="2015-12-09T00:00:00"/>
    <s v="Standard Class"/>
    <s v="MS-17980"/>
    <s v="Michael Stewart"/>
    <x v="1"/>
    <s v="United States"/>
    <s v="Springfield"/>
    <x v="25"/>
    <n v="65807"/>
    <x v="2"/>
    <s v="OFF-PA-10001970"/>
    <x v="1"/>
    <x v="10"/>
    <s v="Xerox 1881"/>
    <n v="85.96"/>
    <n v="7"/>
    <n v="0"/>
    <x v="3296"/>
  </r>
  <r>
    <n v="3852"/>
    <x v="1902"/>
    <x v="481"/>
    <d v="2015-09-21T00:00:00"/>
    <s v="Same Day"/>
    <s v="DH-13675"/>
    <s v="Duane Huffman"/>
    <x v="2"/>
    <s v="United States"/>
    <s v="Quincy"/>
    <x v="31"/>
    <n v="2169"/>
    <x v="3"/>
    <s v="FUR-FU-10004006"/>
    <x v="0"/>
    <x v="5"/>
    <s v="Deflect-o DuraMat Lighweight, Studded, Beveled Mat for Low Pile Carpeting"/>
    <n v="85.3"/>
    <n v="2"/>
    <n v="0"/>
    <x v="3297"/>
  </r>
  <r>
    <n v="3853"/>
    <x v="1903"/>
    <x v="200"/>
    <d v="2017-11-29T00:00:00"/>
    <s v="First Class"/>
    <s v="GT-14755"/>
    <s v="Guy Thornton"/>
    <x v="0"/>
    <s v="United States"/>
    <s v="Rockford"/>
    <x v="10"/>
    <n v="61107"/>
    <x v="2"/>
    <s v="OFF-BI-10001524"/>
    <x v="1"/>
    <x v="8"/>
    <s v="GBC Premium Transparent Covers with Diagonal Lined Pattern"/>
    <n v="33.567999999999998"/>
    <n v="8"/>
    <n v="0.8"/>
    <x v="3298"/>
  </r>
  <r>
    <n v="3854"/>
    <x v="1904"/>
    <x v="921"/>
    <d v="2017-06-10T00:00:00"/>
    <s v="Standard Class"/>
    <s v="GH-14410"/>
    <s v="Gary Hansen"/>
    <x v="2"/>
    <s v="United States"/>
    <s v="San Francisco"/>
    <x v="1"/>
    <n v="94122"/>
    <x v="1"/>
    <s v="FUR-FU-10004164"/>
    <x v="0"/>
    <x v="5"/>
    <s v="Eldon 300 Class Desk Accessories, Black"/>
    <n v="4.95"/>
    <n v="1"/>
    <n v="0"/>
    <x v="3299"/>
  </r>
  <r>
    <n v="3855"/>
    <x v="1904"/>
    <x v="921"/>
    <d v="2017-06-10T00:00:00"/>
    <s v="Standard Class"/>
    <s v="GH-14410"/>
    <s v="Gary Hansen"/>
    <x v="2"/>
    <s v="United States"/>
    <s v="San Francisco"/>
    <x v="1"/>
    <n v="94122"/>
    <x v="1"/>
    <s v="OFF-ST-10002957"/>
    <x v="1"/>
    <x v="4"/>
    <s v="Sterilite Show Offs Storage Containers"/>
    <n v="26.4"/>
    <n v="5"/>
    <n v="0"/>
    <x v="232"/>
  </r>
  <r>
    <n v="3856"/>
    <x v="1905"/>
    <x v="436"/>
    <d v="2017-10-28T00:00:00"/>
    <s v="Second Class"/>
    <s v="DM-13015"/>
    <s v="Darrin Martin"/>
    <x v="0"/>
    <s v="United States"/>
    <s v="San Antonio"/>
    <x v="5"/>
    <n v="78207"/>
    <x v="2"/>
    <s v="OFF-BI-10004364"/>
    <x v="1"/>
    <x v="8"/>
    <s v="Storex Dura Pro Binders"/>
    <n v="3.5640000000000001"/>
    <n v="3"/>
    <n v="0.8"/>
    <x v="3300"/>
  </r>
  <r>
    <n v="3857"/>
    <x v="1905"/>
    <x v="436"/>
    <d v="2017-10-28T00:00:00"/>
    <s v="Second Class"/>
    <s v="DM-13015"/>
    <s v="Darrin Martin"/>
    <x v="0"/>
    <s v="United States"/>
    <s v="San Antonio"/>
    <x v="5"/>
    <n v="78207"/>
    <x v="2"/>
    <s v="TEC-PH-10002824"/>
    <x v="2"/>
    <x v="7"/>
    <s v="Jabra SPEAK 410 Multidevice Speakerphone"/>
    <n v="823.96"/>
    <n v="5"/>
    <n v="0.2"/>
    <x v="3268"/>
  </r>
  <r>
    <n v="3858"/>
    <x v="1905"/>
    <x v="436"/>
    <d v="2017-10-28T00:00:00"/>
    <s v="Second Class"/>
    <s v="DM-13015"/>
    <s v="Darrin Martin"/>
    <x v="0"/>
    <s v="United States"/>
    <s v="San Antonio"/>
    <x v="5"/>
    <n v="78207"/>
    <x v="2"/>
    <s v="OFF-AR-10000634"/>
    <x v="1"/>
    <x v="6"/>
    <s v="Newell 320"/>
    <n v="10.272"/>
    <n v="3"/>
    <n v="0.2"/>
    <x v="3301"/>
  </r>
  <r>
    <n v="3859"/>
    <x v="1906"/>
    <x v="414"/>
    <d v="2014-12-20T00:00:00"/>
    <s v="Same Day"/>
    <s v="TC-21295"/>
    <s v="Toby Carlisle"/>
    <x v="0"/>
    <s v="United States"/>
    <s v="Thornton"/>
    <x v="22"/>
    <n v="80229"/>
    <x v="1"/>
    <s v="TEC-AC-10001539"/>
    <x v="2"/>
    <x v="11"/>
    <s v="Logitech G430 Surround Sound Gaming Headset with Dolby 7.1 Technology"/>
    <n v="447.94400000000002"/>
    <n v="7"/>
    <n v="0.2"/>
    <x v="3302"/>
  </r>
  <r>
    <n v="3860"/>
    <x v="1907"/>
    <x v="922"/>
    <d v="2017-02-22T00:00:00"/>
    <s v="Standard Class"/>
    <s v="JK-16120"/>
    <s v="Julie Kriz"/>
    <x v="2"/>
    <s v="United States"/>
    <s v="Chicago"/>
    <x v="10"/>
    <n v="60653"/>
    <x v="2"/>
    <s v="FUR-TA-10001932"/>
    <x v="0"/>
    <x v="3"/>
    <s v="Chromcraft 48&quot; x 96&quot; Racetrack Double Pedestal Table"/>
    <n v="480.96"/>
    <n v="3"/>
    <n v="0.5"/>
    <x v="3303"/>
  </r>
  <r>
    <n v="3861"/>
    <x v="1907"/>
    <x v="922"/>
    <d v="2017-02-22T00:00:00"/>
    <s v="Standard Class"/>
    <s v="JK-16120"/>
    <s v="Julie Kriz"/>
    <x v="2"/>
    <s v="United States"/>
    <s v="Chicago"/>
    <x v="10"/>
    <n v="60653"/>
    <x v="2"/>
    <s v="TEC-PH-10002789"/>
    <x v="2"/>
    <x v="7"/>
    <s v="LG Exalt"/>
    <n v="124.792"/>
    <n v="1"/>
    <n v="0.2"/>
    <x v="3304"/>
  </r>
  <r>
    <n v="3862"/>
    <x v="1908"/>
    <x v="523"/>
    <d v="2014-05-10T00:00:00"/>
    <s v="Standard Class"/>
    <s v="NC-18415"/>
    <s v="Nathan Cano"/>
    <x v="0"/>
    <s v="United States"/>
    <s v="Yonkers"/>
    <x v="15"/>
    <n v="10701"/>
    <x v="3"/>
    <s v="OFF-BI-10004828"/>
    <x v="1"/>
    <x v="8"/>
    <s v="GBC Poly Designer Binding Covers"/>
    <n v="40.176000000000002"/>
    <n v="3"/>
    <n v="0.2"/>
    <x v="3305"/>
  </r>
  <r>
    <n v="3863"/>
    <x v="1908"/>
    <x v="523"/>
    <d v="2014-05-10T00:00:00"/>
    <s v="Standard Class"/>
    <s v="NC-18415"/>
    <s v="Nathan Cano"/>
    <x v="0"/>
    <s v="United States"/>
    <s v="Yonkers"/>
    <x v="15"/>
    <n v="10701"/>
    <x v="3"/>
    <s v="OFF-BI-10003981"/>
    <x v="1"/>
    <x v="8"/>
    <s v="Avery Durable Plastic 1&quot; Binders"/>
    <n v="10.896000000000001"/>
    <n v="3"/>
    <n v="0.2"/>
    <x v="3306"/>
  </r>
  <r>
    <n v="3864"/>
    <x v="1909"/>
    <x v="161"/>
    <d v="2017-10-19T00:00:00"/>
    <s v="Second Class"/>
    <s v="AJ-10960"/>
    <s v="Astrea Jones"/>
    <x v="0"/>
    <s v="United States"/>
    <s v="San Diego"/>
    <x v="1"/>
    <n v="92037"/>
    <x v="1"/>
    <s v="OFF-AR-10001770"/>
    <x v="1"/>
    <x v="6"/>
    <s v="Economy #2 Pencils"/>
    <n v="10.64"/>
    <n v="4"/>
    <n v="0"/>
    <x v="3307"/>
  </r>
  <r>
    <n v="3865"/>
    <x v="1910"/>
    <x v="109"/>
    <d v="2015-12-03T00:00:00"/>
    <s v="Standard Class"/>
    <s v="LC-16885"/>
    <s v="Lena Creighton"/>
    <x v="0"/>
    <s v="United States"/>
    <s v="Champaign"/>
    <x v="10"/>
    <n v="61821"/>
    <x v="2"/>
    <s v="FUR-FU-10004904"/>
    <x v="0"/>
    <x v="5"/>
    <s v="Eldon &quot;L&quot; Workstation Diamond Chairmat"/>
    <n v="151.96"/>
    <n v="5"/>
    <n v="0.6"/>
    <x v="3308"/>
  </r>
  <r>
    <n v="3866"/>
    <x v="1911"/>
    <x v="923"/>
    <d v="2014-07-29T00:00:00"/>
    <s v="Second Class"/>
    <s v="GW-14605"/>
    <s v="Giulietta Weimer"/>
    <x v="0"/>
    <s v="United States"/>
    <s v="San Francisco"/>
    <x v="1"/>
    <n v="94122"/>
    <x v="1"/>
    <s v="TEC-AC-10002842"/>
    <x v="2"/>
    <x v="11"/>
    <s v="WD My Passport Ultra 2TB Portable External Hard Drive"/>
    <n v="238"/>
    <n v="2"/>
    <n v="0"/>
    <x v="1764"/>
  </r>
  <r>
    <n v="3867"/>
    <x v="1912"/>
    <x v="756"/>
    <d v="2017-04-25T00:00:00"/>
    <s v="Second Class"/>
    <s v="SC-20305"/>
    <s v="Sean Christensen"/>
    <x v="0"/>
    <s v="United States"/>
    <s v="Lawrence"/>
    <x v="14"/>
    <n v="46226"/>
    <x v="2"/>
    <s v="TEC-AC-10003590"/>
    <x v="2"/>
    <x v="11"/>
    <s v="TRENDnet 56K USB 2.0 Phone, Internet and Fax Modem"/>
    <n v="155.34"/>
    <n v="6"/>
    <n v="0"/>
    <x v="3309"/>
  </r>
  <r>
    <n v="3868"/>
    <x v="1913"/>
    <x v="924"/>
    <d v="2015-10-27T00:00:00"/>
    <s v="Second Class"/>
    <s v="JF-15355"/>
    <s v="Jay Fein"/>
    <x v="0"/>
    <s v="United States"/>
    <s v="San Diego"/>
    <x v="1"/>
    <n v="92105"/>
    <x v="1"/>
    <s v="TEC-AC-10000710"/>
    <x v="2"/>
    <x v="11"/>
    <s v="Maxell DVD-RAM Discs"/>
    <n v="148.32"/>
    <n v="9"/>
    <n v="0"/>
    <x v="3310"/>
  </r>
  <r>
    <n v="3869"/>
    <x v="1913"/>
    <x v="924"/>
    <d v="2015-10-27T00:00:00"/>
    <s v="Second Class"/>
    <s v="JF-15355"/>
    <s v="Jay Fein"/>
    <x v="0"/>
    <s v="United States"/>
    <s v="San Diego"/>
    <x v="1"/>
    <n v="92105"/>
    <x v="1"/>
    <s v="FUR-CH-10004495"/>
    <x v="0"/>
    <x v="1"/>
    <s v="Global Leather and Oak Executive Chair, Black"/>
    <n v="240.78399999999999"/>
    <n v="1"/>
    <n v="0.2"/>
    <x v="3311"/>
  </r>
  <r>
    <n v="3870"/>
    <x v="1913"/>
    <x v="924"/>
    <d v="2015-10-27T00:00:00"/>
    <s v="Second Class"/>
    <s v="JF-15355"/>
    <s v="Jay Fein"/>
    <x v="0"/>
    <s v="United States"/>
    <s v="San Diego"/>
    <x v="1"/>
    <n v="92105"/>
    <x v="1"/>
    <s v="FUR-CH-10004540"/>
    <x v="0"/>
    <x v="1"/>
    <s v="Global Chrome Stack Chair"/>
    <n v="191.96799999999999"/>
    <n v="7"/>
    <n v="0.2"/>
    <x v="3312"/>
  </r>
  <r>
    <n v="3871"/>
    <x v="1913"/>
    <x v="924"/>
    <d v="2015-10-27T00:00:00"/>
    <s v="Second Class"/>
    <s v="JF-15355"/>
    <s v="Jay Fein"/>
    <x v="0"/>
    <s v="United States"/>
    <s v="San Diego"/>
    <x v="1"/>
    <n v="92105"/>
    <x v="1"/>
    <s v="OFF-PA-10004971"/>
    <x v="1"/>
    <x v="10"/>
    <s v="Xerox 196"/>
    <n v="11.56"/>
    <n v="2"/>
    <n v="0"/>
    <x v="1290"/>
  </r>
  <r>
    <n v="3872"/>
    <x v="1913"/>
    <x v="924"/>
    <d v="2015-10-27T00:00:00"/>
    <s v="Second Class"/>
    <s v="JF-15355"/>
    <s v="Jay Fein"/>
    <x v="0"/>
    <s v="United States"/>
    <s v="San Diego"/>
    <x v="1"/>
    <n v="92105"/>
    <x v="1"/>
    <s v="OFF-EN-10002600"/>
    <x v="1"/>
    <x v="12"/>
    <s v="Redi-Strip #10 Envelopes, 4 1/8 x 9 1/2"/>
    <n v="11.8"/>
    <n v="4"/>
    <n v="0"/>
    <x v="3313"/>
  </r>
  <r>
    <n v="3873"/>
    <x v="1913"/>
    <x v="924"/>
    <d v="2015-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64"/>
    <d v="2016-09-07T00:00:00"/>
    <s v="Second Class"/>
    <s v="DM-13015"/>
    <s v="Darrin Martin"/>
    <x v="0"/>
    <s v="United States"/>
    <s v="Johnson City"/>
    <x v="18"/>
    <n v="37604"/>
    <x v="0"/>
    <s v="OFF-EN-10001099"/>
    <x v="1"/>
    <x v="12"/>
    <s v="Staple envelope"/>
    <n v="23.472000000000001"/>
    <n v="3"/>
    <n v="0.2"/>
    <x v="3315"/>
  </r>
  <r>
    <n v="3875"/>
    <x v="1914"/>
    <x v="64"/>
    <d v="2016-09-07T00:00:00"/>
    <s v="Second Class"/>
    <s v="DM-13015"/>
    <s v="Darrin Martin"/>
    <x v="0"/>
    <s v="United States"/>
    <s v="Johnson City"/>
    <x v="18"/>
    <n v="37604"/>
    <x v="0"/>
    <s v="OFF-BI-10001597"/>
    <x v="1"/>
    <x v="8"/>
    <s v="Wilson Jones Ledger-Size, Piano-Hinge Binder, 2&quot;, Blue"/>
    <n v="86.058000000000007"/>
    <n v="7"/>
    <n v="0.7"/>
    <x v="3316"/>
  </r>
  <r>
    <n v="3876"/>
    <x v="1914"/>
    <x v="64"/>
    <d v="2016-09-07T00:00:00"/>
    <s v="Second Class"/>
    <s v="DM-13015"/>
    <s v="Darrin Martin"/>
    <x v="0"/>
    <s v="United States"/>
    <s v="Johnson City"/>
    <x v="18"/>
    <n v="37604"/>
    <x v="0"/>
    <s v="TEC-PH-10002660"/>
    <x v="2"/>
    <x v="7"/>
    <s v="Nortel Networks T7316 E Nt8 B27"/>
    <n v="108.78400000000001"/>
    <n v="2"/>
    <n v="0.2"/>
    <x v="3317"/>
  </r>
  <r>
    <n v="3877"/>
    <x v="1914"/>
    <x v="64"/>
    <d v="2016-09-07T00:00:00"/>
    <s v="Second Class"/>
    <s v="DM-13015"/>
    <s v="Darrin Martin"/>
    <x v="0"/>
    <s v="United States"/>
    <s v="Johnson City"/>
    <x v="18"/>
    <n v="37604"/>
    <x v="0"/>
    <s v="OFF-PA-10000327"/>
    <x v="1"/>
    <x v="10"/>
    <s v="Xerox 1971"/>
    <n v="10.272"/>
    <n v="3"/>
    <n v="0.2"/>
    <x v="1583"/>
  </r>
  <r>
    <n v="3878"/>
    <x v="1915"/>
    <x v="99"/>
    <d v="2016-11-02T00:00:00"/>
    <s v="Standard Class"/>
    <s v="EP-13915"/>
    <s v="Emily Phan"/>
    <x v="0"/>
    <s v="United States"/>
    <s v="Tampa"/>
    <x v="2"/>
    <n v="33614"/>
    <x v="0"/>
    <s v="OFF-BI-10001191"/>
    <x v="1"/>
    <x v="8"/>
    <s v="Canvas Sectional Post Binders"/>
    <n v="38.19"/>
    <n v="5"/>
    <n v="0.7"/>
    <x v="3318"/>
  </r>
  <r>
    <n v="3879"/>
    <x v="1916"/>
    <x v="267"/>
    <d v="2014-04-07T00:00:00"/>
    <s v="First Class"/>
    <s v="JG-15805"/>
    <s v="John Grady"/>
    <x v="1"/>
    <s v="United States"/>
    <s v="Decatur"/>
    <x v="10"/>
    <n v="62521"/>
    <x v="2"/>
    <s v="OFF-ST-10003455"/>
    <x v="1"/>
    <x v="4"/>
    <s v="Tenex File Box, Personal Filing Tote with Lid, Black"/>
    <n v="49.631999999999998"/>
    <n v="4"/>
    <n v="0.2"/>
    <x v="185"/>
  </r>
  <r>
    <n v="3880"/>
    <x v="1916"/>
    <x v="267"/>
    <d v="2014-04-07T00:00:00"/>
    <s v="First Class"/>
    <s v="JG-15805"/>
    <s v="John Grady"/>
    <x v="1"/>
    <s v="United States"/>
    <s v="Decatur"/>
    <x v="10"/>
    <n v="62521"/>
    <x v="2"/>
    <s v="OFF-ST-10001031"/>
    <x v="1"/>
    <x v="4"/>
    <s v="Adjustable Personal File Tote"/>
    <n v="52.095999999999997"/>
    <n v="4"/>
    <n v="0.2"/>
    <x v="3319"/>
  </r>
  <r>
    <n v="3881"/>
    <x v="1917"/>
    <x v="925"/>
    <d v="2015-06-20T00:00:00"/>
    <s v="Standard Class"/>
    <s v="PF-19120"/>
    <s v="Peter Fuller"/>
    <x v="0"/>
    <s v="United States"/>
    <s v="Gilbert"/>
    <x v="16"/>
    <n v="85234"/>
    <x v="1"/>
    <s v="OFF-PA-10002245"/>
    <x v="1"/>
    <x v="10"/>
    <s v="Xerox 1895"/>
    <n v="9.5679999999999996"/>
    <n v="2"/>
    <n v="0.2"/>
    <x v="3320"/>
  </r>
  <r>
    <n v="3882"/>
    <x v="1917"/>
    <x v="925"/>
    <d v="2015-06-20T00:00:00"/>
    <s v="Standard Class"/>
    <s v="PF-19120"/>
    <s v="Peter Fuller"/>
    <x v="0"/>
    <s v="United States"/>
    <s v="Gilbert"/>
    <x v="16"/>
    <n v="85234"/>
    <x v="1"/>
    <s v="OFF-ST-10004804"/>
    <x v="1"/>
    <x v="4"/>
    <s v="Belkin 19&quot; Vented Equipment Shelf, Black"/>
    <n v="82.367999999999995"/>
    <n v="2"/>
    <n v="0.2"/>
    <x v="252"/>
  </r>
  <r>
    <n v="3883"/>
    <x v="1917"/>
    <x v="925"/>
    <d v="2015-06-20T00:00:00"/>
    <s v="Standard Class"/>
    <s v="PF-19120"/>
    <s v="Peter Fuller"/>
    <x v="0"/>
    <s v="United States"/>
    <s v="Gilbert"/>
    <x v="16"/>
    <n v="85234"/>
    <x v="1"/>
    <s v="FUR-FU-10004904"/>
    <x v="0"/>
    <x v="5"/>
    <s v="Eldon &quot;L&quot; Workstation Diamond Chairmat"/>
    <n v="364.70400000000001"/>
    <n v="6"/>
    <n v="0.2"/>
    <x v="3321"/>
  </r>
  <r>
    <n v="3884"/>
    <x v="1917"/>
    <x v="925"/>
    <d v="2015-06-20T00:00:00"/>
    <s v="Standard Class"/>
    <s v="PF-19120"/>
    <s v="Peter Fuller"/>
    <x v="0"/>
    <s v="United States"/>
    <s v="Gilbert"/>
    <x v="16"/>
    <n v="85234"/>
    <x v="1"/>
    <s v="FUR-FU-10002396"/>
    <x v="0"/>
    <x v="5"/>
    <s v="DAX Copper Panel Document Frame, 5 x 7 Size"/>
    <n v="40.256"/>
    <n v="4"/>
    <n v="0.2"/>
    <x v="3322"/>
  </r>
  <r>
    <n v="3885"/>
    <x v="1918"/>
    <x v="260"/>
    <d v="2014-07-12T00:00:00"/>
    <s v="Standard Class"/>
    <s v="DW-13195"/>
    <s v="David Wiener"/>
    <x v="1"/>
    <s v="United States"/>
    <s v="Knoxville"/>
    <x v="18"/>
    <n v="37918"/>
    <x v="0"/>
    <s v="OFF-AR-10002833"/>
    <x v="1"/>
    <x v="6"/>
    <s v="Newell 322"/>
    <n v="4.3680000000000003"/>
    <n v="3"/>
    <n v="0.2"/>
    <x v="1574"/>
  </r>
  <r>
    <n v="3886"/>
    <x v="1919"/>
    <x v="926"/>
    <d v="2017-02-02T00:00:00"/>
    <s v="Standard Class"/>
    <s v="CK-12595"/>
    <s v="Clytie Kelty"/>
    <x v="0"/>
    <s v="United States"/>
    <s v="Chicago"/>
    <x v="10"/>
    <n v="60653"/>
    <x v="2"/>
    <s v="OFF-BI-10001072"/>
    <x v="1"/>
    <x v="8"/>
    <s v="GBC Clear Cover, 8-1/2 x 11, unpunched, 25 covers per pack"/>
    <n v="12.128"/>
    <n v="4"/>
    <n v="0.8"/>
    <x v="3323"/>
  </r>
  <r>
    <n v="3887"/>
    <x v="1920"/>
    <x v="840"/>
    <d v="2016-03-08T00:00:00"/>
    <s v="Second Class"/>
    <s v="CC-12670"/>
    <s v="Craig Carreira"/>
    <x v="0"/>
    <s v="United States"/>
    <s v="Bloomington"/>
    <x v="14"/>
    <n v="47401"/>
    <x v="2"/>
    <s v="TEC-PH-10003171"/>
    <x v="2"/>
    <x v="7"/>
    <s v="Plantronics Encore H101 Dual Earpieces Headset"/>
    <n v="134.85"/>
    <n v="3"/>
    <n v="0"/>
    <x v="3324"/>
  </r>
  <r>
    <n v="3888"/>
    <x v="1921"/>
    <x v="270"/>
    <d v="2014-06-06T00:00:00"/>
    <s v="Standard Class"/>
    <s v="SV-20785"/>
    <s v="Stewart Visinsky"/>
    <x v="0"/>
    <s v="United States"/>
    <s v="Roswell"/>
    <x v="32"/>
    <n v="30076"/>
    <x v="0"/>
    <s v="OFF-AR-10004511"/>
    <x v="1"/>
    <x v="6"/>
    <s v="Sanford Colorific Scented Colored Pencils, 12/Pack"/>
    <n v="8.56"/>
    <n v="2"/>
    <n v="0"/>
    <x v="3325"/>
  </r>
  <r>
    <n v="3889"/>
    <x v="1921"/>
    <x v="270"/>
    <d v="2014-06-06T00:00:00"/>
    <s v="Standard Class"/>
    <s v="SV-20785"/>
    <s v="Stewart Visinsky"/>
    <x v="0"/>
    <s v="United States"/>
    <s v="Roswell"/>
    <x v="32"/>
    <n v="30076"/>
    <x v="0"/>
    <s v="TEC-PH-10001425"/>
    <x v="2"/>
    <x v="7"/>
    <s v="Mophie Juice Pack Helium for iPhone"/>
    <n v="239.97"/>
    <n v="3"/>
    <n v="0"/>
    <x v="3326"/>
  </r>
  <r>
    <n v="3890"/>
    <x v="1921"/>
    <x v="270"/>
    <d v="2014-06-06T00:00:00"/>
    <s v="Standard Class"/>
    <s v="SV-20785"/>
    <s v="Stewart Visinsky"/>
    <x v="0"/>
    <s v="United States"/>
    <s v="Roswell"/>
    <x v="32"/>
    <n v="30076"/>
    <x v="0"/>
    <s v="OFF-ST-10001490"/>
    <x v="1"/>
    <x v="4"/>
    <s v="Hot File 7-Pocket, Floor Stand"/>
    <n v="356.94"/>
    <n v="2"/>
    <n v="0"/>
    <x v="3327"/>
  </r>
  <r>
    <n v="3891"/>
    <x v="1922"/>
    <x v="390"/>
    <d v="2016-11-30T00:00:00"/>
    <s v="Standard Class"/>
    <s v="SP-20860"/>
    <s v="Sung Pak"/>
    <x v="1"/>
    <s v="United States"/>
    <s v="Los Angeles"/>
    <x v="1"/>
    <n v="90036"/>
    <x v="1"/>
    <s v="TEC-AC-10003033"/>
    <x v="2"/>
    <x v="11"/>
    <s v="Plantronics CS510 - Over-the-Head monaural Wireless Headset System"/>
    <n v="659.9"/>
    <n v="2"/>
    <n v="0"/>
    <x v="3328"/>
  </r>
  <r>
    <n v="3892"/>
    <x v="1922"/>
    <x v="390"/>
    <d v="2016-11-30T00:00:00"/>
    <s v="Standard Class"/>
    <s v="SP-20860"/>
    <s v="Sung Pak"/>
    <x v="1"/>
    <s v="United States"/>
    <s v="Los Angeles"/>
    <x v="1"/>
    <n v="90036"/>
    <x v="1"/>
    <s v="FUR-CH-10001394"/>
    <x v="0"/>
    <x v="1"/>
    <s v="Global Leather Executive Chair"/>
    <n v="1684.752"/>
    <n v="6"/>
    <n v="0.2"/>
    <x v="3329"/>
  </r>
  <r>
    <n v="3893"/>
    <x v="1922"/>
    <x v="390"/>
    <d v="2016-11-30T00:00:00"/>
    <s v="Standard Class"/>
    <s v="SP-20860"/>
    <s v="Sung Pak"/>
    <x v="1"/>
    <s v="United States"/>
    <s v="Los Angeles"/>
    <x v="1"/>
    <n v="90036"/>
    <x v="1"/>
    <s v="TEC-AC-10000420"/>
    <x v="2"/>
    <x v="11"/>
    <s v="Logitech G500s Laser Gaming Mouse with Adjustable Weight Tuning"/>
    <n v="559.91999999999996"/>
    <n v="8"/>
    <n v="0"/>
    <x v="3330"/>
  </r>
  <r>
    <n v="3894"/>
    <x v="1923"/>
    <x v="338"/>
    <d v="2016-11-14T00:00:00"/>
    <s v="Standard Class"/>
    <s v="MS-17770"/>
    <s v="Maxwell Schwartz"/>
    <x v="0"/>
    <s v="United States"/>
    <s v="Houston"/>
    <x v="5"/>
    <n v="77036"/>
    <x v="2"/>
    <s v="TEC-AC-10004901"/>
    <x v="2"/>
    <x v="11"/>
    <s v="Kensington SlimBlade Notebook Wireless Mouse with Nano Receiver "/>
    <n v="279.94400000000002"/>
    <n v="7"/>
    <n v="0.2"/>
    <x v="3331"/>
  </r>
  <r>
    <n v="3895"/>
    <x v="1924"/>
    <x v="754"/>
    <d v="2014-11-28T00:00:00"/>
    <s v="Standard Class"/>
    <s v="TC-21475"/>
    <s v="Tony Chapman"/>
    <x v="2"/>
    <s v="United States"/>
    <s v="Bolingbrook"/>
    <x v="10"/>
    <n v="60440"/>
    <x v="2"/>
    <s v="OFF-BI-10002571"/>
    <x v="1"/>
    <x v="8"/>
    <s v="Avery Framed View Binder, EZD Ring (Locking), Navy, 1 1/2&quot;"/>
    <n v="9.98"/>
    <n v="5"/>
    <n v="0.8"/>
    <x v="3332"/>
  </r>
  <r>
    <n v="3896"/>
    <x v="1925"/>
    <x v="927"/>
    <d v="2017-05-05T00:00:00"/>
    <s v="Standard Class"/>
    <s v="SJ-20125"/>
    <s v="Sanjit Jacobs"/>
    <x v="2"/>
    <s v="United States"/>
    <s v="Texarkana"/>
    <x v="36"/>
    <n v="71854"/>
    <x v="0"/>
    <s v="TEC-AC-10002331"/>
    <x v="2"/>
    <x v="11"/>
    <s v="Maxell 74 Minute CDR, 10/Pack"/>
    <n v="48.9"/>
    <n v="5"/>
    <n v="0"/>
    <x v="3333"/>
  </r>
  <r>
    <n v="3897"/>
    <x v="1926"/>
    <x v="226"/>
    <d v="2017-12-12T00:00:00"/>
    <s v="Standard Class"/>
    <s v="DS-13180"/>
    <s v="David Smith"/>
    <x v="1"/>
    <s v="United States"/>
    <s v="San Antonio"/>
    <x v="5"/>
    <n v="78207"/>
    <x v="2"/>
    <s v="OFF-FA-10000611"/>
    <x v="1"/>
    <x v="13"/>
    <s v="Binder Clips by OIC"/>
    <n v="3.552"/>
    <n v="3"/>
    <n v="0.2"/>
    <x v="3334"/>
  </r>
  <r>
    <n v="3898"/>
    <x v="1926"/>
    <x v="226"/>
    <d v="2017-12-12T00:00:00"/>
    <s v="Standard Class"/>
    <s v="DS-13180"/>
    <s v="David Smith"/>
    <x v="1"/>
    <s v="United States"/>
    <s v="San Antonio"/>
    <x v="5"/>
    <n v="78207"/>
    <x v="2"/>
    <s v="OFF-PA-10000304"/>
    <x v="1"/>
    <x v="10"/>
    <s v="Xerox 1995"/>
    <n v="15.552"/>
    <n v="3"/>
    <n v="0.2"/>
    <x v="12"/>
  </r>
  <r>
    <n v="3899"/>
    <x v="1927"/>
    <x v="329"/>
    <d v="2017-12-04T00:00:00"/>
    <s v="Standard Class"/>
    <s v="SC-20800"/>
    <s v="Stuart Calhoun"/>
    <x v="0"/>
    <s v="United States"/>
    <s v="Edinburg"/>
    <x v="5"/>
    <n v="78539"/>
    <x v="2"/>
    <s v="OFF-FA-10000611"/>
    <x v="1"/>
    <x v="13"/>
    <s v="Binder Clips by OIC"/>
    <n v="2.3679999999999999"/>
    <n v="2"/>
    <n v="0.2"/>
    <x v="3285"/>
  </r>
  <r>
    <n v="3900"/>
    <x v="1928"/>
    <x v="226"/>
    <d v="2017-12-09T00:00:00"/>
    <s v="First Class"/>
    <s v="SH-20395"/>
    <s v="Shahid Hopkins"/>
    <x v="0"/>
    <s v="United States"/>
    <s v="Toledo"/>
    <x v="24"/>
    <n v="43615"/>
    <x v="3"/>
    <s v="TEC-AC-10002567"/>
    <x v="2"/>
    <x v="11"/>
    <s v="Logitech G602 Wireless Gaming Mouse"/>
    <n v="127.98399999999999"/>
    <n v="2"/>
    <n v="0.2"/>
    <x v="3335"/>
  </r>
  <r>
    <n v="3901"/>
    <x v="1929"/>
    <x v="928"/>
    <d v="2015-01-08T00:00:00"/>
    <s v="Standard Class"/>
    <s v="SF-20965"/>
    <s v="Sylvia Foulston"/>
    <x v="1"/>
    <s v="United States"/>
    <s v="Baytown"/>
    <x v="5"/>
    <n v="77520"/>
    <x v="2"/>
    <s v="OFF-PA-10001937"/>
    <x v="1"/>
    <x v="10"/>
    <s v="Xerox 21"/>
    <n v="10.368"/>
    <n v="2"/>
    <n v="0.2"/>
    <x v="572"/>
  </r>
  <r>
    <n v="3902"/>
    <x v="1930"/>
    <x v="717"/>
    <d v="2015-11-20T00:00:00"/>
    <s v="Standard Class"/>
    <s v="MG-17680"/>
    <s v="Maureen Gastineau"/>
    <x v="2"/>
    <s v="United States"/>
    <s v="Philadelphia"/>
    <x v="9"/>
    <n v="19143"/>
    <x v="3"/>
    <s v="TEC-AC-10001090"/>
    <x v="2"/>
    <x v="11"/>
    <s v="Micro Innovations Wireless Classic Keyboard with Mouse"/>
    <n v="47.984000000000002"/>
    <n v="2"/>
    <n v="0.2"/>
    <x v="3336"/>
  </r>
  <r>
    <n v="3903"/>
    <x v="1931"/>
    <x v="653"/>
    <d v="2015-10-07T00:00:00"/>
    <s v="Second Class"/>
    <s v="CS-12400"/>
    <s v="Christopher Schild"/>
    <x v="2"/>
    <s v="United States"/>
    <s v="Los Angeles"/>
    <x v="1"/>
    <n v="90045"/>
    <x v="1"/>
    <s v="OFF-ST-10000943"/>
    <x v="1"/>
    <x v="4"/>
    <s v="Eldon ProFile File 'N Store Portable File Tub Letter/Legal Size Black"/>
    <n v="270.33999999999997"/>
    <n v="14"/>
    <n v="0"/>
    <x v="3337"/>
  </r>
  <r>
    <n v="3904"/>
    <x v="1932"/>
    <x v="57"/>
    <d v="2015-04-10T00:00:00"/>
    <s v="Standard Class"/>
    <s v="VT-21700"/>
    <s v="Valerie Takahito"/>
    <x v="2"/>
    <s v="United States"/>
    <s v="Philadelphia"/>
    <x v="9"/>
    <n v="19143"/>
    <x v="3"/>
    <s v="OFF-AP-10004036"/>
    <x v="1"/>
    <x v="9"/>
    <s v="Bionaire 99.97% HEPA Air Cleaner"/>
    <n v="98.111999999999995"/>
    <n v="7"/>
    <n v="0.2"/>
    <x v="3338"/>
  </r>
  <r>
    <n v="3905"/>
    <x v="1932"/>
    <x v="57"/>
    <d v="2015-04-10T00:00:00"/>
    <s v="Standard Class"/>
    <s v="VT-21700"/>
    <s v="Valerie Takahito"/>
    <x v="2"/>
    <s v="United States"/>
    <s v="Philadelphia"/>
    <x v="9"/>
    <n v="19143"/>
    <x v="3"/>
    <s v="OFF-ST-10003816"/>
    <x v="1"/>
    <x v="4"/>
    <s v="Fellowes High-Stak Drawer Files"/>
    <n v="563.80799999999999"/>
    <n v="4"/>
    <n v="0.2"/>
    <x v="2734"/>
  </r>
  <r>
    <n v="3906"/>
    <x v="1932"/>
    <x v="57"/>
    <d v="2015-04-10T00:00:00"/>
    <s v="Standard Class"/>
    <s v="VT-21700"/>
    <s v="Valerie Takahito"/>
    <x v="2"/>
    <s v="United States"/>
    <s v="Philadelphia"/>
    <x v="9"/>
    <n v="19143"/>
    <x v="3"/>
    <s v="OFF-BI-10002072"/>
    <x v="1"/>
    <x v="8"/>
    <s v="Cardinal Slant-D Ring Binders"/>
    <n v="10.428000000000001"/>
    <n v="4"/>
    <n v="0.7"/>
    <x v="3339"/>
  </r>
  <r>
    <n v="3907"/>
    <x v="1932"/>
    <x v="57"/>
    <d v="2015-04-10T00:00:00"/>
    <s v="Standard Class"/>
    <s v="VT-21700"/>
    <s v="Valerie Takahito"/>
    <x v="2"/>
    <s v="United States"/>
    <s v="Philadelphia"/>
    <x v="9"/>
    <n v="19143"/>
    <x v="3"/>
    <s v="FUR-FU-10001468"/>
    <x v="0"/>
    <x v="5"/>
    <s v="Tenex Antistatic Computer Chair Mats"/>
    <n v="547.13599999999997"/>
    <n v="4"/>
    <n v="0.2"/>
    <x v="2078"/>
  </r>
  <r>
    <n v="3908"/>
    <x v="1932"/>
    <x v="57"/>
    <d v="2015-04-10T00:00:00"/>
    <s v="Standard Class"/>
    <s v="VT-21700"/>
    <s v="Valerie Takahito"/>
    <x v="2"/>
    <s v="United States"/>
    <s v="Philadelphia"/>
    <x v="9"/>
    <n v="19143"/>
    <x v="3"/>
    <s v="TEC-PH-10000347"/>
    <x v="2"/>
    <x v="7"/>
    <s v="Cush Cases Heavy Duty Rugged Cover Case for Samsung Galaxy S5 - Purple"/>
    <n v="14.85"/>
    <n v="5"/>
    <n v="0.4"/>
    <x v="3340"/>
  </r>
  <r>
    <n v="3909"/>
    <x v="1932"/>
    <x v="57"/>
    <d v="2015-04-10T00:00:00"/>
    <s v="Standard Class"/>
    <s v="VT-21700"/>
    <s v="Valerie Takahito"/>
    <x v="2"/>
    <s v="United States"/>
    <s v="Philadelphia"/>
    <x v="9"/>
    <n v="19143"/>
    <x v="3"/>
    <s v="TEC-PH-10002844"/>
    <x v="2"/>
    <x v="7"/>
    <s v="Speck Products Candyshell Flip Case"/>
    <n v="41.988"/>
    <n v="2"/>
    <n v="0.4"/>
    <x v="3341"/>
  </r>
  <r>
    <n v="3910"/>
    <x v="1932"/>
    <x v="57"/>
    <d v="2015-04-10T00:00:00"/>
    <s v="Standard Class"/>
    <s v="VT-21700"/>
    <s v="Valerie Takahito"/>
    <x v="2"/>
    <s v="United States"/>
    <s v="Philadelphia"/>
    <x v="9"/>
    <n v="19143"/>
    <x v="3"/>
    <s v="FUR-FU-10001037"/>
    <x v="0"/>
    <x v="5"/>
    <s v="DAX Charcoal/Nickel-Tone Document Frame, 5 x 7"/>
    <n v="7.5839999999999996"/>
    <n v="1"/>
    <n v="0.2"/>
    <x v="2566"/>
  </r>
  <r>
    <n v="3911"/>
    <x v="1932"/>
    <x v="57"/>
    <d v="2015-04-10T00:00:00"/>
    <s v="Standard Class"/>
    <s v="VT-21700"/>
    <s v="Valerie Takahito"/>
    <x v="2"/>
    <s v="United States"/>
    <s v="Philadelphia"/>
    <x v="9"/>
    <n v="19143"/>
    <x v="3"/>
    <s v="FUR-BO-10004218"/>
    <x v="0"/>
    <x v="0"/>
    <s v="Bush Heritage Pine Collection 5-Shelf Bookcase, Albany Pine Finish, *Special Order"/>
    <n v="352.45"/>
    <n v="5"/>
    <n v="0.5"/>
    <x v="3342"/>
  </r>
  <r>
    <n v="3912"/>
    <x v="1933"/>
    <x v="929"/>
    <d v="2017-06-06T00:00:00"/>
    <s v="First Class"/>
    <s v="AB-10105"/>
    <s v="Adrian Barton"/>
    <x v="0"/>
    <s v="United States"/>
    <s v="Pearland"/>
    <x v="5"/>
    <n v="77581"/>
    <x v="2"/>
    <s v="TEC-PH-10001619"/>
    <x v="2"/>
    <x v="7"/>
    <s v="LG G3"/>
    <n v="470.37599999999998"/>
    <n v="3"/>
    <n v="0.2"/>
    <x v="562"/>
  </r>
  <r>
    <n v="3913"/>
    <x v="1934"/>
    <x v="65"/>
    <d v="2017-09-25T00:00:00"/>
    <s v="Standard Class"/>
    <s v="MM-18280"/>
    <s v="Muhammed MacIntyre"/>
    <x v="1"/>
    <s v="United States"/>
    <s v="New York City"/>
    <x v="15"/>
    <n v="10035"/>
    <x v="3"/>
    <s v="OFF-PA-10001639"/>
    <x v="1"/>
    <x v="10"/>
    <s v="Xerox 203"/>
    <n v="19.440000000000001"/>
    <n v="3"/>
    <n v="0"/>
    <x v="551"/>
  </r>
  <r>
    <n v="3914"/>
    <x v="1934"/>
    <x v="65"/>
    <d v="2017-09-25T00:00:00"/>
    <s v="Standard Class"/>
    <s v="MM-18280"/>
    <s v="Muhammed MacIntyre"/>
    <x v="1"/>
    <s v="United States"/>
    <s v="New York City"/>
    <x v="15"/>
    <n v="10035"/>
    <x v="3"/>
    <s v="FUR-FU-10002268"/>
    <x v="0"/>
    <x v="5"/>
    <s v="Ultra Door Push Plate"/>
    <n v="9.82"/>
    <n v="2"/>
    <n v="0"/>
    <x v="3343"/>
  </r>
  <r>
    <n v="3915"/>
    <x v="1935"/>
    <x v="930"/>
    <d v="2017-07-23T00:00:00"/>
    <s v="Standard Class"/>
    <s v="ML-17410"/>
    <s v="Maris LaWare"/>
    <x v="0"/>
    <s v="United States"/>
    <s v="Phoenix"/>
    <x v="16"/>
    <n v="85023"/>
    <x v="1"/>
    <s v="FUR-TA-10001932"/>
    <x v="0"/>
    <x v="3"/>
    <s v="Chromcraft 48&quot; x 96&quot; Racetrack Double Pedestal Table"/>
    <n v="801.6"/>
    <n v="5"/>
    <n v="0.5"/>
    <x v="3344"/>
  </r>
  <r>
    <n v="3916"/>
    <x v="1935"/>
    <x v="930"/>
    <d v="2017-07-23T00:00:00"/>
    <s v="Standard Class"/>
    <s v="ML-17410"/>
    <s v="Maris LaWare"/>
    <x v="0"/>
    <s v="United States"/>
    <s v="Phoenix"/>
    <x v="16"/>
    <n v="85023"/>
    <x v="1"/>
    <s v="FUR-CH-10004218"/>
    <x v="0"/>
    <x v="1"/>
    <s v="Global Fabric Manager's Chair, Dark Gray"/>
    <n v="161.56800000000001"/>
    <n v="2"/>
    <n v="0.2"/>
    <x v="3345"/>
  </r>
  <r>
    <n v="3917"/>
    <x v="1935"/>
    <x v="930"/>
    <d v="2017-07-23T00:00:00"/>
    <s v="Standard Class"/>
    <s v="ML-17410"/>
    <s v="Maris LaWare"/>
    <x v="0"/>
    <s v="United States"/>
    <s v="Phoenix"/>
    <x v="16"/>
    <n v="85023"/>
    <x v="1"/>
    <s v="OFF-PA-10000246"/>
    <x v="1"/>
    <x v="10"/>
    <s v="Riverleaf Stik-Withit Designer Note Cubes"/>
    <n v="16.096"/>
    <n v="2"/>
    <n v="0.2"/>
    <x v="3346"/>
  </r>
  <r>
    <n v="3918"/>
    <x v="1935"/>
    <x v="930"/>
    <d v="2017-07-23T00:00:00"/>
    <s v="Standard Class"/>
    <s v="ML-17410"/>
    <s v="Maris LaWare"/>
    <x v="0"/>
    <s v="United States"/>
    <s v="Phoenix"/>
    <x v="16"/>
    <n v="85023"/>
    <x v="1"/>
    <s v="OFF-BI-10003350"/>
    <x v="1"/>
    <x v="8"/>
    <s v="Acco Expandable Hanging Binders"/>
    <n v="7.6559999999999997"/>
    <n v="4"/>
    <n v="0.7"/>
    <x v="3347"/>
  </r>
  <r>
    <n v="3919"/>
    <x v="1935"/>
    <x v="930"/>
    <d v="2017-07-23T00:00:00"/>
    <s v="Standard Class"/>
    <s v="ML-17410"/>
    <s v="Maris LaWare"/>
    <x v="0"/>
    <s v="United States"/>
    <s v="Phoenix"/>
    <x v="16"/>
    <n v="85023"/>
    <x v="1"/>
    <s v="FUR-CH-10000513"/>
    <x v="0"/>
    <x v="1"/>
    <s v="High-Back Leather Manager's Chair"/>
    <n v="311.976"/>
    <n v="3"/>
    <n v="0.2"/>
    <x v="3348"/>
  </r>
  <r>
    <n v="3920"/>
    <x v="1936"/>
    <x v="494"/>
    <d v="2015-12-07T00:00:00"/>
    <s v="Standard Class"/>
    <s v="KD-16495"/>
    <s v="Keith Dawkins"/>
    <x v="1"/>
    <s v="United States"/>
    <s v="Chesapeake"/>
    <x v="17"/>
    <n v="23320"/>
    <x v="0"/>
    <s v="OFF-ST-10001321"/>
    <x v="1"/>
    <x v="4"/>
    <s v="Decoflex Hanging Personal Folder File, Blue"/>
    <n v="61.68"/>
    <n v="4"/>
    <n v="0"/>
    <x v="3349"/>
  </r>
  <r>
    <n v="3921"/>
    <x v="1936"/>
    <x v="494"/>
    <d v="2015-12-07T00:00:00"/>
    <s v="Standard Class"/>
    <s v="KD-16495"/>
    <s v="Keith Dawkins"/>
    <x v="1"/>
    <s v="United States"/>
    <s v="Chesapeake"/>
    <x v="17"/>
    <n v="23320"/>
    <x v="0"/>
    <s v="OFF-BI-10004233"/>
    <x v="1"/>
    <x v="8"/>
    <s v="GBC Pre-Punched Binding Paper, Plastic, White, 8-1/2&quot; x 11&quot;"/>
    <n v="63.96"/>
    <n v="4"/>
    <n v="0"/>
    <x v="3350"/>
  </r>
  <r>
    <n v="3922"/>
    <x v="1937"/>
    <x v="931"/>
    <d v="2016-07-02T00:00:00"/>
    <s v="Second Class"/>
    <s v="RF-19735"/>
    <s v="Roland Fjeld"/>
    <x v="0"/>
    <s v="United States"/>
    <s v="Chicago"/>
    <x v="10"/>
    <n v="60610"/>
    <x v="2"/>
    <s v="TEC-PH-10001299"/>
    <x v="2"/>
    <x v="7"/>
    <s v="Polycom CX300 Desktop Phone USB VoIP phone"/>
    <n v="359.976"/>
    <n v="3"/>
    <n v="0.2"/>
    <x v="3351"/>
  </r>
  <r>
    <n v="3923"/>
    <x v="1938"/>
    <x v="735"/>
    <d v="2017-09-01T00:00:00"/>
    <s v="Standard Class"/>
    <s v="SC-20305"/>
    <s v="Sean Christensen"/>
    <x v="0"/>
    <s v="United States"/>
    <s v="Chicago"/>
    <x v="10"/>
    <n v="60623"/>
    <x v="2"/>
    <s v="OFF-PA-10002479"/>
    <x v="1"/>
    <x v="10"/>
    <s v="Xerox 4200 Series MultiUse Premium Copy Paper (20Lb. and 84 Bright)"/>
    <n v="25.344000000000001"/>
    <n v="6"/>
    <n v="0.2"/>
    <x v="897"/>
  </r>
  <r>
    <n v="3924"/>
    <x v="1938"/>
    <x v="735"/>
    <d v="2017-09-01T00:00:00"/>
    <s v="Standard Class"/>
    <s v="SC-20305"/>
    <s v="Sean Christensen"/>
    <x v="0"/>
    <s v="United States"/>
    <s v="Chicago"/>
    <x v="10"/>
    <n v="60623"/>
    <x v="2"/>
    <s v="OFF-PA-10001461"/>
    <x v="1"/>
    <x v="10"/>
    <s v="HP Office Paper (20Lb. and 87 Bright)"/>
    <n v="26.72"/>
    <n v="5"/>
    <n v="0.2"/>
    <x v="3352"/>
  </r>
  <r>
    <n v="3925"/>
    <x v="1939"/>
    <x v="328"/>
    <d v="2014-09-21T00:00:00"/>
    <s v="Standard Class"/>
    <s v="BN-11515"/>
    <s v="Bradley Nguyen"/>
    <x v="0"/>
    <s v="United States"/>
    <s v="Seattle"/>
    <x v="4"/>
    <n v="98103"/>
    <x v="1"/>
    <s v="OFF-ST-10004963"/>
    <x v="1"/>
    <x v="4"/>
    <s v="Eldon Gobal File Keepers"/>
    <n v="30.28"/>
    <n v="2"/>
    <n v="0"/>
    <x v="3353"/>
  </r>
  <r>
    <n v="3926"/>
    <x v="1939"/>
    <x v="328"/>
    <d v="2014-09-21T00:00:00"/>
    <s v="Standard Class"/>
    <s v="BN-11515"/>
    <s v="Bradley Nguyen"/>
    <x v="0"/>
    <s v="United States"/>
    <s v="Seattle"/>
    <x v="4"/>
    <n v="98103"/>
    <x v="1"/>
    <s v="OFF-ST-10000943"/>
    <x v="1"/>
    <x v="4"/>
    <s v="Eldon ProFile File 'N Store Portable File Tub Letter/Legal Size Black"/>
    <n v="57.93"/>
    <n v="3"/>
    <n v="0"/>
    <x v="3354"/>
  </r>
  <r>
    <n v="3927"/>
    <x v="1939"/>
    <x v="328"/>
    <d v="2014-09-21T00:00:00"/>
    <s v="Standard Class"/>
    <s v="BN-11515"/>
    <s v="Bradley Nguyen"/>
    <x v="0"/>
    <s v="United States"/>
    <s v="Seattle"/>
    <x v="4"/>
    <n v="98103"/>
    <x v="1"/>
    <s v="FUR-FU-10004671"/>
    <x v="0"/>
    <x v="5"/>
    <s v="Executive Impressions 12&quot; Wall Clock"/>
    <n v="35.340000000000003"/>
    <n v="2"/>
    <n v="0"/>
    <x v="2424"/>
  </r>
  <r>
    <n v="3928"/>
    <x v="1939"/>
    <x v="328"/>
    <d v="2014-09-21T00:00:00"/>
    <s v="Standard Class"/>
    <s v="BN-11515"/>
    <s v="Bradley Nguyen"/>
    <x v="0"/>
    <s v="United States"/>
    <s v="Seattle"/>
    <x v="4"/>
    <n v="98103"/>
    <x v="1"/>
    <s v="OFF-BI-10002735"/>
    <x v="1"/>
    <x v="8"/>
    <s v="GBC Prestige Therm-A-Bind Covers"/>
    <n v="137.24"/>
    <n v="5"/>
    <n v="0.2"/>
    <x v="2097"/>
  </r>
  <r>
    <n v="3929"/>
    <x v="1940"/>
    <x v="560"/>
    <d v="2016-03-17T00:00:00"/>
    <s v="First Class"/>
    <s v="JS-15880"/>
    <s v="John Stevenson"/>
    <x v="0"/>
    <s v="United States"/>
    <s v="Harlingen"/>
    <x v="5"/>
    <n v="78550"/>
    <x v="2"/>
    <s v="FUR-BO-10004409"/>
    <x v="0"/>
    <x v="0"/>
    <s v="Safco Value Mate Series Steel Bookcases, Baked Enamel Finish on Steel, Gray"/>
    <n v="241.33199999999999"/>
    <n v="5"/>
    <n v="0.32"/>
    <x v="3355"/>
  </r>
  <r>
    <n v="3930"/>
    <x v="1940"/>
    <x v="560"/>
    <d v="2016-03-17T00:00:00"/>
    <s v="First Class"/>
    <s v="JS-15880"/>
    <s v="John Stevenson"/>
    <x v="0"/>
    <s v="United States"/>
    <s v="Harlingen"/>
    <x v="5"/>
    <n v="78550"/>
    <x v="2"/>
    <s v="OFF-PA-10001934"/>
    <x v="1"/>
    <x v="10"/>
    <s v="Xerox 1993"/>
    <n v="5.1840000000000002"/>
    <n v="1"/>
    <n v="0.2"/>
    <x v="3356"/>
  </r>
  <r>
    <n v="3931"/>
    <x v="1940"/>
    <x v="560"/>
    <d v="2016-03-17T00:00:00"/>
    <s v="First Class"/>
    <s v="JS-15880"/>
    <s v="John Stevenson"/>
    <x v="0"/>
    <s v="United States"/>
    <s v="Harlingen"/>
    <x v="5"/>
    <n v="78550"/>
    <x v="2"/>
    <s v="OFF-AR-10001044"/>
    <x v="1"/>
    <x v="6"/>
    <s v="BOSTON Ranger #55 Pencil Sharpener, Black"/>
    <n v="145.54400000000001"/>
    <n v="7"/>
    <n v="0.2"/>
    <x v="3357"/>
  </r>
  <r>
    <n v="3932"/>
    <x v="1941"/>
    <x v="370"/>
    <d v="2016-09-02T00:00:00"/>
    <s v="Standard Class"/>
    <s v="VG-21805"/>
    <s v="Vivek Grady"/>
    <x v="1"/>
    <s v="United States"/>
    <s v="Philadelphia"/>
    <x v="9"/>
    <n v="19140"/>
    <x v="3"/>
    <s v="OFF-AR-10004165"/>
    <x v="1"/>
    <x v="6"/>
    <s v="Binney &amp; Smith inkTank Erasable Pocket Highlighter, Chisel Tip, Yellow"/>
    <n v="5.4720000000000004"/>
    <n v="3"/>
    <n v="0.2"/>
    <x v="3358"/>
  </r>
  <r>
    <n v="3933"/>
    <x v="1941"/>
    <x v="370"/>
    <d v="2016-09-02T00:00:00"/>
    <s v="Standard Class"/>
    <s v="VG-21805"/>
    <s v="Vivek Grady"/>
    <x v="1"/>
    <s v="United States"/>
    <s v="Philadelphia"/>
    <x v="9"/>
    <n v="19140"/>
    <x v="3"/>
    <s v="TEC-AC-10001109"/>
    <x v="2"/>
    <x v="11"/>
    <s v="Logitech Trackman Marble Mouse"/>
    <n v="47.984000000000002"/>
    <n v="2"/>
    <n v="0.2"/>
    <x v="833"/>
  </r>
  <r>
    <n v="3934"/>
    <x v="1942"/>
    <x v="264"/>
    <d v="2017-09-08T00:00:00"/>
    <s v="Standard Class"/>
    <s v="AW-10840"/>
    <s v="Anthony Witt"/>
    <x v="0"/>
    <s v="United States"/>
    <s v="Bakersfield"/>
    <x v="1"/>
    <n v="93309"/>
    <x v="1"/>
    <s v="OFF-AR-10001919"/>
    <x v="1"/>
    <x v="6"/>
    <s v="OIC #2 Pencils, Medium Soft"/>
    <n v="9.4"/>
    <n v="5"/>
    <n v="0"/>
    <x v="3359"/>
  </r>
  <r>
    <n v="3935"/>
    <x v="1942"/>
    <x v="264"/>
    <d v="2017-09-08T00:00:00"/>
    <s v="Standard Class"/>
    <s v="AW-10840"/>
    <s v="Anthony Witt"/>
    <x v="0"/>
    <s v="United States"/>
    <s v="Bakersfield"/>
    <x v="1"/>
    <n v="93309"/>
    <x v="1"/>
    <s v="OFF-LA-10004544"/>
    <x v="1"/>
    <x v="2"/>
    <s v="Avery 505"/>
    <n v="74"/>
    <n v="5"/>
    <n v="0"/>
    <x v="3360"/>
  </r>
  <r>
    <n v="3936"/>
    <x v="1942"/>
    <x v="264"/>
    <d v="2017-09-08T00:00:00"/>
    <s v="Standard Class"/>
    <s v="AW-10840"/>
    <s v="Anthony Witt"/>
    <x v="0"/>
    <s v="United States"/>
    <s v="Bakersfield"/>
    <x v="1"/>
    <n v="93309"/>
    <x v="1"/>
    <s v="TEC-PH-10003484"/>
    <x v="2"/>
    <x v="7"/>
    <s v="Ooma Telo VoIP Home Phone System"/>
    <n v="201.584"/>
    <n v="2"/>
    <n v="0.2"/>
    <x v="3361"/>
  </r>
  <r>
    <n v="3937"/>
    <x v="1943"/>
    <x v="382"/>
    <d v="2015-06-20T00:00:00"/>
    <s v="Standard Class"/>
    <s v="LS-17230"/>
    <s v="Lycoris Saunders"/>
    <x v="0"/>
    <s v="United States"/>
    <s v="Grand Prairie"/>
    <x v="5"/>
    <n v="75051"/>
    <x v="2"/>
    <s v="OFF-EN-10001028"/>
    <x v="1"/>
    <x v="12"/>
    <s v="Staple envelope"/>
    <n v="28.751999999999999"/>
    <n v="3"/>
    <n v="0.2"/>
    <x v="3362"/>
  </r>
  <r>
    <n v="3938"/>
    <x v="1943"/>
    <x v="382"/>
    <d v="2015-06-20T00:00:00"/>
    <s v="Standard Class"/>
    <s v="LS-17230"/>
    <s v="Lycoris Saunders"/>
    <x v="0"/>
    <s v="United States"/>
    <s v="Grand Prairie"/>
    <x v="5"/>
    <n v="75051"/>
    <x v="2"/>
    <s v="OFF-PA-10004156"/>
    <x v="1"/>
    <x v="10"/>
    <s v="Xerox 188"/>
    <n v="27.216000000000001"/>
    <n v="3"/>
    <n v="0.2"/>
    <x v="2058"/>
  </r>
  <r>
    <n v="3939"/>
    <x v="1943"/>
    <x v="382"/>
    <d v="2015-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107"/>
    <d v="2016-12-10T00:00:00"/>
    <s v="Same Day"/>
    <s v="MH-17455"/>
    <s v="Mark Hamilton"/>
    <x v="0"/>
    <s v="United States"/>
    <s v="Greenwood"/>
    <x v="14"/>
    <n v="46142"/>
    <x v="2"/>
    <s v="FUR-CH-10003379"/>
    <x v="0"/>
    <x v="1"/>
    <s v="Global Commerce Series High-Back Swivel/Tilt Chairs"/>
    <n v="1424.9"/>
    <n v="5"/>
    <n v="0"/>
    <x v="3364"/>
  </r>
  <r>
    <n v="3941"/>
    <x v="1945"/>
    <x v="796"/>
    <d v="2017-05-23T00:00:00"/>
    <s v="Standard Class"/>
    <s v="TS-21340"/>
    <s v="Toby Swindell"/>
    <x v="0"/>
    <s v="United States"/>
    <s v="New York City"/>
    <x v="15"/>
    <n v="10024"/>
    <x v="3"/>
    <s v="FUR-FU-10002456"/>
    <x v="0"/>
    <x v="5"/>
    <s v="Master Caster Door Stop, Large Neon Orange"/>
    <n v="14.56"/>
    <n v="2"/>
    <n v="0"/>
    <x v="3365"/>
  </r>
  <r>
    <n v="3942"/>
    <x v="1945"/>
    <x v="796"/>
    <d v="2017-05-23T00:00:00"/>
    <s v="Standard Class"/>
    <s v="TS-21340"/>
    <s v="Toby Swindell"/>
    <x v="0"/>
    <s v="United States"/>
    <s v="New York City"/>
    <x v="15"/>
    <n v="10024"/>
    <x v="3"/>
    <s v="OFF-BI-10000605"/>
    <x v="1"/>
    <x v="8"/>
    <s v="Acco Pressboard Covers with Storage Hooks, 9 1/2&quot; x 11&quot;, Executive Red"/>
    <n v="3.048"/>
    <n v="1"/>
    <n v="0.2"/>
    <x v="3366"/>
  </r>
  <r>
    <n v="3943"/>
    <x v="1946"/>
    <x v="837"/>
    <d v="2017-05-29T00:00:00"/>
    <s v="Second Class"/>
    <s v="EH-13945"/>
    <s v="Eric Hoffmann"/>
    <x v="0"/>
    <s v="United States"/>
    <s v="Memphis"/>
    <x v="18"/>
    <n v="38109"/>
    <x v="0"/>
    <s v="OFF-PA-10001166"/>
    <x v="1"/>
    <x v="10"/>
    <s v="Xerox 2"/>
    <n v="25.92"/>
    <n v="5"/>
    <n v="0.2"/>
    <x v="1430"/>
  </r>
  <r>
    <n v="3944"/>
    <x v="1947"/>
    <x v="661"/>
    <d v="2016-06-30T00:00:00"/>
    <s v="Standard Class"/>
    <s v="MG-17695"/>
    <s v="Maureen Gnade"/>
    <x v="0"/>
    <s v="United States"/>
    <s v="Buffalo"/>
    <x v="15"/>
    <n v="14215"/>
    <x v="3"/>
    <s v="OFF-SU-10000157"/>
    <x v="1"/>
    <x v="14"/>
    <s v="Compact Automatic Electric Letter Opener"/>
    <n v="835.17"/>
    <n v="7"/>
    <n v="0"/>
    <x v="3367"/>
  </r>
  <r>
    <n v="3945"/>
    <x v="1948"/>
    <x v="458"/>
    <d v="2016-05-21T00:00:00"/>
    <s v="Second Class"/>
    <s v="DO-13435"/>
    <s v="Denny Ordway"/>
    <x v="0"/>
    <s v="United States"/>
    <s v="Los Angeles"/>
    <x v="1"/>
    <n v="90036"/>
    <x v="1"/>
    <s v="OFF-PA-10004971"/>
    <x v="1"/>
    <x v="10"/>
    <s v="Xerox 196"/>
    <n v="17.34"/>
    <n v="3"/>
    <n v="0"/>
    <x v="707"/>
  </r>
  <r>
    <n v="3946"/>
    <x v="1949"/>
    <x v="551"/>
    <d v="2017-11-23T00:00:00"/>
    <s v="Standard Class"/>
    <s v="AF-10870"/>
    <s v="Art Ferguson"/>
    <x v="0"/>
    <s v="United States"/>
    <s v="Homestead"/>
    <x v="2"/>
    <n v="33030"/>
    <x v="0"/>
    <s v="OFF-PA-10001977"/>
    <x v="1"/>
    <x v="10"/>
    <s v="Xerox 194"/>
    <n v="44.384"/>
    <n v="1"/>
    <n v="0.2"/>
    <x v="3368"/>
  </r>
  <r>
    <n v="3947"/>
    <x v="1949"/>
    <x v="551"/>
    <d v="2017-11-23T00:00:00"/>
    <s v="Standard Class"/>
    <s v="AF-10870"/>
    <s v="Art Ferguson"/>
    <x v="0"/>
    <s v="United States"/>
    <s v="Homestead"/>
    <x v="2"/>
    <n v="33030"/>
    <x v="0"/>
    <s v="OFF-SU-10001225"/>
    <x v="1"/>
    <x v="14"/>
    <s v="Staple remover"/>
    <n v="2.944"/>
    <n v="1"/>
    <n v="0.2"/>
    <x v="3369"/>
  </r>
  <r>
    <n v="3948"/>
    <x v="1950"/>
    <x v="741"/>
    <d v="2016-11-22T00:00:00"/>
    <s v="Standard Class"/>
    <s v="SN-20710"/>
    <s v="Steve Nguyen"/>
    <x v="2"/>
    <s v="United States"/>
    <s v="Pasadena"/>
    <x v="5"/>
    <n v="77506"/>
    <x v="2"/>
    <s v="OFF-AR-10003514"/>
    <x v="1"/>
    <x v="6"/>
    <s v="4009 Highlighters by Sanford"/>
    <n v="6.3680000000000003"/>
    <n v="2"/>
    <n v="0.2"/>
    <x v="3370"/>
  </r>
  <r>
    <n v="3949"/>
    <x v="1950"/>
    <x v="741"/>
    <d v="2016-11-22T00:00:00"/>
    <s v="Standard Class"/>
    <s v="SN-20710"/>
    <s v="Steve Nguyen"/>
    <x v="2"/>
    <s v="United States"/>
    <s v="Pasadena"/>
    <x v="5"/>
    <n v="77506"/>
    <x v="2"/>
    <s v="OFF-LA-10003510"/>
    <x v="1"/>
    <x v="2"/>
    <s v="Avery 4027 File Folder Labels for Dot Matrix Printers, 5000 Labels per Box, White"/>
    <n v="48.847999999999999"/>
    <n v="2"/>
    <n v="0.2"/>
    <x v="3371"/>
  </r>
  <r>
    <n v="3950"/>
    <x v="1950"/>
    <x v="741"/>
    <d v="2016-11-22T00:00:00"/>
    <s v="Standard Class"/>
    <s v="SN-20710"/>
    <s v="Steve Nguyen"/>
    <x v="2"/>
    <s v="United States"/>
    <s v="Pasadena"/>
    <x v="5"/>
    <n v="77506"/>
    <x v="2"/>
    <s v="OFF-PA-10001970"/>
    <x v="1"/>
    <x v="10"/>
    <s v="Xerox 1881"/>
    <n v="19.648"/>
    <n v="2"/>
    <n v="0.2"/>
    <x v="3372"/>
  </r>
  <r>
    <n v="3951"/>
    <x v="1950"/>
    <x v="741"/>
    <d v="2016-11-22T00:00:00"/>
    <s v="Standard Class"/>
    <s v="SN-20710"/>
    <s v="Steve Nguyen"/>
    <x v="2"/>
    <s v="United States"/>
    <s v="Pasadena"/>
    <x v="5"/>
    <n v="77506"/>
    <x v="2"/>
    <s v="FUR-CH-10003817"/>
    <x v="0"/>
    <x v="1"/>
    <s v="Global Value Steno Chair, Gray"/>
    <n v="255.108"/>
    <n v="6"/>
    <n v="0.3"/>
    <x v="3373"/>
  </r>
  <r>
    <n v="3952"/>
    <x v="1951"/>
    <x v="683"/>
    <d v="2014-11-30T00:00:00"/>
    <s v="Second Class"/>
    <s v="MO-17500"/>
    <s v="Mary O'Rourke"/>
    <x v="0"/>
    <s v="United States"/>
    <s v="Freeport"/>
    <x v="15"/>
    <n v="11520"/>
    <x v="3"/>
    <s v="OFF-BI-10003676"/>
    <x v="1"/>
    <x v="8"/>
    <s v="GBC Standard Recycled Report Covers, Clear Plastic Sheets"/>
    <n v="17.248000000000001"/>
    <n v="2"/>
    <n v="0.2"/>
    <x v="3374"/>
  </r>
  <r>
    <n v="3953"/>
    <x v="1952"/>
    <x v="398"/>
    <d v="2016-03-08T00:00:00"/>
    <s v="Standard Class"/>
    <s v="ON-18715"/>
    <s v="Odella Nelson"/>
    <x v="1"/>
    <s v="United States"/>
    <s v="Denver"/>
    <x v="22"/>
    <n v="80219"/>
    <x v="1"/>
    <s v="TEC-PH-10003535"/>
    <x v="2"/>
    <x v="7"/>
    <s v="RCA ViSYS 25423RE1 Corded phone"/>
    <n v="159.98400000000001"/>
    <n v="2"/>
    <n v="0.2"/>
    <x v="3375"/>
  </r>
  <r>
    <n v="3954"/>
    <x v="1953"/>
    <x v="787"/>
    <d v="2017-01-19T00:00:00"/>
    <s v="Standard Class"/>
    <s v="SC-20095"/>
    <s v="Sanjit Chand"/>
    <x v="0"/>
    <s v="United States"/>
    <s v="Quincy"/>
    <x v="31"/>
    <n v="2169"/>
    <x v="3"/>
    <s v="OFF-PA-10004675"/>
    <x v="1"/>
    <x v="10"/>
    <s v="Telephone Message Books with Fax/Mobile Section, 5 1/2&quot; x 3 3/16&quot;"/>
    <n v="12.7"/>
    <n v="2"/>
    <n v="0"/>
    <x v="1495"/>
  </r>
  <r>
    <n v="3955"/>
    <x v="1954"/>
    <x v="527"/>
    <d v="2014-04-09T00:00:00"/>
    <s v="Standard Class"/>
    <s v="MS-17710"/>
    <s v="Maurice Satty"/>
    <x v="0"/>
    <s v="United States"/>
    <s v="Detroit"/>
    <x v="12"/>
    <n v="48205"/>
    <x v="2"/>
    <s v="FUR-FU-10004020"/>
    <x v="0"/>
    <x v="5"/>
    <s v="Advantus Panel Wall Acrylic Frame"/>
    <n v="5.47"/>
    <n v="1"/>
    <n v="0"/>
    <x v="3376"/>
  </r>
  <r>
    <n v="3956"/>
    <x v="1954"/>
    <x v="527"/>
    <d v="2014-04-09T00:00:00"/>
    <s v="Standard Class"/>
    <s v="MS-17710"/>
    <s v="Maurice Satty"/>
    <x v="0"/>
    <s v="United States"/>
    <s v="Detroit"/>
    <x v="12"/>
    <n v="48205"/>
    <x v="2"/>
    <s v="OFF-AR-10001955"/>
    <x v="1"/>
    <x v="6"/>
    <s v="Newell 319"/>
    <n v="79.36"/>
    <n v="4"/>
    <n v="0"/>
    <x v="3377"/>
  </r>
  <r>
    <n v="3957"/>
    <x v="1955"/>
    <x v="190"/>
    <d v="2016-07-03T00:00:00"/>
    <s v="Standard Class"/>
    <s v="DN-13690"/>
    <s v="Duane Noonan"/>
    <x v="0"/>
    <s v="United States"/>
    <s v="San Francisco"/>
    <x v="1"/>
    <n v="94109"/>
    <x v="1"/>
    <s v="FUR-FU-10002364"/>
    <x v="0"/>
    <x v="5"/>
    <s v="Eldon Expressions Wood Desk Accessories, Oak"/>
    <n v="22.14"/>
    <n v="3"/>
    <n v="0"/>
    <x v="1207"/>
  </r>
  <r>
    <n v="3958"/>
    <x v="1956"/>
    <x v="211"/>
    <d v="2016-06-02T00:00:00"/>
    <s v="Standard Class"/>
    <s v="RB-19360"/>
    <s v="Raymond Buch"/>
    <x v="0"/>
    <s v="United States"/>
    <s v="Nashville"/>
    <x v="18"/>
    <n v="37211"/>
    <x v="0"/>
    <s v="OFF-BI-10002414"/>
    <x v="1"/>
    <x v="8"/>
    <s v="GBC ProClick Spines for 32-Hole Punch"/>
    <n v="11.276999999999999"/>
    <n v="3"/>
    <n v="0.7"/>
    <x v="3378"/>
  </r>
  <r>
    <n v="3959"/>
    <x v="1956"/>
    <x v="211"/>
    <d v="2016-06-02T00:00:00"/>
    <s v="Standard Class"/>
    <s v="RB-19360"/>
    <s v="Raymond Buch"/>
    <x v="0"/>
    <s v="United States"/>
    <s v="Nashville"/>
    <x v="18"/>
    <n v="37211"/>
    <x v="0"/>
    <s v="OFF-AR-10003732"/>
    <x v="1"/>
    <x v="6"/>
    <s v="Newell 333"/>
    <n v="4.4480000000000004"/>
    <n v="2"/>
    <n v="0.2"/>
    <x v="3379"/>
  </r>
  <r>
    <n v="3960"/>
    <x v="1956"/>
    <x v="211"/>
    <d v="2016-06-02T00:00:00"/>
    <s v="Standard Class"/>
    <s v="RB-19360"/>
    <s v="Raymond Buch"/>
    <x v="0"/>
    <s v="United States"/>
    <s v="Nashville"/>
    <x v="18"/>
    <n v="37211"/>
    <x v="0"/>
    <s v="FUR-FU-10001085"/>
    <x v="0"/>
    <x v="5"/>
    <s v="3M Polarizing Light Filter Sleeves"/>
    <n v="44.76"/>
    <n v="3"/>
    <n v="0.2"/>
    <x v="3380"/>
  </r>
  <r>
    <n v="3961"/>
    <x v="1957"/>
    <x v="324"/>
    <d v="2015-10-24T00:00:00"/>
    <s v="Standard Class"/>
    <s v="NH-18610"/>
    <s v="Nicole Hansen"/>
    <x v="1"/>
    <s v="United States"/>
    <s v="Detroit"/>
    <x v="12"/>
    <n v="48227"/>
    <x v="2"/>
    <s v="OFF-BI-10001249"/>
    <x v="1"/>
    <x v="8"/>
    <s v="Avery Heavy-Duty EZD View Binder with Locking Rings"/>
    <n v="38.28"/>
    <n v="6"/>
    <n v="0"/>
    <x v="3381"/>
  </r>
  <r>
    <n v="3962"/>
    <x v="1957"/>
    <x v="324"/>
    <d v="2015-10-24T00:00:00"/>
    <s v="Standard Class"/>
    <s v="NH-18610"/>
    <s v="Nicole Hansen"/>
    <x v="1"/>
    <s v="United States"/>
    <s v="Detroit"/>
    <x v="12"/>
    <n v="48227"/>
    <x v="2"/>
    <s v="TEC-PH-10002564"/>
    <x v="2"/>
    <x v="7"/>
    <s v="OtterBox Defender Series Case - Samsung Galaxy S4"/>
    <n v="149.94999999999999"/>
    <n v="5"/>
    <n v="0"/>
    <x v="3382"/>
  </r>
  <r>
    <n v="3963"/>
    <x v="1958"/>
    <x v="600"/>
    <d v="2017-02-20T00:00:00"/>
    <s v="First Class"/>
    <s v="ED-13885"/>
    <s v="Emily Ducich"/>
    <x v="2"/>
    <s v="United States"/>
    <s v="Los Angeles"/>
    <x v="1"/>
    <n v="90045"/>
    <x v="1"/>
    <s v="OFF-AR-10000634"/>
    <x v="1"/>
    <x v="6"/>
    <s v="Newell 320"/>
    <n v="12.84"/>
    <n v="3"/>
    <n v="0"/>
    <x v="3383"/>
  </r>
  <r>
    <n v="3964"/>
    <x v="1958"/>
    <x v="600"/>
    <d v="2017-02-20T00:00:00"/>
    <s v="First Class"/>
    <s v="ED-13885"/>
    <s v="Emily Ducich"/>
    <x v="2"/>
    <s v="United States"/>
    <s v="Los Angeles"/>
    <x v="1"/>
    <n v="90045"/>
    <x v="1"/>
    <s v="FUR-FU-10004018"/>
    <x v="0"/>
    <x v="5"/>
    <s v="Tensor Computer Mounted Lamp"/>
    <n v="44.67"/>
    <n v="3"/>
    <n v="0"/>
    <x v="3384"/>
  </r>
  <r>
    <n v="3965"/>
    <x v="1959"/>
    <x v="897"/>
    <d v="2016-09-28T00:00:00"/>
    <s v="Standard Class"/>
    <s v="PW-19240"/>
    <s v="Pierre Wener"/>
    <x v="0"/>
    <s v="United States"/>
    <s v="Philadelphia"/>
    <x v="9"/>
    <n v="19140"/>
    <x v="3"/>
    <s v="OFF-AR-10003481"/>
    <x v="1"/>
    <x v="6"/>
    <s v="Newell 348"/>
    <n v="7.8719999999999999"/>
    <n v="3"/>
    <n v="0.2"/>
    <x v="3385"/>
  </r>
  <r>
    <n v="3966"/>
    <x v="1960"/>
    <x v="607"/>
    <d v="2014-11-17T00:00:00"/>
    <s v="Second Class"/>
    <s v="DM-13345"/>
    <s v="Denise Monton"/>
    <x v="1"/>
    <s v="United States"/>
    <s v="Asheville"/>
    <x v="3"/>
    <n v="28806"/>
    <x v="0"/>
    <s v="OFF-AR-10003651"/>
    <x v="1"/>
    <x v="6"/>
    <s v="Newell 350"/>
    <n v="7.8719999999999999"/>
    <n v="3"/>
    <n v="0.2"/>
    <x v="3385"/>
  </r>
  <r>
    <n v="3967"/>
    <x v="1961"/>
    <x v="178"/>
    <d v="2016-04-06T00:00:00"/>
    <s v="Standard Class"/>
    <s v="DW-13540"/>
    <s v="Don Weiss"/>
    <x v="0"/>
    <s v="United States"/>
    <s v="New York City"/>
    <x v="15"/>
    <n v="10024"/>
    <x v="3"/>
    <s v="OFF-AR-10002956"/>
    <x v="1"/>
    <x v="6"/>
    <s v="Boston 16801 Nautilus Battery Pencil Sharpener"/>
    <n v="88.04"/>
    <n v="4"/>
    <n v="0"/>
    <x v="3386"/>
  </r>
  <r>
    <n v="3968"/>
    <x v="1962"/>
    <x v="244"/>
    <d v="2016-05-23T00:00:00"/>
    <s v="First Class"/>
    <s v="EH-14125"/>
    <s v="Eugene Hildebrand"/>
    <x v="2"/>
    <s v="United States"/>
    <s v="Colorado Springs"/>
    <x v="22"/>
    <n v="80906"/>
    <x v="1"/>
    <s v="OFF-BI-10003638"/>
    <x v="1"/>
    <x v="8"/>
    <s v="GBC Durable Plastic Covers"/>
    <n v="40.634999999999998"/>
    <n v="7"/>
    <n v="0.7"/>
    <x v="3387"/>
  </r>
  <r>
    <n v="3969"/>
    <x v="1963"/>
    <x v="932"/>
    <d v="2015-06-05T00:00:00"/>
    <s v="Standard Class"/>
    <s v="KE-16420"/>
    <s v="Katrina Edelman"/>
    <x v="1"/>
    <s v="United States"/>
    <s v="San Antonio"/>
    <x v="5"/>
    <n v="78207"/>
    <x v="2"/>
    <s v="OFF-BI-10001890"/>
    <x v="1"/>
    <x v="8"/>
    <s v="Avery Poly Binder Pockets"/>
    <n v="5.7279999999999998"/>
    <n v="8"/>
    <n v="0.8"/>
    <x v="3388"/>
  </r>
  <r>
    <n v="3970"/>
    <x v="1963"/>
    <x v="932"/>
    <d v="2015-06-05T00:00:00"/>
    <s v="Standard Class"/>
    <s v="KE-16420"/>
    <s v="Katrina Edelman"/>
    <x v="1"/>
    <s v="United States"/>
    <s v="San Antonio"/>
    <x v="5"/>
    <n v="78207"/>
    <x v="2"/>
    <s v="OFF-PA-10002606"/>
    <x v="1"/>
    <x v="10"/>
    <s v="Xerox 1928"/>
    <n v="42.24"/>
    <n v="10"/>
    <n v="0.2"/>
    <x v="3389"/>
  </r>
  <r>
    <n v="3971"/>
    <x v="1964"/>
    <x v="754"/>
    <d v="2014-11-26T00:00:00"/>
    <s v="Standard Class"/>
    <s v="SP-20920"/>
    <s v="Susan Pistek"/>
    <x v="0"/>
    <s v="United States"/>
    <s v="Los Angeles"/>
    <x v="1"/>
    <n v="90036"/>
    <x v="1"/>
    <s v="OFF-PA-10002245"/>
    <x v="1"/>
    <x v="10"/>
    <s v="Xerox 1895"/>
    <n v="53.82"/>
    <n v="9"/>
    <n v="0"/>
    <x v="3390"/>
  </r>
  <r>
    <n v="3972"/>
    <x v="1965"/>
    <x v="933"/>
    <d v="2015-02-24T00:00:00"/>
    <s v="Second Class"/>
    <s v="PS-19045"/>
    <s v="Penelope Sewall"/>
    <x v="2"/>
    <s v="United States"/>
    <s v="Sterling Heights"/>
    <x v="12"/>
    <n v="48310"/>
    <x v="2"/>
    <s v="OFF-AR-10001615"/>
    <x v="1"/>
    <x v="6"/>
    <s v="Newell 34"/>
    <n v="79.36"/>
    <n v="4"/>
    <n v="0"/>
    <x v="3391"/>
  </r>
  <r>
    <n v="3973"/>
    <x v="1966"/>
    <x v="892"/>
    <d v="2016-04-02T00:00:00"/>
    <s v="Standard Class"/>
    <s v="JM-15250"/>
    <s v="Janet Martin"/>
    <x v="0"/>
    <s v="United States"/>
    <s v="New York City"/>
    <x v="15"/>
    <n v="10009"/>
    <x v="3"/>
    <s v="OFF-PA-10000466"/>
    <x v="1"/>
    <x v="10"/>
    <s v="Memo Book, 100 Message Capacity, 5 3/8? x 11?"/>
    <n v="13.48"/>
    <n v="2"/>
    <n v="0"/>
    <x v="3392"/>
  </r>
  <r>
    <n v="3974"/>
    <x v="1966"/>
    <x v="892"/>
    <d v="2016-04-02T00:00:00"/>
    <s v="Standard Class"/>
    <s v="JM-15250"/>
    <s v="Janet Martin"/>
    <x v="0"/>
    <s v="United States"/>
    <s v="New York City"/>
    <x v="15"/>
    <n v="10009"/>
    <x v="3"/>
    <s v="OFF-BI-10003708"/>
    <x v="1"/>
    <x v="8"/>
    <s v="Acco Four Pocket Poly Ring Binder with Label Holder, Smoke, 1&quot;"/>
    <n v="29.8"/>
    <n v="5"/>
    <n v="0.2"/>
    <x v="1317"/>
  </r>
  <r>
    <n v="3975"/>
    <x v="1966"/>
    <x v="892"/>
    <d v="2016-04-02T00:00:00"/>
    <s v="Standard Class"/>
    <s v="JM-15250"/>
    <s v="Janet Martin"/>
    <x v="0"/>
    <s v="United States"/>
    <s v="New York City"/>
    <x v="15"/>
    <n v="10009"/>
    <x v="3"/>
    <s v="FUR-FU-10004848"/>
    <x v="0"/>
    <x v="5"/>
    <s v="Howard Miller 13-3/4&quot; Diameter Brushed Chrome Round Wall Clock"/>
    <n v="414"/>
    <n v="8"/>
    <n v="0"/>
    <x v="3393"/>
  </r>
  <r>
    <n v="3976"/>
    <x v="1966"/>
    <x v="892"/>
    <d v="2016-04-02T00:00:00"/>
    <s v="Standard Class"/>
    <s v="JM-15250"/>
    <s v="Janet Martin"/>
    <x v="0"/>
    <s v="United States"/>
    <s v="New York City"/>
    <x v="15"/>
    <n v="10009"/>
    <x v="3"/>
    <s v="OFF-BI-10000320"/>
    <x v="1"/>
    <x v="8"/>
    <s v="GBC Plastic Binding Combs"/>
    <n v="41.328000000000003"/>
    <n v="7"/>
    <n v="0.2"/>
    <x v="3394"/>
  </r>
  <r>
    <n v="3977"/>
    <x v="1967"/>
    <x v="332"/>
    <d v="2016-10-24T00:00:00"/>
    <s v="First Class"/>
    <s v="EB-13930"/>
    <s v="Eric Barreto"/>
    <x v="0"/>
    <s v="United States"/>
    <s v="Richmond"/>
    <x v="17"/>
    <n v="23223"/>
    <x v="0"/>
    <s v="FUR-FU-10003731"/>
    <x v="0"/>
    <x v="5"/>
    <s v="Eldon Expressions Wood and Plastic Desk Accessories, Oak"/>
    <n v="39.92"/>
    <n v="4"/>
    <n v="0"/>
    <x v="3395"/>
  </r>
  <r>
    <n v="3978"/>
    <x v="1968"/>
    <x v="280"/>
    <d v="2017-10-07T00:00:00"/>
    <s v="Standard Class"/>
    <s v="FG-14260"/>
    <s v="Frank Gastineau"/>
    <x v="2"/>
    <s v="United States"/>
    <s v="Seattle"/>
    <x v="4"/>
    <n v="98105"/>
    <x v="1"/>
    <s v="OFF-FA-10002780"/>
    <x v="1"/>
    <x v="13"/>
    <s v="Staples"/>
    <n v="8.94"/>
    <n v="3"/>
    <n v="0"/>
    <x v="3396"/>
  </r>
  <r>
    <n v="3979"/>
    <x v="1968"/>
    <x v="280"/>
    <d v="2017-10-07T00:00:00"/>
    <s v="Standard Class"/>
    <s v="FG-14260"/>
    <s v="Frank Gastineau"/>
    <x v="2"/>
    <s v="United States"/>
    <s v="Seattle"/>
    <x v="4"/>
    <n v="98105"/>
    <x v="1"/>
    <s v="TEC-PH-10003800"/>
    <x v="2"/>
    <x v="7"/>
    <s v="i.Sound Portable Power - 8000 mAh"/>
    <n v="84.784000000000006"/>
    <n v="2"/>
    <n v="0.2"/>
    <x v="569"/>
  </r>
  <r>
    <n v="3980"/>
    <x v="1969"/>
    <x v="851"/>
    <d v="2014-12-27T00:00:00"/>
    <s v="Standard Class"/>
    <s v="TH-21235"/>
    <s v="Tiffany House"/>
    <x v="1"/>
    <s v="United States"/>
    <s v="New York City"/>
    <x v="15"/>
    <n v="10024"/>
    <x v="3"/>
    <s v="FUR-TA-10001676"/>
    <x v="0"/>
    <x v="3"/>
    <s v="Hon 61000 Series Interactive Training Tables"/>
    <n v="53.316000000000003"/>
    <n v="2"/>
    <n v="0.4"/>
    <x v="3397"/>
  </r>
  <r>
    <n v="3981"/>
    <x v="1969"/>
    <x v="851"/>
    <d v="2014-12-27T00:00:00"/>
    <s v="Standard Class"/>
    <s v="TH-21235"/>
    <s v="Tiffany House"/>
    <x v="1"/>
    <s v="United States"/>
    <s v="New York City"/>
    <x v="15"/>
    <n v="10024"/>
    <x v="3"/>
    <s v="OFF-AP-10002350"/>
    <x v="1"/>
    <x v="9"/>
    <s v="Belkin F9H710-06 7 Outlet SurgeMaster Surge Protector"/>
    <n v="56.52"/>
    <n v="3"/>
    <n v="0"/>
    <x v="1673"/>
  </r>
  <r>
    <n v="3982"/>
    <x v="1970"/>
    <x v="934"/>
    <d v="2017-12-20T00:00:00"/>
    <s v="Standard Class"/>
    <s v="PL-18925"/>
    <s v="Paul Lucas"/>
    <x v="2"/>
    <s v="United States"/>
    <s v="Seattle"/>
    <x v="4"/>
    <n v="98115"/>
    <x v="1"/>
    <s v="FUR-FU-10003096"/>
    <x v="0"/>
    <x v="5"/>
    <s v="Master Giant Foot Doorstop, Safety Yellow"/>
    <n v="22.77"/>
    <n v="3"/>
    <n v="0"/>
    <x v="3398"/>
  </r>
  <r>
    <n v="3983"/>
    <x v="1971"/>
    <x v="274"/>
    <d v="2016-07-09T00:00:00"/>
    <s v="Second Class"/>
    <s v="CC-12370"/>
    <s v="Christopher Conant"/>
    <x v="0"/>
    <s v="United States"/>
    <s v="Los Angeles"/>
    <x v="1"/>
    <n v="90045"/>
    <x v="1"/>
    <s v="FUR-CH-10003061"/>
    <x v="0"/>
    <x v="1"/>
    <s v="Global Leather Task Chair, Black"/>
    <n v="287.96800000000002"/>
    <n v="4"/>
    <n v="0.2"/>
    <x v="3399"/>
  </r>
  <r>
    <n v="3984"/>
    <x v="1971"/>
    <x v="274"/>
    <d v="2016-07-09T00:00:00"/>
    <s v="Second Class"/>
    <s v="CC-12370"/>
    <s v="Christopher Conant"/>
    <x v="0"/>
    <s v="United States"/>
    <s v="Los Angeles"/>
    <x v="1"/>
    <n v="90045"/>
    <x v="1"/>
    <s v="TEC-CO-10003763"/>
    <x v="2"/>
    <x v="16"/>
    <s v="Canon PC1060 Personal Laser Copier"/>
    <n v="2799.96"/>
    <n v="5"/>
    <n v="0.2"/>
    <x v="3400"/>
  </r>
  <r>
    <n v="3985"/>
    <x v="1971"/>
    <x v="274"/>
    <d v="2016-07-09T00:00:00"/>
    <s v="Second Class"/>
    <s v="CC-12370"/>
    <s v="Christopher Conant"/>
    <x v="0"/>
    <s v="United States"/>
    <s v="Los Angeles"/>
    <x v="1"/>
    <n v="90045"/>
    <x v="1"/>
    <s v="OFF-PA-10002923"/>
    <x v="1"/>
    <x v="10"/>
    <s v="Xerox 1942"/>
    <n v="48.94"/>
    <n v="1"/>
    <n v="0"/>
    <x v="1621"/>
  </r>
  <r>
    <n v="3986"/>
    <x v="1972"/>
    <x v="764"/>
    <d v="2016-04-21T00:00:00"/>
    <s v="Standard Class"/>
    <s v="JM-15535"/>
    <s v="Jessica Myrick"/>
    <x v="0"/>
    <s v="United States"/>
    <s v="Lakewood"/>
    <x v="1"/>
    <n v="90712"/>
    <x v="1"/>
    <s v="FUR-BO-10003441"/>
    <x v="0"/>
    <x v="0"/>
    <s v="Bush Westfield Collection Bookcases, Fully Assembled"/>
    <n v="257.49900000000002"/>
    <n v="3"/>
    <n v="0.15"/>
    <x v="3401"/>
  </r>
  <r>
    <n v="3987"/>
    <x v="1973"/>
    <x v="798"/>
    <d v="2017-04-14T00:00:00"/>
    <s v="Standard Class"/>
    <s v="KF-16285"/>
    <s v="Karen Ferguson"/>
    <x v="2"/>
    <s v="United States"/>
    <s v="Plainfield"/>
    <x v="30"/>
    <n v="7060"/>
    <x v="3"/>
    <s v="OFF-ST-10001780"/>
    <x v="1"/>
    <x v="4"/>
    <s v="Tennsco 16-Compartment Lockers with Coat Rack"/>
    <n v="2591.56"/>
    <n v="4"/>
    <n v="0"/>
    <x v="3402"/>
  </r>
  <r>
    <n v="3988"/>
    <x v="1973"/>
    <x v="798"/>
    <d v="2017-04-14T00:00:00"/>
    <s v="Standard Class"/>
    <s v="KF-16285"/>
    <s v="Karen Ferguson"/>
    <x v="2"/>
    <s v="United States"/>
    <s v="Plainfield"/>
    <x v="30"/>
    <n v="7060"/>
    <x v="3"/>
    <s v="OFF-AP-10001962"/>
    <x v="1"/>
    <x v="9"/>
    <s v="Black &amp; Decker Filter for Double Action Dustbuster Cordless Vac BLDV7210"/>
    <n v="41.95"/>
    <n v="5"/>
    <n v="0"/>
    <x v="3403"/>
  </r>
  <r>
    <n v="3989"/>
    <x v="1974"/>
    <x v="764"/>
    <d v="2016-04-22T00:00:00"/>
    <s v="Standard Class"/>
    <s v="CS-12175"/>
    <s v="Charles Sheldon"/>
    <x v="1"/>
    <s v="United States"/>
    <s v="Columbia"/>
    <x v="18"/>
    <n v="38401"/>
    <x v="0"/>
    <s v="FUR-FU-10003798"/>
    <x v="0"/>
    <x v="5"/>
    <s v="Ultra Door Kickplate, 8&quot;H x 34&quot;W"/>
    <n v="79.12"/>
    <n v="5"/>
    <n v="0.2"/>
    <x v="3404"/>
  </r>
  <r>
    <n v="3990"/>
    <x v="1975"/>
    <x v="641"/>
    <d v="2014-11-27T00:00:00"/>
    <s v="Second Class"/>
    <s v="AR-10540"/>
    <s v="Andy Reiter"/>
    <x v="0"/>
    <s v="United States"/>
    <s v="Woonsocket"/>
    <x v="34"/>
    <n v="2895"/>
    <x v="3"/>
    <s v="FUR-FU-10001095"/>
    <x v="0"/>
    <x v="5"/>
    <s v="DAX Black Cherry Wood-Tone Poster Frame"/>
    <n v="52.96"/>
    <n v="2"/>
    <n v="0"/>
    <x v="3405"/>
  </r>
  <r>
    <n v="3991"/>
    <x v="1976"/>
    <x v="935"/>
    <d v="2014-11-08T00:00:00"/>
    <s v="Standard Class"/>
    <s v="MS-17770"/>
    <s v="Maxwell Schwartz"/>
    <x v="0"/>
    <s v="United States"/>
    <s v="Lancaster"/>
    <x v="9"/>
    <n v="17602"/>
    <x v="3"/>
    <s v="OFF-SU-10000157"/>
    <x v="1"/>
    <x v="14"/>
    <s v="Compact Automatic Electric Letter Opener"/>
    <n v="286.34399999999999"/>
    <n v="3"/>
    <n v="0.2"/>
    <x v="3406"/>
  </r>
  <r>
    <n v="3992"/>
    <x v="1977"/>
    <x v="489"/>
    <d v="2015-05-05T00:00:00"/>
    <s v="Standard Class"/>
    <s v="DB-13120"/>
    <s v="David Bremer"/>
    <x v="1"/>
    <s v="United States"/>
    <s v="Tampa"/>
    <x v="2"/>
    <n v="33614"/>
    <x v="0"/>
    <s v="FUR-FU-10001095"/>
    <x v="0"/>
    <x v="5"/>
    <s v="DAX Black Cherry Wood-Tone Poster Frame"/>
    <n v="63.552"/>
    <n v="3"/>
    <n v="0.2"/>
    <x v="3407"/>
  </r>
  <r>
    <n v="3993"/>
    <x v="1977"/>
    <x v="489"/>
    <d v="2015-05-05T00:00:00"/>
    <s v="Standard Class"/>
    <s v="DB-13120"/>
    <s v="David Bremer"/>
    <x v="1"/>
    <s v="United States"/>
    <s v="Tampa"/>
    <x v="2"/>
    <n v="33614"/>
    <x v="0"/>
    <s v="OFF-SU-10004261"/>
    <x v="1"/>
    <x v="14"/>
    <s v="Fiskars 8&quot; Scissors, 2/Pack"/>
    <n v="41.375999999999998"/>
    <n v="3"/>
    <n v="0.2"/>
    <x v="3408"/>
  </r>
  <r>
    <n v="3994"/>
    <x v="1977"/>
    <x v="489"/>
    <d v="2015-05-05T00:00:00"/>
    <s v="Standard Class"/>
    <s v="DB-13120"/>
    <s v="David Bremer"/>
    <x v="1"/>
    <s v="United States"/>
    <s v="Tampa"/>
    <x v="2"/>
    <n v="33614"/>
    <x v="0"/>
    <s v="OFF-AR-10004022"/>
    <x v="1"/>
    <x v="6"/>
    <s v="Panasonic KP-380BK Classic Electric Pencil Sharpener"/>
    <n v="172.70400000000001"/>
    <n v="6"/>
    <n v="0.2"/>
    <x v="3409"/>
  </r>
  <r>
    <n v="3995"/>
    <x v="1978"/>
    <x v="936"/>
    <d v="2015-03-12T00:00:00"/>
    <s v="Standard Class"/>
    <s v="DK-12895"/>
    <s v="Dana Kaydos"/>
    <x v="0"/>
    <s v="United States"/>
    <s v="Kenosha"/>
    <x v="6"/>
    <n v="53142"/>
    <x v="2"/>
    <s v="FUR-BO-10002916"/>
    <x v="0"/>
    <x v="0"/>
    <s v="Rush Hierlooms Collection 1&quot; Thick Stackable Bookcases"/>
    <n v="512.94000000000005"/>
    <n v="3"/>
    <n v="0"/>
    <x v="3410"/>
  </r>
  <r>
    <n v="3996"/>
    <x v="1978"/>
    <x v="936"/>
    <d v="2015-03-12T00:00:00"/>
    <s v="Standard Class"/>
    <s v="DK-12895"/>
    <s v="Dana Kaydos"/>
    <x v="0"/>
    <s v="United States"/>
    <s v="Kenosha"/>
    <x v="6"/>
    <n v="53142"/>
    <x v="2"/>
    <s v="FUR-CH-10002084"/>
    <x v="0"/>
    <x v="1"/>
    <s v="Hon Mobius Operator's Chair"/>
    <n v="860.93"/>
    <n v="7"/>
    <n v="0"/>
    <x v="3411"/>
  </r>
  <r>
    <n v="3997"/>
    <x v="1978"/>
    <x v="936"/>
    <d v="2015-03-12T00:00:00"/>
    <s v="Standard Class"/>
    <s v="DK-12895"/>
    <s v="Dana Kaydos"/>
    <x v="0"/>
    <s v="United States"/>
    <s v="Kenosha"/>
    <x v="6"/>
    <n v="53142"/>
    <x v="2"/>
    <s v="TEC-PH-10003012"/>
    <x v="2"/>
    <x v="7"/>
    <s v="Nortel Meridian M3904 Professional Digital phone"/>
    <n v="769.95"/>
    <n v="5"/>
    <n v="0"/>
    <x v="3412"/>
  </r>
  <r>
    <n v="3998"/>
    <x v="1978"/>
    <x v="936"/>
    <d v="2015-03-12T00:00:00"/>
    <s v="Standard Class"/>
    <s v="DK-12895"/>
    <s v="Dana Kaydos"/>
    <x v="0"/>
    <s v="United States"/>
    <s v="Kenosha"/>
    <x v="6"/>
    <n v="53142"/>
    <x v="2"/>
    <s v="OFF-AR-10002704"/>
    <x v="1"/>
    <x v="6"/>
    <s v="Boston 1900 Electric Pencil Sharpener"/>
    <n v="14.98"/>
    <n v="1"/>
    <n v="0"/>
    <x v="3413"/>
  </r>
  <r>
    <n v="3999"/>
    <x v="1978"/>
    <x v="936"/>
    <d v="2015-03-12T00:00:00"/>
    <s v="Standard Class"/>
    <s v="DK-12895"/>
    <s v="Dana Kaydos"/>
    <x v="0"/>
    <s v="United States"/>
    <s v="Kenosha"/>
    <x v="6"/>
    <n v="53142"/>
    <x v="2"/>
    <s v="FUR-FU-10000308"/>
    <x v="0"/>
    <x v="5"/>
    <s v="Deflect-o Glass Clear Studded Chair Mats"/>
    <n v="373.08"/>
    <n v="6"/>
    <n v="0"/>
    <x v="3414"/>
  </r>
  <r>
    <n v="4000"/>
    <x v="1979"/>
    <x v="789"/>
    <d v="2015-07-20T00:00:00"/>
    <s v="Second Class"/>
    <s v="MP-17965"/>
    <s v="Michael Paige"/>
    <x v="1"/>
    <s v="United States"/>
    <s v="Port Saint Lucie"/>
    <x v="2"/>
    <n v="34952"/>
    <x v="0"/>
    <s v="FUR-BO-10004709"/>
    <x v="0"/>
    <x v="0"/>
    <s v="Bush Westfield Collection Bookcases, Medium Cherry Finish"/>
    <n v="231.92"/>
    <n v="5"/>
    <n v="0.2"/>
    <x v="3415"/>
  </r>
  <r>
    <n v="4001"/>
    <x v="1980"/>
    <x v="856"/>
    <d v="2014-10-16T00:00:00"/>
    <s v="Standard Class"/>
    <s v="Dp-13240"/>
    <s v="Dean percer"/>
    <x v="2"/>
    <s v="United States"/>
    <s v="Seattle"/>
    <x v="4"/>
    <n v="98115"/>
    <x v="1"/>
    <s v="FUR-FU-10001196"/>
    <x v="0"/>
    <x v="5"/>
    <s v="DAX Cubicle Frames - 8x10"/>
    <n v="63.47"/>
    <n v="11"/>
    <n v="0"/>
    <x v="3416"/>
  </r>
  <r>
    <n v="4002"/>
    <x v="1980"/>
    <x v="856"/>
    <d v="2014-10-16T00:00:00"/>
    <s v="Standard Class"/>
    <s v="Dp-13240"/>
    <s v="Dean percer"/>
    <x v="2"/>
    <s v="United States"/>
    <s v="Seattle"/>
    <x v="4"/>
    <n v="98115"/>
    <x v="1"/>
    <s v="TEC-AC-10002942"/>
    <x v="2"/>
    <x v="11"/>
    <s v="WD My Passport Ultra 1TB Portable External Hard Drive"/>
    <n v="345"/>
    <n v="5"/>
    <n v="0"/>
    <x v="3417"/>
  </r>
  <r>
    <n v="4003"/>
    <x v="1981"/>
    <x v="840"/>
    <d v="2016-03-08T00:00:00"/>
    <s v="Standard Class"/>
    <s v="CC-12220"/>
    <s v="Chris Cortes"/>
    <x v="0"/>
    <s v="United States"/>
    <s v="San Antonio"/>
    <x v="5"/>
    <n v="78207"/>
    <x v="2"/>
    <s v="FUR-TA-10004915"/>
    <x v="0"/>
    <x v="3"/>
    <s v="Office Impressions End Table, 20-1/2&quot;H x 24&quot;W x 20&quot;D"/>
    <n v="637.89599999999996"/>
    <n v="3"/>
    <n v="0.3"/>
    <x v="3418"/>
  </r>
  <r>
    <n v="4004"/>
    <x v="1981"/>
    <x v="840"/>
    <d v="2016-03-08T00:00:00"/>
    <s v="Standard Class"/>
    <s v="CC-12220"/>
    <s v="Chris Cortes"/>
    <x v="0"/>
    <s v="United States"/>
    <s v="San Antonio"/>
    <x v="5"/>
    <n v="78207"/>
    <x v="2"/>
    <s v="TEC-MA-10001016"/>
    <x v="2"/>
    <x v="15"/>
    <s v="Canon PC170 Desktop Personal Copier"/>
    <n v="287.91000000000003"/>
    <n v="3"/>
    <n v="0.4"/>
    <x v="3419"/>
  </r>
  <r>
    <n v="4005"/>
    <x v="1981"/>
    <x v="840"/>
    <d v="2016-03-08T00:00:00"/>
    <s v="Standard Class"/>
    <s v="CC-12220"/>
    <s v="Chris Cortes"/>
    <x v="0"/>
    <s v="United States"/>
    <s v="San Antonio"/>
    <x v="5"/>
    <n v="78207"/>
    <x v="2"/>
    <s v="OFF-EN-10000483"/>
    <x v="1"/>
    <x v="12"/>
    <s v="White Envelopes, White Envelopes with Clear Poly Window"/>
    <n v="36.6"/>
    <n v="3"/>
    <n v="0.2"/>
    <x v="3420"/>
  </r>
  <r>
    <n v="4006"/>
    <x v="1982"/>
    <x v="895"/>
    <d v="2015-12-16T00:00:00"/>
    <s v="Standard Class"/>
    <s v="KM-16660"/>
    <s v="Khloe Miller"/>
    <x v="0"/>
    <s v="United States"/>
    <s v="Roswell"/>
    <x v="32"/>
    <n v="30076"/>
    <x v="0"/>
    <s v="OFF-AR-10003087"/>
    <x v="1"/>
    <x v="6"/>
    <s v="Staples in misc. colors"/>
    <n v="1.78"/>
    <n v="1"/>
    <n v="0"/>
    <x v="3421"/>
  </r>
  <r>
    <n v="4007"/>
    <x v="1982"/>
    <x v="895"/>
    <d v="2015-12-16T00:00:00"/>
    <s v="Standard Class"/>
    <s v="KM-16660"/>
    <s v="Khloe Miller"/>
    <x v="0"/>
    <s v="United States"/>
    <s v="Roswell"/>
    <x v="32"/>
    <n v="30076"/>
    <x v="0"/>
    <s v="OFF-PA-10000520"/>
    <x v="1"/>
    <x v="10"/>
    <s v="Xerox 201"/>
    <n v="25.92"/>
    <n v="4"/>
    <n v="0"/>
    <x v="245"/>
  </r>
  <r>
    <n v="4008"/>
    <x v="1982"/>
    <x v="895"/>
    <d v="2015-12-16T00:00:00"/>
    <s v="Standard Class"/>
    <s v="KM-16660"/>
    <s v="Khloe Miller"/>
    <x v="0"/>
    <s v="United States"/>
    <s v="Roswell"/>
    <x v="32"/>
    <n v="30076"/>
    <x v="0"/>
    <s v="TEC-AC-10001553"/>
    <x v="2"/>
    <x v="11"/>
    <s v="Memorex 25GB 6X Branded Blu-Ray Recordable Disc, 15/Pack"/>
    <n v="101.94"/>
    <n v="6"/>
    <n v="0"/>
    <x v="3422"/>
  </r>
  <r>
    <n v="4009"/>
    <x v="1983"/>
    <x v="217"/>
    <d v="2015-12-22T00:00:00"/>
    <s v="Standard Class"/>
    <s v="MK-17905"/>
    <s v="Michael Kennedy"/>
    <x v="1"/>
    <s v="United States"/>
    <s v="Louisville"/>
    <x v="22"/>
    <n v="80027"/>
    <x v="1"/>
    <s v="OFF-AR-10000634"/>
    <x v="1"/>
    <x v="6"/>
    <s v="Newell 320"/>
    <n v="6.8479999999999999"/>
    <n v="2"/>
    <n v="0.2"/>
    <x v="1355"/>
  </r>
  <r>
    <n v="4010"/>
    <x v="1984"/>
    <x v="314"/>
    <d v="2017-01-05T00:00:00"/>
    <s v="Standard Class"/>
    <s v="SC-20725"/>
    <s v="Steven Cartwright"/>
    <x v="0"/>
    <s v="United States"/>
    <s v="Los Angeles"/>
    <x v="1"/>
    <n v="90036"/>
    <x v="1"/>
    <s v="FUR-FU-10001215"/>
    <x v="0"/>
    <x v="5"/>
    <s v="Howard Miller 11-1/2&quot; Diameter Brentwood Wall Clock"/>
    <n v="474.43"/>
    <n v="11"/>
    <n v="0"/>
    <x v="3423"/>
  </r>
  <r>
    <n v="4011"/>
    <x v="1985"/>
    <x v="610"/>
    <d v="2017-11-24T00:00:00"/>
    <s v="First Class"/>
    <s v="CC-12475"/>
    <s v="Cindy Chapman"/>
    <x v="0"/>
    <s v="United States"/>
    <s v="Philadelphia"/>
    <x v="9"/>
    <n v="19143"/>
    <x v="3"/>
    <s v="OFF-PA-10001204"/>
    <x v="1"/>
    <x v="10"/>
    <s v="Xerox 1972"/>
    <n v="8.4480000000000004"/>
    <n v="2"/>
    <n v="0.2"/>
    <x v="590"/>
  </r>
  <r>
    <n v="4012"/>
    <x v="1985"/>
    <x v="610"/>
    <d v="2017-11-24T00:00:00"/>
    <s v="First Class"/>
    <s v="CC-12475"/>
    <s v="Cindy Chapman"/>
    <x v="0"/>
    <s v="United States"/>
    <s v="Philadelphia"/>
    <x v="9"/>
    <n v="19143"/>
    <x v="3"/>
    <s v="OFF-ST-10002444"/>
    <x v="1"/>
    <x v="4"/>
    <s v="Recycled Eldon Regeneration Jumbo File"/>
    <n v="39.295999999999999"/>
    <n v="4"/>
    <n v="0.2"/>
    <x v="3424"/>
  </r>
  <r>
    <n v="4013"/>
    <x v="1986"/>
    <x v="937"/>
    <d v="2015-12-27T00:00:00"/>
    <s v="Standard Class"/>
    <s v="BT-11305"/>
    <s v="Beth Thompson"/>
    <x v="2"/>
    <s v="United States"/>
    <s v="Superior"/>
    <x v="6"/>
    <n v="54880"/>
    <x v="2"/>
    <s v="OFF-AR-10000203"/>
    <x v="1"/>
    <x v="6"/>
    <s v="Newell 336"/>
    <n v="17.12"/>
    <n v="4"/>
    <n v="0"/>
    <x v="2900"/>
  </r>
  <r>
    <n v="4014"/>
    <x v="1987"/>
    <x v="841"/>
    <d v="2015-08-28T00:00:00"/>
    <s v="Standard Class"/>
    <s v="FH-14350"/>
    <s v="Fred Harton"/>
    <x v="0"/>
    <s v="United States"/>
    <s v="Atlanta"/>
    <x v="32"/>
    <n v="30318"/>
    <x v="0"/>
    <s v="OFF-AP-10000828"/>
    <x v="1"/>
    <x v="9"/>
    <s v="Avanti 4.4 Cu. Ft. Refrigerator"/>
    <n v="542.94000000000005"/>
    <n v="3"/>
    <n v="0"/>
    <x v="3425"/>
  </r>
  <r>
    <n v="4015"/>
    <x v="1987"/>
    <x v="841"/>
    <d v="2015-08-28T00:00:00"/>
    <s v="Standard Class"/>
    <s v="FH-14350"/>
    <s v="Fred Harton"/>
    <x v="0"/>
    <s v="United States"/>
    <s v="Atlanta"/>
    <x v="32"/>
    <n v="30318"/>
    <x v="0"/>
    <s v="OFF-LA-10003190"/>
    <x v="1"/>
    <x v="2"/>
    <s v="Avery 474"/>
    <n v="8.64"/>
    <n v="3"/>
    <n v="0"/>
    <x v="910"/>
  </r>
  <r>
    <n v="4016"/>
    <x v="1987"/>
    <x v="841"/>
    <d v="2015-08-28T00:00:00"/>
    <s v="Standard Class"/>
    <s v="FH-14350"/>
    <s v="Fred Harton"/>
    <x v="0"/>
    <s v="United States"/>
    <s v="Atlanta"/>
    <x v="32"/>
    <n v="30318"/>
    <x v="0"/>
    <s v="OFF-PA-10002319"/>
    <x v="1"/>
    <x v="10"/>
    <s v="Xerox 1944"/>
    <n v="193.8"/>
    <n v="5"/>
    <n v="0"/>
    <x v="3426"/>
  </r>
  <r>
    <n v="4017"/>
    <x v="1987"/>
    <x v="841"/>
    <d v="2015-08-28T00:00:00"/>
    <s v="Standard Class"/>
    <s v="FH-14350"/>
    <s v="Fred Harton"/>
    <x v="0"/>
    <s v="United States"/>
    <s v="Atlanta"/>
    <x v="32"/>
    <n v="30318"/>
    <x v="0"/>
    <s v="OFF-PA-10003893"/>
    <x v="1"/>
    <x v="10"/>
    <s v="Xerox 1962"/>
    <n v="21.4"/>
    <n v="5"/>
    <n v="0"/>
    <x v="3045"/>
  </r>
  <r>
    <n v="4018"/>
    <x v="1987"/>
    <x v="841"/>
    <d v="2015-08-28T00:00:00"/>
    <s v="Standard Class"/>
    <s v="FH-14350"/>
    <s v="Fred Harton"/>
    <x v="0"/>
    <s v="United States"/>
    <s v="Atlanta"/>
    <x v="32"/>
    <n v="30318"/>
    <x v="0"/>
    <s v="OFF-PA-10002499"/>
    <x v="1"/>
    <x v="10"/>
    <s v="Xerox 1890"/>
    <n v="97.88"/>
    <n v="2"/>
    <n v="0"/>
    <x v="3427"/>
  </r>
  <r>
    <n v="4019"/>
    <x v="1987"/>
    <x v="841"/>
    <d v="2015-08-28T00:00:00"/>
    <s v="Standard Class"/>
    <s v="FH-14350"/>
    <s v="Fred Harton"/>
    <x v="0"/>
    <s v="United States"/>
    <s v="Atlanta"/>
    <x v="32"/>
    <n v="30318"/>
    <x v="0"/>
    <s v="TEC-AC-10004568"/>
    <x v="2"/>
    <x v="11"/>
    <s v="Maxell LTO Ultrium - 800 GB"/>
    <n v="251.91"/>
    <n v="9"/>
    <n v="0"/>
    <x v="1863"/>
  </r>
  <r>
    <n v="4020"/>
    <x v="1987"/>
    <x v="841"/>
    <d v="2015-08-28T00:00:00"/>
    <s v="Standard Class"/>
    <s v="FH-14350"/>
    <s v="Fred Harton"/>
    <x v="0"/>
    <s v="United States"/>
    <s v="Atlanta"/>
    <x v="32"/>
    <n v="30318"/>
    <x v="0"/>
    <s v="OFF-AP-10001492"/>
    <x v="1"/>
    <x v="9"/>
    <s v="Acco Six-Outlet Power Strip, 4' Cord Length"/>
    <n v="25.86"/>
    <n v="3"/>
    <n v="0"/>
    <x v="3428"/>
  </r>
  <r>
    <n v="4021"/>
    <x v="1988"/>
    <x v="169"/>
    <d v="2014-06-27T00:00:00"/>
    <s v="Standard Class"/>
    <s v="AA-10645"/>
    <s v="Anna Andreadi"/>
    <x v="0"/>
    <s v="United States"/>
    <s v="Chester"/>
    <x v="9"/>
    <n v="19013"/>
    <x v="3"/>
    <s v="FUR-CH-10004698"/>
    <x v="0"/>
    <x v="1"/>
    <s v="Padded Folding Chairs, Black, 4/Carton"/>
    <n v="170.05799999999999"/>
    <n v="3"/>
    <n v="0.3"/>
    <x v="348"/>
  </r>
  <r>
    <n v="4022"/>
    <x v="1988"/>
    <x v="169"/>
    <d v="2014-06-27T00:00:00"/>
    <s v="Standard Class"/>
    <s v="AA-10645"/>
    <s v="Anna Andreadi"/>
    <x v="0"/>
    <s v="United States"/>
    <s v="Chester"/>
    <x v="9"/>
    <n v="19013"/>
    <x v="3"/>
    <s v="TEC-PH-10004093"/>
    <x v="2"/>
    <x v="7"/>
    <s v="Panasonic Kx-TS550"/>
    <n v="82.781999999999996"/>
    <n v="3"/>
    <n v="0.4"/>
    <x v="3429"/>
  </r>
  <r>
    <n v="4023"/>
    <x v="1988"/>
    <x v="169"/>
    <d v="2014-06-27T00:00:00"/>
    <s v="Standard Class"/>
    <s v="AA-10645"/>
    <s v="Anna Andreadi"/>
    <x v="0"/>
    <s v="United States"/>
    <s v="Chester"/>
    <x v="9"/>
    <n v="19013"/>
    <x v="3"/>
    <s v="FUR-CH-10000454"/>
    <x v="0"/>
    <x v="1"/>
    <s v="Hon Deluxe Fabric Upholstered Stacking Chairs, Rounded Back"/>
    <n v="853.93"/>
    <n v="5"/>
    <n v="0.3"/>
    <x v="232"/>
  </r>
  <r>
    <n v="4024"/>
    <x v="1989"/>
    <x v="855"/>
    <d v="2017-10-28T00:00:00"/>
    <s v="First Class"/>
    <s v="JO-15145"/>
    <s v="Jack O'Briant"/>
    <x v="1"/>
    <s v="United States"/>
    <s v="San Francisco"/>
    <x v="1"/>
    <n v="94110"/>
    <x v="1"/>
    <s v="FUR-BO-10003034"/>
    <x v="0"/>
    <x v="0"/>
    <s v="O'Sullivan Elevations Bookcase, Cherry Finish"/>
    <n v="556.66499999999996"/>
    <n v="5"/>
    <n v="0.15"/>
    <x v="3430"/>
  </r>
  <r>
    <n v="4025"/>
    <x v="1989"/>
    <x v="855"/>
    <d v="2017-10-28T00:00:00"/>
    <s v="First Class"/>
    <s v="JO-15145"/>
    <s v="Jack O'Briant"/>
    <x v="1"/>
    <s v="United States"/>
    <s v="San Francisco"/>
    <x v="1"/>
    <n v="94110"/>
    <x v="1"/>
    <s v="TEC-PH-10003215"/>
    <x v="2"/>
    <x v="7"/>
    <s v="Jackery Bar Premium Fast-charging Portable Charger"/>
    <n v="95.84"/>
    <n v="4"/>
    <n v="0.2"/>
    <x v="3431"/>
  </r>
  <r>
    <n v="4026"/>
    <x v="1990"/>
    <x v="938"/>
    <d v="2017-08-13T00:00:00"/>
    <s v="First Class"/>
    <s v="SF-20965"/>
    <s v="Sylvia Foulston"/>
    <x v="1"/>
    <s v="United States"/>
    <s v="Bedford"/>
    <x v="5"/>
    <n v="76021"/>
    <x v="2"/>
    <s v="OFF-PA-10001776"/>
    <x v="1"/>
    <x v="10"/>
    <s v="Wirebound Message Books, Four 2 3/4&quot; x 5&quot; Forms per Page, 600 Sets per Book"/>
    <n v="29.664000000000001"/>
    <n v="4"/>
    <n v="0.2"/>
    <x v="3432"/>
  </r>
  <r>
    <n v="4027"/>
    <x v="1990"/>
    <x v="938"/>
    <d v="2017-08-13T00:00:00"/>
    <s v="First Class"/>
    <s v="SF-20965"/>
    <s v="Sylvia Foulston"/>
    <x v="1"/>
    <s v="United States"/>
    <s v="Bedford"/>
    <x v="5"/>
    <n v="76021"/>
    <x v="2"/>
    <s v="OFF-AR-10004582"/>
    <x v="1"/>
    <x v="6"/>
    <s v="BIC Brite Liner Grip Highlighters"/>
    <n v="9.1839999999999993"/>
    <n v="7"/>
    <n v="0.2"/>
    <x v="3433"/>
  </r>
  <r>
    <n v="4028"/>
    <x v="1990"/>
    <x v="938"/>
    <d v="2017-08-13T00:00:00"/>
    <s v="First Class"/>
    <s v="SF-20965"/>
    <s v="Sylvia Foulston"/>
    <x v="1"/>
    <s v="United States"/>
    <s v="Bedford"/>
    <x v="5"/>
    <n v="76021"/>
    <x v="2"/>
    <s v="TEC-PH-10001557"/>
    <x v="2"/>
    <x v="7"/>
    <s v="Pyle PMP37LED"/>
    <n v="153.584"/>
    <n v="2"/>
    <n v="0.2"/>
    <x v="3434"/>
  </r>
  <r>
    <n v="4029"/>
    <x v="1990"/>
    <x v="938"/>
    <d v="2017-08-13T00:00:00"/>
    <s v="First Class"/>
    <s v="SF-20965"/>
    <s v="Sylvia Foulston"/>
    <x v="1"/>
    <s v="United States"/>
    <s v="Bedford"/>
    <x v="5"/>
    <n v="76021"/>
    <x v="2"/>
    <s v="OFF-BI-10004209"/>
    <x v="1"/>
    <x v="8"/>
    <s v="Fellowes Twister Kit, Gray/Clear, 3/pkg"/>
    <n v="12.864000000000001"/>
    <n v="8"/>
    <n v="0.8"/>
    <x v="3435"/>
  </r>
  <r>
    <n v="4030"/>
    <x v="1991"/>
    <x v="165"/>
    <d v="2017-12-28T00:00:00"/>
    <s v="Standard Class"/>
    <s v="CS-12355"/>
    <s v="Christine Sundaresam"/>
    <x v="0"/>
    <s v="United States"/>
    <s v="Lafayette"/>
    <x v="28"/>
    <n v="70506"/>
    <x v="0"/>
    <s v="TEC-MA-10003183"/>
    <x v="2"/>
    <x v="15"/>
    <s v="DYMO CardScan Personal V9 Business Card Scanner"/>
    <n v="479.97"/>
    <n v="3"/>
    <n v="0"/>
    <x v="3436"/>
  </r>
  <r>
    <n v="4031"/>
    <x v="1991"/>
    <x v="165"/>
    <d v="2017-12-28T00:00:00"/>
    <s v="Standard Class"/>
    <s v="CS-12355"/>
    <s v="Christine Sundaresam"/>
    <x v="0"/>
    <s v="United States"/>
    <s v="Lafayette"/>
    <x v="28"/>
    <n v="70506"/>
    <x v="0"/>
    <s v="FUR-CH-10002439"/>
    <x v="0"/>
    <x v="1"/>
    <s v="Iceberg Nesting Folding Chair, 19w x 6d x 43h"/>
    <n v="232.88"/>
    <n v="4"/>
    <n v="0"/>
    <x v="3437"/>
  </r>
  <r>
    <n v="4032"/>
    <x v="1992"/>
    <x v="182"/>
    <d v="2016-09-30T00:00:00"/>
    <s v="Standard Class"/>
    <s v="SN-20710"/>
    <s v="Steve Nguyen"/>
    <x v="2"/>
    <s v="United States"/>
    <s v="Covington"/>
    <x v="4"/>
    <n v="98042"/>
    <x v="1"/>
    <s v="OFF-AP-10000576"/>
    <x v="1"/>
    <x v="9"/>
    <s v="Belkin 7 Outlet SurgeMaster II"/>
    <n v="236.88"/>
    <n v="6"/>
    <n v="0"/>
    <x v="3438"/>
  </r>
  <r>
    <n v="4033"/>
    <x v="1992"/>
    <x v="182"/>
    <d v="2016-09-30T00:00:00"/>
    <s v="Standard Class"/>
    <s v="SN-20710"/>
    <s v="Steve Nguyen"/>
    <x v="2"/>
    <s v="United States"/>
    <s v="Covington"/>
    <x v="4"/>
    <n v="98042"/>
    <x v="1"/>
    <s v="OFF-PA-10004040"/>
    <x v="1"/>
    <x v="10"/>
    <s v="Universal Premium White Copier/Laser Paper (20Lb. and 87 Bright)"/>
    <n v="29.9"/>
    <n v="5"/>
    <n v="0"/>
    <x v="661"/>
  </r>
  <r>
    <n v="4034"/>
    <x v="1992"/>
    <x v="182"/>
    <d v="2016-09-30T00:00:00"/>
    <s v="Standard Class"/>
    <s v="SN-20710"/>
    <s v="Steve Nguyen"/>
    <x v="2"/>
    <s v="United States"/>
    <s v="Covington"/>
    <x v="4"/>
    <n v="98042"/>
    <x v="1"/>
    <s v="TEC-AC-10003063"/>
    <x v="2"/>
    <x v="11"/>
    <s v="Micro Innovations USB RF Wireless Keyboard with Mouse"/>
    <n v="100"/>
    <n v="4"/>
    <n v="0"/>
    <x v="1568"/>
  </r>
  <r>
    <n v="4035"/>
    <x v="1993"/>
    <x v="939"/>
    <d v="2016-12-12T00:00:00"/>
    <s v="Same Day"/>
    <s v="JM-15655"/>
    <s v="Jim Mitchum"/>
    <x v="1"/>
    <s v="United States"/>
    <s v="Lorain"/>
    <x v="24"/>
    <n v="44052"/>
    <x v="3"/>
    <s v="OFF-BI-10003982"/>
    <x v="1"/>
    <x v="8"/>
    <s v="Wilson Jones Century Plastic Molded Ring Binders"/>
    <n v="18.693000000000001"/>
    <n v="3"/>
    <n v="0.7"/>
    <x v="3439"/>
  </r>
  <r>
    <n v="4036"/>
    <x v="1993"/>
    <x v="939"/>
    <d v="2016-12-12T00:00:00"/>
    <s v="Same Day"/>
    <s v="JM-15655"/>
    <s v="Jim Mitchum"/>
    <x v="1"/>
    <s v="United States"/>
    <s v="Lorain"/>
    <x v="24"/>
    <n v="44052"/>
    <x v="3"/>
    <s v="TEC-AC-10002567"/>
    <x v="2"/>
    <x v="11"/>
    <s v="Logitech G602 Wireless Gaming Mouse"/>
    <n v="383.952"/>
    <n v="6"/>
    <n v="0.2"/>
    <x v="3440"/>
  </r>
  <r>
    <n v="4037"/>
    <x v="1994"/>
    <x v="75"/>
    <d v="2016-01-01T00:00:00"/>
    <s v="Standard Class"/>
    <s v="FH-14350"/>
    <s v="Fred Harton"/>
    <x v="0"/>
    <s v="United States"/>
    <s v="Chicago"/>
    <x v="10"/>
    <n v="60623"/>
    <x v="2"/>
    <s v="OFF-ST-10004950"/>
    <x v="1"/>
    <x v="4"/>
    <s v="Tenex Personal Filing Tote With Secure Closure Lid, Black/Frost"/>
    <n v="24.815999999999999"/>
    <n v="2"/>
    <n v="0.2"/>
    <x v="3441"/>
  </r>
  <r>
    <n v="4038"/>
    <x v="1995"/>
    <x v="282"/>
    <d v="2015-01-02T00:00:00"/>
    <s v="Standard Class"/>
    <s v="AJ-10795"/>
    <s v="Anthony Johnson"/>
    <x v="1"/>
    <s v="United States"/>
    <s v="San Francisco"/>
    <x v="1"/>
    <n v="94110"/>
    <x v="1"/>
    <s v="FUR-FU-10000550"/>
    <x v="0"/>
    <x v="5"/>
    <s v="Stacking Trays by OIC"/>
    <n v="24.9"/>
    <n v="5"/>
    <n v="0"/>
    <x v="3442"/>
  </r>
  <r>
    <n v="4039"/>
    <x v="1995"/>
    <x v="282"/>
    <d v="2015-01-02T00:00:00"/>
    <s v="Standard Class"/>
    <s v="AJ-10795"/>
    <s v="Anthony Johnson"/>
    <x v="1"/>
    <s v="United States"/>
    <s v="San Francisco"/>
    <x v="1"/>
    <n v="94110"/>
    <x v="1"/>
    <s v="OFF-PA-10000528"/>
    <x v="1"/>
    <x v="10"/>
    <s v="Xerox 1981"/>
    <n v="21.12"/>
    <n v="4"/>
    <n v="0"/>
    <x v="3443"/>
  </r>
  <r>
    <n v="4040"/>
    <x v="1995"/>
    <x v="282"/>
    <d v="2015-01-02T00:00:00"/>
    <s v="Standard Class"/>
    <s v="AJ-10795"/>
    <s v="Anthony Johnson"/>
    <x v="1"/>
    <s v="United States"/>
    <s v="San Francisco"/>
    <x v="1"/>
    <n v="94110"/>
    <x v="1"/>
    <s v="TEC-MA-10003183"/>
    <x v="2"/>
    <x v="15"/>
    <s v="DYMO CardScan Personal V9 Business Card Scanner"/>
    <n v="767.952"/>
    <n v="6"/>
    <n v="0.2"/>
    <x v="3444"/>
  </r>
  <r>
    <n v="4041"/>
    <x v="1995"/>
    <x v="282"/>
    <d v="2015-01-02T00:00:00"/>
    <s v="Standard Class"/>
    <s v="AJ-10795"/>
    <s v="Anthony Johnson"/>
    <x v="1"/>
    <s v="United States"/>
    <s v="San Francisco"/>
    <x v="1"/>
    <n v="94110"/>
    <x v="1"/>
    <s v="OFF-BI-10003305"/>
    <x v="1"/>
    <x v="8"/>
    <s v="Avery Hanging File Binders"/>
    <n v="14.352"/>
    <n v="3"/>
    <n v="0.2"/>
    <x v="657"/>
  </r>
  <r>
    <n v="4042"/>
    <x v="1995"/>
    <x v="282"/>
    <d v="2015-01-02T00:00:00"/>
    <s v="Standard Class"/>
    <s v="AJ-10795"/>
    <s v="Anthony Johnson"/>
    <x v="1"/>
    <s v="United States"/>
    <s v="San Francisco"/>
    <x v="1"/>
    <n v="94110"/>
    <x v="1"/>
    <s v="TEC-PH-10001425"/>
    <x v="2"/>
    <x v="7"/>
    <s v="Mophie Juice Pack Helium for iPhone"/>
    <n v="191.976"/>
    <n v="3"/>
    <n v="0.2"/>
    <x v="3445"/>
  </r>
  <r>
    <n v="4043"/>
    <x v="1995"/>
    <x v="282"/>
    <d v="2015-01-02T00:00:00"/>
    <s v="Standard Class"/>
    <s v="AJ-10795"/>
    <s v="Anthony Johnson"/>
    <x v="1"/>
    <s v="United States"/>
    <s v="San Francisco"/>
    <x v="1"/>
    <n v="94110"/>
    <x v="1"/>
    <s v="OFF-LA-10001474"/>
    <x v="1"/>
    <x v="2"/>
    <s v="Avery 477"/>
    <n v="274.77"/>
    <n v="9"/>
    <n v="0"/>
    <x v="3446"/>
  </r>
  <r>
    <n v="4044"/>
    <x v="1995"/>
    <x v="282"/>
    <d v="2015-01-02T00:00:00"/>
    <s v="Standard Class"/>
    <s v="AJ-10795"/>
    <s v="Anthony Johnson"/>
    <x v="1"/>
    <s v="United States"/>
    <s v="San Francisco"/>
    <x v="1"/>
    <n v="94110"/>
    <x v="1"/>
    <s v="FUR-FU-10000672"/>
    <x v="0"/>
    <x v="5"/>
    <s v="Executive Impressions 10&quot; Spectator Wall Clock"/>
    <n v="70.56"/>
    <n v="6"/>
    <n v="0"/>
    <x v="3447"/>
  </r>
  <r>
    <n v="4045"/>
    <x v="1996"/>
    <x v="608"/>
    <d v="2015-06-30T00:00:00"/>
    <s v="Standard Class"/>
    <s v="JF-15565"/>
    <s v="Jill Fjeld"/>
    <x v="0"/>
    <s v="United States"/>
    <s v="San Francisco"/>
    <x v="1"/>
    <n v="94110"/>
    <x v="1"/>
    <s v="FUR-FU-10001979"/>
    <x v="0"/>
    <x v="5"/>
    <s v="Dana Halogen Swing-Arm Architect Lamp"/>
    <n v="204.85"/>
    <n v="5"/>
    <n v="0"/>
    <x v="3448"/>
  </r>
  <r>
    <n v="4046"/>
    <x v="1997"/>
    <x v="788"/>
    <d v="2015-04-07T00:00:00"/>
    <s v="Standard Class"/>
    <s v="CS-11845"/>
    <s v="Cari Sayre"/>
    <x v="1"/>
    <s v="United States"/>
    <s v="Houston"/>
    <x v="5"/>
    <n v="77070"/>
    <x v="2"/>
    <s v="OFF-BI-10003707"/>
    <x v="1"/>
    <x v="8"/>
    <s v="Aluminum Screw Posts"/>
    <n v="9.1560000000000006"/>
    <n v="3"/>
    <n v="0.8"/>
    <x v="3449"/>
  </r>
  <r>
    <n v="4047"/>
    <x v="1998"/>
    <x v="208"/>
    <d v="2017-10-25T00:00:00"/>
    <s v="Standard Class"/>
    <s v="SP-20920"/>
    <s v="Susan Pistek"/>
    <x v="0"/>
    <s v="United States"/>
    <s v="Chicago"/>
    <x v="10"/>
    <n v="60653"/>
    <x v="2"/>
    <s v="OFF-AP-10002191"/>
    <x v="1"/>
    <x v="9"/>
    <s v="Belkin 8 Outlet SurgeMaster II Gold Surge Protector"/>
    <n v="23.992000000000001"/>
    <n v="2"/>
    <n v="0.8"/>
    <x v="3450"/>
  </r>
  <r>
    <n v="4048"/>
    <x v="1999"/>
    <x v="747"/>
    <d v="2015-07-19T00:00:00"/>
    <s v="First Class"/>
    <s v="KE-16420"/>
    <s v="Katrina Edelman"/>
    <x v="1"/>
    <s v="United States"/>
    <s v="New York City"/>
    <x v="15"/>
    <n v="10035"/>
    <x v="3"/>
    <s v="OFF-PA-10000501"/>
    <x v="1"/>
    <x v="10"/>
    <s v="Petty Cash Envelope"/>
    <n v="80.88"/>
    <n v="3"/>
    <n v="0"/>
    <x v="3451"/>
  </r>
  <r>
    <n v="4049"/>
    <x v="1999"/>
    <x v="747"/>
    <d v="2015-07-19T00:00:00"/>
    <s v="First Class"/>
    <s v="KE-16420"/>
    <s v="Katrina Edelman"/>
    <x v="1"/>
    <s v="United States"/>
    <s v="New York City"/>
    <x v="15"/>
    <n v="10035"/>
    <x v="3"/>
    <s v="TEC-AC-10001990"/>
    <x v="2"/>
    <x v="11"/>
    <s v="Kensington Orbit Wireless Mobile Trackball for PC and Mac"/>
    <n v="599.9"/>
    <n v="10"/>
    <n v="0"/>
    <x v="3452"/>
  </r>
  <r>
    <n v="4050"/>
    <x v="2000"/>
    <x v="92"/>
    <d v="2017-06-26T00:00:00"/>
    <s v="Second Class"/>
    <s v="GA-14515"/>
    <s v="George Ashbrook"/>
    <x v="0"/>
    <s v="United States"/>
    <s v="New York City"/>
    <x v="15"/>
    <n v="10011"/>
    <x v="3"/>
    <s v="FUR-FU-10003601"/>
    <x v="0"/>
    <x v="5"/>
    <s v="Deflect-o RollaMat Studded, Beveled Mat for Medium Pile Carpeting"/>
    <n v="276.69"/>
    <n v="3"/>
    <n v="0"/>
    <x v="3453"/>
  </r>
  <r>
    <n v="4051"/>
    <x v="2000"/>
    <x v="92"/>
    <d v="2017-06-26T00:00:00"/>
    <s v="Second Class"/>
    <s v="GA-14515"/>
    <s v="George Ashbrook"/>
    <x v="0"/>
    <s v="United States"/>
    <s v="New York City"/>
    <x v="15"/>
    <n v="10011"/>
    <x v="3"/>
    <s v="FUR-CH-10001891"/>
    <x v="0"/>
    <x v="1"/>
    <s v="Global Deluxe Office Fabric Chairs"/>
    <n v="172.76400000000001"/>
    <n v="2"/>
    <n v="0.1"/>
    <x v="3099"/>
  </r>
  <r>
    <n v="4052"/>
    <x v="2001"/>
    <x v="411"/>
    <d v="2014-10-03T00:00:00"/>
    <s v="Standard Class"/>
    <s v="SM-20950"/>
    <s v="Suzanne McNair"/>
    <x v="1"/>
    <s v="United States"/>
    <s v="Philadelphia"/>
    <x v="9"/>
    <n v="19134"/>
    <x v="3"/>
    <s v="OFF-AR-10003469"/>
    <x v="1"/>
    <x v="6"/>
    <s v="Nontoxic Chalk"/>
    <n v="4.2240000000000002"/>
    <n v="3"/>
    <n v="0.2"/>
    <x v="1194"/>
  </r>
  <r>
    <n v="4053"/>
    <x v="2001"/>
    <x v="411"/>
    <d v="2014-10-03T00:00:00"/>
    <s v="Standard Class"/>
    <s v="SM-20950"/>
    <s v="Suzanne McNair"/>
    <x v="1"/>
    <s v="United States"/>
    <s v="Philadelphia"/>
    <x v="9"/>
    <n v="19134"/>
    <x v="3"/>
    <s v="FUR-TA-10004175"/>
    <x v="0"/>
    <x v="3"/>
    <s v="Hon 30&quot; x 60&quot; Table with Locking Drawer"/>
    <n v="409.27199999999999"/>
    <n v="2"/>
    <n v="0.4"/>
    <x v="3454"/>
  </r>
  <r>
    <n v="4054"/>
    <x v="2001"/>
    <x v="411"/>
    <d v="2014-10-03T00:00:00"/>
    <s v="Standard Class"/>
    <s v="SM-20950"/>
    <s v="Suzanne McNair"/>
    <x v="1"/>
    <s v="United States"/>
    <s v="Philadelphia"/>
    <x v="9"/>
    <n v="19134"/>
    <x v="3"/>
    <s v="OFF-LA-10002945"/>
    <x v="1"/>
    <x v="2"/>
    <s v="Permanent Self-Adhesive File Folder Labels for Typewriters, 1 1/8 x 3 1/2, White"/>
    <n v="55.44"/>
    <n v="11"/>
    <n v="0.2"/>
    <x v="3455"/>
  </r>
  <r>
    <n v="4055"/>
    <x v="2001"/>
    <x v="411"/>
    <d v="2014-10-03T00:00:00"/>
    <s v="Standard Class"/>
    <s v="SM-20950"/>
    <s v="Suzanne McNair"/>
    <x v="1"/>
    <s v="United States"/>
    <s v="Philadelphia"/>
    <x v="9"/>
    <n v="19134"/>
    <x v="3"/>
    <s v="OFF-PA-10000533"/>
    <x v="1"/>
    <x v="10"/>
    <s v="Southworth Parchment Paper &amp; Envelopes"/>
    <n v="20.928000000000001"/>
    <n v="4"/>
    <n v="0.2"/>
    <x v="3456"/>
  </r>
  <r>
    <n v="4056"/>
    <x v="2001"/>
    <x v="411"/>
    <d v="2014-10-03T00:00:00"/>
    <s v="Standard Class"/>
    <s v="SM-20950"/>
    <s v="Suzanne McNair"/>
    <x v="1"/>
    <s v="United States"/>
    <s v="Philadelphia"/>
    <x v="9"/>
    <n v="19134"/>
    <x v="3"/>
    <s v="OFF-ST-10004459"/>
    <x v="1"/>
    <x v="4"/>
    <s v="Tennsco Single-Tier Lockers"/>
    <n v="1801.6320000000001"/>
    <n v="6"/>
    <n v="0.2"/>
    <x v="2254"/>
  </r>
  <r>
    <n v="4057"/>
    <x v="2001"/>
    <x v="411"/>
    <d v="2014-10-03T00:00:00"/>
    <s v="Standard Class"/>
    <s v="SM-20950"/>
    <s v="Suzanne McNair"/>
    <x v="1"/>
    <s v="United States"/>
    <s v="Philadelphia"/>
    <x v="9"/>
    <n v="19134"/>
    <x v="3"/>
    <s v="FUR-TA-10004147"/>
    <x v="0"/>
    <x v="3"/>
    <s v="Hon 4060 Series Tables"/>
    <n v="67.176000000000002"/>
    <n v="1"/>
    <n v="0.4"/>
    <x v="3457"/>
  </r>
  <r>
    <n v="4058"/>
    <x v="2002"/>
    <x v="156"/>
    <d v="2014-11-28T00:00:00"/>
    <s v="Standard Class"/>
    <s v="DK-12985"/>
    <s v="Darren Koutras"/>
    <x v="0"/>
    <s v="United States"/>
    <s v="Chicago"/>
    <x v="10"/>
    <n v="60610"/>
    <x v="2"/>
    <s v="OFF-ST-10000046"/>
    <x v="1"/>
    <x v="4"/>
    <s v="Fellowes Super Stor/Drawer Files"/>
    <n v="646.20000000000005"/>
    <n v="5"/>
    <n v="0.2"/>
    <x v="3458"/>
  </r>
  <r>
    <n v="4059"/>
    <x v="2003"/>
    <x v="312"/>
    <d v="2015-11-24T00:00:00"/>
    <s v="Standard Class"/>
    <s v="LC-16885"/>
    <s v="Lena Creighton"/>
    <x v="0"/>
    <s v="United States"/>
    <s v="Oakland"/>
    <x v="1"/>
    <n v="94601"/>
    <x v="1"/>
    <s v="TEC-PH-10004774"/>
    <x v="2"/>
    <x v="7"/>
    <s v="Gear Head AU3700S Headset"/>
    <n v="72.744"/>
    <n v="7"/>
    <n v="0.2"/>
    <x v="3459"/>
  </r>
  <r>
    <n v="4060"/>
    <x v="2003"/>
    <x v="312"/>
    <d v="2015-11-24T00:00:00"/>
    <s v="Standard Class"/>
    <s v="LC-16885"/>
    <s v="Lena Creighton"/>
    <x v="0"/>
    <s v="United States"/>
    <s v="Oakland"/>
    <x v="1"/>
    <n v="94601"/>
    <x v="1"/>
    <s v="FUR-CH-10000595"/>
    <x v="0"/>
    <x v="1"/>
    <s v="Safco Contoured Stacking Chairs"/>
    <n v="572.16"/>
    <n v="3"/>
    <n v="0.2"/>
    <x v="3460"/>
  </r>
  <r>
    <n v="4061"/>
    <x v="2004"/>
    <x v="474"/>
    <d v="2016-11-07T00:00:00"/>
    <s v="Standard Class"/>
    <s v="XP-21865"/>
    <s v="Xylona Preis"/>
    <x v="0"/>
    <s v="United States"/>
    <s v="Chicago"/>
    <x v="10"/>
    <n v="60610"/>
    <x v="2"/>
    <s v="TEC-AC-10002473"/>
    <x v="2"/>
    <x v="11"/>
    <s v="Maxell 4.7GB DVD-R"/>
    <n v="68.111999999999995"/>
    <n v="3"/>
    <n v="0.2"/>
    <x v="3461"/>
  </r>
  <r>
    <n v="4062"/>
    <x v="2005"/>
    <x v="14"/>
    <d v="2015-09-20T00:00:00"/>
    <s v="First Class"/>
    <s v="CS-11845"/>
    <s v="Cari Sayre"/>
    <x v="1"/>
    <s v="United States"/>
    <s v="Seattle"/>
    <x v="4"/>
    <n v="98105"/>
    <x v="1"/>
    <s v="OFF-BI-10001628"/>
    <x v="1"/>
    <x v="8"/>
    <s v="Acco Data Flex Cable Posts For Top &amp; Bottom Load Binders, 6&quot; Capacity"/>
    <n v="25.032"/>
    <n v="3"/>
    <n v="0.2"/>
    <x v="3462"/>
  </r>
  <r>
    <n v="4063"/>
    <x v="2006"/>
    <x v="612"/>
    <d v="2016-03-14T00:00:00"/>
    <s v="Standard Class"/>
    <s v="BD-11770"/>
    <s v="Bryan Davis"/>
    <x v="0"/>
    <s v="United States"/>
    <s v="Philadelphia"/>
    <x v="9"/>
    <n v="19143"/>
    <x v="3"/>
    <s v="TEC-AC-10002800"/>
    <x v="2"/>
    <x v="11"/>
    <s v="Plantronics Audio 478 Stereo USB Headset"/>
    <n v="39.991999999999997"/>
    <n v="1"/>
    <n v="0.2"/>
    <x v="3463"/>
  </r>
  <r>
    <n v="4064"/>
    <x v="2007"/>
    <x v="670"/>
    <d v="2014-06-26T00:00:00"/>
    <s v="First Class"/>
    <s v="DL-13330"/>
    <s v="Denise Leinenbach"/>
    <x v="0"/>
    <s v="United States"/>
    <s v="Concord"/>
    <x v="3"/>
    <n v="28027"/>
    <x v="0"/>
    <s v="OFF-AR-10002766"/>
    <x v="1"/>
    <x v="6"/>
    <s v="Prang Drawing Pencil Set"/>
    <n v="20.015999999999998"/>
    <n v="9"/>
    <n v="0.2"/>
    <x v="3464"/>
  </r>
  <r>
    <n v="4065"/>
    <x v="2007"/>
    <x v="670"/>
    <d v="2014-06-26T00:00:00"/>
    <s v="First Class"/>
    <s v="DL-13330"/>
    <s v="Denise Leinenbach"/>
    <x v="0"/>
    <s v="United States"/>
    <s v="Concord"/>
    <x v="3"/>
    <n v="28027"/>
    <x v="0"/>
    <s v="OFF-SU-10002522"/>
    <x v="1"/>
    <x v="14"/>
    <s v="Acme Kleen Earth Office Shears"/>
    <n v="3.1040000000000001"/>
    <n v="1"/>
    <n v="0.2"/>
    <x v="3465"/>
  </r>
  <r>
    <n v="4066"/>
    <x v="2008"/>
    <x v="301"/>
    <d v="2014-11-05T00:00:00"/>
    <s v="Standard Class"/>
    <s v="KH-16630"/>
    <s v="Ken Heidel"/>
    <x v="1"/>
    <s v="United States"/>
    <s v="Charlotte"/>
    <x v="3"/>
    <n v="28205"/>
    <x v="0"/>
    <s v="OFF-FA-10003021"/>
    <x v="1"/>
    <x v="13"/>
    <s v="Staples"/>
    <n v="7.52"/>
    <n v="5"/>
    <n v="0.2"/>
    <x v="3466"/>
  </r>
  <r>
    <n v="4067"/>
    <x v="2008"/>
    <x v="301"/>
    <d v="2014-11-05T00:00:00"/>
    <s v="Standard Class"/>
    <s v="KH-16630"/>
    <s v="Ken Heidel"/>
    <x v="1"/>
    <s v="United States"/>
    <s v="Charlotte"/>
    <x v="3"/>
    <n v="28205"/>
    <x v="0"/>
    <s v="OFF-AR-10000634"/>
    <x v="1"/>
    <x v="6"/>
    <s v="Newell 320"/>
    <n v="10.272"/>
    <n v="3"/>
    <n v="0.2"/>
    <x v="3301"/>
  </r>
  <r>
    <n v="4068"/>
    <x v="2008"/>
    <x v="301"/>
    <d v="2014-11-05T00:00:00"/>
    <s v="Standard Class"/>
    <s v="KH-16630"/>
    <s v="Ken Heidel"/>
    <x v="1"/>
    <s v="United States"/>
    <s v="Charlotte"/>
    <x v="3"/>
    <n v="28205"/>
    <x v="0"/>
    <s v="OFF-LA-10001771"/>
    <x v="1"/>
    <x v="2"/>
    <s v="Avery 513"/>
    <n v="47.808"/>
    <n v="12"/>
    <n v="0.2"/>
    <x v="3467"/>
  </r>
  <r>
    <n v="4069"/>
    <x v="2008"/>
    <x v="301"/>
    <d v="2014-11-05T00:00:00"/>
    <s v="Standard Class"/>
    <s v="KH-16630"/>
    <s v="Ken Heidel"/>
    <x v="1"/>
    <s v="United States"/>
    <s v="Charlotte"/>
    <x v="3"/>
    <n v="28205"/>
    <x v="0"/>
    <s v="TEC-PH-10004434"/>
    <x v="2"/>
    <x v="7"/>
    <s v="Cisco IP Phone 7961G VoIP phone - Dark gray"/>
    <n v="978.84"/>
    <n v="9"/>
    <n v="0.2"/>
    <x v="3468"/>
  </r>
  <r>
    <n v="4070"/>
    <x v="2009"/>
    <x v="770"/>
    <d v="2016-08-31T00:00:00"/>
    <s v="First Class"/>
    <s v="TP-21415"/>
    <s v="Tom Prescott"/>
    <x v="0"/>
    <s v="United States"/>
    <s v="Dallas"/>
    <x v="5"/>
    <n v="75081"/>
    <x v="2"/>
    <s v="OFF-BI-10000050"/>
    <x v="1"/>
    <x v="8"/>
    <s v="Angle-D Binders with Locking Rings, Label Holders"/>
    <n v="13.14"/>
    <n v="9"/>
    <n v="0.8"/>
    <x v="3469"/>
  </r>
  <r>
    <n v="4071"/>
    <x v="2009"/>
    <x v="770"/>
    <d v="2016-08-31T00:00:00"/>
    <s v="First Class"/>
    <s v="TP-21415"/>
    <s v="Tom Prescott"/>
    <x v="0"/>
    <s v="United States"/>
    <s v="Dallas"/>
    <x v="5"/>
    <n v="75081"/>
    <x v="2"/>
    <s v="OFF-BI-10002414"/>
    <x v="1"/>
    <x v="8"/>
    <s v="GBC ProClick Spines for 32-Hole Punch"/>
    <n v="10.023999999999999"/>
    <n v="4"/>
    <n v="0.8"/>
    <x v="3470"/>
  </r>
  <r>
    <n v="4072"/>
    <x v="2009"/>
    <x v="770"/>
    <d v="2016-08-31T00:00:00"/>
    <s v="First Class"/>
    <s v="TP-21415"/>
    <s v="Tom Prescott"/>
    <x v="0"/>
    <s v="United States"/>
    <s v="Dallas"/>
    <x v="5"/>
    <n v="75081"/>
    <x v="2"/>
    <s v="FUR-BO-10003159"/>
    <x v="0"/>
    <x v="0"/>
    <s v="Sauder Camden County Collection Libraries, Planked Cherry Finish"/>
    <n v="156.37280000000001"/>
    <n v="2"/>
    <n v="0.32"/>
    <x v="3471"/>
  </r>
  <r>
    <n v="4073"/>
    <x v="2010"/>
    <x v="401"/>
    <d v="2015-12-08T00:00:00"/>
    <s v="Second Class"/>
    <s v="NP-18685"/>
    <s v="Nora Pelletier"/>
    <x v="2"/>
    <s v="United States"/>
    <s v="Indianapolis"/>
    <x v="14"/>
    <n v="46203"/>
    <x v="2"/>
    <s v="TEC-CO-10002095"/>
    <x v="2"/>
    <x v="16"/>
    <s v="Hewlett Packard 610 Color Digital Copier / Printer"/>
    <n v="999.98"/>
    <n v="2"/>
    <n v="0"/>
    <x v="3472"/>
  </r>
  <r>
    <n v="4074"/>
    <x v="2011"/>
    <x v="496"/>
    <d v="2015-09-27T00:00:00"/>
    <s v="First Class"/>
    <s v="SC-20680"/>
    <s v="Steve Carroll"/>
    <x v="2"/>
    <s v="United States"/>
    <s v="Broken Arrow"/>
    <x v="26"/>
    <n v="74012"/>
    <x v="2"/>
    <s v="TEC-PH-10004120"/>
    <x v="2"/>
    <x v="7"/>
    <s v="AT&amp;T 1080 Phone"/>
    <n v="821.94"/>
    <n v="6"/>
    <n v="0"/>
    <x v="3473"/>
  </r>
  <r>
    <n v="4075"/>
    <x v="2012"/>
    <x v="940"/>
    <d v="2017-11-20T00:00:00"/>
    <s v="Standard Class"/>
    <s v="DK-12895"/>
    <s v="Dana Kaydos"/>
    <x v="0"/>
    <s v="United States"/>
    <s v="Miramar"/>
    <x v="2"/>
    <n v="33023"/>
    <x v="0"/>
    <s v="FUR-FU-10003553"/>
    <x v="0"/>
    <x v="5"/>
    <s v="Howard Miller 13-1/2&quot; Diameter Rosebrook Wall Clock"/>
    <n v="220.06399999999999"/>
    <n v="4"/>
    <n v="0.2"/>
    <x v="3474"/>
  </r>
  <r>
    <n v="4076"/>
    <x v="2012"/>
    <x v="940"/>
    <d v="2017-11-20T00:00:00"/>
    <s v="Standard Class"/>
    <s v="DK-12895"/>
    <s v="Dana Kaydos"/>
    <x v="0"/>
    <s v="United States"/>
    <s v="Miramar"/>
    <x v="2"/>
    <n v="33023"/>
    <x v="0"/>
    <s v="FUR-FU-10001488"/>
    <x v="0"/>
    <x v="5"/>
    <s v="Tenex 46&quot; x 60&quot; Computer Anti-Static Chairmat, Rectangular Shaped"/>
    <n v="339.13600000000002"/>
    <n v="4"/>
    <n v="0.2"/>
    <x v="232"/>
  </r>
  <r>
    <n v="4077"/>
    <x v="2013"/>
    <x v="546"/>
    <d v="2015-12-21T00:00:00"/>
    <s v="Second Class"/>
    <s v="SM-20950"/>
    <s v="Suzanne McNair"/>
    <x v="1"/>
    <s v="United States"/>
    <s v="Omaha"/>
    <x v="8"/>
    <n v="68104"/>
    <x v="2"/>
    <s v="OFF-BI-10003094"/>
    <x v="1"/>
    <x v="8"/>
    <s v="Self-Adhesive Ring Binder Labels"/>
    <n v="7.04"/>
    <n v="2"/>
    <n v="0"/>
    <x v="3475"/>
  </r>
  <r>
    <n v="4078"/>
    <x v="2013"/>
    <x v="546"/>
    <d v="2015-12-21T00:00:00"/>
    <s v="Second Class"/>
    <s v="SM-20950"/>
    <s v="Suzanne McNair"/>
    <x v="1"/>
    <s v="United States"/>
    <s v="Omaha"/>
    <x v="8"/>
    <n v="68104"/>
    <x v="2"/>
    <s v="OFF-FA-10003472"/>
    <x v="1"/>
    <x v="13"/>
    <s v="Bagged Rubber Bands"/>
    <n v="5.04"/>
    <n v="4"/>
    <n v="0"/>
    <x v="2648"/>
  </r>
  <r>
    <n v="4079"/>
    <x v="2013"/>
    <x v="546"/>
    <d v="2015-12-21T00:00:00"/>
    <s v="Second Class"/>
    <s v="SM-20950"/>
    <s v="Suzanne McNair"/>
    <x v="1"/>
    <s v="United States"/>
    <s v="Omaha"/>
    <x v="8"/>
    <n v="68104"/>
    <x v="2"/>
    <s v="OFF-PA-10001289"/>
    <x v="1"/>
    <x v="10"/>
    <s v="White Computer Printout Paper by Universal"/>
    <n v="116.28"/>
    <n v="3"/>
    <n v="0"/>
    <x v="2393"/>
  </r>
  <r>
    <n v="4080"/>
    <x v="2014"/>
    <x v="379"/>
    <d v="2015-12-24T00:00:00"/>
    <s v="First Class"/>
    <s v="LS-17245"/>
    <s v="Lynn Smith"/>
    <x v="0"/>
    <s v="United States"/>
    <s v="Jacksonville"/>
    <x v="3"/>
    <n v="28540"/>
    <x v="0"/>
    <s v="TEC-PH-10002293"/>
    <x v="2"/>
    <x v="7"/>
    <s v="Anker 36W 4-Port USB Wall Charger Travel Power Adapter for iPhone 5s 5c 5"/>
    <n v="47.975999999999999"/>
    <n v="3"/>
    <n v="0.2"/>
    <x v="340"/>
  </r>
  <r>
    <n v="4081"/>
    <x v="2015"/>
    <x v="477"/>
    <d v="2016-09-29T00:00:00"/>
    <s v="Standard Class"/>
    <s v="KE-16420"/>
    <s v="Katrina Edelman"/>
    <x v="1"/>
    <s v="United States"/>
    <s v="Tigard"/>
    <x v="21"/>
    <n v="97224"/>
    <x v="1"/>
    <s v="OFF-PA-10000380"/>
    <x v="1"/>
    <x v="10"/>
    <s v="REDIFORM Incoming/Outgoing Call Register, 11&quot; X 8 1/2&quot;, 100 Messages"/>
    <n v="60.048000000000002"/>
    <n v="9"/>
    <n v="0.2"/>
    <x v="3476"/>
  </r>
  <r>
    <n v="4082"/>
    <x v="2015"/>
    <x v="477"/>
    <d v="2016-09-29T00:00:00"/>
    <s v="Standard Class"/>
    <s v="KE-16420"/>
    <s v="Katrina Edelman"/>
    <x v="1"/>
    <s v="United States"/>
    <s v="Tigard"/>
    <x v="21"/>
    <n v="97224"/>
    <x v="1"/>
    <s v="OFF-BI-10004828"/>
    <x v="1"/>
    <x v="8"/>
    <s v="GBC Poly Designer Binding Covers"/>
    <n v="5.0220000000000002"/>
    <n v="1"/>
    <n v="0.7"/>
    <x v="3477"/>
  </r>
  <r>
    <n v="4083"/>
    <x v="2016"/>
    <x v="92"/>
    <d v="2017-06-30T00:00:00"/>
    <s v="Standard Class"/>
    <s v="MC-17635"/>
    <s v="Matthew Clasen"/>
    <x v="1"/>
    <s v="United States"/>
    <s v="Decatur"/>
    <x v="10"/>
    <n v="62521"/>
    <x v="2"/>
    <s v="OFF-BI-10004632"/>
    <x v="1"/>
    <x v="8"/>
    <s v="Ibico Hi-Tech Manual Binding System"/>
    <n v="182.994"/>
    <n v="3"/>
    <n v="0.8"/>
    <x v="656"/>
  </r>
  <r>
    <n v="4084"/>
    <x v="2016"/>
    <x v="92"/>
    <d v="2017-06-30T00:00:00"/>
    <s v="Standard Class"/>
    <s v="MC-17635"/>
    <s v="Matthew Clasen"/>
    <x v="1"/>
    <s v="United States"/>
    <s v="Decatur"/>
    <x v="10"/>
    <n v="62521"/>
    <x v="2"/>
    <s v="OFF-PA-10000327"/>
    <x v="1"/>
    <x v="10"/>
    <s v="Xerox 1971"/>
    <n v="10.272"/>
    <n v="3"/>
    <n v="0.2"/>
    <x v="1583"/>
  </r>
  <r>
    <n v="4085"/>
    <x v="2017"/>
    <x v="210"/>
    <d v="2017-09-09T00:00:00"/>
    <s v="First Class"/>
    <s v="Dp-13240"/>
    <s v="Dean percer"/>
    <x v="2"/>
    <s v="United States"/>
    <s v="Phoenix"/>
    <x v="16"/>
    <n v="85023"/>
    <x v="1"/>
    <s v="OFF-BI-10003291"/>
    <x v="1"/>
    <x v="8"/>
    <s v="Wilson Jones Leather-Like Binders with DublLock Round Rings"/>
    <n v="7.8570000000000002"/>
    <n v="3"/>
    <n v="0.7"/>
    <x v="3478"/>
  </r>
  <r>
    <n v="4086"/>
    <x v="2018"/>
    <x v="578"/>
    <d v="2016-08-06T00:00:00"/>
    <s v="Second Class"/>
    <s v="LC-16930"/>
    <s v="Linda Cazamias"/>
    <x v="1"/>
    <s v="United States"/>
    <s v="Sacramento"/>
    <x v="1"/>
    <n v="95823"/>
    <x v="1"/>
    <s v="TEC-PH-10002275"/>
    <x v="2"/>
    <x v="7"/>
    <s v="Mitel 5320 IP Phone VoIP phone"/>
    <n v="302.38400000000001"/>
    <n v="2"/>
    <n v="0.2"/>
    <x v="3479"/>
  </r>
  <r>
    <n v="4087"/>
    <x v="2018"/>
    <x v="578"/>
    <d v="2016-08-06T00:00:00"/>
    <s v="Second Class"/>
    <s v="LC-16930"/>
    <s v="Linda Cazamias"/>
    <x v="1"/>
    <s v="United States"/>
    <s v="Sacramento"/>
    <x v="1"/>
    <n v="95823"/>
    <x v="1"/>
    <s v="OFF-BI-10003291"/>
    <x v="1"/>
    <x v="8"/>
    <s v="Wilson Jones Leather-Like Binders with DublLock Round Rings"/>
    <n v="20.952000000000002"/>
    <n v="3"/>
    <n v="0.2"/>
    <x v="3480"/>
  </r>
  <r>
    <n v="4088"/>
    <x v="2018"/>
    <x v="578"/>
    <d v="2016-08-06T00:00:00"/>
    <s v="Second Class"/>
    <s v="LC-16930"/>
    <s v="Linda Cazamias"/>
    <x v="1"/>
    <s v="United States"/>
    <s v="Sacramento"/>
    <x v="1"/>
    <n v="95823"/>
    <x v="1"/>
    <s v="OFF-BI-10000343"/>
    <x v="1"/>
    <x v="8"/>
    <s v="Pressboard Covers with Storage Hooks, 9 1/2&quot; x 11&quot;, Light Blue"/>
    <n v="11.784000000000001"/>
    <n v="3"/>
    <n v="0.2"/>
    <x v="3481"/>
  </r>
  <r>
    <n v="4089"/>
    <x v="2019"/>
    <x v="710"/>
    <d v="2014-08-26T00:00:00"/>
    <s v="Standard Class"/>
    <s v="LH-16900"/>
    <s v="Lena Hernandez"/>
    <x v="0"/>
    <s v="United States"/>
    <s v="Jonesboro"/>
    <x v="36"/>
    <n v="72401"/>
    <x v="0"/>
    <s v="FUR-BO-10000711"/>
    <x v="0"/>
    <x v="0"/>
    <s v="Hon Metal Bookcases, Gray"/>
    <n v="638.82000000000005"/>
    <n v="9"/>
    <n v="0"/>
    <x v="3482"/>
  </r>
  <r>
    <n v="4090"/>
    <x v="2020"/>
    <x v="178"/>
    <d v="2016-04-05T00:00:00"/>
    <s v="Standard Class"/>
    <s v="TB-21175"/>
    <s v="Thomas Boland"/>
    <x v="1"/>
    <s v="United States"/>
    <s v="New York City"/>
    <x v="15"/>
    <n v="10035"/>
    <x v="3"/>
    <s v="OFF-LA-10001297"/>
    <x v="1"/>
    <x v="2"/>
    <s v="Avery 473"/>
    <n v="20.7"/>
    <n v="2"/>
    <n v="0"/>
    <x v="354"/>
  </r>
  <r>
    <n v="4091"/>
    <x v="2020"/>
    <x v="178"/>
    <d v="2016-04-05T00:00:00"/>
    <s v="Standard Class"/>
    <s v="TB-21175"/>
    <s v="Thomas Boland"/>
    <x v="1"/>
    <s v="United States"/>
    <s v="New York City"/>
    <x v="15"/>
    <n v="10035"/>
    <x v="3"/>
    <s v="OFF-SU-10001574"/>
    <x v="1"/>
    <x v="14"/>
    <s v="Acme Value Line Scissors"/>
    <n v="10.95"/>
    <n v="3"/>
    <n v="0"/>
    <x v="3483"/>
  </r>
  <r>
    <n v="4092"/>
    <x v="2020"/>
    <x v="178"/>
    <d v="2016-04-05T00:00:00"/>
    <s v="Standard Class"/>
    <s v="TB-21175"/>
    <s v="Thomas Boland"/>
    <x v="1"/>
    <s v="United States"/>
    <s v="New York City"/>
    <x v="15"/>
    <n v="10035"/>
    <x v="3"/>
    <s v="OFF-BI-10003305"/>
    <x v="1"/>
    <x v="8"/>
    <s v="Avery Hanging File Binders"/>
    <n v="14.352"/>
    <n v="3"/>
    <n v="0.2"/>
    <x v="657"/>
  </r>
  <r>
    <n v="4093"/>
    <x v="2021"/>
    <x v="941"/>
    <d v="2017-05-18T00:00:00"/>
    <s v="First Class"/>
    <s v="JM-15865"/>
    <s v="John Murray"/>
    <x v="0"/>
    <s v="United States"/>
    <s v="Akron"/>
    <x v="24"/>
    <n v="44312"/>
    <x v="3"/>
    <s v="OFF-ST-10002574"/>
    <x v="1"/>
    <x v="4"/>
    <s v="SAFCO Commercial Wire Shelving, Black"/>
    <n v="221.024"/>
    <n v="2"/>
    <n v="0.2"/>
    <x v="3484"/>
  </r>
  <r>
    <n v="4094"/>
    <x v="2022"/>
    <x v="252"/>
    <d v="2015-08-28T00:00:00"/>
    <s v="Standard Class"/>
    <s v="KW-16435"/>
    <s v="Katrina Willman"/>
    <x v="0"/>
    <s v="United States"/>
    <s v="Florence"/>
    <x v="0"/>
    <n v="41042"/>
    <x v="0"/>
    <s v="TEC-MA-10000864"/>
    <x v="2"/>
    <x v="15"/>
    <s v="Cisco 9971 IP Video Phone Charcoal"/>
    <n v="3080"/>
    <n v="7"/>
    <n v="0"/>
    <x v="3485"/>
  </r>
  <r>
    <n v="4095"/>
    <x v="2022"/>
    <x v="252"/>
    <d v="2015-08-28T00:00:00"/>
    <s v="Standard Class"/>
    <s v="KW-16435"/>
    <s v="Katrina Willman"/>
    <x v="0"/>
    <s v="United States"/>
    <s v="Florence"/>
    <x v="0"/>
    <n v="41042"/>
    <x v="0"/>
    <s v="TEC-AC-10003289"/>
    <x v="2"/>
    <x v="11"/>
    <s v="Anker Ultra-Slim Mini Bluetooth 3.0 Wireless Keyboard"/>
    <n v="79.959999999999994"/>
    <n v="4"/>
    <n v="0"/>
    <x v="3486"/>
  </r>
  <r>
    <n v="4096"/>
    <x v="2022"/>
    <x v="252"/>
    <d v="2015-08-28T00:00:00"/>
    <s v="Standard Class"/>
    <s v="KW-16435"/>
    <s v="Katrina Willman"/>
    <x v="0"/>
    <s v="United States"/>
    <s v="Florence"/>
    <x v="0"/>
    <n v="41042"/>
    <x v="0"/>
    <s v="TEC-PH-10001619"/>
    <x v="2"/>
    <x v="7"/>
    <s v="LG G3"/>
    <n v="587.97"/>
    <n v="3"/>
    <n v="0"/>
    <x v="3487"/>
  </r>
  <r>
    <n v="4097"/>
    <x v="2023"/>
    <x v="865"/>
    <d v="2014-09-28T00:00:00"/>
    <s v="Standard Class"/>
    <s v="SC-20095"/>
    <s v="Sanjit Chand"/>
    <x v="0"/>
    <s v="United States"/>
    <s v="Minneapolis"/>
    <x v="11"/>
    <n v="55407"/>
    <x v="2"/>
    <s v="OFF-PA-10004888"/>
    <x v="1"/>
    <x v="10"/>
    <s v="Xerox 217"/>
    <n v="32.4"/>
    <n v="5"/>
    <n v="0"/>
    <x v="56"/>
  </r>
  <r>
    <n v="4098"/>
    <x v="2023"/>
    <x v="865"/>
    <d v="2014-09-28T00:00:00"/>
    <s v="Standard Class"/>
    <s v="SC-20095"/>
    <s v="Sanjit Chand"/>
    <x v="0"/>
    <s v="United States"/>
    <s v="Minneapolis"/>
    <x v="11"/>
    <n v="55407"/>
    <x v="2"/>
    <s v="OFF-ST-10000736"/>
    <x v="1"/>
    <x v="4"/>
    <s v="Carina Double Wide Media Storage Towers in Natural &amp; Black"/>
    <n v="404.9"/>
    <n v="5"/>
    <n v="0"/>
    <x v="3488"/>
  </r>
  <r>
    <n v="4099"/>
    <x v="2023"/>
    <x v="865"/>
    <d v="2014-09-28T00:00:00"/>
    <s v="Standard Class"/>
    <s v="SC-20095"/>
    <s v="Sanjit Chand"/>
    <x v="0"/>
    <s v="United States"/>
    <s v="Minneapolis"/>
    <x v="11"/>
    <n v="55407"/>
    <x v="2"/>
    <s v="OFF-BI-10001120"/>
    <x v="1"/>
    <x v="8"/>
    <s v="Ibico EPK-21 Electric Binding System"/>
    <n v="9449.9500000000007"/>
    <n v="5"/>
    <n v="0"/>
    <x v="3489"/>
  </r>
  <r>
    <n v="4100"/>
    <x v="2023"/>
    <x v="865"/>
    <d v="2014-09-28T00:00:00"/>
    <s v="Standard Class"/>
    <s v="SC-20095"/>
    <s v="Sanjit Chand"/>
    <x v="0"/>
    <s v="United States"/>
    <s v="Minneapolis"/>
    <x v="11"/>
    <n v="55407"/>
    <x v="2"/>
    <s v="OFF-BI-10000301"/>
    <x v="1"/>
    <x v="8"/>
    <s v="GBC Instant Report Kit"/>
    <n v="12.94"/>
    <n v="2"/>
    <n v="0"/>
    <x v="3490"/>
  </r>
  <r>
    <n v="4101"/>
    <x v="2024"/>
    <x v="249"/>
    <d v="2017-06-23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249"/>
    <d v="2017-06-23T00:00:00"/>
    <s v="Standard Class"/>
    <s v="ZC-21910"/>
    <s v="Zuschuss Carroll"/>
    <x v="0"/>
    <s v="United States"/>
    <s v="Houston"/>
    <x v="5"/>
    <n v="77095"/>
    <x v="2"/>
    <s v="OFF-AP-10002906"/>
    <x v="1"/>
    <x v="9"/>
    <s v="Hoover Replacement Belt for Commercial Guardsman Heavy-Duty Upright Vacuum"/>
    <n v="0.44400000000000001"/>
    <n v="1"/>
    <n v="0.8"/>
    <x v="3492"/>
  </r>
  <r>
    <n v="4103"/>
    <x v="2024"/>
    <x v="249"/>
    <d v="2017-06-23T00:00:00"/>
    <s v="Standard Class"/>
    <s v="ZC-21910"/>
    <s v="Zuschuss Carroll"/>
    <x v="0"/>
    <s v="United States"/>
    <s v="Houston"/>
    <x v="5"/>
    <n v="77095"/>
    <x v="2"/>
    <s v="OFF-PA-10000740"/>
    <x v="1"/>
    <x v="10"/>
    <s v="Xerox 1982"/>
    <n v="146.17599999999999"/>
    <n v="8"/>
    <n v="0.2"/>
    <x v="3493"/>
  </r>
  <r>
    <n v="4104"/>
    <x v="2025"/>
    <x v="202"/>
    <d v="2017-12-21T00:00:00"/>
    <s v="Same Day"/>
    <s v="RB-19465"/>
    <s v="Rick Bensley"/>
    <x v="2"/>
    <s v="United States"/>
    <s v="Fremont"/>
    <x v="8"/>
    <n v="68025"/>
    <x v="2"/>
    <s v="FUR-FU-10001940"/>
    <x v="0"/>
    <x v="5"/>
    <s v="Staple-based wall hangings"/>
    <n v="15.92"/>
    <n v="2"/>
    <n v="0"/>
    <x v="3494"/>
  </r>
  <r>
    <n v="4105"/>
    <x v="2026"/>
    <x v="783"/>
    <d v="2017-08-13T00:00:00"/>
    <s v="Standard Class"/>
    <s v="JK-15370"/>
    <s v="Jay Kimmel"/>
    <x v="0"/>
    <s v="United States"/>
    <s v="San Diego"/>
    <x v="1"/>
    <n v="92105"/>
    <x v="1"/>
    <s v="TEC-PH-10000439"/>
    <x v="2"/>
    <x v="7"/>
    <s v="GE DSL Phone Line Filter"/>
    <n v="159.96"/>
    <n v="5"/>
    <n v="0.2"/>
    <x v="3495"/>
  </r>
  <r>
    <n v="4106"/>
    <x v="2026"/>
    <x v="783"/>
    <d v="2017-08-13T00:00:00"/>
    <s v="Standard Class"/>
    <s v="JK-15370"/>
    <s v="Jay Kimmel"/>
    <x v="0"/>
    <s v="United States"/>
    <s v="San Diego"/>
    <x v="1"/>
    <n v="92105"/>
    <x v="1"/>
    <s v="OFF-BI-10000404"/>
    <x v="1"/>
    <x v="8"/>
    <s v="Avery Printable Repositionable Plastic Tabs"/>
    <n v="13.76"/>
    <n v="2"/>
    <n v="0.2"/>
    <x v="3496"/>
  </r>
  <r>
    <n v="4107"/>
    <x v="2027"/>
    <x v="250"/>
    <d v="2016-08-26T00:00:00"/>
    <s v="Standard Class"/>
    <s v="DD-13570"/>
    <s v="Dorothy Dickinson"/>
    <x v="0"/>
    <s v="United States"/>
    <s v="Houston"/>
    <x v="5"/>
    <n v="77041"/>
    <x v="2"/>
    <s v="OFF-BI-10003676"/>
    <x v="1"/>
    <x v="8"/>
    <s v="GBC Standard Recycled Report Covers, Clear Plastic Sheets"/>
    <n v="4.3120000000000003"/>
    <n v="2"/>
    <n v="0.8"/>
    <x v="3497"/>
  </r>
  <r>
    <n v="4108"/>
    <x v="2028"/>
    <x v="67"/>
    <d v="2015-09-07T00:00:00"/>
    <s v="Same Day"/>
    <s v="MC-17275"/>
    <s v="Marc Crier"/>
    <x v="0"/>
    <s v="United States"/>
    <s v="New York City"/>
    <x v="15"/>
    <n v="10011"/>
    <x v="3"/>
    <s v="OFF-ST-10002486"/>
    <x v="1"/>
    <x v="4"/>
    <s v="Eldon Shelf Savers Cubes and Bins"/>
    <n v="13.96"/>
    <n v="2"/>
    <n v="0"/>
    <x v="3498"/>
  </r>
  <r>
    <n v="4109"/>
    <x v="2028"/>
    <x v="67"/>
    <d v="2015-09-07T00:00:00"/>
    <s v="Same Day"/>
    <s v="MC-17275"/>
    <s v="Marc Crier"/>
    <x v="0"/>
    <s v="United States"/>
    <s v="New York City"/>
    <x v="15"/>
    <n v="10011"/>
    <x v="3"/>
    <s v="FUR-TA-10003837"/>
    <x v="0"/>
    <x v="3"/>
    <s v="Anderson Hickey Conga Table Tops &amp; Accessories"/>
    <n v="27.414000000000001"/>
    <n v="3"/>
    <n v="0.4"/>
    <x v="3499"/>
  </r>
  <r>
    <n v="4110"/>
    <x v="2029"/>
    <x v="707"/>
    <d v="2016-01-01T00:00:00"/>
    <s v="Standard Class"/>
    <s v="DL-13495"/>
    <s v="Dionis Lloyd"/>
    <x v="1"/>
    <s v="United States"/>
    <s v="Detroit"/>
    <x v="12"/>
    <n v="48227"/>
    <x v="2"/>
    <s v="TEC-PH-10002923"/>
    <x v="2"/>
    <x v="7"/>
    <s v="Logitech B530 USB Headset - headset - Full size, Binaural"/>
    <n v="73.98"/>
    <n v="2"/>
    <n v="0"/>
    <x v="2415"/>
  </r>
  <r>
    <n v="4111"/>
    <x v="2029"/>
    <x v="707"/>
    <d v="2016-01-01T00:00:00"/>
    <s v="Standard Class"/>
    <s v="DL-13495"/>
    <s v="Dionis Lloyd"/>
    <x v="1"/>
    <s v="United States"/>
    <s v="Detroit"/>
    <x v="12"/>
    <n v="48227"/>
    <x v="2"/>
    <s v="FUR-BO-10004360"/>
    <x v="0"/>
    <x v="0"/>
    <s v="Rush Hierlooms Collection Rich Wood Bookcases"/>
    <n v="160.97999999999999"/>
    <n v="1"/>
    <n v="0"/>
    <x v="3500"/>
  </r>
  <r>
    <n v="4112"/>
    <x v="2029"/>
    <x v="707"/>
    <d v="2016-01-01T00:00:00"/>
    <s v="Standard Class"/>
    <s v="DL-13495"/>
    <s v="Dionis Lloyd"/>
    <x v="1"/>
    <s v="United States"/>
    <s v="Detroit"/>
    <x v="12"/>
    <n v="48227"/>
    <x v="2"/>
    <s v="OFF-PA-10002160"/>
    <x v="1"/>
    <x v="10"/>
    <s v="Xerox 1978"/>
    <n v="17.34"/>
    <n v="3"/>
    <n v="0"/>
    <x v="707"/>
  </r>
  <r>
    <n v="4113"/>
    <x v="2029"/>
    <x v="707"/>
    <d v="2016-01-01T00:00:00"/>
    <s v="Standard Class"/>
    <s v="DL-13495"/>
    <s v="Dionis Lloyd"/>
    <x v="1"/>
    <s v="United States"/>
    <s v="Detroit"/>
    <x v="12"/>
    <n v="48227"/>
    <x v="2"/>
    <s v="OFF-AR-10002375"/>
    <x v="1"/>
    <x v="6"/>
    <s v="Newell 351"/>
    <n v="3.28"/>
    <n v="1"/>
    <n v="0"/>
    <x v="3501"/>
  </r>
  <r>
    <n v="4114"/>
    <x v="2030"/>
    <x v="942"/>
    <d v="2015-05-07T00:00:00"/>
    <s v="Standard Class"/>
    <s v="NC-18625"/>
    <s v="Noah Childs"/>
    <x v="1"/>
    <s v="United States"/>
    <s v="Houston"/>
    <x v="5"/>
    <n v="77095"/>
    <x v="2"/>
    <s v="OFF-LA-10000443"/>
    <x v="1"/>
    <x v="2"/>
    <s v="Avery 501"/>
    <n v="8.8559999999999999"/>
    <n v="3"/>
    <n v="0.2"/>
    <x v="3502"/>
  </r>
  <r>
    <n v="4115"/>
    <x v="2030"/>
    <x v="942"/>
    <d v="2015-05-07T00:00:00"/>
    <s v="Standard Class"/>
    <s v="NC-18625"/>
    <s v="Noah Childs"/>
    <x v="1"/>
    <s v="United States"/>
    <s v="Houston"/>
    <x v="5"/>
    <n v="77095"/>
    <x v="2"/>
    <s v="TEC-PH-10001750"/>
    <x v="2"/>
    <x v="7"/>
    <s v="Samsung Rugby III"/>
    <n v="158.376"/>
    <n v="3"/>
    <n v="0.2"/>
    <x v="3503"/>
  </r>
  <r>
    <n v="4116"/>
    <x v="2031"/>
    <x v="390"/>
    <d v="2016-11-27T00:00:00"/>
    <s v="First Class"/>
    <s v="AC-10450"/>
    <s v="Amy Cox"/>
    <x v="0"/>
    <s v="United States"/>
    <s v="Seattle"/>
    <x v="4"/>
    <n v="98105"/>
    <x v="1"/>
    <s v="OFF-BI-10004632"/>
    <x v="1"/>
    <x v="8"/>
    <s v="Ibico Hi-Tech Manual Binding System"/>
    <n v="1219.96"/>
    <n v="5"/>
    <n v="0.2"/>
    <x v="3504"/>
  </r>
  <r>
    <n v="4117"/>
    <x v="2032"/>
    <x v="27"/>
    <d v="2015-11-29T00:00:00"/>
    <s v="Standard Class"/>
    <s v="TS-21340"/>
    <s v="Toby Swindell"/>
    <x v="0"/>
    <s v="United States"/>
    <s v="Los Angeles"/>
    <x v="1"/>
    <n v="90036"/>
    <x v="1"/>
    <s v="OFF-BI-10002813"/>
    <x v="1"/>
    <x v="8"/>
    <s v="Avery Reinforcements for Hole-Punch Pages"/>
    <n v="3.1680000000000001"/>
    <n v="2"/>
    <n v="0.2"/>
    <x v="3505"/>
  </r>
  <r>
    <n v="4118"/>
    <x v="2032"/>
    <x v="27"/>
    <d v="2015-11-29T00:00:00"/>
    <s v="Standard Class"/>
    <s v="TS-21340"/>
    <s v="Toby Swindell"/>
    <x v="0"/>
    <s v="United States"/>
    <s v="Los Angeles"/>
    <x v="1"/>
    <n v="90036"/>
    <x v="1"/>
    <s v="OFF-PA-10002005"/>
    <x v="1"/>
    <x v="10"/>
    <s v="Xerox 225"/>
    <n v="19.440000000000001"/>
    <n v="3"/>
    <n v="0"/>
    <x v="551"/>
  </r>
  <r>
    <n v="4119"/>
    <x v="2032"/>
    <x v="27"/>
    <d v="2015-11-29T00:00:00"/>
    <s v="Standard Class"/>
    <s v="TS-21340"/>
    <s v="Toby Swindell"/>
    <x v="0"/>
    <s v="United States"/>
    <s v="Los Angeles"/>
    <x v="1"/>
    <n v="90036"/>
    <x v="1"/>
    <s v="OFF-ST-10000060"/>
    <x v="1"/>
    <x v="4"/>
    <s v="Fellowes Bankers Box Staxonsteel Drawer File/Stacking System"/>
    <n v="454.86"/>
    <n v="7"/>
    <n v="0"/>
    <x v="3506"/>
  </r>
  <r>
    <n v="4120"/>
    <x v="2032"/>
    <x v="27"/>
    <d v="2015-11-29T00:00:00"/>
    <s v="Standard Class"/>
    <s v="TS-21340"/>
    <s v="Toby Swindell"/>
    <x v="0"/>
    <s v="United States"/>
    <s v="Los Angeles"/>
    <x v="1"/>
    <n v="90036"/>
    <x v="1"/>
    <s v="OFF-BI-10002706"/>
    <x v="1"/>
    <x v="8"/>
    <s v="Avery Premier Heavy-Duty Binder with Round Locking Rings"/>
    <n v="91.391999999999996"/>
    <n v="8"/>
    <n v="0.2"/>
    <x v="3507"/>
  </r>
  <r>
    <n v="4121"/>
    <x v="2033"/>
    <x v="507"/>
    <d v="2017-09-10T00:00:00"/>
    <s v="Standard Class"/>
    <s v="MM-17920"/>
    <s v="Michael Moore"/>
    <x v="0"/>
    <s v="United States"/>
    <s v="Philadelphia"/>
    <x v="9"/>
    <n v="19120"/>
    <x v="3"/>
    <s v="TEC-AC-10000199"/>
    <x v="2"/>
    <x v="11"/>
    <s v="Kingston Digital DataTraveler 8GB USB 2.0"/>
    <n v="19.04"/>
    <n v="4"/>
    <n v="0.2"/>
    <x v="3508"/>
  </r>
  <r>
    <n v="4122"/>
    <x v="2034"/>
    <x v="943"/>
    <d v="2017-05-12T00:00:00"/>
    <s v="Same Day"/>
    <s v="LP-17080"/>
    <s v="Liz Pelletier"/>
    <x v="0"/>
    <s v="United States"/>
    <s v="Seattle"/>
    <x v="4"/>
    <n v="98103"/>
    <x v="1"/>
    <s v="OFF-PA-10002870"/>
    <x v="1"/>
    <x v="10"/>
    <s v="Ampad Phone Message Book, Recycled, 400 Message Capacity, 5 ¾? x 11?"/>
    <n v="37.44"/>
    <n v="6"/>
    <n v="0"/>
    <x v="1878"/>
  </r>
  <r>
    <n v="4123"/>
    <x v="2034"/>
    <x v="943"/>
    <d v="2017-05-12T00:00:00"/>
    <s v="Same Day"/>
    <s v="LP-17080"/>
    <s v="Liz Pelletier"/>
    <x v="0"/>
    <s v="United States"/>
    <s v="Seattle"/>
    <x v="4"/>
    <n v="98103"/>
    <x v="1"/>
    <s v="OFF-LA-10004545"/>
    <x v="1"/>
    <x v="2"/>
    <s v="Avery 50"/>
    <n v="37.590000000000003"/>
    <n v="3"/>
    <n v="0"/>
    <x v="3509"/>
  </r>
  <r>
    <n v="4124"/>
    <x v="2034"/>
    <x v="943"/>
    <d v="2017-05-12T00:00:00"/>
    <s v="Same Day"/>
    <s v="LP-17080"/>
    <s v="Liz Pelletier"/>
    <x v="0"/>
    <s v="United States"/>
    <s v="Seattle"/>
    <x v="4"/>
    <n v="98103"/>
    <x v="1"/>
    <s v="OFF-BI-10000962"/>
    <x v="1"/>
    <x v="8"/>
    <s v="Acco Flexible ACCOHIDE Square Ring Data Binder, Dark Blue, 11 1/2&quot; X 14&quot; 7/8&quot;"/>
    <n v="26.032"/>
    <n v="2"/>
    <n v="0.2"/>
    <x v="3510"/>
  </r>
  <r>
    <n v="4125"/>
    <x v="2035"/>
    <x v="218"/>
    <d v="2014-05-18T00:00:00"/>
    <s v="Standard Class"/>
    <s v="BG-11695"/>
    <s v="Brooke Gillingham"/>
    <x v="1"/>
    <s v="United States"/>
    <s v="Watertown"/>
    <x v="15"/>
    <n v="13601"/>
    <x v="3"/>
    <s v="OFF-AP-10004249"/>
    <x v="1"/>
    <x v="9"/>
    <s v="Staple holder"/>
    <n v="35.909999999999997"/>
    <n v="3"/>
    <n v="0"/>
    <x v="394"/>
  </r>
  <r>
    <n v="4126"/>
    <x v="2036"/>
    <x v="944"/>
    <d v="2017-07-31T00:00:00"/>
    <s v="Second Class"/>
    <s v="MG-18145"/>
    <s v="Mike Gockenbach"/>
    <x v="0"/>
    <s v="United States"/>
    <s v="Jacksonville"/>
    <x v="2"/>
    <n v="32216"/>
    <x v="0"/>
    <s v="FUR-FU-10001602"/>
    <x v="0"/>
    <x v="5"/>
    <s v="Eldon Delta Triangular Chair Mat, 52&quot; x 58&quot;, Clear"/>
    <n v="91.031999999999996"/>
    <n v="3"/>
    <n v="0.2"/>
    <x v="3511"/>
  </r>
  <r>
    <n v="4127"/>
    <x v="2037"/>
    <x v="636"/>
    <d v="2017-05-09T00:00:00"/>
    <s v="First Class"/>
    <s v="GZ-14470"/>
    <s v="Gary Zandusky"/>
    <x v="0"/>
    <s v="United States"/>
    <s v="Arlington"/>
    <x v="17"/>
    <n v="22204"/>
    <x v="0"/>
    <s v="OFF-AR-10003179"/>
    <x v="1"/>
    <x v="6"/>
    <s v="Dixon Ticonderoga Core-Lock Colored Pencils"/>
    <n v="54.66"/>
    <n v="6"/>
    <n v="0"/>
    <x v="3512"/>
  </r>
  <r>
    <n v="4128"/>
    <x v="2038"/>
    <x v="111"/>
    <d v="2014-09-24T00:00:00"/>
    <s v="Standard Class"/>
    <s v="JL-15835"/>
    <s v="John Lee"/>
    <x v="0"/>
    <s v="United States"/>
    <s v="Charlotte"/>
    <x v="3"/>
    <n v="28205"/>
    <x v="0"/>
    <s v="OFF-ST-10003722"/>
    <x v="1"/>
    <x v="4"/>
    <s v="Project Tote Personal File"/>
    <n v="67.343999999999994"/>
    <n v="6"/>
    <n v="0.2"/>
    <x v="3513"/>
  </r>
  <r>
    <n v="4129"/>
    <x v="2038"/>
    <x v="111"/>
    <d v="2014-09-24T00:00:00"/>
    <s v="Standard Class"/>
    <s v="JL-15835"/>
    <s v="John Lee"/>
    <x v="0"/>
    <s v="United States"/>
    <s v="Charlotte"/>
    <x v="3"/>
    <n v="28205"/>
    <x v="0"/>
    <s v="TEC-MA-10001127"/>
    <x v="2"/>
    <x v="15"/>
    <s v="HP Designjet T520 Inkjet Large Format Printer - 24&quot; Color"/>
    <n v="2624.9850000000001"/>
    <n v="3"/>
    <n v="0.5"/>
    <x v="3514"/>
  </r>
  <r>
    <n v="4130"/>
    <x v="2039"/>
    <x v="368"/>
    <d v="2015-04-04T00:00:00"/>
    <s v="Standard Class"/>
    <s v="DO-13435"/>
    <s v="Denny Ordway"/>
    <x v="0"/>
    <s v="United States"/>
    <s v="Seattle"/>
    <x v="4"/>
    <n v="98103"/>
    <x v="1"/>
    <s v="OFF-AP-10001947"/>
    <x v="1"/>
    <x v="9"/>
    <s v="Acco 6 Outlet Guardian Premium Plus Surge Suppressor"/>
    <n v="73.28"/>
    <n v="4"/>
    <n v="0"/>
    <x v="3515"/>
  </r>
  <r>
    <n v="4131"/>
    <x v="2040"/>
    <x v="728"/>
    <d v="2014-11-25T00:00:00"/>
    <s v="Standard Class"/>
    <s v="AB-10600"/>
    <s v="Ann Blume"/>
    <x v="1"/>
    <s v="United States"/>
    <s v="Chicago"/>
    <x v="10"/>
    <n v="60623"/>
    <x v="2"/>
    <s v="OFF-BI-10001107"/>
    <x v="1"/>
    <x v="8"/>
    <s v="GBC White Gloss Covers, Plain Front"/>
    <n v="14.48"/>
    <n v="5"/>
    <n v="0.8"/>
    <x v="3516"/>
  </r>
  <r>
    <n v="4132"/>
    <x v="2041"/>
    <x v="740"/>
    <d v="2015-07-09T00:00:00"/>
    <s v="Standard Class"/>
    <s v="KB-16315"/>
    <s v="Karl Braun"/>
    <x v="0"/>
    <s v="United States"/>
    <s v="Hollywood"/>
    <x v="2"/>
    <n v="33021"/>
    <x v="0"/>
    <s v="OFF-PA-10000349"/>
    <x v="1"/>
    <x v="10"/>
    <s v="Easy-staple paper"/>
    <n v="11.952"/>
    <n v="3"/>
    <n v="0.2"/>
    <x v="3517"/>
  </r>
  <r>
    <n v="4133"/>
    <x v="2041"/>
    <x v="740"/>
    <d v="2015-07-09T00:00:00"/>
    <s v="Standard Class"/>
    <s v="KB-16315"/>
    <s v="Karl Braun"/>
    <x v="0"/>
    <s v="United States"/>
    <s v="Hollywood"/>
    <x v="2"/>
    <n v="33021"/>
    <x v="0"/>
    <s v="OFF-PA-10003349"/>
    <x v="1"/>
    <x v="10"/>
    <s v="Xerox 1957"/>
    <n v="15.552"/>
    <n v="3"/>
    <n v="0.2"/>
    <x v="903"/>
  </r>
  <r>
    <n v="4134"/>
    <x v="2042"/>
    <x v="78"/>
    <d v="2014-09-13T00:00:00"/>
    <s v="Standard Class"/>
    <s v="TT-21070"/>
    <s v="Ted Trevino"/>
    <x v="0"/>
    <s v="United States"/>
    <s v="Chesapeake"/>
    <x v="17"/>
    <n v="23320"/>
    <x v="0"/>
    <s v="OFF-FA-10002280"/>
    <x v="1"/>
    <x v="13"/>
    <s v="Advantus Plastic Paper Clips"/>
    <n v="45"/>
    <n v="9"/>
    <n v="0"/>
    <x v="3518"/>
  </r>
  <r>
    <n v="4135"/>
    <x v="2042"/>
    <x v="78"/>
    <d v="2014-09-13T00:00:00"/>
    <s v="Standard Class"/>
    <s v="TT-21070"/>
    <s v="Ted Trevino"/>
    <x v="0"/>
    <s v="United States"/>
    <s v="Chesapeake"/>
    <x v="17"/>
    <n v="23320"/>
    <x v="0"/>
    <s v="TEC-MA-10000029"/>
    <x v="2"/>
    <x v="15"/>
    <s v="Epson WorkForce WF-2530 All-in-One Printer, Copier Scanner"/>
    <n v="209.97"/>
    <n v="3"/>
    <n v="0"/>
    <x v="3519"/>
  </r>
  <r>
    <n v="4136"/>
    <x v="2043"/>
    <x v="280"/>
    <d v="2017-10-08T00:00:00"/>
    <s v="Standard Class"/>
    <s v="PV-18985"/>
    <s v="Paul Van Hugh"/>
    <x v="2"/>
    <s v="United States"/>
    <s v="Los Angeles"/>
    <x v="1"/>
    <n v="90036"/>
    <x v="1"/>
    <s v="OFF-BI-10002854"/>
    <x v="1"/>
    <x v="8"/>
    <s v="Performers Binder/Pad Holder, Black"/>
    <n v="112.12"/>
    <n v="5"/>
    <n v="0.2"/>
    <x v="3167"/>
  </r>
  <r>
    <n v="4137"/>
    <x v="2043"/>
    <x v="280"/>
    <d v="2017-10-08T00:00:00"/>
    <s v="Standard Class"/>
    <s v="PV-18985"/>
    <s v="Paul Van Hugh"/>
    <x v="2"/>
    <s v="United States"/>
    <s v="Los Angeles"/>
    <x v="1"/>
    <n v="90036"/>
    <x v="1"/>
    <s v="OFF-ST-10003716"/>
    <x v="1"/>
    <x v="4"/>
    <s v="Tennsco Double-Tier Lockers"/>
    <n v="1575.14"/>
    <n v="7"/>
    <n v="0"/>
    <x v="3520"/>
  </r>
  <r>
    <n v="4138"/>
    <x v="2044"/>
    <x v="123"/>
    <d v="2017-11-23T00:00:00"/>
    <s v="Standard Class"/>
    <s v="DD-13570"/>
    <s v="Dorothy Dickinson"/>
    <x v="0"/>
    <s v="United States"/>
    <s v="Alexandria"/>
    <x v="17"/>
    <n v="22304"/>
    <x v="0"/>
    <s v="OFF-FA-10000624"/>
    <x v="1"/>
    <x v="13"/>
    <s v="OIC Binder Clips"/>
    <n v="25.06"/>
    <n v="7"/>
    <n v="0"/>
    <x v="3521"/>
  </r>
  <r>
    <n v="4139"/>
    <x v="2045"/>
    <x v="945"/>
    <d v="2017-01-01T00:00:00"/>
    <s v="First Class"/>
    <s v="KD-16495"/>
    <s v="Keith Dawkins"/>
    <x v="1"/>
    <s v="United States"/>
    <s v="Deer Park"/>
    <x v="5"/>
    <n v="77536"/>
    <x v="2"/>
    <s v="OFF-BI-10004654"/>
    <x v="1"/>
    <x v="8"/>
    <s v="Avery Binding System Hidden Tab Executive Style Index Sets"/>
    <n v="6.9240000000000004"/>
    <n v="6"/>
    <n v="0.8"/>
    <x v="3522"/>
  </r>
  <r>
    <n v="4140"/>
    <x v="2046"/>
    <x v="96"/>
    <d v="2017-12-04T00:00:00"/>
    <s v="First Class"/>
    <s v="RA-19285"/>
    <s v="Ralph Arnett"/>
    <x v="0"/>
    <s v="United States"/>
    <s v="Philadelphia"/>
    <x v="9"/>
    <n v="19120"/>
    <x v="3"/>
    <s v="OFF-ST-10001228"/>
    <x v="1"/>
    <x v="4"/>
    <s v="Personal File Boxes with Fold-Down Carry Handle"/>
    <n v="37.392000000000003"/>
    <n v="3"/>
    <n v="0.2"/>
    <x v="3523"/>
  </r>
  <r>
    <n v="4141"/>
    <x v="2046"/>
    <x v="96"/>
    <d v="2017-12-04T00:00:00"/>
    <s v="First Class"/>
    <s v="RA-19285"/>
    <s v="Ralph Arnett"/>
    <x v="0"/>
    <s v="United States"/>
    <s v="Philadelphia"/>
    <x v="9"/>
    <n v="19120"/>
    <x v="3"/>
    <s v="FUR-FU-10003798"/>
    <x v="0"/>
    <x v="5"/>
    <s v="Ultra Door Kickplate, 8&quot;H x 34&quot;W"/>
    <n v="79.12"/>
    <n v="5"/>
    <n v="0.2"/>
    <x v="3404"/>
  </r>
  <r>
    <n v="4142"/>
    <x v="2047"/>
    <x v="900"/>
    <d v="2016-06-17T00:00:00"/>
    <s v="Standard Class"/>
    <s v="SS-20590"/>
    <s v="Sonia Sunley"/>
    <x v="0"/>
    <s v="United States"/>
    <s v="Wichita"/>
    <x v="41"/>
    <n v="67212"/>
    <x v="2"/>
    <s v="OFF-LA-10003148"/>
    <x v="1"/>
    <x v="2"/>
    <s v="Avery 51"/>
    <n v="18.899999999999999"/>
    <n v="3"/>
    <n v="0"/>
    <x v="276"/>
  </r>
  <r>
    <n v="4143"/>
    <x v="2048"/>
    <x v="946"/>
    <d v="2014-05-23T00:00:00"/>
    <s v="Standard Class"/>
    <s v="JH-15820"/>
    <s v="John Huston"/>
    <x v="0"/>
    <s v="United States"/>
    <s v="Midland"/>
    <x v="12"/>
    <n v="48640"/>
    <x v="2"/>
    <s v="OFF-BI-10001249"/>
    <x v="1"/>
    <x v="8"/>
    <s v="Avery Heavy-Duty EZD View Binder with Locking Rings"/>
    <n v="57.42"/>
    <n v="9"/>
    <n v="0"/>
    <x v="3524"/>
  </r>
  <r>
    <n v="4144"/>
    <x v="2049"/>
    <x v="289"/>
    <d v="2017-02-06T00:00:00"/>
    <s v="Standard Class"/>
    <s v="EH-14125"/>
    <s v="Eugene Hildebrand"/>
    <x v="2"/>
    <s v="United States"/>
    <s v="San Francisco"/>
    <x v="1"/>
    <n v="94110"/>
    <x v="1"/>
    <s v="OFF-AR-10003759"/>
    <x v="1"/>
    <x v="6"/>
    <s v="Crayola Anti Dust Chalk, 12/Pack"/>
    <n v="12.74"/>
    <n v="7"/>
    <n v="0"/>
    <x v="3525"/>
  </r>
  <r>
    <n v="4145"/>
    <x v="2049"/>
    <x v="289"/>
    <d v="2017-02-06T00:00:00"/>
    <s v="Standard Class"/>
    <s v="EH-14125"/>
    <s v="Eugene Hildebrand"/>
    <x v="2"/>
    <s v="United States"/>
    <s v="San Francisco"/>
    <x v="1"/>
    <n v="94110"/>
    <x v="1"/>
    <s v="OFF-AR-10001227"/>
    <x v="1"/>
    <x v="6"/>
    <s v="Newell 338"/>
    <n v="8.82"/>
    <n v="3"/>
    <n v="0"/>
    <x v="140"/>
  </r>
  <r>
    <n v="4146"/>
    <x v="2049"/>
    <x v="289"/>
    <d v="2017-02-06T00:00:00"/>
    <s v="Standard Class"/>
    <s v="EH-14125"/>
    <s v="Eugene Hildebrand"/>
    <x v="2"/>
    <s v="United States"/>
    <s v="San Francisco"/>
    <x v="1"/>
    <n v="94110"/>
    <x v="1"/>
    <s v="FUR-CH-10000863"/>
    <x v="0"/>
    <x v="1"/>
    <s v="Novimex Swivel Fabric Task Chair"/>
    <n v="120.78400000000001"/>
    <n v="1"/>
    <n v="0.2"/>
    <x v="3526"/>
  </r>
  <r>
    <n v="4147"/>
    <x v="2050"/>
    <x v="109"/>
    <d v="2015-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436"/>
    <d v="2017-10-28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436"/>
    <d v="2017-10-28T00:00:00"/>
    <s v="Standard Class"/>
    <s v="RB-19330"/>
    <s v="Randy Bradley"/>
    <x v="0"/>
    <s v="United States"/>
    <s v="Austin"/>
    <x v="5"/>
    <n v="78745"/>
    <x v="2"/>
    <s v="OFF-ST-10004507"/>
    <x v="1"/>
    <x v="4"/>
    <s v="Advantus Rolling Storage Box"/>
    <n v="13.72"/>
    <n v="1"/>
    <n v="0.2"/>
    <x v="3528"/>
  </r>
  <r>
    <n v="4150"/>
    <x v="2051"/>
    <x v="436"/>
    <d v="2017-10-28T00:00:00"/>
    <s v="Standard Class"/>
    <s v="RB-19330"/>
    <s v="Randy Bradley"/>
    <x v="0"/>
    <s v="United States"/>
    <s v="Austin"/>
    <x v="5"/>
    <n v="78745"/>
    <x v="2"/>
    <s v="TEC-AC-10002942"/>
    <x v="2"/>
    <x v="11"/>
    <s v="WD My Passport Ultra 1TB Portable External Hard Drive"/>
    <n v="55.2"/>
    <n v="1"/>
    <n v="0.2"/>
    <x v="3529"/>
  </r>
  <r>
    <n v="4151"/>
    <x v="2051"/>
    <x v="436"/>
    <d v="2017-10-28T00:00:00"/>
    <s v="Standard Class"/>
    <s v="RB-19330"/>
    <s v="Randy Bradley"/>
    <x v="0"/>
    <s v="United States"/>
    <s v="Austin"/>
    <x v="5"/>
    <n v="78745"/>
    <x v="2"/>
    <s v="OFF-ST-10002344"/>
    <x v="1"/>
    <x v="4"/>
    <s v="Carina 42&quot;Hx23 3/4&quot;W Media Storage Unit"/>
    <n v="259.13600000000002"/>
    <n v="4"/>
    <n v="0.2"/>
    <x v="3530"/>
  </r>
  <r>
    <n v="4152"/>
    <x v="2052"/>
    <x v="210"/>
    <d v="2017-09-11T00:00:00"/>
    <s v="Standard Class"/>
    <s v="CB-12025"/>
    <s v="Cassandra Brandow"/>
    <x v="0"/>
    <s v="United States"/>
    <s v="Philadelphia"/>
    <x v="9"/>
    <n v="19134"/>
    <x v="3"/>
    <s v="OFF-LA-10002475"/>
    <x v="1"/>
    <x v="2"/>
    <s v="Avery 519"/>
    <n v="29.24"/>
    <n v="5"/>
    <n v="0.2"/>
    <x v="3531"/>
  </r>
  <r>
    <n v="4153"/>
    <x v="2052"/>
    <x v="210"/>
    <d v="2017-09-11T00:00:00"/>
    <s v="Standard Class"/>
    <s v="CB-12025"/>
    <s v="Cassandra Brandow"/>
    <x v="0"/>
    <s v="United States"/>
    <s v="Philadelphia"/>
    <x v="9"/>
    <n v="19134"/>
    <x v="3"/>
    <s v="OFF-PA-10003072"/>
    <x v="1"/>
    <x v="10"/>
    <s v="Eureka Recycled Copy Paper 8 1/2&quot; x 11&quot;, Ream"/>
    <n v="15.552"/>
    <n v="3"/>
    <n v="0.2"/>
    <x v="12"/>
  </r>
  <r>
    <n v="4154"/>
    <x v="2052"/>
    <x v="210"/>
    <d v="2017-09-11T00:00:00"/>
    <s v="Standard Class"/>
    <s v="CB-12025"/>
    <s v="Cassandra Brandow"/>
    <x v="0"/>
    <s v="United States"/>
    <s v="Philadelphia"/>
    <x v="9"/>
    <n v="19134"/>
    <x v="3"/>
    <s v="OFF-EN-10001509"/>
    <x v="1"/>
    <x v="12"/>
    <s v="Poly String Tie Envelopes"/>
    <n v="4.8959999999999999"/>
    <n v="3"/>
    <n v="0.2"/>
    <x v="3532"/>
  </r>
  <r>
    <n v="4155"/>
    <x v="2053"/>
    <x v="723"/>
    <d v="2017-01-03T00:00:00"/>
    <s v="Standard Class"/>
    <s v="MP-17965"/>
    <s v="Michael Paige"/>
    <x v="1"/>
    <s v="United States"/>
    <s v="Bristol"/>
    <x v="18"/>
    <n v="37620"/>
    <x v="0"/>
    <s v="OFF-BI-10004781"/>
    <x v="1"/>
    <x v="8"/>
    <s v="GBC Wire Binding Strips"/>
    <n v="38.088000000000001"/>
    <n v="4"/>
    <n v="0.7"/>
    <x v="1931"/>
  </r>
  <r>
    <n v="4156"/>
    <x v="2053"/>
    <x v="723"/>
    <d v="2017-01-03T00:00:00"/>
    <s v="Standard Class"/>
    <s v="MP-17965"/>
    <s v="Michael Paige"/>
    <x v="1"/>
    <s v="United States"/>
    <s v="Bristol"/>
    <x v="18"/>
    <n v="37620"/>
    <x v="0"/>
    <s v="OFF-BI-10000145"/>
    <x v="1"/>
    <x v="8"/>
    <s v="Zipper Ring Binder Pockets"/>
    <n v="2.8079999999999998"/>
    <n v="3"/>
    <n v="0.7"/>
    <x v="1907"/>
  </r>
  <r>
    <n v="4157"/>
    <x v="2054"/>
    <x v="901"/>
    <d v="2015-12-09T00:00:00"/>
    <s v="Second Class"/>
    <s v="SW-20245"/>
    <s v="Scot Wooten"/>
    <x v="0"/>
    <s v="United States"/>
    <s v="Philadelphia"/>
    <x v="9"/>
    <n v="19140"/>
    <x v="3"/>
    <s v="TEC-AC-10003280"/>
    <x v="2"/>
    <x v="11"/>
    <s v="Belkin F8E887 USB Wired Ergonomic Keyboard"/>
    <n v="47.984000000000002"/>
    <n v="2"/>
    <n v="0.2"/>
    <x v="752"/>
  </r>
  <r>
    <n v="4158"/>
    <x v="2054"/>
    <x v="901"/>
    <d v="2015-12-09T00:00:00"/>
    <s v="Second Class"/>
    <s v="SW-20245"/>
    <s v="Scot Wooten"/>
    <x v="0"/>
    <s v="United States"/>
    <s v="Philadelphia"/>
    <x v="9"/>
    <n v="19140"/>
    <x v="3"/>
    <s v="OFF-BI-10001107"/>
    <x v="1"/>
    <x v="8"/>
    <s v="GBC White Gloss Covers, Plain Front"/>
    <n v="26.064"/>
    <n v="6"/>
    <n v="0.7"/>
    <x v="3533"/>
  </r>
  <r>
    <n v="4159"/>
    <x v="2055"/>
    <x v="301"/>
    <d v="2014-11-08T00:00:00"/>
    <s v="Standard Class"/>
    <s v="SM-20950"/>
    <s v="Suzanne McNair"/>
    <x v="1"/>
    <s v="United States"/>
    <s v="Chicago"/>
    <x v="10"/>
    <n v="60610"/>
    <x v="2"/>
    <s v="OFF-PA-10000533"/>
    <x v="1"/>
    <x v="10"/>
    <s v="Southworth Parchment Paper &amp; Envelopes"/>
    <n v="15.696"/>
    <n v="3"/>
    <n v="0.2"/>
    <x v="968"/>
  </r>
  <r>
    <n v="4160"/>
    <x v="2056"/>
    <x v="947"/>
    <d v="2016-04-23T00:00:00"/>
    <s v="Standard Class"/>
    <s v="AP-10915"/>
    <s v="Arthur Prichep"/>
    <x v="0"/>
    <s v="United States"/>
    <s v="Columbus"/>
    <x v="32"/>
    <n v="31907"/>
    <x v="0"/>
    <s v="OFF-AR-10003056"/>
    <x v="1"/>
    <x v="6"/>
    <s v="Newell 341"/>
    <n v="12.84"/>
    <n v="3"/>
    <n v="0"/>
    <x v="1436"/>
  </r>
  <r>
    <n v="4161"/>
    <x v="2057"/>
    <x v="304"/>
    <d v="2017-05-18T00:00:00"/>
    <s v="Standard Class"/>
    <s v="AH-10465"/>
    <s v="Amy Hunt"/>
    <x v="0"/>
    <s v="United States"/>
    <s v="New York City"/>
    <x v="15"/>
    <n v="10035"/>
    <x v="3"/>
    <s v="TEC-PH-10002834"/>
    <x v="2"/>
    <x v="7"/>
    <s v="Google Nexus 5"/>
    <n v="539.97"/>
    <n v="3"/>
    <n v="0"/>
    <x v="2699"/>
  </r>
  <r>
    <n v="4162"/>
    <x v="2057"/>
    <x v="304"/>
    <d v="2017-05-18T00:00:00"/>
    <s v="Standard Class"/>
    <s v="AH-10465"/>
    <s v="Amy Hunt"/>
    <x v="0"/>
    <s v="United States"/>
    <s v="New York City"/>
    <x v="15"/>
    <n v="10035"/>
    <x v="3"/>
    <s v="OFF-ST-10002214"/>
    <x v="1"/>
    <x v="4"/>
    <s v="X-Rack File for Hanging Folders"/>
    <n v="22.58"/>
    <n v="2"/>
    <n v="0"/>
    <x v="2615"/>
  </r>
  <r>
    <n v="4163"/>
    <x v="2058"/>
    <x v="948"/>
    <d v="2015-03-18T00:00:00"/>
    <s v="Standard Class"/>
    <s v="EP-13915"/>
    <s v="Emily Phan"/>
    <x v="0"/>
    <s v="United States"/>
    <s v="Dover"/>
    <x v="38"/>
    <n v="3820"/>
    <x v="3"/>
    <s v="OFF-LA-10004484"/>
    <x v="1"/>
    <x v="2"/>
    <s v="Avery 476"/>
    <n v="16.52"/>
    <n v="4"/>
    <n v="0"/>
    <x v="1984"/>
  </r>
  <r>
    <n v="4164"/>
    <x v="2058"/>
    <x v="948"/>
    <d v="2015-03-18T00:00:00"/>
    <s v="Standard Class"/>
    <s v="EP-13915"/>
    <s v="Emily Phan"/>
    <x v="0"/>
    <s v="United States"/>
    <s v="Dover"/>
    <x v="38"/>
    <n v="3820"/>
    <x v="3"/>
    <s v="OFF-BI-10003091"/>
    <x v="1"/>
    <x v="8"/>
    <s v="GBC DocuBind TL200 Manual Binding Machine"/>
    <n v="671.94"/>
    <n v="3"/>
    <n v="0"/>
    <x v="3534"/>
  </r>
  <r>
    <n v="4165"/>
    <x v="2059"/>
    <x v="424"/>
    <d v="2017-01-16T00:00:00"/>
    <s v="First Class"/>
    <s v="TP-21565"/>
    <s v="Tracy Poddar"/>
    <x v="1"/>
    <s v="United States"/>
    <s v="Aurora"/>
    <x v="22"/>
    <n v="80013"/>
    <x v="1"/>
    <s v="TEC-AC-10003027"/>
    <x v="2"/>
    <x v="11"/>
    <s v="Imation 8GB Mini TravelDrive USB 2.0 Flash Drive"/>
    <n v="169.06399999999999"/>
    <n v="7"/>
    <n v="0.2"/>
    <x v="3535"/>
  </r>
  <r>
    <n v="4166"/>
    <x v="2059"/>
    <x v="424"/>
    <d v="2017-01-16T00:00:00"/>
    <s v="First Class"/>
    <s v="TP-21565"/>
    <s v="Tracy Poddar"/>
    <x v="1"/>
    <s v="United States"/>
    <s v="Aurora"/>
    <x v="22"/>
    <n v="80013"/>
    <x v="1"/>
    <s v="OFF-ST-10003638"/>
    <x v="1"/>
    <x v="4"/>
    <s v="Mobile Personal File Cube"/>
    <n v="168.624"/>
    <n v="9"/>
    <n v="0.2"/>
    <x v="3536"/>
  </r>
  <r>
    <n v="4167"/>
    <x v="2060"/>
    <x v="936"/>
    <d v="2015-03-13T00:00:00"/>
    <s v="Standard Class"/>
    <s v="AR-10825"/>
    <s v="Anthony Rawles"/>
    <x v="1"/>
    <s v="United States"/>
    <s v="Long Beach"/>
    <x v="15"/>
    <n v="11561"/>
    <x v="3"/>
    <s v="OFF-PA-10003848"/>
    <x v="1"/>
    <x v="10"/>
    <s v="Xerox 1997"/>
    <n v="19.440000000000001"/>
    <n v="3"/>
    <n v="0"/>
    <x v="551"/>
  </r>
  <r>
    <n v="4168"/>
    <x v="2061"/>
    <x v="856"/>
    <d v="2014-10-13T00:00:00"/>
    <s v="First Class"/>
    <s v="HA-14920"/>
    <s v="Helen Andreada"/>
    <x v="0"/>
    <s v="United States"/>
    <s v="Pasadena"/>
    <x v="1"/>
    <n v="91104"/>
    <x v="1"/>
    <s v="OFF-ST-10002352"/>
    <x v="1"/>
    <x v="4"/>
    <s v="Iris Project Case"/>
    <n v="31.92"/>
    <n v="4"/>
    <n v="0"/>
    <x v="1087"/>
  </r>
  <r>
    <n v="4169"/>
    <x v="2061"/>
    <x v="856"/>
    <d v="2014-10-13T00:00:00"/>
    <s v="First Class"/>
    <s v="HA-14920"/>
    <s v="Helen Andreada"/>
    <x v="0"/>
    <s v="United States"/>
    <s v="Pasadena"/>
    <x v="1"/>
    <n v="91104"/>
    <x v="1"/>
    <s v="FUR-CH-10000229"/>
    <x v="0"/>
    <x v="1"/>
    <s v="Global Enterprise Series Seating High-Back Swivel/Tilt Chairs"/>
    <n v="433.56799999999998"/>
    <n v="2"/>
    <n v="0.2"/>
    <x v="3537"/>
  </r>
  <r>
    <n v="4170"/>
    <x v="2062"/>
    <x v="657"/>
    <d v="2015-04-14T00:00:00"/>
    <s v="First Class"/>
    <s v="HJ-14875"/>
    <s v="Heather Jas"/>
    <x v="2"/>
    <s v="United States"/>
    <s v="Mesa"/>
    <x v="16"/>
    <n v="85204"/>
    <x v="1"/>
    <s v="OFF-PA-10000788"/>
    <x v="1"/>
    <x v="10"/>
    <s v="Xerox 210"/>
    <n v="31.103999999999999"/>
    <n v="6"/>
    <n v="0.2"/>
    <x v="282"/>
  </r>
  <r>
    <n v="4171"/>
    <x v="2062"/>
    <x v="657"/>
    <d v="2015-04-14T00:00:00"/>
    <s v="First Class"/>
    <s v="HJ-14875"/>
    <s v="Heather Jas"/>
    <x v="2"/>
    <s v="United States"/>
    <s v="Mesa"/>
    <x v="16"/>
    <n v="85204"/>
    <x v="1"/>
    <s v="OFF-PA-10002968"/>
    <x v="1"/>
    <x v="10"/>
    <s v="Xerox 1973"/>
    <n v="54.816000000000003"/>
    <n v="3"/>
    <n v="0.2"/>
    <x v="1641"/>
  </r>
  <r>
    <n v="4172"/>
    <x v="2063"/>
    <x v="673"/>
    <d v="2017-11-20T00:00:00"/>
    <s v="Standard Class"/>
    <s v="JK-15370"/>
    <s v="Jay Kimmel"/>
    <x v="0"/>
    <s v="United States"/>
    <s v="Fresno"/>
    <x v="1"/>
    <n v="93727"/>
    <x v="1"/>
    <s v="OFF-ST-10002486"/>
    <x v="1"/>
    <x v="4"/>
    <s v="Eldon Shelf Savers Cubes and Bins"/>
    <n v="48.86"/>
    <n v="7"/>
    <n v="0"/>
    <x v="3538"/>
  </r>
  <r>
    <n v="4173"/>
    <x v="2064"/>
    <x v="949"/>
    <d v="2016-07-01T00:00:00"/>
    <s v="Same Day"/>
    <s v="JF-15355"/>
    <s v="Jay Fein"/>
    <x v="0"/>
    <s v="United States"/>
    <s v="Columbia"/>
    <x v="20"/>
    <n v="29203"/>
    <x v="0"/>
    <s v="OFF-BI-10002215"/>
    <x v="1"/>
    <x v="8"/>
    <s v="Wilson Jones Hanging View Binder, White, 1&quot;"/>
    <n v="14.2"/>
    <n v="2"/>
    <n v="0"/>
    <x v="3539"/>
  </r>
  <r>
    <n v="4174"/>
    <x v="2064"/>
    <x v="949"/>
    <d v="2016-07-01T00:00:00"/>
    <s v="Same Day"/>
    <s v="JF-15355"/>
    <s v="Jay Fein"/>
    <x v="0"/>
    <s v="United States"/>
    <s v="Columbia"/>
    <x v="20"/>
    <n v="29203"/>
    <x v="0"/>
    <s v="OFF-PA-10000788"/>
    <x v="1"/>
    <x v="10"/>
    <s v="Xerox 210"/>
    <n v="12.96"/>
    <n v="2"/>
    <n v="0"/>
    <x v="91"/>
  </r>
  <r>
    <n v="4175"/>
    <x v="2064"/>
    <x v="949"/>
    <d v="2016-07-01T00:00:00"/>
    <s v="Same Day"/>
    <s v="JF-15355"/>
    <s v="Jay Fein"/>
    <x v="0"/>
    <s v="United States"/>
    <s v="Columbia"/>
    <x v="20"/>
    <n v="29203"/>
    <x v="0"/>
    <s v="OFF-BI-10003364"/>
    <x v="1"/>
    <x v="8"/>
    <s v="Binding Machine Supplies"/>
    <n v="58.34"/>
    <n v="2"/>
    <n v="0"/>
    <x v="2698"/>
  </r>
  <r>
    <n v="4176"/>
    <x v="2065"/>
    <x v="239"/>
    <d v="2015-11-30T00:00:00"/>
    <s v="First Class"/>
    <s v="EK-13795"/>
    <s v="Eileen Kiefer"/>
    <x v="2"/>
    <s v="United States"/>
    <s v="Santa Ana"/>
    <x v="1"/>
    <n v="92704"/>
    <x v="1"/>
    <s v="OFF-AR-10003582"/>
    <x v="1"/>
    <x v="6"/>
    <s v="Boston Electric Pencil Sharpener, Model 1818, Charcoal Black"/>
    <n v="56.3"/>
    <n v="2"/>
    <n v="0"/>
    <x v="2662"/>
  </r>
  <r>
    <n v="4177"/>
    <x v="2066"/>
    <x v="884"/>
    <d v="2014-04-12T00:00:00"/>
    <s v="Standard Class"/>
    <s v="RS-19765"/>
    <s v="Roland Schwarz"/>
    <x v="1"/>
    <s v="United States"/>
    <s v="Columbia"/>
    <x v="20"/>
    <n v="29203"/>
    <x v="0"/>
    <s v="TEC-PH-10003273"/>
    <x v="2"/>
    <x v="7"/>
    <s v="AT&amp;T TR1909W"/>
    <n v="629.95000000000005"/>
    <n v="5"/>
    <n v="0"/>
    <x v="3540"/>
  </r>
  <r>
    <n v="4178"/>
    <x v="2066"/>
    <x v="884"/>
    <d v="2014-04-12T00:00:00"/>
    <s v="Standard Class"/>
    <s v="RS-19765"/>
    <s v="Roland Schwarz"/>
    <x v="1"/>
    <s v="United States"/>
    <s v="Columbia"/>
    <x v="20"/>
    <n v="29203"/>
    <x v="0"/>
    <s v="OFF-PA-10000100"/>
    <x v="1"/>
    <x v="10"/>
    <s v="Xerox 1945"/>
    <n v="122.97"/>
    <n v="3"/>
    <n v="0"/>
    <x v="1283"/>
  </r>
  <r>
    <n v="4179"/>
    <x v="2067"/>
    <x v="950"/>
    <d v="2016-06-18T00:00:00"/>
    <s v="Second Class"/>
    <s v="BD-11320"/>
    <s v="Bill Donatelli"/>
    <x v="0"/>
    <s v="United States"/>
    <s v="Los Angeles"/>
    <x v="1"/>
    <n v="90045"/>
    <x v="1"/>
    <s v="OFF-PA-10001776"/>
    <x v="1"/>
    <x v="10"/>
    <s v="Wirebound Message Books, Four 2 3/4&quot; x 5&quot; Forms per Page, 600 Sets per Book"/>
    <n v="46.35"/>
    <n v="5"/>
    <n v="0"/>
    <x v="3541"/>
  </r>
  <r>
    <n v="4180"/>
    <x v="2068"/>
    <x v="904"/>
    <d v="2017-03-10T00:00:00"/>
    <s v="Standard Class"/>
    <s v="BF-11170"/>
    <s v="Ben Ferrer"/>
    <x v="2"/>
    <s v="United States"/>
    <s v="San Francisco"/>
    <x v="1"/>
    <n v="94109"/>
    <x v="1"/>
    <s v="OFF-BI-10004182"/>
    <x v="1"/>
    <x v="8"/>
    <s v="Economy Binders"/>
    <n v="14.976000000000001"/>
    <n v="9"/>
    <n v="0.2"/>
    <x v="2976"/>
  </r>
  <r>
    <n v="4181"/>
    <x v="2069"/>
    <x v="566"/>
    <d v="2017-10-11T00:00:00"/>
    <s v="Standard Class"/>
    <s v="JK-15730"/>
    <s v="Joe Kamberova"/>
    <x v="0"/>
    <s v="United States"/>
    <s v="Houston"/>
    <x v="5"/>
    <n v="77036"/>
    <x v="2"/>
    <s v="OFF-BI-10000756"/>
    <x v="1"/>
    <x v="8"/>
    <s v="Storex DuraTech Recycled Plastic Frosted Binders"/>
    <n v="4.24"/>
    <n v="5"/>
    <n v="0.8"/>
    <x v="3542"/>
  </r>
  <r>
    <n v="4182"/>
    <x v="2070"/>
    <x v="833"/>
    <d v="2017-10-12T00:00:00"/>
    <s v="Standard Class"/>
    <s v="CR-12820"/>
    <s v="Cyra Reiten"/>
    <x v="2"/>
    <s v="United States"/>
    <s v="New York City"/>
    <x v="15"/>
    <n v="10035"/>
    <x v="3"/>
    <s v="TEC-AC-10001539"/>
    <x v="2"/>
    <x v="11"/>
    <s v="Logitech G430 Surround Sound Gaming Headset with Dolby 7.1 Technology"/>
    <n v="319.95999999999998"/>
    <n v="4"/>
    <n v="0"/>
    <x v="3543"/>
  </r>
  <r>
    <n v="4183"/>
    <x v="2070"/>
    <x v="833"/>
    <d v="2017-10-12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833"/>
    <d v="2017-10-12T00:00:00"/>
    <s v="Standard Class"/>
    <s v="CR-12820"/>
    <s v="Cyra Reiten"/>
    <x v="2"/>
    <s v="United States"/>
    <s v="New York City"/>
    <x v="15"/>
    <n v="10035"/>
    <x v="3"/>
    <s v="OFF-ST-10000991"/>
    <x v="1"/>
    <x v="4"/>
    <s v="Space Solutions HD Industrial Steel Shelving."/>
    <n v="344.91"/>
    <n v="3"/>
    <n v="0"/>
    <x v="3544"/>
  </r>
  <r>
    <n v="4185"/>
    <x v="2071"/>
    <x v="5"/>
    <d v="2016-12-07T00:00:00"/>
    <s v="First Class"/>
    <s v="AG-10300"/>
    <s v="Aleksandra Gannaway"/>
    <x v="1"/>
    <s v="United States"/>
    <s v="Franklin"/>
    <x v="31"/>
    <n v="2038"/>
    <x v="3"/>
    <s v="FUR-BO-10002853"/>
    <x v="0"/>
    <x v="0"/>
    <s v="O'Sullivan 5-Shelf Heavy-Duty Bookcases"/>
    <n v="81.94"/>
    <n v="1"/>
    <n v="0"/>
    <x v="3545"/>
  </r>
  <r>
    <n v="4186"/>
    <x v="2072"/>
    <x v="147"/>
    <d v="2016-10-22T00:00:00"/>
    <s v="First Class"/>
    <s v="CM-12160"/>
    <s v="Charles McCrossin"/>
    <x v="0"/>
    <s v="United States"/>
    <s v="Baltimore"/>
    <x v="39"/>
    <n v="21215"/>
    <x v="3"/>
    <s v="TEC-AC-10004510"/>
    <x v="2"/>
    <x v="11"/>
    <s v="Logitech Desktop MK120 Mouse and keyboard Combo"/>
    <n v="98.16"/>
    <n v="6"/>
    <n v="0"/>
    <x v="1615"/>
  </r>
  <r>
    <n v="4187"/>
    <x v="2073"/>
    <x v="796"/>
    <d v="2017-05-23T00:00:00"/>
    <s v="Standard Class"/>
    <s v="SG-20890"/>
    <s v="Susan Gilcrest"/>
    <x v="1"/>
    <s v="United States"/>
    <s v="Mcallen"/>
    <x v="5"/>
    <n v="78501"/>
    <x v="2"/>
    <s v="OFF-BI-10003712"/>
    <x v="1"/>
    <x v="8"/>
    <s v="Acco Pressboard Covers with Storage Hooks, 14 7/8&quot; x 11&quot;, Light Blue"/>
    <n v="6.8739999999999997"/>
    <n v="7"/>
    <n v="0.8"/>
    <x v="3546"/>
  </r>
  <r>
    <n v="4188"/>
    <x v="2073"/>
    <x v="796"/>
    <d v="2017-05-23T00:00:00"/>
    <s v="Standard Class"/>
    <s v="SG-20890"/>
    <s v="Susan Gilcrest"/>
    <x v="1"/>
    <s v="United States"/>
    <s v="Mcallen"/>
    <x v="5"/>
    <n v="78501"/>
    <x v="2"/>
    <s v="OFF-BI-10002571"/>
    <x v="1"/>
    <x v="8"/>
    <s v="Avery Framed View Binder, EZD Ring (Locking), Navy, 1 1/2&quot;"/>
    <n v="1.996"/>
    <n v="1"/>
    <n v="0.8"/>
    <x v="3547"/>
  </r>
  <r>
    <n v="4189"/>
    <x v="2073"/>
    <x v="796"/>
    <d v="2017-05-23T00:00:00"/>
    <s v="Standard Class"/>
    <s v="SG-20890"/>
    <s v="Susan Gilcrest"/>
    <x v="1"/>
    <s v="United States"/>
    <s v="Mcallen"/>
    <x v="5"/>
    <n v="78501"/>
    <x v="2"/>
    <s v="OFF-ST-10004835"/>
    <x v="1"/>
    <x v="4"/>
    <s v="Plastic Stacking Crates &amp; Casters"/>
    <n v="8.9280000000000008"/>
    <n v="2"/>
    <n v="0.2"/>
    <x v="2445"/>
  </r>
  <r>
    <n v="4190"/>
    <x v="2074"/>
    <x v="182"/>
    <d v="2016-10-01T00:00:00"/>
    <s v="Second Class"/>
    <s v="CS-12175"/>
    <s v="Charles Sheldon"/>
    <x v="1"/>
    <s v="United States"/>
    <s v="Iowa City"/>
    <x v="23"/>
    <n v="52240"/>
    <x v="2"/>
    <s v="OFF-PA-10004022"/>
    <x v="1"/>
    <x v="10"/>
    <s v="Hammermill Color Copier Paper (28Lb. and 96 Bright)"/>
    <n v="9.99"/>
    <n v="1"/>
    <n v="0"/>
    <x v="3548"/>
  </r>
  <r>
    <n v="4191"/>
    <x v="2075"/>
    <x v="701"/>
    <d v="2017-11-22T00:00:00"/>
    <s v="Standard Class"/>
    <s v="HL-15040"/>
    <s v="Hunter Lopez"/>
    <x v="0"/>
    <s v="United States"/>
    <s v="Newark"/>
    <x v="13"/>
    <n v="19711"/>
    <x v="3"/>
    <s v="TEC-CO-10004722"/>
    <x v="2"/>
    <x v="16"/>
    <s v="Canon imageCLASS 2200 Advanced Copier"/>
    <n v="10499.97"/>
    <n v="3"/>
    <n v="0"/>
    <x v="3549"/>
  </r>
  <r>
    <n v="4192"/>
    <x v="2076"/>
    <x v="951"/>
    <d v="2015-07-08T00:00:00"/>
    <s v="Same Day"/>
    <s v="DM-13015"/>
    <s v="Darrin Martin"/>
    <x v="0"/>
    <s v="United States"/>
    <s v="Houston"/>
    <x v="5"/>
    <n v="77070"/>
    <x v="2"/>
    <s v="OFF-PA-10004248"/>
    <x v="1"/>
    <x v="10"/>
    <s v="Xerox 1990"/>
    <n v="21.12"/>
    <n v="5"/>
    <n v="0.2"/>
    <x v="3550"/>
  </r>
  <r>
    <n v="4193"/>
    <x v="2077"/>
    <x v="547"/>
    <d v="2015-11-20T00:00:00"/>
    <s v="Standard Class"/>
    <s v="HK-14890"/>
    <s v="Heather Kirkland"/>
    <x v="1"/>
    <s v="United States"/>
    <s v="Boise"/>
    <x v="45"/>
    <n v="83704"/>
    <x v="1"/>
    <s v="FUR-TA-10000577"/>
    <x v="0"/>
    <x v="3"/>
    <s v="Bretford CR4500 Series Slim Rectangular Table"/>
    <n v="696.42"/>
    <n v="2"/>
    <n v="0"/>
    <x v="3551"/>
  </r>
  <r>
    <n v="4194"/>
    <x v="2077"/>
    <x v="547"/>
    <d v="2015-11-20T00:00:00"/>
    <s v="Standard Class"/>
    <s v="HK-14890"/>
    <s v="Heather Kirkland"/>
    <x v="1"/>
    <s v="United States"/>
    <s v="Boise"/>
    <x v="45"/>
    <n v="83704"/>
    <x v="1"/>
    <s v="TEC-PH-10001254"/>
    <x v="2"/>
    <x v="7"/>
    <s v="Jabra BIZ 2300 Duo QD Duo Corded Headset"/>
    <n v="304.77600000000001"/>
    <n v="3"/>
    <n v="0.2"/>
    <x v="3552"/>
  </r>
  <r>
    <n v="4195"/>
    <x v="2078"/>
    <x v="652"/>
    <d v="2015-06-22T00:00:00"/>
    <s v="Standard Class"/>
    <s v="BG-11740"/>
    <s v="Bruce Geld"/>
    <x v="0"/>
    <s v="United States"/>
    <s v="San Diego"/>
    <x v="1"/>
    <n v="92105"/>
    <x v="1"/>
    <s v="OFF-AR-10001044"/>
    <x v="1"/>
    <x v="6"/>
    <s v="BOSTON Ranger #55 Pencil Sharpener, Black"/>
    <n v="51.98"/>
    <n v="2"/>
    <n v="0"/>
    <x v="3553"/>
  </r>
  <r>
    <n v="4196"/>
    <x v="2079"/>
    <x v="143"/>
    <d v="2016-04-14T00:00:00"/>
    <s v="Standard Class"/>
    <s v="CK-12595"/>
    <s v="Clytie Kelty"/>
    <x v="0"/>
    <s v="United States"/>
    <s v="Los Angeles"/>
    <x v="1"/>
    <n v="90032"/>
    <x v="1"/>
    <s v="FUR-FU-10002597"/>
    <x v="0"/>
    <x v="5"/>
    <s v="C-Line Magnetic Cubicle Keepers, Clear Polypropylene"/>
    <n v="24.7"/>
    <n v="5"/>
    <n v="0"/>
    <x v="3554"/>
  </r>
  <r>
    <n v="4197"/>
    <x v="2080"/>
    <x v="24"/>
    <d v="2015-04-23T00:00:00"/>
    <s v="Second Class"/>
    <s v="RF-19735"/>
    <s v="Roland Fjeld"/>
    <x v="0"/>
    <s v="United States"/>
    <s v="New York City"/>
    <x v="15"/>
    <n v="10024"/>
    <x v="3"/>
    <s v="OFF-LA-10004093"/>
    <x v="1"/>
    <x v="2"/>
    <s v="Avery 486"/>
    <n v="21.93"/>
    <n v="3"/>
    <n v="0"/>
    <x v="3555"/>
  </r>
  <r>
    <n v="4198"/>
    <x v="2081"/>
    <x v="275"/>
    <d v="2016-12-08T00:00:00"/>
    <s v="Standard Class"/>
    <s v="CJ-12010"/>
    <s v="Caroline Jumper"/>
    <x v="0"/>
    <s v="United States"/>
    <s v="Philadelphia"/>
    <x v="9"/>
    <n v="19134"/>
    <x v="3"/>
    <s v="OFF-AP-10000179"/>
    <x v="1"/>
    <x v="9"/>
    <s v="Honeywell Enviracaire Portable HEPA Air Cleaner for up to 10 x 16 Room"/>
    <n v="394.81599999999997"/>
    <n v="4"/>
    <n v="0.2"/>
    <x v="3556"/>
  </r>
  <r>
    <n v="4199"/>
    <x v="2081"/>
    <x v="275"/>
    <d v="2016-12-08T00:00:00"/>
    <s v="Standard Class"/>
    <s v="CJ-12010"/>
    <s v="Caroline Jumper"/>
    <x v="0"/>
    <s v="United States"/>
    <s v="Philadelphia"/>
    <x v="9"/>
    <n v="19134"/>
    <x v="3"/>
    <s v="OFF-BI-10001072"/>
    <x v="1"/>
    <x v="8"/>
    <s v="GBC Clear Cover, 8-1/2 x 11, unpunched, 25 covers per pack"/>
    <n v="18.192"/>
    <n v="4"/>
    <n v="0.7"/>
    <x v="3557"/>
  </r>
  <r>
    <n v="4200"/>
    <x v="2082"/>
    <x v="895"/>
    <d v="2015-12-10T00:00:00"/>
    <s v="Same Day"/>
    <s v="MA-17560"/>
    <s v="Matt Abelman"/>
    <x v="2"/>
    <s v="United States"/>
    <s v="New York City"/>
    <x v="15"/>
    <n v="10024"/>
    <x v="3"/>
    <s v="OFF-LA-10004093"/>
    <x v="1"/>
    <x v="2"/>
    <s v="Avery 486"/>
    <n v="7.31"/>
    <n v="1"/>
    <n v="0"/>
    <x v="2189"/>
  </r>
  <r>
    <n v="4201"/>
    <x v="2082"/>
    <x v="895"/>
    <d v="2015-12-10T00:00:00"/>
    <s v="Same Day"/>
    <s v="MA-17560"/>
    <s v="Matt Abelman"/>
    <x v="2"/>
    <s v="United States"/>
    <s v="New York City"/>
    <x v="15"/>
    <n v="10024"/>
    <x v="3"/>
    <s v="TEC-CO-10002095"/>
    <x v="2"/>
    <x v="16"/>
    <s v="Hewlett Packard 610 Color Digital Copier / Printer"/>
    <n v="799.98400000000004"/>
    <n v="2"/>
    <n v="0.2"/>
    <x v="3558"/>
  </r>
  <r>
    <n v="4202"/>
    <x v="2082"/>
    <x v="895"/>
    <d v="2015-12-10T00:00:00"/>
    <s v="Same Day"/>
    <s v="MA-17560"/>
    <s v="Matt Abelman"/>
    <x v="2"/>
    <s v="United States"/>
    <s v="New York City"/>
    <x v="15"/>
    <n v="10024"/>
    <x v="3"/>
    <s v="OFF-PA-10002713"/>
    <x v="1"/>
    <x v="10"/>
    <s v="Adams Phone Message Book, 200 Message Capacity, 8 1/16? x 11?"/>
    <n v="41.28"/>
    <n v="6"/>
    <n v="0"/>
    <x v="3559"/>
  </r>
  <r>
    <n v="4203"/>
    <x v="2082"/>
    <x v="895"/>
    <d v="2015-12-10T00:00:00"/>
    <s v="Same Day"/>
    <s v="MA-17560"/>
    <s v="Matt Abelman"/>
    <x v="2"/>
    <s v="United States"/>
    <s v="New York City"/>
    <x v="15"/>
    <n v="10024"/>
    <x v="3"/>
    <s v="OFF-PA-10002254"/>
    <x v="1"/>
    <x v="10"/>
    <s v="Xerox 1883"/>
    <n v="184.66"/>
    <n v="7"/>
    <n v="0"/>
    <x v="2551"/>
  </r>
  <r>
    <n v="4204"/>
    <x v="2083"/>
    <x v="656"/>
    <d v="2014-11-02T00:00:00"/>
    <s v="Second Class"/>
    <s v="AM-10705"/>
    <s v="Anne McFarland"/>
    <x v="0"/>
    <s v="United States"/>
    <s v="Cranston"/>
    <x v="34"/>
    <n v="2920"/>
    <x v="3"/>
    <s v="OFF-AR-10001683"/>
    <x v="1"/>
    <x v="6"/>
    <s v="Lumber Crayons"/>
    <n v="49.25"/>
    <n v="5"/>
    <n v="0"/>
    <x v="3560"/>
  </r>
  <r>
    <n v="4205"/>
    <x v="2083"/>
    <x v="656"/>
    <d v="2014-11-02T00:00:00"/>
    <s v="Second Class"/>
    <s v="AM-10705"/>
    <s v="Anne McFarland"/>
    <x v="0"/>
    <s v="United States"/>
    <s v="Cranston"/>
    <x v="34"/>
    <n v="2920"/>
    <x v="3"/>
    <s v="OFF-PA-10002195"/>
    <x v="1"/>
    <x v="10"/>
    <s v="RSVP Cards &amp; Envelopes, Blank White, 8-1/2&quot; X 11&quot;, 24 Cards/25 Envelopes/Set"/>
    <n v="10.16"/>
    <n v="2"/>
    <n v="0"/>
    <x v="3561"/>
  </r>
  <r>
    <n v="4206"/>
    <x v="2083"/>
    <x v="656"/>
    <d v="2014-11-02T00:00:00"/>
    <s v="Second Class"/>
    <s v="AM-10705"/>
    <s v="Anne McFarland"/>
    <x v="0"/>
    <s v="United States"/>
    <s v="Cranston"/>
    <x v="34"/>
    <n v="2920"/>
    <x v="3"/>
    <s v="FUR-FU-10002364"/>
    <x v="0"/>
    <x v="5"/>
    <s v="Eldon Expressions Wood Desk Accessories, Oak"/>
    <n v="14.76"/>
    <n v="2"/>
    <n v="0"/>
    <x v="960"/>
  </r>
  <r>
    <n v="4207"/>
    <x v="2083"/>
    <x v="656"/>
    <d v="2014-11-02T00:00:00"/>
    <s v="Second Class"/>
    <s v="AM-10705"/>
    <s v="Anne McFarland"/>
    <x v="0"/>
    <s v="United States"/>
    <s v="Cranston"/>
    <x v="34"/>
    <n v="2920"/>
    <x v="3"/>
    <s v="OFF-BI-10004001"/>
    <x v="1"/>
    <x v="8"/>
    <s v="GBC Recycled VeloBinder Covers"/>
    <n v="34.08"/>
    <n v="2"/>
    <n v="0"/>
    <x v="3562"/>
  </r>
  <r>
    <n v="4208"/>
    <x v="2083"/>
    <x v="656"/>
    <d v="2014-11-02T00:00:00"/>
    <s v="Second Class"/>
    <s v="AM-10705"/>
    <s v="Anne McFarland"/>
    <x v="0"/>
    <s v="United States"/>
    <s v="Cranston"/>
    <x v="34"/>
    <n v="2920"/>
    <x v="3"/>
    <s v="FUR-FU-10000023"/>
    <x v="0"/>
    <x v="5"/>
    <s v="Eldon Wave Desk Accessories"/>
    <n v="17.670000000000002"/>
    <n v="3"/>
    <n v="0"/>
    <x v="3563"/>
  </r>
  <r>
    <n v="4209"/>
    <x v="2083"/>
    <x v="656"/>
    <d v="2014-11-02T00:00:00"/>
    <s v="Second Class"/>
    <s v="AM-10705"/>
    <s v="Anne McFarland"/>
    <x v="0"/>
    <s v="United States"/>
    <s v="Cranston"/>
    <x v="34"/>
    <n v="2920"/>
    <x v="3"/>
    <s v="FUR-CH-10002320"/>
    <x v="0"/>
    <x v="1"/>
    <s v="Hon Pagoda Stacking Chairs"/>
    <n v="1604.9"/>
    <n v="5"/>
    <n v="0"/>
    <x v="3564"/>
  </r>
  <r>
    <n v="4210"/>
    <x v="2083"/>
    <x v="656"/>
    <d v="2014-11-02T00:00:00"/>
    <s v="Second Class"/>
    <s v="AM-10705"/>
    <s v="Anne McFarland"/>
    <x v="0"/>
    <s v="United States"/>
    <s v="Cranston"/>
    <x v="34"/>
    <n v="2920"/>
    <x v="3"/>
    <s v="FUR-TA-10003238"/>
    <x v="0"/>
    <x v="3"/>
    <s v="Chromcraft Bull-Nose Wood 48&quot; x 96&quot; Rectangular Conference Tables"/>
    <n v="385.68599999999998"/>
    <n v="1"/>
    <n v="0.3"/>
    <x v="3565"/>
  </r>
  <r>
    <n v="4211"/>
    <x v="2084"/>
    <x v="34"/>
    <d v="2017-12-14T00:00:00"/>
    <s v="Standard Class"/>
    <s v="AH-10585"/>
    <s v="Angele Hood"/>
    <x v="0"/>
    <s v="United States"/>
    <s v="Chicago"/>
    <x v="10"/>
    <n v="60623"/>
    <x v="2"/>
    <s v="OFF-PA-10004965"/>
    <x v="1"/>
    <x v="10"/>
    <s v="Xerox 1921"/>
    <n v="15.984"/>
    <n v="2"/>
    <n v="0.2"/>
    <x v="3269"/>
  </r>
  <r>
    <n v="4212"/>
    <x v="2085"/>
    <x v="952"/>
    <d v="2014-05-09T00:00:00"/>
    <s v="Second Class"/>
    <s v="PF-19120"/>
    <s v="Peter Fuller"/>
    <x v="0"/>
    <s v="United States"/>
    <s v="Richmond"/>
    <x v="0"/>
    <n v="40475"/>
    <x v="0"/>
    <s v="OFF-PA-10003016"/>
    <x v="1"/>
    <x v="10"/>
    <s v="Adams &quot;While You Were Out&quot; Message Pads"/>
    <n v="9.42"/>
    <n v="3"/>
    <n v="0"/>
    <x v="3566"/>
  </r>
  <r>
    <n v="4213"/>
    <x v="2085"/>
    <x v="952"/>
    <d v="2014-05-09T00:00:00"/>
    <s v="Second Class"/>
    <s v="PF-19120"/>
    <s v="Peter Fuller"/>
    <x v="0"/>
    <s v="United States"/>
    <s v="Richmond"/>
    <x v="0"/>
    <n v="40475"/>
    <x v="0"/>
    <s v="OFF-AR-10003651"/>
    <x v="1"/>
    <x v="6"/>
    <s v="Newell 350"/>
    <n v="6.56"/>
    <n v="2"/>
    <n v="0"/>
    <x v="2860"/>
  </r>
  <r>
    <n v="4214"/>
    <x v="2085"/>
    <x v="952"/>
    <d v="2014-05-09T00:00:00"/>
    <s v="Second Class"/>
    <s v="PF-19120"/>
    <s v="Peter Fuller"/>
    <x v="0"/>
    <s v="United States"/>
    <s v="Richmond"/>
    <x v="0"/>
    <n v="40475"/>
    <x v="0"/>
    <s v="OFF-PA-10001363"/>
    <x v="1"/>
    <x v="10"/>
    <s v="Xerox 1933"/>
    <n v="24.56"/>
    <n v="2"/>
    <n v="0"/>
    <x v="342"/>
  </r>
  <r>
    <n v="4215"/>
    <x v="2086"/>
    <x v="758"/>
    <d v="2016-03-08T00:00:00"/>
    <s v="Standard Class"/>
    <s v="RD-19480"/>
    <s v="Rick Duston"/>
    <x v="0"/>
    <s v="United States"/>
    <s v="Mishawaka"/>
    <x v="14"/>
    <n v="46544"/>
    <x v="2"/>
    <s v="OFF-BI-10003876"/>
    <x v="1"/>
    <x v="8"/>
    <s v="Green Canvas Binder for 8-1/2&quot; x 14&quot; Sheets"/>
    <n v="128.4"/>
    <n v="3"/>
    <n v="0"/>
    <x v="3567"/>
  </r>
  <r>
    <n v="4216"/>
    <x v="2087"/>
    <x v="953"/>
    <d v="2014-12-04T00:00:00"/>
    <s v="Standard Class"/>
    <s v="JL-15505"/>
    <s v="Jeremy Lonsdale"/>
    <x v="0"/>
    <s v="United States"/>
    <s v="Mount Vernon"/>
    <x v="15"/>
    <n v="10550"/>
    <x v="3"/>
    <s v="OFF-EN-10004007"/>
    <x v="1"/>
    <x v="12"/>
    <s v="Park Ridge Embossed Executive Business Envelopes"/>
    <n v="62.28"/>
    <n v="4"/>
    <n v="0"/>
    <x v="3568"/>
  </r>
  <r>
    <n v="4217"/>
    <x v="2088"/>
    <x v="954"/>
    <d v="2015-02-22T00:00:00"/>
    <s v="Standard Class"/>
    <s v="AB-10600"/>
    <s v="Ann Blume"/>
    <x v="1"/>
    <s v="United States"/>
    <s v="Los Angeles"/>
    <x v="1"/>
    <n v="90004"/>
    <x v="1"/>
    <s v="OFF-LA-10002271"/>
    <x v="1"/>
    <x v="2"/>
    <s v="Smead Alpha-Z Color-Coded Second Alphabetical Labels and Starter Set"/>
    <n v="9.24"/>
    <n v="3"/>
    <n v="0"/>
    <x v="2739"/>
  </r>
  <r>
    <n v="4218"/>
    <x v="2089"/>
    <x v="719"/>
    <d v="2017-04-03T00:00:00"/>
    <s v="First Class"/>
    <s v="NC-18535"/>
    <s v="Nick Crebassa"/>
    <x v="1"/>
    <s v="United States"/>
    <s v="San Francisco"/>
    <x v="1"/>
    <n v="94110"/>
    <x v="1"/>
    <s v="FUR-BO-10003894"/>
    <x v="0"/>
    <x v="0"/>
    <s v="Safco Value Mate Steel Bookcase, Baked Enamel Finish on Steel, Black"/>
    <n v="482.66399999999999"/>
    <n v="8"/>
    <n v="0.15"/>
    <x v="3569"/>
  </r>
  <r>
    <n v="4219"/>
    <x v="2089"/>
    <x v="719"/>
    <d v="2017-04-03T00:00:00"/>
    <s v="First Class"/>
    <s v="NC-18535"/>
    <s v="Nick Crebassa"/>
    <x v="1"/>
    <s v="United States"/>
    <s v="San Francisco"/>
    <x v="1"/>
    <n v="94110"/>
    <x v="1"/>
    <s v="TEC-MA-10000418"/>
    <x v="2"/>
    <x v="15"/>
    <s v="Cubify CubeX 3D Printer Double Head Print"/>
    <n v="4799.9840000000004"/>
    <n v="2"/>
    <n v="0.2"/>
    <x v="3570"/>
  </r>
  <r>
    <n v="4220"/>
    <x v="2090"/>
    <x v="532"/>
    <d v="2017-06-13T00:00:00"/>
    <s v="Second Class"/>
    <s v="TB-21400"/>
    <s v="Tom Boeckenhauer"/>
    <x v="0"/>
    <s v="United States"/>
    <s v="Seattle"/>
    <x v="4"/>
    <n v="98103"/>
    <x v="1"/>
    <s v="OFF-PA-10004243"/>
    <x v="1"/>
    <x v="10"/>
    <s v="Xerox 1939"/>
    <n v="37.94"/>
    <n v="2"/>
    <n v="0"/>
    <x v="2672"/>
  </r>
  <r>
    <n v="4221"/>
    <x v="2090"/>
    <x v="532"/>
    <d v="2017-06-13T00:00:00"/>
    <s v="Second Class"/>
    <s v="TB-21400"/>
    <s v="Tom Boeckenhauer"/>
    <x v="0"/>
    <s v="United States"/>
    <s v="Seattle"/>
    <x v="4"/>
    <n v="98103"/>
    <x v="1"/>
    <s v="OFF-BI-10001759"/>
    <x v="1"/>
    <x v="8"/>
    <s v="Acco Pressboard Covers with Storage Hooks, 14 7/8&quot; x 11&quot;, Dark Blue"/>
    <n v="18.288"/>
    <n v="6"/>
    <n v="0.2"/>
    <x v="3571"/>
  </r>
  <r>
    <n v="4222"/>
    <x v="2090"/>
    <x v="532"/>
    <d v="2017-06-13T00:00:00"/>
    <s v="Second Class"/>
    <s v="TB-21400"/>
    <s v="Tom Boeckenhauer"/>
    <x v="0"/>
    <s v="United States"/>
    <s v="Seattle"/>
    <x v="4"/>
    <n v="98103"/>
    <x v="1"/>
    <s v="TEC-MA-10001570"/>
    <x v="2"/>
    <x v="15"/>
    <s v="Cisco Desktop Collaboration Experience DX650 IP Video Phone"/>
    <n v="385.8"/>
    <n v="5"/>
    <n v="0.2"/>
    <x v="3572"/>
  </r>
  <r>
    <n v="4223"/>
    <x v="2090"/>
    <x v="532"/>
    <d v="2017-06-13T00:00:00"/>
    <s v="Second Class"/>
    <s v="TB-21400"/>
    <s v="Tom Boeckenhauer"/>
    <x v="0"/>
    <s v="United States"/>
    <s v="Seattle"/>
    <x v="4"/>
    <n v="98103"/>
    <x v="1"/>
    <s v="OFF-ST-10004804"/>
    <x v="1"/>
    <x v="4"/>
    <s v="Belkin 19&quot; Vented Equipment Shelf, Black"/>
    <n v="102.96"/>
    <n v="2"/>
    <n v="0"/>
    <x v="3573"/>
  </r>
  <r>
    <n v="4224"/>
    <x v="2090"/>
    <x v="532"/>
    <d v="2017-06-13T00:00:00"/>
    <s v="Second Class"/>
    <s v="TB-21400"/>
    <s v="Tom Boeckenhauer"/>
    <x v="0"/>
    <s v="United States"/>
    <s v="Seattle"/>
    <x v="4"/>
    <n v="98103"/>
    <x v="1"/>
    <s v="FUR-BO-10001519"/>
    <x v="0"/>
    <x v="0"/>
    <s v="O'Sullivan 3-Shelf Heavy-Duty Bookcases"/>
    <n v="174.42"/>
    <n v="3"/>
    <n v="0"/>
    <x v="3574"/>
  </r>
  <r>
    <n v="4225"/>
    <x v="2091"/>
    <x v="955"/>
    <d v="2016-10-03T00:00:00"/>
    <s v="First Class"/>
    <s v="SJ-20215"/>
    <s v="Sarah Jordon"/>
    <x v="0"/>
    <s v="United States"/>
    <s v="Quincy"/>
    <x v="10"/>
    <n v="62301"/>
    <x v="2"/>
    <s v="OFF-BI-10000343"/>
    <x v="1"/>
    <x v="8"/>
    <s v="Pressboard Covers with Storage Hooks, 9 1/2&quot; x 11&quot;, Light Blue"/>
    <n v="1.964"/>
    <n v="2"/>
    <n v="0.8"/>
    <x v="3575"/>
  </r>
  <r>
    <n v="4226"/>
    <x v="2092"/>
    <x v="736"/>
    <d v="2014-12-17T00:00:00"/>
    <s v="Standard Class"/>
    <s v="EB-13840"/>
    <s v="Ellis Ballard"/>
    <x v="1"/>
    <s v="United States"/>
    <s v="Chicago"/>
    <x v="10"/>
    <n v="60623"/>
    <x v="2"/>
    <s v="FUR-FU-10003930"/>
    <x v="0"/>
    <x v="5"/>
    <s v="Howard Miller 12-3/4 Diameter Accuwave DS  Wall Clock"/>
    <n v="94.427999999999997"/>
    <n v="3"/>
    <n v="0.6"/>
    <x v="3576"/>
  </r>
  <r>
    <n v="4227"/>
    <x v="2093"/>
    <x v="343"/>
    <d v="2017-11-16T00:00:00"/>
    <s v="Standard Class"/>
    <s v="WB-21850"/>
    <s v="William Brown"/>
    <x v="0"/>
    <s v="United States"/>
    <s v="Urbandale"/>
    <x v="23"/>
    <n v="50322"/>
    <x v="2"/>
    <s v="OFF-FA-10004854"/>
    <x v="1"/>
    <x v="13"/>
    <s v="Vinyl Coated Wire Paper Clips in Organizer Box, 800/Box"/>
    <n v="45.92"/>
    <n v="4"/>
    <n v="0"/>
    <x v="2600"/>
  </r>
  <r>
    <n v="4228"/>
    <x v="2094"/>
    <x v="956"/>
    <d v="2015-01-10T00:00:00"/>
    <s v="Standard Class"/>
    <s v="SR-20740"/>
    <s v="Steven Roelle"/>
    <x v="2"/>
    <s v="United States"/>
    <s v="Seattle"/>
    <x v="4"/>
    <n v="98103"/>
    <x v="1"/>
    <s v="FUR-CH-10003396"/>
    <x v="0"/>
    <x v="1"/>
    <s v="Global Deluxe Steno Chair"/>
    <n v="61.584000000000003"/>
    <n v="1"/>
    <n v="0.2"/>
    <x v="3577"/>
  </r>
  <r>
    <n v="4229"/>
    <x v="2095"/>
    <x v="830"/>
    <d v="2016-03-26T00:00:00"/>
    <s v="First Class"/>
    <s v="VG-21805"/>
    <s v="Vivek Grady"/>
    <x v="1"/>
    <s v="United States"/>
    <s v="Richmond"/>
    <x v="14"/>
    <n v="47374"/>
    <x v="2"/>
    <s v="OFF-PA-10001994"/>
    <x v="1"/>
    <x v="10"/>
    <s v="Ink Jet Note and Greeting Cards, 8-1/2&quot; x 5-1/2&quot; Card Size"/>
    <n v="22.48"/>
    <n v="1"/>
    <n v="0"/>
    <x v="3578"/>
  </r>
  <r>
    <n v="4230"/>
    <x v="2096"/>
    <x v="957"/>
    <d v="2017-07-10T00:00:00"/>
    <s v="Standard Class"/>
    <s v="LS-16945"/>
    <s v="Linda Southworth"/>
    <x v="1"/>
    <s v="United States"/>
    <s v="Dallas"/>
    <x v="5"/>
    <n v="75220"/>
    <x v="2"/>
    <s v="FUR-FU-10003601"/>
    <x v="0"/>
    <x v="5"/>
    <s v="Deflect-o RollaMat Studded, Beveled Mat for Medium Pile Carpeting"/>
    <n v="332.02800000000002"/>
    <n v="9"/>
    <n v="0.6"/>
    <x v="3579"/>
  </r>
  <r>
    <n v="4231"/>
    <x v="2096"/>
    <x v="957"/>
    <d v="2017-07-10T00:00:00"/>
    <s v="Standard Class"/>
    <s v="LS-16945"/>
    <s v="Linda Southworth"/>
    <x v="1"/>
    <s v="United States"/>
    <s v="Dallas"/>
    <x v="5"/>
    <n v="75220"/>
    <x v="2"/>
    <s v="OFF-BI-10003429"/>
    <x v="1"/>
    <x v="8"/>
    <s v="Cardinal HOLDit! Binder Insert Strips,Extra Strips"/>
    <n v="11.394"/>
    <n v="9"/>
    <n v="0.8"/>
    <x v="3580"/>
  </r>
  <r>
    <n v="4232"/>
    <x v="2096"/>
    <x v="957"/>
    <d v="2017-07-10T00:00:00"/>
    <s v="Standard Class"/>
    <s v="LS-16945"/>
    <s v="Linda Southworth"/>
    <x v="1"/>
    <s v="United States"/>
    <s v="Dallas"/>
    <x v="5"/>
    <n v="75220"/>
    <x v="2"/>
    <s v="OFF-PA-10000232"/>
    <x v="1"/>
    <x v="10"/>
    <s v="Xerox 1975"/>
    <n v="15.552"/>
    <n v="3"/>
    <n v="0.2"/>
    <x v="903"/>
  </r>
  <r>
    <n v="4233"/>
    <x v="2096"/>
    <x v="957"/>
    <d v="2017-07-10T00:00:00"/>
    <s v="Standard Class"/>
    <s v="LS-16945"/>
    <s v="Linda Southworth"/>
    <x v="1"/>
    <s v="United States"/>
    <s v="Dallas"/>
    <x v="5"/>
    <n v="75220"/>
    <x v="2"/>
    <s v="OFF-PA-10002195"/>
    <x v="1"/>
    <x v="10"/>
    <s v="Xerox 1966"/>
    <n v="31.103999999999999"/>
    <n v="6"/>
    <n v="0.2"/>
    <x v="3581"/>
  </r>
  <r>
    <n v="4234"/>
    <x v="2096"/>
    <x v="957"/>
    <d v="2017-07-10T00:00:00"/>
    <s v="Standard Class"/>
    <s v="LS-16945"/>
    <s v="Linda Southworth"/>
    <x v="1"/>
    <s v="United States"/>
    <s v="Dallas"/>
    <x v="5"/>
    <n v="75220"/>
    <x v="2"/>
    <s v="OFF-BI-10004492"/>
    <x v="1"/>
    <x v="8"/>
    <s v="Tuf-Vin Binders"/>
    <n v="6.3159999999999998"/>
    <n v="1"/>
    <n v="0.8"/>
    <x v="3582"/>
  </r>
  <r>
    <n v="4235"/>
    <x v="2097"/>
    <x v="158"/>
    <d v="2014-09-24T00:00:00"/>
    <s v="First Class"/>
    <s v="MA-17560"/>
    <s v="Matt Abelman"/>
    <x v="2"/>
    <s v="United States"/>
    <s v="Philadelphia"/>
    <x v="9"/>
    <n v="19143"/>
    <x v="3"/>
    <s v="OFF-PA-10004000"/>
    <x v="1"/>
    <x v="10"/>
    <s v="While You Were Out Pads, 50 per Pad, 4 x 5 1/4, Green Cycle"/>
    <n v="11.352"/>
    <n v="3"/>
    <n v="0.2"/>
    <x v="1432"/>
  </r>
  <r>
    <n v="4236"/>
    <x v="2097"/>
    <x v="158"/>
    <d v="2014-09-24T00:00:00"/>
    <s v="First Class"/>
    <s v="MA-17560"/>
    <s v="Matt Abelman"/>
    <x v="2"/>
    <s v="United States"/>
    <s v="Philadelphia"/>
    <x v="9"/>
    <n v="19143"/>
    <x v="3"/>
    <s v="OFF-LA-10004425"/>
    <x v="1"/>
    <x v="2"/>
    <s v="Staple-on labels"/>
    <n v="20.808"/>
    <n v="9"/>
    <n v="0.2"/>
    <x v="3583"/>
  </r>
  <r>
    <n v="4237"/>
    <x v="2098"/>
    <x v="310"/>
    <d v="2016-07-27T00:00:00"/>
    <s v="Standard Class"/>
    <s v="NF-18475"/>
    <s v="Neil Französisch"/>
    <x v="2"/>
    <s v="United States"/>
    <s v="Rockford"/>
    <x v="10"/>
    <n v="61107"/>
    <x v="2"/>
    <s v="OFF-BI-10000948"/>
    <x v="1"/>
    <x v="8"/>
    <s v="GBC Laser Imprintable Binding System Covers, Desert Sand"/>
    <n v="11.416"/>
    <n v="4"/>
    <n v="0.8"/>
    <x v="3584"/>
  </r>
  <r>
    <n v="4238"/>
    <x v="2099"/>
    <x v="635"/>
    <d v="2017-09-03T00:00:00"/>
    <s v="Second Class"/>
    <s v="MD-17860"/>
    <s v="Michael Dominguez"/>
    <x v="1"/>
    <s v="United States"/>
    <s v="Philadelphia"/>
    <x v="9"/>
    <n v="19134"/>
    <x v="3"/>
    <s v="OFF-AR-10001972"/>
    <x v="1"/>
    <x v="6"/>
    <s v="Newell 323"/>
    <n v="9.4079999999999995"/>
    <n v="7"/>
    <n v="0.2"/>
    <x v="3585"/>
  </r>
  <r>
    <n v="4239"/>
    <x v="2100"/>
    <x v="606"/>
    <d v="2017-03-28T00:00:00"/>
    <s v="First Class"/>
    <s v="MZ-17335"/>
    <s v="Maria Zettner"/>
    <x v="2"/>
    <s v="United States"/>
    <s v="Seattle"/>
    <x v="4"/>
    <n v="98105"/>
    <x v="1"/>
    <s v="OFF-AR-10004587"/>
    <x v="1"/>
    <x v="6"/>
    <s v="Boston 1827 Commercial Additional Cutter, Drive Gear &amp; Gear Rack for 1606"/>
    <n v="19.829999999999998"/>
    <n v="1"/>
    <n v="0"/>
    <x v="3586"/>
  </r>
  <r>
    <n v="4240"/>
    <x v="2101"/>
    <x v="614"/>
    <d v="2018-01-04T00:00:00"/>
    <s v="Standard Class"/>
    <s v="KB-16600"/>
    <s v="Ken Brennan"/>
    <x v="1"/>
    <s v="United States"/>
    <s v="Grand Rapids"/>
    <x v="12"/>
    <n v="49505"/>
    <x v="2"/>
    <s v="OFF-PA-10000994"/>
    <x v="1"/>
    <x v="10"/>
    <s v="Xerox 1915"/>
    <n v="209.7"/>
    <n v="2"/>
    <n v="0"/>
    <x v="1500"/>
  </r>
  <r>
    <n v="4241"/>
    <x v="2102"/>
    <x v="59"/>
    <d v="2014-09-26T00:00:00"/>
    <s v="Standard Class"/>
    <s v="MA-17995"/>
    <s v="Michelle Arnett"/>
    <x v="2"/>
    <s v="United States"/>
    <s v="Los Angeles"/>
    <x v="1"/>
    <n v="90004"/>
    <x v="1"/>
    <s v="OFF-AP-10001366"/>
    <x v="1"/>
    <x v="9"/>
    <s v="Staple holder"/>
    <n v="43.92"/>
    <n v="4"/>
    <n v="0"/>
    <x v="3587"/>
  </r>
  <r>
    <n v="4242"/>
    <x v="2102"/>
    <x v="59"/>
    <d v="2014-09-26T00:00:00"/>
    <s v="Standard Class"/>
    <s v="MA-17995"/>
    <s v="Michelle Arnett"/>
    <x v="2"/>
    <s v="United States"/>
    <s v="Los Angeles"/>
    <x v="1"/>
    <n v="90004"/>
    <x v="1"/>
    <s v="OFF-BI-10001636"/>
    <x v="1"/>
    <x v="8"/>
    <s v="Ibico Plastic and Wire Spiral Binding Combs"/>
    <n v="20.231999999999999"/>
    <n v="3"/>
    <n v="0.2"/>
    <x v="3588"/>
  </r>
  <r>
    <n v="4243"/>
    <x v="2103"/>
    <x v="958"/>
    <d v="2016-04-05T00:00:00"/>
    <s v="First Class"/>
    <s v="ME-17320"/>
    <s v="Maria Etezadi"/>
    <x v="2"/>
    <s v="United States"/>
    <s v="Springfield"/>
    <x v="17"/>
    <n v="22153"/>
    <x v="0"/>
    <s v="TEC-PH-10001448"/>
    <x v="2"/>
    <x v="7"/>
    <s v="Anker Astro 15000mAh USB Portable Charger"/>
    <n v="149.97"/>
    <n v="3"/>
    <n v="0"/>
    <x v="147"/>
  </r>
  <r>
    <n v="4244"/>
    <x v="2103"/>
    <x v="958"/>
    <d v="2016-04-05T00:00:00"/>
    <s v="First Class"/>
    <s v="ME-17320"/>
    <s v="Maria Etezadi"/>
    <x v="2"/>
    <s v="United States"/>
    <s v="Springfield"/>
    <x v="17"/>
    <n v="22153"/>
    <x v="0"/>
    <s v="OFF-PA-10001776"/>
    <x v="1"/>
    <x v="10"/>
    <s v="Wirebound Message Books, Four 2 3/4&quot; x 5&quot; Forms per Page, 600 Sets per Book"/>
    <n v="27.81"/>
    <n v="3"/>
    <n v="0"/>
    <x v="3589"/>
  </r>
  <r>
    <n v="4245"/>
    <x v="2104"/>
    <x v="959"/>
    <d v="2014-03-30T00:00:00"/>
    <s v="Standard Class"/>
    <s v="JD-15895"/>
    <s v="Jonathan Doherty"/>
    <x v="1"/>
    <s v="United States"/>
    <s v="Los Angeles"/>
    <x v="1"/>
    <n v="90036"/>
    <x v="1"/>
    <s v="TEC-AC-10002323"/>
    <x v="2"/>
    <x v="11"/>
    <s v="SanDisk Ultra 32 GB MicroSDHC Class 10 Memory Card"/>
    <n v="66.3"/>
    <n v="3"/>
    <n v="0"/>
    <x v="3044"/>
  </r>
  <r>
    <n v="4246"/>
    <x v="2105"/>
    <x v="354"/>
    <d v="2017-12-04T00:00:00"/>
    <s v="Standard Class"/>
    <s v="LS-16975"/>
    <s v="Lindsay Shagiari"/>
    <x v="2"/>
    <s v="United States"/>
    <s v="Baltimore"/>
    <x v="39"/>
    <n v="21215"/>
    <x v="3"/>
    <s v="OFF-AR-10004582"/>
    <x v="1"/>
    <x v="6"/>
    <s v="BIC Brite Liner Grip Highlighters"/>
    <n v="1.64"/>
    <n v="1"/>
    <n v="0"/>
    <x v="3590"/>
  </r>
  <r>
    <n v="4247"/>
    <x v="2105"/>
    <x v="354"/>
    <d v="2017-12-04T00:00:00"/>
    <s v="Standard Class"/>
    <s v="LS-16975"/>
    <s v="Lindsay Shagiari"/>
    <x v="2"/>
    <s v="United States"/>
    <s v="Baltimore"/>
    <x v="39"/>
    <n v="21215"/>
    <x v="3"/>
    <s v="FUR-FU-10000576"/>
    <x v="0"/>
    <x v="5"/>
    <s v="Luxo Professional Fluorescent Magnifier Lamp with Clamp-Mount Base"/>
    <n v="1049.2"/>
    <n v="5"/>
    <n v="0"/>
    <x v="616"/>
  </r>
  <r>
    <n v="4248"/>
    <x v="2105"/>
    <x v="354"/>
    <d v="2017-12-04T00:00:00"/>
    <s v="Standard Class"/>
    <s v="LS-16975"/>
    <s v="Lindsay Shagiari"/>
    <x v="2"/>
    <s v="United States"/>
    <s v="Baltimore"/>
    <x v="39"/>
    <n v="21215"/>
    <x v="3"/>
    <s v="FUR-FU-10004270"/>
    <x v="0"/>
    <x v="5"/>
    <s v="Eldon Image Series Desk Accessories, Burgundy"/>
    <n v="20.9"/>
    <n v="5"/>
    <n v="0"/>
    <x v="3591"/>
  </r>
  <r>
    <n v="4249"/>
    <x v="2106"/>
    <x v="49"/>
    <d v="2016-12-05T00:00:00"/>
    <s v="Second Class"/>
    <s v="SJ-20500"/>
    <s v="Shirley Jackson"/>
    <x v="0"/>
    <s v="United States"/>
    <s v="Fairfield"/>
    <x v="29"/>
    <n v="6824"/>
    <x v="3"/>
    <s v="OFF-BI-10004236"/>
    <x v="1"/>
    <x v="8"/>
    <s v="XtraLife ClearVue Slant-D Ring Binder, White, 3&quot;"/>
    <n v="88.08"/>
    <n v="6"/>
    <n v="0"/>
    <x v="3592"/>
  </r>
  <r>
    <n v="4250"/>
    <x v="2106"/>
    <x v="49"/>
    <d v="2016-12-05T00:00:00"/>
    <s v="Second Class"/>
    <s v="SJ-20500"/>
    <s v="Shirley Jackson"/>
    <x v="0"/>
    <s v="United States"/>
    <s v="Fairfield"/>
    <x v="29"/>
    <n v="6824"/>
    <x v="3"/>
    <s v="FUR-CH-10004997"/>
    <x v="0"/>
    <x v="1"/>
    <s v="Hon Every-Day Series Multi-Task Chairs"/>
    <n v="751.92"/>
    <n v="4"/>
    <n v="0"/>
    <x v="3593"/>
  </r>
  <r>
    <n v="4251"/>
    <x v="2107"/>
    <x v="111"/>
    <d v="2014-09-19T00:00:00"/>
    <s v="Same Day"/>
    <s v="BS-11365"/>
    <s v="Bill Shonely"/>
    <x v="1"/>
    <s v="United States"/>
    <s v="New York City"/>
    <x v="15"/>
    <n v="10011"/>
    <x v="3"/>
    <s v="FUR-CH-10000988"/>
    <x v="0"/>
    <x v="1"/>
    <s v="Hon Olson Stacker Stools"/>
    <n v="887.10299999999995"/>
    <n v="7"/>
    <n v="0.1"/>
    <x v="3594"/>
  </r>
  <r>
    <n v="4252"/>
    <x v="2108"/>
    <x v="924"/>
    <d v="2015-10-23T00:00:00"/>
    <s v="Same Day"/>
    <s v="RA-19285"/>
    <s v="Ralph Arnett"/>
    <x v="0"/>
    <s v="United States"/>
    <s v="Lakeland"/>
    <x v="2"/>
    <n v="33801"/>
    <x v="0"/>
    <s v="TEC-PH-10004897"/>
    <x v="2"/>
    <x v="7"/>
    <s v="Mediabridge Sport Armband iPhone 5s"/>
    <n v="55.944000000000003"/>
    <n v="7"/>
    <n v="0.2"/>
    <x v="3595"/>
  </r>
  <r>
    <n v="4253"/>
    <x v="2108"/>
    <x v="924"/>
    <d v="2015-10-23T00:00:00"/>
    <s v="Same Day"/>
    <s v="RA-19285"/>
    <s v="Ralph Arnett"/>
    <x v="0"/>
    <s v="United States"/>
    <s v="Lakeland"/>
    <x v="2"/>
    <n v="33801"/>
    <x v="0"/>
    <s v="OFF-AR-10002656"/>
    <x v="1"/>
    <x v="6"/>
    <s v="Sanford Liquid Accent Highlighters"/>
    <n v="10.688000000000001"/>
    <n v="2"/>
    <n v="0.2"/>
    <x v="3596"/>
  </r>
  <r>
    <n v="4254"/>
    <x v="2108"/>
    <x v="924"/>
    <d v="2015-10-23T00:00:00"/>
    <s v="Same Day"/>
    <s v="RA-19285"/>
    <s v="Ralph Arnett"/>
    <x v="0"/>
    <s v="United States"/>
    <s v="Lakeland"/>
    <x v="2"/>
    <n v="33801"/>
    <x v="0"/>
    <s v="TEC-PH-10004924"/>
    <x v="2"/>
    <x v="7"/>
    <s v="SKILCRAFT Telephone Shoulder Rest, 2&quot; x 6.5&quot; x 2.5&quot;, Black"/>
    <n v="11.824"/>
    <n v="2"/>
    <n v="0.2"/>
    <x v="3597"/>
  </r>
  <r>
    <n v="4255"/>
    <x v="2109"/>
    <x v="119"/>
    <d v="2017-10-16T00:00:00"/>
    <s v="First Class"/>
    <s v="TS-21610"/>
    <s v="Troy Staebel"/>
    <x v="0"/>
    <s v="United States"/>
    <s v="Freeport"/>
    <x v="10"/>
    <n v="61032"/>
    <x v="2"/>
    <s v="OFF-PA-10003127"/>
    <x v="1"/>
    <x v="10"/>
    <s v="Easy-staple paper"/>
    <n v="63.311999999999998"/>
    <n v="3"/>
    <n v="0.2"/>
    <x v="961"/>
  </r>
  <r>
    <n v="4256"/>
    <x v="2109"/>
    <x v="119"/>
    <d v="2017-10-16T00:00:00"/>
    <s v="First Class"/>
    <s v="TS-21610"/>
    <s v="Troy Staebel"/>
    <x v="0"/>
    <s v="United States"/>
    <s v="Freeport"/>
    <x v="10"/>
    <n v="61032"/>
    <x v="2"/>
    <s v="OFF-BI-10000778"/>
    <x v="1"/>
    <x v="8"/>
    <s v="GBC VeloBinder Electric Binding Machine"/>
    <n v="96.784000000000006"/>
    <n v="4"/>
    <n v="0.8"/>
    <x v="3598"/>
  </r>
  <r>
    <n v="4257"/>
    <x v="2109"/>
    <x v="119"/>
    <d v="2017-10-16T00:00:00"/>
    <s v="First Class"/>
    <s v="TS-21610"/>
    <s v="Troy Staebel"/>
    <x v="0"/>
    <s v="United States"/>
    <s v="Freeport"/>
    <x v="10"/>
    <n v="61032"/>
    <x v="2"/>
    <s v="FUR-FU-10001424"/>
    <x v="0"/>
    <x v="5"/>
    <s v="Dax Clear Box Frame"/>
    <n v="10.476000000000001"/>
    <n v="3"/>
    <n v="0.6"/>
    <x v="3599"/>
  </r>
  <r>
    <n v="4258"/>
    <x v="2110"/>
    <x v="406"/>
    <d v="2015-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560"/>
    <d v="2016-03-16T00:00:00"/>
    <s v="First Class"/>
    <s v="MM-18280"/>
    <s v="Muhammed MacIntyre"/>
    <x v="1"/>
    <s v="United States"/>
    <s v="Seattle"/>
    <x v="4"/>
    <n v="98103"/>
    <x v="1"/>
    <s v="FUR-CH-10002880"/>
    <x v="0"/>
    <x v="1"/>
    <s v="Global High-Back Leather Tilter, Burgundy"/>
    <n v="196.78399999999999"/>
    <n v="2"/>
    <n v="0.2"/>
    <x v="3601"/>
  </r>
  <r>
    <n v="4260"/>
    <x v="2112"/>
    <x v="960"/>
    <d v="2017-11-02T00:00:00"/>
    <s v="Second Class"/>
    <s v="LO-17170"/>
    <s v="Lori Olson"/>
    <x v="1"/>
    <s v="United States"/>
    <s v="New York City"/>
    <x v="15"/>
    <n v="10035"/>
    <x v="3"/>
    <s v="OFF-EN-10004386"/>
    <x v="1"/>
    <x v="12"/>
    <s v="Recycled Interoffice Envelopes with String and Button Closure, 10 x 13"/>
    <n v="47.98"/>
    <n v="2"/>
    <n v="0"/>
    <x v="3602"/>
  </r>
  <r>
    <n v="4261"/>
    <x v="2113"/>
    <x v="453"/>
    <d v="2017-10-19T00:00:00"/>
    <s v="Second Class"/>
    <s v="RS-19420"/>
    <s v="Ricardo Sperren"/>
    <x v="1"/>
    <s v="United States"/>
    <s v="Fairfield"/>
    <x v="29"/>
    <n v="6824"/>
    <x v="3"/>
    <s v="OFF-LA-10001045"/>
    <x v="1"/>
    <x v="2"/>
    <s v="Permanent Self-Adhesive File Folder Labels for Typewriters by Universal"/>
    <n v="13.05"/>
    <n v="5"/>
    <n v="0"/>
    <x v="1240"/>
  </r>
  <r>
    <n v="4262"/>
    <x v="2114"/>
    <x v="783"/>
    <d v="2017-08-11T00:00:00"/>
    <s v="Standard Class"/>
    <s v="CC-12475"/>
    <s v="Cindy Chapman"/>
    <x v="0"/>
    <s v="United States"/>
    <s v="Moorhead"/>
    <x v="11"/>
    <n v="56560"/>
    <x v="2"/>
    <s v="TEC-AC-10002006"/>
    <x v="2"/>
    <x v="11"/>
    <s v="Memorex Micro Travel Drive 16 GB"/>
    <n v="63.96"/>
    <n v="4"/>
    <n v="0"/>
    <x v="1540"/>
  </r>
  <r>
    <n v="4263"/>
    <x v="2115"/>
    <x v="296"/>
    <d v="2017-09-25T00:00:00"/>
    <s v="Standard Class"/>
    <s v="KT-16480"/>
    <s v="Kean Thornton"/>
    <x v="0"/>
    <s v="United States"/>
    <s v="Columbus"/>
    <x v="32"/>
    <n v="31907"/>
    <x v="0"/>
    <s v="OFF-AP-10001242"/>
    <x v="1"/>
    <x v="9"/>
    <s v="APC 7 Outlet Network SurgeArrest Surge Protector"/>
    <n v="80.48"/>
    <n v="1"/>
    <n v="0"/>
    <x v="3603"/>
  </r>
  <r>
    <n v="4264"/>
    <x v="2116"/>
    <x v="132"/>
    <d v="2017-11-08T00:00:00"/>
    <s v="Standard Class"/>
    <s v="DM-13015"/>
    <s v="Darrin Martin"/>
    <x v="0"/>
    <s v="United States"/>
    <s v="Philadelphia"/>
    <x v="9"/>
    <n v="19143"/>
    <x v="3"/>
    <s v="OFF-BI-10000216"/>
    <x v="1"/>
    <x v="8"/>
    <s v="Mead 1st Gear 2&quot; Zipper Binder, Asst. Colors"/>
    <n v="11.673"/>
    <n v="3"/>
    <n v="0.7"/>
    <x v="3604"/>
  </r>
  <r>
    <n v="4265"/>
    <x v="2117"/>
    <x v="732"/>
    <d v="2016-11-09T00:00:00"/>
    <s v="Standard Class"/>
    <s v="EP-13915"/>
    <s v="Emily Phan"/>
    <x v="0"/>
    <s v="United States"/>
    <s v="Houston"/>
    <x v="5"/>
    <n v="77036"/>
    <x v="2"/>
    <s v="FUR-TA-10002774"/>
    <x v="0"/>
    <x v="3"/>
    <s v="Laminate Occasional Tables"/>
    <n v="863.12800000000004"/>
    <n v="8"/>
    <n v="0.3"/>
    <x v="3605"/>
  </r>
  <r>
    <n v="4266"/>
    <x v="2117"/>
    <x v="732"/>
    <d v="2016-11-09T00:00:00"/>
    <s v="Standard Class"/>
    <s v="EP-13915"/>
    <s v="Emily Phan"/>
    <x v="0"/>
    <s v="United States"/>
    <s v="Houston"/>
    <x v="5"/>
    <n v="77036"/>
    <x v="2"/>
    <s v="OFF-BI-10004364"/>
    <x v="1"/>
    <x v="8"/>
    <s v="Storex Dura Pro Binders"/>
    <n v="3.5640000000000001"/>
    <n v="3"/>
    <n v="0.8"/>
    <x v="3300"/>
  </r>
  <r>
    <n v="4267"/>
    <x v="2117"/>
    <x v="732"/>
    <d v="2016-11-09T00:00:00"/>
    <s v="Standard Class"/>
    <s v="EP-13915"/>
    <s v="Emily Phan"/>
    <x v="0"/>
    <s v="United States"/>
    <s v="Houston"/>
    <x v="5"/>
    <n v="77036"/>
    <x v="2"/>
    <s v="FUR-BO-10000780"/>
    <x v="0"/>
    <x v="0"/>
    <s v="O'Sullivan Plantations 2-Door Library in Landvery Oak"/>
    <n v="956.66480000000001"/>
    <n v="7"/>
    <n v="0.32"/>
    <x v="2141"/>
  </r>
  <r>
    <n v="4268"/>
    <x v="2117"/>
    <x v="732"/>
    <d v="2016-11-09T00:00:00"/>
    <s v="Standard Class"/>
    <s v="EP-13915"/>
    <s v="Emily Phan"/>
    <x v="0"/>
    <s v="United States"/>
    <s v="Houston"/>
    <x v="5"/>
    <n v="77036"/>
    <x v="2"/>
    <s v="OFF-BI-10001989"/>
    <x v="1"/>
    <x v="8"/>
    <s v="Premium Transparent Presentation Covers by GBC"/>
    <n v="12.587999999999999"/>
    <n v="3"/>
    <n v="0.8"/>
    <x v="3606"/>
  </r>
  <r>
    <n v="4269"/>
    <x v="2117"/>
    <x v="732"/>
    <d v="2016-11-09T00:00:00"/>
    <s v="Standard Class"/>
    <s v="EP-13915"/>
    <s v="Emily Phan"/>
    <x v="0"/>
    <s v="United States"/>
    <s v="Houston"/>
    <x v="5"/>
    <n v="77036"/>
    <x v="2"/>
    <s v="TEC-AC-10004001"/>
    <x v="2"/>
    <x v="11"/>
    <s v="Logitech Wireless Headset H600 Over-The-Head Design"/>
    <n v="171.96"/>
    <n v="5"/>
    <n v="0.2"/>
    <x v="3607"/>
  </r>
  <r>
    <n v="4270"/>
    <x v="2118"/>
    <x v="643"/>
    <d v="2017-06-29T00:00:00"/>
    <s v="Second Class"/>
    <s v="AM-10705"/>
    <s v="Anne McFarland"/>
    <x v="0"/>
    <s v="United States"/>
    <s v="Seattle"/>
    <x v="4"/>
    <n v="98115"/>
    <x v="1"/>
    <s v="FUR-TA-10000688"/>
    <x v="0"/>
    <x v="3"/>
    <s v="Chromcraft Bull-Nose Wood Round Conference Table Top, Wood Base"/>
    <n v="871.4"/>
    <n v="4"/>
    <n v="0"/>
    <x v="3608"/>
  </r>
  <r>
    <n v="4271"/>
    <x v="2119"/>
    <x v="650"/>
    <d v="2015-11-30T00:00:00"/>
    <s v="Standard Class"/>
    <s v="SH-20635"/>
    <s v="Stefanie Holloman"/>
    <x v="1"/>
    <s v="United States"/>
    <s v="Jackson"/>
    <x v="18"/>
    <n v="38301"/>
    <x v="0"/>
    <s v="FUR-FU-10003930"/>
    <x v="0"/>
    <x v="5"/>
    <s v="Howard Miller 12-3/4 Diameter Accuwave DS  Wall Clock"/>
    <n v="692.47199999999998"/>
    <n v="11"/>
    <n v="0.2"/>
    <x v="3609"/>
  </r>
  <r>
    <n v="4272"/>
    <x v="2120"/>
    <x v="390"/>
    <d v="2016-11-27T00:00:00"/>
    <s v="Second Class"/>
    <s v="LA-16780"/>
    <s v="Laura Armstrong"/>
    <x v="1"/>
    <s v="United States"/>
    <s v="Baltimore"/>
    <x v="39"/>
    <n v="21215"/>
    <x v="3"/>
    <s v="FUR-FU-10000965"/>
    <x v="0"/>
    <x v="5"/>
    <s v="Howard Miller 11-1/2&quot; Diameter Ridgewood Wall Clock"/>
    <n v="207.76"/>
    <n v="4"/>
    <n v="0"/>
    <x v="3610"/>
  </r>
  <r>
    <n v="4273"/>
    <x v="2121"/>
    <x v="246"/>
    <d v="2017-07-21T00:00:00"/>
    <s v="Same Day"/>
    <s v="SF-20200"/>
    <s v="Sarah Foster"/>
    <x v="0"/>
    <s v="United States"/>
    <s v="Murray"/>
    <x v="7"/>
    <n v="84107"/>
    <x v="1"/>
    <s v="TEC-PH-10004071"/>
    <x v="2"/>
    <x v="7"/>
    <s v="PayAnywhere Card Reader"/>
    <n v="71.927999999999997"/>
    <n v="9"/>
    <n v="0.2"/>
    <x v="3611"/>
  </r>
  <r>
    <n v="4274"/>
    <x v="2121"/>
    <x v="246"/>
    <d v="2017-07-21T00:00:00"/>
    <s v="Same Day"/>
    <s v="SF-20200"/>
    <s v="Sarah Foster"/>
    <x v="0"/>
    <s v="United States"/>
    <s v="Murray"/>
    <x v="7"/>
    <n v="84107"/>
    <x v="1"/>
    <s v="OFF-AR-10001044"/>
    <x v="1"/>
    <x v="6"/>
    <s v="BOSTON Ranger #55 Pencil Sharpener, Black"/>
    <n v="25.99"/>
    <n v="1"/>
    <n v="0"/>
    <x v="2658"/>
  </r>
  <r>
    <n v="4275"/>
    <x v="2122"/>
    <x v="924"/>
    <d v="2015-10-28T00:00:00"/>
    <s v="Standard Class"/>
    <s v="AG-10495"/>
    <s v="Andrew Gjertsen"/>
    <x v="1"/>
    <s v="United States"/>
    <s v="Seattle"/>
    <x v="4"/>
    <n v="98105"/>
    <x v="1"/>
    <s v="OFF-BI-10004140"/>
    <x v="1"/>
    <x v="8"/>
    <s v="Avery Non-Stick Binders"/>
    <n v="3.5920000000000001"/>
    <n v="1"/>
    <n v="0.2"/>
    <x v="3612"/>
  </r>
  <r>
    <n v="4276"/>
    <x v="2123"/>
    <x v="584"/>
    <d v="2015-07-13T00:00:00"/>
    <s v="Standard Class"/>
    <s v="KN-16450"/>
    <s v="Kean Nguyen"/>
    <x v="1"/>
    <s v="United States"/>
    <s v="Dallas"/>
    <x v="5"/>
    <n v="75220"/>
    <x v="2"/>
    <s v="OFF-AP-10002684"/>
    <x v="1"/>
    <x v="9"/>
    <s v="Acco 7-Outlet Masterpiece Power Center, Wihtout Fax/Phone Line Protection"/>
    <n v="48.631999999999998"/>
    <n v="2"/>
    <n v="0.8"/>
    <x v="3613"/>
  </r>
  <r>
    <n v="4277"/>
    <x v="2124"/>
    <x v="238"/>
    <d v="2017-08-22T00:00:00"/>
    <s v="Standard Class"/>
    <s v="NF-18595"/>
    <s v="Nicole Fjeld"/>
    <x v="2"/>
    <s v="United States"/>
    <s v="Seattle"/>
    <x v="4"/>
    <n v="98105"/>
    <x v="1"/>
    <s v="OFF-ST-10000046"/>
    <x v="1"/>
    <x v="4"/>
    <s v="Fellowes Super Stor/Drawer Files"/>
    <n v="323.10000000000002"/>
    <n v="2"/>
    <n v="0"/>
    <x v="2278"/>
  </r>
  <r>
    <n v="4278"/>
    <x v="2125"/>
    <x v="947"/>
    <d v="2016-04-20T00:00:00"/>
    <s v="Standard Class"/>
    <s v="BS-11365"/>
    <s v="Bill Shonely"/>
    <x v="1"/>
    <s v="United States"/>
    <s v="Lakewood"/>
    <x v="30"/>
    <n v="8701"/>
    <x v="3"/>
    <s v="TEC-MA-10001047"/>
    <x v="2"/>
    <x v="15"/>
    <s v="3D Systems Cube Printer, 2nd Generation, Magenta"/>
    <n v="9099.93"/>
    <n v="7"/>
    <n v="0"/>
    <x v="3614"/>
  </r>
  <r>
    <n v="4279"/>
    <x v="2125"/>
    <x v="947"/>
    <d v="2016-04-20T00:00:00"/>
    <s v="Standard Class"/>
    <s v="BS-11365"/>
    <s v="Bill Shonely"/>
    <x v="1"/>
    <s v="United States"/>
    <s v="Lakewood"/>
    <x v="30"/>
    <n v="8701"/>
    <x v="3"/>
    <s v="FUR-FU-10000550"/>
    <x v="0"/>
    <x v="5"/>
    <s v="Stacking Trays by OIC"/>
    <n v="9.9600000000000009"/>
    <n v="2"/>
    <n v="0"/>
    <x v="3615"/>
  </r>
  <r>
    <n v="4280"/>
    <x v="2125"/>
    <x v="947"/>
    <d v="2016-04-20T00:00:00"/>
    <s v="Standard Class"/>
    <s v="BS-11365"/>
    <s v="Bill Shonely"/>
    <x v="1"/>
    <s v="United States"/>
    <s v="Lakewood"/>
    <x v="30"/>
    <n v="8701"/>
    <x v="3"/>
    <s v="OFF-BI-10002432"/>
    <x v="1"/>
    <x v="8"/>
    <s v="Wilson Jones Standard D-Ring Binders"/>
    <n v="25.3"/>
    <n v="5"/>
    <n v="0"/>
    <x v="3616"/>
  </r>
  <r>
    <n v="4281"/>
    <x v="2126"/>
    <x v="687"/>
    <d v="2014-11-18T00:00:00"/>
    <s v="Standard Class"/>
    <s v="RM-19675"/>
    <s v="Robert Marley"/>
    <x v="2"/>
    <s v="United States"/>
    <s v="New York City"/>
    <x v="15"/>
    <n v="10011"/>
    <x v="3"/>
    <s v="OFF-PA-10004470"/>
    <x v="1"/>
    <x v="10"/>
    <s v="Adams Write n' Stick Phone Message Book, 11&quot; X 5 1/4&quot;, 200 Messages"/>
    <n v="11.36"/>
    <n v="2"/>
    <n v="0"/>
    <x v="829"/>
  </r>
  <r>
    <n v="4282"/>
    <x v="2126"/>
    <x v="687"/>
    <d v="2014-11-18T00:00:00"/>
    <s v="Standard Class"/>
    <s v="RM-19675"/>
    <s v="Robert Marley"/>
    <x v="2"/>
    <s v="United States"/>
    <s v="New York City"/>
    <x v="15"/>
    <n v="10011"/>
    <x v="3"/>
    <s v="FUR-CH-10001797"/>
    <x v="0"/>
    <x v="1"/>
    <s v="Safco Chair Connectors, 6/Carton"/>
    <n v="69.263999999999996"/>
    <n v="2"/>
    <n v="0.1"/>
    <x v="3617"/>
  </r>
  <r>
    <n v="4283"/>
    <x v="2127"/>
    <x v="414"/>
    <d v="2014-12-23T00:00:00"/>
    <s v="First Class"/>
    <s v="AB-10105"/>
    <s v="Adrian Barton"/>
    <x v="0"/>
    <s v="United States"/>
    <s v="Indianapolis"/>
    <x v="14"/>
    <n v="46203"/>
    <x v="2"/>
    <s v="OFF-LA-10003720"/>
    <x v="1"/>
    <x v="2"/>
    <s v="Avery 487"/>
    <n v="3.69"/>
    <n v="1"/>
    <n v="0"/>
    <x v="1210"/>
  </r>
  <r>
    <n v="4284"/>
    <x v="2127"/>
    <x v="414"/>
    <d v="2014-12-23T00:00:00"/>
    <s v="First Class"/>
    <s v="AB-10105"/>
    <s v="Adrian Barton"/>
    <x v="0"/>
    <s v="United States"/>
    <s v="Indianapolis"/>
    <x v="14"/>
    <n v="46203"/>
    <x v="2"/>
    <s v="OFF-BI-10004600"/>
    <x v="1"/>
    <x v="8"/>
    <s v="Ibico Ibimaster 300 Manual Binding System"/>
    <n v="1103.97"/>
    <n v="3"/>
    <n v="0"/>
    <x v="3618"/>
  </r>
  <r>
    <n v="4285"/>
    <x v="2128"/>
    <x v="82"/>
    <d v="2015-11-26T00:00:00"/>
    <s v="Second Class"/>
    <s v="CA-11965"/>
    <s v="Carol Adams"/>
    <x v="1"/>
    <s v="United States"/>
    <s v="Port Arthur"/>
    <x v="5"/>
    <n v="77642"/>
    <x v="2"/>
    <s v="FUR-BO-10003965"/>
    <x v="0"/>
    <x v="0"/>
    <s v="O'Sullivan Manor Hill 2-Door Library in Brianna Oak"/>
    <n v="246.1328"/>
    <n v="2"/>
    <n v="0.32"/>
    <x v="3619"/>
  </r>
  <r>
    <n v="4286"/>
    <x v="2128"/>
    <x v="82"/>
    <d v="2015-11-26T00:00:00"/>
    <s v="Second Class"/>
    <s v="CA-11965"/>
    <s v="Carol Adams"/>
    <x v="1"/>
    <s v="United States"/>
    <s v="Port Arthur"/>
    <x v="5"/>
    <n v="77642"/>
    <x v="2"/>
    <s v="OFF-LA-10000240"/>
    <x v="1"/>
    <x v="2"/>
    <s v="Self-Adhesive Address Labels for Typewriters by Universal"/>
    <n v="11.696"/>
    <n v="2"/>
    <n v="0.2"/>
    <x v="3620"/>
  </r>
  <r>
    <n v="4287"/>
    <x v="2128"/>
    <x v="82"/>
    <d v="2015-11-26T00:00:00"/>
    <s v="Second Class"/>
    <s v="CA-11965"/>
    <s v="Carol Adams"/>
    <x v="1"/>
    <s v="United States"/>
    <s v="Port Arthur"/>
    <x v="5"/>
    <n v="77642"/>
    <x v="2"/>
    <s v="TEC-CO-10001571"/>
    <x v="2"/>
    <x v="16"/>
    <s v="Sharp 1540cs Digital Laser Copier"/>
    <n v="439.99200000000002"/>
    <n v="1"/>
    <n v="0.2"/>
    <x v="3176"/>
  </r>
  <r>
    <n v="4288"/>
    <x v="2129"/>
    <x v="116"/>
    <d v="2018-01-03T00:00:00"/>
    <s v="Standard Class"/>
    <s v="EH-14005"/>
    <s v="Erica Hernandez"/>
    <x v="2"/>
    <s v="United States"/>
    <s v="Nashville"/>
    <x v="18"/>
    <n v="37211"/>
    <x v="0"/>
    <s v="OFF-ST-10000736"/>
    <x v="1"/>
    <x v="4"/>
    <s v="Carina Double Wide Media Storage Towers in Natural &amp; Black"/>
    <n v="64.784000000000006"/>
    <n v="1"/>
    <n v="0.2"/>
    <x v="2515"/>
  </r>
  <r>
    <n v="4289"/>
    <x v="2130"/>
    <x v="961"/>
    <d v="2015-05-21T00:00:00"/>
    <s v="Standard Class"/>
    <s v="ON-18715"/>
    <s v="Odella Nelson"/>
    <x v="1"/>
    <s v="United States"/>
    <s v="Houston"/>
    <x v="5"/>
    <n v="77095"/>
    <x v="2"/>
    <s v="OFF-BI-10002082"/>
    <x v="1"/>
    <x v="8"/>
    <s v="GBC Twin Loop Wire Binding Elements"/>
    <n v="33.28"/>
    <n v="5"/>
    <n v="0.8"/>
    <x v="3621"/>
  </r>
  <r>
    <n v="4290"/>
    <x v="2130"/>
    <x v="961"/>
    <d v="2015-05-21T00:00:00"/>
    <s v="Standard Class"/>
    <s v="ON-18715"/>
    <s v="Odella Nelson"/>
    <x v="1"/>
    <s v="United States"/>
    <s v="Houston"/>
    <x v="5"/>
    <n v="77095"/>
    <x v="2"/>
    <s v="OFF-PA-10002250"/>
    <x v="1"/>
    <x v="10"/>
    <s v="Things To Do Today Pad"/>
    <n v="14.087999999999999"/>
    <n v="3"/>
    <n v="0.2"/>
    <x v="3622"/>
  </r>
  <r>
    <n v="4291"/>
    <x v="2131"/>
    <x v="34"/>
    <d v="2017-12-13T00:00:00"/>
    <s v="Second Class"/>
    <s v="AT-10435"/>
    <s v="Alyssa Tate"/>
    <x v="2"/>
    <s v="United States"/>
    <s v="Los Angeles"/>
    <x v="1"/>
    <n v="90004"/>
    <x v="1"/>
    <s v="OFF-AR-10000122"/>
    <x v="1"/>
    <x v="6"/>
    <s v="Newell 314"/>
    <n v="11.16"/>
    <n v="2"/>
    <n v="0"/>
    <x v="3206"/>
  </r>
  <r>
    <n v="4292"/>
    <x v="2131"/>
    <x v="34"/>
    <d v="2017-12-13T00:00:00"/>
    <s v="Second Class"/>
    <s v="AT-10435"/>
    <s v="Alyssa Tate"/>
    <x v="2"/>
    <s v="United States"/>
    <s v="Los Angeles"/>
    <x v="1"/>
    <n v="90004"/>
    <x v="1"/>
    <s v="FUR-TA-10003748"/>
    <x v="0"/>
    <x v="3"/>
    <s v="Bevis 36 x 72 Conference Tables"/>
    <n v="896.32799999999997"/>
    <n v="9"/>
    <n v="0.2"/>
    <x v="3623"/>
  </r>
  <r>
    <n v="4293"/>
    <x v="2131"/>
    <x v="34"/>
    <d v="2017-12-13T00:00:00"/>
    <s v="Second Class"/>
    <s v="AT-10435"/>
    <s v="Alyssa Tate"/>
    <x v="2"/>
    <s v="United States"/>
    <s v="Los Angeles"/>
    <x v="1"/>
    <n v="90004"/>
    <x v="1"/>
    <s v="OFF-AP-10001394"/>
    <x v="1"/>
    <x v="9"/>
    <s v="Harmony Air Purifier"/>
    <n v="189"/>
    <n v="1"/>
    <n v="0"/>
    <x v="3624"/>
  </r>
  <r>
    <n v="4294"/>
    <x v="2132"/>
    <x v="434"/>
    <d v="2017-03-16T00:00:00"/>
    <s v="Standard Class"/>
    <s v="EB-13870"/>
    <s v="Emily Burns"/>
    <x v="0"/>
    <s v="United States"/>
    <s v="Philadelphia"/>
    <x v="9"/>
    <n v="19140"/>
    <x v="3"/>
    <s v="TEC-PH-10004896"/>
    <x v="2"/>
    <x v="7"/>
    <s v="Nokia Lumia 521 (T-Mobile)"/>
    <n v="53.981999999999999"/>
    <n v="3"/>
    <n v="0.4"/>
    <x v="3625"/>
  </r>
  <r>
    <n v="4295"/>
    <x v="2133"/>
    <x v="760"/>
    <d v="2017-10-27T00:00:00"/>
    <s v="Standard Class"/>
    <s v="DW-13195"/>
    <s v="David Wiener"/>
    <x v="1"/>
    <s v="United States"/>
    <s v="Redmond"/>
    <x v="21"/>
    <n v="97756"/>
    <x v="1"/>
    <s v="FUR-TA-10002607"/>
    <x v="0"/>
    <x v="3"/>
    <s v="KI Conference Tables"/>
    <n v="177.22499999999999"/>
    <n v="5"/>
    <n v="0.5"/>
    <x v="239"/>
  </r>
  <r>
    <n v="4296"/>
    <x v="2134"/>
    <x v="445"/>
    <d v="2017-07-10T00:00:00"/>
    <s v="Standard Class"/>
    <s v="MB-17305"/>
    <s v="Maria Bertelson"/>
    <x v="0"/>
    <s v="United States"/>
    <s v="Citrus Heights"/>
    <x v="1"/>
    <n v="95610"/>
    <x v="1"/>
    <s v="FUR-FU-10001215"/>
    <x v="0"/>
    <x v="5"/>
    <s v="Howard Miller 11-1/2&quot; Diameter Brentwood Wall Clock"/>
    <n v="129.38999999999999"/>
    <n v="3"/>
    <n v="0"/>
    <x v="3626"/>
  </r>
  <r>
    <n v="4297"/>
    <x v="2135"/>
    <x v="507"/>
    <d v="2017-09-10T00:00:00"/>
    <s v="Standard Class"/>
    <s v="TH-21235"/>
    <s v="Tiffany House"/>
    <x v="1"/>
    <s v="United States"/>
    <s v="Los Angeles"/>
    <x v="1"/>
    <n v="90032"/>
    <x v="1"/>
    <s v="OFF-ST-10000419"/>
    <x v="1"/>
    <x v="4"/>
    <s v="Rogers Jumbo File, Granite"/>
    <n v="54.32"/>
    <n v="4"/>
    <n v="0"/>
    <x v="3627"/>
  </r>
  <r>
    <n v="4298"/>
    <x v="2136"/>
    <x v="962"/>
    <d v="2017-08-26T00:00:00"/>
    <s v="Second Class"/>
    <s v="PO-18850"/>
    <s v="Patrick O'Brill"/>
    <x v="0"/>
    <s v="United States"/>
    <s v="Tallahassee"/>
    <x v="2"/>
    <n v="32303"/>
    <x v="0"/>
    <s v="TEC-PH-10001459"/>
    <x v="2"/>
    <x v="7"/>
    <s v="Samsung Galaxy Mega 6.3"/>
    <n v="4367.8959999999997"/>
    <n v="13"/>
    <n v="0.2"/>
    <x v="3628"/>
  </r>
  <r>
    <n v="4299"/>
    <x v="2136"/>
    <x v="962"/>
    <d v="2017-08-26T00:00:00"/>
    <s v="Second Class"/>
    <s v="PO-18850"/>
    <s v="Patrick O'Brill"/>
    <x v="0"/>
    <s v="United States"/>
    <s v="Tallahassee"/>
    <x v="2"/>
    <n v="32303"/>
    <x v="0"/>
    <s v="OFF-PA-10000241"/>
    <x v="1"/>
    <x v="10"/>
    <s v="IBM Multi-Purpose Copy Paper, 8 1/2 x 11&quot;, Case"/>
    <n v="49.567999999999998"/>
    <n v="2"/>
    <n v="0.2"/>
    <x v="2121"/>
  </r>
  <r>
    <n v="4300"/>
    <x v="2136"/>
    <x v="962"/>
    <d v="2017-08-26T00:00:00"/>
    <s v="Second Class"/>
    <s v="PO-18850"/>
    <s v="Patrick O'Brill"/>
    <x v="0"/>
    <s v="United States"/>
    <s v="Tallahassee"/>
    <x v="2"/>
    <n v="32303"/>
    <x v="0"/>
    <s v="OFF-AP-10003040"/>
    <x v="1"/>
    <x v="9"/>
    <s v="Fellowes 8 Outlet Superior Workstation Surge Protector w/o Phone/Fax/Modem Protection"/>
    <n v="161.376"/>
    <n v="6"/>
    <n v="0.2"/>
    <x v="3629"/>
  </r>
  <r>
    <n v="4301"/>
    <x v="2136"/>
    <x v="962"/>
    <d v="2017-08-26T00:00:00"/>
    <s v="Second Class"/>
    <s v="PO-18850"/>
    <s v="Patrick O'Brill"/>
    <x v="0"/>
    <s v="United States"/>
    <s v="Tallahassee"/>
    <x v="2"/>
    <n v="32303"/>
    <x v="0"/>
    <s v="FUR-FU-10001852"/>
    <x v="0"/>
    <x v="5"/>
    <s v="Eldon Regeneration Recycled Desk Accessories, Smoke"/>
    <n v="2.7839999999999998"/>
    <n v="2"/>
    <n v="0.2"/>
    <x v="3630"/>
  </r>
  <r>
    <n v="4302"/>
    <x v="2136"/>
    <x v="962"/>
    <d v="2017-08-26T00:00:00"/>
    <s v="Second Class"/>
    <s v="PO-18850"/>
    <s v="Patrick O'Brill"/>
    <x v="0"/>
    <s v="United States"/>
    <s v="Tallahassee"/>
    <x v="2"/>
    <n v="32303"/>
    <x v="0"/>
    <s v="OFF-PA-10000141"/>
    <x v="1"/>
    <x v="10"/>
    <s v="Ampad Evidence Wirebond Steno Books, 6&quot; x 9&quot;"/>
    <n v="8.7200000000000006"/>
    <n v="5"/>
    <n v="0.2"/>
    <x v="3631"/>
  </r>
  <r>
    <n v="4303"/>
    <x v="2137"/>
    <x v="963"/>
    <d v="2014-08-25T00:00:00"/>
    <s v="Second Class"/>
    <s v="DE-13255"/>
    <s v="Deanra Eno"/>
    <x v="2"/>
    <s v="United States"/>
    <s v="Lakewood"/>
    <x v="24"/>
    <n v="44107"/>
    <x v="3"/>
    <s v="OFF-AR-10002804"/>
    <x v="1"/>
    <x v="6"/>
    <s v="Faber Castell Col-Erase Pencils"/>
    <n v="3.9119999999999999"/>
    <n v="1"/>
    <n v="0.2"/>
    <x v="3245"/>
  </r>
  <r>
    <n v="4304"/>
    <x v="2138"/>
    <x v="964"/>
    <d v="2016-10-04T00:00:00"/>
    <s v="Same Day"/>
    <s v="MO-17500"/>
    <s v="Mary O'Rourke"/>
    <x v="0"/>
    <s v="United States"/>
    <s v="The Colony"/>
    <x v="5"/>
    <n v="75056"/>
    <x v="2"/>
    <s v="OFF-EN-10003862"/>
    <x v="1"/>
    <x v="12"/>
    <s v="Laser &amp; Ink Jet Business Envelopes"/>
    <n v="59.752000000000002"/>
    <n v="7"/>
    <n v="0.2"/>
    <x v="3632"/>
  </r>
  <r>
    <n v="4305"/>
    <x v="2139"/>
    <x v="965"/>
    <d v="2014-10-30T00:00:00"/>
    <s v="Second Class"/>
    <s v="AH-10585"/>
    <s v="Angele Hood"/>
    <x v="0"/>
    <s v="United States"/>
    <s v="Seattle"/>
    <x v="4"/>
    <n v="98105"/>
    <x v="1"/>
    <s v="FUR-FU-10000448"/>
    <x v="0"/>
    <x v="5"/>
    <s v="Tenex Chairmats For Use With Carpeted Floors"/>
    <n v="63.92"/>
    <n v="4"/>
    <n v="0"/>
    <x v="3633"/>
  </r>
  <r>
    <n v="4306"/>
    <x v="2139"/>
    <x v="965"/>
    <d v="2014-10-30T00:00:00"/>
    <s v="Second Class"/>
    <s v="AH-10585"/>
    <s v="Angele Hood"/>
    <x v="0"/>
    <s v="United States"/>
    <s v="Seattle"/>
    <x v="4"/>
    <n v="98105"/>
    <x v="1"/>
    <s v="TEC-PH-10000526"/>
    <x v="2"/>
    <x v="7"/>
    <s v="Vtech CS6719"/>
    <n v="383.96"/>
    <n v="5"/>
    <n v="0.2"/>
    <x v="3634"/>
  </r>
  <r>
    <n v="4307"/>
    <x v="2140"/>
    <x v="931"/>
    <d v="2016-06-28T00:00:00"/>
    <s v="Same Day"/>
    <s v="CS-12250"/>
    <s v="Chris Selesnick"/>
    <x v="1"/>
    <s v="United States"/>
    <s v="Los Angeles"/>
    <x v="1"/>
    <n v="90032"/>
    <x v="1"/>
    <s v="OFF-BI-10002764"/>
    <x v="1"/>
    <x v="8"/>
    <s v="Recycled Pressboard Report Cover with Reinforced Top Hinge"/>
    <n v="7.7519999999999998"/>
    <n v="3"/>
    <n v="0.2"/>
    <x v="3635"/>
  </r>
  <r>
    <n v="4308"/>
    <x v="2140"/>
    <x v="931"/>
    <d v="2016-06-28T00:00:00"/>
    <s v="Same Day"/>
    <s v="CS-12250"/>
    <s v="Chris Selesnick"/>
    <x v="1"/>
    <s v="United States"/>
    <s v="Los Angeles"/>
    <x v="1"/>
    <n v="90032"/>
    <x v="1"/>
    <s v="OFF-BI-10001524"/>
    <x v="1"/>
    <x v="8"/>
    <s v="GBC Premium Transparent Covers with Diagonal Lined Pattern"/>
    <n v="33.567999999999998"/>
    <n v="2"/>
    <n v="0.2"/>
    <x v="3636"/>
  </r>
  <r>
    <n v="4309"/>
    <x v="2141"/>
    <x v="130"/>
    <d v="2014-11-11T00:00:00"/>
    <s v="Standard Class"/>
    <s v="WB-21850"/>
    <s v="William Brown"/>
    <x v="0"/>
    <s v="United States"/>
    <s v="Los Angeles"/>
    <x v="1"/>
    <n v="90045"/>
    <x v="1"/>
    <s v="TEC-PH-10001079"/>
    <x v="2"/>
    <x v="7"/>
    <s v="Polycom SoundPoint Pro SE-225 Corded phone"/>
    <n v="666.34400000000005"/>
    <n v="7"/>
    <n v="0.2"/>
    <x v="3637"/>
  </r>
  <r>
    <n v="4310"/>
    <x v="2141"/>
    <x v="130"/>
    <d v="2014-11-11T00:00:00"/>
    <s v="Standard Class"/>
    <s v="WB-21850"/>
    <s v="William Brown"/>
    <x v="0"/>
    <s v="United States"/>
    <s v="Los Angeles"/>
    <x v="1"/>
    <n v="90045"/>
    <x v="1"/>
    <s v="FUR-TA-10002041"/>
    <x v="0"/>
    <x v="3"/>
    <s v="Bevis Round Conference Table Top, X-Base"/>
    <n v="573.72799999999995"/>
    <n v="4"/>
    <n v="0.2"/>
    <x v="3638"/>
  </r>
  <r>
    <n v="4311"/>
    <x v="2141"/>
    <x v="130"/>
    <d v="2014-11-11T00:00:00"/>
    <s v="Standard Class"/>
    <s v="WB-21850"/>
    <s v="William Brown"/>
    <x v="0"/>
    <s v="United States"/>
    <s v="Los Angeles"/>
    <x v="1"/>
    <n v="90045"/>
    <x v="1"/>
    <s v="OFF-BI-10001036"/>
    <x v="1"/>
    <x v="8"/>
    <s v="Cardinal EasyOpen D-Ring Binders"/>
    <n v="21.936"/>
    <n v="3"/>
    <n v="0.2"/>
    <x v="3639"/>
  </r>
  <r>
    <n v="4312"/>
    <x v="2141"/>
    <x v="130"/>
    <d v="2014-11-11T00:00:00"/>
    <s v="Standard Class"/>
    <s v="WB-21850"/>
    <s v="William Brown"/>
    <x v="0"/>
    <s v="United States"/>
    <s v="Los Angeles"/>
    <x v="1"/>
    <n v="90045"/>
    <x v="1"/>
    <s v="OFF-PA-10000223"/>
    <x v="1"/>
    <x v="10"/>
    <s v="Xerox 2000"/>
    <n v="19.440000000000001"/>
    <n v="3"/>
    <n v="0"/>
    <x v="551"/>
  </r>
  <r>
    <n v="4313"/>
    <x v="2141"/>
    <x v="130"/>
    <d v="2014-11-11T00:00:00"/>
    <s v="Standard Class"/>
    <s v="WB-21850"/>
    <s v="William Brown"/>
    <x v="0"/>
    <s v="United States"/>
    <s v="Los Angeles"/>
    <x v="1"/>
    <n v="90045"/>
    <x v="1"/>
    <s v="TEC-MA-10003246"/>
    <x v="2"/>
    <x v="15"/>
    <s v="Hewlett-Packard Deskjet D4360 Printer"/>
    <n v="447.96800000000002"/>
    <n v="4"/>
    <n v="0.2"/>
    <x v="3640"/>
  </r>
  <r>
    <n v="4314"/>
    <x v="2142"/>
    <x v="78"/>
    <d v="2014-09-12T00:00:00"/>
    <s v="Standard Class"/>
    <s v="SP-20620"/>
    <s v="Stefania Perrino"/>
    <x v="1"/>
    <s v="United States"/>
    <s v="Long Beach"/>
    <x v="15"/>
    <n v="11561"/>
    <x v="3"/>
    <s v="OFF-AP-10001962"/>
    <x v="1"/>
    <x v="9"/>
    <s v="Black &amp; Decker Filter for Double Action Dustbuster Cordless Vac BLDV7210"/>
    <n v="16.78"/>
    <n v="2"/>
    <n v="0"/>
    <x v="3641"/>
  </r>
  <r>
    <n v="4315"/>
    <x v="2143"/>
    <x v="608"/>
    <d v="2015-07-01T00:00:00"/>
    <s v="Standard Class"/>
    <s v="AB-10165"/>
    <s v="Alan Barnes"/>
    <x v="0"/>
    <s v="United States"/>
    <s v="Los Angeles"/>
    <x v="1"/>
    <n v="90045"/>
    <x v="1"/>
    <s v="OFF-AR-10004062"/>
    <x v="1"/>
    <x v="6"/>
    <s v="Staples in misc. colors"/>
    <n v="20.96"/>
    <n v="2"/>
    <n v="0"/>
    <x v="3642"/>
  </r>
  <r>
    <n v="4316"/>
    <x v="2143"/>
    <x v="608"/>
    <d v="2015-07-01T00:00:00"/>
    <s v="Standard Class"/>
    <s v="AB-10165"/>
    <s v="Alan Barnes"/>
    <x v="0"/>
    <s v="United States"/>
    <s v="Los Angeles"/>
    <x v="1"/>
    <n v="90045"/>
    <x v="1"/>
    <s v="OFF-BI-10004330"/>
    <x v="1"/>
    <x v="8"/>
    <s v="GBC Velobind Prepunched Cover Sets, Regency Series"/>
    <n v="88.751999999999995"/>
    <n v="3"/>
    <n v="0.2"/>
    <x v="1511"/>
  </r>
  <r>
    <n v="4317"/>
    <x v="2143"/>
    <x v="608"/>
    <d v="2015-07-01T00:00:00"/>
    <s v="Standard Class"/>
    <s v="AB-10165"/>
    <s v="Alan Barnes"/>
    <x v="0"/>
    <s v="United States"/>
    <s v="Los Angeles"/>
    <x v="1"/>
    <n v="90045"/>
    <x v="1"/>
    <s v="OFF-ST-10001963"/>
    <x v="1"/>
    <x v="4"/>
    <s v="Tennsco Regal Shelving Units"/>
    <n v="304.23"/>
    <n v="3"/>
    <n v="0"/>
    <x v="3643"/>
  </r>
  <r>
    <n v="4318"/>
    <x v="2144"/>
    <x v="353"/>
    <d v="2015-08-02T00:00:00"/>
    <s v="Standard Class"/>
    <s v="HA-14920"/>
    <s v="Helen Andreada"/>
    <x v="0"/>
    <s v="United States"/>
    <s v="San Francisco"/>
    <x v="1"/>
    <n v="94110"/>
    <x v="1"/>
    <s v="OFF-EN-10002230"/>
    <x v="1"/>
    <x v="12"/>
    <s v="Airmail Envelopes"/>
    <n v="167.86"/>
    <n v="2"/>
    <n v="0"/>
    <x v="3644"/>
  </r>
  <r>
    <n v="4319"/>
    <x v="2145"/>
    <x v="226"/>
    <d v="2017-12-11T00:00:00"/>
    <s v="Standard Class"/>
    <s v="DC-13285"/>
    <s v="Debra Catini"/>
    <x v="0"/>
    <s v="United States"/>
    <s v="Richmond"/>
    <x v="17"/>
    <n v="23223"/>
    <x v="0"/>
    <s v="FUR-FU-10000175"/>
    <x v="0"/>
    <x v="5"/>
    <s v="DAX Wood Document Frame."/>
    <n v="82.38"/>
    <n v="6"/>
    <n v="0"/>
    <x v="3645"/>
  </r>
  <r>
    <n v="4320"/>
    <x v="2146"/>
    <x v="282"/>
    <d v="2015-01-03T00:00:00"/>
    <s v="Second Class"/>
    <s v="ST-20530"/>
    <s v="Shui Tom"/>
    <x v="0"/>
    <s v="United States"/>
    <s v="Albuquerque"/>
    <x v="27"/>
    <n v="87105"/>
    <x v="1"/>
    <s v="TEC-PH-10004897"/>
    <x v="2"/>
    <x v="7"/>
    <s v="Mediabridge Sport Armband iPhone 5s"/>
    <n v="23.975999999999999"/>
    <n v="3"/>
    <n v="0.2"/>
    <x v="3646"/>
  </r>
  <r>
    <n v="4321"/>
    <x v="2146"/>
    <x v="282"/>
    <d v="2015-01-03T00:00:00"/>
    <s v="Second Class"/>
    <s v="ST-20530"/>
    <s v="Shui Tom"/>
    <x v="0"/>
    <s v="United States"/>
    <s v="Albuquerque"/>
    <x v="27"/>
    <n v="87105"/>
    <x v="1"/>
    <s v="OFF-ST-10003123"/>
    <x v="1"/>
    <x v="4"/>
    <s v="Fellowes Bases and Tops For Staxonsteel/High-Stak Systems"/>
    <n v="33.29"/>
    <n v="1"/>
    <n v="0"/>
    <x v="3647"/>
  </r>
  <r>
    <n v="4322"/>
    <x v="2147"/>
    <x v="966"/>
    <d v="2015-02-19T00:00:00"/>
    <s v="Standard Class"/>
    <s v="KB-16315"/>
    <s v="Karl Braun"/>
    <x v="0"/>
    <s v="United States"/>
    <s v="Akron"/>
    <x v="24"/>
    <n v="44312"/>
    <x v="3"/>
    <s v="OFF-BI-10001658"/>
    <x v="1"/>
    <x v="8"/>
    <s v="GBC Standard Therm-A-Bind Covers"/>
    <n v="14.952"/>
    <n v="2"/>
    <n v="0.7"/>
    <x v="489"/>
  </r>
  <r>
    <n v="4323"/>
    <x v="2147"/>
    <x v="966"/>
    <d v="2015-02-19T00:00:00"/>
    <s v="Standard Class"/>
    <s v="KB-16315"/>
    <s v="Karl Braun"/>
    <x v="0"/>
    <s v="United States"/>
    <s v="Akron"/>
    <x v="24"/>
    <n v="44312"/>
    <x v="3"/>
    <s v="TEC-PH-10002834"/>
    <x v="2"/>
    <x v="7"/>
    <s v="Google Nexus 5"/>
    <n v="323.98200000000003"/>
    <n v="3"/>
    <n v="0.4"/>
    <x v="3648"/>
  </r>
  <r>
    <n v="4324"/>
    <x v="2147"/>
    <x v="966"/>
    <d v="2015-02-19T00:00:00"/>
    <s v="Standard Class"/>
    <s v="KB-16315"/>
    <s v="Karl Braun"/>
    <x v="0"/>
    <s v="United States"/>
    <s v="Akron"/>
    <x v="24"/>
    <n v="44312"/>
    <x v="3"/>
    <s v="OFF-BI-10002160"/>
    <x v="1"/>
    <x v="8"/>
    <s v="Acco Hanging Data Binders"/>
    <n v="2.286"/>
    <n v="2"/>
    <n v="0.7"/>
    <x v="3649"/>
  </r>
  <r>
    <n v="4325"/>
    <x v="2147"/>
    <x v="966"/>
    <d v="2015-02-19T00:00:00"/>
    <s v="Standard Class"/>
    <s v="KB-16315"/>
    <s v="Karl Braun"/>
    <x v="0"/>
    <s v="United States"/>
    <s v="Akron"/>
    <x v="24"/>
    <n v="44312"/>
    <x v="3"/>
    <s v="OFF-AR-10004999"/>
    <x v="1"/>
    <x v="6"/>
    <s v="Newell 315"/>
    <n v="14.352"/>
    <n v="3"/>
    <n v="0.2"/>
    <x v="3650"/>
  </r>
  <r>
    <n v="4326"/>
    <x v="2147"/>
    <x v="966"/>
    <d v="2015-02-19T00:00:00"/>
    <s v="Standard Class"/>
    <s v="KB-16315"/>
    <s v="Karl Braun"/>
    <x v="0"/>
    <s v="United States"/>
    <s v="Akron"/>
    <x v="24"/>
    <n v="44312"/>
    <x v="3"/>
    <s v="TEC-AC-10003280"/>
    <x v="2"/>
    <x v="11"/>
    <s v="Belkin F8E887 USB Wired Ergonomic Keyboard"/>
    <n v="71.975999999999999"/>
    <n v="3"/>
    <n v="0.2"/>
    <x v="3651"/>
  </r>
  <r>
    <n v="4327"/>
    <x v="2148"/>
    <x v="967"/>
    <d v="2016-01-27T00:00:00"/>
    <s v="First Class"/>
    <s v="TB-21355"/>
    <s v="Todd Boyes"/>
    <x v="1"/>
    <s v="United States"/>
    <s v="Plainfield"/>
    <x v="30"/>
    <n v="7060"/>
    <x v="3"/>
    <s v="OFF-AR-10000315"/>
    <x v="1"/>
    <x v="6"/>
    <s v="Dixon Ticonderoga Maple Cedar Pencil, #2"/>
    <n v="9.2100000000000009"/>
    <n v="3"/>
    <n v="0"/>
    <x v="3652"/>
  </r>
  <r>
    <n v="4328"/>
    <x v="2148"/>
    <x v="967"/>
    <d v="2016-01-27T00:00:00"/>
    <s v="First Class"/>
    <s v="TB-21355"/>
    <s v="Todd Boyes"/>
    <x v="1"/>
    <s v="United States"/>
    <s v="Plainfield"/>
    <x v="30"/>
    <n v="7060"/>
    <x v="3"/>
    <s v="OFF-PA-10000007"/>
    <x v="1"/>
    <x v="10"/>
    <s v="Telephone Message Books with Fax/Mobile Section, 4 1/4&quot; x 6&quot;"/>
    <n v="18"/>
    <n v="5"/>
    <n v="0"/>
    <x v="3653"/>
  </r>
  <r>
    <n v="4329"/>
    <x v="2149"/>
    <x v="719"/>
    <d v="2017-04-07T00:00:00"/>
    <s v="Standard Class"/>
    <s v="JC-15775"/>
    <s v="John Castell"/>
    <x v="0"/>
    <s v="United States"/>
    <s v="New York City"/>
    <x v="15"/>
    <n v="10011"/>
    <x v="3"/>
    <s v="OFF-PA-10000791"/>
    <x v="1"/>
    <x v="10"/>
    <s v="Wirebound Message Books, Four 2 3/4 x 5 Forms per Page, 200 Sets per Book"/>
    <n v="42.93"/>
    <n v="9"/>
    <n v="0"/>
    <x v="3654"/>
  </r>
  <r>
    <n v="4330"/>
    <x v="2150"/>
    <x v="621"/>
    <d v="2017-10-09T00:00:00"/>
    <s v="Standard Class"/>
    <s v="PO-18850"/>
    <s v="Patrick O'Brill"/>
    <x v="0"/>
    <s v="United States"/>
    <s v="Hialeah"/>
    <x v="2"/>
    <n v="33012"/>
    <x v="0"/>
    <s v="OFF-PA-10000556"/>
    <x v="1"/>
    <x v="10"/>
    <s v="Xerox 208"/>
    <n v="15.552"/>
    <n v="3"/>
    <n v="0.2"/>
    <x v="12"/>
  </r>
  <r>
    <n v="4331"/>
    <x v="2150"/>
    <x v="621"/>
    <d v="2017-10-09T00:00:00"/>
    <s v="Standard Class"/>
    <s v="PO-18850"/>
    <s v="Patrick O'Brill"/>
    <x v="0"/>
    <s v="United States"/>
    <s v="Hialeah"/>
    <x v="2"/>
    <n v="33012"/>
    <x v="0"/>
    <s v="OFF-AP-10000804"/>
    <x v="1"/>
    <x v="9"/>
    <s v="Hoover Portapower Portable Vacuum"/>
    <n v="17.920000000000002"/>
    <n v="5"/>
    <n v="0.2"/>
    <x v="3655"/>
  </r>
  <r>
    <n v="4332"/>
    <x v="2151"/>
    <x v="853"/>
    <d v="2017-09-06T00:00:00"/>
    <s v="Standard Class"/>
    <s v="SS-20875"/>
    <s v="Sung Shariari"/>
    <x v="0"/>
    <s v="United States"/>
    <s v="Redmond"/>
    <x v="4"/>
    <n v="98052"/>
    <x v="1"/>
    <s v="TEC-AC-10001998"/>
    <x v="2"/>
    <x v="11"/>
    <s v="Logitech LS21 Speaker System - PC Multimedia - 2.1-CH - Wired"/>
    <n v="19.989999999999998"/>
    <n v="1"/>
    <n v="0"/>
    <x v="86"/>
  </r>
  <r>
    <n v="4333"/>
    <x v="2151"/>
    <x v="853"/>
    <d v="2017-09-06T00:00:00"/>
    <s v="Standard Class"/>
    <s v="SS-20875"/>
    <s v="Sung Shariari"/>
    <x v="0"/>
    <s v="United States"/>
    <s v="Redmond"/>
    <x v="4"/>
    <n v="98052"/>
    <x v="1"/>
    <s v="OFF-BI-10003476"/>
    <x v="1"/>
    <x v="8"/>
    <s v="Avery Metallic Poly Binders"/>
    <n v="22.92"/>
    <n v="5"/>
    <n v="0.2"/>
    <x v="3656"/>
  </r>
  <r>
    <n v="4334"/>
    <x v="2152"/>
    <x v="379"/>
    <d v="2015-12-27T00:00:00"/>
    <s v="Standard Class"/>
    <s v="RD-19720"/>
    <s v="Roger Demir"/>
    <x v="0"/>
    <s v="United States"/>
    <s v="Daytona Beach"/>
    <x v="2"/>
    <n v="32114"/>
    <x v="0"/>
    <s v="TEC-AC-10003237"/>
    <x v="2"/>
    <x v="11"/>
    <s v="Memorex Micro Travel Drive 4 GB"/>
    <n v="50.88"/>
    <n v="6"/>
    <n v="0.2"/>
    <x v="3657"/>
  </r>
  <r>
    <n v="4335"/>
    <x v="2152"/>
    <x v="379"/>
    <d v="2015-12-27T00:00:00"/>
    <s v="Standard Class"/>
    <s v="RD-19720"/>
    <s v="Roger Demir"/>
    <x v="0"/>
    <s v="United States"/>
    <s v="Daytona Beach"/>
    <x v="2"/>
    <n v="32114"/>
    <x v="0"/>
    <s v="OFF-EN-10003798"/>
    <x v="1"/>
    <x v="12"/>
    <s v="Recycled Interoffice Envelopes with Re-Use-A-Seal Closure, 10 x 13"/>
    <n v="27.312000000000001"/>
    <n v="2"/>
    <n v="0.2"/>
    <x v="3658"/>
  </r>
  <r>
    <n v="4336"/>
    <x v="2153"/>
    <x v="139"/>
    <d v="2015-12-24T00:00:00"/>
    <s v="Standard Class"/>
    <s v="GZ-14470"/>
    <s v="Gary Zandusky"/>
    <x v="0"/>
    <s v="United States"/>
    <s v="Bullhead City"/>
    <x v="16"/>
    <n v="86442"/>
    <x v="1"/>
    <s v="OFF-EN-10003068"/>
    <x v="1"/>
    <x v="12"/>
    <s v="#6 3/4 Gummed Flap White Envelopes"/>
    <n v="7.92"/>
    <n v="1"/>
    <n v="0.2"/>
    <x v="2709"/>
  </r>
  <r>
    <n v="4337"/>
    <x v="2153"/>
    <x v="139"/>
    <d v="2015-12-24T00:00:00"/>
    <s v="Standard Class"/>
    <s v="GZ-14470"/>
    <s v="Gary Zandusky"/>
    <x v="0"/>
    <s v="United States"/>
    <s v="Bullhead City"/>
    <x v="16"/>
    <n v="86442"/>
    <x v="1"/>
    <s v="FUR-FU-10002088"/>
    <x v="0"/>
    <x v="5"/>
    <s v="Nu-Dell Float Frame 11 x 14 1/2"/>
    <n v="14.368"/>
    <n v="2"/>
    <n v="0.2"/>
    <x v="2567"/>
  </r>
  <r>
    <n v="4338"/>
    <x v="2154"/>
    <x v="154"/>
    <d v="2015-12-01T00:00:00"/>
    <s v="Standard Class"/>
    <s v="SN-20710"/>
    <s v="Steve Nguyen"/>
    <x v="2"/>
    <s v="United States"/>
    <s v="Los Angeles"/>
    <x v="1"/>
    <n v="90049"/>
    <x v="1"/>
    <s v="TEC-AC-10000158"/>
    <x v="2"/>
    <x v="11"/>
    <s v="Sony 64GB Class 10 Micro SDHC R40 Memory Card"/>
    <n v="107.97"/>
    <n v="3"/>
    <n v="0"/>
    <x v="3659"/>
  </r>
  <r>
    <n v="4339"/>
    <x v="2154"/>
    <x v="154"/>
    <d v="2015-12-01T00:00:00"/>
    <s v="Standard Class"/>
    <s v="SN-20710"/>
    <s v="Steve Nguyen"/>
    <x v="2"/>
    <s v="United States"/>
    <s v="Los Angeles"/>
    <x v="1"/>
    <n v="90049"/>
    <x v="1"/>
    <s v="OFF-PA-10000482"/>
    <x v="1"/>
    <x v="10"/>
    <s v="Snap-A-Way Black Print Carbonless Ruled Speed Letter, Triplicate"/>
    <n v="113.82"/>
    <n v="3"/>
    <n v="0"/>
    <x v="3660"/>
  </r>
  <r>
    <n v="4340"/>
    <x v="2155"/>
    <x v="151"/>
    <d v="2017-09-01T00:00:00"/>
    <s v="Standard Class"/>
    <s v="DK-12895"/>
    <s v="Dana Kaydos"/>
    <x v="0"/>
    <s v="United States"/>
    <s v="Franklin"/>
    <x v="18"/>
    <n v="37064"/>
    <x v="0"/>
    <s v="OFF-PA-10004888"/>
    <x v="1"/>
    <x v="10"/>
    <s v="Xerox 217"/>
    <n v="5.1840000000000002"/>
    <n v="1"/>
    <n v="0.2"/>
    <x v="1653"/>
  </r>
  <r>
    <n v="4341"/>
    <x v="2156"/>
    <x v="579"/>
    <d v="2014-03-22T00:00:00"/>
    <s v="Same Day"/>
    <s v="VM-21835"/>
    <s v="Vivian Mathis"/>
    <x v="0"/>
    <s v="United States"/>
    <s v="Portage"/>
    <x v="14"/>
    <n v="46368"/>
    <x v="2"/>
    <s v="OFF-AR-10003478"/>
    <x v="1"/>
    <x v="6"/>
    <s v="Avery Hi-Liter EverBold Pen Style Fluorescent Highlighters, 4/Pack"/>
    <n v="16.28"/>
    <n v="2"/>
    <n v="0"/>
    <x v="1410"/>
  </r>
  <r>
    <n v="4342"/>
    <x v="2157"/>
    <x v="94"/>
    <d v="2017-12-21T00:00:00"/>
    <s v="Standard Class"/>
    <s v="GB-14575"/>
    <s v="Giulietta Baptist"/>
    <x v="0"/>
    <s v="United States"/>
    <s v="Arlington"/>
    <x v="17"/>
    <n v="22204"/>
    <x v="0"/>
    <s v="OFF-ST-10003208"/>
    <x v="1"/>
    <x v="4"/>
    <s v="Adjustable Depth Letter/Legal Cart"/>
    <n v="544.38"/>
    <n v="3"/>
    <n v="0"/>
    <x v="2781"/>
  </r>
  <r>
    <n v="4343"/>
    <x v="2158"/>
    <x v="498"/>
    <d v="2017-03-22T00:00:00"/>
    <s v="First Class"/>
    <s v="ND-18370"/>
    <s v="Natalie DeCherney"/>
    <x v="0"/>
    <s v="United States"/>
    <s v="San Francisco"/>
    <x v="1"/>
    <n v="94110"/>
    <x v="1"/>
    <s v="OFF-BI-10004970"/>
    <x v="1"/>
    <x v="8"/>
    <s v="ACCOHIDE 3-Ring Binder, Blue, 1&quot;"/>
    <n v="19.824000000000002"/>
    <n v="6"/>
    <n v="0.2"/>
    <x v="3661"/>
  </r>
  <r>
    <n v="4344"/>
    <x v="2158"/>
    <x v="498"/>
    <d v="2017-03-22T00:00:00"/>
    <s v="First Class"/>
    <s v="ND-18370"/>
    <s v="Natalie DeCherney"/>
    <x v="0"/>
    <s v="United States"/>
    <s v="San Francisco"/>
    <x v="1"/>
    <n v="94110"/>
    <x v="1"/>
    <s v="TEC-PH-10000038"/>
    <x v="2"/>
    <x v="7"/>
    <s v="Jawbone MINI JAMBOX Wireless Bluetooth Speaker"/>
    <n v="657.50400000000002"/>
    <n v="6"/>
    <n v="0.2"/>
    <x v="3662"/>
  </r>
  <r>
    <n v="4345"/>
    <x v="2158"/>
    <x v="498"/>
    <d v="2017-03-22T00:00:00"/>
    <s v="First Class"/>
    <s v="ND-18370"/>
    <s v="Natalie DeCherney"/>
    <x v="0"/>
    <s v="United States"/>
    <s v="San Francisco"/>
    <x v="1"/>
    <n v="94110"/>
    <x v="1"/>
    <s v="TEC-AC-10001552"/>
    <x v="2"/>
    <x v="11"/>
    <s v="Logitech K350 2.4Ghz Wireless Keyboard"/>
    <n v="99.54"/>
    <n v="2"/>
    <n v="0"/>
    <x v="3663"/>
  </r>
  <r>
    <n v="4346"/>
    <x v="2158"/>
    <x v="498"/>
    <d v="2017-03-22T00:00:00"/>
    <s v="First Class"/>
    <s v="ND-18370"/>
    <s v="Natalie DeCherney"/>
    <x v="0"/>
    <s v="United States"/>
    <s v="San Francisco"/>
    <x v="1"/>
    <n v="94110"/>
    <x v="1"/>
    <s v="TEC-AC-10002926"/>
    <x v="2"/>
    <x v="11"/>
    <s v="Logitech Wireless Marathon Mouse M705"/>
    <n v="199.96"/>
    <n v="4"/>
    <n v="0"/>
    <x v="3664"/>
  </r>
  <r>
    <n v="4347"/>
    <x v="2159"/>
    <x v="31"/>
    <d v="2016-09-25T00:00:00"/>
    <s v="Standard Class"/>
    <s v="MM-17260"/>
    <s v="Magdelene Morse"/>
    <x v="0"/>
    <s v="United States"/>
    <s v="New Rochelle"/>
    <x v="15"/>
    <n v="10801"/>
    <x v="3"/>
    <s v="FUR-CH-10001394"/>
    <x v="0"/>
    <x v="1"/>
    <s v="Global Leather Executive Chair"/>
    <n v="631.78200000000004"/>
    <n v="2"/>
    <n v="0.1"/>
    <x v="3665"/>
  </r>
  <r>
    <n v="4348"/>
    <x v="2159"/>
    <x v="31"/>
    <d v="2016-09-25T00:00:00"/>
    <s v="Standard Class"/>
    <s v="MM-17260"/>
    <s v="Magdelene Morse"/>
    <x v="0"/>
    <s v="United States"/>
    <s v="New Rochelle"/>
    <x v="15"/>
    <n v="10801"/>
    <x v="3"/>
    <s v="FUR-FU-10004053"/>
    <x v="0"/>
    <x v="5"/>
    <s v="DAX Two-Tone Silver Metal Document Frame"/>
    <n v="60.72"/>
    <n v="3"/>
    <n v="0"/>
    <x v="3666"/>
  </r>
  <r>
    <n v="4349"/>
    <x v="2160"/>
    <x v="221"/>
    <d v="2017-11-29T00:00:00"/>
    <s v="Second Class"/>
    <s v="MV-17485"/>
    <s v="Mark Van Huff"/>
    <x v="0"/>
    <s v="United States"/>
    <s v="Mesa"/>
    <x v="16"/>
    <n v="85204"/>
    <x v="1"/>
    <s v="OFF-BI-10004230"/>
    <x v="1"/>
    <x v="8"/>
    <s v="GBC Recycled Grain Textured Covers"/>
    <n v="20.724"/>
    <n v="2"/>
    <n v="0.7"/>
    <x v="3667"/>
  </r>
  <r>
    <n v="4350"/>
    <x v="2160"/>
    <x v="221"/>
    <d v="2017-11-29T00:00:00"/>
    <s v="Second Class"/>
    <s v="MV-17485"/>
    <s v="Mark Van Huff"/>
    <x v="0"/>
    <s v="United States"/>
    <s v="Mesa"/>
    <x v="16"/>
    <n v="85204"/>
    <x v="1"/>
    <s v="OFF-ST-10000060"/>
    <x v="1"/>
    <x v="4"/>
    <s v="Fellowes Bankers Box Staxonsteel Drawer File/Stacking System"/>
    <n v="415.87200000000001"/>
    <n v="8"/>
    <n v="0.2"/>
    <x v="3668"/>
  </r>
  <r>
    <n v="4351"/>
    <x v="2161"/>
    <x v="645"/>
    <d v="2017-04-15T00:00:00"/>
    <s v="Standard Class"/>
    <s v="JL-15130"/>
    <s v="Jack Lebron"/>
    <x v="0"/>
    <s v="United States"/>
    <s v="Lancaster"/>
    <x v="24"/>
    <n v="43130"/>
    <x v="3"/>
    <s v="OFF-ST-10001325"/>
    <x v="1"/>
    <x v="4"/>
    <s v="Sterilite Officeware Hinged File Box"/>
    <n v="16.768000000000001"/>
    <n v="2"/>
    <n v="0.2"/>
    <x v="522"/>
  </r>
  <r>
    <n v="4352"/>
    <x v="2161"/>
    <x v="645"/>
    <d v="2017-04-15T00:00:00"/>
    <s v="Standard Class"/>
    <s v="JL-15130"/>
    <s v="Jack Lebron"/>
    <x v="0"/>
    <s v="United States"/>
    <s v="Lancaster"/>
    <x v="24"/>
    <n v="43130"/>
    <x v="3"/>
    <s v="TEC-AC-10003441"/>
    <x v="2"/>
    <x v="11"/>
    <s v="Kingston Digital DataTraveler 32GB USB 2.0"/>
    <n v="27.12"/>
    <n v="2"/>
    <n v="0.2"/>
    <x v="3669"/>
  </r>
  <r>
    <n v="4353"/>
    <x v="2162"/>
    <x v="389"/>
    <d v="2017-12-12T00:00:00"/>
    <s v="Second Class"/>
    <s v="AG-10330"/>
    <s v="Alex Grayson"/>
    <x v="0"/>
    <s v="United States"/>
    <s v="Stockton"/>
    <x v="1"/>
    <n v="95207"/>
    <x v="1"/>
    <s v="TEC-PH-10003215"/>
    <x v="2"/>
    <x v="7"/>
    <s v="Jackery Bar Premium Fast-charging Portable Charger"/>
    <n v="95.84"/>
    <n v="4"/>
    <n v="0.2"/>
    <x v="3431"/>
  </r>
  <r>
    <n v="4354"/>
    <x v="2162"/>
    <x v="389"/>
    <d v="2017-12-12T00:00:00"/>
    <s v="Second Class"/>
    <s v="AG-10330"/>
    <s v="Alex Grayson"/>
    <x v="0"/>
    <s v="United States"/>
    <s v="Stockton"/>
    <x v="1"/>
    <n v="95207"/>
    <x v="1"/>
    <s v="OFF-PA-10002005"/>
    <x v="1"/>
    <x v="10"/>
    <s v="Xerox 225"/>
    <n v="12.96"/>
    <n v="2"/>
    <n v="0"/>
    <x v="91"/>
  </r>
  <r>
    <n v="4355"/>
    <x v="2163"/>
    <x v="221"/>
    <d v="2017-11-26T00:00:00"/>
    <s v="Second Class"/>
    <s v="MD-17860"/>
    <s v="Michael Dominguez"/>
    <x v="1"/>
    <s v="United States"/>
    <s v="Asheville"/>
    <x v="3"/>
    <n v="28806"/>
    <x v="0"/>
    <s v="OFF-BI-10004465"/>
    <x v="1"/>
    <x v="8"/>
    <s v="Avery Durable Slant Ring Binders"/>
    <n v="19.007999999999999"/>
    <n v="8"/>
    <n v="0.7"/>
    <x v="3670"/>
  </r>
  <r>
    <n v="4356"/>
    <x v="2164"/>
    <x v="784"/>
    <d v="2015-12-07T00:00:00"/>
    <s v="Second Class"/>
    <s v="RO-19780"/>
    <s v="Rose O'Brian"/>
    <x v="0"/>
    <s v="United States"/>
    <s v="Clarksville"/>
    <x v="18"/>
    <n v="37042"/>
    <x v="0"/>
    <s v="OFF-BI-10000545"/>
    <x v="1"/>
    <x v="8"/>
    <s v="GBC Ibimaster 500 Manual ProClick Binding System"/>
    <n v="1598.058"/>
    <n v="7"/>
    <n v="0.7"/>
    <x v="3671"/>
  </r>
  <r>
    <n v="4357"/>
    <x v="2164"/>
    <x v="784"/>
    <d v="2015-12-07T00:00:00"/>
    <s v="Second Class"/>
    <s v="RO-19780"/>
    <s v="Rose O'Brian"/>
    <x v="0"/>
    <s v="United States"/>
    <s v="Clarksville"/>
    <x v="18"/>
    <n v="37042"/>
    <x v="0"/>
    <s v="OFF-AR-10003752"/>
    <x v="1"/>
    <x v="6"/>
    <s v="Deluxe Chalkboard Eraser Cleaner"/>
    <n v="36.96"/>
    <n v="4"/>
    <n v="0.2"/>
    <x v="3672"/>
  </r>
  <r>
    <n v="4358"/>
    <x v="2165"/>
    <x v="157"/>
    <d v="2017-12-11T00:00:00"/>
    <s v="Same Day"/>
    <s v="RR-19315"/>
    <s v="Ralph Ritter"/>
    <x v="0"/>
    <s v="United States"/>
    <s v="Aurora"/>
    <x v="10"/>
    <n v="60505"/>
    <x v="2"/>
    <s v="OFF-PA-10001937"/>
    <x v="1"/>
    <x v="10"/>
    <s v="Xerox 21"/>
    <n v="10.368"/>
    <n v="2"/>
    <n v="0.2"/>
    <x v="572"/>
  </r>
  <r>
    <n v="4359"/>
    <x v="2165"/>
    <x v="157"/>
    <d v="2017-12-11T00:00:00"/>
    <s v="Same Day"/>
    <s v="RR-19315"/>
    <s v="Ralph Ritter"/>
    <x v="0"/>
    <s v="United States"/>
    <s v="Aurora"/>
    <x v="10"/>
    <n v="60505"/>
    <x v="2"/>
    <s v="FUR-FU-10004306"/>
    <x v="0"/>
    <x v="5"/>
    <s v="Electrix Halogen Magnifier Lamp"/>
    <n v="77.72"/>
    <n v="1"/>
    <n v="0.6"/>
    <x v="3673"/>
  </r>
  <r>
    <n v="4360"/>
    <x v="2165"/>
    <x v="157"/>
    <d v="2017-12-11T00:00:00"/>
    <s v="Same Day"/>
    <s v="RR-19315"/>
    <s v="Ralph Ritter"/>
    <x v="0"/>
    <s v="United States"/>
    <s v="Aurora"/>
    <x v="10"/>
    <n v="60505"/>
    <x v="2"/>
    <s v="FUR-CH-10003973"/>
    <x v="0"/>
    <x v="1"/>
    <s v="GuestStacker Chair with Chrome Finish Legs"/>
    <n v="520.46400000000006"/>
    <n v="2"/>
    <n v="0.3"/>
    <x v="3674"/>
  </r>
  <r>
    <n v="4361"/>
    <x v="2166"/>
    <x v="206"/>
    <d v="2016-05-23T00:00:00"/>
    <s v="First Class"/>
    <s v="CP-12340"/>
    <s v="Christine Phan"/>
    <x v="1"/>
    <s v="United States"/>
    <s v="Warwick"/>
    <x v="34"/>
    <n v="2886"/>
    <x v="3"/>
    <s v="OFF-PA-10000565"/>
    <x v="1"/>
    <x v="10"/>
    <s v="Easy-staple paper"/>
    <n v="111.96"/>
    <n v="2"/>
    <n v="0"/>
    <x v="1422"/>
  </r>
  <r>
    <n v="4362"/>
    <x v="2167"/>
    <x v="922"/>
    <d v="2017-02-21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968"/>
    <d v="2017-05-22T00:00:00"/>
    <s v="Second Class"/>
    <s v="NC-18340"/>
    <s v="Nat Carroll"/>
    <x v="0"/>
    <s v="United States"/>
    <s v="Fargo"/>
    <x v="46"/>
    <n v="58103"/>
    <x v="2"/>
    <s v="OFF-AR-10001953"/>
    <x v="1"/>
    <x v="6"/>
    <s v="Boston 1645 Deluxe Heavier-Duty Electric Pencil Sharpener"/>
    <n v="131.94"/>
    <n v="3"/>
    <n v="0"/>
    <x v="3676"/>
  </r>
  <r>
    <n v="4364"/>
    <x v="2168"/>
    <x v="968"/>
    <d v="2017-05-22T00:00:00"/>
    <s v="Second Class"/>
    <s v="NC-18340"/>
    <s v="Nat Carroll"/>
    <x v="0"/>
    <s v="United States"/>
    <s v="Fargo"/>
    <x v="46"/>
    <n v="58103"/>
    <x v="2"/>
    <s v="OFF-AR-10001374"/>
    <x v="1"/>
    <x v="6"/>
    <s v="BIC Brite Liner Highlighters, Chisel Tip"/>
    <n v="25.92"/>
    <n v="4"/>
    <n v="0"/>
    <x v="3677"/>
  </r>
  <r>
    <n v="4365"/>
    <x v="2168"/>
    <x v="968"/>
    <d v="2017-05-22T00:00:00"/>
    <s v="Second Class"/>
    <s v="NC-18340"/>
    <s v="Nat Carroll"/>
    <x v="0"/>
    <s v="United States"/>
    <s v="Fargo"/>
    <x v="46"/>
    <n v="58103"/>
    <x v="2"/>
    <s v="OFF-ST-10003816"/>
    <x v="1"/>
    <x v="4"/>
    <s v="Fellowes High-Stak Drawer Files"/>
    <n v="704.76"/>
    <n v="4"/>
    <n v="0"/>
    <x v="3678"/>
  </r>
  <r>
    <n v="4366"/>
    <x v="2168"/>
    <x v="968"/>
    <d v="2017-05-22T00:00:00"/>
    <s v="Second Class"/>
    <s v="NC-18340"/>
    <s v="Nat Carroll"/>
    <x v="0"/>
    <s v="United States"/>
    <s v="Fargo"/>
    <x v="46"/>
    <n v="58103"/>
    <x v="2"/>
    <s v="OFF-FA-10001843"/>
    <x v="1"/>
    <x v="13"/>
    <s v="Staples"/>
    <n v="7.41"/>
    <n v="3"/>
    <n v="0"/>
    <x v="3679"/>
  </r>
  <r>
    <n v="4367"/>
    <x v="2168"/>
    <x v="968"/>
    <d v="2017-05-22T00:00:00"/>
    <s v="Second Class"/>
    <s v="NC-18340"/>
    <s v="Nat Carroll"/>
    <x v="0"/>
    <s v="United States"/>
    <s v="Fargo"/>
    <x v="46"/>
    <n v="58103"/>
    <x v="2"/>
    <s v="OFF-AR-10000657"/>
    <x v="1"/>
    <x v="6"/>
    <s v="Binney &amp; Smith inkTank Desk Highlighter, Chisel Tip, Yellow, 12/Box"/>
    <n v="21.5"/>
    <n v="10"/>
    <n v="0"/>
    <x v="3680"/>
  </r>
  <r>
    <n v="4368"/>
    <x v="2169"/>
    <x v="220"/>
    <d v="2017-09-13T00:00:00"/>
    <s v="Second Class"/>
    <s v="HA-14920"/>
    <s v="Helen Andreada"/>
    <x v="0"/>
    <s v="United States"/>
    <s v="Chicago"/>
    <x v="10"/>
    <n v="60623"/>
    <x v="2"/>
    <s v="OFF-FA-10000936"/>
    <x v="1"/>
    <x v="13"/>
    <s v="Acco Hot Clips Clips to Go"/>
    <n v="10.528"/>
    <n v="4"/>
    <n v="0.2"/>
    <x v="3681"/>
  </r>
  <r>
    <n v="4369"/>
    <x v="2169"/>
    <x v="220"/>
    <d v="2017-09-13T00:00:00"/>
    <s v="Second Class"/>
    <s v="HA-14920"/>
    <s v="Helen Andreada"/>
    <x v="0"/>
    <s v="United States"/>
    <s v="Chicago"/>
    <x v="10"/>
    <n v="60623"/>
    <x v="2"/>
    <s v="OFF-PA-10003657"/>
    <x v="1"/>
    <x v="10"/>
    <s v="Xerox 1927"/>
    <n v="20.544"/>
    <n v="6"/>
    <n v="0.2"/>
    <x v="3682"/>
  </r>
  <r>
    <n v="4370"/>
    <x v="2170"/>
    <x v="732"/>
    <d v="2016-11-10T00:00:00"/>
    <s v="Standard Class"/>
    <s v="MA-17995"/>
    <s v="Michelle Arnett"/>
    <x v="2"/>
    <s v="United States"/>
    <s v="Lawrence"/>
    <x v="14"/>
    <n v="46226"/>
    <x v="2"/>
    <s v="OFF-BI-10001989"/>
    <x v="1"/>
    <x v="8"/>
    <s v="Premium Transparent Presentation Covers by GBC"/>
    <n v="104.9"/>
    <n v="5"/>
    <n v="0"/>
    <x v="3683"/>
  </r>
  <r>
    <n v="4371"/>
    <x v="2170"/>
    <x v="732"/>
    <d v="2016-11-10T00:00:00"/>
    <s v="Standard Class"/>
    <s v="MA-17995"/>
    <s v="Michelle Arnett"/>
    <x v="2"/>
    <s v="United States"/>
    <s v="Lawrence"/>
    <x v="14"/>
    <n v="46226"/>
    <x v="2"/>
    <s v="OFF-AR-10002987"/>
    <x v="1"/>
    <x v="6"/>
    <s v="Prismacolor Color Pencil Set"/>
    <n v="39.68"/>
    <n v="2"/>
    <n v="0"/>
    <x v="3684"/>
  </r>
  <r>
    <n v="4372"/>
    <x v="2170"/>
    <x v="732"/>
    <d v="2016-11-10T00:00:00"/>
    <s v="Standard Class"/>
    <s v="MA-17995"/>
    <s v="Michelle Arnett"/>
    <x v="2"/>
    <s v="United States"/>
    <s v="Lawrence"/>
    <x v="14"/>
    <n v="46226"/>
    <x v="2"/>
    <s v="OFF-LA-10000414"/>
    <x v="1"/>
    <x v="2"/>
    <s v="Avery 503"/>
    <n v="51.75"/>
    <n v="5"/>
    <n v="0"/>
    <x v="2906"/>
  </r>
  <r>
    <n v="4373"/>
    <x v="2171"/>
    <x v="283"/>
    <d v="2017-07-25T00:00:00"/>
    <s v="Second Class"/>
    <s v="LH-16900"/>
    <s v="Lena Hernandez"/>
    <x v="0"/>
    <s v="United States"/>
    <s v="Elkhart"/>
    <x v="14"/>
    <n v="46514"/>
    <x v="2"/>
    <s v="OFF-AR-10003602"/>
    <x v="1"/>
    <x v="6"/>
    <s v="Quartet Omega Colored Chalk, 12/Pack"/>
    <n v="11.68"/>
    <n v="2"/>
    <n v="0"/>
    <x v="3089"/>
  </r>
  <r>
    <n v="4374"/>
    <x v="2171"/>
    <x v="283"/>
    <d v="2017-07-25T00:00:00"/>
    <s v="Second Class"/>
    <s v="LH-16900"/>
    <s v="Lena Hernandez"/>
    <x v="0"/>
    <s v="United States"/>
    <s v="Elkhart"/>
    <x v="14"/>
    <n v="46514"/>
    <x v="2"/>
    <s v="TEC-AC-10002550"/>
    <x v="2"/>
    <x v="11"/>
    <s v="Memorex 25GB 6X Branded Blu-Ray Recordable Disc, 30/Pack"/>
    <n v="159.75"/>
    <n v="5"/>
    <n v="0"/>
    <x v="3685"/>
  </r>
  <r>
    <n v="4375"/>
    <x v="2172"/>
    <x v="741"/>
    <d v="2016-11-24T00:00:00"/>
    <s v="Standard Class"/>
    <s v="SB-20290"/>
    <s v="Sean Braxton"/>
    <x v="1"/>
    <s v="United States"/>
    <s v="Kent"/>
    <x v="24"/>
    <n v="44240"/>
    <x v="3"/>
    <s v="OFF-AP-10002998"/>
    <x v="1"/>
    <x v="9"/>
    <s v="Holmes 99% HEPA Air Purifier"/>
    <n v="103.968"/>
    <n v="6"/>
    <n v="0.2"/>
    <x v="3686"/>
  </r>
  <r>
    <n v="4376"/>
    <x v="2173"/>
    <x v="573"/>
    <d v="2014-04-30T00:00:00"/>
    <s v="Standard Class"/>
    <s v="BT-11305"/>
    <s v="Beth Thompson"/>
    <x v="2"/>
    <s v="United States"/>
    <s v="San Gabriel"/>
    <x v="1"/>
    <n v="91776"/>
    <x v="1"/>
    <s v="FUR-FU-10003708"/>
    <x v="0"/>
    <x v="5"/>
    <s v="Tenex Traditional Chairmats for Medium Pile Carpet, Standard Lip, 36&quot; x 48&quot;"/>
    <n v="303.25"/>
    <n v="5"/>
    <n v="0"/>
    <x v="3687"/>
  </r>
  <r>
    <n v="4377"/>
    <x v="2173"/>
    <x v="573"/>
    <d v="2014-04-30T00:00:00"/>
    <s v="Standard Class"/>
    <s v="BT-11305"/>
    <s v="Beth Thompson"/>
    <x v="2"/>
    <s v="United States"/>
    <s v="San Gabriel"/>
    <x v="1"/>
    <n v="91776"/>
    <x v="1"/>
    <s v="OFF-AP-10001391"/>
    <x v="1"/>
    <x v="9"/>
    <s v="Kensington 6 Outlet MasterPiece HOMEOFFICE Power Control Center"/>
    <n v="270.72000000000003"/>
    <n v="3"/>
    <n v="0"/>
    <x v="3688"/>
  </r>
  <r>
    <n v="4378"/>
    <x v="2173"/>
    <x v="573"/>
    <d v="2014-04-30T00:00:00"/>
    <s v="Standard Class"/>
    <s v="BT-11305"/>
    <s v="Beth Thompson"/>
    <x v="2"/>
    <s v="United States"/>
    <s v="San Gabriel"/>
    <x v="1"/>
    <n v="91776"/>
    <x v="1"/>
    <s v="FUR-CH-10003973"/>
    <x v="0"/>
    <x v="1"/>
    <s v="GuestStacker Chair with Chrome Finish Legs"/>
    <n v="1487.04"/>
    <n v="5"/>
    <n v="0.2"/>
    <x v="3689"/>
  </r>
  <r>
    <n v="4379"/>
    <x v="2174"/>
    <x v="672"/>
    <d v="2015-12-02T00:00:00"/>
    <s v="Second Class"/>
    <s v="PS-18970"/>
    <s v="Paul Stevenson"/>
    <x v="2"/>
    <s v="United States"/>
    <s v="Henderson"/>
    <x v="0"/>
    <n v="42420"/>
    <x v="0"/>
    <s v="OFF-EN-10000461"/>
    <x v="1"/>
    <x v="12"/>
    <s v="#10- 4 1/8&quot; x 9 1/2&quot; Recycled Envelopes"/>
    <n v="17.48"/>
    <n v="2"/>
    <n v="0"/>
    <x v="2179"/>
  </r>
  <r>
    <n v="4380"/>
    <x v="2174"/>
    <x v="672"/>
    <d v="2015-12-02T00:00:00"/>
    <s v="Second Class"/>
    <s v="PS-18970"/>
    <s v="Paul Stevenson"/>
    <x v="2"/>
    <s v="United States"/>
    <s v="Henderson"/>
    <x v="0"/>
    <n v="42420"/>
    <x v="0"/>
    <s v="OFF-EN-10002831"/>
    <x v="1"/>
    <x v="12"/>
    <s v="Tyvek  Top-Opening Peel &amp; Seel  Envelopes, Gray"/>
    <n v="71.88"/>
    <n v="2"/>
    <n v="0"/>
    <x v="3690"/>
  </r>
  <r>
    <n v="4381"/>
    <x v="2175"/>
    <x v="969"/>
    <d v="2015-10-30T00:00:00"/>
    <s v="Standard Class"/>
    <s v="TB-21625"/>
    <s v="Trudy Brown"/>
    <x v="0"/>
    <s v="United States"/>
    <s v="San Francisco"/>
    <x v="1"/>
    <n v="94110"/>
    <x v="1"/>
    <s v="OFF-AR-10004648"/>
    <x v="1"/>
    <x v="6"/>
    <s v="Boston 19500 Mighty Mite Electric Pencil Sharpener"/>
    <n v="60.45"/>
    <n v="3"/>
    <n v="0"/>
    <x v="801"/>
  </r>
  <r>
    <n v="4382"/>
    <x v="2175"/>
    <x v="969"/>
    <d v="2015-10-30T00:00:00"/>
    <s v="Standard Class"/>
    <s v="TB-21625"/>
    <s v="Trudy Brown"/>
    <x v="0"/>
    <s v="United States"/>
    <s v="San Francisco"/>
    <x v="1"/>
    <n v="94110"/>
    <x v="1"/>
    <s v="FUR-TA-10001857"/>
    <x v="0"/>
    <x v="3"/>
    <s v="Balt Solid Wood Rectangular Table"/>
    <n v="253.17599999999999"/>
    <n v="3"/>
    <n v="0.2"/>
    <x v="3691"/>
  </r>
  <r>
    <n v="4383"/>
    <x v="2176"/>
    <x v="603"/>
    <d v="2015-07-27T00:00:00"/>
    <s v="Standard Class"/>
    <s v="RA-19915"/>
    <s v="Russell Applegate"/>
    <x v="0"/>
    <s v="United States"/>
    <s v="Highland Park"/>
    <x v="10"/>
    <n v="60035"/>
    <x v="2"/>
    <s v="OFF-BI-10000546"/>
    <x v="1"/>
    <x v="8"/>
    <s v="Avery Durable Binders"/>
    <n v="2.88"/>
    <n v="5"/>
    <n v="0.8"/>
    <x v="3692"/>
  </r>
  <r>
    <n v="4384"/>
    <x v="2176"/>
    <x v="603"/>
    <d v="2015-07-27T00:00:00"/>
    <s v="Standard Class"/>
    <s v="RA-19915"/>
    <s v="Russell Applegate"/>
    <x v="0"/>
    <s v="United States"/>
    <s v="Highland Park"/>
    <x v="10"/>
    <n v="60035"/>
    <x v="2"/>
    <s v="FUR-BO-10004690"/>
    <x v="0"/>
    <x v="0"/>
    <s v="O'Sullivan Cherrywood Estates Traditional Barrister Bookcase"/>
    <n v="384.94400000000002"/>
    <n v="4"/>
    <n v="0.3"/>
    <x v="3693"/>
  </r>
  <r>
    <n v="4385"/>
    <x v="2176"/>
    <x v="603"/>
    <d v="2015-07-27T00:00:00"/>
    <s v="Standard Class"/>
    <s v="RA-19915"/>
    <s v="Russell Applegate"/>
    <x v="0"/>
    <s v="United States"/>
    <s v="Highland Park"/>
    <x v="10"/>
    <n v="60035"/>
    <x v="2"/>
    <s v="TEC-PH-10001557"/>
    <x v="2"/>
    <x v="7"/>
    <s v="Pyle PMP37LED"/>
    <n v="153.584"/>
    <n v="2"/>
    <n v="0.2"/>
    <x v="3434"/>
  </r>
  <r>
    <n v="4386"/>
    <x v="2176"/>
    <x v="603"/>
    <d v="2015-07-27T00:00:00"/>
    <s v="Standard Class"/>
    <s v="RA-19915"/>
    <s v="Russell Applegate"/>
    <x v="0"/>
    <s v="United States"/>
    <s v="Highland Park"/>
    <x v="10"/>
    <n v="60035"/>
    <x v="2"/>
    <s v="FUR-BO-10002545"/>
    <x v="0"/>
    <x v="0"/>
    <s v="Atlantic Metals Mobile 3-Shelf Bookcases, Custom Colors"/>
    <n v="913.43"/>
    <n v="5"/>
    <n v="0.3"/>
    <x v="3694"/>
  </r>
  <r>
    <n v="4387"/>
    <x v="2177"/>
    <x v="189"/>
    <d v="2016-11-02T00:00:00"/>
    <s v="Standard Class"/>
    <s v="BP-11095"/>
    <s v="Bart Pistole"/>
    <x v="1"/>
    <s v="United States"/>
    <s v="San Francisco"/>
    <x v="1"/>
    <n v="94122"/>
    <x v="1"/>
    <s v="OFF-AP-10001366"/>
    <x v="1"/>
    <x v="9"/>
    <s v="Staple holder"/>
    <n v="43.92"/>
    <n v="4"/>
    <n v="0"/>
    <x v="3587"/>
  </r>
  <r>
    <n v="4388"/>
    <x v="2177"/>
    <x v="189"/>
    <d v="2016-11-02T00:00:00"/>
    <s v="Standard Class"/>
    <s v="BP-11095"/>
    <s v="Bart Pistole"/>
    <x v="1"/>
    <s v="United States"/>
    <s v="San Francisco"/>
    <x v="1"/>
    <n v="94122"/>
    <x v="1"/>
    <s v="OFF-BI-10001628"/>
    <x v="1"/>
    <x v="8"/>
    <s v="Acco Data Flex Cable Posts For Top &amp; Bottom Load Binders, 6&quot; Capacity"/>
    <n v="25.032"/>
    <n v="3"/>
    <n v="0.2"/>
    <x v="3462"/>
  </r>
  <r>
    <n v="4389"/>
    <x v="2178"/>
    <x v="225"/>
    <d v="2017-11-22T00:00:00"/>
    <s v="First Class"/>
    <s v="CD-11920"/>
    <s v="Carlos Daly"/>
    <x v="0"/>
    <s v="United States"/>
    <s v="New York City"/>
    <x v="15"/>
    <n v="10035"/>
    <x v="3"/>
    <s v="OFF-PA-10003651"/>
    <x v="1"/>
    <x v="10"/>
    <s v="Xerox 1968"/>
    <n v="46.76"/>
    <n v="7"/>
    <n v="0"/>
    <x v="1206"/>
  </r>
  <r>
    <n v="4390"/>
    <x v="2178"/>
    <x v="225"/>
    <d v="2017-11-22T00:00:00"/>
    <s v="First Class"/>
    <s v="CD-11920"/>
    <s v="Carlos Daly"/>
    <x v="0"/>
    <s v="United States"/>
    <s v="New York City"/>
    <x v="15"/>
    <n v="10035"/>
    <x v="3"/>
    <s v="FUR-BO-10003159"/>
    <x v="0"/>
    <x v="0"/>
    <s v="Sauder Camden County Collection Libraries, Planked Cherry Finish"/>
    <n v="183.96799999999999"/>
    <n v="2"/>
    <n v="0.2"/>
    <x v="3695"/>
  </r>
  <r>
    <n v="4391"/>
    <x v="2178"/>
    <x v="225"/>
    <d v="2017-11-22T00:00:00"/>
    <s v="First Class"/>
    <s v="CD-11920"/>
    <s v="Carlos Daly"/>
    <x v="0"/>
    <s v="United States"/>
    <s v="New York City"/>
    <x v="15"/>
    <n v="10035"/>
    <x v="3"/>
    <s v="TEC-PH-10001459"/>
    <x v="2"/>
    <x v="7"/>
    <s v="Samsung Galaxy Mega 6.3"/>
    <n v="1259.97"/>
    <n v="3"/>
    <n v="0"/>
    <x v="3628"/>
  </r>
  <r>
    <n v="4392"/>
    <x v="2178"/>
    <x v="225"/>
    <d v="2017-11-22T00:00:00"/>
    <s v="First Class"/>
    <s v="CD-11920"/>
    <s v="Carlos Daly"/>
    <x v="0"/>
    <s v="United States"/>
    <s v="New York City"/>
    <x v="15"/>
    <n v="10035"/>
    <x v="3"/>
    <s v="OFF-AR-10004602"/>
    <x v="1"/>
    <x v="6"/>
    <s v="Boston KS Multi-Size Manual Pencil Sharpener"/>
    <n v="68.97"/>
    <n v="3"/>
    <n v="0"/>
    <x v="3696"/>
  </r>
  <r>
    <n v="4393"/>
    <x v="2179"/>
    <x v="162"/>
    <d v="2016-09-12T00:00:00"/>
    <s v="Standard Class"/>
    <s v="KB-16585"/>
    <s v="Ken Black"/>
    <x v="1"/>
    <s v="United States"/>
    <s v="Dallas"/>
    <x v="5"/>
    <n v="75081"/>
    <x v="2"/>
    <s v="OFF-AR-10001953"/>
    <x v="1"/>
    <x v="6"/>
    <s v="Boston 1645 Deluxe Heavier-Duty Electric Pencil Sharpener"/>
    <n v="70.367999999999995"/>
    <n v="2"/>
    <n v="0.2"/>
    <x v="478"/>
  </r>
  <r>
    <n v="4394"/>
    <x v="2179"/>
    <x v="162"/>
    <d v="2016-09-12T00:00:00"/>
    <s v="Standard Class"/>
    <s v="KB-16585"/>
    <s v="Ken Black"/>
    <x v="1"/>
    <s v="United States"/>
    <s v="Dallas"/>
    <x v="5"/>
    <n v="75081"/>
    <x v="2"/>
    <s v="TEC-PH-10000923"/>
    <x v="2"/>
    <x v="7"/>
    <s v="Belkin SportFit Armband For iPhone 5s/5c, Fuchsia"/>
    <n v="59.96"/>
    <n v="5"/>
    <n v="0.2"/>
    <x v="3697"/>
  </r>
  <r>
    <n v="4395"/>
    <x v="2180"/>
    <x v="836"/>
    <d v="2014-07-20T00:00:00"/>
    <s v="Same Day"/>
    <s v="SW-20245"/>
    <s v="Scot Wooten"/>
    <x v="0"/>
    <s v="United States"/>
    <s v="Springfield"/>
    <x v="24"/>
    <n v="45503"/>
    <x v="3"/>
    <s v="OFF-ST-10002583"/>
    <x v="1"/>
    <x v="4"/>
    <s v="Fellowes Neat Ideas Storage Cubes"/>
    <n v="25.984000000000002"/>
    <n v="1"/>
    <n v="0.2"/>
    <x v="3698"/>
  </r>
  <r>
    <n v="4396"/>
    <x v="2180"/>
    <x v="836"/>
    <d v="2014-07-20T00:00:00"/>
    <s v="Same Day"/>
    <s v="SW-20245"/>
    <s v="Scot Wooten"/>
    <x v="0"/>
    <s v="United States"/>
    <s v="Springfield"/>
    <x v="24"/>
    <n v="45503"/>
    <x v="3"/>
    <s v="OFF-BI-10000977"/>
    <x v="1"/>
    <x v="8"/>
    <s v="Ibico Plastic Spiral Binding Combs"/>
    <n v="27.36"/>
    <n v="3"/>
    <n v="0.7"/>
    <x v="3699"/>
  </r>
  <r>
    <n v="4397"/>
    <x v="2181"/>
    <x v="625"/>
    <d v="2016-11-19T00:00:00"/>
    <s v="Standard Class"/>
    <s v="AH-10690"/>
    <s v="Anna Häberlin"/>
    <x v="1"/>
    <s v="United States"/>
    <s v="San Diego"/>
    <x v="1"/>
    <n v="92024"/>
    <x v="1"/>
    <s v="TEC-PH-10002549"/>
    <x v="2"/>
    <x v="7"/>
    <s v="Polycom SoundPoint IP 450 VoIP phone"/>
    <n v="361.37599999999998"/>
    <n v="2"/>
    <n v="0.2"/>
    <x v="3700"/>
  </r>
  <r>
    <n v="4398"/>
    <x v="2182"/>
    <x v="970"/>
    <d v="2014-07-11T00:00:00"/>
    <s v="Standard Class"/>
    <s v="JL-15835"/>
    <s v="John Lee"/>
    <x v="0"/>
    <s v="United States"/>
    <s v="Philadelphia"/>
    <x v="9"/>
    <n v="19120"/>
    <x v="3"/>
    <s v="FUR-CH-10002880"/>
    <x v="0"/>
    <x v="1"/>
    <s v="Global High-Back Leather Tilter, Burgundy"/>
    <n v="172.18600000000001"/>
    <n v="2"/>
    <n v="0.3"/>
    <x v="3701"/>
  </r>
  <r>
    <n v="4399"/>
    <x v="2182"/>
    <x v="970"/>
    <d v="2014-07-11T00:00:00"/>
    <s v="Standard Class"/>
    <s v="JL-15835"/>
    <s v="John Lee"/>
    <x v="0"/>
    <s v="United States"/>
    <s v="Philadelphia"/>
    <x v="9"/>
    <n v="19120"/>
    <x v="3"/>
    <s v="FUR-FU-10003039"/>
    <x v="0"/>
    <x v="5"/>
    <s v="Howard Miller 11-1/2&quot; Diameter Grantwood Wall Clock"/>
    <n v="69.007999999999996"/>
    <n v="2"/>
    <n v="0.2"/>
    <x v="3702"/>
  </r>
  <r>
    <n v="4400"/>
    <x v="2183"/>
    <x v="716"/>
    <d v="2016-03-17T00:00:00"/>
    <s v="Same Day"/>
    <s v="GZ-14470"/>
    <s v="Gary Zandusky"/>
    <x v="0"/>
    <s v="United States"/>
    <s v="Columbia"/>
    <x v="39"/>
    <n v="21044"/>
    <x v="3"/>
    <s v="OFF-EN-10003055"/>
    <x v="1"/>
    <x v="12"/>
    <s v="Blue String-Tie &amp; Button Interoffice Envelopes, 10 x 13"/>
    <n v="199.9"/>
    <n v="5"/>
    <n v="0"/>
    <x v="3703"/>
  </r>
  <r>
    <n v="4401"/>
    <x v="2183"/>
    <x v="716"/>
    <d v="2016-03-17T00:00:00"/>
    <s v="Same Day"/>
    <s v="GZ-14470"/>
    <s v="Gary Zandusky"/>
    <x v="0"/>
    <s v="United States"/>
    <s v="Columbia"/>
    <x v="39"/>
    <n v="21044"/>
    <x v="3"/>
    <s v="OFF-AP-10002945"/>
    <x v="1"/>
    <x v="9"/>
    <s v="Honeywell Enviracaire Portable HEPA Air Cleaner for 17' x 22' Room"/>
    <n v="901.95"/>
    <n v="3"/>
    <n v="0"/>
    <x v="3704"/>
  </r>
  <r>
    <n v="4402"/>
    <x v="2183"/>
    <x v="716"/>
    <d v="2016-03-17T00:00:00"/>
    <s v="Same Day"/>
    <s v="GZ-14470"/>
    <s v="Gary Zandusky"/>
    <x v="0"/>
    <s v="United States"/>
    <s v="Columbia"/>
    <x v="39"/>
    <n v="21044"/>
    <x v="3"/>
    <s v="FUR-FU-10004306"/>
    <x v="0"/>
    <x v="5"/>
    <s v="Electrix Halogen Magnifier Lamp"/>
    <n v="971.5"/>
    <n v="5"/>
    <n v="0"/>
    <x v="3705"/>
  </r>
  <r>
    <n v="4403"/>
    <x v="2184"/>
    <x v="482"/>
    <d v="2016-12-27T00:00:00"/>
    <s v="First Class"/>
    <s v="RC-19825"/>
    <s v="Roy Collins"/>
    <x v="0"/>
    <s v="United States"/>
    <s v="Colorado Springs"/>
    <x v="22"/>
    <n v="80906"/>
    <x v="1"/>
    <s v="OFF-AR-10002445"/>
    <x v="1"/>
    <x v="6"/>
    <s v="SANFORD Major Accent Highlighters"/>
    <n v="11.327999999999999"/>
    <n v="2"/>
    <n v="0.2"/>
    <x v="3706"/>
  </r>
  <r>
    <n v="4404"/>
    <x v="2185"/>
    <x v="814"/>
    <d v="2014-09-04T00:00:00"/>
    <s v="First Class"/>
    <s v="CL-12565"/>
    <s v="Clay Ludtke"/>
    <x v="0"/>
    <s v="United States"/>
    <s v="New York City"/>
    <x v="15"/>
    <n v="10009"/>
    <x v="3"/>
    <s v="OFF-AR-10002445"/>
    <x v="1"/>
    <x v="6"/>
    <s v="SANFORD Major Accent Highlighters"/>
    <n v="21.24"/>
    <n v="3"/>
    <n v="0"/>
    <x v="3707"/>
  </r>
  <r>
    <n v="4405"/>
    <x v="2186"/>
    <x v="761"/>
    <d v="2015-07-10T00:00:00"/>
    <s v="Standard Class"/>
    <s v="MW-18220"/>
    <s v="Mitch Webber"/>
    <x v="0"/>
    <s v="United States"/>
    <s v="Philadelphia"/>
    <x v="9"/>
    <n v="19140"/>
    <x v="3"/>
    <s v="TEC-AC-10002345"/>
    <x v="2"/>
    <x v="11"/>
    <s v="HP Standard 104 key PS/2 Keyboard"/>
    <n v="34.799999999999997"/>
    <n v="3"/>
    <n v="0.2"/>
    <x v="3708"/>
  </r>
  <r>
    <n v="4406"/>
    <x v="2186"/>
    <x v="761"/>
    <d v="2015-07-10T00:00:00"/>
    <s v="Standard Class"/>
    <s v="MW-18220"/>
    <s v="Mitch Webber"/>
    <x v="0"/>
    <s v="United States"/>
    <s v="Philadelphia"/>
    <x v="9"/>
    <n v="19140"/>
    <x v="3"/>
    <s v="OFF-ST-10001558"/>
    <x v="1"/>
    <x v="4"/>
    <s v="Acco Perma 4000 Stacking Storage Drawers"/>
    <n v="38.975999999999999"/>
    <n v="3"/>
    <n v="0.2"/>
    <x v="2528"/>
  </r>
  <r>
    <n v="4407"/>
    <x v="2187"/>
    <x v="73"/>
    <d v="2016-11-25T00:00:00"/>
    <s v="Standard Class"/>
    <s v="BF-10975"/>
    <s v="Barbara Fisher"/>
    <x v="1"/>
    <s v="United States"/>
    <s v="Columbus"/>
    <x v="14"/>
    <n v="47201"/>
    <x v="2"/>
    <s v="OFF-PA-10001622"/>
    <x v="1"/>
    <x v="10"/>
    <s v="Ampad Poly Cover Wirebound Steno Book, 6&quot; x 9&quot; Assorted Colors, Gregg Ruled"/>
    <n v="9.08"/>
    <n v="2"/>
    <n v="0"/>
    <x v="3709"/>
  </r>
  <r>
    <n v="4408"/>
    <x v="2187"/>
    <x v="73"/>
    <d v="2016-11-25T00:00:00"/>
    <s v="Standard Class"/>
    <s v="BF-10975"/>
    <s v="Barbara Fisher"/>
    <x v="1"/>
    <s v="United States"/>
    <s v="Columbus"/>
    <x v="14"/>
    <n v="47201"/>
    <x v="2"/>
    <s v="OFF-PA-10000418"/>
    <x v="1"/>
    <x v="10"/>
    <s v="Xerox 189"/>
    <n v="314.55"/>
    <n v="3"/>
    <n v="0"/>
    <x v="1945"/>
  </r>
  <r>
    <n v="4409"/>
    <x v="2187"/>
    <x v="73"/>
    <d v="2016-11-25T00:00:00"/>
    <s v="Standard Class"/>
    <s v="BF-10975"/>
    <s v="Barbara Fisher"/>
    <x v="1"/>
    <s v="United States"/>
    <s v="Columbus"/>
    <x v="14"/>
    <n v="47201"/>
    <x v="2"/>
    <s v="OFF-BI-10000343"/>
    <x v="1"/>
    <x v="8"/>
    <s v="Pressboard Covers with Storage Hooks, 9 1/2&quot; x 11&quot;, Light Blue"/>
    <n v="4.91"/>
    <n v="1"/>
    <n v="0"/>
    <x v="3710"/>
  </r>
  <r>
    <n v="4410"/>
    <x v="2188"/>
    <x v="457"/>
    <d v="2014-05-11T00:00:00"/>
    <s v="Standard Class"/>
    <s v="SN-20710"/>
    <s v="Steve Nguyen"/>
    <x v="2"/>
    <s v="United States"/>
    <s v="Los Angeles"/>
    <x v="1"/>
    <n v="90004"/>
    <x v="1"/>
    <s v="OFF-LA-10004425"/>
    <x v="1"/>
    <x v="2"/>
    <s v="Staple-on labels"/>
    <n v="5.78"/>
    <n v="2"/>
    <n v="0"/>
    <x v="2323"/>
  </r>
  <r>
    <n v="4411"/>
    <x v="2188"/>
    <x v="457"/>
    <d v="2014-05-11T00:00:00"/>
    <s v="Standard Class"/>
    <s v="SN-20710"/>
    <s v="Steve Nguyen"/>
    <x v="2"/>
    <s v="United States"/>
    <s v="Los Angeles"/>
    <x v="1"/>
    <n v="90004"/>
    <x v="1"/>
    <s v="OFF-AR-10001897"/>
    <x v="1"/>
    <x v="6"/>
    <s v="Model L Table or Wall-Mount Pencil Sharpener"/>
    <n v="107.94"/>
    <n v="6"/>
    <n v="0"/>
    <x v="3711"/>
  </r>
  <r>
    <n v="4412"/>
    <x v="2189"/>
    <x v="261"/>
    <d v="2014-06-24T00:00:00"/>
    <s v="First Class"/>
    <s v="TB-21280"/>
    <s v="Toby Braunhardt"/>
    <x v="0"/>
    <s v="United States"/>
    <s v="New York City"/>
    <x v="15"/>
    <n v="10024"/>
    <x v="3"/>
    <s v="OFF-PA-10003883"/>
    <x v="1"/>
    <x v="10"/>
    <s v="Message Book, Phone, Wirebound Standard Line Memo, 2 3/4&quot; X 5&quot;"/>
    <n v="19.649999999999999"/>
    <n v="3"/>
    <n v="0"/>
    <x v="1918"/>
  </r>
  <r>
    <n v="4413"/>
    <x v="2189"/>
    <x v="261"/>
    <d v="2014-06-24T00:00:00"/>
    <s v="First Class"/>
    <s v="TB-21280"/>
    <s v="Toby Braunhardt"/>
    <x v="0"/>
    <s v="United States"/>
    <s v="New York City"/>
    <x v="15"/>
    <n v="10024"/>
    <x v="3"/>
    <s v="TEC-PH-10003963"/>
    <x v="2"/>
    <x v="7"/>
    <s v="GE 2-Jack Phone Line Splitter"/>
    <n v="617.97"/>
    <n v="3"/>
    <n v="0"/>
    <x v="3712"/>
  </r>
  <r>
    <n v="4414"/>
    <x v="2189"/>
    <x v="261"/>
    <d v="2014-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971"/>
    <d v="2017-08-23T00:00:00"/>
    <s v="Standard Class"/>
    <s v="JB-15400"/>
    <s v="Jennifer Braxton"/>
    <x v="1"/>
    <s v="United States"/>
    <s v="Lawrence"/>
    <x v="31"/>
    <n v="1841"/>
    <x v="3"/>
    <s v="OFF-BI-10003925"/>
    <x v="1"/>
    <x v="8"/>
    <s v="Fellowes PB300 Plastic Comb Binding Machine"/>
    <n v="387.99"/>
    <n v="1"/>
    <n v="0"/>
    <x v="3714"/>
  </r>
  <r>
    <n v="4416"/>
    <x v="2191"/>
    <x v="503"/>
    <d v="2014-12-06T00:00:00"/>
    <s v="Standard Class"/>
    <s v="AH-10210"/>
    <s v="Alan Hwang"/>
    <x v="0"/>
    <s v="United States"/>
    <s v="San Francisco"/>
    <x v="1"/>
    <n v="94122"/>
    <x v="1"/>
    <s v="TEC-PH-10004586"/>
    <x v="2"/>
    <x v="7"/>
    <s v="Wilson SignalBoost 841262 DB PRO Amplifier Kit"/>
    <n v="575.91999999999996"/>
    <n v="2"/>
    <n v="0.2"/>
    <x v="1216"/>
  </r>
  <r>
    <n v="4417"/>
    <x v="2191"/>
    <x v="503"/>
    <d v="2014-12-06T00:00:00"/>
    <s v="Standard Class"/>
    <s v="AH-10210"/>
    <s v="Alan Hwang"/>
    <x v="0"/>
    <s v="United States"/>
    <s v="San Francisco"/>
    <x v="1"/>
    <n v="94122"/>
    <x v="1"/>
    <s v="OFF-FA-10003495"/>
    <x v="1"/>
    <x v="13"/>
    <s v="Staples"/>
    <n v="30.4"/>
    <n v="5"/>
    <n v="0"/>
    <x v="3715"/>
  </r>
  <r>
    <n v="4418"/>
    <x v="2192"/>
    <x v="359"/>
    <d v="2017-04-12T00:00:00"/>
    <s v="Second Class"/>
    <s v="KL-16645"/>
    <s v="Ken Lonsdale"/>
    <x v="0"/>
    <s v="United States"/>
    <s v="Detroit"/>
    <x v="12"/>
    <n v="48205"/>
    <x v="2"/>
    <s v="OFF-BI-10002867"/>
    <x v="1"/>
    <x v="8"/>
    <s v="GBC Recycled Regency Composition Covers"/>
    <n v="478.24"/>
    <n v="8"/>
    <n v="0"/>
    <x v="3716"/>
  </r>
  <r>
    <n v="4419"/>
    <x v="2193"/>
    <x v="414"/>
    <d v="2014-12-27T00:00:00"/>
    <s v="Standard Class"/>
    <s v="MH-17455"/>
    <s v="Mark Hamilton"/>
    <x v="0"/>
    <s v="United States"/>
    <s v="Hamilton"/>
    <x v="24"/>
    <n v="45011"/>
    <x v="3"/>
    <s v="FUR-FU-10003773"/>
    <x v="0"/>
    <x v="5"/>
    <s v="Eldon Cleatmat Plus Chair Mats for High Pile Carpets"/>
    <n v="190.84800000000001"/>
    <n v="3"/>
    <n v="0.2"/>
    <x v="3717"/>
  </r>
  <r>
    <n v="4420"/>
    <x v="2194"/>
    <x v="506"/>
    <d v="2014-12-24T00:00:00"/>
    <s v="Standard Class"/>
    <s v="EC-14050"/>
    <s v="Erin Creighton"/>
    <x v="0"/>
    <s v="United States"/>
    <s v="Columbus"/>
    <x v="24"/>
    <n v="43229"/>
    <x v="3"/>
    <s v="OFF-BI-10002954"/>
    <x v="1"/>
    <x v="8"/>
    <s v="Newell 3-Hole Punched Plastic Slotted Magazine Holders for Binders"/>
    <n v="5.484"/>
    <n v="4"/>
    <n v="0.7"/>
    <x v="3718"/>
  </r>
  <r>
    <n v="4421"/>
    <x v="2195"/>
    <x v="972"/>
    <d v="2015-11-21T00:00:00"/>
    <s v="Second Class"/>
    <s v="GH-14665"/>
    <s v="Greg Hansen"/>
    <x v="0"/>
    <s v="United States"/>
    <s v="Chicago"/>
    <x v="10"/>
    <n v="60610"/>
    <x v="2"/>
    <s v="OFF-SU-10002537"/>
    <x v="1"/>
    <x v="14"/>
    <s v="Acme Box Cutter Scissors"/>
    <n v="40.92"/>
    <n v="5"/>
    <n v="0.2"/>
    <x v="3719"/>
  </r>
  <r>
    <n v="4422"/>
    <x v="2196"/>
    <x v="530"/>
    <d v="2014-03-09T00:00:00"/>
    <s v="Standard Class"/>
    <s v="SC-20095"/>
    <s v="Sanjit Chand"/>
    <x v="0"/>
    <s v="United States"/>
    <s v="Margate"/>
    <x v="2"/>
    <n v="33063"/>
    <x v="0"/>
    <s v="OFF-AR-10001374"/>
    <x v="1"/>
    <x v="6"/>
    <s v="BIC Brite Liner Highlighters, Chisel Tip"/>
    <n v="15.552"/>
    <n v="3"/>
    <n v="0.2"/>
    <x v="3233"/>
  </r>
  <r>
    <n v="4423"/>
    <x v="2197"/>
    <x v="796"/>
    <d v="2017-05-19T00:00:00"/>
    <s v="First Class"/>
    <s v="TB-21355"/>
    <s v="Todd Boyes"/>
    <x v="1"/>
    <s v="United States"/>
    <s v="Sandy Springs"/>
    <x v="32"/>
    <n v="30328"/>
    <x v="0"/>
    <s v="OFF-AP-10001492"/>
    <x v="1"/>
    <x v="9"/>
    <s v="Acco Six-Outlet Power Strip, 4' Cord Length"/>
    <n v="17.239999999999998"/>
    <n v="2"/>
    <n v="0"/>
    <x v="3720"/>
  </r>
  <r>
    <n v="4424"/>
    <x v="2197"/>
    <x v="796"/>
    <d v="2017-05-19T00:00:00"/>
    <s v="First Class"/>
    <s v="TB-21355"/>
    <s v="Todd Boyes"/>
    <x v="1"/>
    <s v="United States"/>
    <s v="Sandy Springs"/>
    <x v="32"/>
    <n v="30328"/>
    <x v="0"/>
    <s v="FUR-BO-10003546"/>
    <x v="0"/>
    <x v="0"/>
    <s v="Hon 4-Shelf Metal Bookcases"/>
    <n v="302.94"/>
    <n v="3"/>
    <n v="0"/>
    <x v="3721"/>
  </r>
  <r>
    <n v="4425"/>
    <x v="2197"/>
    <x v="796"/>
    <d v="2017-05-19T00:00:00"/>
    <s v="First Class"/>
    <s v="TB-21355"/>
    <s v="Todd Boyes"/>
    <x v="1"/>
    <s v="United States"/>
    <s v="Sandy Springs"/>
    <x v="32"/>
    <n v="30328"/>
    <x v="0"/>
    <s v="TEC-PH-10002185"/>
    <x v="2"/>
    <x v="7"/>
    <s v="QVS USB Car Charger 2-Port 2.1Amp for iPod/iPhone/iPad/iPad 2/iPad 3"/>
    <n v="34.75"/>
    <n v="5"/>
    <n v="0"/>
    <x v="3722"/>
  </r>
  <r>
    <n v="4426"/>
    <x v="2197"/>
    <x v="796"/>
    <d v="2017-05-19T00:00:00"/>
    <s v="First Class"/>
    <s v="TB-21355"/>
    <s v="Todd Boyes"/>
    <x v="1"/>
    <s v="United States"/>
    <s v="Sandy Springs"/>
    <x v="32"/>
    <n v="30328"/>
    <x v="0"/>
    <s v="OFF-BI-10000315"/>
    <x v="1"/>
    <x v="8"/>
    <s v="Poly Designer Cover &amp; Back"/>
    <n v="113.94"/>
    <n v="6"/>
    <n v="0"/>
    <x v="3723"/>
  </r>
  <r>
    <n v="4427"/>
    <x v="2197"/>
    <x v="796"/>
    <d v="2017-05-19T00:00:00"/>
    <s v="First Class"/>
    <s v="TB-21355"/>
    <s v="Todd Boyes"/>
    <x v="1"/>
    <s v="United States"/>
    <s v="Sandy Springs"/>
    <x v="32"/>
    <n v="30328"/>
    <x v="0"/>
    <s v="TEC-PH-10002350"/>
    <x v="2"/>
    <x v="7"/>
    <s v="Apple EarPods with Remote and Mic"/>
    <n v="55.98"/>
    <n v="2"/>
    <n v="0"/>
    <x v="3724"/>
  </r>
  <r>
    <n v="4428"/>
    <x v="2198"/>
    <x v="585"/>
    <d v="2017-09-28T00:00:00"/>
    <s v="Standard Class"/>
    <s v="DW-13195"/>
    <s v="David Wiener"/>
    <x v="1"/>
    <s v="United States"/>
    <s v="Albuquerque"/>
    <x v="27"/>
    <n v="87105"/>
    <x v="1"/>
    <s v="OFF-PA-10002666"/>
    <x v="1"/>
    <x v="10"/>
    <s v="Southworth 25% Cotton Linen-Finish Paper &amp; Envelopes"/>
    <n v="27.18"/>
    <n v="3"/>
    <n v="0"/>
    <x v="3725"/>
  </r>
  <r>
    <n v="4429"/>
    <x v="2199"/>
    <x v="708"/>
    <d v="2017-03-27T00:00:00"/>
    <s v="Standard Class"/>
    <s v="CL-12565"/>
    <s v="Clay Ludtke"/>
    <x v="0"/>
    <s v="United States"/>
    <s v="Tulsa"/>
    <x v="26"/>
    <n v="74133"/>
    <x v="2"/>
    <s v="FUR-CH-10004495"/>
    <x v="0"/>
    <x v="1"/>
    <s v="Global Leather and Oak Executive Chair, Black"/>
    <n v="1805.88"/>
    <n v="6"/>
    <n v="0"/>
    <x v="3726"/>
  </r>
  <r>
    <n v="4430"/>
    <x v="2200"/>
    <x v="32"/>
    <d v="2017-09-14T00:00:00"/>
    <s v="Same Day"/>
    <s v="LT-17110"/>
    <s v="Liz Thompson"/>
    <x v="0"/>
    <s v="United States"/>
    <s v="Orange"/>
    <x v="30"/>
    <n v="7050"/>
    <x v="3"/>
    <s v="OFF-AR-10001725"/>
    <x v="1"/>
    <x v="6"/>
    <s v="Boston Home &amp; Office Model 2000 Electric Pencil Sharpeners"/>
    <n v="70.95"/>
    <n v="3"/>
    <n v="0"/>
    <x v="3727"/>
  </r>
  <r>
    <n v="4431"/>
    <x v="2201"/>
    <x v="54"/>
    <d v="2016-11-08T00:00:00"/>
    <s v="Second Class"/>
    <s v="AP-10915"/>
    <s v="Arthur Prichep"/>
    <x v="0"/>
    <s v="United States"/>
    <s v="Henderson"/>
    <x v="0"/>
    <n v="42420"/>
    <x v="0"/>
    <s v="OFF-FA-10002280"/>
    <x v="1"/>
    <x v="13"/>
    <s v="Advantus Plastic Paper Clips"/>
    <n v="20"/>
    <n v="4"/>
    <n v="0"/>
    <x v="3728"/>
  </r>
  <r>
    <n v="4432"/>
    <x v="2201"/>
    <x v="54"/>
    <d v="2016-11-08T00:00:00"/>
    <s v="Second Class"/>
    <s v="AP-10915"/>
    <s v="Arthur Prichep"/>
    <x v="0"/>
    <s v="United States"/>
    <s v="Henderson"/>
    <x v="0"/>
    <n v="42420"/>
    <x v="0"/>
    <s v="OFF-AR-10001770"/>
    <x v="1"/>
    <x v="6"/>
    <s v="Economy #2 Pencils"/>
    <n v="7.98"/>
    <n v="3"/>
    <n v="0"/>
    <x v="3729"/>
  </r>
  <r>
    <n v="4433"/>
    <x v="2201"/>
    <x v="54"/>
    <d v="2016-11-08T00:00:00"/>
    <s v="Second Class"/>
    <s v="AP-10915"/>
    <s v="Arthur Prichep"/>
    <x v="0"/>
    <s v="United States"/>
    <s v="Henderson"/>
    <x v="0"/>
    <n v="42420"/>
    <x v="0"/>
    <s v="FUR-FU-10002885"/>
    <x v="0"/>
    <x v="5"/>
    <s v="Magna Visual Magnetic Picture Hangers"/>
    <n v="24.1"/>
    <n v="5"/>
    <n v="0"/>
    <x v="936"/>
  </r>
  <r>
    <n v="4434"/>
    <x v="2201"/>
    <x v="54"/>
    <d v="2016-11-08T00:00:00"/>
    <s v="Second Class"/>
    <s v="AP-10915"/>
    <s v="Arthur Prichep"/>
    <x v="0"/>
    <s v="United States"/>
    <s v="Henderson"/>
    <x v="0"/>
    <n v="42420"/>
    <x v="0"/>
    <s v="OFF-AR-10003772"/>
    <x v="1"/>
    <x v="6"/>
    <s v="Boston 16750 Black Compact Battery Pencil Sharpener"/>
    <n v="8.75"/>
    <n v="1"/>
    <n v="0"/>
    <x v="3730"/>
  </r>
  <r>
    <n v="4435"/>
    <x v="2201"/>
    <x v="54"/>
    <d v="2016-11-08T00:00:00"/>
    <s v="Second Class"/>
    <s v="AP-10915"/>
    <s v="Arthur Prichep"/>
    <x v="0"/>
    <s v="United States"/>
    <s v="Henderson"/>
    <x v="0"/>
    <n v="42420"/>
    <x v="0"/>
    <s v="FUR-TA-10003392"/>
    <x v="0"/>
    <x v="3"/>
    <s v="Global Adaptabilities Conference Tables"/>
    <n v="842.94"/>
    <n v="3"/>
    <n v="0"/>
    <x v="3731"/>
  </r>
  <r>
    <n v="4436"/>
    <x v="2202"/>
    <x v="973"/>
    <d v="2016-05-08T00:00:00"/>
    <s v="Standard Class"/>
    <s v="CB-12415"/>
    <s v="Christy Brittain"/>
    <x v="0"/>
    <s v="United States"/>
    <s v="Chicago"/>
    <x v="10"/>
    <n v="60653"/>
    <x v="2"/>
    <s v="OFF-BI-10000014"/>
    <x v="1"/>
    <x v="8"/>
    <s v="Heavy-Duty E-Z-D Binders"/>
    <n v="2.1819999999999999"/>
    <n v="1"/>
    <n v="0.8"/>
    <x v="3732"/>
  </r>
  <r>
    <n v="4437"/>
    <x v="2202"/>
    <x v="973"/>
    <d v="2016-05-08T00:00:00"/>
    <s v="Standard Class"/>
    <s v="CB-12415"/>
    <s v="Christy Brittain"/>
    <x v="0"/>
    <s v="United States"/>
    <s v="Chicago"/>
    <x v="10"/>
    <n v="60653"/>
    <x v="2"/>
    <s v="OFF-AR-10003217"/>
    <x v="1"/>
    <x v="6"/>
    <s v="Newell 316"/>
    <n v="27.384"/>
    <n v="7"/>
    <n v="0.2"/>
    <x v="3733"/>
  </r>
  <r>
    <n v="4438"/>
    <x v="2202"/>
    <x v="973"/>
    <d v="2016-05-08T00:00:00"/>
    <s v="Standard Class"/>
    <s v="CB-12415"/>
    <s v="Christy Brittain"/>
    <x v="0"/>
    <s v="United States"/>
    <s v="Chicago"/>
    <x v="10"/>
    <n v="60653"/>
    <x v="2"/>
    <s v="OFF-AP-10002403"/>
    <x v="1"/>
    <x v="9"/>
    <s v="Acco Smartsocket Color-Coded Six-Outlet AC Adapter Model Surge Protectors"/>
    <n v="26.405999999999999"/>
    <n v="3"/>
    <n v="0.8"/>
    <x v="3734"/>
  </r>
  <r>
    <n v="4439"/>
    <x v="2203"/>
    <x v="797"/>
    <d v="2017-01-02T00:00:00"/>
    <s v="Standard Class"/>
    <s v="MT-17815"/>
    <s v="Meg Tillman"/>
    <x v="0"/>
    <s v="United States"/>
    <s v="Port Arthur"/>
    <x v="5"/>
    <n v="77642"/>
    <x v="2"/>
    <s v="OFF-PA-10001972"/>
    <x v="1"/>
    <x v="10"/>
    <s v="Xerox 214"/>
    <n v="10.368"/>
    <n v="2"/>
    <n v="0.2"/>
    <x v="572"/>
  </r>
  <r>
    <n v="4440"/>
    <x v="2203"/>
    <x v="797"/>
    <d v="2017-01-02T00:00:00"/>
    <s v="Standard Class"/>
    <s v="MT-17815"/>
    <s v="Meg Tillman"/>
    <x v="0"/>
    <s v="United States"/>
    <s v="Port Arthur"/>
    <x v="5"/>
    <n v="77642"/>
    <x v="2"/>
    <s v="OFF-PA-10004041"/>
    <x v="1"/>
    <x v="10"/>
    <s v="It's Hot Message Books with Stickers, 2 3/4&quot; x 5&quot;"/>
    <n v="23.68"/>
    <n v="4"/>
    <n v="0.2"/>
    <x v="1256"/>
  </r>
  <r>
    <n v="4441"/>
    <x v="2204"/>
    <x v="405"/>
    <d v="2016-07-26T00:00:00"/>
    <s v="Standard Class"/>
    <s v="DK-13375"/>
    <s v="Dennis Kane"/>
    <x v="0"/>
    <s v="United States"/>
    <s v="Westland"/>
    <x v="12"/>
    <n v="48185"/>
    <x v="2"/>
    <s v="TEC-AC-10004975"/>
    <x v="2"/>
    <x v="11"/>
    <s v="Plantronics Audio 995 Wireless Stereo Headset"/>
    <n v="109.95"/>
    <n v="1"/>
    <n v="0"/>
    <x v="3735"/>
  </r>
  <r>
    <n v="4442"/>
    <x v="2204"/>
    <x v="405"/>
    <d v="2016-07-26T00:00:00"/>
    <s v="Standard Class"/>
    <s v="DK-13375"/>
    <s v="Dennis Kane"/>
    <x v="0"/>
    <s v="United States"/>
    <s v="Westland"/>
    <x v="12"/>
    <n v="48185"/>
    <x v="2"/>
    <s v="OFF-ST-10001932"/>
    <x v="1"/>
    <x v="4"/>
    <s v="Fellowes Staxonsteel Drawer Files"/>
    <n v="965.85"/>
    <n v="5"/>
    <n v="0"/>
    <x v="3736"/>
  </r>
  <r>
    <n v="4443"/>
    <x v="2204"/>
    <x v="405"/>
    <d v="2016-07-26T00:00:00"/>
    <s v="Standard Class"/>
    <s v="DK-13375"/>
    <s v="Dennis Kane"/>
    <x v="0"/>
    <s v="United States"/>
    <s v="Westland"/>
    <x v="12"/>
    <n v="48185"/>
    <x v="2"/>
    <s v="OFF-AR-10001761"/>
    <x v="1"/>
    <x v="6"/>
    <s v="Avery Hi-Liter Smear-Safe Highlighters"/>
    <n v="29.2"/>
    <n v="5"/>
    <n v="0"/>
    <x v="3737"/>
  </r>
  <r>
    <n v="4444"/>
    <x v="2204"/>
    <x v="405"/>
    <d v="2016-07-26T00:00:00"/>
    <s v="Standard Class"/>
    <s v="DK-13375"/>
    <s v="Dennis Kane"/>
    <x v="0"/>
    <s v="United States"/>
    <s v="Westland"/>
    <x v="12"/>
    <n v="48185"/>
    <x v="2"/>
    <s v="OFF-PA-10002262"/>
    <x v="1"/>
    <x v="10"/>
    <s v="Xerox 192"/>
    <n v="32.4"/>
    <n v="5"/>
    <n v="0"/>
    <x v="56"/>
  </r>
  <r>
    <n v="4445"/>
    <x v="2205"/>
    <x v="912"/>
    <d v="2014-11-21T00:00:00"/>
    <s v="Standard Class"/>
    <s v="SR-20740"/>
    <s v="Steven Roelle"/>
    <x v="2"/>
    <s v="United States"/>
    <s v="Bloomington"/>
    <x v="14"/>
    <n v="47401"/>
    <x v="2"/>
    <s v="OFF-EN-10004483"/>
    <x v="1"/>
    <x v="12"/>
    <s v="#10 White Business Envelopes,4 1/8 x 9 1/2"/>
    <n v="78.349999999999994"/>
    <n v="5"/>
    <n v="0"/>
    <x v="2764"/>
  </r>
  <r>
    <n v="4446"/>
    <x v="2205"/>
    <x v="912"/>
    <d v="2014-11-21T00:00:00"/>
    <s v="Standard Class"/>
    <s v="SR-20740"/>
    <s v="Steven Roelle"/>
    <x v="2"/>
    <s v="United States"/>
    <s v="Bloomington"/>
    <x v="14"/>
    <n v="47401"/>
    <x v="2"/>
    <s v="OFF-PA-10003270"/>
    <x v="1"/>
    <x v="10"/>
    <s v="Xerox 1954"/>
    <n v="31.68"/>
    <n v="6"/>
    <n v="0"/>
    <x v="3738"/>
  </r>
  <r>
    <n v="4447"/>
    <x v="2205"/>
    <x v="912"/>
    <d v="2014-11-21T00:00:00"/>
    <s v="Standard Class"/>
    <s v="SR-20740"/>
    <s v="Steven Roelle"/>
    <x v="2"/>
    <s v="United States"/>
    <s v="Bloomington"/>
    <x v="14"/>
    <n v="47401"/>
    <x v="2"/>
    <s v="OFF-BI-10001634"/>
    <x v="1"/>
    <x v="8"/>
    <s v="Wilson Jones Active Use Binders"/>
    <n v="29.12"/>
    <n v="4"/>
    <n v="0"/>
    <x v="3739"/>
  </r>
  <r>
    <n v="4448"/>
    <x v="2205"/>
    <x v="912"/>
    <d v="2014-11-21T00:00:00"/>
    <s v="Standard Class"/>
    <s v="SR-20740"/>
    <s v="Steven Roelle"/>
    <x v="2"/>
    <s v="United States"/>
    <s v="Bloomington"/>
    <x v="14"/>
    <n v="47401"/>
    <x v="2"/>
    <s v="OFF-ST-10000675"/>
    <x v="1"/>
    <x v="4"/>
    <s v="File Shuttle II and Handi-File, Black"/>
    <n v="169.45"/>
    <n v="5"/>
    <n v="0"/>
    <x v="3740"/>
  </r>
  <r>
    <n v="4449"/>
    <x v="2206"/>
    <x v="974"/>
    <d v="2015-06-23T00:00:00"/>
    <s v="Standard Class"/>
    <s v="LH-17155"/>
    <s v="Logan Haushalter"/>
    <x v="0"/>
    <s v="United States"/>
    <s v="Los Angeles"/>
    <x v="1"/>
    <n v="90032"/>
    <x v="1"/>
    <s v="FUR-FU-10000732"/>
    <x v="0"/>
    <x v="5"/>
    <s v="Eldon 200 Class Desk Accessories"/>
    <n v="12.56"/>
    <n v="2"/>
    <n v="0"/>
    <x v="3741"/>
  </r>
  <r>
    <n v="4450"/>
    <x v="2206"/>
    <x v="974"/>
    <d v="2015-06-23T00:00:00"/>
    <s v="Standard Class"/>
    <s v="LH-17155"/>
    <s v="Logan Haushalter"/>
    <x v="0"/>
    <s v="United States"/>
    <s v="Los Angeles"/>
    <x v="1"/>
    <n v="90032"/>
    <x v="1"/>
    <s v="OFF-PA-10004355"/>
    <x v="1"/>
    <x v="10"/>
    <s v="Xerox 231"/>
    <n v="6.48"/>
    <n v="1"/>
    <n v="0"/>
    <x v="90"/>
  </r>
  <r>
    <n v="4451"/>
    <x v="2206"/>
    <x v="974"/>
    <d v="2015-06-23T00:00:00"/>
    <s v="Standard Class"/>
    <s v="LH-17155"/>
    <s v="Logan Haushalter"/>
    <x v="0"/>
    <s v="United States"/>
    <s v="Los Angeles"/>
    <x v="1"/>
    <n v="90032"/>
    <x v="1"/>
    <s v="OFF-EN-10000056"/>
    <x v="1"/>
    <x v="12"/>
    <s v="Cameo Buff Policy Envelopes"/>
    <n v="186.69"/>
    <n v="3"/>
    <n v="0"/>
    <x v="753"/>
  </r>
  <r>
    <n v="4452"/>
    <x v="2207"/>
    <x v="975"/>
    <d v="2016-07-06T00:00:00"/>
    <s v="First Class"/>
    <s v="AA-10645"/>
    <s v="Anna Andreadi"/>
    <x v="0"/>
    <s v="United States"/>
    <s v="San Francisco"/>
    <x v="1"/>
    <n v="94109"/>
    <x v="1"/>
    <s v="FUR-FU-10000221"/>
    <x v="0"/>
    <x v="5"/>
    <s v="Master Caster Door Stop, Brown"/>
    <n v="25.4"/>
    <n v="5"/>
    <n v="0"/>
    <x v="3742"/>
  </r>
  <r>
    <n v="4453"/>
    <x v="2207"/>
    <x v="975"/>
    <d v="2016-07-06T00:00:00"/>
    <s v="First Class"/>
    <s v="AA-10645"/>
    <s v="Anna Andreadi"/>
    <x v="0"/>
    <s v="United States"/>
    <s v="San Francisco"/>
    <x v="1"/>
    <n v="94109"/>
    <x v="1"/>
    <s v="OFF-EN-10003567"/>
    <x v="1"/>
    <x v="12"/>
    <s v="Inter-Office Recycled Envelopes, Brown Kraft, Button-String,10&quot; x 13&quot; , 100/Box"/>
    <n v="43.96"/>
    <n v="2"/>
    <n v="0"/>
    <x v="3743"/>
  </r>
  <r>
    <n v="4454"/>
    <x v="2207"/>
    <x v="975"/>
    <d v="2016-07-06T00:00:00"/>
    <s v="First Class"/>
    <s v="AA-10645"/>
    <s v="Anna Andreadi"/>
    <x v="0"/>
    <s v="United States"/>
    <s v="San Francisco"/>
    <x v="1"/>
    <n v="94109"/>
    <x v="1"/>
    <s v="FUR-BO-10001811"/>
    <x v="0"/>
    <x v="0"/>
    <s v="Atlantic Metals Mobile 5-Shelf Bookcases, Custom Colors"/>
    <n v="1279.165"/>
    <n v="5"/>
    <n v="0.15"/>
    <x v="3744"/>
  </r>
  <r>
    <n v="4455"/>
    <x v="2207"/>
    <x v="975"/>
    <d v="2016-07-06T00:00:00"/>
    <s v="First Class"/>
    <s v="AA-10645"/>
    <s v="Anna Andreadi"/>
    <x v="0"/>
    <s v="United States"/>
    <s v="San Francisco"/>
    <x v="1"/>
    <n v="94109"/>
    <x v="1"/>
    <s v="OFF-ST-10002486"/>
    <x v="1"/>
    <x v="4"/>
    <s v="Eldon Shelf Savers Cubes and Bins"/>
    <n v="27.92"/>
    <n v="4"/>
    <n v="0"/>
    <x v="3745"/>
  </r>
  <r>
    <n v="4456"/>
    <x v="2208"/>
    <x v="37"/>
    <d v="2015-09-08T00:00:00"/>
    <s v="Standard Class"/>
    <s v="AS-10630"/>
    <s v="Ann Steele"/>
    <x v="2"/>
    <s v="United States"/>
    <s v="San Francisco"/>
    <x v="1"/>
    <n v="94110"/>
    <x v="1"/>
    <s v="FUR-CH-10002372"/>
    <x v="0"/>
    <x v="1"/>
    <s v="Office Star - Ergonomically Designed Knee Chair"/>
    <n v="129.56800000000001"/>
    <n v="2"/>
    <n v="0.2"/>
    <x v="2515"/>
  </r>
  <r>
    <n v="4457"/>
    <x v="2208"/>
    <x v="37"/>
    <d v="2015-09-08T00:00:00"/>
    <s v="Standard Class"/>
    <s v="AS-10630"/>
    <s v="Ann Steele"/>
    <x v="2"/>
    <s v="United States"/>
    <s v="San Francisco"/>
    <x v="1"/>
    <n v="94110"/>
    <x v="1"/>
    <s v="OFF-BI-10003274"/>
    <x v="1"/>
    <x v="8"/>
    <s v="Avery Durable Slant Ring Binders, No Labels"/>
    <n v="6.3680000000000003"/>
    <n v="2"/>
    <n v="0.2"/>
    <x v="3746"/>
  </r>
  <r>
    <n v="4458"/>
    <x v="2209"/>
    <x v="783"/>
    <d v="2017-08-12T00:00:00"/>
    <s v="Standard Class"/>
    <s v="MC-17575"/>
    <s v="Matt Collins"/>
    <x v="0"/>
    <s v="United States"/>
    <s v="San Jose"/>
    <x v="1"/>
    <n v="95123"/>
    <x v="1"/>
    <s v="OFF-PA-10001878"/>
    <x v="1"/>
    <x v="10"/>
    <s v="Xerox 1891"/>
    <n v="244.55"/>
    <n v="5"/>
    <n v="0"/>
    <x v="1749"/>
  </r>
  <r>
    <n v="4459"/>
    <x v="2210"/>
    <x v="677"/>
    <d v="2017-03-20T00:00:00"/>
    <s v="Standard Class"/>
    <s v="SE-20110"/>
    <s v="Sanjit Engle"/>
    <x v="0"/>
    <s v="United States"/>
    <s v="Denver"/>
    <x v="22"/>
    <n v="80219"/>
    <x v="1"/>
    <s v="OFF-SU-10002881"/>
    <x v="1"/>
    <x v="14"/>
    <s v="Martin Yale Chadless Opener Electric Letter Opener"/>
    <n v="1332.4960000000001"/>
    <n v="2"/>
    <n v="0.2"/>
    <x v="3747"/>
  </r>
  <r>
    <n v="4460"/>
    <x v="2211"/>
    <x v="394"/>
    <d v="2017-10-01T00:00:00"/>
    <s v="First Class"/>
    <s v="DS-13030"/>
    <s v="Darrin Sayre"/>
    <x v="2"/>
    <s v="United States"/>
    <s v="Aurora"/>
    <x v="22"/>
    <n v="80013"/>
    <x v="1"/>
    <s v="FUR-FU-10001979"/>
    <x v="0"/>
    <x v="5"/>
    <s v="Dana Halogen Swing-Arm Architect Lamp"/>
    <n v="32.776000000000003"/>
    <n v="1"/>
    <n v="0.2"/>
    <x v="3748"/>
  </r>
  <r>
    <n v="4461"/>
    <x v="2211"/>
    <x v="394"/>
    <d v="2017-10-01T00:00:00"/>
    <s v="First Class"/>
    <s v="DS-13030"/>
    <s v="Darrin Sayre"/>
    <x v="2"/>
    <s v="United States"/>
    <s v="Aurora"/>
    <x v="22"/>
    <n v="80013"/>
    <x v="1"/>
    <s v="OFF-ST-10001522"/>
    <x v="1"/>
    <x v="4"/>
    <s v="Gould Plastics 18-Pocket Panel Bin, 34w x 5-1/4d x 20-1/2h"/>
    <n v="147.184"/>
    <n v="2"/>
    <n v="0.2"/>
    <x v="3023"/>
  </r>
  <r>
    <n v="4462"/>
    <x v="2211"/>
    <x v="394"/>
    <d v="2017-10-01T00:00:00"/>
    <s v="First Class"/>
    <s v="DS-13030"/>
    <s v="Darrin Sayre"/>
    <x v="2"/>
    <s v="United States"/>
    <s v="Aurora"/>
    <x v="22"/>
    <n v="80013"/>
    <x v="1"/>
    <s v="TEC-AC-10003657"/>
    <x v="2"/>
    <x v="11"/>
    <s v="Lenovo 17-Key USB Numeric Keypad"/>
    <n v="54.384"/>
    <n v="2"/>
    <n v="0.2"/>
    <x v="159"/>
  </r>
  <r>
    <n v="4463"/>
    <x v="2211"/>
    <x v="394"/>
    <d v="2017-10-01T00:00:00"/>
    <s v="First Class"/>
    <s v="DS-13030"/>
    <s v="Darrin Sayre"/>
    <x v="2"/>
    <s v="United States"/>
    <s v="Aurora"/>
    <x v="22"/>
    <n v="80013"/>
    <x v="1"/>
    <s v="OFF-BI-10001718"/>
    <x v="1"/>
    <x v="8"/>
    <s v="GBC DocuBind P50 Personal Binding Machine"/>
    <n v="76.775999999999996"/>
    <n v="4"/>
    <n v="0.7"/>
    <x v="2117"/>
  </r>
  <r>
    <n v="4464"/>
    <x v="2211"/>
    <x v="394"/>
    <d v="2017-10-01T00:00:00"/>
    <s v="First Class"/>
    <s v="DS-13030"/>
    <s v="Darrin Sayre"/>
    <x v="2"/>
    <s v="United States"/>
    <s v="Aurora"/>
    <x v="22"/>
    <n v="80013"/>
    <x v="1"/>
    <s v="OFF-PA-10003022"/>
    <x v="1"/>
    <x v="10"/>
    <s v="Xerox 1992"/>
    <n v="14.352"/>
    <n v="3"/>
    <n v="0.2"/>
    <x v="1177"/>
  </r>
  <r>
    <n v="4465"/>
    <x v="2211"/>
    <x v="394"/>
    <d v="2017-10-01T00:00:00"/>
    <s v="First Class"/>
    <s v="DS-13030"/>
    <s v="Darrin Sayre"/>
    <x v="2"/>
    <s v="United States"/>
    <s v="Aurora"/>
    <x v="22"/>
    <n v="80013"/>
    <x v="1"/>
    <s v="OFF-AP-10000891"/>
    <x v="1"/>
    <x v="9"/>
    <s v="Kensington 7 Outlet MasterPiece HOMEOFFICE Power Control Center"/>
    <n v="209.792"/>
    <n v="2"/>
    <n v="0.2"/>
    <x v="3749"/>
  </r>
  <r>
    <n v="4466"/>
    <x v="2212"/>
    <x v="976"/>
    <d v="2015-08-11T00:00:00"/>
    <s v="Standard Class"/>
    <s v="NS-18640"/>
    <s v="Noel Staavos"/>
    <x v="1"/>
    <s v="United States"/>
    <s v="Boise"/>
    <x v="45"/>
    <n v="83704"/>
    <x v="1"/>
    <s v="OFF-BI-10004970"/>
    <x v="1"/>
    <x v="8"/>
    <s v="ACCOHIDE 3-Ring Binder, Blue, 1&quot;"/>
    <n v="3.3039999999999998"/>
    <n v="1"/>
    <n v="0.2"/>
    <x v="3750"/>
  </r>
  <r>
    <n v="4467"/>
    <x v="2213"/>
    <x v="221"/>
    <d v="2017-12-01T00:00:00"/>
    <s v="Standard Class"/>
    <s v="KA-16525"/>
    <s v="Kelly Andreada"/>
    <x v="0"/>
    <s v="United States"/>
    <s v="New York City"/>
    <x v="15"/>
    <n v="10035"/>
    <x v="3"/>
    <s v="OFF-AR-10003759"/>
    <x v="1"/>
    <x v="6"/>
    <s v="Crayola Anti Dust Chalk, 12/Pack"/>
    <n v="16.38"/>
    <n v="9"/>
    <n v="0"/>
    <x v="3751"/>
  </r>
  <r>
    <n v="4468"/>
    <x v="2213"/>
    <x v="221"/>
    <d v="2017-12-01T00:00:00"/>
    <s v="Standard Class"/>
    <s v="KA-16525"/>
    <s v="Kelly Andreada"/>
    <x v="0"/>
    <s v="United States"/>
    <s v="New York City"/>
    <x v="15"/>
    <n v="10035"/>
    <x v="3"/>
    <s v="OFF-EN-10003001"/>
    <x v="1"/>
    <x v="12"/>
    <s v="Ames Color-File Green Diamond Border X-ray Mailers"/>
    <n v="167.96"/>
    <n v="2"/>
    <n v="0"/>
    <x v="1280"/>
  </r>
  <r>
    <n v="4469"/>
    <x v="2213"/>
    <x v="221"/>
    <d v="2017-12-01T00:00:00"/>
    <s v="Standard Class"/>
    <s v="KA-16525"/>
    <s v="Kelly Andreada"/>
    <x v="0"/>
    <s v="United States"/>
    <s v="New York City"/>
    <x v="15"/>
    <n v="10035"/>
    <x v="3"/>
    <s v="FUR-BO-10000780"/>
    <x v="0"/>
    <x v="0"/>
    <s v="O'Sullivan Plantations 2-Door Library in Landvery Oak"/>
    <n v="321.56799999999998"/>
    <n v="2"/>
    <n v="0.2"/>
    <x v="3752"/>
  </r>
  <r>
    <n v="4470"/>
    <x v="2213"/>
    <x v="221"/>
    <d v="2017-12-01T00:00:00"/>
    <s v="Standard Class"/>
    <s v="KA-16525"/>
    <s v="Kelly Andreada"/>
    <x v="0"/>
    <s v="United States"/>
    <s v="New York City"/>
    <x v="15"/>
    <n v="10035"/>
    <x v="3"/>
    <s v="OFF-PA-10001972"/>
    <x v="1"/>
    <x v="10"/>
    <s v="Xerox 214"/>
    <n v="12.96"/>
    <n v="2"/>
    <n v="0"/>
    <x v="91"/>
  </r>
  <r>
    <n v="4471"/>
    <x v="2214"/>
    <x v="540"/>
    <d v="2017-05-12T00:00:00"/>
    <s v="Standard Class"/>
    <s v="DJ-13510"/>
    <s v="Don Jones"/>
    <x v="1"/>
    <s v="United States"/>
    <s v="Philadelphia"/>
    <x v="9"/>
    <n v="19140"/>
    <x v="3"/>
    <s v="FUR-CH-10003535"/>
    <x v="0"/>
    <x v="1"/>
    <s v="Global Armless Task Chair, Royal Blue"/>
    <n v="128.05799999999999"/>
    <n v="3"/>
    <n v="0.3"/>
    <x v="3753"/>
  </r>
  <r>
    <n v="4472"/>
    <x v="2215"/>
    <x v="365"/>
    <d v="2017-09-29T00:00:00"/>
    <s v="Same Day"/>
    <s v="MG-17680"/>
    <s v="Maureen Gastineau"/>
    <x v="2"/>
    <s v="United States"/>
    <s v="Mentor"/>
    <x v="24"/>
    <n v="44060"/>
    <x v="3"/>
    <s v="FUR-CH-10003774"/>
    <x v="0"/>
    <x v="1"/>
    <s v="Global Wood Trimmed Manager's Task Chair, Khaki"/>
    <n v="63.686"/>
    <n v="1"/>
    <n v="0.3"/>
    <x v="3754"/>
  </r>
  <r>
    <n v="4473"/>
    <x v="2215"/>
    <x v="365"/>
    <d v="2017-09-29T00:00:00"/>
    <s v="Same Day"/>
    <s v="MG-17680"/>
    <s v="Maureen Gastineau"/>
    <x v="2"/>
    <s v="United States"/>
    <s v="Mentor"/>
    <x v="24"/>
    <n v="44060"/>
    <x v="3"/>
    <s v="TEC-AC-10004571"/>
    <x v="2"/>
    <x v="11"/>
    <s v="Logitech G700s Rechargeable Gaming Mouse"/>
    <n v="239.976"/>
    <n v="3"/>
    <n v="0.2"/>
    <x v="3755"/>
  </r>
  <r>
    <n v="4474"/>
    <x v="2215"/>
    <x v="365"/>
    <d v="2017-09-29T00:00:00"/>
    <s v="Same Day"/>
    <s v="MG-17680"/>
    <s v="Maureen Gastineau"/>
    <x v="2"/>
    <s v="United States"/>
    <s v="Mentor"/>
    <x v="24"/>
    <n v="44060"/>
    <x v="3"/>
    <s v="FUR-TA-10004442"/>
    <x v="0"/>
    <x v="3"/>
    <s v="Riverside Furniture Stanwyck Manor Table Series"/>
    <n v="344.22"/>
    <n v="2"/>
    <n v="0.4"/>
    <x v="3756"/>
  </r>
  <r>
    <n v="4475"/>
    <x v="2215"/>
    <x v="365"/>
    <d v="2017-09-29T00:00:00"/>
    <s v="Same Day"/>
    <s v="MG-17680"/>
    <s v="Maureen Gastineau"/>
    <x v="2"/>
    <s v="United States"/>
    <s v="Mentor"/>
    <x v="24"/>
    <n v="44060"/>
    <x v="3"/>
    <s v="OFF-PA-10002787"/>
    <x v="1"/>
    <x v="10"/>
    <s v="Xerox 227"/>
    <n v="15.552"/>
    <n v="3"/>
    <n v="0.2"/>
    <x v="12"/>
  </r>
  <r>
    <n v="4476"/>
    <x v="2215"/>
    <x v="365"/>
    <d v="2017-09-29T00:00:00"/>
    <s v="Same Day"/>
    <s v="MG-17680"/>
    <s v="Maureen Gastineau"/>
    <x v="2"/>
    <s v="United States"/>
    <s v="Mentor"/>
    <x v="24"/>
    <n v="44060"/>
    <x v="3"/>
    <s v="FUR-FU-10004586"/>
    <x v="0"/>
    <x v="5"/>
    <s v="G.E. Longer-Life Indoor Recessed Floodlight Bulbs"/>
    <n v="21.248000000000001"/>
    <n v="4"/>
    <n v="0.2"/>
    <x v="3757"/>
  </r>
  <r>
    <n v="4477"/>
    <x v="2215"/>
    <x v="365"/>
    <d v="2017-09-29T00:00:00"/>
    <s v="Same Day"/>
    <s v="MG-17680"/>
    <s v="Maureen Gastineau"/>
    <x v="2"/>
    <s v="United States"/>
    <s v="Mentor"/>
    <x v="24"/>
    <n v="44060"/>
    <x v="3"/>
    <s v="OFF-PA-10002606"/>
    <x v="1"/>
    <x v="10"/>
    <s v="Xerox 1928"/>
    <n v="8.4480000000000004"/>
    <n v="2"/>
    <n v="0.2"/>
    <x v="590"/>
  </r>
  <r>
    <n v="4478"/>
    <x v="2216"/>
    <x v="760"/>
    <d v="2017-10-22T00:00:00"/>
    <s v="Same Day"/>
    <s v="BD-11620"/>
    <s v="Brian DeCherney"/>
    <x v="0"/>
    <s v="United States"/>
    <s v="Lawton"/>
    <x v="26"/>
    <n v="73505"/>
    <x v="2"/>
    <s v="OFF-ST-10000129"/>
    <x v="1"/>
    <x v="4"/>
    <s v="Fellowes Recycled Storage Drawers"/>
    <n v="333.09"/>
    <n v="3"/>
    <n v="0"/>
    <x v="3758"/>
  </r>
  <r>
    <n v="4479"/>
    <x v="2216"/>
    <x v="760"/>
    <d v="2017-10-22T00:00:00"/>
    <s v="Same Day"/>
    <s v="BD-11620"/>
    <s v="Brian DeCherney"/>
    <x v="0"/>
    <s v="United States"/>
    <s v="Lawton"/>
    <x v="26"/>
    <n v="73505"/>
    <x v="2"/>
    <s v="FUR-TA-10003748"/>
    <x v="0"/>
    <x v="3"/>
    <s v="Bevis 36 x 72 Conference Tables"/>
    <n v="248.98"/>
    <n v="2"/>
    <n v="0"/>
    <x v="3759"/>
  </r>
  <r>
    <n v="4480"/>
    <x v="2217"/>
    <x v="977"/>
    <d v="2014-03-28T00:00:00"/>
    <s v="Standard Class"/>
    <s v="CD-11920"/>
    <s v="Carlos Daly"/>
    <x v="0"/>
    <s v="United States"/>
    <s v="New York City"/>
    <x v="15"/>
    <n v="10024"/>
    <x v="3"/>
    <s v="OFF-PA-10004948"/>
    <x v="1"/>
    <x v="10"/>
    <s v="Xerox 190"/>
    <n v="24.9"/>
    <n v="5"/>
    <n v="0"/>
    <x v="1771"/>
  </r>
  <r>
    <n v="4481"/>
    <x v="2218"/>
    <x v="54"/>
    <d v="2016-11-08T00:00:00"/>
    <s v="Standard Class"/>
    <s v="XP-21865"/>
    <s v="Xylona Preis"/>
    <x v="0"/>
    <s v="United States"/>
    <s v="Los Angeles"/>
    <x v="1"/>
    <n v="90049"/>
    <x v="1"/>
    <s v="OFF-FA-10001561"/>
    <x v="1"/>
    <x v="13"/>
    <s v="Stockwell Push Pins"/>
    <n v="15.26"/>
    <n v="7"/>
    <n v="0"/>
    <x v="3760"/>
  </r>
  <r>
    <n v="4482"/>
    <x v="2218"/>
    <x v="54"/>
    <d v="2016-11-08T00:00:00"/>
    <s v="Standard Class"/>
    <s v="XP-21865"/>
    <s v="Xylona Preis"/>
    <x v="0"/>
    <s v="United States"/>
    <s v="Los Angeles"/>
    <x v="1"/>
    <n v="90049"/>
    <x v="1"/>
    <s v="OFF-AP-10002998"/>
    <x v="1"/>
    <x v="9"/>
    <s v="Holmes 99% HEPA Air Purifier"/>
    <n v="43.32"/>
    <n v="2"/>
    <n v="0"/>
    <x v="3761"/>
  </r>
  <r>
    <n v="4483"/>
    <x v="2218"/>
    <x v="54"/>
    <d v="2016-11-08T00:00:00"/>
    <s v="Standard Class"/>
    <s v="XP-21865"/>
    <s v="Xylona Preis"/>
    <x v="0"/>
    <s v="United States"/>
    <s v="Los Angeles"/>
    <x v="1"/>
    <n v="90049"/>
    <x v="1"/>
    <s v="OFF-BI-10003981"/>
    <x v="1"/>
    <x v="8"/>
    <s v="Avery Durable Plastic 1&quot; Binders"/>
    <n v="43.584000000000003"/>
    <n v="12"/>
    <n v="0.2"/>
    <x v="3762"/>
  </r>
  <r>
    <n v="4484"/>
    <x v="2218"/>
    <x v="54"/>
    <d v="2016-11-08T00:00:00"/>
    <s v="Standard Class"/>
    <s v="XP-21865"/>
    <s v="Xylona Preis"/>
    <x v="0"/>
    <s v="United States"/>
    <s v="Los Angeles"/>
    <x v="1"/>
    <n v="90049"/>
    <x v="1"/>
    <s v="OFF-PA-10001725"/>
    <x v="1"/>
    <x v="10"/>
    <s v="Xerox 1892"/>
    <n v="116.28"/>
    <n v="3"/>
    <n v="0"/>
    <x v="2393"/>
  </r>
  <r>
    <n v="4485"/>
    <x v="2218"/>
    <x v="54"/>
    <d v="2016-11-08T00:00:00"/>
    <s v="Standard Class"/>
    <s v="XP-21865"/>
    <s v="Xylona Preis"/>
    <x v="0"/>
    <s v="United States"/>
    <s v="Los Angeles"/>
    <x v="1"/>
    <n v="90049"/>
    <x v="1"/>
    <s v="OFF-BI-10002071"/>
    <x v="1"/>
    <x v="8"/>
    <s v="Fellowes Black Plastic Comb Bindings"/>
    <n v="9.2959999999999994"/>
    <n v="2"/>
    <n v="0.2"/>
    <x v="3763"/>
  </r>
  <r>
    <n v="4486"/>
    <x v="2218"/>
    <x v="54"/>
    <d v="2016-11-08T00:00:00"/>
    <s v="Standard Class"/>
    <s v="XP-21865"/>
    <s v="Xylona Preis"/>
    <x v="0"/>
    <s v="United States"/>
    <s v="Los Angeles"/>
    <x v="1"/>
    <n v="90049"/>
    <x v="1"/>
    <s v="OFF-PA-10000477"/>
    <x v="1"/>
    <x v="10"/>
    <s v="Xerox 22"/>
    <n v="19.440000000000001"/>
    <n v="3"/>
    <n v="0"/>
    <x v="551"/>
  </r>
  <r>
    <n v="4487"/>
    <x v="2218"/>
    <x v="54"/>
    <d v="2016-11-08T00:00:00"/>
    <s v="Standard Class"/>
    <s v="XP-21865"/>
    <s v="Xylona Preis"/>
    <x v="0"/>
    <s v="United States"/>
    <s v="Los Angeles"/>
    <x v="1"/>
    <n v="90049"/>
    <x v="1"/>
    <s v="OFF-PA-10004359"/>
    <x v="1"/>
    <x v="10"/>
    <s v="Multicolor Computer Printout Paper"/>
    <n v="314.55"/>
    <n v="3"/>
    <n v="0"/>
    <x v="1945"/>
  </r>
  <r>
    <n v="4488"/>
    <x v="2219"/>
    <x v="577"/>
    <d v="2015-09-11T00:00:00"/>
    <s v="Standard Class"/>
    <s v="CA-12055"/>
    <s v="Cathy Armstrong"/>
    <x v="2"/>
    <s v="United States"/>
    <s v="Houston"/>
    <x v="5"/>
    <n v="77036"/>
    <x v="2"/>
    <s v="OFF-BI-10000962"/>
    <x v="1"/>
    <x v="8"/>
    <s v="Acco Flexible ACCOHIDE Square Ring Data Binder, Dark Blue, 11 1/2&quot; X 14&quot; 7/8&quot;"/>
    <n v="16.27"/>
    <n v="5"/>
    <n v="0.8"/>
    <x v="3764"/>
  </r>
  <r>
    <n v="4489"/>
    <x v="2219"/>
    <x v="577"/>
    <d v="2015-09-11T00:00:00"/>
    <s v="Standard Class"/>
    <s v="CA-12055"/>
    <s v="Cathy Armstrong"/>
    <x v="2"/>
    <s v="United States"/>
    <s v="Houston"/>
    <x v="5"/>
    <n v="77036"/>
    <x v="2"/>
    <s v="OFF-SU-10003567"/>
    <x v="1"/>
    <x v="14"/>
    <s v="Stiletto Hand Letter Openers"/>
    <n v="69.12"/>
    <n v="9"/>
    <n v="0.2"/>
    <x v="3765"/>
  </r>
  <r>
    <n v="4490"/>
    <x v="2219"/>
    <x v="577"/>
    <d v="2015-09-11T00:00:00"/>
    <s v="Standard Class"/>
    <s v="CA-12055"/>
    <s v="Cathy Armstrong"/>
    <x v="2"/>
    <s v="United States"/>
    <s v="Houston"/>
    <x v="5"/>
    <n v="77036"/>
    <x v="2"/>
    <s v="OFF-BI-10003708"/>
    <x v="1"/>
    <x v="8"/>
    <s v="Acco Four Pocket Poly Ring Binder with Label Holder, Smoke, 1&quot;"/>
    <n v="4.47"/>
    <n v="3"/>
    <n v="0.8"/>
    <x v="3766"/>
  </r>
  <r>
    <n v="4491"/>
    <x v="2220"/>
    <x v="718"/>
    <d v="2017-08-21T00:00:00"/>
    <s v="Standard Class"/>
    <s v="JM-15250"/>
    <s v="Janet Martin"/>
    <x v="0"/>
    <s v="United States"/>
    <s v="Los Angeles"/>
    <x v="1"/>
    <n v="90032"/>
    <x v="1"/>
    <s v="FUR-TA-10001095"/>
    <x v="0"/>
    <x v="3"/>
    <s v="Chromcraft Round Conference Tables"/>
    <n v="418.29599999999999"/>
    <n v="3"/>
    <n v="0.2"/>
    <x v="3767"/>
  </r>
  <r>
    <n v="4492"/>
    <x v="2221"/>
    <x v="588"/>
    <d v="2014-12-03T00:00:00"/>
    <s v="Second Class"/>
    <s v="JK-15730"/>
    <s v="Joe Kamberova"/>
    <x v="0"/>
    <s v="United States"/>
    <s v="Columbus"/>
    <x v="24"/>
    <n v="43229"/>
    <x v="3"/>
    <s v="TEC-CO-10001571"/>
    <x v="2"/>
    <x v="16"/>
    <s v="Sharp 1540cs Digital Laser Copier"/>
    <n v="659.98800000000006"/>
    <n v="2"/>
    <n v="0.4"/>
    <x v="3768"/>
  </r>
  <r>
    <n v="4493"/>
    <x v="2221"/>
    <x v="588"/>
    <d v="2014-12-03T00:00:00"/>
    <s v="Second Class"/>
    <s v="JK-15730"/>
    <s v="Joe Kamberova"/>
    <x v="0"/>
    <s v="United States"/>
    <s v="Columbus"/>
    <x v="24"/>
    <n v="43229"/>
    <x v="3"/>
    <s v="FUR-FU-10000221"/>
    <x v="0"/>
    <x v="5"/>
    <s v="Master Caster Door Stop, Brown"/>
    <n v="8.1280000000000001"/>
    <n v="2"/>
    <n v="0.2"/>
    <x v="3769"/>
  </r>
  <r>
    <n v="4494"/>
    <x v="2221"/>
    <x v="588"/>
    <d v="2014-12-03T00:00:00"/>
    <s v="Second Class"/>
    <s v="JK-15730"/>
    <s v="Joe Kamberova"/>
    <x v="0"/>
    <s v="United States"/>
    <s v="Columbus"/>
    <x v="24"/>
    <n v="43229"/>
    <x v="3"/>
    <s v="OFF-PA-10001972"/>
    <x v="1"/>
    <x v="10"/>
    <s v="Xerox 214"/>
    <n v="36.287999999999997"/>
    <n v="7"/>
    <n v="0.2"/>
    <x v="1663"/>
  </r>
  <r>
    <n v="4495"/>
    <x v="2221"/>
    <x v="588"/>
    <d v="2014-12-03T00:00:00"/>
    <s v="Second Class"/>
    <s v="JK-15730"/>
    <s v="Joe Kamberova"/>
    <x v="0"/>
    <s v="United States"/>
    <s v="Columbus"/>
    <x v="24"/>
    <n v="43229"/>
    <x v="3"/>
    <s v="FUR-CH-10000015"/>
    <x v="0"/>
    <x v="1"/>
    <s v="Hon Multipurpose Stacking Arm Chairs"/>
    <n v="909.72"/>
    <n v="6"/>
    <n v="0.3"/>
    <x v="3770"/>
  </r>
  <r>
    <n v="4496"/>
    <x v="2222"/>
    <x v="978"/>
    <d v="2017-06-23T00:00:00"/>
    <s v="Standard Class"/>
    <s v="CC-12670"/>
    <s v="Craig Carreira"/>
    <x v="0"/>
    <s v="United States"/>
    <s v="Los Angeles"/>
    <x v="1"/>
    <n v="90032"/>
    <x v="1"/>
    <s v="FUR-BO-10004015"/>
    <x v="0"/>
    <x v="0"/>
    <s v="Bush Andora Bookcase, Maple/Graphite Gray Finish"/>
    <n v="917.92349999999999"/>
    <n v="9"/>
    <n v="0.15"/>
    <x v="3771"/>
  </r>
  <r>
    <n v="4497"/>
    <x v="2222"/>
    <x v="978"/>
    <d v="2017-06-23T00:00:00"/>
    <s v="Standard Class"/>
    <s v="CC-12670"/>
    <s v="Craig Carreira"/>
    <x v="0"/>
    <s v="United States"/>
    <s v="Los Angeles"/>
    <x v="1"/>
    <n v="90032"/>
    <x v="1"/>
    <s v="OFF-PA-10002036"/>
    <x v="1"/>
    <x v="10"/>
    <s v="Xerox 1930"/>
    <n v="38.880000000000003"/>
    <n v="6"/>
    <n v="0"/>
    <x v="3772"/>
  </r>
  <r>
    <n v="4498"/>
    <x v="2223"/>
    <x v="574"/>
    <d v="2017-12-09T00:00:00"/>
    <s v="Standard Class"/>
    <s v="GW-14605"/>
    <s v="Giulietta Weimer"/>
    <x v="0"/>
    <s v="United States"/>
    <s v="Philadelphia"/>
    <x v="9"/>
    <n v="19140"/>
    <x v="3"/>
    <s v="OFF-BI-10003650"/>
    <x v="1"/>
    <x v="8"/>
    <s v="GBC DocuBind 300 Electric Binding Machine"/>
    <n v="631.17600000000004"/>
    <n v="4"/>
    <n v="0.7"/>
    <x v="3773"/>
  </r>
  <r>
    <n v="4499"/>
    <x v="2224"/>
    <x v="871"/>
    <d v="2014-11-26T00:00:00"/>
    <s v="Standard Class"/>
    <s v="GR-14560"/>
    <s v="Georgia Rosenberg"/>
    <x v="1"/>
    <s v="United States"/>
    <s v="San Francisco"/>
    <x v="1"/>
    <n v="94110"/>
    <x v="1"/>
    <s v="OFF-PA-10003309"/>
    <x v="1"/>
    <x v="10"/>
    <s v="Xerox 211"/>
    <n v="12.96"/>
    <n v="2"/>
    <n v="0"/>
    <x v="91"/>
  </r>
  <r>
    <n v="4500"/>
    <x v="2225"/>
    <x v="342"/>
    <d v="2016-04-16T00:00:00"/>
    <s v="Standard Class"/>
    <s v="FM-14215"/>
    <s v="Filia McAdams"/>
    <x v="1"/>
    <s v="United States"/>
    <s v="Bakersfield"/>
    <x v="1"/>
    <n v="93309"/>
    <x v="1"/>
    <s v="OFF-PA-10002787"/>
    <x v="1"/>
    <x v="10"/>
    <s v="Xerox 227"/>
    <n v="12.96"/>
    <n v="2"/>
    <n v="0"/>
    <x v="91"/>
  </r>
  <r>
    <n v="4501"/>
    <x v="2225"/>
    <x v="342"/>
    <d v="2016-04-16T00:00:00"/>
    <s v="Standard Class"/>
    <s v="FM-14215"/>
    <s v="Filia McAdams"/>
    <x v="1"/>
    <s v="United States"/>
    <s v="Bakersfield"/>
    <x v="1"/>
    <n v="93309"/>
    <x v="1"/>
    <s v="OFF-BI-10000174"/>
    <x v="1"/>
    <x v="8"/>
    <s v="Wilson Jones Clip &amp; Carry Folder Binder Tool for Ring Binders, Clear"/>
    <n v="23.2"/>
    <n v="5"/>
    <n v="0.2"/>
    <x v="3774"/>
  </r>
  <r>
    <n v="4502"/>
    <x v="2226"/>
    <x v="479"/>
    <d v="2014-07-04T00:00:00"/>
    <s v="Standard Class"/>
    <s v="MS-17980"/>
    <s v="Michael Stewart"/>
    <x v="1"/>
    <s v="United States"/>
    <s v="Houston"/>
    <x v="5"/>
    <n v="77095"/>
    <x v="2"/>
    <s v="OFF-PA-10002005"/>
    <x v="1"/>
    <x v="10"/>
    <s v="Xerox 225"/>
    <n v="25.92"/>
    <n v="5"/>
    <n v="0.2"/>
    <x v="1430"/>
  </r>
  <r>
    <n v="4503"/>
    <x v="2226"/>
    <x v="479"/>
    <d v="2014-07-04T00:00:00"/>
    <s v="Standard Class"/>
    <s v="MS-17980"/>
    <s v="Michael Stewart"/>
    <x v="1"/>
    <s v="United States"/>
    <s v="Houston"/>
    <x v="5"/>
    <n v="77095"/>
    <x v="2"/>
    <s v="OFF-FA-10002815"/>
    <x v="1"/>
    <x v="13"/>
    <s v="Staples"/>
    <n v="21.312000000000001"/>
    <n v="6"/>
    <n v="0.2"/>
    <x v="3775"/>
  </r>
  <r>
    <n v="4504"/>
    <x v="2227"/>
    <x v="163"/>
    <d v="2014-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163"/>
    <d v="2014-12-29T00:00:00"/>
    <s v="Standard Class"/>
    <s v="BF-11170"/>
    <s v="Ben Ferrer"/>
    <x v="2"/>
    <s v="United States"/>
    <s v="Los Angeles"/>
    <x v="1"/>
    <n v="90045"/>
    <x v="1"/>
    <s v="OFF-AP-10000828"/>
    <x v="1"/>
    <x v="9"/>
    <s v="Avanti 4.4 Cu. Ft. Refrigerator"/>
    <n v="361.96"/>
    <n v="2"/>
    <n v="0"/>
    <x v="3777"/>
  </r>
  <r>
    <n v="4506"/>
    <x v="2227"/>
    <x v="163"/>
    <d v="2014-12-29T00:00:00"/>
    <s v="Standard Class"/>
    <s v="BF-11170"/>
    <s v="Ben Ferrer"/>
    <x v="2"/>
    <s v="United States"/>
    <s v="Los Angeles"/>
    <x v="1"/>
    <n v="90045"/>
    <x v="1"/>
    <s v="TEC-AC-10004708"/>
    <x v="2"/>
    <x v="11"/>
    <s v="Sony 32GB Class 10 Micro SDHC R40 Memory Card"/>
    <n v="62.85"/>
    <n v="3"/>
    <n v="0"/>
    <x v="3778"/>
  </r>
  <r>
    <n v="4507"/>
    <x v="2227"/>
    <x v="163"/>
    <d v="2014-12-29T00:00:00"/>
    <s v="Standard Class"/>
    <s v="BF-11170"/>
    <s v="Ben Ferrer"/>
    <x v="2"/>
    <s v="United States"/>
    <s v="Los Angeles"/>
    <x v="1"/>
    <n v="90045"/>
    <x v="1"/>
    <s v="TEC-PH-10001530"/>
    <x v="2"/>
    <x v="7"/>
    <s v="Cisco Unified IP Phone 7945G VoIP phone"/>
    <n v="818.37599999999998"/>
    <n v="3"/>
    <n v="0.2"/>
    <x v="3779"/>
  </r>
  <r>
    <n v="4508"/>
    <x v="2227"/>
    <x v="163"/>
    <d v="2014-12-29T00:00:00"/>
    <s v="Standard Class"/>
    <s v="BF-11170"/>
    <s v="Ben Ferrer"/>
    <x v="2"/>
    <s v="United States"/>
    <s v="Los Angeles"/>
    <x v="1"/>
    <n v="90045"/>
    <x v="1"/>
    <s v="OFF-ST-10002301"/>
    <x v="1"/>
    <x v="4"/>
    <s v="Tennsco Commercial Shelving"/>
    <n v="20.34"/>
    <n v="1"/>
    <n v="0"/>
    <x v="3780"/>
  </r>
  <r>
    <n v="4509"/>
    <x v="2227"/>
    <x v="163"/>
    <d v="2014-12-29T00:00:00"/>
    <s v="Standard Class"/>
    <s v="BF-11170"/>
    <s v="Ben Ferrer"/>
    <x v="2"/>
    <s v="United States"/>
    <s v="Los Angeles"/>
    <x v="1"/>
    <n v="90045"/>
    <x v="1"/>
    <s v="FUR-FU-10002554"/>
    <x v="0"/>
    <x v="5"/>
    <s v="Westinghouse Floor Lamp with Metal Mesh Shade, Black"/>
    <n v="23.99"/>
    <n v="1"/>
    <n v="0"/>
    <x v="1203"/>
  </r>
  <r>
    <n v="4510"/>
    <x v="2228"/>
    <x v="979"/>
    <d v="2017-05-29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338"/>
    <d v="2016-11-14T00:00:00"/>
    <s v="Standard Class"/>
    <s v="KM-16225"/>
    <s v="Kalyca Meade"/>
    <x v="1"/>
    <s v="United States"/>
    <s v="Springfield"/>
    <x v="25"/>
    <n v="65807"/>
    <x v="2"/>
    <s v="FUR-FU-10001085"/>
    <x v="0"/>
    <x v="5"/>
    <s v="3M Polarizing Light Filter Sleeves"/>
    <n v="37.299999999999997"/>
    <n v="2"/>
    <n v="0"/>
    <x v="3781"/>
  </r>
  <r>
    <n v="4512"/>
    <x v="2229"/>
    <x v="338"/>
    <d v="2016-11-14T00:00:00"/>
    <s v="Standard Class"/>
    <s v="KM-16225"/>
    <s v="Kalyca Meade"/>
    <x v="1"/>
    <s v="United States"/>
    <s v="Springfield"/>
    <x v="25"/>
    <n v="65807"/>
    <x v="2"/>
    <s v="OFF-BI-10001597"/>
    <x v="1"/>
    <x v="8"/>
    <s v="Wilson Jones Ledger-Size, Piano-Hinge Binder, 2&quot;, Blue"/>
    <n v="81.96"/>
    <n v="2"/>
    <n v="0"/>
    <x v="3782"/>
  </r>
  <r>
    <n v="4513"/>
    <x v="2230"/>
    <x v="824"/>
    <d v="2016-10-03T00:00:00"/>
    <s v="First Class"/>
    <s v="LP-17095"/>
    <s v="Liz Preis"/>
    <x v="0"/>
    <s v="United States"/>
    <s v="Phoenix"/>
    <x v="16"/>
    <n v="85023"/>
    <x v="1"/>
    <s v="OFF-BI-10002429"/>
    <x v="1"/>
    <x v="8"/>
    <s v="Premier Elliptical Ring Binder, Black"/>
    <n v="54.792000000000002"/>
    <n v="6"/>
    <n v="0.7"/>
    <x v="3783"/>
  </r>
  <r>
    <n v="4514"/>
    <x v="2231"/>
    <x v="47"/>
    <d v="2016-09-08T00:00:00"/>
    <s v="First Class"/>
    <s v="BG-11740"/>
    <s v="Bruce Geld"/>
    <x v="0"/>
    <s v="United States"/>
    <s v="Houston"/>
    <x v="5"/>
    <n v="77070"/>
    <x v="2"/>
    <s v="OFF-ST-10001590"/>
    <x v="1"/>
    <x v="4"/>
    <s v="Tenex Personal Project File with Scoop Front Design, Black"/>
    <n v="10.784000000000001"/>
    <n v="1"/>
    <n v="0.2"/>
    <x v="672"/>
  </r>
  <r>
    <n v="4515"/>
    <x v="2232"/>
    <x v="189"/>
    <d v="2016-11-01T00:00:00"/>
    <s v="Second Class"/>
    <s v="BW-11200"/>
    <s v="Ben Wallace"/>
    <x v="0"/>
    <s v="United States"/>
    <s v="Hampton"/>
    <x v="17"/>
    <n v="23666"/>
    <x v="0"/>
    <s v="FUR-CH-10000847"/>
    <x v="0"/>
    <x v="1"/>
    <s v="Global Executive Mid-Back Manager's Chair"/>
    <n v="290.98"/>
    <n v="1"/>
    <n v="0"/>
    <x v="3784"/>
  </r>
  <r>
    <n v="4516"/>
    <x v="2233"/>
    <x v="760"/>
    <d v="2017-10-26T00:00:00"/>
    <s v="Standard Class"/>
    <s v="PS-18970"/>
    <s v="Paul Stevenson"/>
    <x v="2"/>
    <s v="United States"/>
    <s v="Tulsa"/>
    <x v="26"/>
    <n v="74133"/>
    <x v="2"/>
    <s v="OFF-AR-10003179"/>
    <x v="1"/>
    <x v="6"/>
    <s v="Dixon Ticonderoga Core-Lock Colored Pencils"/>
    <n v="36.44"/>
    <n v="4"/>
    <n v="0"/>
    <x v="3252"/>
  </r>
  <r>
    <n v="4517"/>
    <x v="2234"/>
    <x v="306"/>
    <d v="2016-09-20T00:00:00"/>
    <s v="Standard Class"/>
    <s v="RB-19570"/>
    <s v="Rob Beeghly"/>
    <x v="0"/>
    <s v="United States"/>
    <s v="Seattle"/>
    <x v="4"/>
    <n v="98105"/>
    <x v="1"/>
    <s v="OFF-PA-10000807"/>
    <x v="1"/>
    <x v="10"/>
    <s v="TOPS &quot;Important Message&quot; Pads, Canary, 4-1/4 x 5-1/2, 50 Sheets per Pad"/>
    <n v="21.4"/>
    <n v="5"/>
    <n v="0"/>
    <x v="3785"/>
  </r>
  <r>
    <n v="4518"/>
    <x v="2234"/>
    <x v="306"/>
    <d v="2016-09-20T00:00:00"/>
    <s v="Standard Class"/>
    <s v="RB-19570"/>
    <s v="Rob Beeghly"/>
    <x v="0"/>
    <s v="United States"/>
    <s v="Seattle"/>
    <x v="4"/>
    <n v="98105"/>
    <x v="1"/>
    <s v="OFF-BI-10002103"/>
    <x v="1"/>
    <x v="8"/>
    <s v="Cardinal Slant-D Ring Binder, Heavy Gauge Vinyl"/>
    <n v="48.664000000000001"/>
    <n v="7"/>
    <n v="0.2"/>
    <x v="3786"/>
  </r>
  <r>
    <n v="4519"/>
    <x v="2235"/>
    <x v="477"/>
    <d v="2016-10-01T00:00:00"/>
    <s v="Standard Class"/>
    <s v="JW-16075"/>
    <s v="Julia West"/>
    <x v="0"/>
    <s v="United States"/>
    <s v="San Francisco"/>
    <x v="1"/>
    <n v="94109"/>
    <x v="1"/>
    <s v="OFF-AR-10004441"/>
    <x v="1"/>
    <x v="6"/>
    <s v="BIC Brite Liner Highlighters"/>
    <n v="16.559999999999999"/>
    <n v="4"/>
    <n v="0"/>
    <x v="3787"/>
  </r>
  <r>
    <n v="4520"/>
    <x v="2236"/>
    <x v="193"/>
    <d v="2017-06-14T00:00:00"/>
    <s v="Standard Class"/>
    <s v="ND-18460"/>
    <s v="Neil Ducich"/>
    <x v="1"/>
    <s v="United States"/>
    <s v="Jacksonville"/>
    <x v="2"/>
    <n v="32216"/>
    <x v="0"/>
    <s v="OFF-ST-10003805"/>
    <x v="1"/>
    <x v="4"/>
    <s v="24 Capacity Maxi Data Binder Racks, Pearl"/>
    <n v="1347.52"/>
    <n v="8"/>
    <n v="0.2"/>
    <x v="3788"/>
  </r>
  <r>
    <n v="4521"/>
    <x v="2237"/>
    <x v="980"/>
    <d v="2014-02-26T00:00:00"/>
    <s v="Standard Class"/>
    <s v="LC-16930"/>
    <s v="Linda Cazamias"/>
    <x v="1"/>
    <s v="United States"/>
    <s v="Richmond"/>
    <x v="14"/>
    <n v="47374"/>
    <x v="2"/>
    <s v="TEC-AC-10001284"/>
    <x v="2"/>
    <x v="11"/>
    <s v="Enermax Briskie RF Wireless Keyboard and Mouse Combo"/>
    <n v="62.31"/>
    <n v="3"/>
    <n v="0"/>
    <x v="3789"/>
  </r>
  <r>
    <n v="4522"/>
    <x v="2237"/>
    <x v="980"/>
    <d v="2014-02-26T00:00:00"/>
    <s v="Standard Class"/>
    <s v="LC-16930"/>
    <s v="Linda Cazamias"/>
    <x v="1"/>
    <s v="United States"/>
    <s v="Richmond"/>
    <x v="14"/>
    <n v="47374"/>
    <x v="2"/>
    <s v="FUR-FU-10000221"/>
    <x v="0"/>
    <x v="5"/>
    <s v="Master Caster Door Stop, Brown"/>
    <n v="20.32"/>
    <n v="4"/>
    <n v="0"/>
    <x v="2518"/>
  </r>
  <r>
    <n v="4523"/>
    <x v="2238"/>
    <x v="297"/>
    <d v="2017-02-25T00:00:00"/>
    <s v="Second Class"/>
    <s v="BP-11095"/>
    <s v="Bart Pistole"/>
    <x v="1"/>
    <s v="United States"/>
    <s v="Louisville"/>
    <x v="22"/>
    <n v="80027"/>
    <x v="1"/>
    <s v="OFF-FA-10001229"/>
    <x v="1"/>
    <x v="13"/>
    <s v="Staples"/>
    <n v="9.4320000000000004"/>
    <n v="3"/>
    <n v="0.2"/>
    <x v="3790"/>
  </r>
  <r>
    <n v="4524"/>
    <x v="2239"/>
    <x v="981"/>
    <d v="2014-11-06T00:00:00"/>
    <s v="Standard Class"/>
    <s v="RD-19720"/>
    <s v="Roger Demir"/>
    <x v="0"/>
    <s v="United States"/>
    <s v="New York City"/>
    <x v="15"/>
    <n v="10024"/>
    <x v="3"/>
    <s v="OFF-LA-10001569"/>
    <x v="1"/>
    <x v="2"/>
    <s v="Avery 499"/>
    <n v="34.86"/>
    <n v="7"/>
    <n v="0"/>
    <x v="3791"/>
  </r>
  <r>
    <n v="4525"/>
    <x v="2239"/>
    <x v="981"/>
    <d v="2014-11-06T00:00:00"/>
    <s v="Standard Class"/>
    <s v="RD-19720"/>
    <s v="Roger Demir"/>
    <x v="0"/>
    <s v="United States"/>
    <s v="New York City"/>
    <x v="15"/>
    <n v="10024"/>
    <x v="3"/>
    <s v="FUR-FU-10004018"/>
    <x v="0"/>
    <x v="5"/>
    <s v="Tensor Computer Mounted Lamp"/>
    <n v="89.34"/>
    <n v="6"/>
    <n v="0"/>
    <x v="3792"/>
  </r>
  <r>
    <n v="4526"/>
    <x v="2240"/>
    <x v="729"/>
    <d v="2017-07-23T00:00:00"/>
    <s v="Standard Class"/>
    <s v="BE-11335"/>
    <s v="Bill Eplett"/>
    <x v="2"/>
    <s v="United States"/>
    <s v="Rome"/>
    <x v="15"/>
    <n v="13440"/>
    <x v="3"/>
    <s v="TEC-PH-10004536"/>
    <x v="2"/>
    <x v="7"/>
    <s v="Avaya 5420 Digital phone"/>
    <n v="269.98"/>
    <n v="2"/>
    <n v="0"/>
    <x v="3793"/>
  </r>
  <r>
    <n v="4527"/>
    <x v="2240"/>
    <x v="729"/>
    <d v="2017-07-23T00:00:00"/>
    <s v="Standard Class"/>
    <s v="BE-11335"/>
    <s v="Bill Eplett"/>
    <x v="2"/>
    <s v="United States"/>
    <s v="Rome"/>
    <x v="15"/>
    <n v="13440"/>
    <x v="3"/>
    <s v="OFF-PA-10004353"/>
    <x v="1"/>
    <x v="10"/>
    <s v="Southworth 25% Cotton Premium Laser Paper and Envelopes"/>
    <n v="99.9"/>
    <n v="5"/>
    <n v="0"/>
    <x v="3794"/>
  </r>
  <r>
    <n v="4528"/>
    <x v="2240"/>
    <x v="729"/>
    <d v="2017-07-23T00:00:00"/>
    <s v="Standard Class"/>
    <s v="BE-11335"/>
    <s v="Bill Eplett"/>
    <x v="2"/>
    <s v="United States"/>
    <s v="Rome"/>
    <x v="15"/>
    <n v="13440"/>
    <x v="3"/>
    <s v="FUR-FU-10004848"/>
    <x v="0"/>
    <x v="5"/>
    <s v="DAX Solid Wood Frames"/>
    <n v="39.08"/>
    <n v="4"/>
    <n v="0"/>
    <x v="3795"/>
  </r>
  <r>
    <n v="4529"/>
    <x v="2241"/>
    <x v="565"/>
    <d v="2017-09-10T00:00:00"/>
    <s v="Second Class"/>
    <s v="RS-19765"/>
    <s v="Roland Schwarz"/>
    <x v="1"/>
    <s v="United States"/>
    <s v="Marion"/>
    <x v="24"/>
    <n v="43302"/>
    <x v="3"/>
    <s v="TEC-AC-10004864"/>
    <x v="2"/>
    <x v="11"/>
    <s v="Memorex Micro Travel Drive 32 GB"/>
    <n v="116.83199999999999"/>
    <n v="4"/>
    <n v="0.2"/>
    <x v="3796"/>
  </r>
  <r>
    <n v="4530"/>
    <x v="2242"/>
    <x v="696"/>
    <d v="2016-11-18T00:00:00"/>
    <s v="Standard Class"/>
    <s v="KC-16540"/>
    <s v="Kelly Collister"/>
    <x v="0"/>
    <s v="United States"/>
    <s v="Houston"/>
    <x v="5"/>
    <n v="77041"/>
    <x v="2"/>
    <s v="OFF-BI-10002393"/>
    <x v="1"/>
    <x v="8"/>
    <s v="Binder Posts"/>
    <n v="2.2959999999999998"/>
    <n v="2"/>
    <n v="0.8"/>
    <x v="3797"/>
  </r>
  <r>
    <n v="4531"/>
    <x v="2243"/>
    <x v="696"/>
    <d v="2016-11-17T00:00:00"/>
    <s v="First Class"/>
    <s v="MB-17305"/>
    <s v="Maria Bertelson"/>
    <x v="0"/>
    <s v="United States"/>
    <s v="New York City"/>
    <x v="15"/>
    <n v="10009"/>
    <x v="3"/>
    <s v="FUR-CH-10002335"/>
    <x v="0"/>
    <x v="1"/>
    <s v="Hon GuestStacker Chair"/>
    <n v="408.00599999999997"/>
    <n v="2"/>
    <n v="0.1"/>
    <x v="1300"/>
  </r>
  <r>
    <n v="4532"/>
    <x v="2243"/>
    <x v="696"/>
    <d v="2016-11-17T00:00:00"/>
    <s v="First Class"/>
    <s v="MB-17305"/>
    <s v="Maria Bertelson"/>
    <x v="0"/>
    <s v="United States"/>
    <s v="New York City"/>
    <x v="15"/>
    <n v="10009"/>
    <x v="3"/>
    <s v="OFF-ST-10001590"/>
    <x v="1"/>
    <x v="4"/>
    <s v="Tenex Personal Project File with Scoop Front Design, Black"/>
    <n v="40.44"/>
    <n v="3"/>
    <n v="0"/>
    <x v="3798"/>
  </r>
  <r>
    <n v="4533"/>
    <x v="2244"/>
    <x v="982"/>
    <d v="2014-10-10T00:00:00"/>
    <s v="Same Day"/>
    <s v="TN-21040"/>
    <s v="Tanja Norvell"/>
    <x v="2"/>
    <s v="United States"/>
    <s v="Manteca"/>
    <x v="1"/>
    <n v="95336"/>
    <x v="1"/>
    <s v="FUR-CH-10002774"/>
    <x v="0"/>
    <x v="1"/>
    <s v="Global Deluxe Stacking Chair, Gray"/>
    <n v="122.352"/>
    <n v="3"/>
    <n v="0.2"/>
    <x v="2034"/>
  </r>
  <r>
    <n v="4534"/>
    <x v="2244"/>
    <x v="982"/>
    <d v="2014-10-10T00:00:00"/>
    <s v="Same Day"/>
    <s v="TN-21040"/>
    <s v="Tanja Norvell"/>
    <x v="2"/>
    <s v="United States"/>
    <s v="Manteca"/>
    <x v="1"/>
    <n v="95336"/>
    <x v="1"/>
    <s v="OFF-EN-10001219"/>
    <x v="1"/>
    <x v="12"/>
    <s v="#10- 4 1/8&quot; x 9 1/2&quot; Security-Tint Envelopes"/>
    <n v="15.28"/>
    <n v="2"/>
    <n v="0"/>
    <x v="790"/>
  </r>
  <r>
    <n v="4535"/>
    <x v="2245"/>
    <x v="531"/>
    <d v="2015-03-26T00:00:00"/>
    <s v="Standard Class"/>
    <s v="MC-18130"/>
    <s v="Mike Caudle"/>
    <x v="1"/>
    <s v="United States"/>
    <s v="Los Angeles"/>
    <x v="1"/>
    <n v="90004"/>
    <x v="1"/>
    <s v="OFF-PA-10001947"/>
    <x v="1"/>
    <x v="10"/>
    <s v="Xerox 1974"/>
    <n v="11.96"/>
    <n v="2"/>
    <n v="0"/>
    <x v="1452"/>
  </r>
  <r>
    <n v="4536"/>
    <x v="2246"/>
    <x v="141"/>
    <d v="2017-07-12T00:00:00"/>
    <s v="Standard Class"/>
    <s v="VF-21715"/>
    <s v="Vicky Freymann"/>
    <x v="2"/>
    <s v="United States"/>
    <s v="Seattle"/>
    <x v="4"/>
    <n v="98115"/>
    <x v="1"/>
    <s v="FUR-FU-10003142"/>
    <x v="0"/>
    <x v="5"/>
    <s v="Master Big Foot Doorstop, Beige"/>
    <n v="15.84"/>
    <n v="3"/>
    <n v="0"/>
    <x v="930"/>
  </r>
  <r>
    <n v="4537"/>
    <x v="2246"/>
    <x v="141"/>
    <d v="2017-07-12T00:00:00"/>
    <s v="Standard Class"/>
    <s v="VF-21715"/>
    <s v="Vicky Freymann"/>
    <x v="2"/>
    <s v="United States"/>
    <s v="Seattle"/>
    <x v="4"/>
    <n v="98115"/>
    <x v="1"/>
    <s v="OFF-BI-10001543"/>
    <x v="1"/>
    <x v="8"/>
    <s v="GBC VeloBinder Manual Binding System"/>
    <n v="86.376000000000005"/>
    <n v="3"/>
    <n v="0.2"/>
    <x v="3799"/>
  </r>
  <r>
    <n v="4538"/>
    <x v="2246"/>
    <x v="141"/>
    <d v="2017-07-12T00:00:00"/>
    <s v="Standard Class"/>
    <s v="VF-21715"/>
    <s v="Vicky Freymann"/>
    <x v="2"/>
    <s v="United States"/>
    <s v="Seattle"/>
    <x v="4"/>
    <n v="98115"/>
    <x v="1"/>
    <s v="OFF-AR-10003560"/>
    <x v="1"/>
    <x v="6"/>
    <s v="Zebra Zazzle Fluorescent Highlighters"/>
    <n v="18.239999999999998"/>
    <n v="3"/>
    <n v="0"/>
    <x v="3800"/>
  </r>
  <r>
    <n v="4539"/>
    <x v="2246"/>
    <x v="141"/>
    <d v="2017-07-12T00:00:00"/>
    <s v="Standard Class"/>
    <s v="VF-21715"/>
    <s v="Vicky Freymann"/>
    <x v="2"/>
    <s v="United States"/>
    <s v="Seattle"/>
    <x v="4"/>
    <n v="98115"/>
    <x v="1"/>
    <s v="OFF-AR-10004757"/>
    <x v="1"/>
    <x v="6"/>
    <s v="Crayola Colored Pencils"/>
    <n v="13.12"/>
    <n v="4"/>
    <n v="0"/>
    <x v="2617"/>
  </r>
  <r>
    <n v="4540"/>
    <x v="2247"/>
    <x v="914"/>
    <d v="2015-03-02T00:00:00"/>
    <s v="Standard Class"/>
    <s v="ES-14080"/>
    <s v="Erin Smith"/>
    <x v="1"/>
    <s v="United States"/>
    <s v="Providence"/>
    <x v="34"/>
    <n v="2908"/>
    <x v="3"/>
    <s v="TEC-PH-10003800"/>
    <x v="2"/>
    <x v="7"/>
    <s v="i.Sound Portable Power - 8000 mAh"/>
    <n v="105.98"/>
    <n v="2"/>
    <n v="0"/>
    <x v="3801"/>
  </r>
  <r>
    <n v="4541"/>
    <x v="2247"/>
    <x v="914"/>
    <d v="2015-03-02T00:00:00"/>
    <s v="Standard Class"/>
    <s v="ES-14080"/>
    <s v="Erin Smith"/>
    <x v="1"/>
    <s v="United States"/>
    <s v="Providence"/>
    <x v="34"/>
    <n v="2908"/>
    <x v="3"/>
    <s v="FUR-TA-10004152"/>
    <x v="0"/>
    <x v="3"/>
    <s v="Barricks 18&quot; x 48&quot; Non-Folding Utility Table with Bottom Storage Shelf"/>
    <n v="493.92"/>
    <n v="7"/>
    <n v="0.3"/>
    <x v="3802"/>
  </r>
  <r>
    <n v="4542"/>
    <x v="2248"/>
    <x v="114"/>
    <d v="2017-06-21T00:00:00"/>
    <s v="Standard Class"/>
    <s v="MK-17905"/>
    <s v="Michael Kennedy"/>
    <x v="1"/>
    <s v="United States"/>
    <s v="Chicago"/>
    <x v="10"/>
    <n v="60653"/>
    <x v="2"/>
    <s v="OFF-BI-10000756"/>
    <x v="1"/>
    <x v="8"/>
    <s v="Storex DuraTech Recycled Plastic Frosted Binders"/>
    <n v="5.9359999999999999"/>
    <n v="7"/>
    <n v="0.8"/>
    <x v="3803"/>
  </r>
  <r>
    <n v="4543"/>
    <x v="2249"/>
    <x v="983"/>
    <d v="2017-03-31T00:00:00"/>
    <s v="First Class"/>
    <s v="TM-21490"/>
    <s v="Tony Molinari"/>
    <x v="0"/>
    <s v="United States"/>
    <s v="Oklahoma City"/>
    <x v="26"/>
    <n v="73120"/>
    <x v="2"/>
    <s v="OFF-EN-10004206"/>
    <x v="1"/>
    <x v="12"/>
    <s v="Multimedia Mailers"/>
    <n v="325.86"/>
    <n v="2"/>
    <n v="0"/>
    <x v="3804"/>
  </r>
  <r>
    <n v="4544"/>
    <x v="2250"/>
    <x v="984"/>
    <d v="2015-07-17T00:00:00"/>
    <s v="Second Class"/>
    <s v="RL-19615"/>
    <s v="Rob Lucas"/>
    <x v="0"/>
    <s v="United States"/>
    <s v="Chicago"/>
    <x v="10"/>
    <n v="60610"/>
    <x v="2"/>
    <s v="FUR-CH-10004477"/>
    <x v="0"/>
    <x v="1"/>
    <s v="Global Push Button Manager's Chair, Indigo"/>
    <n v="383.60700000000003"/>
    <n v="9"/>
    <n v="0.3"/>
    <x v="3805"/>
  </r>
  <r>
    <n v="4545"/>
    <x v="2250"/>
    <x v="984"/>
    <d v="2015-07-17T00:00:00"/>
    <s v="Second Class"/>
    <s v="RL-19615"/>
    <s v="Rob Lucas"/>
    <x v="0"/>
    <s v="United States"/>
    <s v="Chicago"/>
    <x v="10"/>
    <n v="60610"/>
    <x v="2"/>
    <s v="TEC-PH-10003505"/>
    <x v="2"/>
    <x v="7"/>
    <s v="Geemarc AmpliPOWER60"/>
    <n v="148.47999999999999"/>
    <n v="2"/>
    <n v="0.2"/>
    <x v="1551"/>
  </r>
  <r>
    <n v="4546"/>
    <x v="2250"/>
    <x v="984"/>
    <d v="2015-07-17T00:00:00"/>
    <s v="Second Class"/>
    <s v="RL-19615"/>
    <s v="Rob Lucas"/>
    <x v="0"/>
    <s v="United States"/>
    <s v="Chicago"/>
    <x v="10"/>
    <n v="60610"/>
    <x v="2"/>
    <s v="TEC-PH-10000526"/>
    <x v="2"/>
    <x v="7"/>
    <s v="Vtech CS6719"/>
    <n v="537.54399999999998"/>
    <n v="7"/>
    <n v="0.2"/>
    <x v="3806"/>
  </r>
  <r>
    <n v="4547"/>
    <x v="2250"/>
    <x v="984"/>
    <d v="2015-07-17T00:00:00"/>
    <s v="Second Class"/>
    <s v="RL-19615"/>
    <s v="Rob Lucas"/>
    <x v="0"/>
    <s v="United States"/>
    <s v="Chicago"/>
    <x v="10"/>
    <n v="60610"/>
    <x v="2"/>
    <s v="OFF-BI-10003314"/>
    <x v="1"/>
    <x v="8"/>
    <s v="Tuff Stuff Recycled Round Ring Binders"/>
    <n v="1.9279999999999999"/>
    <n v="2"/>
    <n v="0.8"/>
    <x v="3807"/>
  </r>
  <r>
    <n v="4548"/>
    <x v="2250"/>
    <x v="984"/>
    <d v="2015-07-17T00:00:00"/>
    <s v="Second Class"/>
    <s v="RL-19615"/>
    <s v="Rob Lucas"/>
    <x v="0"/>
    <s v="United States"/>
    <s v="Chicago"/>
    <x v="10"/>
    <n v="60610"/>
    <x v="2"/>
    <s v="OFF-AR-10003190"/>
    <x v="1"/>
    <x v="6"/>
    <s v="Newell 32"/>
    <n v="6.9119999999999999"/>
    <n v="3"/>
    <n v="0.2"/>
    <x v="3808"/>
  </r>
  <r>
    <n v="4549"/>
    <x v="2250"/>
    <x v="984"/>
    <d v="2015-07-17T00:00:00"/>
    <s v="Second Class"/>
    <s v="RL-19615"/>
    <s v="Rob Lucas"/>
    <x v="0"/>
    <s v="United States"/>
    <s v="Chicago"/>
    <x v="10"/>
    <n v="60610"/>
    <x v="2"/>
    <s v="FUR-FU-10001861"/>
    <x v="0"/>
    <x v="5"/>
    <s v="Floodlight Indoor Halogen Bulbs, 1 Bulb per Pack, 60 Watts"/>
    <n v="7.76"/>
    <n v="1"/>
    <n v="0.6"/>
    <x v="3809"/>
  </r>
  <r>
    <n v="4550"/>
    <x v="2250"/>
    <x v="984"/>
    <d v="2015-07-17T00:00:00"/>
    <s v="Second Class"/>
    <s v="RL-19615"/>
    <s v="Rob Lucas"/>
    <x v="0"/>
    <s v="United States"/>
    <s v="Chicago"/>
    <x v="10"/>
    <n v="60610"/>
    <x v="2"/>
    <s v="TEC-PH-10003963"/>
    <x v="2"/>
    <x v="7"/>
    <s v="GE 2-Jack Phone Line Splitter"/>
    <n v="659.16800000000001"/>
    <n v="4"/>
    <n v="0.2"/>
    <x v="2862"/>
  </r>
  <r>
    <n v="4551"/>
    <x v="2251"/>
    <x v="504"/>
    <d v="2017-05-02T00:00:00"/>
    <s v="First Class"/>
    <s v="NM-18520"/>
    <s v="Neoma Murray"/>
    <x v="0"/>
    <s v="United States"/>
    <s v="Manchester"/>
    <x v="29"/>
    <n v="6040"/>
    <x v="3"/>
    <s v="OFF-LA-10003388"/>
    <x v="1"/>
    <x v="2"/>
    <s v="Avery 5"/>
    <n v="5.76"/>
    <n v="2"/>
    <n v="0"/>
    <x v="2136"/>
  </r>
  <r>
    <n v="4552"/>
    <x v="2252"/>
    <x v="985"/>
    <d v="2014-07-17T00:00:00"/>
    <s v="Standard Class"/>
    <s v="GK-14620"/>
    <s v="Grace Kelly"/>
    <x v="1"/>
    <s v="United States"/>
    <s v="Los Angeles"/>
    <x v="1"/>
    <n v="90049"/>
    <x v="1"/>
    <s v="FUR-TA-10002855"/>
    <x v="0"/>
    <x v="3"/>
    <s v="Bevis Round Conference Table Top &amp; Single Column Base"/>
    <n v="351.21600000000001"/>
    <n v="3"/>
    <n v="0.2"/>
    <x v="3810"/>
  </r>
  <r>
    <n v="4553"/>
    <x v="2253"/>
    <x v="422"/>
    <d v="2015-01-02T00:00:00"/>
    <s v="Standard Class"/>
    <s v="JF-15490"/>
    <s v="Jeremy Farry"/>
    <x v="0"/>
    <s v="United States"/>
    <s v="San Francisco"/>
    <x v="1"/>
    <n v="94122"/>
    <x v="1"/>
    <s v="FUR-CH-10004886"/>
    <x v="0"/>
    <x v="1"/>
    <s v="Bevis Steel Folding Chairs"/>
    <n v="230.28"/>
    <n v="3"/>
    <n v="0.2"/>
    <x v="2321"/>
  </r>
  <r>
    <n v="4554"/>
    <x v="2253"/>
    <x v="422"/>
    <d v="2015-01-02T00:00:00"/>
    <s v="Standard Class"/>
    <s v="JF-15490"/>
    <s v="Jeremy Farry"/>
    <x v="0"/>
    <s v="United States"/>
    <s v="San Francisco"/>
    <x v="1"/>
    <n v="94122"/>
    <x v="1"/>
    <s v="OFF-PA-10003657"/>
    <x v="1"/>
    <x v="10"/>
    <s v="Xerox 1927"/>
    <n v="12.84"/>
    <n v="3"/>
    <n v="0"/>
    <x v="2475"/>
  </r>
  <r>
    <n v="4555"/>
    <x v="2254"/>
    <x v="535"/>
    <d v="2016-03-01T00:00:00"/>
    <s v="Second Class"/>
    <s v="EB-13930"/>
    <s v="Eric Barreto"/>
    <x v="0"/>
    <s v="United States"/>
    <s v="La Crosse"/>
    <x v="6"/>
    <n v="54601"/>
    <x v="2"/>
    <s v="OFF-BI-10004738"/>
    <x v="1"/>
    <x v="8"/>
    <s v="Flexible Leather- Look Classic Collection Ring Binder"/>
    <n v="56.82"/>
    <n v="3"/>
    <n v="0"/>
    <x v="3811"/>
  </r>
  <r>
    <n v="4556"/>
    <x v="2255"/>
    <x v="391"/>
    <d v="2015-03-26T00:00:00"/>
    <s v="First Class"/>
    <s v="SG-20470"/>
    <s v="Sheri Gordon"/>
    <x v="0"/>
    <s v="United States"/>
    <s v="Florence"/>
    <x v="20"/>
    <n v="29501"/>
    <x v="0"/>
    <s v="OFF-FA-10003112"/>
    <x v="1"/>
    <x v="13"/>
    <s v="Staples"/>
    <n v="31.56"/>
    <n v="4"/>
    <n v="0"/>
    <x v="3812"/>
  </r>
  <r>
    <n v="4557"/>
    <x v="2255"/>
    <x v="391"/>
    <d v="2015-03-26T00:00:00"/>
    <s v="First Class"/>
    <s v="SG-20470"/>
    <s v="Sheri Gordon"/>
    <x v="0"/>
    <s v="United States"/>
    <s v="Florence"/>
    <x v="20"/>
    <n v="29501"/>
    <x v="0"/>
    <s v="OFF-ST-10002486"/>
    <x v="1"/>
    <x v="4"/>
    <s v="Eldon Shelf Savers Cubes and Bins"/>
    <n v="27.92"/>
    <n v="4"/>
    <n v="0"/>
    <x v="3745"/>
  </r>
  <r>
    <n v="4558"/>
    <x v="2256"/>
    <x v="208"/>
    <d v="2017-10-28T00:00:00"/>
    <s v="Standard Class"/>
    <s v="ND-18370"/>
    <s v="Natalie DeCherney"/>
    <x v="0"/>
    <s v="United States"/>
    <s v="Glendale"/>
    <x v="16"/>
    <n v="85301"/>
    <x v="1"/>
    <s v="OFF-BI-10003984"/>
    <x v="1"/>
    <x v="8"/>
    <s v="Lock-Up Easel 'Spel-Binder'"/>
    <n v="8.5589999999999993"/>
    <n v="1"/>
    <n v="0.7"/>
    <x v="3813"/>
  </r>
  <r>
    <n v="4559"/>
    <x v="2257"/>
    <x v="520"/>
    <d v="2015-01-05T00:00:00"/>
    <s v="Standard Class"/>
    <s v="CM-11815"/>
    <s v="Candace McMahon"/>
    <x v="1"/>
    <s v="United States"/>
    <s v="El Paso"/>
    <x v="5"/>
    <n v="79907"/>
    <x v="2"/>
    <s v="OFF-EN-10004773"/>
    <x v="1"/>
    <x v="12"/>
    <s v="Staple envelope"/>
    <n v="49.567999999999998"/>
    <n v="2"/>
    <n v="0.2"/>
    <x v="3814"/>
  </r>
  <r>
    <n v="4560"/>
    <x v="2258"/>
    <x v="952"/>
    <d v="2014-05-08T00:00:00"/>
    <s v="First Class"/>
    <s v="EB-13870"/>
    <s v="Emily Burns"/>
    <x v="0"/>
    <s v="United States"/>
    <s v="San Antonio"/>
    <x v="5"/>
    <n v="78207"/>
    <x v="2"/>
    <s v="FUR-CH-10001146"/>
    <x v="0"/>
    <x v="1"/>
    <s v="Global Value Mid-Back Manager's Chair, Gray"/>
    <n v="127.869"/>
    <n v="3"/>
    <n v="0.3"/>
    <x v="3815"/>
  </r>
  <r>
    <n v="4561"/>
    <x v="2259"/>
    <x v="784"/>
    <d v="2015-12-09T00:00:00"/>
    <s v="Second Class"/>
    <s v="HM-14860"/>
    <s v="Harry Marie"/>
    <x v="1"/>
    <s v="United States"/>
    <s v="Los Angeles"/>
    <x v="1"/>
    <n v="90049"/>
    <x v="1"/>
    <s v="OFF-EN-10003296"/>
    <x v="1"/>
    <x v="12"/>
    <s v="Tyvek Side-Opening Peel &amp; Seel Expanding Envelopes"/>
    <n v="271.44"/>
    <n v="3"/>
    <n v="0"/>
    <x v="3816"/>
  </r>
  <r>
    <n v="4562"/>
    <x v="2259"/>
    <x v="784"/>
    <d v="2015-12-09T00:00:00"/>
    <s v="Second Class"/>
    <s v="HM-14860"/>
    <s v="Harry Marie"/>
    <x v="1"/>
    <s v="United States"/>
    <s v="Los Angeles"/>
    <x v="1"/>
    <n v="90049"/>
    <x v="1"/>
    <s v="TEC-PH-10000193"/>
    <x v="2"/>
    <x v="7"/>
    <s v="Jensen SMPS-640 - speaker phone"/>
    <n v="110.352"/>
    <n v="3"/>
    <n v="0.2"/>
    <x v="3817"/>
  </r>
  <r>
    <n v="4563"/>
    <x v="2259"/>
    <x v="784"/>
    <d v="2015-12-09T00:00:00"/>
    <s v="Second Class"/>
    <s v="HM-14860"/>
    <s v="Harry Marie"/>
    <x v="1"/>
    <s v="United States"/>
    <s v="Los Angeles"/>
    <x v="1"/>
    <n v="90049"/>
    <x v="1"/>
    <s v="FUR-FU-10002111"/>
    <x v="0"/>
    <x v="5"/>
    <s v="Master Caster Door Stop, Large Brown"/>
    <n v="36.4"/>
    <n v="5"/>
    <n v="0"/>
    <x v="3818"/>
  </r>
  <r>
    <n v="4564"/>
    <x v="2260"/>
    <x v="986"/>
    <d v="2017-09-30T00:00:00"/>
    <s v="Standard Class"/>
    <s v="SJ-20125"/>
    <s v="Sanjit Jacobs"/>
    <x v="2"/>
    <s v="United States"/>
    <s v="Miramar"/>
    <x v="2"/>
    <n v="33023"/>
    <x v="0"/>
    <s v="FUR-CH-10003298"/>
    <x v="0"/>
    <x v="1"/>
    <s v="Office Star - Contemporary Task Swivel chair with Loop Arms, Charcoal"/>
    <n v="419.13600000000002"/>
    <n v="4"/>
    <n v="0.2"/>
    <x v="3819"/>
  </r>
  <r>
    <n v="4565"/>
    <x v="2261"/>
    <x v="337"/>
    <d v="2014-12-14T00:00:00"/>
    <s v="Standard Class"/>
    <s v="DM-12955"/>
    <s v="Dario Medina"/>
    <x v="1"/>
    <s v="United States"/>
    <s v="Mesa"/>
    <x v="16"/>
    <n v="85204"/>
    <x v="1"/>
    <s v="OFF-ST-10004950"/>
    <x v="1"/>
    <x v="4"/>
    <s v="Acco Perma 3000 Stacking Storage Drawers"/>
    <n v="100.70399999999999"/>
    <n v="6"/>
    <n v="0.2"/>
    <x v="3820"/>
  </r>
  <r>
    <n v="4566"/>
    <x v="2262"/>
    <x v="734"/>
    <d v="2017-12-10T00:00:00"/>
    <s v="Standard Class"/>
    <s v="MC-17575"/>
    <s v="Matt Collins"/>
    <x v="0"/>
    <s v="United States"/>
    <s v="Fayetteville"/>
    <x v="3"/>
    <n v="28314"/>
    <x v="0"/>
    <s v="OFF-AP-10002350"/>
    <x v="1"/>
    <x v="9"/>
    <s v="Belkin F9H710-06 7 Outlet SurgeMaster Surge Protector"/>
    <n v="45.216000000000001"/>
    <n v="3"/>
    <n v="0.2"/>
    <x v="993"/>
  </r>
  <r>
    <n v="4567"/>
    <x v="2262"/>
    <x v="734"/>
    <d v="2017-12-10T00:00:00"/>
    <s v="Standard Class"/>
    <s v="MC-17575"/>
    <s v="Matt Collins"/>
    <x v="0"/>
    <s v="United States"/>
    <s v="Fayetteville"/>
    <x v="3"/>
    <n v="28314"/>
    <x v="0"/>
    <s v="OFF-BI-10004233"/>
    <x v="1"/>
    <x v="8"/>
    <s v="GBC Pre-Punched Binding Paper, Plastic, White, 8-1/2&quot; x 11&quot;"/>
    <n v="28.782"/>
    <n v="6"/>
    <n v="0.7"/>
    <x v="3821"/>
  </r>
  <r>
    <n v="4568"/>
    <x v="2262"/>
    <x v="734"/>
    <d v="2017-12-10T00:00:00"/>
    <s v="Standard Class"/>
    <s v="MC-17575"/>
    <s v="Matt Collins"/>
    <x v="0"/>
    <s v="United States"/>
    <s v="Fayetteville"/>
    <x v="3"/>
    <n v="28314"/>
    <x v="0"/>
    <s v="OFF-PA-10001892"/>
    <x v="1"/>
    <x v="10"/>
    <s v="Rediform Wirebound &quot;Phone Memo&quot; Message Book, 11 x 5-3/4"/>
    <n v="24.448"/>
    <n v="4"/>
    <n v="0.2"/>
    <x v="682"/>
  </r>
  <r>
    <n v="4569"/>
    <x v="2263"/>
    <x v="627"/>
    <d v="2015-11-13T00:00:00"/>
    <s v="Standard Class"/>
    <s v="DB-13660"/>
    <s v="Duane Benoit"/>
    <x v="0"/>
    <s v="United States"/>
    <s v="Houston"/>
    <x v="5"/>
    <n v="77095"/>
    <x v="2"/>
    <s v="OFF-BI-10003291"/>
    <x v="1"/>
    <x v="8"/>
    <s v="Wilson Jones Leather-Like Binders with DublLock Round Rings"/>
    <n v="10.476000000000001"/>
    <n v="6"/>
    <n v="0.8"/>
    <x v="3822"/>
  </r>
  <r>
    <n v="4570"/>
    <x v="2264"/>
    <x v="987"/>
    <d v="2014-04-21T00:00:00"/>
    <s v="Second Class"/>
    <s v="NF-18595"/>
    <s v="Nicole Fjeld"/>
    <x v="2"/>
    <s v="United States"/>
    <s v="San Jose"/>
    <x v="1"/>
    <n v="95123"/>
    <x v="1"/>
    <s v="FUR-FU-10004017"/>
    <x v="0"/>
    <x v="5"/>
    <s v="Executive Impressions 13&quot; Chairman Wall Clock"/>
    <n v="76.14"/>
    <n v="3"/>
    <n v="0"/>
    <x v="3281"/>
  </r>
  <r>
    <n v="4571"/>
    <x v="2265"/>
    <x v="442"/>
    <d v="2015-05-27T00:00:00"/>
    <s v="Second Class"/>
    <s v="NM-18445"/>
    <s v="Nathan Mautz"/>
    <x v="2"/>
    <s v="United States"/>
    <s v="Wichita"/>
    <x v="41"/>
    <n v="67212"/>
    <x v="2"/>
    <s v="OFF-AR-10002445"/>
    <x v="1"/>
    <x v="6"/>
    <s v="SANFORD Major Accent Highlighters"/>
    <n v="21.24"/>
    <n v="3"/>
    <n v="0"/>
    <x v="3707"/>
  </r>
  <r>
    <n v="4572"/>
    <x v="2265"/>
    <x v="442"/>
    <d v="2015-05-27T00:00:00"/>
    <s v="Second Class"/>
    <s v="NM-18445"/>
    <s v="Nathan Mautz"/>
    <x v="2"/>
    <s v="United States"/>
    <s v="Wichita"/>
    <x v="41"/>
    <n v="67212"/>
    <x v="2"/>
    <s v="OFF-BI-10001718"/>
    <x v="1"/>
    <x v="8"/>
    <s v="GBC DocuBind P50 Personal Binding Machine"/>
    <n v="127.96"/>
    <n v="2"/>
    <n v="0"/>
    <x v="3823"/>
  </r>
  <r>
    <n v="4573"/>
    <x v="2266"/>
    <x v="729"/>
    <d v="2017-07-21T00:00:00"/>
    <s v="Standard Class"/>
    <s v="AB-10255"/>
    <s v="Alejandro Ballentine"/>
    <x v="2"/>
    <s v="United States"/>
    <s v="Los Angeles"/>
    <x v="1"/>
    <n v="90036"/>
    <x v="1"/>
    <s v="TEC-CO-10004202"/>
    <x v="2"/>
    <x v="16"/>
    <s v="Brother DCP1000 Digital 3 in 1 Multifunction Machine"/>
    <n v="479.98399999999998"/>
    <n v="2"/>
    <n v="0.2"/>
    <x v="3824"/>
  </r>
  <r>
    <n v="4574"/>
    <x v="2267"/>
    <x v="939"/>
    <d v="2016-12-18T00:00:00"/>
    <s v="Standard Class"/>
    <s v="MG-17650"/>
    <s v="Matthew Grinstein"/>
    <x v="2"/>
    <s v="United States"/>
    <s v="Jackson"/>
    <x v="12"/>
    <n v="49201"/>
    <x v="2"/>
    <s v="TEC-PH-10002103"/>
    <x v="2"/>
    <x v="7"/>
    <s v="Jabra SPEAK 410"/>
    <n v="657.93"/>
    <n v="7"/>
    <n v="0"/>
    <x v="3825"/>
  </r>
  <r>
    <n v="4575"/>
    <x v="2267"/>
    <x v="939"/>
    <d v="2016-12-18T00:00:00"/>
    <s v="Standard Class"/>
    <s v="MG-17650"/>
    <s v="Matthew Grinstein"/>
    <x v="2"/>
    <s v="United States"/>
    <s v="Jackson"/>
    <x v="12"/>
    <n v="49201"/>
    <x v="2"/>
    <s v="FUR-FU-10003724"/>
    <x v="0"/>
    <x v="5"/>
    <s v="Westinghouse Clip-On Gooseneck Lamps"/>
    <n v="33.479999999999997"/>
    <n v="4"/>
    <n v="0"/>
    <x v="3826"/>
  </r>
  <r>
    <n v="4576"/>
    <x v="2267"/>
    <x v="939"/>
    <d v="2016-12-18T00:00:00"/>
    <s v="Standard Class"/>
    <s v="MG-17650"/>
    <s v="Matthew Grinstein"/>
    <x v="2"/>
    <s v="United States"/>
    <s v="Jackson"/>
    <x v="12"/>
    <n v="49201"/>
    <x v="2"/>
    <s v="OFF-AR-10003732"/>
    <x v="1"/>
    <x v="6"/>
    <s v="Newell 333"/>
    <n v="13.9"/>
    <n v="5"/>
    <n v="0"/>
    <x v="2669"/>
  </r>
  <r>
    <n v="4577"/>
    <x v="2267"/>
    <x v="939"/>
    <d v="2016-12-18T00:00:00"/>
    <s v="Standard Class"/>
    <s v="MG-17650"/>
    <s v="Matthew Grinstein"/>
    <x v="2"/>
    <s v="United States"/>
    <s v="Jackson"/>
    <x v="12"/>
    <n v="49201"/>
    <x v="2"/>
    <s v="OFF-ST-10000885"/>
    <x v="1"/>
    <x v="4"/>
    <s v="Fellowes Desktop Hanging File Manager"/>
    <n v="26.86"/>
    <n v="2"/>
    <n v="0"/>
    <x v="3827"/>
  </r>
  <r>
    <n v="4578"/>
    <x v="2268"/>
    <x v="909"/>
    <d v="2014-04-16T00:00:00"/>
    <s v="Standard Class"/>
    <s v="SE-20110"/>
    <s v="Sanjit Engle"/>
    <x v="0"/>
    <s v="United States"/>
    <s v="Lewiston"/>
    <x v="45"/>
    <n v="83501"/>
    <x v="1"/>
    <s v="OFF-BI-10004817"/>
    <x v="1"/>
    <x v="8"/>
    <s v="GBC Personal VeloBind Strips"/>
    <n v="9.5839999999999996"/>
    <n v="1"/>
    <n v="0.2"/>
    <x v="2226"/>
  </r>
  <r>
    <n v="4579"/>
    <x v="2269"/>
    <x v="988"/>
    <d v="2015-06-15T00:00:00"/>
    <s v="Standard Class"/>
    <s v="AG-10765"/>
    <s v="Anthony Garverick"/>
    <x v="2"/>
    <s v="United States"/>
    <s v="Hampton"/>
    <x v="17"/>
    <n v="23666"/>
    <x v="0"/>
    <s v="OFF-BI-10001670"/>
    <x v="1"/>
    <x v="8"/>
    <s v="Vinyl Sectional Post Binders"/>
    <n v="113.1"/>
    <n v="3"/>
    <n v="0"/>
    <x v="3828"/>
  </r>
  <r>
    <n v="4580"/>
    <x v="2270"/>
    <x v="923"/>
    <d v="2014-08-02T00:00:00"/>
    <s v="Standard Class"/>
    <s v="AS-10045"/>
    <s v="Aaron Smayling"/>
    <x v="1"/>
    <s v="United States"/>
    <s v="New York City"/>
    <x v="15"/>
    <n v="10035"/>
    <x v="3"/>
    <s v="OFF-PA-10002709"/>
    <x v="1"/>
    <x v="10"/>
    <s v="Xerox 1956"/>
    <n v="65.78"/>
    <n v="11"/>
    <n v="0"/>
    <x v="3829"/>
  </r>
  <r>
    <n v="4581"/>
    <x v="2271"/>
    <x v="374"/>
    <d v="2015-08-06T00:00:00"/>
    <s v="Standard Class"/>
    <s v="AR-10405"/>
    <s v="Allen Rosenblatt"/>
    <x v="1"/>
    <s v="United States"/>
    <s v="Hattiesburg"/>
    <x v="35"/>
    <n v="39401"/>
    <x v="0"/>
    <s v="TEC-AC-10004469"/>
    <x v="2"/>
    <x v="11"/>
    <s v="Microsoft Sculpt Comfort Mouse"/>
    <n v="239.7"/>
    <n v="6"/>
    <n v="0"/>
    <x v="3830"/>
  </r>
  <r>
    <n v="4582"/>
    <x v="2272"/>
    <x v="251"/>
    <d v="2016-09-22T00:00:00"/>
    <s v="First Class"/>
    <s v="AP-10720"/>
    <s v="Anne Pryor"/>
    <x v="2"/>
    <s v="United States"/>
    <s v="Philadelphia"/>
    <x v="9"/>
    <n v="19140"/>
    <x v="3"/>
    <s v="FUR-FU-10003424"/>
    <x v="0"/>
    <x v="5"/>
    <s v="Nu-Dell Oak Frame"/>
    <n v="25.632000000000001"/>
    <n v="3"/>
    <n v="0.2"/>
    <x v="3831"/>
  </r>
  <r>
    <n v="4583"/>
    <x v="2273"/>
    <x v="224"/>
    <d v="2016-06-12T00:00:00"/>
    <s v="First Class"/>
    <s v="JB-16000"/>
    <s v="Joy Bell-"/>
    <x v="0"/>
    <s v="United States"/>
    <s v="Philadelphia"/>
    <x v="9"/>
    <n v="19140"/>
    <x v="3"/>
    <s v="OFF-LA-10003720"/>
    <x v="1"/>
    <x v="2"/>
    <s v="Avery 487"/>
    <n v="23.616"/>
    <n v="8"/>
    <n v="0.2"/>
    <x v="3832"/>
  </r>
  <r>
    <n v="4584"/>
    <x v="2274"/>
    <x v="370"/>
    <d v="2016-08-28T00:00:00"/>
    <s v="Second Class"/>
    <s v="TS-21430"/>
    <s v="Tom Stivers"/>
    <x v="1"/>
    <s v="United States"/>
    <s v="Los Angeles"/>
    <x v="1"/>
    <n v="90045"/>
    <x v="1"/>
    <s v="OFF-AR-10000390"/>
    <x v="1"/>
    <x v="6"/>
    <s v="Newell Chalk Holder"/>
    <n v="8.26"/>
    <n v="2"/>
    <n v="0"/>
    <x v="349"/>
  </r>
  <r>
    <n v="4585"/>
    <x v="2275"/>
    <x v="808"/>
    <d v="2017-11-04T00:00:00"/>
    <s v="Second Class"/>
    <s v="NL-18310"/>
    <s v="Nancy Lomonaco"/>
    <x v="2"/>
    <s v="United States"/>
    <s v="Danville"/>
    <x v="1"/>
    <n v="94526"/>
    <x v="1"/>
    <s v="OFF-EN-10001335"/>
    <x v="1"/>
    <x v="12"/>
    <s v="White Business Envelopes with Contemporary Seam, Recycled White Business Envelopes"/>
    <n v="76.58"/>
    <n v="7"/>
    <n v="0"/>
    <x v="3833"/>
  </r>
  <r>
    <n v="4586"/>
    <x v="2275"/>
    <x v="808"/>
    <d v="2017-11-04T00:00:00"/>
    <s v="Second Class"/>
    <s v="NL-18310"/>
    <s v="Nancy Lomonaco"/>
    <x v="2"/>
    <s v="United States"/>
    <s v="Danville"/>
    <x v="1"/>
    <n v="94526"/>
    <x v="1"/>
    <s v="OFF-AR-10003469"/>
    <x v="1"/>
    <x v="6"/>
    <s v="Nontoxic Chalk"/>
    <n v="8.8000000000000007"/>
    <n v="5"/>
    <n v="0"/>
    <x v="3834"/>
  </r>
  <r>
    <n v="4587"/>
    <x v="2275"/>
    <x v="808"/>
    <d v="2017-11-04T00:00:00"/>
    <s v="Second Class"/>
    <s v="NL-18310"/>
    <s v="Nancy Lomonaco"/>
    <x v="2"/>
    <s v="United States"/>
    <s v="Danville"/>
    <x v="1"/>
    <n v="94526"/>
    <x v="1"/>
    <s v="OFF-BI-10003718"/>
    <x v="1"/>
    <x v="8"/>
    <s v="GBC Therma-A-Bind 250T Electric Binding System"/>
    <n v="590.35199999999998"/>
    <n v="6"/>
    <n v="0.2"/>
    <x v="3835"/>
  </r>
  <r>
    <n v="4588"/>
    <x v="2275"/>
    <x v="808"/>
    <d v="2017-11-04T00:00:00"/>
    <s v="Second Class"/>
    <s v="NL-18310"/>
    <s v="Nancy Lomonaco"/>
    <x v="2"/>
    <s v="United States"/>
    <s v="Danville"/>
    <x v="1"/>
    <n v="94526"/>
    <x v="1"/>
    <s v="OFF-FA-10004838"/>
    <x v="1"/>
    <x v="13"/>
    <s v="Super Bands, 12/Pack"/>
    <n v="5.58"/>
    <n v="3"/>
    <n v="0"/>
    <x v="3836"/>
  </r>
  <r>
    <n v="4589"/>
    <x v="2275"/>
    <x v="808"/>
    <d v="2017-11-04T00:00:00"/>
    <s v="Second Class"/>
    <s v="NL-18310"/>
    <s v="Nancy Lomonaco"/>
    <x v="2"/>
    <s v="United States"/>
    <s v="Danville"/>
    <x v="1"/>
    <n v="94526"/>
    <x v="1"/>
    <s v="FUR-FU-10002508"/>
    <x v="0"/>
    <x v="5"/>
    <s v="Document Clip Frames"/>
    <n v="25.02"/>
    <n v="3"/>
    <n v="0"/>
    <x v="3837"/>
  </r>
  <r>
    <n v="4590"/>
    <x v="2275"/>
    <x v="808"/>
    <d v="2017-11-04T00:00:00"/>
    <s v="Second Class"/>
    <s v="NL-18310"/>
    <s v="Nancy Lomonaco"/>
    <x v="2"/>
    <s v="United States"/>
    <s v="Danville"/>
    <x v="1"/>
    <n v="94526"/>
    <x v="1"/>
    <s v="OFF-ST-10001511"/>
    <x v="1"/>
    <x v="4"/>
    <s v="Space Solutions Commercial Steel Shelving"/>
    <n v="452.55"/>
    <n v="7"/>
    <n v="0"/>
    <x v="3838"/>
  </r>
  <r>
    <n v="4591"/>
    <x v="2276"/>
    <x v="482"/>
    <d v="2016-12-31T00:00:00"/>
    <s v="Standard Class"/>
    <s v="MC-18130"/>
    <s v="Mike Caudle"/>
    <x v="1"/>
    <s v="United States"/>
    <s v="Los Angeles"/>
    <x v="1"/>
    <n v="90004"/>
    <x v="1"/>
    <s v="OFF-SU-10000952"/>
    <x v="1"/>
    <x v="14"/>
    <s v="Fiskars Home &amp; Office Scissors"/>
    <n v="17.760000000000002"/>
    <n v="2"/>
    <n v="0"/>
    <x v="3839"/>
  </r>
  <r>
    <n v="4592"/>
    <x v="2276"/>
    <x v="482"/>
    <d v="2016-12-31T00:00:00"/>
    <s v="Standard Class"/>
    <s v="MC-18130"/>
    <s v="Mike Caudle"/>
    <x v="1"/>
    <s v="United States"/>
    <s v="Los Angeles"/>
    <x v="1"/>
    <n v="90004"/>
    <x v="1"/>
    <s v="TEC-PH-10002275"/>
    <x v="2"/>
    <x v="7"/>
    <s v="Mitel 5320 IP Phone VoIP phone"/>
    <n v="302.38400000000001"/>
    <n v="2"/>
    <n v="0.2"/>
    <x v="3479"/>
  </r>
  <r>
    <n v="4593"/>
    <x v="2276"/>
    <x v="482"/>
    <d v="2016-12-31T00:00:00"/>
    <s v="Standard Class"/>
    <s v="MC-18130"/>
    <s v="Mike Caudle"/>
    <x v="1"/>
    <s v="United States"/>
    <s v="Los Angeles"/>
    <x v="1"/>
    <n v="90004"/>
    <x v="1"/>
    <s v="FUR-CH-10003535"/>
    <x v="0"/>
    <x v="1"/>
    <s v="Global Armless Task Chair, Royal Blue"/>
    <n v="146.352"/>
    <n v="3"/>
    <n v="0.2"/>
    <x v="3840"/>
  </r>
  <r>
    <n v="4594"/>
    <x v="2276"/>
    <x v="482"/>
    <d v="2016-12-31T00:00:00"/>
    <s v="Standard Class"/>
    <s v="MC-18130"/>
    <s v="Mike Caudle"/>
    <x v="1"/>
    <s v="United States"/>
    <s v="Los Angeles"/>
    <x v="1"/>
    <n v="90004"/>
    <x v="1"/>
    <s v="OFF-AP-10004052"/>
    <x v="1"/>
    <x v="9"/>
    <s v="Hoover Replacement Belts For Soft Guard &amp; Commercial Ltweight Upright Vacs, 2/Pk"/>
    <n v="7.9"/>
    <n v="2"/>
    <n v="0"/>
    <x v="3841"/>
  </r>
  <r>
    <n v="4595"/>
    <x v="2276"/>
    <x v="482"/>
    <d v="2016-12-31T00:00:00"/>
    <s v="Standard Class"/>
    <s v="MC-18130"/>
    <s v="Mike Caudle"/>
    <x v="1"/>
    <s v="United States"/>
    <s v="Los Angeles"/>
    <x v="1"/>
    <n v="90004"/>
    <x v="1"/>
    <s v="FUR-TA-10003473"/>
    <x v="0"/>
    <x v="3"/>
    <s v="Bretford Rectangular Conference Table Tops"/>
    <n v="902.71199999999999"/>
    <n v="3"/>
    <n v="0.2"/>
    <x v="3842"/>
  </r>
  <r>
    <n v="4596"/>
    <x v="2276"/>
    <x v="482"/>
    <d v="2016-12-31T00:00:00"/>
    <s v="Standard Class"/>
    <s v="MC-18130"/>
    <s v="Mike Caudle"/>
    <x v="1"/>
    <s v="United States"/>
    <s v="Los Angeles"/>
    <x v="1"/>
    <n v="90004"/>
    <x v="1"/>
    <s v="OFF-AR-10001897"/>
    <x v="1"/>
    <x v="6"/>
    <s v="Model L Table or Wall-Mount Pencil Sharpener"/>
    <n v="53.97"/>
    <n v="3"/>
    <n v="0"/>
    <x v="2697"/>
  </r>
  <r>
    <n v="4597"/>
    <x v="2277"/>
    <x v="5"/>
    <d v="2016-12-10T00:00:00"/>
    <s v="Second Class"/>
    <s v="TC-21475"/>
    <s v="Tony Chapman"/>
    <x v="2"/>
    <s v="United States"/>
    <s v="Washington"/>
    <x v="40"/>
    <n v="20016"/>
    <x v="3"/>
    <s v="OFF-AR-10000034"/>
    <x v="1"/>
    <x v="6"/>
    <s v="BIC Brite Liner Grip Highlighters, Assorted, 5/Pack"/>
    <n v="33.92"/>
    <n v="8"/>
    <n v="0"/>
    <x v="3843"/>
  </r>
  <r>
    <n v="4598"/>
    <x v="2278"/>
    <x v="735"/>
    <d v="2017-09-01T00:00:00"/>
    <s v="Standard Class"/>
    <s v="MG-17650"/>
    <s v="Matthew Grinstein"/>
    <x v="2"/>
    <s v="United States"/>
    <s v="Milwaukee"/>
    <x v="6"/>
    <n v="53209"/>
    <x v="2"/>
    <s v="OFF-SU-10004115"/>
    <x v="1"/>
    <x v="14"/>
    <s v="Acme Stainless Steel Office Snips"/>
    <n v="21.81"/>
    <n v="3"/>
    <n v="0"/>
    <x v="3844"/>
  </r>
  <r>
    <n v="4599"/>
    <x v="2278"/>
    <x v="735"/>
    <d v="2017-09-01T00:00:00"/>
    <s v="Standard Class"/>
    <s v="MG-17650"/>
    <s v="Matthew Grinstein"/>
    <x v="2"/>
    <s v="United States"/>
    <s v="Milwaukee"/>
    <x v="6"/>
    <n v="53209"/>
    <x v="2"/>
    <s v="OFF-AP-10001947"/>
    <x v="1"/>
    <x v="9"/>
    <s v="Acco 6 Outlet Guardian Premium Plus Surge Suppressor"/>
    <n v="91.6"/>
    <n v="5"/>
    <n v="0"/>
    <x v="3845"/>
  </r>
  <r>
    <n v="4600"/>
    <x v="2279"/>
    <x v="747"/>
    <d v="2015-07-20T00:00:00"/>
    <s v="Standard Class"/>
    <s v="MG-17890"/>
    <s v="Michael Granlund"/>
    <x v="2"/>
    <s v="United States"/>
    <s v="Baltimore"/>
    <x v="39"/>
    <n v="21215"/>
    <x v="3"/>
    <s v="FUR-CH-10004853"/>
    <x v="0"/>
    <x v="1"/>
    <s v="Global Manager's Adjustable Task Chair, Storm"/>
    <n v="150.97999999999999"/>
    <n v="1"/>
    <n v="0"/>
    <x v="3846"/>
  </r>
  <r>
    <n v="4601"/>
    <x v="2279"/>
    <x v="747"/>
    <d v="2015-07-20T00:00:00"/>
    <s v="Standard Class"/>
    <s v="MG-17890"/>
    <s v="Michael Granlund"/>
    <x v="2"/>
    <s v="United States"/>
    <s v="Baltimore"/>
    <x v="39"/>
    <n v="21215"/>
    <x v="3"/>
    <s v="OFF-EN-10000483"/>
    <x v="1"/>
    <x v="12"/>
    <s v="White Envelopes, White Envelopes with Clear Poly Window"/>
    <n v="137.25"/>
    <n v="9"/>
    <n v="0"/>
    <x v="3847"/>
  </r>
  <r>
    <n v="4602"/>
    <x v="2279"/>
    <x v="747"/>
    <d v="2015-07-20T00:00:00"/>
    <s v="Standard Class"/>
    <s v="MG-17890"/>
    <s v="Michael Granlund"/>
    <x v="2"/>
    <s v="United States"/>
    <s v="Baltimore"/>
    <x v="39"/>
    <n v="21215"/>
    <x v="3"/>
    <s v="OFF-FA-10001332"/>
    <x v="1"/>
    <x v="13"/>
    <s v="Acco Banker's Clasps, 5 3/4&quot;-Long"/>
    <n v="11.52"/>
    <n v="4"/>
    <n v="0"/>
    <x v="3848"/>
  </r>
  <r>
    <n v="4603"/>
    <x v="2280"/>
    <x v="989"/>
    <d v="2015-05-29T00:00:00"/>
    <s v="Second Class"/>
    <s v="BF-11170"/>
    <s v="Ben Ferrer"/>
    <x v="2"/>
    <s v="United States"/>
    <s v="Jacksonville"/>
    <x v="3"/>
    <n v="28540"/>
    <x v="0"/>
    <s v="OFF-PA-10003790"/>
    <x v="1"/>
    <x v="10"/>
    <s v="Xerox 1991"/>
    <n v="18.271999999999998"/>
    <n v="1"/>
    <n v="0.2"/>
    <x v="3849"/>
  </r>
  <r>
    <n v="4604"/>
    <x v="2280"/>
    <x v="989"/>
    <d v="2015-05-29T00:00:00"/>
    <s v="Second Class"/>
    <s v="BF-11170"/>
    <s v="Ben Ferrer"/>
    <x v="2"/>
    <s v="United States"/>
    <s v="Jacksonville"/>
    <x v="3"/>
    <n v="28540"/>
    <x v="0"/>
    <s v="OFF-PA-10003134"/>
    <x v="1"/>
    <x v="10"/>
    <s v="Xerox 1937"/>
    <n v="153.72800000000001"/>
    <n v="4"/>
    <n v="0.2"/>
    <x v="3850"/>
  </r>
  <r>
    <n v="4605"/>
    <x v="2280"/>
    <x v="989"/>
    <d v="2015-05-29T00:00:00"/>
    <s v="Second Class"/>
    <s v="BF-11170"/>
    <s v="Ben Ferrer"/>
    <x v="2"/>
    <s v="United States"/>
    <s v="Jacksonville"/>
    <x v="3"/>
    <n v="28540"/>
    <x v="0"/>
    <s v="OFF-EN-10004459"/>
    <x v="1"/>
    <x v="12"/>
    <s v="Security-Tint Envelopes"/>
    <n v="12.224"/>
    <n v="2"/>
    <n v="0.2"/>
    <x v="2228"/>
  </r>
  <r>
    <n v="4606"/>
    <x v="2280"/>
    <x v="989"/>
    <d v="2015-05-29T00:00:00"/>
    <s v="Second Class"/>
    <s v="BF-11170"/>
    <s v="Ben Ferrer"/>
    <x v="2"/>
    <s v="United States"/>
    <s v="Jacksonville"/>
    <x v="3"/>
    <n v="28540"/>
    <x v="0"/>
    <s v="TEC-AC-10003628"/>
    <x v="2"/>
    <x v="11"/>
    <s v="Logitech 910-002974 M325 Wireless Mouse for Web Scrolling"/>
    <n v="167.94399999999999"/>
    <n v="7"/>
    <n v="0.2"/>
    <x v="3851"/>
  </r>
  <r>
    <n v="4607"/>
    <x v="2281"/>
    <x v="71"/>
    <d v="2015-06-02T00:00:00"/>
    <s v="Standard Class"/>
    <s v="MS-17770"/>
    <s v="Maxwell Schwartz"/>
    <x v="0"/>
    <s v="United States"/>
    <s v="Rochester"/>
    <x v="15"/>
    <n v="14609"/>
    <x v="3"/>
    <s v="TEC-PH-10004093"/>
    <x v="2"/>
    <x v="7"/>
    <s v="Panasonic Kx-TS550"/>
    <n v="45.99"/>
    <n v="1"/>
    <n v="0"/>
    <x v="3852"/>
  </r>
  <r>
    <n v="4608"/>
    <x v="2281"/>
    <x v="71"/>
    <d v="2015-06-02T00:00:00"/>
    <s v="Standard Class"/>
    <s v="MS-17770"/>
    <s v="Maxwell Schwartz"/>
    <x v="0"/>
    <s v="United States"/>
    <s v="Rochester"/>
    <x v="15"/>
    <n v="14609"/>
    <x v="3"/>
    <s v="OFF-ST-10001490"/>
    <x v="1"/>
    <x v="4"/>
    <s v="Hot File 7-Pocket, Floor Stand"/>
    <n v="535.41"/>
    <n v="3"/>
    <n v="0"/>
    <x v="3853"/>
  </r>
  <r>
    <n v="4609"/>
    <x v="2281"/>
    <x v="71"/>
    <d v="2015-06-02T00:00:00"/>
    <s v="Standard Class"/>
    <s v="MS-17770"/>
    <s v="Maxwell Schwartz"/>
    <x v="0"/>
    <s v="United States"/>
    <s v="Rochester"/>
    <x v="15"/>
    <n v="14609"/>
    <x v="3"/>
    <s v="OFF-BI-10000605"/>
    <x v="1"/>
    <x v="8"/>
    <s v="Acco Pressboard Covers with Storage Hooks, 9 1/2&quot; x 11&quot;, Executive Red"/>
    <n v="6.0960000000000001"/>
    <n v="2"/>
    <n v="0.2"/>
    <x v="3854"/>
  </r>
  <r>
    <n v="4610"/>
    <x v="2281"/>
    <x v="71"/>
    <d v="2015-06-02T00:00:00"/>
    <s v="Standard Class"/>
    <s v="MS-17770"/>
    <s v="Maxwell Schwartz"/>
    <x v="0"/>
    <s v="United States"/>
    <s v="Rochester"/>
    <x v="15"/>
    <n v="14609"/>
    <x v="3"/>
    <s v="OFF-PA-10004255"/>
    <x v="1"/>
    <x v="10"/>
    <s v="Xerox 219"/>
    <n v="45.36"/>
    <n v="7"/>
    <n v="0"/>
    <x v="1637"/>
  </r>
  <r>
    <n v="4611"/>
    <x v="2282"/>
    <x v="45"/>
    <d v="2017-11-14T00:00:00"/>
    <s v="Standard Class"/>
    <s v="JE-15745"/>
    <s v="Joel Eaton"/>
    <x v="0"/>
    <s v="United States"/>
    <s v="Oceanside"/>
    <x v="1"/>
    <n v="92054"/>
    <x v="1"/>
    <s v="FUR-FU-10000023"/>
    <x v="0"/>
    <x v="5"/>
    <s v="Eldon Wave Desk Accessories"/>
    <n v="47.12"/>
    <n v="8"/>
    <n v="0"/>
    <x v="357"/>
  </r>
  <r>
    <n v="4612"/>
    <x v="2283"/>
    <x v="990"/>
    <d v="2016-01-26T00:00:00"/>
    <s v="Second Class"/>
    <s v="HG-14965"/>
    <s v="Henry Goldwyn"/>
    <x v="1"/>
    <s v="United States"/>
    <s v="Gulfport"/>
    <x v="35"/>
    <n v="39503"/>
    <x v="0"/>
    <s v="OFF-BI-10000285"/>
    <x v="1"/>
    <x v="8"/>
    <s v="XtraLife ClearVue Slant-D Ring Binders by Cardinal"/>
    <n v="31.36"/>
    <n v="4"/>
    <n v="0"/>
    <x v="3855"/>
  </r>
  <r>
    <n v="4613"/>
    <x v="2284"/>
    <x v="413"/>
    <d v="2017-01-06T00:00:00"/>
    <s v="Standard Class"/>
    <s v="EP-13915"/>
    <s v="Emily Phan"/>
    <x v="0"/>
    <s v="United States"/>
    <s v="Jacksonville"/>
    <x v="2"/>
    <n v="32216"/>
    <x v="0"/>
    <s v="OFF-AR-10000588"/>
    <x v="1"/>
    <x v="6"/>
    <s v="Newell 345"/>
    <n v="47.616"/>
    <n v="3"/>
    <n v="0.2"/>
    <x v="1739"/>
  </r>
  <r>
    <n v="4614"/>
    <x v="2284"/>
    <x v="413"/>
    <d v="2017-01-06T00:00:00"/>
    <s v="Standard Class"/>
    <s v="EP-13915"/>
    <s v="Emily Phan"/>
    <x v="0"/>
    <s v="United States"/>
    <s v="Jacksonville"/>
    <x v="2"/>
    <n v="32216"/>
    <x v="0"/>
    <s v="OFF-PA-10002250"/>
    <x v="1"/>
    <x v="10"/>
    <s v="Things To Do Today Pad"/>
    <n v="23.48"/>
    <n v="5"/>
    <n v="0.2"/>
    <x v="3856"/>
  </r>
  <r>
    <n v="4615"/>
    <x v="2285"/>
    <x v="64"/>
    <d v="2016-09-10T00:00:00"/>
    <s v="Standard Class"/>
    <s v="GH-14410"/>
    <s v="Gary Hansen"/>
    <x v="2"/>
    <s v="United States"/>
    <s v="Houston"/>
    <x v="5"/>
    <n v="77070"/>
    <x v="2"/>
    <s v="OFF-AP-10002457"/>
    <x v="1"/>
    <x v="9"/>
    <s v="Eureka The Boss Plus 12-Amp Hard Box Upright Vacuum, Red"/>
    <n v="62.79"/>
    <n v="3"/>
    <n v="0.8"/>
    <x v="3857"/>
  </r>
  <r>
    <n v="4616"/>
    <x v="2285"/>
    <x v="64"/>
    <d v="2016-09-10T00:00:00"/>
    <s v="Standard Class"/>
    <s v="GH-14410"/>
    <s v="Gary Hansen"/>
    <x v="2"/>
    <s v="United States"/>
    <s v="Houston"/>
    <x v="5"/>
    <n v="77070"/>
    <x v="2"/>
    <s v="OFF-FA-10002763"/>
    <x v="1"/>
    <x v="13"/>
    <s v="Advantus Map Pennant Flags and Round Head Tacks"/>
    <n v="28.44"/>
    <n v="9"/>
    <n v="0.2"/>
    <x v="3858"/>
  </r>
  <r>
    <n v="4617"/>
    <x v="2286"/>
    <x v="406"/>
    <d v="2015-09-07T00:00:00"/>
    <s v="Second Class"/>
    <s v="DS-13180"/>
    <s v="David Smith"/>
    <x v="1"/>
    <s v="United States"/>
    <s v="Houston"/>
    <x v="5"/>
    <n v="77095"/>
    <x v="2"/>
    <s v="TEC-AC-10000109"/>
    <x v="2"/>
    <x v="11"/>
    <s v="Sony Micro Vault Click 16 GB USB 2.0 Flash Drive"/>
    <n v="134.376"/>
    <n v="3"/>
    <n v="0.2"/>
    <x v="3859"/>
  </r>
  <r>
    <n v="4618"/>
    <x v="2287"/>
    <x v="481"/>
    <d v="2015-09-26T00:00:00"/>
    <s v="Standard Class"/>
    <s v="TH-21550"/>
    <s v="Tracy Hopkins"/>
    <x v="2"/>
    <s v="United States"/>
    <s v="Everett"/>
    <x v="31"/>
    <n v="2149"/>
    <x v="3"/>
    <s v="TEC-PH-10002415"/>
    <x v="2"/>
    <x v="7"/>
    <s v="Polycom VoiceStation 500 Conference phone"/>
    <n v="589.9"/>
    <n v="2"/>
    <n v="0"/>
    <x v="3860"/>
  </r>
  <r>
    <n v="4619"/>
    <x v="2287"/>
    <x v="481"/>
    <d v="2015-09-26T00:00:00"/>
    <s v="Standard Class"/>
    <s v="TH-21550"/>
    <s v="Tracy Hopkins"/>
    <x v="2"/>
    <s v="United States"/>
    <s v="Everett"/>
    <x v="31"/>
    <n v="2149"/>
    <x v="3"/>
    <s v="FUR-CH-10000785"/>
    <x v="0"/>
    <x v="1"/>
    <s v="Global Ergonomic Managers Chair"/>
    <n v="542.94000000000005"/>
    <n v="3"/>
    <n v="0"/>
    <x v="3861"/>
  </r>
  <r>
    <n v="4620"/>
    <x v="2288"/>
    <x v="165"/>
    <d v="2017-12-25T00:00:00"/>
    <s v="First Class"/>
    <s v="RM-19675"/>
    <s v="Robert Marley"/>
    <x v="2"/>
    <s v="United States"/>
    <s v="Los Angeles"/>
    <x v="1"/>
    <n v="90049"/>
    <x v="1"/>
    <s v="TEC-CO-10001449"/>
    <x v="2"/>
    <x v="16"/>
    <s v="Hewlett Packard LaserJet 3310 Copier"/>
    <n v="2879.9520000000002"/>
    <n v="6"/>
    <n v="0.2"/>
    <x v="3862"/>
  </r>
  <r>
    <n v="4621"/>
    <x v="2288"/>
    <x v="165"/>
    <d v="2017-12-25T00:00:00"/>
    <s v="First Class"/>
    <s v="RM-19675"/>
    <s v="Robert Marley"/>
    <x v="2"/>
    <s v="United States"/>
    <s v="Los Angeles"/>
    <x v="1"/>
    <n v="90049"/>
    <x v="1"/>
    <s v="OFF-BI-10001670"/>
    <x v="1"/>
    <x v="8"/>
    <s v="Vinyl Sectional Post Binders"/>
    <n v="90.48"/>
    <n v="3"/>
    <n v="0.2"/>
    <x v="3863"/>
  </r>
  <r>
    <n v="4622"/>
    <x v="2289"/>
    <x v="348"/>
    <d v="2015-10-08T00:00:00"/>
    <s v="Second Class"/>
    <s v="SF-20965"/>
    <s v="Sylvia Foulston"/>
    <x v="1"/>
    <s v="United States"/>
    <s v="Wilmington"/>
    <x v="13"/>
    <n v="19805"/>
    <x v="3"/>
    <s v="OFF-ST-10001328"/>
    <x v="1"/>
    <x v="4"/>
    <s v="Personal Filing Tote with Lid, Black/Gray"/>
    <n v="77.55"/>
    <n v="5"/>
    <n v="0"/>
    <x v="3864"/>
  </r>
  <r>
    <n v="4623"/>
    <x v="2290"/>
    <x v="428"/>
    <d v="2017-09-14T00:00:00"/>
    <s v="Standard Class"/>
    <s v="SO-20335"/>
    <s v="Sean O'Donnell"/>
    <x v="0"/>
    <s v="United States"/>
    <s v="Columbia"/>
    <x v="18"/>
    <n v="38401"/>
    <x v="0"/>
    <s v="OFF-SU-10001225"/>
    <x v="1"/>
    <x v="14"/>
    <s v="Staple remover"/>
    <n v="8.8320000000000007"/>
    <n v="3"/>
    <n v="0.2"/>
    <x v="3865"/>
  </r>
  <r>
    <n v="4624"/>
    <x v="2290"/>
    <x v="428"/>
    <d v="2017-09-14T00:00:00"/>
    <s v="Standard Class"/>
    <s v="SO-20335"/>
    <s v="Sean O'Donnell"/>
    <x v="0"/>
    <s v="United States"/>
    <s v="Columbia"/>
    <x v="18"/>
    <n v="38401"/>
    <x v="0"/>
    <s v="OFF-PA-10000357"/>
    <x v="1"/>
    <x v="10"/>
    <s v="Xerox 1888"/>
    <n v="177.536"/>
    <n v="4"/>
    <n v="0.2"/>
    <x v="3866"/>
  </r>
  <r>
    <n v="4625"/>
    <x v="2290"/>
    <x v="428"/>
    <d v="2017-09-14T00:00:00"/>
    <s v="Standard Class"/>
    <s v="SO-20335"/>
    <s v="Sean O'Donnell"/>
    <x v="0"/>
    <s v="United States"/>
    <s v="Columbia"/>
    <x v="18"/>
    <n v="38401"/>
    <x v="0"/>
    <s v="OFF-ST-10000046"/>
    <x v="1"/>
    <x v="4"/>
    <s v="Fellowes Super Stor/Drawer Files"/>
    <n v="258.48"/>
    <n v="2"/>
    <n v="0.2"/>
    <x v="3867"/>
  </r>
  <r>
    <n v="4626"/>
    <x v="2290"/>
    <x v="428"/>
    <d v="2017-09-14T00:00:00"/>
    <s v="Standard Class"/>
    <s v="SO-20335"/>
    <s v="Sean O'Donnell"/>
    <x v="0"/>
    <s v="United States"/>
    <s v="Columbia"/>
    <x v="18"/>
    <n v="38401"/>
    <x v="0"/>
    <s v="FUR-FU-10000023"/>
    <x v="0"/>
    <x v="5"/>
    <s v="Eldon Wave Desk Accessories"/>
    <n v="14.135999999999999"/>
    <n v="3"/>
    <n v="0.2"/>
    <x v="3868"/>
  </r>
  <r>
    <n v="4627"/>
    <x v="2291"/>
    <x v="373"/>
    <d v="2016-11-18T00:00:00"/>
    <s v="Standard Class"/>
    <s v="CK-12760"/>
    <s v="Cyma Kinney"/>
    <x v="1"/>
    <s v="United States"/>
    <s v="New York City"/>
    <x v="15"/>
    <n v="10011"/>
    <x v="3"/>
    <s v="OFF-ST-10003455"/>
    <x v="1"/>
    <x v="4"/>
    <s v="Tenex File Box, Personal Filing Tote with Lid, Black"/>
    <n v="77.55"/>
    <n v="5"/>
    <n v="0"/>
    <x v="3869"/>
  </r>
  <r>
    <n v="4628"/>
    <x v="2291"/>
    <x v="373"/>
    <d v="2016-11-18T00:00:00"/>
    <s v="Standard Class"/>
    <s v="CK-12760"/>
    <s v="Cyma Kinney"/>
    <x v="1"/>
    <s v="United States"/>
    <s v="New York City"/>
    <x v="15"/>
    <n v="10011"/>
    <x v="3"/>
    <s v="OFF-ST-10000876"/>
    <x v="1"/>
    <x v="4"/>
    <s v="Eldon Simplefile Box Office"/>
    <n v="24.88"/>
    <n v="2"/>
    <n v="0"/>
    <x v="3870"/>
  </r>
  <r>
    <n v="4629"/>
    <x v="2291"/>
    <x v="373"/>
    <d v="2016-11-18T00:00:00"/>
    <s v="Standard Class"/>
    <s v="CK-12760"/>
    <s v="Cyma Kinney"/>
    <x v="1"/>
    <s v="United States"/>
    <s v="New York City"/>
    <x v="15"/>
    <n v="10011"/>
    <x v="3"/>
    <s v="OFF-AR-10003582"/>
    <x v="1"/>
    <x v="6"/>
    <s v="Boston Electric Pencil Sharpener, Model 1818, Charcoal Black"/>
    <n v="140.75"/>
    <n v="5"/>
    <n v="0"/>
    <x v="3871"/>
  </r>
  <r>
    <n v="4630"/>
    <x v="2291"/>
    <x v="373"/>
    <d v="2016-11-18T00:00:00"/>
    <s v="Standard Class"/>
    <s v="CK-12760"/>
    <s v="Cyma Kinney"/>
    <x v="1"/>
    <s v="United States"/>
    <s v="New York City"/>
    <x v="15"/>
    <n v="10011"/>
    <x v="3"/>
    <s v="OFF-ST-10004258"/>
    <x v="1"/>
    <x v="4"/>
    <s v="Portable Personal File Box"/>
    <n v="36.630000000000003"/>
    <n v="3"/>
    <n v="0"/>
    <x v="935"/>
  </r>
  <r>
    <n v="4631"/>
    <x v="2292"/>
    <x v="52"/>
    <d v="2015-10-15T00:00:00"/>
    <s v="Same Day"/>
    <s v="GA-14725"/>
    <s v="Guy Armstrong"/>
    <x v="0"/>
    <s v="United States"/>
    <s v="Mount Pleasant"/>
    <x v="12"/>
    <n v="48858"/>
    <x v="2"/>
    <s v="FUR-FU-10000719"/>
    <x v="0"/>
    <x v="5"/>
    <s v="DAX Cubicle Frames, 8-1/2 x 11"/>
    <n v="17.14"/>
    <n v="2"/>
    <n v="0"/>
    <x v="3872"/>
  </r>
  <r>
    <n v="4632"/>
    <x v="2293"/>
    <x v="646"/>
    <d v="2017-08-08T00:00:00"/>
    <s v="Second Class"/>
    <s v="BD-11725"/>
    <s v="Bruce Degenhardt"/>
    <x v="0"/>
    <s v="United States"/>
    <s v="San Francisco"/>
    <x v="1"/>
    <n v="94122"/>
    <x v="1"/>
    <s v="OFF-LA-10001297"/>
    <x v="1"/>
    <x v="2"/>
    <s v="Avery 473"/>
    <n v="51.75"/>
    <n v="5"/>
    <n v="0"/>
    <x v="2906"/>
  </r>
  <r>
    <n v="4633"/>
    <x v="2293"/>
    <x v="646"/>
    <d v="2017-08-08T00:00:00"/>
    <s v="Second Class"/>
    <s v="BD-11725"/>
    <s v="Bruce Degenhardt"/>
    <x v="0"/>
    <s v="United States"/>
    <s v="San Francisco"/>
    <x v="1"/>
    <n v="94122"/>
    <x v="1"/>
    <s v="FUR-FU-10000723"/>
    <x v="0"/>
    <x v="5"/>
    <s v="Deflect-o EconoMat Studded, No Bevel Mat for Low Pile Carpeting"/>
    <n v="123.96"/>
    <n v="3"/>
    <n v="0"/>
    <x v="3873"/>
  </r>
  <r>
    <n v="4634"/>
    <x v="2294"/>
    <x v="291"/>
    <d v="2015-08-26T00:00:00"/>
    <s v="Standard Class"/>
    <s v="DS-13180"/>
    <s v="David Smith"/>
    <x v="1"/>
    <s v="United States"/>
    <s v="San Francisco"/>
    <x v="1"/>
    <n v="94122"/>
    <x v="1"/>
    <s v="FUR-BO-10003893"/>
    <x v="0"/>
    <x v="0"/>
    <s v="Sauder Camden County Collection Library"/>
    <n v="586.39800000000002"/>
    <n v="6"/>
    <n v="0.15"/>
    <x v="3874"/>
  </r>
  <r>
    <n v="4635"/>
    <x v="2294"/>
    <x v="291"/>
    <d v="2015-08-26T00:00:00"/>
    <s v="Standard Class"/>
    <s v="DS-13180"/>
    <s v="David Smith"/>
    <x v="1"/>
    <s v="United States"/>
    <s v="San Francisco"/>
    <x v="1"/>
    <n v="94122"/>
    <x v="1"/>
    <s v="OFF-ST-10000736"/>
    <x v="1"/>
    <x v="4"/>
    <s v="Carina Double Wide Media Storage Towers in Natural &amp; Black"/>
    <n v="80.98"/>
    <n v="1"/>
    <n v="0"/>
    <x v="3875"/>
  </r>
  <r>
    <n v="4636"/>
    <x v="2295"/>
    <x v="846"/>
    <d v="2017-03-17T00:00:00"/>
    <s v="Standard Class"/>
    <s v="BS-11380"/>
    <s v="Bill Stewart"/>
    <x v="1"/>
    <s v="United States"/>
    <s v="San Francisco"/>
    <x v="1"/>
    <n v="94122"/>
    <x v="1"/>
    <s v="OFF-ST-10000736"/>
    <x v="1"/>
    <x v="4"/>
    <s v="Carina Double Wide Media Storage Towers in Natural &amp; Black"/>
    <n v="242.94"/>
    <n v="3"/>
    <n v="0"/>
    <x v="702"/>
  </r>
  <r>
    <n v="4637"/>
    <x v="2296"/>
    <x v="842"/>
    <d v="2017-04-29T00:00:00"/>
    <s v="First Class"/>
    <s v="AP-10915"/>
    <s v="Arthur Prichep"/>
    <x v="0"/>
    <s v="United States"/>
    <s v="Los Angeles"/>
    <x v="1"/>
    <n v="90045"/>
    <x v="1"/>
    <s v="OFF-AR-10003373"/>
    <x v="1"/>
    <x v="6"/>
    <s v="Boston School Pro Electric Pencil Sharpener, 1670"/>
    <n v="123.92"/>
    <n v="4"/>
    <n v="0"/>
    <x v="3876"/>
  </r>
  <r>
    <n v="4638"/>
    <x v="2296"/>
    <x v="842"/>
    <d v="2017-04-29T00:00:00"/>
    <s v="First Class"/>
    <s v="AP-10915"/>
    <s v="Arthur Prichep"/>
    <x v="0"/>
    <s v="United States"/>
    <s v="Los Angeles"/>
    <x v="1"/>
    <n v="90045"/>
    <x v="1"/>
    <s v="OFF-AR-10000390"/>
    <x v="1"/>
    <x v="6"/>
    <s v="Newell Chalk Holder"/>
    <n v="12.39"/>
    <n v="3"/>
    <n v="0"/>
    <x v="730"/>
  </r>
  <r>
    <n v="4639"/>
    <x v="2296"/>
    <x v="842"/>
    <d v="2017-04-29T00:00:00"/>
    <s v="First Class"/>
    <s v="AP-10915"/>
    <s v="Arthur Prichep"/>
    <x v="0"/>
    <s v="United States"/>
    <s v="Los Angeles"/>
    <x v="1"/>
    <n v="90045"/>
    <x v="1"/>
    <s v="OFF-AR-10001725"/>
    <x v="1"/>
    <x v="6"/>
    <s v="Boston Home &amp; Office Model 2000 Electric Pencil Sharpeners"/>
    <n v="47.3"/>
    <n v="2"/>
    <n v="0"/>
    <x v="3143"/>
  </r>
  <r>
    <n v="4640"/>
    <x v="2297"/>
    <x v="108"/>
    <d v="2016-09-16T00:00:00"/>
    <s v="Standard Class"/>
    <s v="JF-15565"/>
    <s v="Jill Fjeld"/>
    <x v="0"/>
    <s v="United States"/>
    <s v="Newport News"/>
    <x v="17"/>
    <n v="23602"/>
    <x v="0"/>
    <s v="TEC-CO-10001943"/>
    <x v="2"/>
    <x v="16"/>
    <s v="Canon PC-428 Personal Copier"/>
    <n v="1599.92"/>
    <n v="8"/>
    <n v="0"/>
    <x v="3877"/>
  </r>
  <r>
    <n v="4641"/>
    <x v="2297"/>
    <x v="108"/>
    <d v="2016-09-16T00:00:00"/>
    <s v="Standard Class"/>
    <s v="JF-15565"/>
    <s v="Jill Fjeld"/>
    <x v="0"/>
    <s v="United States"/>
    <s v="Newport News"/>
    <x v="17"/>
    <n v="23602"/>
    <x v="0"/>
    <s v="OFF-EN-10002312"/>
    <x v="1"/>
    <x v="12"/>
    <s v="#10 Self-Seal White Envelopes"/>
    <n v="11.09"/>
    <n v="1"/>
    <n v="0"/>
    <x v="3878"/>
  </r>
  <r>
    <n v="4642"/>
    <x v="2298"/>
    <x v="760"/>
    <d v="2017-10-24T00:00:00"/>
    <s v="Second Class"/>
    <s v="HA-14905"/>
    <s v="Helen Abelman"/>
    <x v="0"/>
    <s v="United States"/>
    <s v="Fort Collins"/>
    <x v="22"/>
    <n v="80525"/>
    <x v="1"/>
    <s v="OFF-BI-10000831"/>
    <x v="1"/>
    <x v="8"/>
    <s v="Storex Flexible Poly Binders with Double Pockets"/>
    <n v="3.1680000000000001"/>
    <n v="4"/>
    <n v="0.7"/>
    <x v="3879"/>
  </r>
  <r>
    <n v="4643"/>
    <x v="2298"/>
    <x v="760"/>
    <d v="2017-10-24T00:00:00"/>
    <s v="Second Class"/>
    <s v="HA-14905"/>
    <s v="Helen Abelman"/>
    <x v="0"/>
    <s v="United States"/>
    <s v="Fort Collins"/>
    <x v="22"/>
    <n v="80525"/>
    <x v="1"/>
    <s v="FUR-CH-10000749"/>
    <x v="0"/>
    <x v="1"/>
    <s v="Office Star - Ergonomic Mid Back Chair with 2-Way Adjustable Arms"/>
    <n v="579.13599999999997"/>
    <n v="4"/>
    <n v="0.2"/>
    <x v="3880"/>
  </r>
  <r>
    <n v="4644"/>
    <x v="2299"/>
    <x v="991"/>
    <d v="2015-08-06T00:00:00"/>
    <s v="Standard Class"/>
    <s v="Co-12640"/>
    <s v="Corey-Lock"/>
    <x v="0"/>
    <s v="United States"/>
    <s v="Seattle"/>
    <x v="4"/>
    <n v="98105"/>
    <x v="1"/>
    <s v="OFF-BI-10002003"/>
    <x v="1"/>
    <x v="8"/>
    <s v="Ibico Presentation Index for Binding Systems"/>
    <n v="6.3680000000000003"/>
    <n v="2"/>
    <n v="0.2"/>
    <x v="3746"/>
  </r>
  <r>
    <n v="4645"/>
    <x v="2299"/>
    <x v="991"/>
    <d v="2015-08-06T00:00:00"/>
    <s v="Standard Class"/>
    <s v="Co-12640"/>
    <s v="Corey-Lock"/>
    <x v="0"/>
    <s v="United States"/>
    <s v="Seattle"/>
    <x v="4"/>
    <n v="98105"/>
    <x v="1"/>
    <s v="TEC-MA-10001972"/>
    <x v="2"/>
    <x v="15"/>
    <s v="Okidata C331dn Printer"/>
    <n v="558.4"/>
    <n v="2"/>
    <n v="0.2"/>
    <x v="2967"/>
  </r>
  <r>
    <n v="4646"/>
    <x v="2300"/>
    <x v="399"/>
    <d v="2016-08-16T00:00:00"/>
    <s v="Standard Class"/>
    <s v="BC-11125"/>
    <s v="Becky Castell"/>
    <x v="2"/>
    <s v="United States"/>
    <s v="New York City"/>
    <x v="15"/>
    <n v="10011"/>
    <x v="3"/>
    <s v="FUR-CH-10000225"/>
    <x v="0"/>
    <x v="1"/>
    <s v="Global Geo Office Task Chair, Gray"/>
    <n v="145.76400000000001"/>
    <n v="2"/>
    <n v="0.1"/>
    <x v="3881"/>
  </r>
  <r>
    <n v="4647"/>
    <x v="2301"/>
    <x v="992"/>
    <d v="2014-06-05T00:00:00"/>
    <s v="Standard Class"/>
    <s v="EB-13840"/>
    <s v="Ellis Ballard"/>
    <x v="1"/>
    <s v="United States"/>
    <s v="Richmond"/>
    <x v="17"/>
    <n v="23223"/>
    <x v="0"/>
    <s v="OFF-PA-10001622"/>
    <x v="1"/>
    <x v="10"/>
    <s v="Ampad Poly Cover Wirebound Steno Book, 6&quot; x 9&quot; Assorted Colors, Gregg Ruled"/>
    <n v="13.62"/>
    <n v="3"/>
    <n v="0"/>
    <x v="3882"/>
  </r>
  <r>
    <n v="4648"/>
    <x v="2302"/>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04"/>
    <d v="2017-05-19T00:00:00"/>
    <s v="Standard Class"/>
    <s v="KB-16585"/>
    <s v="Ken Black"/>
    <x v="1"/>
    <s v="United States"/>
    <s v="Seattle"/>
    <x v="4"/>
    <n v="98103"/>
    <x v="1"/>
    <s v="OFF-PA-10003228"/>
    <x v="1"/>
    <x v="10"/>
    <s v="Xerox 1917"/>
    <n v="440.19"/>
    <n v="9"/>
    <n v="0"/>
    <x v="3884"/>
  </r>
  <r>
    <n v="4650"/>
    <x v="2303"/>
    <x v="304"/>
    <d v="2017-05-19T00:00:00"/>
    <s v="Standard Class"/>
    <s v="KB-16585"/>
    <s v="Ken Black"/>
    <x v="1"/>
    <s v="United States"/>
    <s v="Seattle"/>
    <x v="4"/>
    <n v="98103"/>
    <x v="1"/>
    <s v="OFF-SU-10004498"/>
    <x v="1"/>
    <x v="14"/>
    <s v="Martin-Yale Premier Letter Opener"/>
    <n v="64.400000000000006"/>
    <n v="5"/>
    <n v="0"/>
    <x v="3885"/>
  </r>
  <r>
    <n v="4651"/>
    <x v="2304"/>
    <x v="798"/>
    <d v="2017-04-12T00:00:00"/>
    <s v="Standard Class"/>
    <s v="AH-10120"/>
    <s v="Adrian Hane"/>
    <x v="2"/>
    <s v="United States"/>
    <s v="San Francisco"/>
    <x v="1"/>
    <n v="94110"/>
    <x v="1"/>
    <s v="OFF-PA-10001878"/>
    <x v="1"/>
    <x v="10"/>
    <s v="Xerox 1891"/>
    <n v="244.55"/>
    <n v="5"/>
    <n v="0"/>
    <x v="1749"/>
  </r>
  <r>
    <n v="4652"/>
    <x v="2304"/>
    <x v="798"/>
    <d v="2017-04-12T00:00:00"/>
    <s v="Standard Class"/>
    <s v="AH-10120"/>
    <s v="Adrian Hane"/>
    <x v="2"/>
    <s v="United States"/>
    <s v="San Francisco"/>
    <x v="1"/>
    <n v="94110"/>
    <x v="1"/>
    <s v="OFF-PA-10002923"/>
    <x v="1"/>
    <x v="10"/>
    <s v="Xerox 1942"/>
    <n v="195.76"/>
    <n v="4"/>
    <n v="0"/>
    <x v="3886"/>
  </r>
  <r>
    <n v="4653"/>
    <x v="2305"/>
    <x v="922"/>
    <d v="2017-02-23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922"/>
    <d v="2017-02-23T00:00:00"/>
    <s v="Standard Class"/>
    <s v="GH-14410"/>
    <s v="Gary Hansen"/>
    <x v="2"/>
    <s v="United States"/>
    <s v="Perth Amboy"/>
    <x v="30"/>
    <n v="8861"/>
    <x v="3"/>
    <s v="OFF-ST-10003123"/>
    <x v="1"/>
    <x v="4"/>
    <s v="Fellowes Bases and Tops For Staxonsteel/High-Stak Systems"/>
    <n v="166.45"/>
    <n v="5"/>
    <n v="0"/>
    <x v="3888"/>
  </r>
  <r>
    <n v="4655"/>
    <x v="2306"/>
    <x v="92"/>
    <d v="2017-06-26T00:00:00"/>
    <s v="Second Class"/>
    <s v="KT-16480"/>
    <s v="Kean Thornton"/>
    <x v="0"/>
    <s v="United States"/>
    <s v="San Francisco"/>
    <x v="1"/>
    <n v="94110"/>
    <x v="1"/>
    <s v="OFF-FA-10001332"/>
    <x v="1"/>
    <x v="13"/>
    <s v="Acco Banker's Clasps, 5 3/4&quot;-Long"/>
    <n v="2.88"/>
    <n v="1"/>
    <n v="0"/>
    <x v="3889"/>
  </r>
  <r>
    <n v="4656"/>
    <x v="2307"/>
    <x v="952"/>
    <d v="2014-05-10T00:00:00"/>
    <s v="Standard Class"/>
    <s v="KH-16330"/>
    <s v="Katharine Harms"/>
    <x v="1"/>
    <s v="United States"/>
    <s v="Freeport"/>
    <x v="10"/>
    <n v="61032"/>
    <x v="2"/>
    <s v="OFF-ST-10003442"/>
    <x v="1"/>
    <x v="4"/>
    <s v="Eldon Portable Mobile Manager"/>
    <n v="45.247999999999998"/>
    <n v="2"/>
    <n v="0.2"/>
    <x v="3890"/>
  </r>
  <r>
    <n v="4657"/>
    <x v="2308"/>
    <x v="910"/>
    <d v="2015-05-07T00:00:00"/>
    <s v="Standard Class"/>
    <s v="SV-20785"/>
    <s v="Stewart Visinsky"/>
    <x v="0"/>
    <s v="United States"/>
    <s v="Philadelphia"/>
    <x v="9"/>
    <n v="19140"/>
    <x v="3"/>
    <s v="OFF-AR-10001468"/>
    <x v="1"/>
    <x v="6"/>
    <s v="Sanford Prismacolor Professional Thick Lead Art Pencils, 36-Color Set"/>
    <n v="59.904000000000003"/>
    <n v="2"/>
    <n v="0.2"/>
    <x v="3891"/>
  </r>
  <r>
    <n v="4658"/>
    <x v="2308"/>
    <x v="910"/>
    <d v="2015-05-07T00:00:00"/>
    <s v="Standard Class"/>
    <s v="SV-20785"/>
    <s v="Stewart Visinsky"/>
    <x v="0"/>
    <s v="United States"/>
    <s v="Philadelphia"/>
    <x v="9"/>
    <n v="19140"/>
    <x v="3"/>
    <s v="OFF-AP-10003266"/>
    <x v="1"/>
    <x v="9"/>
    <s v="Holmes Replacement Filter for HEPA Air Cleaner, Large Room"/>
    <n v="23.696000000000002"/>
    <n v="2"/>
    <n v="0.2"/>
    <x v="796"/>
  </r>
  <r>
    <n v="4659"/>
    <x v="2308"/>
    <x v="910"/>
    <d v="2015-05-07T00:00:00"/>
    <s v="Standard Class"/>
    <s v="SV-20785"/>
    <s v="Stewart Visinsky"/>
    <x v="0"/>
    <s v="United States"/>
    <s v="Philadelphia"/>
    <x v="9"/>
    <n v="19140"/>
    <x v="3"/>
    <s v="OFF-PA-10002230"/>
    <x v="1"/>
    <x v="10"/>
    <s v="Xerox 1897"/>
    <n v="7.968"/>
    <n v="2"/>
    <n v="0.2"/>
    <x v="2250"/>
  </r>
  <r>
    <n v="4660"/>
    <x v="2308"/>
    <x v="910"/>
    <d v="2015-05-07T00:00:00"/>
    <s v="Standard Class"/>
    <s v="SV-20785"/>
    <s v="Stewart Visinsky"/>
    <x v="0"/>
    <s v="United States"/>
    <s v="Philadelphia"/>
    <x v="9"/>
    <n v="19140"/>
    <x v="3"/>
    <s v="OFF-AP-10003622"/>
    <x v="1"/>
    <x v="9"/>
    <s v="Bravo II Megaboss 12-Amp Hard Body Upright, Replacement Belts, 2 Belts per Pack"/>
    <n v="18.2"/>
    <n v="7"/>
    <n v="0.2"/>
    <x v="3892"/>
  </r>
  <r>
    <n v="4661"/>
    <x v="2308"/>
    <x v="910"/>
    <d v="2015-05-07T00:00:00"/>
    <s v="Standard Class"/>
    <s v="SV-20785"/>
    <s v="Stewart Visinsky"/>
    <x v="0"/>
    <s v="United States"/>
    <s v="Philadelphia"/>
    <x v="9"/>
    <n v="19140"/>
    <x v="3"/>
    <s v="TEC-AC-10001542"/>
    <x v="2"/>
    <x v="11"/>
    <s v="SanDisk Cruzer 16 GB USB Flash Drive"/>
    <n v="27.552"/>
    <n v="3"/>
    <n v="0.2"/>
    <x v="3893"/>
  </r>
  <r>
    <n v="4662"/>
    <x v="2308"/>
    <x v="910"/>
    <d v="2015-05-07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910"/>
    <d v="2015-05-07T00:00:00"/>
    <s v="Standard Class"/>
    <s v="SV-20785"/>
    <s v="Stewart Visinsky"/>
    <x v="0"/>
    <s v="United States"/>
    <s v="Philadelphia"/>
    <x v="9"/>
    <n v="19140"/>
    <x v="3"/>
    <s v="OFF-ST-10000563"/>
    <x v="1"/>
    <x v="4"/>
    <s v="Fellowes Bankers Box Stor/Drawer Steel Plus"/>
    <n v="76.751999999999995"/>
    <n v="3"/>
    <n v="0.2"/>
    <x v="3894"/>
  </r>
  <r>
    <n v="4664"/>
    <x v="2309"/>
    <x v="31"/>
    <d v="2016-09-22T00:00:00"/>
    <s v="Standard Class"/>
    <s v="PO-18850"/>
    <s v="Patrick O'Brill"/>
    <x v="0"/>
    <s v="United States"/>
    <s v="Jacksonville"/>
    <x v="2"/>
    <n v="32216"/>
    <x v="0"/>
    <s v="OFF-LA-10002787"/>
    <x v="1"/>
    <x v="2"/>
    <s v="Avery 480"/>
    <n v="3"/>
    <n v="1"/>
    <n v="0.2"/>
    <x v="3895"/>
  </r>
  <r>
    <n v="4665"/>
    <x v="2310"/>
    <x v="897"/>
    <d v="2016-09-26T00:00:00"/>
    <s v="Standard Class"/>
    <s v="AC-10450"/>
    <s v="Amy Cox"/>
    <x v="0"/>
    <s v="United States"/>
    <s v="Pembroke Pines"/>
    <x v="2"/>
    <n v="33024"/>
    <x v="0"/>
    <s v="OFF-BI-10004022"/>
    <x v="1"/>
    <x v="8"/>
    <s v="Acco Suede Grain Vinyl Round Ring Binder"/>
    <n v="7.5060000000000002"/>
    <n v="9"/>
    <n v="0.7"/>
    <x v="3896"/>
  </r>
  <r>
    <n v="4666"/>
    <x v="2310"/>
    <x v="897"/>
    <d v="2016-09-26T00:00:00"/>
    <s v="Standard Class"/>
    <s v="AC-10450"/>
    <s v="Amy Cox"/>
    <x v="0"/>
    <s v="United States"/>
    <s v="Pembroke Pines"/>
    <x v="2"/>
    <n v="33024"/>
    <x v="0"/>
    <s v="OFF-LA-10001158"/>
    <x v="1"/>
    <x v="2"/>
    <s v="Avery Address/Shipping Labels for Typewriters, 4&quot; x 2&quot;"/>
    <n v="16.559999999999999"/>
    <n v="2"/>
    <n v="0.2"/>
    <x v="3897"/>
  </r>
  <r>
    <n v="4667"/>
    <x v="2311"/>
    <x v="994"/>
    <d v="2016-01-17T00:00:00"/>
    <s v="Standard Class"/>
    <s v="KB-16585"/>
    <s v="Ken Black"/>
    <x v="1"/>
    <s v="United States"/>
    <s v="Seattle"/>
    <x v="4"/>
    <n v="98115"/>
    <x v="1"/>
    <s v="FUR-FU-10000076"/>
    <x v="0"/>
    <x v="5"/>
    <s v="24-Hour Round Wall Clock"/>
    <n v="79.92"/>
    <n v="4"/>
    <n v="0"/>
    <x v="3898"/>
  </r>
  <r>
    <n v="4668"/>
    <x v="2311"/>
    <x v="994"/>
    <d v="2016-01-17T00:00:00"/>
    <s v="Standard Class"/>
    <s v="KB-16585"/>
    <s v="Ken Black"/>
    <x v="1"/>
    <s v="United States"/>
    <s v="Seattle"/>
    <x v="4"/>
    <n v="98115"/>
    <x v="1"/>
    <s v="TEC-AC-10002335"/>
    <x v="2"/>
    <x v="11"/>
    <s v="Logitech Media Keyboard K200"/>
    <n v="69.98"/>
    <n v="2"/>
    <n v="0"/>
    <x v="3899"/>
  </r>
  <r>
    <n v="4669"/>
    <x v="2312"/>
    <x v="636"/>
    <d v="2017-05-11T00:00:00"/>
    <s v="Standard Class"/>
    <s v="DB-13555"/>
    <s v="Dorothy Badders"/>
    <x v="1"/>
    <s v="United States"/>
    <s v="Fort Worth"/>
    <x v="5"/>
    <n v="76106"/>
    <x v="2"/>
    <s v="OFF-BI-10002827"/>
    <x v="1"/>
    <x v="8"/>
    <s v="Avery Durable Poly Binders"/>
    <n v="11.06"/>
    <n v="10"/>
    <n v="0.8"/>
    <x v="3900"/>
  </r>
  <r>
    <n v="4670"/>
    <x v="2312"/>
    <x v="636"/>
    <d v="2017-05-11T00:00:00"/>
    <s v="Standard Class"/>
    <s v="DB-13555"/>
    <s v="Dorothy Badders"/>
    <x v="1"/>
    <s v="United States"/>
    <s v="Fort Worth"/>
    <x v="5"/>
    <n v="76106"/>
    <x v="2"/>
    <s v="FUR-BO-10001601"/>
    <x v="0"/>
    <x v="0"/>
    <s v="Sauder Mission Library with Doors, Fruitwood Finish"/>
    <n v="623.46479999999997"/>
    <n v="7"/>
    <n v="0.32"/>
    <x v="3901"/>
  </r>
  <r>
    <n v="4671"/>
    <x v="2312"/>
    <x v="636"/>
    <d v="2017-05-11T00:00:00"/>
    <s v="Standard Class"/>
    <s v="DB-13555"/>
    <s v="Dorothy Badders"/>
    <x v="1"/>
    <s v="United States"/>
    <s v="Fort Worth"/>
    <x v="5"/>
    <n v="76106"/>
    <x v="2"/>
    <s v="OFF-ST-10001932"/>
    <x v="1"/>
    <x v="4"/>
    <s v="Fellowes Staxonsteel Drawer Files"/>
    <n v="772.68"/>
    <n v="5"/>
    <n v="0.2"/>
    <x v="3902"/>
  </r>
  <r>
    <n v="4672"/>
    <x v="2313"/>
    <x v="995"/>
    <d v="2016-08-06T00:00:00"/>
    <s v="Standard Class"/>
    <s v="KL-16645"/>
    <s v="Ken Lonsdale"/>
    <x v="0"/>
    <s v="United States"/>
    <s v="Detroit"/>
    <x v="12"/>
    <n v="48205"/>
    <x v="2"/>
    <s v="OFF-AP-10001005"/>
    <x v="1"/>
    <x v="9"/>
    <s v="Honeywell Quietcare HEPA Air Cleaner"/>
    <n v="283.14"/>
    <n v="4"/>
    <n v="0.1"/>
    <x v="3903"/>
  </r>
  <r>
    <n v="4673"/>
    <x v="2313"/>
    <x v="995"/>
    <d v="2016-08-06T00:00:00"/>
    <s v="Standard Class"/>
    <s v="KL-16645"/>
    <s v="Ken Lonsdale"/>
    <x v="0"/>
    <s v="United States"/>
    <s v="Detroit"/>
    <x v="12"/>
    <n v="48205"/>
    <x v="2"/>
    <s v="TEC-PH-10004042"/>
    <x v="2"/>
    <x v="7"/>
    <s v="ClearOne Communications CHAT 70 OC Speaker Phone"/>
    <n v="635.96"/>
    <n v="4"/>
    <n v="0"/>
    <x v="3904"/>
  </r>
  <r>
    <n v="4674"/>
    <x v="2313"/>
    <x v="995"/>
    <d v="2016-08-06T00:00:00"/>
    <s v="Standard Class"/>
    <s v="KL-16645"/>
    <s v="Ken Lonsdale"/>
    <x v="0"/>
    <s v="United States"/>
    <s v="Detroit"/>
    <x v="12"/>
    <n v="48205"/>
    <x v="2"/>
    <s v="TEC-PH-10001079"/>
    <x v="2"/>
    <x v="7"/>
    <s v="Polycom SoundPoint Pro SE-225 Corded phone"/>
    <n v="118.99"/>
    <n v="1"/>
    <n v="0"/>
    <x v="3905"/>
  </r>
  <r>
    <n v="4675"/>
    <x v="2313"/>
    <x v="995"/>
    <d v="2016-08-06T00:00:00"/>
    <s v="Standard Class"/>
    <s v="KL-16645"/>
    <s v="Ken Lonsdale"/>
    <x v="0"/>
    <s v="United States"/>
    <s v="Detroit"/>
    <x v="12"/>
    <n v="48205"/>
    <x v="2"/>
    <s v="FUR-FU-10002918"/>
    <x v="0"/>
    <x v="5"/>
    <s v="Eldon ClusterMat Chair Mat with Cordless Antistatic Protection"/>
    <n v="272.94"/>
    <n v="3"/>
    <n v="0"/>
    <x v="3906"/>
  </r>
  <r>
    <n v="4676"/>
    <x v="2314"/>
    <x v="996"/>
    <d v="2017-03-29T00:00:00"/>
    <s v="Second Class"/>
    <s v="AG-10270"/>
    <s v="Alejandro Grove"/>
    <x v="0"/>
    <s v="United States"/>
    <s v="Philadelphia"/>
    <x v="9"/>
    <n v="19120"/>
    <x v="3"/>
    <s v="FUR-FU-10003832"/>
    <x v="0"/>
    <x v="5"/>
    <s v="Eldon Expressions Punched Metal &amp; Wood Desk Accessories, Black &amp; Cherry"/>
    <n v="15.007999999999999"/>
    <n v="2"/>
    <n v="0.2"/>
    <x v="1737"/>
  </r>
  <r>
    <n v="4677"/>
    <x v="2315"/>
    <x v="619"/>
    <d v="2014-03-19T00:00:00"/>
    <s v="Standard Class"/>
    <s v="JF-15295"/>
    <s v="Jason Fortune-"/>
    <x v="0"/>
    <s v="United States"/>
    <s v="Logan"/>
    <x v="7"/>
    <n v="84321"/>
    <x v="1"/>
    <s v="OFF-BI-10001617"/>
    <x v="1"/>
    <x v="8"/>
    <s v="GBC Wire Binding Combs"/>
    <n v="33.088000000000001"/>
    <n v="4"/>
    <n v="0.2"/>
    <x v="3907"/>
  </r>
  <r>
    <n v="4678"/>
    <x v="2315"/>
    <x v="619"/>
    <d v="2014-03-19T00:00:00"/>
    <s v="Standard Class"/>
    <s v="JF-15295"/>
    <s v="Jason Fortune-"/>
    <x v="0"/>
    <s v="United States"/>
    <s v="Logan"/>
    <x v="7"/>
    <n v="84321"/>
    <x v="1"/>
    <s v="OFF-ST-10000736"/>
    <x v="1"/>
    <x v="4"/>
    <s v="Carina Double Wide Media Storage Towers in Natural &amp; Black"/>
    <n v="80.98"/>
    <n v="1"/>
    <n v="0"/>
    <x v="3875"/>
  </r>
  <r>
    <n v="4679"/>
    <x v="2315"/>
    <x v="619"/>
    <d v="2014-03-19T00:00:00"/>
    <s v="Standard Class"/>
    <s v="JF-15295"/>
    <s v="Jason Fortune-"/>
    <x v="0"/>
    <s v="United States"/>
    <s v="Logan"/>
    <x v="7"/>
    <n v="84321"/>
    <x v="1"/>
    <s v="TEC-AC-10004877"/>
    <x v="2"/>
    <x v="11"/>
    <s v="Imation 30456 USB Flash Drive 8GB"/>
    <n v="82.8"/>
    <n v="12"/>
    <n v="0"/>
    <x v="3908"/>
  </r>
  <r>
    <n v="4680"/>
    <x v="2315"/>
    <x v="619"/>
    <d v="2014-03-19T00:00:00"/>
    <s v="Standard Class"/>
    <s v="JF-15295"/>
    <s v="Jason Fortune-"/>
    <x v="0"/>
    <s v="United States"/>
    <s v="Logan"/>
    <x v="7"/>
    <n v="84321"/>
    <x v="1"/>
    <s v="OFF-ST-10003221"/>
    <x v="1"/>
    <x v="4"/>
    <s v="Staple magnet"/>
    <n v="21.36"/>
    <n v="2"/>
    <n v="0"/>
    <x v="817"/>
  </r>
  <r>
    <n v="4681"/>
    <x v="2315"/>
    <x v="619"/>
    <d v="2014-03-19T00:00:00"/>
    <s v="Standard Class"/>
    <s v="JF-15295"/>
    <s v="Jason Fortune-"/>
    <x v="0"/>
    <s v="United States"/>
    <s v="Logan"/>
    <x v="7"/>
    <n v="84321"/>
    <x v="1"/>
    <s v="OFF-BI-10003007"/>
    <x v="1"/>
    <x v="8"/>
    <s v="Premium Transparent Presentation Covers, No Pattern/Clear, 8 1/2&quot; x 11&quot;"/>
    <n v="62.048000000000002"/>
    <n v="2"/>
    <n v="0.2"/>
    <x v="3909"/>
  </r>
  <r>
    <n v="4682"/>
    <x v="2316"/>
    <x v="216"/>
    <d v="2016-07-18T00:00:00"/>
    <s v="Second Class"/>
    <s v="RE-19450"/>
    <s v="Richard Eichhorn"/>
    <x v="0"/>
    <s v="United States"/>
    <s v="Auburn"/>
    <x v="15"/>
    <n v="13021"/>
    <x v="3"/>
    <s v="OFF-FA-10000936"/>
    <x v="1"/>
    <x v="13"/>
    <s v="Acco Hot Clips Clips to Go"/>
    <n v="29.61"/>
    <n v="9"/>
    <n v="0"/>
    <x v="3910"/>
  </r>
  <r>
    <n v="4683"/>
    <x v="2317"/>
    <x v="49"/>
    <d v="2016-12-01T00:00:00"/>
    <s v="Same Day"/>
    <s v="MV-18190"/>
    <s v="Mike Vittorini"/>
    <x v="0"/>
    <s v="United States"/>
    <s v="Raleigh"/>
    <x v="3"/>
    <n v="27604"/>
    <x v="0"/>
    <s v="TEC-PH-10003811"/>
    <x v="2"/>
    <x v="7"/>
    <s v="Jabra Supreme Plus Driver Edition Headset"/>
    <n v="863.928"/>
    <n v="9"/>
    <n v="0.2"/>
    <x v="3911"/>
  </r>
  <r>
    <n v="4684"/>
    <x v="2318"/>
    <x v="48"/>
    <d v="2016-09-03T00:00:00"/>
    <s v="Standard Class"/>
    <s v="GB-14530"/>
    <s v="George Bell"/>
    <x v="1"/>
    <s v="United States"/>
    <s v="Philadelphia"/>
    <x v="9"/>
    <n v="19120"/>
    <x v="3"/>
    <s v="FUR-TA-10004152"/>
    <x v="0"/>
    <x v="3"/>
    <s v="Barricks 18&quot; x 48&quot; Non-Folding Utility Table with Bottom Storage Shelf"/>
    <n v="241.92"/>
    <n v="4"/>
    <n v="0.4"/>
    <x v="3912"/>
  </r>
  <r>
    <n v="4685"/>
    <x v="2318"/>
    <x v="48"/>
    <d v="2016-09-03T00:00:00"/>
    <s v="Standard Class"/>
    <s v="GB-14530"/>
    <s v="George Bell"/>
    <x v="1"/>
    <s v="United States"/>
    <s v="Philadelphia"/>
    <x v="9"/>
    <n v="19120"/>
    <x v="3"/>
    <s v="FUR-BO-10002853"/>
    <x v="0"/>
    <x v="0"/>
    <s v="O'Sullivan 5-Shelf Heavy-Duty Bookcases"/>
    <n v="163.88"/>
    <n v="4"/>
    <n v="0.5"/>
    <x v="3913"/>
  </r>
  <r>
    <n v="4686"/>
    <x v="2318"/>
    <x v="48"/>
    <d v="2016-09-03T00:00:00"/>
    <s v="Standard Class"/>
    <s v="GB-14530"/>
    <s v="George Bell"/>
    <x v="1"/>
    <s v="United States"/>
    <s v="Philadelphia"/>
    <x v="9"/>
    <n v="19120"/>
    <x v="3"/>
    <s v="OFF-BI-10002071"/>
    <x v="1"/>
    <x v="8"/>
    <s v="Fellowes Black Plastic Comb Bindings"/>
    <n v="3.4860000000000002"/>
    <n v="2"/>
    <n v="0.7"/>
    <x v="3914"/>
  </r>
  <r>
    <n v="4687"/>
    <x v="2318"/>
    <x v="48"/>
    <d v="2016-09-03T00:00:00"/>
    <s v="Standard Class"/>
    <s v="GB-14530"/>
    <s v="George Bell"/>
    <x v="1"/>
    <s v="United States"/>
    <s v="Philadelphia"/>
    <x v="9"/>
    <n v="19120"/>
    <x v="3"/>
    <s v="OFF-FA-10000053"/>
    <x v="1"/>
    <x v="13"/>
    <s v="Revere Boxed Rubber Bands by Revere"/>
    <n v="10.584"/>
    <n v="7"/>
    <n v="0.2"/>
    <x v="1920"/>
  </r>
  <r>
    <n v="4688"/>
    <x v="2319"/>
    <x v="890"/>
    <d v="2016-06-30T00:00:00"/>
    <s v="Standard Class"/>
    <s v="HL-15040"/>
    <s v="Hunter Lopez"/>
    <x v="0"/>
    <s v="United States"/>
    <s v="Richmond"/>
    <x v="14"/>
    <n v="47374"/>
    <x v="2"/>
    <s v="TEC-PH-10001305"/>
    <x v="2"/>
    <x v="7"/>
    <s v="Panasonic KX TS208W Corded phone"/>
    <n v="440.91"/>
    <n v="9"/>
    <n v="0"/>
    <x v="3915"/>
  </r>
  <r>
    <n v="4689"/>
    <x v="2320"/>
    <x v="983"/>
    <d v="2017-04-03T00:00:00"/>
    <s v="Standard Class"/>
    <s v="BP-11155"/>
    <s v="Becky Pak"/>
    <x v="0"/>
    <s v="United States"/>
    <s v="Lancaster"/>
    <x v="9"/>
    <n v="17602"/>
    <x v="3"/>
    <s v="OFF-BI-10001525"/>
    <x v="1"/>
    <x v="8"/>
    <s v="Acco Pressboard Covers with Storage Hooks, 14 7/8&quot; x 11&quot;, Executive Red"/>
    <n v="5.7149999999999999"/>
    <n v="5"/>
    <n v="0.7"/>
    <x v="3916"/>
  </r>
  <r>
    <n v="4690"/>
    <x v="2321"/>
    <x v="414"/>
    <d v="2014-12-22T00:00:00"/>
    <s v="First Class"/>
    <s v="CT-11995"/>
    <s v="Carol Triggs"/>
    <x v="0"/>
    <s v="United States"/>
    <s v="Tucson"/>
    <x v="16"/>
    <n v="85705"/>
    <x v="1"/>
    <s v="FUR-FU-10001876"/>
    <x v="0"/>
    <x v="5"/>
    <s v="Computer Room Manger, 14&quot;"/>
    <n v="51.968000000000004"/>
    <n v="2"/>
    <n v="0.2"/>
    <x v="2902"/>
  </r>
  <r>
    <n v="4691"/>
    <x v="2321"/>
    <x v="414"/>
    <d v="2014-12-22T00:00:00"/>
    <s v="First Class"/>
    <s v="CT-11995"/>
    <s v="Carol Triggs"/>
    <x v="0"/>
    <s v="United States"/>
    <s v="Tucson"/>
    <x v="16"/>
    <n v="85705"/>
    <x v="1"/>
    <s v="TEC-AC-10003628"/>
    <x v="2"/>
    <x v="11"/>
    <s v="Logitech 910-002974 M325 Wireless Mouse for Web Scrolling"/>
    <n v="71.975999999999999"/>
    <n v="3"/>
    <n v="0.2"/>
    <x v="3917"/>
  </r>
  <r>
    <n v="4692"/>
    <x v="2321"/>
    <x v="414"/>
    <d v="2014-12-22T00:00:00"/>
    <s v="First Class"/>
    <s v="CT-11995"/>
    <s v="Carol Triggs"/>
    <x v="0"/>
    <s v="United States"/>
    <s v="Tucson"/>
    <x v="16"/>
    <n v="85705"/>
    <x v="1"/>
    <s v="FUR-CH-10004860"/>
    <x v="0"/>
    <x v="1"/>
    <s v="Global Low Back Tilter Chair"/>
    <n v="242.352"/>
    <n v="3"/>
    <n v="0.2"/>
    <x v="3918"/>
  </r>
  <r>
    <n v="4693"/>
    <x v="2321"/>
    <x v="414"/>
    <d v="2014-12-22T00:00:00"/>
    <s v="First Class"/>
    <s v="CT-11995"/>
    <s v="Carol Triggs"/>
    <x v="0"/>
    <s v="United States"/>
    <s v="Tucson"/>
    <x v="16"/>
    <n v="85705"/>
    <x v="1"/>
    <s v="OFF-PA-10000357"/>
    <x v="1"/>
    <x v="10"/>
    <s v="Xerox 1888"/>
    <n v="221.92"/>
    <n v="5"/>
    <n v="0.2"/>
    <x v="3919"/>
  </r>
  <r>
    <n v="4694"/>
    <x v="2321"/>
    <x v="414"/>
    <d v="2014-12-22T00:00:00"/>
    <s v="First Class"/>
    <s v="CT-11995"/>
    <s v="Carol Triggs"/>
    <x v="0"/>
    <s v="United States"/>
    <s v="Tucson"/>
    <x v="16"/>
    <n v="85705"/>
    <x v="1"/>
    <s v="OFF-PA-10003270"/>
    <x v="1"/>
    <x v="10"/>
    <s v="Xerox 1954"/>
    <n v="8.4480000000000004"/>
    <n v="2"/>
    <n v="0.2"/>
    <x v="590"/>
  </r>
  <r>
    <n v="4695"/>
    <x v="2322"/>
    <x v="997"/>
    <d v="2015-12-17T00:00:00"/>
    <s v="Same Day"/>
    <s v="JL-15835"/>
    <s v="John Lee"/>
    <x v="0"/>
    <s v="United States"/>
    <s v="Detroit"/>
    <x v="12"/>
    <n v="48205"/>
    <x v="2"/>
    <s v="OFF-BI-10000320"/>
    <x v="1"/>
    <x v="8"/>
    <s v="GBC Plastic Binding Combs"/>
    <n v="29.52"/>
    <n v="4"/>
    <n v="0"/>
    <x v="3920"/>
  </r>
  <r>
    <n v="4696"/>
    <x v="2322"/>
    <x v="997"/>
    <d v="2015-12-17T00:00:00"/>
    <s v="Same Day"/>
    <s v="JL-15835"/>
    <s v="John Lee"/>
    <x v="0"/>
    <s v="United States"/>
    <s v="Detroit"/>
    <x v="12"/>
    <n v="48205"/>
    <x v="2"/>
    <s v="FUR-CH-10003846"/>
    <x v="0"/>
    <x v="1"/>
    <s v="Hon Valutask Swivel Chairs"/>
    <n v="302.94"/>
    <n v="3"/>
    <n v="0"/>
    <x v="3921"/>
  </r>
  <r>
    <n v="4697"/>
    <x v="2322"/>
    <x v="997"/>
    <d v="2015-12-17T00:00:00"/>
    <s v="Same Day"/>
    <s v="JL-15835"/>
    <s v="John Lee"/>
    <x v="0"/>
    <s v="United States"/>
    <s v="Detroit"/>
    <x v="12"/>
    <n v="48205"/>
    <x v="2"/>
    <s v="FUR-CH-10004875"/>
    <x v="0"/>
    <x v="1"/>
    <s v="Harbour Creations 67200 Series Stacking Chairs"/>
    <n v="142.36000000000001"/>
    <n v="2"/>
    <n v="0"/>
    <x v="3922"/>
  </r>
  <r>
    <n v="4698"/>
    <x v="2322"/>
    <x v="997"/>
    <d v="2015-12-17T00:00:00"/>
    <s v="Same Day"/>
    <s v="JL-15835"/>
    <s v="John Lee"/>
    <x v="0"/>
    <s v="United States"/>
    <s v="Detroit"/>
    <x v="12"/>
    <n v="48205"/>
    <x v="2"/>
    <s v="FUR-CH-10003817"/>
    <x v="0"/>
    <x v="1"/>
    <s v="Global Value Steno Chair, Gray"/>
    <n v="546.66"/>
    <n v="9"/>
    <n v="0"/>
    <x v="3923"/>
  </r>
  <r>
    <n v="4699"/>
    <x v="2322"/>
    <x v="997"/>
    <d v="2015-12-17T00:00:00"/>
    <s v="Same Day"/>
    <s v="JL-15835"/>
    <s v="John Lee"/>
    <x v="0"/>
    <s v="United States"/>
    <s v="Detroit"/>
    <x v="12"/>
    <n v="48205"/>
    <x v="2"/>
    <s v="FUR-FU-10002116"/>
    <x v="0"/>
    <x v="5"/>
    <s v="Tenex Carpeted, Granite-Look or Clear Contemporary Contour Shape Chair Mats"/>
    <n v="212.13"/>
    <n v="3"/>
    <n v="0"/>
    <x v="3924"/>
  </r>
  <r>
    <n v="4700"/>
    <x v="2323"/>
    <x v="943"/>
    <d v="2017-05-17T00:00:00"/>
    <s v="Standard Class"/>
    <s v="JK-16120"/>
    <s v="Julie Kriz"/>
    <x v="2"/>
    <s v="United States"/>
    <s v="Austin"/>
    <x v="5"/>
    <n v="78745"/>
    <x v="2"/>
    <s v="OFF-AR-10003481"/>
    <x v="1"/>
    <x v="6"/>
    <s v="Newell 348"/>
    <n v="5.2480000000000002"/>
    <n v="2"/>
    <n v="0.2"/>
    <x v="820"/>
  </r>
  <r>
    <n v="4701"/>
    <x v="2323"/>
    <x v="943"/>
    <d v="2017-05-17T00:00:00"/>
    <s v="Standard Class"/>
    <s v="JK-16120"/>
    <s v="Julie Kriz"/>
    <x v="2"/>
    <s v="United States"/>
    <s v="Austin"/>
    <x v="5"/>
    <n v="78745"/>
    <x v="2"/>
    <s v="OFF-ST-10004180"/>
    <x v="1"/>
    <x v="4"/>
    <s v="Safco Commercial Shelving"/>
    <n v="74.415999999999997"/>
    <n v="2"/>
    <n v="0.2"/>
    <x v="3925"/>
  </r>
  <r>
    <n v="4702"/>
    <x v="2323"/>
    <x v="943"/>
    <d v="2017-05-17T00:00:00"/>
    <s v="Standard Class"/>
    <s v="JK-16120"/>
    <s v="Julie Kriz"/>
    <x v="2"/>
    <s v="United States"/>
    <s v="Austin"/>
    <x v="5"/>
    <n v="78745"/>
    <x v="2"/>
    <s v="OFF-PA-10003657"/>
    <x v="1"/>
    <x v="10"/>
    <s v="Xerox 1927"/>
    <n v="6.8479999999999999"/>
    <n v="2"/>
    <n v="0.2"/>
    <x v="2945"/>
  </r>
  <r>
    <n v="4703"/>
    <x v="2323"/>
    <x v="943"/>
    <d v="2017-05-17T00:00:00"/>
    <s v="Standard Class"/>
    <s v="JK-16120"/>
    <s v="Julie Kriz"/>
    <x v="2"/>
    <s v="United States"/>
    <s v="Austin"/>
    <x v="5"/>
    <n v="78745"/>
    <x v="2"/>
    <s v="FUR-FU-10001967"/>
    <x v="0"/>
    <x v="5"/>
    <s v="Telescoping Adjustable Floor Lamp"/>
    <n v="7.9960000000000004"/>
    <n v="1"/>
    <n v="0.6"/>
    <x v="3926"/>
  </r>
  <r>
    <n v="4704"/>
    <x v="2324"/>
    <x v="890"/>
    <d v="2016-06-28T00:00:00"/>
    <s v="Standard Class"/>
    <s v="DH-13075"/>
    <s v="Dave Hallsten"/>
    <x v="1"/>
    <s v="United States"/>
    <s v="Houston"/>
    <x v="5"/>
    <n v="77095"/>
    <x v="2"/>
    <s v="OFF-AP-10002082"/>
    <x v="1"/>
    <x v="9"/>
    <s v="Holmes HEPA Air Purifier"/>
    <n v="8.7119999999999997"/>
    <n v="2"/>
    <n v="0.8"/>
    <x v="3927"/>
  </r>
  <r>
    <n v="4705"/>
    <x v="2325"/>
    <x v="624"/>
    <d v="2016-05-18T00:00:00"/>
    <s v="First Class"/>
    <s v="AG-10900"/>
    <s v="Arthur Gainer"/>
    <x v="0"/>
    <s v="United States"/>
    <s v="Waterbury"/>
    <x v="29"/>
    <n v="6708"/>
    <x v="3"/>
    <s v="OFF-SU-10000381"/>
    <x v="1"/>
    <x v="14"/>
    <s v="Acme Forged Steel Scissors with Black Enamel Handles"/>
    <n v="65.17"/>
    <n v="7"/>
    <n v="0"/>
    <x v="3928"/>
  </r>
  <r>
    <n v="4706"/>
    <x v="2325"/>
    <x v="624"/>
    <d v="2016-05-18T00:00:00"/>
    <s v="First Class"/>
    <s v="AG-10900"/>
    <s v="Arthur Gainer"/>
    <x v="0"/>
    <s v="United States"/>
    <s v="Waterbury"/>
    <x v="29"/>
    <n v="6708"/>
    <x v="3"/>
    <s v="OFF-LA-10002475"/>
    <x v="1"/>
    <x v="2"/>
    <s v="Avery 519"/>
    <n v="14.62"/>
    <n v="2"/>
    <n v="0"/>
    <x v="2"/>
  </r>
  <r>
    <n v="4707"/>
    <x v="2325"/>
    <x v="624"/>
    <d v="2016-05-18T00:00:00"/>
    <s v="First Class"/>
    <s v="AG-10900"/>
    <s v="Arthur Gainer"/>
    <x v="0"/>
    <s v="United States"/>
    <s v="Waterbury"/>
    <x v="29"/>
    <n v="6708"/>
    <x v="3"/>
    <s v="FUR-FU-10003975"/>
    <x v="0"/>
    <x v="5"/>
    <s v="Eldon Advantage Chair Mats for Low to Medium Pile Carpets"/>
    <n v="173.24"/>
    <n v="4"/>
    <n v="0"/>
    <x v="3929"/>
  </r>
  <r>
    <n v="4708"/>
    <x v="2326"/>
    <x v="222"/>
    <d v="2017-06-30T00:00:00"/>
    <s v="First Class"/>
    <s v="WB-21850"/>
    <s v="William Brown"/>
    <x v="0"/>
    <s v="United States"/>
    <s v="Los Angeles"/>
    <x v="1"/>
    <n v="90049"/>
    <x v="1"/>
    <s v="OFF-BI-10003091"/>
    <x v="1"/>
    <x v="8"/>
    <s v="GBC DocuBind TL200 Manual Binding Machine"/>
    <n v="895.92"/>
    <n v="5"/>
    <n v="0.2"/>
    <x v="1735"/>
  </r>
  <r>
    <n v="4709"/>
    <x v="2326"/>
    <x v="222"/>
    <d v="2017-06-30T00:00:00"/>
    <s v="First Class"/>
    <s v="WB-21850"/>
    <s v="William Brown"/>
    <x v="0"/>
    <s v="United States"/>
    <s v="Los Angeles"/>
    <x v="1"/>
    <n v="90049"/>
    <x v="1"/>
    <s v="OFF-ST-10002974"/>
    <x v="1"/>
    <x v="4"/>
    <s v="Trav-L-File Heavy-Duty Shuttle II, Black"/>
    <n v="130.71"/>
    <n v="3"/>
    <n v="0"/>
    <x v="3930"/>
  </r>
  <r>
    <n v="4710"/>
    <x v="2326"/>
    <x v="222"/>
    <d v="2017-06-30T00:00:00"/>
    <s v="First Class"/>
    <s v="WB-21850"/>
    <s v="William Brown"/>
    <x v="0"/>
    <s v="United States"/>
    <s v="Los Angeles"/>
    <x v="1"/>
    <n v="90049"/>
    <x v="1"/>
    <s v="OFF-AR-10000255"/>
    <x v="1"/>
    <x v="6"/>
    <s v="Newell 328"/>
    <n v="11.68"/>
    <n v="2"/>
    <n v="0"/>
    <x v="3931"/>
  </r>
  <r>
    <n v="4711"/>
    <x v="2326"/>
    <x v="222"/>
    <d v="2017-06-30T00:00:00"/>
    <s v="First Class"/>
    <s v="WB-21850"/>
    <s v="William Brown"/>
    <x v="0"/>
    <s v="United States"/>
    <s v="Los Angeles"/>
    <x v="1"/>
    <n v="90049"/>
    <x v="1"/>
    <s v="TEC-AC-10001284"/>
    <x v="2"/>
    <x v="11"/>
    <s v="Enermax Briskie RF Wireless Keyboard and Mouse Combo"/>
    <n v="62.31"/>
    <n v="3"/>
    <n v="0"/>
    <x v="3789"/>
  </r>
  <r>
    <n v="4712"/>
    <x v="2327"/>
    <x v="691"/>
    <d v="2014-03-31T00:00:00"/>
    <s v="Same Day"/>
    <s v="JO-15280"/>
    <s v="Jas O'Carroll"/>
    <x v="0"/>
    <s v="United States"/>
    <s v="Philadelphia"/>
    <x v="9"/>
    <n v="19120"/>
    <x v="3"/>
    <s v="OFF-BI-10003529"/>
    <x v="1"/>
    <x v="8"/>
    <s v="Avery Round Ring Poly Binders"/>
    <n v="0.85199999999999998"/>
    <n v="1"/>
    <n v="0.7"/>
    <x v="3932"/>
  </r>
  <r>
    <n v="4713"/>
    <x v="2328"/>
    <x v="757"/>
    <d v="2014-12-21T00:00:00"/>
    <s v="Standard Class"/>
    <s v="EJ-13720"/>
    <s v="Ed Jacobs"/>
    <x v="0"/>
    <s v="United States"/>
    <s v="Huntsville"/>
    <x v="5"/>
    <n v="77340"/>
    <x v="2"/>
    <s v="OFF-PA-10000029"/>
    <x v="1"/>
    <x v="10"/>
    <s v="Xerox 224"/>
    <n v="36.287999999999997"/>
    <n v="7"/>
    <n v="0.2"/>
    <x v="1663"/>
  </r>
  <r>
    <n v="4714"/>
    <x v="2328"/>
    <x v="757"/>
    <d v="2014-12-21T00:00:00"/>
    <s v="Standard Class"/>
    <s v="EJ-13720"/>
    <s v="Ed Jacobs"/>
    <x v="0"/>
    <s v="United States"/>
    <s v="Huntsville"/>
    <x v="5"/>
    <n v="77340"/>
    <x v="2"/>
    <s v="FUR-FU-10002116"/>
    <x v="0"/>
    <x v="5"/>
    <s v="Tenex Carpeted, Granite-Look or Clear Contemporary Contour Shape Chair Mats"/>
    <n v="56.567999999999998"/>
    <n v="2"/>
    <n v="0.6"/>
    <x v="3933"/>
  </r>
  <r>
    <n v="4715"/>
    <x v="2329"/>
    <x v="796"/>
    <d v="2017-05-20T00:00:00"/>
    <s v="First Class"/>
    <s v="AB-10105"/>
    <s v="Adrian Barton"/>
    <x v="0"/>
    <s v="United States"/>
    <s v="Portland"/>
    <x v="21"/>
    <n v="97206"/>
    <x v="1"/>
    <s v="TEC-PH-10002200"/>
    <x v="2"/>
    <x v="7"/>
    <s v="Aastra 6757i CT Wireless VoIP phone"/>
    <n v="344.70400000000001"/>
    <n v="2"/>
    <n v="0.2"/>
    <x v="3934"/>
  </r>
  <r>
    <n v="4716"/>
    <x v="2330"/>
    <x v="793"/>
    <d v="2015-05-16T00:00:00"/>
    <s v="Standard Class"/>
    <s v="LT-16765"/>
    <s v="Larry Tron"/>
    <x v="0"/>
    <s v="United States"/>
    <s v="Louisville"/>
    <x v="22"/>
    <n v="80027"/>
    <x v="1"/>
    <s v="TEC-PH-10000441"/>
    <x v="2"/>
    <x v="7"/>
    <s v="VTech DS6151"/>
    <n v="201.584"/>
    <n v="2"/>
    <n v="0.2"/>
    <x v="1470"/>
  </r>
  <r>
    <n v="4717"/>
    <x v="2331"/>
    <x v="734"/>
    <d v="2017-12-07T00:00:00"/>
    <s v="Second Class"/>
    <s v="CM-12655"/>
    <s v="Corinna Mitchell"/>
    <x v="2"/>
    <s v="United States"/>
    <s v="Seattle"/>
    <x v="4"/>
    <n v="98115"/>
    <x v="1"/>
    <s v="FUR-TA-10002958"/>
    <x v="0"/>
    <x v="3"/>
    <s v="Bevis Oval Conference Table, Walnut"/>
    <n v="521.96"/>
    <n v="2"/>
    <n v="0"/>
    <x v="3935"/>
  </r>
  <r>
    <n v="4718"/>
    <x v="2332"/>
    <x v="295"/>
    <d v="2015-12-17T00:00:00"/>
    <s v="Standard Class"/>
    <s v="EM-13960"/>
    <s v="Eric Murdock"/>
    <x v="0"/>
    <s v="United States"/>
    <s v="Baltimore"/>
    <x v="39"/>
    <n v="21215"/>
    <x v="3"/>
    <s v="OFF-AR-10001662"/>
    <x v="1"/>
    <x v="6"/>
    <s v="Rogers Handheld Barrel Pencil Sharpener"/>
    <n v="8.2200000000000006"/>
    <n v="3"/>
    <n v="0"/>
    <x v="3936"/>
  </r>
  <r>
    <n v="4719"/>
    <x v="2333"/>
    <x v="998"/>
    <d v="2015-10-11T00:00:00"/>
    <s v="First Class"/>
    <s v="DJ-13420"/>
    <s v="Denny Joy"/>
    <x v="1"/>
    <s v="United States"/>
    <s v="San Francisco"/>
    <x v="1"/>
    <n v="94109"/>
    <x v="1"/>
    <s v="OFF-PA-10004101"/>
    <x v="1"/>
    <x v="10"/>
    <s v="Xerox 1894"/>
    <n v="45.36"/>
    <n v="7"/>
    <n v="0"/>
    <x v="1637"/>
  </r>
  <r>
    <n v="4720"/>
    <x v="2334"/>
    <x v="24"/>
    <d v="2015-04-20T00:00:00"/>
    <s v="Second Class"/>
    <s v="DE-13255"/>
    <s v="Deanra Eno"/>
    <x v="2"/>
    <s v="United States"/>
    <s v="Los Angeles"/>
    <x v="1"/>
    <n v="90004"/>
    <x v="1"/>
    <s v="OFF-ST-10002756"/>
    <x v="1"/>
    <x v="4"/>
    <s v="Tennsco Stur-D-Stor Boltless Shelving, 5 Shelves, 24&quot; Deep, Sand"/>
    <n v="947.17"/>
    <n v="7"/>
    <n v="0"/>
    <x v="3937"/>
  </r>
  <r>
    <n v="4721"/>
    <x v="2334"/>
    <x v="24"/>
    <d v="2015-04-20T00:00:00"/>
    <s v="Second Class"/>
    <s v="DE-13255"/>
    <s v="Deanra Eno"/>
    <x v="2"/>
    <s v="United States"/>
    <s v="Los Angeles"/>
    <x v="1"/>
    <n v="90004"/>
    <x v="1"/>
    <s v="OFF-PA-10000483"/>
    <x v="1"/>
    <x v="10"/>
    <s v="Xerox 19"/>
    <n v="61.96"/>
    <n v="2"/>
    <n v="0"/>
    <x v="3938"/>
  </r>
  <r>
    <n v="4722"/>
    <x v="2335"/>
    <x v="159"/>
    <d v="2014-06-11T00:00:00"/>
    <s v="Second Class"/>
    <s v="NR-18550"/>
    <s v="Nick Radford"/>
    <x v="0"/>
    <s v="United States"/>
    <s v="Aurora"/>
    <x v="10"/>
    <n v="60505"/>
    <x v="2"/>
    <s v="FUR-TA-10002041"/>
    <x v="0"/>
    <x v="3"/>
    <s v="Bevis Round Conference Table Top, X-Base"/>
    <n v="268.935"/>
    <n v="3"/>
    <n v="0.5"/>
    <x v="3939"/>
  </r>
  <r>
    <n v="4723"/>
    <x v="2336"/>
    <x v="853"/>
    <d v="2017-09-07T00:00:00"/>
    <s v="Standard Class"/>
    <s v="CK-12325"/>
    <s v="Christine Kargatis"/>
    <x v="2"/>
    <s v="United States"/>
    <s v="Seattle"/>
    <x v="4"/>
    <n v="98103"/>
    <x v="1"/>
    <s v="OFF-AR-10001166"/>
    <x v="1"/>
    <x v="6"/>
    <s v="Staples in misc. colors"/>
    <n v="7.58"/>
    <n v="1"/>
    <n v="0"/>
    <x v="3940"/>
  </r>
  <r>
    <n v="4724"/>
    <x v="2337"/>
    <x v="730"/>
    <d v="2016-05-22T00:00:00"/>
    <s v="Same Day"/>
    <s v="JF-15490"/>
    <s v="Jeremy Farry"/>
    <x v="0"/>
    <s v="United States"/>
    <s v="Athens"/>
    <x v="32"/>
    <n v="30605"/>
    <x v="0"/>
    <s v="OFF-LA-10004345"/>
    <x v="1"/>
    <x v="2"/>
    <s v="Avery 493"/>
    <n v="14.73"/>
    <n v="3"/>
    <n v="0"/>
    <x v="3941"/>
  </r>
  <r>
    <n v="4725"/>
    <x v="2338"/>
    <x v="583"/>
    <d v="2016-11-15T00:00:00"/>
    <s v="Standard Class"/>
    <s v="LB-16795"/>
    <s v="Laurel Beltran"/>
    <x v="2"/>
    <s v="United States"/>
    <s v="Apopka"/>
    <x v="2"/>
    <n v="32712"/>
    <x v="0"/>
    <s v="OFF-BI-10002852"/>
    <x v="1"/>
    <x v="8"/>
    <s v="Ibico Standard Transparent Covers"/>
    <n v="9.8879999999999999"/>
    <n v="2"/>
    <n v="0.7"/>
    <x v="3942"/>
  </r>
  <r>
    <n v="4726"/>
    <x v="2338"/>
    <x v="583"/>
    <d v="2016-11-15T00:00:00"/>
    <s v="Standard Class"/>
    <s v="LB-16795"/>
    <s v="Laurel Beltran"/>
    <x v="2"/>
    <s v="United States"/>
    <s v="Apopka"/>
    <x v="2"/>
    <n v="32712"/>
    <x v="0"/>
    <s v="OFF-AP-10001058"/>
    <x v="1"/>
    <x v="9"/>
    <s v="Sanyo 2.5 Cubic Foot Mid-Size Office Refrigerators"/>
    <n v="671.54399999999998"/>
    <n v="3"/>
    <n v="0.2"/>
    <x v="3943"/>
  </r>
  <r>
    <n v="4727"/>
    <x v="2339"/>
    <x v="641"/>
    <d v="2014-11-29T00:00:00"/>
    <s v="Second Class"/>
    <s v="MP-18175"/>
    <s v="Mike Pelletier"/>
    <x v="2"/>
    <s v="United States"/>
    <s v="New York City"/>
    <x v="15"/>
    <n v="10009"/>
    <x v="3"/>
    <s v="OFF-ST-10003470"/>
    <x v="1"/>
    <x v="4"/>
    <s v="Tennsco Snap-Together Open Shelving Units, Starter Sets and Add-On Units"/>
    <n v="1117.92"/>
    <n v="4"/>
    <n v="0"/>
    <x v="2237"/>
  </r>
  <r>
    <n v="4728"/>
    <x v="2339"/>
    <x v="641"/>
    <d v="2014-11-29T00:00:00"/>
    <s v="Second Class"/>
    <s v="MP-18175"/>
    <s v="Mike Pelletier"/>
    <x v="2"/>
    <s v="United States"/>
    <s v="New York City"/>
    <x v="15"/>
    <n v="10009"/>
    <x v="3"/>
    <s v="FUR-BO-10003159"/>
    <x v="0"/>
    <x v="0"/>
    <s v="Sauder Camden County Collection Libraries, Planked Cherry Finish"/>
    <n v="275.952"/>
    <n v="3"/>
    <n v="0.2"/>
    <x v="3944"/>
  </r>
  <r>
    <n v="4729"/>
    <x v="2340"/>
    <x v="845"/>
    <d v="2014-11-12T00:00:00"/>
    <s v="Standard Class"/>
    <s v="LH-16900"/>
    <s v="Lena Hernandez"/>
    <x v="0"/>
    <s v="United States"/>
    <s v="San Francisco"/>
    <x v="1"/>
    <n v="94110"/>
    <x v="1"/>
    <s v="OFF-BI-10003684"/>
    <x v="1"/>
    <x v="8"/>
    <s v="Wilson Jones Legal Size Ring Binders"/>
    <n v="123.14400000000001"/>
    <n v="7"/>
    <n v="0.2"/>
    <x v="3945"/>
  </r>
  <r>
    <n v="4730"/>
    <x v="2341"/>
    <x v="427"/>
    <d v="2016-07-23T00:00:00"/>
    <s v="Second Class"/>
    <s v="SV-20935"/>
    <s v="Susan Vittorini"/>
    <x v="0"/>
    <s v="United States"/>
    <s v="Dallas"/>
    <x v="5"/>
    <n v="75217"/>
    <x v="2"/>
    <s v="TEC-AC-10000487"/>
    <x v="2"/>
    <x v="11"/>
    <s v="SanDisk Cruzer 4 GB USB Flash Drive"/>
    <n v="15.576000000000001"/>
    <n v="3"/>
    <n v="0.2"/>
    <x v="3946"/>
  </r>
  <r>
    <n v="4731"/>
    <x v="2342"/>
    <x v="368"/>
    <d v="2015-03-31T00:00:00"/>
    <s v="Second Class"/>
    <s v="RB-19435"/>
    <s v="Richard Bierner"/>
    <x v="0"/>
    <s v="United States"/>
    <s v="San Diego"/>
    <x v="1"/>
    <n v="92105"/>
    <x v="1"/>
    <s v="OFF-PA-10001736"/>
    <x v="1"/>
    <x v="10"/>
    <s v="Xerox 1880"/>
    <n v="212.64"/>
    <n v="6"/>
    <n v="0"/>
    <x v="3947"/>
  </r>
  <r>
    <n v="4732"/>
    <x v="2342"/>
    <x v="368"/>
    <d v="2015-03-31T00:00:00"/>
    <s v="Second Class"/>
    <s v="RB-19435"/>
    <s v="Richard Bierner"/>
    <x v="0"/>
    <s v="United States"/>
    <s v="San Diego"/>
    <x v="1"/>
    <n v="92105"/>
    <x v="1"/>
    <s v="OFF-PA-10001609"/>
    <x v="1"/>
    <x v="10"/>
    <s v="Tops Wirebound Message Log Books"/>
    <n v="9.8699999999999992"/>
    <n v="3"/>
    <n v="0"/>
    <x v="3948"/>
  </r>
  <r>
    <n v="4733"/>
    <x v="2342"/>
    <x v="368"/>
    <d v="2015-03-31T00:00:00"/>
    <s v="Second Class"/>
    <s v="RB-19435"/>
    <s v="Richard Bierner"/>
    <x v="0"/>
    <s v="United States"/>
    <s v="San Diego"/>
    <x v="1"/>
    <n v="92105"/>
    <x v="1"/>
    <s v="TEC-AC-10003116"/>
    <x v="2"/>
    <x v="11"/>
    <s v="Memorex Froggy Flash Drive 8 GB"/>
    <n v="53.25"/>
    <n v="3"/>
    <n v="0"/>
    <x v="3949"/>
  </r>
  <r>
    <n v="4734"/>
    <x v="2342"/>
    <x v="368"/>
    <d v="2015-03-31T00:00:00"/>
    <s v="Second Class"/>
    <s v="RB-19435"/>
    <s v="Richard Bierner"/>
    <x v="0"/>
    <s v="United States"/>
    <s v="San Diego"/>
    <x v="1"/>
    <n v="92105"/>
    <x v="1"/>
    <s v="FUR-FU-10004586"/>
    <x v="0"/>
    <x v="5"/>
    <s v="G.E. Longer-Life Indoor Recessed Floodlight Bulbs"/>
    <n v="19.920000000000002"/>
    <n v="3"/>
    <n v="0"/>
    <x v="43"/>
  </r>
  <r>
    <n v="4735"/>
    <x v="2343"/>
    <x v="281"/>
    <d v="2016-04-12T00:00:00"/>
    <s v="Standard Class"/>
    <s v="Dl-13600"/>
    <s v="Dorris liebe"/>
    <x v="1"/>
    <s v="United States"/>
    <s v="New York City"/>
    <x v="15"/>
    <n v="10035"/>
    <x v="3"/>
    <s v="FUR-CH-10000454"/>
    <x v="0"/>
    <x v="1"/>
    <s v="Hon Deluxe Fabric Upholstered Stacking Chairs, Rounded Back"/>
    <n v="658.74599999999998"/>
    <n v="3"/>
    <n v="0.1"/>
    <x v="3950"/>
  </r>
  <r>
    <n v="4736"/>
    <x v="2344"/>
    <x v="385"/>
    <d v="2015-06-19T00:00:00"/>
    <s v="Standard Class"/>
    <s v="PS-19045"/>
    <s v="Penelope Sewall"/>
    <x v="2"/>
    <s v="United States"/>
    <s v="Lewiston"/>
    <x v="43"/>
    <n v="4240"/>
    <x v="3"/>
    <s v="OFF-BI-10004970"/>
    <x v="1"/>
    <x v="8"/>
    <s v="ACCOHIDE 3-Ring Binder, Blue, 1&quot;"/>
    <n v="8.26"/>
    <n v="2"/>
    <n v="0"/>
    <x v="1835"/>
  </r>
  <r>
    <n v="4737"/>
    <x v="2344"/>
    <x v="385"/>
    <d v="2015-06-19T00:00:00"/>
    <s v="Standard Class"/>
    <s v="PS-19045"/>
    <s v="Penelope Sewall"/>
    <x v="2"/>
    <s v="United States"/>
    <s v="Lewiston"/>
    <x v="43"/>
    <n v="4240"/>
    <x v="3"/>
    <s v="OFF-BI-10002824"/>
    <x v="1"/>
    <x v="8"/>
    <s v="Recycled Easel Ring Binders"/>
    <n v="29.84"/>
    <n v="2"/>
    <n v="0"/>
    <x v="3951"/>
  </r>
  <r>
    <n v="4738"/>
    <x v="2344"/>
    <x v="385"/>
    <d v="2015-06-19T00:00:00"/>
    <s v="Standard Class"/>
    <s v="PS-19045"/>
    <s v="Penelope Sewall"/>
    <x v="2"/>
    <s v="United States"/>
    <s v="Lewiston"/>
    <x v="43"/>
    <n v="4240"/>
    <x v="3"/>
    <s v="TEC-AC-10003657"/>
    <x v="2"/>
    <x v="11"/>
    <s v="Lenovo 17-Key USB Numeric Keypad"/>
    <n v="67.98"/>
    <n v="2"/>
    <n v="0"/>
    <x v="3952"/>
  </r>
  <r>
    <n v="4739"/>
    <x v="2345"/>
    <x v="954"/>
    <d v="2015-02-24T00:00:00"/>
    <s v="Standard Class"/>
    <s v="GT-14755"/>
    <s v="Guy Thornton"/>
    <x v="0"/>
    <s v="United States"/>
    <s v="Long Beach"/>
    <x v="1"/>
    <n v="90805"/>
    <x v="1"/>
    <s v="OFF-LA-10003510"/>
    <x v="1"/>
    <x v="2"/>
    <s v="Avery 4027 File Folder Labels for Dot Matrix Printers, 5000 Labels per Box, White"/>
    <n v="61.06"/>
    <n v="2"/>
    <n v="0"/>
    <x v="3953"/>
  </r>
  <r>
    <n v="4740"/>
    <x v="2345"/>
    <x v="954"/>
    <d v="2015-02-24T00:00:00"/>
    <s v="Standard Class"/>
    <s v="GT-14755"/>
    <s v="Guy Thornton"/>
    <x v="0"/>
    <s v="United States"/>
    <s v="Long Beach"/>
    <x v="1"/>
    <n v="90805"/>
    <x v="1"/>
    <s v="FUR-TA-10001676"/>
    <x v="0"/>
    <x v="3"/>
    <s v="Hon 61000 Series Interactive Training Tables"/>
    <n v="35.543999999999997"/>
    <n v="1"/>
    <n v="0.2"/>
    <x v="3954"/>
  </r>
  <r>
    <n v="4741"/>
    <x v="2346"/>
    <x v="105"/>
    <d v="2017-11-16T00:00:00"/>
    <s v="Standard Class"/>
    <s v="CS-12355"/>
    <s v="Christine Sundaresam"/>
    <x v="0"/>
    <s v="United States"/>
    <s v="Seattle"/>
    <x v="4"/>
    <n v="98115"/>
    <x v="1"/>
    <s v="OFF-LA-10004853"/>
    <x v="1"/>
    <x v="2"/>
    <s v="Avery 483"/>
    <n v="9.9600000000000009"/>
    <n v="2"/>
    <n v="0"/>
    <x v="761"/>
  </r>
  <r>
    <n v="4742"/>
    <x v="2346"/>
    <x v="105"/>
    <d v="2017-11-16T00:00:00"/>
    <s v="Standard Class"/>
    <s v="CS-12355"/>
    <s v="Christine Sundaresam"/>
    <x v="0"/>
    <s v="United States"/>
    <s v="Seattle"/>
    <x v="4"/>
    <n v="98115"/>
    <x v="1"/>
    <s v="OFF-AR-10000315"/>
    <x v="1"/>
    <x v="6"/>
    <s v="Dixon Ticonderoga Maple Cedar Pencil, #2"/>
    <n v="9.2100000000000009"/>
    <n v="3"/>
    <n v="0"/>
    <x v="3652"/>
  </r>
  <r>
    <n v="4743"/>
    <x v="2346"/>
    <x v="105"/>
    <d v="2017-11-16T00:00:00"/>
    <s v="Standard Class"/>
    <s v="CS-12355"/>
    <s v="Christine Sundaresam"/>
    <x v="0"/>
    <s v="United States"/>
    <s v="Seattle"/>
    <x v="4"/>
    <n v="98115"/>
    <x v="1"/>
    <s v="OFF-SU-10000381"/>
    <x v="1"/>
    <x v="14"/>
    <s v="Acme Forged Steel Scissors with Black Enamel Handles"/>
    <n v="27.93"/>
    <n v="3"/>
    <n v="0"/>
    <x v="1092"/>
  </r>
  <r>
    <n v="4744"/>
    <x v="2347"/>
    <x v="916"/>
    <d v="2017-03-05T00:00:00"/>
    <s v="Same Day"/>
    <s v="JD-16060"/>
    <s v="Julia Dunbar"/>
    <x v="0"/>
    <s v="United States"/>
    <s v="Rochester"/>
    <x v="11"/>
    <n v="55901"/>
    <x v="2"/>
    <s v="OFF-FA-10002763"/>
    <x v="1"/>
    <x v="13"/>
    <s v="Advantus Map Pennant Flags and Round Head Tacks"/>
    <n v="7.9"/>
    <n v="2"/>
    <n v="0"/>
    <x v="2462"/>
  </r>
  <r>
    <n v="4745"/>
    <x v="2347"/>
    <x v="916"/>
    <d v="2017-03-05T00:00:00"/>
    <s v="Same Day"/>
    <s v="JD-16060"/>
    <s v="Julia Dunbar"/>
    <x v="0"/>
    <s v="United States"/>
    <s v="Rochester"/>
    <x v="11"/>
    <n v="55901"/>
    <x v="2"/>
    <s v="OFF-ST-10000877"/>
    <x v="1"/>
    <x v="4"/>
    <s v="Recycled Steel Personal File for Standard File Folders"/>
    <n v="221.16"/>
    <n v="4"/>
    <n v="0"/>
    <x v="3955"/>
  </r>
  <r>
    <n v="4746"/>
    <x v="2347"/>
    <x v="916"/>
    <d v="2017-03-05T00:00:00"/>
    <s v="Same Day"/>
    <s v="JD-16060"/>
    <s v="Julia Dunbar"/>
    <x v="0"/>
    <s v="United States"/>
    <s v="Rochester"/>
    <x v="11"/>
    <n v="55901"/>
    <x v="2"/>
    <s v="OFF-BI-10001071"/>
    <x v="1"/>
    <x v="8"/>
    <s v="GBC ProClick Punch Binding System"/>
    <n v="127.96"/>
    <n v="2"/>
    <n v="0"/>
    <x v="3956"/>
  </r>
  <r>
    <n v="4747"/>
    <x v="2347"/>
    <x v="916"/>
    <d v="2017-03-05T00:00:00"/>
    <s v="Same Day"/>
    <s v="JD-16060"/>
    <s v="Julia Dunbar"/>
    <x v="0"/>
    <s v="United States"/>
    <s v="Rochester"/>
    <x v="11"/>
    <n v="55901"/>
    <x v="2"/>
    <s v="OFF-BI-10001097"/>
    <x v="1"/>
    <x v="8"/>
    <s v="Avery Hole Reinforcements"/>
    <n v="18.690000000000001"/>
    <n v="3"/>
    <n v="0"/>
    <x v="3957"/>
  </r>
  <r>
    <n v="4748"/>
    <x v="2348"/>
    <x v="840"/>
    <d v="2016-03-03T00:00:00"/>
    <s v="Same Day"/>
    <s v="TS-21160"/>
    <s v="Theresa Swint"/>
    <x v="1"/>
    <s v="United States"/>
    <s v="San Francisco"/>
    <x v="1"/>
    <n v="94110"/>
    <x v="1"/>
    <s v="OFF-SU-10004782"/>
    <x v="1"/>
    <x v="14"/>
    <s v="Elite 5&quot; Scissors"/>
    <n v="25.35"/>
    <n v="3"/>
    <n v="0"/>
    <x v="3958"/>
  </r>
  <r>
    <n v="4749"/>
    <x v="2348"/>
    <x v="840"/>
    <d v="2016-03-03T00:00:00"/>
    <s v="Same Day"/>
    <s v="TS-21160"/>
    <s v="Theresa Swint"/>
    <x v="1"/>
    <s v="United States"/>
    <s v="San Francisco"/>
    <x v="1"/>
    <n v="94110"/>
    <x v="1"/>
    <s v="FUR-FU-10000672"/>
    <x v="0"/>
    <x v="5"/>
    <s v="Executive Impressions 10&quot; Spectator Wall Clock"/>
    <n v="35.28"/>
    <n v="3"/>
    <n v="0"/>
    <x v="2922"/>
  </r>
  <r>
    <n v="4750"/>
    <x v="2349"/>
    <x v="435"/>
    <d v="2016-12-25T00:00:00"/>
    <s v="First Class"/>
    <s v="BV-11245"/>
    <s v="Benjamin Venier"/>
    <x v="1"/>
    <s v="United States"/>
    <s v="Seattle"/>
    <x v="4"/>
    <n v="98103"/>
    <x v="1"/>
    <s v="OFF-PA-10002986"/>
    <x v="1"/>
    <x v="10"/>
    <s v="Xerox 1898"/>
    <n v="33.4"/>
    <n v="5"/>
    <n v="0"/>
    <x v="668"/>
  </r>
  <r>
    <n v="4751"/>
    <x v="2350"/>
    <x v="877"/>
    <d v="2016-10-09T00:00:00"/>
    <s v="First Class"/>
    <s v="DL-13495"/>
    <s v="Dionis Lloyd"/>
    <x v="1"/>
    <s v="United States"/>
    <s v="Spokane"/>
    <x v="4"/>
    <n v="99207"/>
    <x v="1"/>
    <s v="TEC-MA-10001972"/>
    <x v="2"/>
    <x v="15"/>
    <s v="Okidata C331dn Printer"/>
    <n v="837.6"/>
    <n v="3"/>
    <n v="0.2"/>
    <x v="2723"/>
  </r>
  <r>
    <n v="4752"/>
    <x v="2351"/>
    <x v="10"/>
    <d v="2016-12-13T00:00:00"/>
    <s v="Standard Class"/>
    <s v="EB-13870"/>
    <s v="Emily Burns"/>
    <x v="0"/>
    <s v="United States"/>
    <s v="Franklin"/>
    <x v="18"/>
    <n v="37064"/>
    <x v="0"/>
    <s v="TEC-PH-10000169"/>
    <x v="2"/>
    <x v="7"/>
    <s v="ARKON Windshield Dashboard Air Vent Car Mount Holder"/>
    <n v="40.68"/>
    <n v="3"/>
    <n v="0.2"/>
    <x v="1441"/>
  </r>
  <r>
    <n v="4753"/>
    <x v="2352"/>
    <x v="225"/>
    <d v="2017-11-24T00:00:00"/>
    <s v="Standard Class"/>
    <s v="ES-14020"/>
    <s v="Erica Smith"/>
    <x v="0"/>
    <s v="United States"/>
    <s v="Jackson"/>
    <x v="18"/>
    <n v="38301"/>
    <x v="0"/>
    <s v="FUR-CH-10001482"/>
    <x v="0"/>
    <x v="1"/>
    <s v="Office Star - Mesh Screen back chair with Vinyl seat"/>
    <n v="209.56800000000001"/>
    <n v="2"/>
    <n v="0.2"/>
    <x v="3959"/>
  </r>
  <r>
    <n v="4754"/>
    <x v="2353"/>
    <x v="295"/>
    <d v="2015-12-16T00:00:00"/>
    <s v="Standard Class"/>
    <s v="JB-15925"/>
    <s v="Joni Blumstein"/>
    <x v="0"/>
    <s v="United States"/>
    <s v="Austin"/>
    <x v="5"/>
    <n v="78745"/>
    <x v="2"/>
    <s v="TEC-AC-10002018"/>
    <x v="2"/>
    <x v="11"/>
    <s v="AmazonBasics 3-Button USB Wired Mouse"/>
    <n v="22.367999999999999"/>
    <n v="4"/>
    <n v="0.2"/>
    <x v="3960"/>
  </r>
  <r>
    <n v="4755"/>
    <x v="2354"/>
    <x v="447"/>
    <d v="2017-02-08T00:00:00"/>
    <s v="Standard Class"/>
    <s v="SC-20380"/>
    <s v="Shahid Collister"/>
    <x v="0"/>
    <s v="United States"/>
    <s v="Pembroke Pines"/>
    <x v="2"/>
    <n v="33024"/>
    <x v="0"/>
    <s v="OFF-BI-10000301"/>
    <x v="1"/>
    <x v="8"/>
    <s v="GBC Instant Report Kit"/>
    <n v="3.8820000000000001"/>
    <n v="2"/>
    <n v="0.7"/>
    <x v="3961"/>
  </r>
  <r>
    <n v="4756"/>
    <x v="2354"/>
    <x v="447"/>
    <d v="2017-02-08T00:00:00"/>
    <s v="Standard Class"/>
    <s v="SC-20380"/>
    <s v="Shahid Collister"/>
    <x v="0"/>
    <s v="United States"/>
    <s v="Pembroke Pines"/>
    <x v="2"/>
    <n v="33024"/>
    <x v="0"/>
    <s v="OFF-PA-10004381"/>
    <x v="1"/>
    <x v="10"/>
    <s v="14-7/8 x 11 Blue Bar Computer Printout Paper"/>
    <n v="115.29600000000001"/>
    <n v="3"/>
    <n v="0.2"/>
    <x v="942"/>
  </r>
  <r>
    <n v="4757"/>
    <x v="2355"/>
    <x v="296"/>
    <d v="2017-09-25T00:00:00"/>
    <s v="Standard Class"/>
    <s v="EB-13870"/>
    <s v="Emily Burns"/>
    <x v="0"/>
    <s v="United States"/>
    <s v="Philadelphia"/>
    <x v="9"/>
    <n v="19143"/>
    <x v="3"/>
    <s v="OFF-BI-10004141"/>
    <x v="1"/>
    <x v="8"/>
    <s v="Insertable Tab Indexes For Data Binders"/>
    <n v="1.9079999999999999"/>
    <n v="2"/>
    <n v="0.7"/>
    <x v="3962"/>
  </r>
  <r>
    <n v="4758"/>
    <x v="2356"/>
    <x v="504"/>
    <d v="2017-05-05T00:00:00"/>
    <s v="Standard Class"/>
    <s v="TC-21475"/>
    <s v="Tony Chapman"/>
    <x v="2"/>
    <s v="United States"/>
    <s v="Danville"/>
    <x v="10"/>
    <n v="61832"/>
    <x v="2"/>
    <s v="OFF-BI-10001575"/>
    <x v="1"/>
    <x v="8"/>
    <s v="GBC Linen Binding Covers"/>
    <n v="43.372"/>
    <n v="7"/>
    <n v="0.8"/>
    <x v="3963"/>
  </r>
  <r>
    <n v="4759"/>
    <x v="2357"/>
    <x v="935"/>
    <d v="2014-11-07T00:00:00"/>
    <s v="Standard Class"/>
    <s v="SG-20605"/>
    <s v="Speros Goranitis"/>
    <x v="0"/>
    <s v="United States"/>
    <s v="New York City"/>
    <x v="15"/>
    <n v="10009"/>
    <x v="3"/>
    <s v="TEC-PH-10000984"/>
    <x v="2"/>
    <x v="7"/>
    <s v="Panasonic KX-TG9471B"/>
    <n v="783.96"/>
    <n v="4"/>
    <n v="0"/>
    <x v="3964"/>
  </r>
  <r>
    <n v="4760"/>
    <x v="2357"/>
    <x v="935"/>
    <d v="2014-11-07T00:00:00"/>
    <s v="Standard Class"/>
    <s v="SG-20605"/>
    <s v="Speros Goranitis"/>
    <x v="0"/>
    <s v="United States"/>
    <s v="New York City"/>
    <x v="15"/>
    <n v="10009"/>
    <x v="3"/>
    <s v="OFF-BI-10000666"/>
    <x v="1"/>
    <x v="8"/>
    <s v="Surelock Post Binders"/>
    <n v="48.896000000000001"/>
    <n v="2"/>
    <n v="0.2"/>
    <x v="3965"/>
  </r>
  <r>
    <n v="4761"/>
    <x v="2357"/>
    <x v="935"/>
    <d v="2014-11-07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945"/>
    <d v="2017-01-04T00:00:00"/>
    <s v="Standard Class"/>
    <s v="BM-11785"/>
    <s v="Bryan Mills"/>
    <x v="0"/>
    <s v="United States"/>
    <s v="Columbus"/>
    <x v="24"/>
    <n v="43229"/>
    <x v="3"/>
    <s v="OFF-LA-10003720"/>
    <x v="1"/>
    <x v="2"/>
    <s v="Avery 487"/>
    <n v="5.9039999999999999"/>
    <n v="2"/>
    <n v="0.2"/>
    <x v="2318"/>
  </r>
  <r>
    <n v="4763"/>
    <x v="2358"/>
    <x v="945"/>
    <d v="2017-01-04T00:00:00"/>
    <s v="Standard Class"/>
    <s v="BM-11785"/>
    <s v="Bryan Mills"/>
    <x v="0"/>
    <s v="United States"/>
    <s v="Columbus"/>
    <x v="24"/>
    <n v="43229"/>
    <x v="3"/>
    <s v="OFF-SU-10001664"/>
    <x v="1"/>
    <x v="14"/>
    <s v="Acme Office Executive Series Stainless Steel Trimmers"/>
    <n v="13.712"/>
    <n v="2"/>
    <n v="0.2"/>
    <x v="3967"/>
  </r>
  <r>
    <n v="4764"/>
    <x v="2359"/>
    <x v="328"/>
    <d v="2014-09-21T00:00:00"/>
    <s v="Standard Class"/>
    <s v="NR-18550"/>
    <s v="Nick Radford"/>
    <x v="0"/>
    <s v="United States"/>
    <s v="Chula Vista"/>
    <x v="1"/>
    <n v="91911"/>
    <x v="1"/>
    <s v="OFF-EN-10001453"/>
    <x v="1"/>
    <x v="12"/>
    <s v="Tyvek Interoffice Envelopes, 9 1/2&quot; x 12 1/2&quot;, 100/Box"/>
    <n v="182.94"/>
    <n v="3"/>
    <n v="0"/>
    <x v="3968"/>
  </r>
  <r>
    <n v="4765"/>
    <x v="2360"/>
    <x v="221"/>
    <d v="2017-11-27T00:00:00"/>
    <s v="First Class"/>
    <s v="PG-18820"/>
    <s v="Patrick Gardner"/>
    <x v="0"/>
    <s v="United States"/>
    <s v="San Francisco"/>
    <x v="1"/>
    <n v="94110"/>
    <x v="1"/>
    <s v="OFF-AR-10001860"/>
    <x v="1"/>
    <x v="6"/>
    <s v="BIC Liqua Brite Liner"/>
    <n v="27.76"/>
    <n v="4"/>
    <n v="0"/>
    <x v="3969"/>
  </r>
  <r>
    <n v="4766"/>
    <x v="2361"/>
    <x v="999"/>
    <d v="2015-04-28T00:00:00"/>
    <s v="Standard Class"/>
    <s v="DB-13270"/>
    <s v="Deborah Brumfield"/>
    <x v="2"/>
    <s v="United States"/>
    <s v="New York City"/>
    <x v="15"/>
    <n v="10009"/>
    <x v="3"/>
    <s v="OFF-AR-10001044"/>
    <x v="1"/>
    <x v="6"/>
    <s v="BOSTON Ranger #55 Pencil Sharpener, Black"/>
    <n v="25.99"/>
    <n v="1"/>
    <n v="0"/>
    <x v="2658"/>
  </r>
  <r>
    <n v="4767"/>
    <x v="2362"/>
    <x v="1000"/>
    <d v="2015-03-12T00:00:00"/>
    <s v="First Class"/>
    <s v="NS-18640"/>
    <s v="Noel Staavos"/>
    <x v="1"/>
    <s v="United States"/>
    <s v="San Antonio"/>
    <x v="5"/>
    <n v="78207"/>
    <x v="2"/>
    <s v="TEC-AC-10002473"/>
    <x v="2"/>
    <x v="11"/>
    <s v="Maxell 4.7GB DVD-R"/>
    <n v="113.52"/>
    <n v="5"/>
    <n v="0.2"/>
    <x v="3970"/>
  </r>
  <r>
    <n v="4768"/>
    <x v="2362"/>
    <x v="1000"/>
    <d v="2015-03-12T00:00:00"/>
    <s v="First Class"/>
    <s v="NS-18640"/>
    <s v="Noel Staavos"/>
    <x v="1"/>
    <s v="United States"/>
    <s v="San Antonio"/>
    <x v="5"/>
    <n v="78207"/>
    <x v="2"/>
    <s v="TEC-PH-10001809"/>
    <x v="2"/>
    <x v="7"/>
    <s v="Panasonic KX T7736-B Digital phone"/>
    <n v="359.88"/>
    <n v="3"/>
    <n v="0.2"/>
    <x v="3971"/>
  </r>
  <r>
    <n v="4769"/>
    <x v="2363"/>
    <x v="455"/>
    <d v="2017-06-03T00:00:00"/>
    <s v="Same Day"/>
    <s v="CS-11860"/>
    <s v="Cari Schnelling"/>
    <x v="0"/>
    <s v="United States"/>
    <s v="Jacksonville"/>
    <x v="3"/>
    <n v="28540"/>
    <x v="0"/>
    <s v="OFF-PA-10004733"/>
    <x v="1"/>
    <x v="10"/>
    <s v="Things To Do Today Spiral Book"/>
    <n v="25.344000000000001"/>
    <n v="4"/>
    <n v="0.2"/>
    <x v="3972"/>
  </r>
  <r>
    <n v="4770"/>
    <x v="2364"/>
    <x v="251"/>
    <d v="2016-09-24T00:00:00"/>
    <s v="Second Class"/>
    <s v="CC-12430"/>
    <s v="Chuck Clark"/>
    <x v="2"/>
    <s v="United States"/>
    <s v="San Francisco"/>
    <x v="1"/>
    <n v="94109"/>
    <x v="1"/>
    <s v="OFF-BI-10003355"/>
    <x v="1"/>
    <x v="8"/>
    <s v="Cardinal Holdit Business Card Pockets"/>
    <n v="11.952"/>
    <n v="3"/>
    <n v="0.2"/>
    <x v="3973"/>
  </r>
  <r>
    <n v="4771"/>
    <x v="2364"/>
    <x v="251"/>
    <d v="2016-09-24T00:00:00"/>
    <s v="Second Class"/>
    <s v="CC-12430"/>
    <s v="Chuck Clark"/>
    <x v="2"/>
    <s v="United States"/>
    <s v="San Francisco"/>
    <x v="1"/>
    <n v="94109"/>
    <x v="1"/>
    <s v="OFF-SU-10001212"/>
    <x v="1"/>
    <x v="14"/>
    <s v="Kleencut Forged Office Shears by Acme United Corporation"/>
    <n v="6.24"/>
    <n v="3"/>
    <n v="0"/>
    <x v="3974"/>
  </r>
  <r>
    <n v="4772"/>
    <x v="2365"/>
    <x v="656"/>
    <d v="2014-11-03T00:00:00"/>
    <s v="Second Class"/>
    <s v="AC-10450"/>
    <s v="Amy Cox"/>
    <x v="0"/>
    <s v="United States"/>
    <s v="Avondale"/>
    <x v="16"/>
    <n v="85323"/>
    <x v="1"/>
    <s v="TEC-PH-10000486"/>
    <x v="2"/>
    <x v="7"/>
    <s v="Plantronics HL10 Handset Lifter"/>
    <n v="742.33600000000001"/>
    <n v="8"/>
    <n v="0.2"/>
    <x v="3975"/>
  </r>
  <r>
    <n v="4773"/>
    <x v="2366"/>
    <x v="51"/>
    <d v="2017-11-27T00:00:00"/>
    <s v="Standard Class"/>
    <s v="CM-12385"/>
    <s v="Christopher Martinez"/>
    <x v="0"/>
    <s v="United States"/>
    <s v="Chicago"/>
    <x v="10"/>
    <n v="60610"/>
    <x v="2"/>
    <s v="FUR-FU-10004909"/>
    <x v="0"/>
    <x v="5"/>
    <s v="Contemporary Wood/Metal Frame"/>
    <n v="6.4640000000000004"/>
    <n v="1"/>
    <n v="0.6"/>
    <x v="3976"/>
  </r>
  <r>
    <n v="4774"/>
    <x v="2366"/>
    <x v="51"/>
    <d v="2017-11-27T00:00:00"/>
    <s v="Standard Class"/>
    <s v="CM-12385"/>
    <s v="Christopher Martinez"/>
    <x v="0"/>
    <s v="United States"/>
    <s v="Chicago"/>
    <x v="10"/>
    <n v="60610"/>
    <x v="2"/>
    <s v="OFF-LA-10001613"/>
    <x v="1"/>
    <x v="2"/>
    <s v="Avery File Folder Labels"/>
    <n v="11.52"/>
    <n v="5"/>
    <n v="0.2"/>
    <x v="2016"/>
  </r>
  <r>
    <n v="4775"/>
    <x v="2366"/>
    <x v="51"/>
    <d v="2017-11-27T00:00:00"/>
    <s v="Standard Class"/>
    <s v="CM-12385"/>
    <s v="Christopher Martinez"/>
    <x v="0"/>
    <s v="United States"/>
    <s v="Chicago"/>
    <x v="10"/>
    <n v="60610"/>
    <x v="2"/>
    <s v="TEC-PH-10004447"/>
    <x v="2"/>
    <x v="7"/>
    <s v="Toshiba IPT2010-SD IP Telephone"/>
    <n v="222.38399999999999"/>
    <n v="2"/>
    <n v="0.2"/>
    <x v="2943"/>
  </r>
  <r>
    <n v="4776"/>
    <x v="2367"/>
    <x v="673"/>
    <d v="2017-11-21T00:00:00"/>
    <s v="Standard Class"/>
    <s v="EK-13795"/>
    <s v="Eileen Kiefer"/>
    <x v="2"/>
    <s v="United States"/>
    <s v="Escondido"/>
    <x v="1"/>
    <n v="92025"/>
    <x v="1"/>
    <s v="OFF-AR-10000255"/>
    <x v="1"/>
    <x v="6"/>
    <s v="Newell 328"/>
    <n v="23.36"/>
    <n v="4"/>
    <n v="0"/>
    <x v="3977"/>
  </r>
  <r>
    <n v="4777"/>
    <x v="2368"/>
    <x v="317"/>
    <d v="2016-02-23T00:00:00"/>
    <s v="Second Class"/>
    <s v="CK-12760"/>
    <s v="Cyma Kinney"/>
    <x v="1"/>
    <s v="United States"/>
    <s v="Long Beach"/>
    <x v="15"/>
    <n v="11561"/>
    <x v="3"/>
    <s v="OFF-LA-10004425"/>
    <x v="1"/>
    <x v="2"/>
    <s v="Staple-on labels"/>
    <n v="8.67"/>
    <n v="3"/>
    <n v="0"/>
    <x v="1356"/>
  </r>
  <r>
    <n v="4778"/>
    <x v="2368"/>
    <x v="317"/>
    <d v="2016-02-23T00:00:00"/>
    <s v="Second Class"/>
    <s v="CK-12760"/>
    <s v="Cyma Kinney"/>
    <x v="1"/>
    <s v="United States"/>
    <s v="Long Beach"/>
    <x v="15"/>
    <n v="11561"/>
    <x v="3"/>
    <s v="OFF-SU-10001664"/>
    <x v="1"/>
    <x v="14"/>
    <s v="Acme Office Executive Series Stainless Steel Trimmers"/>
    <n v="25.71"/>
    <n v="3"/>
    <n v="0"/>
    <x v="3978"/>
  </r>
  <r>
    <n v="4779"/>
    <x v="2369"/>
    <x v="659"/>
    <d v="2017-11-11T00:00:00"/>
    <s v="Standard Class"/>
    <s v="PK-19075"/>
    <s v="Pete Kriz"/>
    <x v="0"/>
    <s v="United States"/>
    <s v="Newark"/>
    <x v="13"/>
    <n v="19711"/>
    <x v="3"/>
    <s v="OFF-AP-10000696"/>
    <x v="1"/>
    <x v="9"/>
    <s v="Holmes Odor Grabber"/>
    <n v="100.94"/>
    <n v="7"/>
    <n v="0"/>
    <x v="3979"/>
  </r>
  <r>
    <n v="4780"/>
    <x v="2370"/>
    <x v="1001"/>
    <d v="2014-07-10T00:00:00"/>
    <s v="First Class"/>
    <s v="MH-18025"/>
    <s v="Michelle Huthwaite"/>
    <x v="0"/>
    <s v="United States"/>
    <s v="Buffalo"/>
    <x v="15"/>
    <n v="14215"/>
    <x v="3"/>
    <s v="FUR-CH-10002647"/>
    <x v="0"/>
    <x v="1"/>
    <s v="Situations Contoured Folding Chairs, 4/Set"/>
    <n v="63.881999999999998"/>
    <n v="1"/>
    <n v="0.1"/>
    <x v="3291"/>
  </r>
  <r>
    <n v="4781"/>
    <x v="2371"/>
    <x v="845"/>
    <d v="2014-11-12T00:00:00"/>
    <s v="Standard Class"/>
    <s v="SC-20725"/>
    <s v="Steven Cartwright"/>
    <x v="0"/>
    <s v="United States"/>
    <s v="Houston"/>
    <x v="5"/>
    <n v="77070"/>
    <x v="2"/>
    <s v="FUR-CH-10002758"/>
    <x v="0"/>
    <x v="1"/>
    <s v="Hon Deluxe Fabric Upholstered Stacking Chairs, Squared Back"/>
    <n v="683.14400000000001"/>
    <n v="4"/>
    <n v="0.3"/>
    <x v="232"/>
  </r>
  <r>
    <n v="4782"/>
    <x v="2371"/>
    <x v="845"/>
    <d v="2014-11-12T00:00:00"/>
    <s v="Standard Class"/>
    <s v="SC-20725"/>
    <s v="Steven Cartwright"/>
    <x v="0"/>
    <s v="United States"/>
    <s v="Houston"/>
    <x v="5"/>
    <n v="77070"/>
    <x v="2"/>
    <s v="OFF-BI-10000201"/>
    <x v="1"/>
    <x v="8"/>
    <s v="Avery Triangle Shaped Sheet Lifters, Black, 2/Pack"/>
    <n v="1.476"/>
    <n v="3"/>
    <n v="0.8"/>
    <x v="3980"/>
  </r>
  <r>
    <n v="4783"/>
    <x v="2371"/>
    <x v="845"/>
    <d v="2014-11-12T00:00:00"/>
    <s v="Standard Class"/>
    <s v="SC-20725"/>
    <s v="Steven Cartwright"/>
    <x v="0"/>
    <s v="United States"/>
    <s v="Houston"/>
    <x v="5"/>
    <n v="77070"/>
    <x v="2"/>
    <s v="OFF-SU-10004115"/>
    <x v="1"/>
    <x v="14"/>
    <s v="Acme Stainless Steel Office Snips"/>
    <n v="40.712000000000003"/>
    <n v="7"/>
    <n v="0.2"/>
    <x v="3981"/>
  </r>
  <r>
    <n v="4784"/>
    <x v="2372"/>
    <x v="480"/>
    <d v="2017-02-01T00:00:00"/>
    <s v="Standard Class"/>
    <s v="GB-14575"/>
    <s v="Giulietta Baptist"/>
    <x v="0"/>
    <s v="United States"/>
    <s v="Wichita"/>
    <x v="41"/>
    <n v="67212"/>
    <x v="2"/>
    <s v="OFF-PA-10000806"/>
    <x v="1"/>
    <x v="10"/>
    <s v="Xerox 1934"/>
    <n v="279.89999999999998"/>
    <n v="5"/>
    <n v="0"/>
    <x v="1042"/>
  </r>
  <r>
    <n v="4785"/>
    <x v="2373"/>
    <x v="555"/>
    <d v="2015-12-16T00:00:00"/>
    <s v="Standard Class"/>
    <s v="IM-15070"/>
    <s v="Irene Maddox"/>
    <x v="0"/>
    <s v="United States"/>
    <s v="Colorado Springs"/>
    <x v="22"/>
    <n v="80906"/>
    <x v="1"/>
    <s v="OFF-AR-10001473"/>
    <x v="1"/>
    <x v="6"/>
    <s v="Newell 313"/>
    <n v="13.12"/>
    <n v="5"/>
    <n v="0.2"/>
    <x v="2118"/>
  </r>
  <r>
    <n v="4786"/>
    <x v="2373"/>
    <x v="555"/>
    <d v="2015-12-16T00:00:00"/>
    <s v="Standard Class"/>
    <s v="IM-15070"/>
    <s v="Irene Maddox"/>
    <x v="0"/>
    <s v="United States"/>
    <s v="Colorado Springs"/>
    <x v="22"/>
    <n v="80906"/>
    <x v="1"/>
    <s v="FUR-BO-10003450"/>
    <x v="0"/>
    <x v="0"/>
    <s v="Bush Westfield Collection Bookcases, Dark Cherry Finish"/>
    <n v="69.575999999999993"/>
    <n v="4"/>
    <n v="0.7"/>
    <x v="3982"/>
  </r>
  <r>
    <n v="4787"/>
    <x v="2373"/>
    <x v="555"/>
    <d v="2015-12-16T00:00:00"/>
    <s v="Standard Class"/>
    <s v="IM-15070"/>
    <s v="Irene Maddox"/>
    <x v="0"/>
    <s v="United States"/>
    <s v="Colorado Springs"/>
    <x v="22"/>
    <n v="80906"/>
    <x v="1"/>
    <s v="OFF-AR-10001545"/>
    <x v="1"/>
    <x v="6"/>
    <s v="Newell 326"/>
    <n v="4.2240000000000002"/>
    <n v="3"/>
    <n v="0.2"/>
    <x v="1811"/>
  </r>
  <r>
    <n v="4788"/>
    <x v="2373"/>
    <x v="555"/>
    <d v="2015-12-16T00:00:00"/>
    <s v="Standard Class"/>
    <s v="IM-15070"/>
    <s v="Irene Maddox"/>
    <x v="0"/>
    <s v="United States"/>
    <s v="Colorado Springs"/>
    <x v="22"/>
    <n v="80906"/>
    <x v="1"/>
    <s v="TEC-AC-10004396"/>
    <x v="2"/>
    <x v="11"/>
    <s v="Logitech Keyboard K120"/>
    <n v="58.08"/>
    <n v="4"/>
    <n v="0.2"/>
    <x v="3983"/>
  </r>
  <r>
    <n v="4789"/>
    <x v="2373"/>
    <x v="555"/>
    <d v="2015-12-16T00:00:00"/>
    <s v="Standard Class"/>
    <s v="IM-15070"/>
    <s v="Irene Maddox"/>
    <x v="0"/>
    <s v="United States"/>
    <s v="Colorado Springs"/>
    <x v="22"/>
    <n v="80906"/>
    <x v="1"/>
    <s v="FUR-FU-10002456"/>
    <x v="0"/>
    <x v="5"/>
    <s v="Master Caster Door Stop, Large Neon Orange"/>
    <n v="52.415999999999997"/>
    <n v="9"/>
    <n v="0.2"/>
    <x v="3984"/>
  </r>
  <r>
    <n v="4790"/>
    <x v="2373"/>
    <x v="555"/>
    <d v="2015-12-16T00:00:00"/>
    <s v="Standard Class"/>
    <s v="IM-15070"/>
    <s v="Irene Maddox"/>
    <x v="0"/>
    <s v="United States"/>
    <s v="Colorado Springs"/>
    <x v="22"/>
    <n v="80906"/>
    <x v="1"/>
    <s v="FUR-FU-10001473"/>
    <x v="0"/>
    <x v="5"/>
    <s v="DAX Wood Document Frame"/>
    <n v="54.92"/>
    <n v="5"/>
    <n v="0.2"/>
    <x v="3985"/>
  </r>
  <r>
    <n v="4791"/>
    <x v="2373"/>
    <x v="555"/>
    <d v="2015-12-16T00:00:00"/>
    <s v="Standard Class"/>
    <s v="IM-15070"/>
    <s v="Irene Maddox"/>
    <x v="0"/>
    <s v="United States"/>
    <s v="Colorado Springs"/>
    <x v="22"/>
    <n v="80906"/>
    <x v="1"/>
    <s v="FUR-TA-10000849"/>
    <x v="0"/>
    <x v="3"/>
    <s v="Bevis Rectangular Conference Tables"/>
    <n v="364.95"/>
    <n v="5"/>
    <n v="0.5"/>
    <x v="3986"/>
  </r>
  <r>
    <n v="4792"/>
    <x v="2373"/>
    <x v="555"/>
    <d v="2015-12-16T00:00:00"/>
    <s v="Standard Class"/>
    <s v="IM-15070"/>
    <s v="Irene Maddox"/>
    <x v="0"/>
    <s v="United States"/>
    <s v="Colorado Springs"/>
    <x v="22"/>
    <n v="80906"/>
    <x v="1"/>
    <s v="OFF-PA-10001166"/>
    <x v="1"/>
    <x v="10"/>
    <s v="Xerox 1932"/>
    <n v="85.055999999999997"/>
    <n v="3"/>
    <n v="0.2"/>
    <x v="643"/>
  </r>
  <r>
    <n v="4793"/>
    <x v="2373"/>
    <x v="555"/>
    <d v="2015-12-16T00:00:00"/>
    <s v="Standard Class"/>
    <s v="IM-15070"/>
    <s v="Irene Maddox"/>
    <x v="0"/>
    <s v="United States"/>
    <s v="Colorado Springs"/>
    <x v="22"/>
    <n v="80906"/>
    <x v="1"/>
    <s v="OFF-PA-10003256"/>
    <x v="1"/>
    <x v="10"/>
    <s v="Avery Personal Creations Heavyweight Cards"/>
    <n v="27.696000000000002"/>
    <n v="3"/>
    <n v="0.2"/>
    <x v="3987"/>
  </r>
  <r>
    <n v="4794"/>
    <x v="2374"/>
    <x v="685"/>
    <d v="2015-07-04T00:00:00"/>
    <s v="Standard Class"/>
    <s v="MM-18055"/>
    <s v="Michelle Moray"/>
    <x v="0"/>
    <s v="United States"/>
    <s v="New York City"/>
    <x v="15"/>
    <n v="10011"/>
    <x v="3"/>
    <s v="OFF-PA-10002870"/>
    <x v="1"/>
    <x v="10"/>
    <s v="Ampad Phone Message Book, Recycled, 400 Message Capacity, 5 ¾? x 11?"/>
    <n v="24.96"/>
    <n v="4"/>
    <n v="0"/>
    <x v="3988"/>
  </r>
  <r>
    <n v="4795"/>
    <x v="2375"/>
    <x v="199"/>
    <d v="2015-03-23T00:00:00"/>
    <s v="Standard Class"/>
    <s v="MF-18250"/>
    <s v="Monica Federle"/>
    <x v="1"/>
    <s v="United States"/>
    <s v="Los Angeles"/>
    <x v="1"/>
    <n v="90036"/>
    <x v="1"/>
    <s v="FUR-FU-10001215"/>
    <x v="0"/>
    <x v="5"/>
    <s v="Howard Miller 11-1/2&quot; Diameter Brentwood Wall Clock"/>
    <n v="43.13"/>
    <n v="1"/>
    <n v="0"/>
    <x v="3989"/>
  </r>
  <r>
    <n v="4796"/>
    <x v="2376"/>
    <x v="863"/>
    <d v="2015-08-17T00:00:00"/>
    <s v="Standard Class"/>
    <s v="CK-12595"/>
    <s v="Clytie Kelty"/>
    <x v="0"/>
    <s v="United States"/>
    <s v="Marietta"/>
    <x v="32"/>
    <n v="30062"/>
    <x v="0"/>
    <s v="OFF-BI-10004187"/>
    <x v="1"/>
    <x v="8"/>
    <s v="3-ring staple pack"/>
    <n v="5.64"/>
    <n v="3"/>
    <n v="0"/>
    <x v="735"/>
  </r>
  <r>
    <n v="4797"/>
    <x v="2377"/>
    <x v="675"/>
    <d v="2016-05-19T00:00:00"/>
    <s v="Standard Class"/>
    <s v="MK-17905"/>
    <s v="Michael Kennedy"/>
    <x v="1"/>
    <s v="United States"/>
    <s v="Jacksonville"/>
    <x v="2"/>
    <n v="32216"/>
    <x v="0"/>
    <s v="OFF-BI-10001718"/>
    <x v="1"/>
    <x v="8"/>
    <s v="GBC DocuBind P50 Personal Binding Machine"/>
    <n v="57.582000000000001"/>
    <n v="3"/>
    <n v="0.7"/>
    <x v="3990"/>
  </r>
  <r>
    <n v="4798"/>
    <x v="2377"/>
    <x v="675"/>
    <d v="2016-05-19T00:00:00"/>
    <s v="Standard Class"/>
    <s v="MK-17905"/>
    <s v="Michael Kennedy"/>
    <x v="1"/>
    <s v="United States"/>
    <s v="Jacksonville"/>
    <x v="2"/>
    <n v="32216"/>
    <x v="0"/>
    <s v="OFF-PA-10004983"/>
    <x v="1"/>
    <x v="10"/>
    <s v="Xerox 23"/>
    <n v="31.103999999999999"/>
    <n v="6"/>
    <n v="0.2"/>
    <x v="282"/>
  </r>
  <r>
    <n v="4799"/>
    <x v="2377"/>
    <x v="675"/>
    <d v="2016-05-19T00:00:00"/>
    <s v="Standard Class"/>
    <s v="MK-17905"/>
    <s v="Michael Kennedy"/>
    <x v="1"/>
    <s v="United States"/>
    <s v="Jacksonville"/>
    <x v="2"/>
    <n v="32216"/>
    <x v="0"/>
    <s v="FUR-FU-10002396"/>
    <x v="0"/>
    <x v="5"/>
    <s v="DAX Copper Panel Document Frame, 5 x 7 Size"/>
    <n v="30.192"/>
    <n v="3"/>
    <n v="0.2"/>
    <x v="3991"/>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675"/>
    <d v="2016-05-19T00:00:00"/>
    <s v="Standard Class"/>
    <s v="MK-17905"/>
    <s v="Michael Kennedy"/>
    <x v="1"/>
    <s v="United States"/>
    <s v="Jacksonville"/>
    <x v="2"/>
    <n v="32216"/>
    <x v="0"/>
    <s v="OFF-AR-10002467"/>
    <x v="1"/>
    <x v="6"/>
    <s v="Dixon Ticonderoga Pencils"/>
    <n v="4.7679999999999998"/>
    <n v="2"/>
    <n v="0.2"/>
    <x v="3993"/>
  </r>
  <r>
    <n v="4802"/>
    <x v="2377"/>
    <x v="675"/>
    <d v="2016-05-19T00:00:00"/>
    <s v="Standard Class"/>
    <s v="MK-17905"/>
    <s v="Michael Kennedy"/>
    <x v="1"/>
    <s v="United States"/>
    <s v="Jacksonville"/>
    <x v="2"/>
    <n v="32216"/>
    <x v="0"/>
    <s v="OFF-BI-10004002"/>
    <x v="1"/>
    <x v="8"/>
    <s v="Wilson Jones International Size A4 Ring Binders"/>
    <n v="10.38"/>
    <n v="2"/>
    <n v="0.7"/>
    <x v="3994"/>
  </r>
  <r>
    <n v="4803"/>
    <x v="2377"/>
    <x v="675"/>
    <d v="2016-05-19T00:00:00"/>
    <s v="Standard Class"/>
    <s v="MK-17905"/>
    <s v="Michael Kennedy"/>
    <x v="1"/>
    <s v="United States"/>
    <s v="Jacksonville"/>
    <x v="2"/>
    <n v="32216"/>
    <x v="0"/>
    <s v="OFF-BI-10002309"/>
    <x v="1"/>
    <x v="8"/>
    <s v="Avery Heavy-Duty EZD  Binder With Locking Rings"/>
    <n v="13.391999999999999"/>
    <n v="8"/>
    <n v="0.7"/>
    <x v="3995"/>
  </r>
  <r>
    <n v="4804"/>
    <x v="2378"/>
    <x v="1002"/>
    <d v="2017-07-17T00:00:00"/>
    <s v="Second Class"/>
    <s v="MH-17455"/>
    <s v="Mark Hamilton"/>
    <x v="0"/>
    <s v="United States"/>
    <s v="Philadelphia"/>
    <x v="9"/>
    <n v="19140"/>
    <x v="3"/>
    <s v="TEC-PH-10003885"/>
    <x v="2"/>
    <x v="7"/>
    <s v="Cisco SPA508G"/>
    <n v="39.594000000000001"/>
    <n v="1"/>
    <n v="0.4"/>
    <x v="3996"/>
  </r>
  <r>
    <n v="4805"/>
    <x v="2378"/>
    <x v="1002"/>
    <d v="2017-07-17T00:00:00"/>
    <s v="Second Class"/>
    <s v="MH-17455"/>
    <s v="Mark Hamilton"/>
    <x v="0"/>
    <s v="United States"/>
    <s v="Philadelphia"/>
    <x v="9"/>
    <n v="19140"/>
    <x v="3"/>
    <s v="FUR-FU-10002501"/>
    <x v="0"/>
    <x v="5"/>
    <s v="Nu-Dell Executive Frame"/>
    <n v="91.007999999999996"/>
    <n v="9"/>
    <n v="0.2"/>
    <x v="3997"/>
  </r>
  <r>
    <n v="4806"/>
    <x v="2379"/>
    <x v="6"/>
    <d v="2015-11-25T00:00:00"/>
    <s v="Second Class"/>
    <s v="NG-18430"/>
    <s v="Nathan Gelder"/>
    <x v="0"/>
    <s v="United States"/>
    <s v="Los Angeles"/>
    <x v="1"/>
    <n v="90008"/>
    <x v="1"/>
    <s v="OFF-PA-10000176"/>
    <x v="1"/>
    <x v="10"/>
    <s v="Xerox 1887"/>
    <n v="37.94"/>
    <n v="2"/>
    <n v="0"/>
    <x v="2672"/>
  </r>
  <r>
    <n v="4807"/>
    <x v="2379"/>
    <x v="6"/>
    <d v="2015-11-25T00:00:00"/>
    <s v="Second Class"/>
    <s v="NG-18430"/>
    <s v="Nathan Gelder"/>
    <x v="0"/>
    <s v="United States"/>
    <s v="Los Angeles"/>
    <x v="1"/>
    <n v="90008"/>
    <x v="1"/>
    <s v="OFF-PA-10000327"/>
    <x v="1"/>
    <x v="10"/>
    <s v="Xerox 1971"/>
    <n v="42.8"/>
    <n v="10"/>
    <n v="0"/>
    <x v="3998"/>
  </r>
  <r>
    <n v="4808"/>
    <x v="2379"/>
    <x v="6"/>
    <d v="2015-11-25T00:00:00"/>
    <s v="Second Class"/>
    <s v="NG-18430"/>
    <s v="Nathan Gelder"/>
    <x v="0"/>
    <s v="United States"/>
    <s v="Los Angeles"/>
    <x v="1"/>
    <n v="90008"/>
    <x v="1"/>
    <s v="OFF-ST-10004634"/>
    <x v="1"/>
    <x v="4"/>
    <s v="Personal Folder Holder, Ebony"/>
    <n v="33.630000000000003"/>
    <n v="3"/>
    <n v="0"/>
    <x v="699"/>
  </r>
  <r>
    <n v="4809"/>
    <x v="2380"/>
    <x v="533"/>
    <d v="2014-11-28T00:00:00"/>
    <s v="Standard Class"/>
    <s v="PB-19210"/>
    <s v="Phillip Breyer"/>
    <x v="1"/>
    <s v="United States"/>
    <s v="Philadelphia"/>
    <x v="9"/>
    <n v="19134"/>
    <x v="3"/>
    <s v="OFF-EN-10003040"/>
    <x v="1"/>
    <x v="12"/>
    <s v="Quality Park Security Envelopes"/>
    <n v="62.808"/>
    <n v="3"/>
    <n v="0.2"/>
    <x v="3999"/>
  </r>
  <r>
    <n v="4810"/>
    <x v="2381"/>
    <x v="17"/>
    <d v="2015-12-30T00:00:00"/>
    <s v="First Class"/>
    <s v="RE-19450"/>
    <s v="Richard Eichhorn"/>
    <x v="0"/>
    <s v="United States"/>
    <s v="Eau Claire"/>
    <x v="6"/>
    <n v="54703"/>
    <x v="2"/>
    <s v="OFF-PA-10003228"/>
    <x v="1"/>
    <x v="10"/>
    <s v="Xerox 1917"/>
    <n v="195.64"/>
    <n v="4"/>
    <n v="0"/>
    <x v="4000"/>
  </r>
  <r>
    <n v="4811"/>
    <x v="2381"/>
    <x v="17"/>
    <d v="2015-12-30T00:00:00"/>
    <s v="First Class"/>
    <s v="RE-19450"/>
    <s v="Richard Eichhorn"/>
    <x v="0"/>
    <s v="United States"/>
    <s v="Eau Claire"/>
    <x v="6"/>
    <n v="54703"/>
    <x v="2"/>
    <s v="TEC-PH-10004345"/>
    <x v="2"/>
    <x v="7"/>
    <s v="Cisco SPA 502G IP Phone"/>
    <n v="239.9"/>
    <n v="2"/>
    <n v="0"/>
    <x v="4001"/>
  </r>
  <r>
    <n v="4812"/>
    <x v="2382"/>
    <x v="696"/>
    <d v="2016-11-19T00:00:00"/>
    <s v="Second Class"/>
    <s v="EB-14110"/>
    <s v="Eugene Barchas"/>
    <x v="0"/>
    <s v="United States"/>
    <s v="Philadelphia"/>
    <x v="9"/>
    <n v="19134"/>
    <x v="3"/>
    <s v="FUR-CH-10000785"/>
    <x v="0"/>
    <x v="1"/>
    <s v="Global Ergonomic Managers Chair"/>
    <n v="380.05799999999999"/>
    <n v="3"/>
    <n v="0.3"/>
    <x v="4002"/>
  </r>
  <r>
    <n v="4813"/>
    <x v="2382"/>
    <x v="696"/>
    <d v="2016-11-19T00:00:00"/>
    <s v="Second Class"/>
    <s v="EB-14110"/>
    <s v="Eugene Barchas"/>
    <x v="0"/>
    <s v="United States"/>
    <s v="Philadelphia"/>
    <x v="9"/>
    <n v="19134"/>
    <x v="3"/>
    <s v="TEC-CO-10004115"/>
    <x v="2"/>
    <x v="16"/>
    <s v="Sharp AL-1530CS Digital Copier"/>
    <n v="1199.9760000000001"/>
    <n v="4"/>
    <n v="0.4"/>
    <x v="4003"/>
  </r>
  <r>
    <n v="4814"/>
    <x v="2382"/>
    <x v="696"/>
    <d v="2016-11-19T00:00:00"/>
    <s v="Second Class"/>
    <s v="EB-14110"/>
    <s v="Eugene Barchas"/>
    <x v="0"/>
    <s v="United States"/>
    <s v="Philadelphia"/>
    <x v="9"/>
    <n v="19134"/>
    <x v="3"/>
    <s v="FUR-FU-10002813"/>
    <x v="0"/>
    <x v="5"/>
    <s v="DAX Contemporary Wood Frame with Silver Metal Mat, Desktop, 11 x 14 Size"/>
    <n v="48.576000000000001"/>
    <n v="3"/>
    <n v="0.2"/>
    <x v="4004"/>
  </r>
  <r>
    <n v="4815"/>
    <x v="2383"/>
    <x v="541"/>
    <d v="2016-05-10T00:00:00"/>
    <s v="First Class"/>
    <s v="TB-21625"/>
    <s v="Trudy Brown"/>
    <x v="0"/>
    <s v="United States"/>
    <s v="Los Angeles"/>
    <x v="1"/>
    <n v="90004"/>
    <x v="1"/>
    <s v="OFF-PA-10002751"/>
    <x v="1"/>
    <x v="10"/>
    <s v="Xerox 1920"/>
    <n v="17.940000000000001"/>
    <n v="3"/>
    <n v="0"/>
    <x v="2653"/>
  </r>
  <r>
    <n v="4816"/>
    <x v="2384"/>
    <x v="58"/>
    <d v="2014-12-31T00:00:00"/>
    <s v="Standard Class"/>
    <s v="MG-17695"/>
    <s v="Maureen Gnade"/>
    <x v="0"/>
    <s v="United States"/>
    <s v="Philadelphia"/>
    <x v="9"/>
    <n v="19134"/>
    <x v="3"/>
    <s v="OFF-PA-10004569"/>
    <x v="1"/>
    <x v="10"/>
    <s v="Wirebound Message Books, Two 4 1/4&quot; x 5&quot; Forms per Page"/>
    <n v="18.263999999999999"/>
    <n v="3"/>
    <n v="0.2"/>
    <x v="4005"/>
  </r>
  <r>
    <n v="4817"/>
    <x v="2384"/>
    <x v="58"/>
    <d v="2014-12-31T00:00:00"/>
    <s v="Standard Class"/>
    <s v="MG-17695"/>
    <s v="Maureen Gnade"/>
    <x v="0"/>
    <s v="United States"/>
    <s v="Philadelphia"/>
    <x v="9"/>
    <n v="19134"/>
    <x v="3"/>
    <s v="OFF-AP-10002998"/>
    <x v="1"/>
    <x v="9"/>
    <s v="Holmes 99% HEPA Air Purifier"/>
    <n v="34.655999999999999"/>
    <n v="2"/>
    <n v="0.2"/>
    <x v="4006"/>
  </r>
  <r>
    <n v="4818"/>
    <x v="2384"/>
    <x v="58"/>
    <d v="2014-12-31T00:00:00"/>
    <s v="Standard Class"/>
    <s v="MG-17695"/>
    <s v="Maureen Gnade"/>
    <x v="0"/>
    <s v="United States"/>
    <s v="Philadelphia"/>
    <x v="9"/>
    <n v="19134"/>
    <x v="3"/>
    <s v="OFF-AP-10003287"/>
    <x v="1"/>
    <x v="9"/>
    <s v="Tripp Lite TLP810NET Broadband Surge for Modem/Fax"/>
    <n v="81.552000000000007"/>
    <n v="2"/>
    <n v="0.2"/>
    <x v="4007"/>
  </r>
  <r>
    <n v="4819"/>
    <x v="2384"/>
    <x v="58"/>
    <d v="2014-12-31T00:00:00"/>
    <s v="Standard Class"/>
    <s v="MG-17695"/>
    <s v="Maureen Gnade"/>
    <x v="0"/>
    <s v="United States"/>
    <s v="Philadelphia"/>
    <x v="9"/>
    <n v="19134"/>
    <x v="3"/>
    <s v="OFF-ST-10001370"/>
    <x v="1"/>
    <x v="4"/>
    <s v="Sensible Storage WireTech Storage Systems"/>
    <n v="227.136"/>
    <n v="4"/>
    <n v="0.2"/>
    <x v="4008"/>
  </r>
  <r>
    <n v="4820"/>
    <x v="2385"/>
    <x v="110"/>
    <d v="2017-06-14T00:00:00"/>
    <s v="Standard Class"/>
    <s v="LW-17125"/>
    <s v="Liz Willingham"/>
    <x v="0"/>
    <s v="United States"/>
    <s v="Norwich"/>
    <x v="29"/>
    <n v="6360"/>
    <x v="3"/>
    <s v="OFF-BI-10004040"/>
    <x v="1"/>
    <x v="8"/>
    <s v="Wilson Jones Impact Binders"/>
    <n v="10.36"/>
    <n v="2"/>
    <n v="0"/>
    <x v="4009"/>
  </r>
  <r>
    <n v="4821"/>
    <x v="2386"/>
    <x v="1003"/>
    <d v="2015-04-11T00:00:00"/>
    <s v="Standard Class"/>
    <s v="PF-19120"/>
    <s v="Peter Fuller"/>
    <x v="0"/>
    <s v="United States"/>
    <s v="San Antonio"/>
    <x v="5"/>
    <n v="78207"/>
    <x v="2"/>
    <s v="OFF-AP-10002651"/>
    <x v="1"/>
    <x v="9"/>
    <s v="Hoover Upright Vacuum With Dirt Cup"/>
    <n v="463.24799999999999"/>
    <n v="8"/>
    <n v="0.8"/>
    <x v="4010"/>
  </r>
  <r>
    <n v="4822"/>
    <x v="2386"/>
    <x v="1003"/>
    <d v="2015-04-11T00:00:00"/>
    <s v="Standard Class"/>
    <s v="PF-19120"/>
    <s v="Peter Fuller"/>
    <x v="0"/>
    <s v="United States"/>
    <s v="San Antonio"/>
    <x v="5"/>
    <n v="78207"/>
    <x v="2"/>
    <s v="TEC-AC-10002402"/>
    <x v="2"/>
    <x v="11"/>
    <s v="Razer Kraken PRO Over Ear PC and Music Headset"/>
    <n v="383.952"/>
    <n v="6"/>
    <n v="0.2"/>
    <x v="4011"/>
  </r>
  <r>
    <n v="4823"/>
    <x v="2387"/>
    <x v="212"/>
    <d v="2016-07-11T00:00:00"/>
    <s v="Same Day"/>
    <s v="NZ-18565"/>
    <s v="Nick Zandusky"/>
    <x v="2"/>
    <s v="United States"/>
    <s v="Yuma"/>
    <x v="16"/>
    <n v="85364"/>
    <x v="1"/>
    <s v="OFF-BI-10001658"/>
    <x v="1"/>
    <x v="8"/>
    <s v="GBC Standard Therm-A-Bind Covers"/>
    <n v="44.856000000000002"/>
    <n v="6"/>
    <n v="0.7"/>
    <x v="4012"/>
  </r>
  <r>
    <n v="4824"/>
    <x v="2388"/>
    <x v="831"/>
    <d v="2016-11-26T00:00:00"/>
    <s v="Standard Class"/>
    <s v="CK-12205"/>
    <s v="Chloris Kastensmidt"/>
    <x v="0"/>
    <s v="United States"/>
    <s v="Columbus"/>
    <x v="24"/>
    <n v="43229"/>
    <x v="3"/>
    <s v="TEC-MA-10000752"/>
    <x v="2"/>
    <x v="15"/>
    <s v="Texas Instrument TI-15 Fraction Calculator"/>
    <n v="30.344999999999999"/>
    <n v="7"/>
    <n v="0.7"/>
    <x v="4013"/>
  </r>
  <r>
    <n v="4825"/>
    <x v="2388"/>
    <x v="831"/>
    <d v="2016-11-26T00:00:00"/>
    <s v="Standard Class"/>
    <s v="CK-12205"/>
    <s v="Chloris Kastensmidt"/>
    <x v="0"/>
    <s v="United States"/>
    <s v="Columbus"/>
    <x v="24"/>
    <n v="43229"/>
    <x v="3"/>
    <s v="FUR-CH-10003817"/>
    <x v="0"/>
    <x v="1"/>
    <s v="Global Value Steno Chair, Gray"/>
    <n v="127.554"/>
    <n v="3"/>
    <n v="0.3"/>
    <x v="4014"/>
  </r>
  <r>
    <n v="4826"/>
    <x v="2388"/>
    <x v="831"/>
    <d v="2016-11-26T00:00:00"/>
    <s v="Standard Class"/>
    <s v="CK-12205"/>
    <s v="Chloris Kastensmidt"/>
    <x v="0"/>
    <s v="United States"/>
    <s v="Columbus"/>
    <x v="24"/>
    <n v="43229"/>
    <x v="3"/>
    <s v="FUR-FU-10001876"/>
    <x v="0"/>
    <x v="5"/>
    <s v="Computer Room Manger, 14&quot;"/>
    <n v="77.951999999999998"/>
    <n v="3"/>
    <n v="0.2"/>
    <x v="4015"/>
  </r>
  <r>
    <n v="4827"/>
    <x v="2389"/>
    <x v="105"/>
    <d v="2017-11-15T00:00:00"/>
    <s v="First Class"/>
    <s v="JE-15610"/>
    <s v="Jim Epp"/>
    <x v="1"/>
    <s v="United States"/>
    <s v="Los Angeles"/>
    <x v="1"/>
    <n v="90036"/>
    <x v="1"/>
    <s v="OFF-BI-10003460"/>
    <x v="1"/>
    <x v="8"/>
    <s v="Acco 3-Hole Punch"/>
    <n v="14.016"/>
    <n v="4"/>
    <n v="0.2"/>
    <x v="4016"/>
  </r>
  <r>
    <n v="4828"/>
    <x v="2390"/>
    <x v="301"/>
    <d v="2014-11-08T00:00:00"/>
    <s v="Standard Class"/>
    <s v="JO-15145"/>
    <s v="Jack O'Briant"/>
    <x v="1"/>
    <s v="United States"/>
    <s v="Richmond"/>
    <x v="0"/>
    <n v="40475"/>
    <x v="0"/>
    <s v="OFF-ST-10000464"/>
    <x v="1"/>
    <x v="4"/>
    <s v="Multi-Use Personal File Cart and Caster Set, Three Stacking Bins"/>
    <n v="69.52"/>
    <n v="2"/>
    <n v="0"/>
    <x v="3134"/>
  </r>
  <r>
    <n v="4829"/>
    <x v="2390"/>
    <x v="301"/>
    <d v="2014-11-08T00:00:00"/>
    <s v="Standard Class"/>
    <s v="JO-15145"/>
    <s v="Jack O'Briant"/>
    <x v="1"/>
    <s v="United States"/>
    <s v="Richmond"/>
    <x v="0"/>
    <n v="40475"/>
    <x v="0"/>
    <s v="OFF-AR-10001919"/>
    <x v="1"/>
    <x v="6"/>
    <s v="OIC #2 Pencils, Medium Soft"/>
    <n v="5.64"/>
    <n v="3"/>
    <n v="0"/>
    <x v="4017"/>
  </r>
  <r>
    <n v="4830"/>
    <x v="2391"/>
    <x v="666"/>
    <d v="2016-05-21T00:00:00"/>
    <s v="Standard Class"/>
    <s v="TT-21220"/>
    <s v="Thomas Thornton"/>
    <x v="0"/>
    <s v="United States"/>
    <s v="New York City"/>
    <x v="15"/>
    <n v="10035"/>
    <x v="3"/>
    <s v="OFF-BI-10002393"/>
    <x v="1"/>
    <x v="8"/>
    <s v="Binder Posts"/>
    <n v="13.776"/>
    <n v="3"/>
    <n v="0.2"/>
    <x v="4018"/>
  </r>
  <r>
    <n v="4831"/>
    <x v="2392"/>
    <x v="845"/>
    <d v="2014-11-12T00:00:00"/>
    <s v="Standard Class"/>
    <s v="MS-17365"/>
    <s v="Maribeth Schnelling"/>
    <x v="0"/>
    <s v="United States"/>
    <s v="Wausau"/>
    <x v="6"/>
    <n v="54401"/>
    <x v="2"/>
    <s v="OFF-AP-10001293"/>
    <x v="1"/>
    <x v="9"/>
    <s v="Belkin 8 Outlet Surge Protector"/>
    <n v="245.88"/>
    <n v="6"/>
    <n v="0"/>
    <x v="4019"/>
  </r>
  <r>
    <n v="4832"/>
    <x v="2392"/>
    <x v="845"/>
    <d v="2014-11-12T00:00:00"/>
    <s v="Standard Class"/>
    <s v="MS-17365"/>
    <s v="Maribeth Schnelling"/>
    <x v="0"/>
    <s v="United States"/>
    <s v="Wausau"/>
    <x v="6"/>
    <n v="54401"/>
    <x v="2"/>
    <s v="OFF-ST-10004258"/>
    <x v="1"/>
    <x v="4"/>
    <s v="Portable Personal File Box"/>
    <n v="36.630000000000003"/>
    <n v="3"/>
    <n v="0"/>
    <x v="935"/>
  </r>
  <r>
    <n v="4833"/>
    <x v="2392"/>
    <x v="845"/>
    <d v="2014-11-12T00:00:00"/>
    <s v="Standard Class"/>
    <s v="MS-17365"/>
    <s v="Maribeth Schnelling"/>
    <x v="0"/>
    <s v="United States"/>
    <s v="Wausau"/>
    <x v="6"/>
    <n v="54401"/>
    <x v="2"/>
    <s v="OFF-ST-10002214"/>
    <x v="1"/>
    <x v="4"/>
    <s v="X-Rack File for Hanging Folders"/>
    <n v="22.58"/>
    <n v="2"/>
    <n v="0"/>
    <x v="2615"/>
  </r>
  <r>
    <n v="4834"/>
    <x v="2392"/>
    <x v="845"/>
    <d v="2014-11-12T00:00:00"/>
    <s v="Standard Class"/>
    <s v="MS-17365"/>
    <s v="Maribeth Schnelling"/>
    <x v="0"/>
    <s v="United States"/>
    <s v="Wausau"/>
    <x v="6"/>
    <n v="54401"/>
    <x v="2"/>
    <s v="OFF-BI-10004970"/>
    <x v="1"/>
    <x v="8"/>
    <s v="ACCOHIDE 3-Ring Binder, Blue, 1&quot;"/>
    <n v="12.39"/>
    <n v="3"/>
    <n v="0"/>
    <x v="4020"/>
  </r>
  <r>
    <n v="4835"/>
    <x v="2393"/>
    <x v="361"/>
    <d v="2017-10-10T00:00:00"/>
    <s v="Standard Class"/>
    <s v="MP-18175"/>
    <s v="Mike Pelletier"/>
    <x v="2"/>
    <s v="United States"/>
    <s v="San Francisco"/>
    <x v="1"/>
    <n v="94110"/>
    <x v="1"/>
    <s v="OFF-BI-10002571"/>
    <x v="1"/>
    <x v="8"/>
    <s v="Avery Framed View Binder, EZD Ring (Locking), Navy, 1 1/2&quot;"/>
    <n v="39.92"/>
    <n v="5"/>
    <n v="0.2"/>
    <x v="4021"/>
  </r>
  <r>
    <n v="4836"/>
    <x v="2393"/>
    <x v="361"/>
    <d v="2017-10-10T00:00:00"/>
    <s v="Standard Class"/>
    <s v="MP-18175"/>
    <s v="Mike Pelletier"/>
    <x v="2"/>
    <s v="United States"/>
    <s v="San Francisco"/>
    <x v="1"/>
    <n v="94110"/>
    <x v="1"/>
    <s v="OFF-PA-10002581"/>
    <x v="1"/>
    <x v="10"/>
    <s v="Xerox 1951"/>
    <n v="61.96"/>
    <n v="2"/>
    <n v="0"/>
    <x v="3938"/>
  </r>
  <r>
    <n v="4837"/>
    <x v="2393"/>
    <x v="361"/>
    <d v="2017-10-10T00:00:00"/>
    <s v="Standard Class"/>
    <s v="MP-18175"/>
    <s v="Mike Pelletier"/>
    <x v="2"/>
    <s v="United States"/>
    <s v="San Francisco"/>
    <x v="1"/>
    <n v="94110"/>
    <x v="1"/>
    <s v="OFF-BI-10001097"/>
    <x v="1"/>
    <x v="8"/>
    <s v="Avery Hole Reinforcements"/>
    <n v="19.936"/>
    <n v="4"/>
    <n v="0.2"/>
    <x v="989"/>
  </r>
  <r>
    <n v="4838"/>
    <x v="2394"/>
    <x v="702"/>
    <d v="2017-06-03T00:00:00"/>
    <s v="First Class"/>
    <s v="FH-14350"/>
    <s v="Fred Harton"/>
    <x v="0"/>
    <s v="United States"/>
    <s v="Dublin"/>
    <x v="24"/>
    <n v="43017"/>
    <x v="3"/>
    <s v="OFF-BI-10003429"/>
    <x v="1"/>
    <x v="8"/>
    <s v="Cardinal HOLDit! Binder Insert Strips,Extra Strips"/>
    <n v="3.798"/>
    <n v="2"/>
    <n v="0.7"/>
    <x v="4022"/>
  </r>
  <r>
    <n v="4839"/>
    <x v="2394"/>
    <x v="702"/>
    <d v="2017-06-03T00:00:00"/>
    <s v="First Class"/>
    <s v="FH-14350"/>
    <s v="Fred Harton"/>
    <x v="0"/>
    <s v="United States"/>
    <s v="Dublin"/>
    <x v="24"/>
    <n v="43017"/>
    <x v="3"/>
    <s v="OFF-PA-10000682"/>
    <x v="1"/>
    <x v="10"/>
    <s v="Xerox 1924"/>
    <n v="27.744"/>
    <n v="6"/>
    <n v="0.2"/>
    <x v="4023"/>
  </r>
  <r>
    <n v="4840"/>
    <x v="2394"/>
    <x v="702"/>
    <d v="2017-06-03T00:00:00"/>
    <s v="First Class"/>
    <s v="FH-14350"/>
    <s v="Fred Harton"/>
    <x v="0"/>
    <s v="United States"/>
    <s v="Dublin"/>
    <x v="24"/>
    <n v="43017"/>
    <x v="3"/>
    <s v="TEC-PH-10001700"/>
    <x v="2"/>
    <x v="7"/>
    <s v="Panasonic KX-TG6844B Expandable Digital Cordless Telephone"/>
    <n v="158.376"/>
    <n v="4"/>
    <n v="0.4"/>
    <x v="4024"/>
  </r>
  <r>
    <n v="4841"/>
    <x v="2395"/>
    <x v="225"/>
    <d v="2017-11-25T00:00:00"/>
    <s v="Standard Class"/>
    <s v="SC-20050"/>
    <s v="Sample Company A"/>
    <x v="2"/>
    <s v="United States"/>
    <s v="Henderson"/>
    <x v="0"/>
    <n v="42420"/>
    <x v="0"/>
    <s v="FUR-FU-10000629"/>
    <x v="0"/>
    <x v="5"/>
    <s v="9-3/4 Diameter Round Wall Clock"/>
    <n v="27.58"/>
    <n v="2"/>
    <n v="0"/>
    <x v="4025"/>
  </r>
  <r>
    <n v="4842"/>
    <x v="2396"/>
    <x v="443"/>
    <d v="2016-12-28T00:00:00"/>
    <s v="Standard Class"/>
    <s v="NM-18520"/>
    <s v="Neoma Murray"/>
    <x v="0"/>
    <s v="United States"/>
    <s v="Bowling Green"/>
    <x v="24"/>
    <n v="43402"/>
    <x v="3"/>
    <s v="OFF-BI-10001267"/>
    <x v="1"/>
    <x v="8"/>
    <s v="Universal Recycled Hanging Pressboard Report Binders, Letter Size"/>
    <n v="5.5529999999999999"/>
    <n v="3"/>
    <n v="0.7"/>
    <x v="4026"/>
  </r>
  <r>
    <n v="4843"/>
    <x v="2397"/>
    <x v="365"/>
    <d v="2017-10-04T00:00:00"/>
    <s v="Standard Class"/>
    <s v="JO-15280"/>
    <s v="Jas O'Carroll"/>
    <x v="0"/>
    <s v="United States"/>
    <s v="Memphis"/>
    <x v="18"/>
    <n v="38109"/>
    <x v="0"/>
    <s v="OFF-ST-10001418"/>
    <x v="1"/>
    <x v="4"/>
    <s v="Carina Media Storage Towers in Natural &amp; Black"/>
    <n v="243.92"/>
    <n v="5"/>
    <n v="0.2"/>
    <x v="4027"/>
  </r>
  <r>
    <n v="4844"/>
    <x v="2398"/>
    <x v="77"/>
    <d v="2016-11-09T00:00:00"/>
    <s v="First Class"/>
    <s v="CC-12475"/>
    <s v="Cindy Chapman"/>
    <x v="0"/>
    <s v="United States"/>
    <s v="Lakewood"/>
    <x v="30"/>
    <n v="8701"/>
    <x v="3"/>
    <s v="OFF-FA-10004968"/>
    <x v="1"/>
    <x v="13"/>
    <s v="Rubber Band Ball"/>
    <n v="14.96"/>
    <n v="4"/>
    <n v="0"/>
    <x v="4028"/>
  </r>
  <r>
    <n v="4845"/>
    <x v="2399"/>
    <x v="527"/>
    <d v="2014-04-05T00:00:00"/>
    <s v="First Class"/>
    <s v="MZ-17515"/>
    <s v="Mary Zewe"/>
    <x v="1"/>
    <s v="United States"/>
    <s v="Los Angeles"/>
    <x v="1"/>
    <n v="90008"/>
    <x v="1"/>
    <s v="OFF-BI-10004140"/>
    <x v="1"/>
    <x v="8"/>
    <s v="Avery Non-Stick Binders"/>
    <n v="7.1840000000000002"/>
    <n v="2"/>
    <n v="0.2"/>
    <x v="1675"/>
  </r>
  <r>
    <n v="4846"/>
    <x v="2400"/>
    <x v="862"/>
    <d v="2015-07-26T00:00:00"/>
    <s v="Second Class"/>
    <s v="MS-17830"/>
    <s v="Melanie Seite"/>
    <x v="0"/>
    <s v="United States"/>
    <s v="Rochester"/>
    <x v="15"/>
    <n v="14609"/>
    <x v="3"/>
    <s v="OFF-BI-10003460"/>
    <x v="1"/>
    <x v="8"/>
    <s v="Acco 3-Hole Punch"/>
    <n v="10.512"/>
    <n v="3"/>
    <n v="0.2"/>
    <x v="4029"/>
  </r>
  <r>
    <n v="4847"/>
    <x v="2401"/>
    <x v="402"/>
    <d v="2014-06-27T00:00:00"/>
    <s v="Second Class"/>
    <s v="GK-14620"/>
    <s v="Grace Kelly"/>
    <x v="1"/>
    <s v="United States"/>
    <s v="Salem"/>
    <x v="21"/>
    <n v="97301"/>
    <x v="1"/>
    <s v="TEC-PH-10002115"/>
    <x v="2"/>
    <x v="7"/>
    <s v="Plantronics 81402"/>
    <n v="263.95999999999998"/>
    <n v="5"/>
    <n v="0.2"/>
    <x v="4030"/>
  </r>
  <r>
    <n v="4848"/>
    <x v="2401"/>
    <x v="402"/>
    <d v="2014-06-27T00:00:00"/>
    <s v="Second Class"/>
    <s v="GK-14620"/>
    <s v="Grace Kelly"/>
    <x v="1"/>
    <s v="United States"/>
    <s v="Salem"/>
    <x v="21"/>
    <n v="97301"/>
    <x v="1"/>
    <s v="OFF-AR-10003478"/>
    <x v="1"/>
    <x v="6"/>
    <s v="Avery Hi-Liter EverBold Pen Style Fluorescent Highlighters, 4/Pack"/>
    <n v="71.632000000000005"/>
    <n v="11"/>
    <n v="0.2"/>
    <x v="4031"/>
  </r>
  <r>
    <n v="4849"/>
    <x v="2401"/>
    <x v="402"/>
    <d v="2014-06-27T00:00:00"/>
    <s v="Second Class"/>
    <s v="GK-14620"/>
    <s v="Grace Kelly"/>
    <x v="1"/>
    <s v="United States"/>
    <s v="Salem"/>
    <x v="21"/>
    <n v="97301"/>
    <x v="1"/>
    <s v="OFF-AR-10000475"/>
    <x v="1"/>
    <x v="6"/>
    <s v="Hunt BOSTON Vista Battery-Operated Pencil Sharpener, Black"/>
    <n v="9.3279999999999994"/>
    <n v="1"/>
    <n v="0.2"/>
    <x v="1834"/>
  </r>
  <r>
    <n v="4850"/>
    <x v="2402"/>
    <x v="78"/>
    <d v="2014-09-14T00:00:00"/>
    <s v="Standard Class"/>
    <s v="MC-17275"/>
    <s v="Marc Crier"/>
    <x v="0"/>
    <s v="United States"/>
    <s v="Pasco"/>
    <x v="4"/>
    <n v="99301"/>
    <x v="1"/>
    <s v="OFF-AR-10003045"/>
    <x v="1"/>
    <x v="6"/>
    <s v="Prang Colored Pencils"/>
    <n v="5.88"/>
    <n v="2"/>
    <n v="0"/>
    <x v="1056"/>
  </r>
  <r>
    <n v="4851"/>
    <x v="2402"/>
    <x v="78"/>
    <d v="2014-09-14T00:00:00"/>
    <s v="Standard Class"/>
    <s v="MC-17275"/>
    <s v="Marc Crier"/>
    <x v="0"/>
    <s v="United States"/>
    <s v="Pasco"/>
    <x v="4"/>
    <n v="99301"/>
    <x v="1"/>
    <s v="FUR-CH-10000454"/>
    <x v="0"/>
    <x v="1"/>
    <s v="Hon Deluxe Fabric Upholstered Stacking Chairs, Rounded Back"/>
    <n v="975.92"/>
    <n v="5"/>
    <n v="0.2"/>
    <x v="4032"/>
  </r>
  <r>
    <n v="4852"/>
    <x v="2402"/>
    <x v="78"/>
    <d v="2014-09-14T00:00:00"/>
    <s v="Standard Class"/>
    <s v="MC-17275"/>
    <s v="Marc Crier"/>
    <x v="0"/>
    <s v="United States"/>
    <s v="Pasco"/>
    <x v="4"/>
    <n v="99301"/>
    <x v="1"/>
    <s v="OFF-AR-10000380"/>
    <x v="1"/>
    <x v="6"/>
    <s v="Hunt PowerHouse Electric Pencil Sharpener, Blue"/>
    <n v="303.83999999999997"/>
    <n v="8"/>
    <n v="0"/>
    <x v="4033"/>
  </r>
  <r>
    <n v="4853"/>
    <x v="2402"/>
    <x v="78"/>
    <d v="2014-09-14T00:00:00"/>
    <s v="Standard Class"/>
    <s v="MC-17275"/>
    <s v="Marc Crier"/>
    <x v="0"/>
    <s v="United States"/>
    <s v="Pasco"/>
    <x v="4"/>
    <n v="99301"/>
    <x v="1"/>
    <s v="OFF-ST-10000736"/>
    <x v="1"/>
    <x v="4"/>
    <s v="Carina Double Wide Media Storage Towers in Natural &amp; Black"/>
    <n v="485.88"/>
    <n v="6"/>
    <n v="0"/>
    <x v="4034"/>
  </r>
  <r>
    <n v="4854"/>
    <x v="2403"/>
    <x v="432"/>
    <d v="2014-12-15T00:00:00"/>
    <s v="Second Class"/>
    <s v="LH-17155"/>
    <s v="Logan Haushalter"/>
    <x v="0"/>
    <s v="United States"/>
    <s v="Oakland"/>
    <x v="1"/>
    <n v="94601"/>
    <x v="1"/>
    <s v="FUR-FU-10004270"/>
    <x v="0"/>
    <x v="5"/>
    <s v="Eldon Image Series Desk Accessories, Burgundy"/>
    <n v="12.54"/>
    <n v="3"/>
    <n v="0"/>
    <x v="4035"/>
  </r>
  <r>
    <n v="4855"/>
    <x v="2403"/>
    <x v="432"/>
    <d v="2014-12-15T00:00:00"/>
    <s v="Second Class"/>
    <s v="LH-17155"/>
    <s v="Logan Haushalter"/>
    <x v="0"/>
    <s v="United States"/>
    <s v="Oakland"/>
    <x v="1"/>
    <n v="94601"/>
    <x v="1"/>
    <s v="OFF-ST-10000617"/>
    <x v="1"/>
    <x v="4"/>
    <s v="Woodgrain Magazine Files by Perma"/>
    <n v="8.94"/>
    <n v="3"/>
    <n v="0"/>
    <x v="4036"/>
  </r>
  <r>
    <n v="4856"/>
    <x v="2403"/>
    <x v="432"/>
    <d v="2014-12-15T00:00:00"/>
    <s v="Second Class"/>
    <s v="LH-17155"/>
    <s v="Logan Haushalter"/>
    <x v="0"/>
    <s v="United States"/>
    <s v="Oakland"/>
    <x v="1"/>
    <n v="94601"/>
    <x v="1"/>
    <s v="FUR-FU-10001706"/>
    <x v="0"/>
    <x v="5"/>
    <s v="Longer-Life Soft White Bulbs"/>
    <n v="9.24"/>
    <n v="3"/>
    <n v="0"/>
    <x v="2739"/>
  </r>
  <r>
    <n v="4857"/>
    <x v="2404"/>
    <x v="1004"/>
    <d v="2015-01-17T00:00:00"/>
    <s v="Standard Class"/>
    <s v="PB-19150"/>
    <s v="Philip Brown"/>
    <x v="0"/>
    <s v="United States"/>
    <s v="Los Angeles"/>
    <x v="1"/>
    <n v="90004"/>
    <x v="1"/>
    <s v="OFF-BI-10003364"/>
    <x v="1"/>
    <x v="8"/>
    <s v="Binding Machine Supplies"/>
    <n v="70.007999999999996"/>
    <n v="3"/>
    <n v="0.2"/>
    <x v="851"/>
  </r>
  <r>
    <n v="4858"/>
    <x v="2404"/>
    <x v="1004"/>
    <d v="2015-01-17T00:00:00"/>
    <s v="Standard Class"/>
    <s v="PB-19150"/>
    <s v="Philip Brown"/>
    <x v="0"/>
    <s v="United States"/>
    <s v="Los Angeles"/>
    <x v="1"/>
    <n v="90004"/>
    <x v="1"/>
    <s v="FUR-FU-10001861"/>
    <x v="0"/>
    <x v="5"/>
    <s v="Floodlight Indoor Halogen Bulbs, 1 Bulb per Pack, 60 Watts"/>
    <n v="77.599999999999994"/>
    <n v="4"/>
    <n v="0"/>
    <x v="297"/>
  </r>
  <r>
    <n v="4859"/>
    <x v="2404"/>
    <x v="1004"/>
    <d v="2015-01-17T00:00:00"/>
    <s v="Standard Class"/>
    <s v="PB-19150"/>
    <s v="Philip Brown"/>
    <x v="0"/>
    <s v="United States"/>
    <s v="Los Angeles"/>
    <x v="1"/>
    <n v="90004"/>
    <x v="1"/>
    <s v="FUR-FU-10004845"/>
    <x v="0"/>
    <x v="5"/>
    <s v="Deflect-o EconoMat Nonstudded, No Bevel Mat"/>
    <n v="464.85"/>
    <n v="9"/>
    <n v="0"/>
    <x v="4037"/>
  </r>
  <r>
    <n v="4860"/>
    <x v="2405"/>
    <x v="934"/>
    <d v="2017-12-19T00:00:00"/>
    <s v="Standard Class"/>
    <s v="SS-20140"/>
    <s v="Saphhira Shifley"/>
    <x v="1"/>
    <s v="United States"/>
    <s v="Oak Park"/>
    <x v="10"/>
    <n v="60302"/>
    <x v="2"/>
    <s v="OFF-AR-10000823"/>
    <x v="1"/>
    <x v="6"/>
    <s v="Newell 307"/>
    <n v="10.192"/>
    <n v="7"/>
    <n v="0.2"/>
    <x v="4038"/>
  </r>
  <r>
    <n v="4861"/>
    <x v="2406"/>
    <x v="122"/>
    <d v="2016-12-24T00:00:00"/>
    <s v="Standard Class"/>
    <s v="GK-14620"/>
    <s v="Grace Kelly"/>
    <x v="1"/>
    <s v="United States"/>
    <s v="Morristown"/>
    <x v="30"/>
    <n v="7960"/>
    <x v="3"/>
    <s v="OFF-BI-10001359"/>
    <x v="1"/>
    <x v="8"/>
    <s v="GBC DocuBind TL300 Electric Binding System"/>
    <n v="1793.98"/>
    <n v="2"/>
    <n v="0"/>
    <x v="1715"/>
  </r>
  <r>
    <n v="4862"/>
    <x v="2407"/>
    <x v="909"/>
    <d v="2014-04-16T00:00:00"/>
    <s v="Second Class"/>
    <s v="GM-14455"/>
    <s v="Gary Mitchum"/>
    <x v="2"/>
    <s v="United States"/>
    <s v="Austin"/>
    <x v="5"/>
    <n v="78745"/>
    <x v="2"/>
    <s v="TEC-PH-10001835"/>
    <x v="2"/>
    <x v="7"/>
    <s v="Jawbone JAMBOX Wireless Bluetooth Speaker"/>
    <n v="758.35199999999998"/>
    <n v="6"/>
    <n v="0.2"/>
    <x v="4039"/>
  </r>
  <r>
    <n v="4863"/>
    <x v="2408"/>
    <x v="338"/>
    <d v="2016-11-14T00:00:00"/>
    <s v="Standard Class"/>
    <s v="SH-19975"/>
    <s v="Sally Hughsby"/>
    <x v="1"/>
    <s v="United States"/>
    <s v="New York City"/>
    <x v="15"/>
    <n v="10011"/>
    <x v="3"/>
    <s v="OFF-BI-10001191"/>
    <x v="1"/>
    <x v="8"/>
    <s v="Canvas Sectional Post Binders"/>
    <n v="20.367999999999999"/>
    <n v="1"/>
    <n v="0.2"/>
    <x v="4040"/>
  </r>
  <r>
    <n v="4864"/>
    <x v="2408"/>
    <x v="338"/>
    <d v="2016-11-14T00:00:00"/>
    <s v="Standard Class"/>
    <s v="SH-19975"/>
    <s v="Sally Hughsby"/>
    <x v="1"/>
    <s v="United States"/>
    <s v="New York City"/>
    <x v="15"/>
    <n v="10011"/>
    <x v="3"/>
    <s v="OFF-BI-10003982"/>
    <x v="1"/>
    <x v="8"/>
    <s v="Wilson Jones Century Plastic Molded Ring Binders"/>
    <n v="49.847999999999999"/>
    <n v="3"/>
    <n v="0.2"/>
    <x v="4041"/>
  </r>
  <r>
    <n v="4865"/>
    <x v="2409"/>
    <x v="335"/>
    <d v="2017-06-30T00:00:00"/>
    <s v="Standard Class"/>
    <s v="SC-20725"/>
    <s v="Steven Cartwright"/>
    <x v="0"/>
    <s v="United States"/>
    <s v="New York City"/>
    <x v="15"/>
    <n v="10024"/>
    <x v="3"/>
    <s v="TEC-PH-10001425"/>
    <x v="2"/>
    <x v="7"/>
    <s v="Mophie Juice Pack Helium for iPhone"/>
    <n v="239.97"/>
    <n v="3"/>
    <n v="0"/>
    <x v="3326"/>
  </r>
  <r>
    <n v="4866"/>
    <x v="2410"/>
    <x v="38"/>
    <d v="2017-11-18T00:00:00"/>
    <s v="Standard Class"/>
    <s v="TT-21070"/>
    <s v="Ted Trevino"/>
    <x v="0"/>
    <s v="United States"/>
    <s v="Seattle"/>
    <x v="4"/>
    <n v="98103"/>
    <x v="1"/>
    <s v="FUR-CH-10001215"/>
    <x v="0"/>
    <x v="1"/>
    <s v="Global Troy Executive Leather Low-Back Tilter"/>
    <n v="2404.7040000000002"/>
    <n v="6"/>
    <n v="0.2"/>
    <x v="4042"/>
  </r>
  <r>
    <n v="4867"/>
    <x v="2410"/>
    <x v="38"/>
    <d v="2017-11-18T00:00:00"/>
    <s v="Standard Class"/>
    <s v="TT-21070"/>
    <s v="Ted Trevino"/>
    <x v="0"/>
    <s v="United States"/>
    <s v="Seattle"/>
    <x v="4"/>
    <n v="98103"/>
    <x v="1"/>
    <s v="OFF-BI-10001718"/>
    <x v="1"/>
    <x v="8"/>
    <s v="GBC DocuBind P50 Personal Binding Machine"/>
    <n v="563.024"/>
    <n v="11"/>
    <n v="0.2"/>
    <x v="4043"/>
  </r>
  <r>
    <n v="4868"/>
    <x v="2410"/>
    <x v="38"/>
    <d v="2017-11-18T00:00:00"/>
    <s v="Standard Class"/>
    <s v="TT-21070"/>
    <s v="Ted Trevino"/>
    <x v="0"/>
    <s v="United States"/>
    <s v="Seattle"/>
    <x v="4"/>
    <n v="98103"/>
    <x v="1"/>
    <s v="OFF-ST-10000991"/>
    <x v="1"/>
    <x v="4"/>
    <s v="Space Solutions HD Industrial Steel Shelving."/>
    <n v="344.91"/>
    <n v="3"/>
    <n v="0"/>
    <x v="3544"/>
  </r>
  <r>
    <n v="4869"/>
    <x v="2410"/>
    <x v="38"/>
    <d v="2017-11-18T00:00:00"/>
    <s v="Standard Class"/>
    <s v="TT-21070"/>
    <s v="Ted Trevino"/>
    <x v="0"/>
    <s v="United States"/>
    <s v="Seattle"/>
    <x v="4"/>
    <n v="98103"/>
    <x v="1"/>
    <s v="OFF-LA-10001613"/>
    <x v="1"/>
    <x v="2"/>
    <s v="Avery File Folder Labels"/>
    <n v="8.64"/>
    <n v="3"/>
    <n v="0"/>
    <x v="910"/>
  </r>
  <r>
    <n v="4870"/>
    <x v="2411"/>
    <x v="221"/>
    <d v="2017-11-29T00:00:00"/>
    <s v="Standard Class"/>
    <s v="SC-20440"/>
    <s v="Shaun Chance"/>
    <x v="1"/>
    <s v="United States"/>
    <s v="Lancaster"/>
    <x v="9"/>
    <n v="17602"/>
    <x v="3"/>
    <s v="TEC-PH-10003437"/>
    <x v="2"/>
    <x v="7"/>
    <s v="Blue Parrot B250XT Professional Grade Wireless Bluetooth Headset with"/>
    <n v="89.988"/>
    <n v="2"/>
    <n v="0.4"/>
    <x v="4044"/>
  </r>
  <r>
    <n v="4871"/>
    <x v="2411"/>
    <x v="221"/>
    <d v="2017-11-29T00:00:00"/>
    <s v="Standard Class"/>
    <s v="SC-20440"/>
    <s v="Shaun Chance"/>
    <x v="1"/>
    <s v="United States"/>
    <s v="Lancaster"/>
    <x v="9"/>
    <n v="17602"/>
    <x v="3"/>
    <s v="OFF-PA-10000675"/>
    <x v="1"/>
    <x v="10"/>
    <s v="Xerox 1919"/>
    <n v="229.54400000000001"/>
    <n v="7"/>
    <n v="0.2"/>
    <x v="2506"/>
  </r>
  <r>
    <n v="4872"/>
    <x v="2412"/>
    <x v="979"/>
    <d v="2017-05-27T00:00:00"/>
    <s v="Standard Class"/>
    <s v="KL-16645"/>
    <s v="Ken Lonsdale"/>
    <x v="0"/>
    <s v="United States"/>
    <s v="Houston"/>
    <x v="5"/>
    <n v="77095"/>
    <x v="2"/>
    <s v="OFF-FA-10000840"/>
    <x v="1"/>
    <x v="13"/>
    <s v="OIC Thumb-Tacks"/>
    <n v="1.8240000000000001"/>
    <n v="2"/>
    <n v="0.2"/>
    <x v="4045"/>
  </r>
  <r>
    <n v="4873"/>
    <x v="2412"/>
    <x v="979"/>
    <d v="2017-05-27T00:00:00"/>
    <s v="Standard Class"/>
    <s v="KL-16645"/>
    <s v="Ken Lonsdale"/>
    <x v="0"/>
    <s v="United States"/>
    <s v="Houston"/>
    <x v="5"/>
    <n v="77095"/>
    <x v="2"/>
    <s v="OFF-AP-10001947"/>
    <x v="1"/>
    <x v="9"/>
    <s v="Acco 6 Outlet Guardian Premium Plus Surge Suppressor"/>
    <n v="18.32"/>
    <n v="5"/>
    <n v="0.8"/>
    <x v="4046"/>
  </r>
  <r>
    <n v="4874"/>
    <x v="2412"/>
    <x v="979"/>
    <d v="2017-05-27T00:00:00"/>
    <s v="Standard Class"/>
    <s v="KL-16645"/>
    <s v="Ken Lonsdale"/>
    <x v="0"/>
    <s v="United States"/>
    <s v="Houston"/>
    <x v="5"/>
    <n v="77095"/>
    <x v="2"/>
    <s v="OFF-ST-10002301"/>
    <x v="1"/>
    <x v="4"/>
    <s v="Tennsco Commercial Shelving"/>
    <n v="48.816000000000003"/>
    <n v="3"/>
    <n v="0.2"/>
    <x v="4047"/>
  </r>
  <r>
    <n v="4875"/>
    <x v="2412"/>
    <x v="979"/>
    <d v="2017-05-27T00:00:00"/>
    <s v="Standard Class"/>
    <s v="KL-16645"/>
    <s v="Ken Lonsdale"/>
    <x v="0"/>
    <s v="United States"/>
    <s v="Houston"/>
    <x v="5"/>
    <n v="77095"/>
    <x v="2"/>
    <s v="OFF-BI-10001922"/>
    <x v="1"/>
    <x v="8"/>
    <s v="Storex Dura Pro Binders"/>
    <n v="1.1879999999999999"/>
    <n v="1"/>
    <n v="0.8"/>
    <x v="4048"/>
  </r>
  <r>
    <n v="4876"/>
    <x v="2413"/>
    <x v="266"/>
    <d v="2014-12-07T00:00:00"/>
    <s v="Standard Class"/>
    <s v="KN-16390"/>
    <s v="Katherine Nockton"/>
    <x v="1"/>
    <s v="United States"/>
    <s v="Columbus"/>
    <x v="24"/>
    <n v="43229"/>
    <x v="3"/>
    <s v="TEC-AC-10001267"/>
    <x v="2"/>
    <x v="11"/>
    <s v="Imation 32GB Pocket Pro USB 3.0 Flash Drive - 32 GB - Black - 1 P ..."/>
    <n v="119.8"/>
    <n v="5"/>
    <n v="0.2"/>
    <x v="609"/>
  </r>
  <r>
    <n v="4877"/>
    <x v="2414"/>
    <x v="462"/>
    <d v="2014-10-09T00:00:00"/>
    <s v="Standard Class"/>
    <s v="SL-20155"/>
    <s v="Sara Luxemburg"/>
    <x v="2"/>
    <s v="United States"/>
    <s v="Durham"/>
    <x v="3"/>
    <n v="27707"/>
    <x v="0"/>
    <s v="OFF-ST-10000532"/>
    <x v="1"/>
    <x v="4"/>
    <s v="Advantus Rolling Drawer Organizers"/>
    <n v="61.567999999999998"/>
    <n v="2"/>
    <n v="0.2"/>
    <x v="4049"/>
  </r>
  <r>
    <n v="4878"/>
    <x v="2414"/>
    <x v="462"/>
    <d v="2014-10-09T00:00:00"/>
    <s v="Standard Class"/>
    <s v="SL-20155"/>
    <s v="Sara Luxemburg"/>
    <x v="2"/>
    <s v="United States"/>
    <s v="Durham"/>
    <x v="3"/>
    <n v="27707"/>
    <x v="0"/>
    <s v="OFF-AR-10002335"/>
    <x v="1"/>
    <x v="6"/>
    <s v="DIXON Oriole Pencils"/>
    <n v="6.1920000000000002"/>
    <n v="3"/>
    <n v="0.2"/>
    <x v="4050"/>
  </r>
  <r>
    <n v="4879"/>
    <x v="2415"/>
    <x v="875"/>
    <d v="2016-07-31T00:00:00"/>
    <s v="First Class"/>
    <s v="PW-19240"/>
    <s v="Pierre Wener"/>
    <x v="0"/>
    <s v="United States"/>
    <s v="Pensacola"/>
    <x v="2"/>
    <n v="32503"/>
    <x v="0"/>
    <s v="OFF-BI-10000201"/>
    <x v="1"/>
    <x v="8"/>
    <s v="Avery Triangle Shaped Sheet Lifters, Black, 2/Pack"/>
    <n v="2.214"/>
    <n v="3"/>
    <n v="0.7"/>
    <x v="4051"/>
  </r>
  <r>
    <n v="4880"/>
    <x v="2416"/>
    <x v="808"/>
    <d v="2017-11-05T00:00:00"/>
    <s v="Second Class"/>
    <s v="TB-21175"/>
    <s v="Thomas Boland"/>
    <x v="1"/>
    <s v="United States"/>
    <s v="Henderson"/>
    <x v="0"/>
    <n v="42420"/>
    <x v="0"/>
    <s v="OFF-EN-10004846"/>
    <x v="1"/>
    <x v="12"/>
    <s v="Letter or Legal Size Expandable Poly String Tie Envelopes"/>
    <n v="5.32"/>
    <n v="2"/>
    <n v="0"/>
    <x v="4052"/>
  </r>
  <r>
    <n v="4881"/>
    <x v="2416"/>
    <x v="808"/>
    <d v="2017-11-05T00:00:00"/>
    <s v="Second Class"/>
    <s v="TB-21175"/>
    <s v="Thomas Boland"/>
    <x v="1"/>
    <s v="United States"/>
    <s v="Henderson"/>
    <x v="0"/>
    <n v="42420"/>
    <x v="0"/>
    <s v="FUR-CH-10000454"/>
    <x v="0"/>
    <x v="1"/>
    <s v="Hon Deluxe Fabric Upholstered Stacking Chairs, Rounded Back"/>
    <n v="975.92"/>
    <n v="4"/>
    <n v="0"/>
    <x v="4053"/>
  </r>
  <r>
    <n v="4882"/>
    <x v="2416"/>
    <x v="808"/>
    <d v="2017-11-05T00:00:00"/>
    <s v="Second Class"/>
    <s v="TB-21175"/>
    <s v="Thomas Boland"/>
    <x v="1"/>
    <s v="United States"/>
    <s v="Henderson"/>
    <x v="0"/>
    <n v="42420"/>
    <x v="0"/>
    <s v="TEC-AC-10004145"/>
    <x v="2"/>
    <x v="11"/>
    <s v="Logitech diNovo Edge Keyboard"/>
    <n v="2249.91"/>
    <n v="9"/>
    <n v="0"/>
    <x v="4054"/>
  </r>
  <r>
    <n v="4883"/>
    <x v="2416"/>
    <x v="808"/>
    <d v="2017-11-05T00:00:00"/>
    <s v="Second Class"/>
    <s v="TB-21175"/>
    <s v="Thomas Boland"/>
    <x v="1"/>
    <s v="United States"/>
    <s v="Henderson"/>
    <x v="0"/>
    <n v="42420"/>
    <x v="0"/>
    <s v="OFF-ST-10001580"/>
    <x v="1"/>
    <x v="4"/>
    <s v="Super Decoflex Portable Personal File"/>
    <n v="59.92"/>
    <n v="4"/>
    <n v="0"/>
    <x v="4055"/>
  </r>
  <r>
    <n v="4884"/>
    <x v="2417"/>
    <x v="144"/>
    <d v="2017-03-15T00:00:00"/>
    <s v="Standard Class"/>
    <s v="AH-10210"/>
    <s v="Alan Hwang"/>
    <x v="0"/>
    <s v="United States"/>
    <s v="Anaheim"/>
    <x v="1"/>
    <n v="92804"/>
    <x v="1"/>
    <s v="OFF-BI-10003876"/>
    <x v="1"/>
    <x v="8"/>
    <s v="Green Canvas Binder for 8-1/2&quot; x 14&quot; Sheets"/>
    <n v="171.2"/>
    <n v="5"/>
    <n v="0.2"/>
    <x v="3567"/>
  </r>
  <r>
    <n v="4885"/>
    <x v="2417"/>
    <x v="144"/>
    <d v="2017-03-15T00:00:00"/>
    <s v="Standard Class"/>
    <s v="AH-10210"/>
    <s v="Alan Hwang"/>
    <x v="0"/>
    <s v="United States"/>
    <s v="Anaheim"/>
    <x v="1"/>
    <n v="92804"/>
    <x v="1"/>
    <s v="OFF-AR-10001972"/>
    <x v="1"/>
    <x v="6"/>
    <s v="Newell 323"/>
    <n v="3.36"/>
    <n v="2"/>
    <n v="0"/>
    <x v="4056"/>
  </r>
  <r>
    <n v="4886"/>
    <x v="2418"/>
    <x v="757"/>
    <d v="2014-12-20T00:00:00"/>
    <s v="Standard Class"/>
    <s v="SC-20695"/>
    <s v="Steve Chapman"/>
    <x v="1"/>
    <s v="United States"/>
    <s v="Detroit"/>
    <x v="12"/>
    <n v="48227"/>
    <x v="2"/>
    <s v="OFF-PA-10000595"/>
    <x v="1"/>
    <x v="10"/>
    <s v="Xerox 1929"/>
    <n v="114.2"/>
    <n v="5"/>
    <n v="0"/>
    <x v="1193"/>
  </r>
  <r>
    <n v="4887"/>
    <x v="2419"/>
    <x v="85"/>
    <d v="2016-12-01T00:00:00"/>
    <s v="Second Class"/>
    <s v="RF-19345"/>
    <s v="Randy Ferguson"/>
    <x v="1"/>
    <s v="United States"/>
    <s v="Marietta"/>
    <x v="32"/>
    <n v="30062"/>
    <x v="0"/>
    <s v="FUR-CH-10004477"/>
    <x v="0"/>
    <x v="1"/>
    <s v="Global Push Button Manager's Chair, Indigo"/>
    <n v="182.67"/>
    <n v="3"/>
    <n v="0"/>
    <x v="4057"/>
  </r>
  <r>
    <n v="4888"/>
    <x v="2419"/>
    <x v="85"/>
    <d v="2016-12-01T00:00:00"/>
    <s v="Second Class"/>
    <s v="RF-19345"/>
    <s v="Randy Ferguson"/>
    <x v="1"/>
    <s v="United States"/>
    <s v="Marietta"/>
    <x v="32"/>
    <n v="30062"/>
    <x v="0"/>
    <s v="TEC-AC-10003441"/>
    <x v="2"/>
    <x v="11"/>
    <s v="Kingston Digital DataTraveler 32GB USB 2.0"/>
    <n v="101.7"/>
    <n v="6"/>
    <n v="0"/>
    <x v="4058"/>
  </r>
  <r>
    <n v="4889"/>
    <x v="2419"/>
    <x v="85"/>
    <d v="2016-12-01T00:00:00"/>
    <s v="Second Class"/>
    <s v="RF-19345"/>
    <s v="Randy Ferguson"/>
    <x v="1"/>
    <s v="United States"/>
    <s v="Marietta"/>
    <x v="32"/>
    <n v="30062"/>
    <x v="0"/>
    <s v="OFF-ST-10004459"/>
    <x v="1"/>
    <x v="4"/>
    <s v="Tennsco Single-Tier Lockers"/>
    <n v="1126.02"/>
    <n v="3"/>
    <n v="0"/>
    <x v="505"/>
  </r>
  <r>
    <n v="4890"/>
    <x v="2419"/>
    <x v="85"/>
    <d v="2016-12-01T00:00:00"/>
    <s v="Second Class"/>
    <s v="RF-19345"/>
    <s v="Randy Ferguson"/>
    <x v="1"/>
    <s v="United States"/>
    <s v="Marietta"/>
    <x v="32"/>
    <n v="30062"/>
    <x v="0"/>
    <s v="OFF-ST-10003805"/>
    <x v="1"/>
    <x v="4"/>
    <s v="24 Capacity Maxi Data Binder Racks, Pearl"/>
    <n v="1263.3"/>
    <n v="6"/>
    <n v="0"/>
    <x v="4059"/>
  </r>
  <r>
    <n v="4891"/>
    <x v="2420"/>
    <x v="443"/>
    <d v="2016-12-30T00:00:00"/>
    <s v="Standard Class"/>
    <s v="EH-13765"/>
    <s v="Edward Hooks"/>
    <x v="1"/>
    <s v="United States"/>
    <s v="Seattle"/>
    <x v="4"/>
    <n v="98103"/>
    <x v="1"/>
    <s v="OFF-AR-10001246"/>
    <x v="1"/>
    <x v="6"/>
    <s v="Newell 317"/>
    <n v="8.82"/>
    <n v="3"/>
    <n v="0"/>
    <x v="4060"/>
  </r>
  <r>
    <n v="4892"/>
    <x v="2420"/>
    <x v="443"/>
    <d v="2016-12-30T00:00:00"/>
    <s v="Standard Class"/>
    <s v="EH-13765"/>
    <s v="Edward Hooks"/>
    <x v="1"/>
    <s v="United States"/>
    <s v="Seattle"/>
    <x v="4"/>
    <n v="98103"/>
    <x v="1"/>
    <s v="OFF-PA-10001295"/>
    <x v="1"/>
    <x v="10"/>
    <s v="Computer Printout Paper with Letter-Trim Perforations"/>
    <n v="37.94"/>
    <n v="2"/>
    <n v="0"/>
    <x v="2672"/>
  </r>
  <r>
    <n v="4893"/>
    <x v="2420"/>
    <x v="443"/>
    <d v="2016-12-30T00:00:00"/>
    <s v="Standard Class"/>
    <s v="EH-13765"/>
    <s v="Edward Hooks"/>
    <x v="1"/>
    <s v="United States"/>
    <s v="Seattle"/>
    <x v="4"/>
    <n v="98103"/>
    <x v="1"/>
    <s v="OFF-AR-10001231"/>
    <x v="1"/>
    <x v="6"/>
    <s v="Sanford EarthWrite Recycled Pencils, Medium Soft, #2"/>
    <n v="4.2"/>
    <n v="2"/>
    <n v="0"/>
    <x v="4061"/>
  </r>
  <r>
    <n v="4894"/>
    <x v="2420"/>
    <x v="443"/>
    <d v="2016-12-30T00:00:00"/>
    <s v="Standard Class"/>
    <s v="EH-13765"/>
    <s v="Edward Hooks"/>
    <x v="1"/>
    <s v="United States"/>
    <s v="Seattle"/>
    <x v="4"/>
    <n v="98103"/>
    <x v="1"/>
    <s v="OFF-ST-10002743"/>
    <x v="1"/>
    <x v="4"/>
    <s v="SAFCO Boltless Steel Shelving"/>
    <n v="227.28"/>
    <n v="2"/>
    <n v="0"/>
    <x v="4062"/>
  </r>
  <r>
    <n v="4895"/>
    <x v="2420"/>
    <x v="443"/>
    <d v="2016-12-30T00:00:00"/>
    <s v="Standard Class"/>
    <s v="EH-13765"/>
    <s v="Edward Hooks"/>
    <x v="1"/>
    <s v="United States"/>
    <s v="Seattle"/>
    <x v="4"/>
    <n v="98103"/>
    <x v="1"/>
    <s v="OFF-PA-10004327"/>
    <x v="1"/>
    <x v="10"/>
    <s v="Xerox 1911"/>
    <n v="47.9"/>
    <n v="1"/>
    <n v="0"/>
    <x v="4063"/>
  </r>
  <r>
    <n v="4896"/>
    <x v="2420"/>
    <x v="443"/>
    <d v="2016-12-30T00:00:00"/>
    <s v="Standard Class"/>
    <s v="EH-13765"/>
    <s v="Edward Hooks"/>
    <x v="1"/>
    <s v="United States"/>
    <s v="Seattle"/>
    <x v="4"/>
    <n v="98103"/>
    <x v="1"/>
    <s v="OFF-EN-10004773"/>
    <x v="1"/>
    <x v="12"/>
    <s v="Staple envelope"/>
    <n v="61.96"/>
    <n v="2"/>
    <n v="0"/>
    <x v="4064"/>
  </r>
  <r>
    <n v="4897"/>
    <x v="2420"/>
    <x v="443"/>
    <d v="2016-12-30T00:00:00"/>
    <s v="Standard Class"/>
    <s v="EH-13765"/>
    <s v="Edward Hooks"/>
    <x v="1"/>
    <s v="United States"/>
    <s v="Seattle"/>
    <x v="4"/>
    <n v="98103"/>
    <x v="1"/>
    <s v="OFF-ST-10003470"/>
    <x v="1"/>
    <x v="4"/>
    <s v="Tennsco Snap-Together Open Shelving Units, Starter Sets and Add-On Units"/>
    <n v="1117.92"/>
    <n v="4"/>
    <n v="0"/>
    <x v="2237"/>
  </r>
  <r>
    <n v="4898"/>
    <x v="2421"/>
    <x v="771"/>
    <d v="2014-10-17T00:00:00"/>
    <s v="First Class"/>
    <s v="AC-10660"/>
    <s v="Anna Chung"/>
    <x v="0"/>
    <s v="United States"/>
    <s v="Parma"/>
    <x v="24"/>
    <n v="44134"/>
    <x v="3"/>
    <s v="FUR-CH-10003761"/>
    <x v="0"/>
    <x v="1"/>
    <s v="Global Italian Leather Office Chair"/>
    <n v="183.37200000000001"/>
    <n v="2"/>
    <n v="0.3"/>
    <x v="4065"/>
  </r>
  <r>
    <n v="4899"/>
    <x v="2421"/>
    <x v="771"/>
    <d v="2014-10-17T00:00:00"/>
    <s v="First Class"/>
    <s v="AC-10660"/>
    <s v="Anna Chung"/>
    <x v="0"/>
    <s v="United States"/>
    <s v="Parma"/>
    <x v="24"/>
    <n v="44134"/>
    <x v="3"/>
    <s v="OFF-PA-10002230"/>
    <x v="1"/>
    <x v="10"/>
    <s v="Xerox 1897"/>
    <n v="7.968"/>
    <n v="2"/>
    <n v="0.2"/>
    <x v="2250"/>
  </r>
  <r>
    <n v="4900"/>
    <x v="2422"/>
    <x v="250"/>
    <d v="2016-08-27T00:00:00"/>
    <s v="Standard Class"/>
    <s v="SG-20470"/>
    <s v="Sheri Gordon"/>
    <x v="0"/>
    <s v="United States"/>
    <s v="Gresham"/>
    <x v="21"/>
    <n v="97030"/>
    <x v="1"/>
    <s v="OFF-BI-10000088"/>
    <x v="1"/>
    <x v="8"/>
    <s v="GBC Imprintable Covers"/>
    <n v="26.352"/>
    <n v="8"/>
    <n v="0.7"/>
    <x v="4066"/>
  </r>
  <r>
    <n v="4901"/>
    <x v="2423"/>
    <x v="94"/>
    <d v="2017-12-21T00:00:00"/>
    <s v="Standard Class"/>
    <s v="CA-12310"/>
    <s v="Christine Abelman"/>
    <x v="1"/>
    <s v="United States"/>
    <s v="Anaheim"/>
    <x v="1"/>
    <n v="92804"/>
    <x v="1"/>
    <s v="OFF-ST-10001526"/>
    <x v="1"/>
    <x v="4"/>
    <s v="Iceberg Mobile Mega Data/Printer Cart "/>
    <n v="481.32"/>
    <n v="4"/>
    <n v="0"/>
    <x v="2439"/>
  </r>
  <r>
    <n v="4902"/>
    <x v="2423"/>
    <x v="94"/>
    <d v="2017-12-21T00:00:00"/>
    <s v="Standard Class"/>
    <s v="CA-12310"/>
    <s v="Christine Abelman"/>
    <x v="1"/>
    <s v="United States"/>
    <s v="Anaheim"/>
    <x v="1"/>
    <n v="92804"/>
    <x v="1"/>
    <s v="OFF-SU-10002557"/>
    <x v="1"/>
    <x v="14"/>
    <s v="Fiskars Spring-Action Scissors"/>
    <n v="13.98"/>
    <n v="1"/>
    <n v="0"/>
    <x v="4067"/>
  </r>
  <r>
    <n v="4903"/>
    <x v="2424"/>
    <x v="469"/>
    <d v="2017-03-12T00:00:00"/>
    <s v="Standard Class"/>
    <s v="SH-20395"/>
    <s v="Shahid Hopkins"/>
    <x v="0"/>
    <s v="United States"/>
    <s v="New York City"/>
    <x v="15"/>
    <n v="10035"/>
    <x v="3"/>
    <s v="OFF-BI-10003669"/>
    <x v="1"/>
    <x v="8"/>
    <s v="3M Organizer Strips"/>
    <n v="25.92"/>
    <n v="6"/>
    <n v="0.2"/>
    <x v="1430"/>
  </r>
  <r>
    <n v="4904"/>
    <x v="2424"/>
    <x v="469"/>
    <d v="2017-03-12T00:00:00"/>
    <s v="Standard Class"/>
    <s v="SH-20395"/>
    <s v="Shahid Hopkins"/>
    <x v="0"/>
    <s v="United States"/>
    <s v="New York City"/>
    <x v="15"/>
    <n v="10035"/>
    <x v="3"/>
    <s v="OFF-LA-10003510"/>
    <x v="1"/>
    <x v="2"/>
    <s v="Avery 4027 File Folder Labels for Dot Matrix Printers, 5000 Labels per Box, White"/>
    <n v="91.59"/>
    <n v="3"/>
    <n v="0"/>
    <x v="4068"/>
  </r>
  <r>
    <n v="4905"/>
    <x v="2425"/>
    <x v="588"/>
    <d v="2014-12-03T00:00:00"/>
    <s v="Second Class"/>
    <s v="MC-17605"/>
    <s v="Matt Connell"/>
    <x v="1"/>
    <s v="United States"/>
    <s v="Houston"/>
    <x v="5"/>
    <n v="77070"/>
    <x v="2"/>
    <s v="FUR-CH-10003746"/>
    <x v="0"/>
    <x v="1"/>
    <s v="Hon 4070 Series Pagoda Round Back Stacking Chairs"/>
    <n v="674.05799999999999"/>
    <n v="3"/>
    <n v="0.3"/>
    <x v="4069"/>
  </r>
  <r>
    <n v="4906"/>
    <x v="2426"/>
    <x v="1005"/>
    <d v="2014-10-16T00:00:00"/>
    <s v="Second Class"/>
    <s v="JE-15610"/>
    <s v="Jim Epp"/>
    <x v="1"/>
    <s v="United States"/>
    <s v="Concord"/>
    <x v="38"/>
    <n v="3301"/>
    <x v="3"/>
    <s v="OFF-BI-10003476"/>
    <x v="1"/>
    <x v="8"/>
    <s v="Avery Metallic Poly Binders"/>
    <n v="22.92"/>
    <n v="4"/>
    <n v="0"/>
    <x v="4070"/>
  </r>
  <r>
    <n v="4907"/>
    <x v="2426"/>
    <x v="1005"/>
    <d v="2014-10-16T00:00:00"/>
    <s v="Second Class"/>
    <s v="JE-15610"/>
    <s v="Jim Epp"/>
    <x v="1"/>
    <s v="United States"/>
    <s v="Concord"/>
    <x v="38"/>
    <n v="3301"/>
    <x v="3"/>
    <s v="OFF-ST-10001469"/>
    <x v="1"/>
    <x v="4"/>
    <s v="Fellowes Bankers Box Recycled Super Stor/Drawer"/>
    <n v="269.89999999999998"/>
    <n v="5"/>
    <n v="0"/>
    <x v="4071"/>
  </r>
  <r>
    <n v="4908"/>
    <x v="2427"/>
    <x v="728"/>
    <d v="2014-11-23T00:00:00"/>
    <s v="Second Class"/>
    <s v="MS-17530"/>
    <s v="MaryBeth Skach"/>
    <x v="0"/>
    <s v="United States"/>
    <s v="Fairfield"/>
    <x v="24"/>
    <n v="45014"/>
    <x v="3"/>
    <s v="OFF-BI-10001757"/>
    <x v="1"/>
    <x v="8"/>
    <s v="Pressboard Hanging Data Binders for Unburst Sheets"/>
    <n v="11.808"/>
    <n v="8"/>
    <n v="0.7"/>
    <x v="4072"/>
  </r>
  <r>
    <n v="4909"/>
    <x v="2427"/>
    <x v="728"/>
    <d v="2014-11-23T00:00:00"/>
    <s v="Second Class"/>
    <s v="MS-17530"/>
    <s v="MaryBeth Skach"/>
    <x v="0"/>
    <s v="United States"/>
    <s v="Fairfield"/>
    <x v="24"/>
    <n v="45014"/>
    <x v="3"/>
    <s v="TEC-PH-10004875"/>
    <x v="2"/>
    <x v="7"/>
    <s v="PNY Rapid USB Car Charger - Black"/>
    <n v="9.5879999999999992"/>
    <n v="2"/>
    <n v="0.4"/>
    <x v="4073"/>
  </r>
  <r>
    <n v="4910"/>
    <x v="2428"/>
    <x v="424"/>
    <d v="2017-01-18T00:00:00"/>
    <s v="Standard Class"/>
    <s v="BH-11710"/>
    <s v="Brosina Hoffman"/>
    <x v="0"/>
    <s v="United States"/>
    <s v="Johnson City"/>
    <x v="18"/>
    <n v="37604"/>
    <x v="0"/>
    <s v="OFF-EN-10001219"/>
    <x v="1"/>
    <x v="12"/>
    <s v="#10- 4 1/8&quot; x 9 1/2&quot; Security-Tint Envelopes"/>
    <n v="18.335999999999999"/>
    <n v="3"/>
    <n v="0.2"/>
    <x v="4074"/>
  </r>
  <r>
    <n v="4911"/>
    <x v="2428"/>
    <x v="424"/>
    <d v="2017-01-18T00:00:00"/>
    <s v="Standard Class"/>
    <s v="BH-11710"/>
    <s v="Brosina Hoffman"/>
    <x v="0"/>
    <s v="United States"/>
    <s v="Johnson City"/>
    <x v="18"/>
    <n v="37604"/>
    <x v="0"/>
    <s v="OFF-PA-10000019"/>
    <x v="1"/>
    <x v="10"/>
    <s v="Xerox 1931"/>
    <n v="36.287999999999997"/>
    <n v="7"/>
    <n v="0.2"/>
    <x v="1663"/>
  </r>
  <r>
    <n v="4912"/>
    <x v="2428"/>
    <x v="424"/>
    <d v="2017-01-18T00:00:00"/>
    <s v="Standard Class"/>
    <s v="BH-11710"/>
    <s v="Brosina Hoffman"/>
    <x v="0"/>
    <s v="United States"/>
    <s v="Johnson City"/>
    <x v="18"/>
    <n v="37604"/>
    <x v="0"/>
    <s v="TEC-PH-10001924"/>
    <x v="2"/>
    <x v="7"/>
    <s v="iHome FM Clock Radio with Lightning Dock"/>
    <n v="111.98399999999999"/>
    <n v="2"/>
    <n v="0.2"/>
    <x v="4075"/>
  </r>
  <r>
    <n v="4913"/>
    <x v="2428"/>
    <x v="424"/>
    <d v="2017-01-18T00:00:00"/>
    <s v="Standard Class"/>
    <s v="BH-11710"/>
    <s v="Brosina Hoffman"/>
    <x v="0"/>
    <s v="United States"/>
    <s v="Johnson City"/>
    <x v="18"/>
    <n v="37604"/>
    <x v="0"/>
    <s v="OFF-BI-10002003"/>
    <x v="1"/>
    <x v="8"/>
    <s v="Ibico Presentation Index for Binding Systems"/>
    <n v="5.97"/>
    <n v="5"/>
    <n v="0.7"/>
    <x v="4076"/>
  </r>
  <r>
    <n v="4914"/>
    <x v="2428"/>
    <x v="424"/>
    <d v="2017-01-18T00:00:00"/>
    <s v="Standard Class"/>
    <s v="BH-11710"/>
    <s v="Brosina Hoffman"/>
    <x v="0"/>
    <s v="United States"/>
    <s v="Johnson City"/>
    <x v="18"/>
    <n v="37604"/>
    <x v="0"/>
    <s v="OFF-BI-10003727"/>
    <x v="1"/>
    <x v="8"/>
    <s v="Avery Durable Slant Ring Binders With Label Holder"/>
    <n v="2.508"/>
    <n v="2"/>
    <n v="0.7"/>
    <x v="4077"/>
  </r>
  <r>
    <n v="4915"/>
    <x v="2429"/>
    <x v="496"/>
    <d v="2015-09-26T00:00:00"/>
    <s v="Second Class"/>
    <s v="ME-17725"/>
    <s v="Max Engle"/>
    <x v="0"/>
    <s v="United States"/>
    <s v="Seattle"/>
    <x v="4"/>
    <n v="98105"/>
    <x v="1"/>
    <s v="OFF-AR-10004042"/>
    <x v="1"/>
    <x v="6"/>
    <s v="BOSTON Model 1800 Electric Pencil Sharpeners, Putty/Woodgrain"/>
    <n v="35.96"/>
    <n v="2"/>
    <n v="0"/>
    <x v="4078"/>
  </r>
  <r>
    <n v="4916"/>
    <x v="2429"/>
    <x v="496"/>
    <d v="2015-09-26T00:00:00"/>
    <s v="Second Class"/>
    <s v="ME-17725"/>
    <s v="Max Engle"/>
    <x v="0"/>
    <s v="United States"/>
    <s v="Seattle"/>
    <x v="4"/>
    <n v="98105"/>
    <x v="1"/>
    <s v="OFF-BI-10001097"/>
    <x v="1"/>
    <x v="8"/>
    <s v="Avery Hole Reinforcements"/>
    <n v="14.952"/>
    <n v="3"/>
    <n v="0.2"/>
    <x v="4079"/>
  </r>
  <r>
    <n v="4917"/>
    <x v="2430"/>
    <x v="449"/>
    <d v="2017-10-11T00:00:00"/>
    <s v="Second Class"/>
    <s v="MB-17305"/>
    <s v="Maria Bertelson"/>
    <x v="0"/>
    <s v="United States"/>
    <s v="League City"/>
    <x v="5"/>
    <n v="77573"/>
    <x v="2"/>
    <s v="OFF-AR-10004344"/>
    <x v="1"/>
    <x v="6"/>
    <s v="Bulldog Vacuum Base Pencil Sharpener"/>
    <n v="67.144000000000005"/>
    <n v="7"/>
    <n v="0.2"/>
    <x v="4080"/>
  </r>
  <r>
    <n v="4918"/>
    <x v="2430"/>
    <x v="449"/>
    <d v="2017-10-11T00:00:00"/>
    <s v="Second Class"/>
    <s v="MB-17305"/>
    <s v="Maria Bertelson"/>
    <x v="0"/>
    <s v="United States"/>
    <s v="League City"/>
    <x v="5"/>
    <n v="77573"/>
    <x v="2"/>
    <s v="FUR-CH-10001802"/>
    <x v="0"/>
    <x v="1"/>
    <s v="Hon Every-Day Chair Series Swivel Task Chairs"/>
    <n v="254.05799999999999"/>
    <n v="3"/>
    <n v="0.3"/>
    <x v="4081"/>
  </r>
  <r>
    <n v="4919"/>
    <x v="2431"/>
    <x v="1006"/>
    <d v="2016-01-07T00:00:00"/>
    <s v="Standard Class"/>
    <s v="BM-11575"/>
    <s v="Brendan Murry"/>
    <x v="1"/>
    <s v="United States"/>
    <s v="Gaithersburg"/>
    <x v="39"/>
    <n v="20877"/>
    <x v="3"/>
    <s v="FUR-BO-10004709"/>
    <x v="0"/>
    <x v="0"/>
    <s v="Bush Westfield Collection Bookcases, Medium Cherry Finish"/>
    <n v="173.94"/>
    <n v="3"/>
    <n v="0"/>
    <x v="4082"/>
  </r>
  <r>
    <n v="4920"/>
    <x v="2431"/>
    <x v="1006"/>
    <d v="2016-01-07T00:00:00"/>
    <s v="Standard Class"/>
    <s v="BM-11575"/>
    <s v="Brendan Murry"/>
    <x v="1"/>
    <s v="United States"/>
    <s v="Gaithersburg"/>
    <x v="39"/>
    <n v="20877"/>
    <x v="3"/>
    <s v="TEC-PH-10000455"/>
    <x v="2"/>
    <x v="7"/>
    <s v="GE 30522EE2"/>
    <n v="231.98"/>
    <n v="2"/>
    <n v="0"/>
    <x v="4083"/>
  </r>
  <r>
    <n v="4921"/>
    <x v="2432"/>
    <x v="971"/>
    <d v="2017-08-23T00:00:00"/>
    <s v="Standard Class"/>
    <s v="SC-20575"/>
    <s v="Sonia Cooley"/>
    <x v="0"/>
    <s v="United States"/>
    <s v="Chicago"/>
    <x v="10"/>
    <n v="60653"/>
    <x v="2"/>
    <s v="OFF-BI-10002393"/>
    <x v="1"/>
    <x v="8"/>
    <s v="Binder Posts"/>
    <n v="2.2959999999999998"/>
    <n v="2"/>
    <n v="0.8"/>
    <x v="3797"/>
  </r>
  <r>
    <n v="4922"/>
    <x v="2433"/>
    <x v="53"/>
    <d v="2017-12-29T00:00:00"/>
    <s v="Second Class"/>
    <s v="MH-18115"/>
    <s v="Mick Hernandez"/>
    <x v="2"/>
    <s v="United States"/>
    <s v="Huntsville"/>
    <x v="19"/>
    <n v="35810"/>
    <x v="0"/>
    <s v="OFF-PA-10004381"/>
    <x v="1"/>
    <x v="10"/>
    <s v="14-7/8 x 11 Blue Bar Computer Printout Paper"/>
    <n v="96.08"/>
    <n v="2"/>
    <n v="0"/>
    <x v="4084"/>
  </r>
  <r>
    <n v="4923"/>
    <x v="2433"/>
    <x v="53"/>
    <d v="2017-12-29T00:00:00"/>
    <s v="Second Class"/>
    <s v="MH-18115"/>
    <s v="Mick Hernandez"/>
    <x v="2"/>
    <s v="United States"/>
    <s v="Huntsville"/>
    <x v="19"/>
    <n v="35810"/>
    <x v="0"/>
    <s v="OFF-FA-10003059"/>
    <x v="1"/>
    <x v="13"/>
    <s v="Assorted Color Push Pins"/>
    <n v="3.62"/>
    <n v="2"/>
    <n v="0"/>
    <x v="4085"/>
  </r>
  <r>
    <n v="4924"/>
    <x v="2433"/>
    <x v="53"/>
    <d v="2017-12-29T00:00:00"/>
    <s v="Second Class"/>
    <s v="MH-18115"/>
    <s v="Mick Hernandez"/>
    <x v="2"/>
    <s v="United States"/>
    <s v="Huntsville"/>
    <x v="19"/>
    <n v="35810"/>
    <x v="0"/>
    <s v="OFF-PA-10000994"/>
    <x v="1"/>
    <x v="10"/>
    <s v="Xerox 1915"/>
    <n v="629.1"/>
    <n v="6"/>
    <n v="0"/>
    <x v="2952"/>
  </r>
  <r>
    <n v="4925"/>
    <x v="2433"/>
    <x v="53"/>
    <d v="2017-12-29T00:00:00"/>
    <s v="Second Class"/>
    <s v="MH-18115"/>
    <s v="Mick Hernandez"/>
    <x v="2"/>
    <s v="United States"/>
    <s v="Huntsville"/>
    <x v="19"/>
    <n v="35810"/>
    <x v="0"/>
    <s v="TEC-PH-10002890"/>
    <x v="2"/>
    <x v="7"/>
    <s v="AT&amp;T 17929 Lendline Telephone"/>
    <n v="90.48"/>
    <n v="2"/>
    <n v="0"/>
    <x v="4086"/>
  </r>
  <r>
    <n v="4926"/>
    <x v="2434"/>
    <x v="18"/>
    <d v="2017-09-13T00:00:00"/>
    <s v="First Class"/>
    <s v="AR-10345"/>
    <s v="Alex Russell"/>
    <x v="1"/>
    <s v="United States"/>
    <s v="Lawrence"/>
    <x v="31"/>
    <n v="1841"/>
    <x v="3"/>
    <s v="OFF-AR-10003338"/>
    <x v="1"/>
    <x v="6"/>
    <s v="Eberhard Faber 3 1/2&quot; Golf Pencils"/>
    <n v="14.88"/>
    <n v="2"/>
    <n v="0"/>
    <x v="4087"/>
  </r>
  <r>
    <n v="4927"/>
    <x v="2435"/>
    <x v="15"/>
    <d v="2017-10-23T00:00:00"/>
    <s v="Standard Class"/>
    <s v="MO-17500"/>
    <s v="Mary O'Rourke"/>
    <x v="0"/>
    <s v="United States"/>
    <s v="Chicago"/>
    <x v="10"/>
    <n v="60623"/>
    <x v="2"/>
    <s v="FUR-TA-10003008"/>
    <x v="0"/>
    <x v="3"/>
    <s v="Lesro Round Back Collection Coffee Table, End Table"/>
    <n v="91.275000000000006"/>
    <n v="1"/>
    <n v="0.5"/>
    <x v="4088"/>
  </r>
  <r>
    <n v="4928"/>
    <x v="2436"/>
    <x v="96"/>
    <d v="2017-12-06T00:00:00"/>
    <s v="Standard Class"/>
    <s v="AD-10180"/>
    <s v="Alan Dominguez"/>
    <x v="2"/>
    <s v="United States"/>
    <s v="Fairfield"/>
    <x v="29"/>
    <n v="6824"/>
    <x v="3"/>
    <s v="OFF-PA-10001972"/>
    <x v="1"/>
    <x v="10"/>
    <s v="Xerox 214"/>
    <n v="19.440000000000001"/>
    <n v="3"/>
    <n v="0"/>
    <x v="551"/>
  </r>
  <r>
    <n v="4929"/>
    <x v="2436"/>
    <x v="96"/>
    <d v="2017-12-06T00:00:00"/>
    <s v="Standard Class"/>
    <s v="AD-10180"/>
    <s v="Alan Dominguez"/>
    <x v="2"/>
    <s v="United States"/>
    <s v="Fairfield"/>
    <x v="29"/>
    <n v="6824"/>
    <x v="3"/>
    <s v="FUR-CH-10000155"/>
    <x v="0"/>
    <x v="1"/>
    <s v="Global Comet Stacking Armless Chair"/>
    <n v="897.15"/>
    <n v="3"/>
    <n v="0"/>
    <x v="4089"/>
  </r>
  <r>
    <n v="4930"/>
    <x v="2437"/>
    <x v="814"/>
    <d v="2014-09-03T00:00:00"/>
    <s v="First Class"/>
    <s v="KD-16345"/>
    <s v="Katherine Ducich"/>
    <x v="0"/>
    <s v="United States"/>
    <s v="New York City"/>
    <x v="15"/>
    <n v="10009"/>
    <x v="3"/>
    <s v="OFF-AR-10000658"/>
    <x v="1"/>
    <x v="6"/>
    <s v="Newell 324"/>
    <n v="57.75"/>
    <n v="5"/>
    <n v="0"/>
    <x v="4090"/>
  </r>
  <r>
    <n v="4931"/>
    <x v="2437"/>
    <x v="814"/>
    <d v="2014-09-03T00:00:00"/>
    <s v="First Class"/>
    <s v="KD-16345"/>
    <s v="Katherine Ducich"/>
    <x v="0"/>
    <s v="United States"/>
    <s v="New York City"/>
    <x v="15"/>
    <n v="10009"/>
    <x v="3"/>
    <s v="OFF-PA-10000349"/>
    <x v="1"/>
    <x v="10"/>
    <s v="Easy-staple paper"/>
    <n v="14.94"/>
    <n v="3"/>
    <n v="0"/>
    <x v="1937"/>
  </r>
  <r>
    <n v="4932"/>
    <x v="2438"/>
    <x v="613"/>
    <d v="2017-03-30T00:00:00"/>
    <s v="Standard Class"/>
    <s v="FM-14215"/>
    <s v="Filia McAdams"/>
    <x v="1"/>
    <s v="United States"/>
    <s v="Seattle"/>
    <x v="4"/>
    <n v="98103"/>
    <x v="1"/>
    <s v="OFF-AR-10001446"/>
    <x v="1"/>
    <x v="6"/>
    <s v="Newell 309"/>
    <n v="23.1"/>
    <n v="2"/>
    <n v="0"/>
    <x v="4091"/>
  </r>
  <r>
    <n v="4933"/>
    <x v="2439"/>
    <x v="694"/>
    <d v="2015-10-04T00:00:00"/>
    <s v="Standard Class"/>
    <s v="ZC-21910"/>
    <s v="Zuschuss Carroll"/>
    <x v="0"/>
    <s v="United States"/>
    <s v="Aurora"/>
    <x v="22"/>
    <n v="80013"/>
    <x v="1"/>
    <s v="OFF-EN-10004483"/>
    <x v="1"/>
    <x v="12"/>
    <s v="#10 White Business Envelopes,4 1/8 x 9 1/2"/>
    <n v="12.536"/>
    <n v="1"/>
    <n v="0.2"/>
    <x v="4092"/>
  </r>
  <r>
    <n v="4934"/>
    <x v="2439"/>
    <x v="694"/>
    <d v="2015-10-04T00:00:00"/>
    <s v="Standard Class"/>
    <s v="ZC-21910"/>
    <s v="Zuschuss Carroll"/>
    <x v="0"/>
    <s v="United States"/>
    <s v="Aurora"/>
    <x v="22"/>
    <n v="80013"/>
    <x v="1"/>
    <s v="OFF-BI-10002012"/>
    <x v="1"/>
    <x v="8"/>
    <s v="Wilson Jones Easy Flow II Sheet Lifters"/>
    <n v="1.08"/>
    <n v="2"/>
    <n v="0.7"/>
    <x v="915"/>
  </r>
  <r>
    <n v="4935"/>
    <x v="2439"/>
    <x v="694"/>
    <d v="2015-10-04T00:00:00"/>
    <s v="Standard Class"/>
    <s v="ZC-21910"/>
    <s v="Zuschuss Carroll"/>
    <x v="0"/>
    <s v="United States"/>
    <s v="Aurora"/>
    <x v="22"/>
    <n v="80013"/>
    <x v="1"/>
    <s v="OFF-FA-10003021"/>
    <x v="1"/>
    <x v="13"/>
    <s v="Staples"/>
    <n v="4.5119999999999996"/>
    <n v="3"/>
    <n v="0.2"/>
    <x v="4093"/>
  </r>
  <r>
    <n v="4936"/>
    <x v="2440"/>
    <x v="1007"/>
    <d v="2015-03-21T00:00:00"/>
    <s v="Standard Class"/>
    <s v="KS-16300"/>
    <s v="Karen Seio"/>
    <x v="1"/>
    <s v="United States"/>
    <s v="Lehi"/>
    <x v="7"/>
    <n v="84043"/>
    <x v="1"/>
    <s v="TEC-PH-10003356"/>
    <x v="2"/>
    <x v="7"/>
    <s v="SmartStand Mobile Device Holder, Assorted Colors"/>
    <n v="16.776"/>
    <n v="3"/>
    <n v="0.2"/>
    <x v="4094"/>
  </r>
  <r>
    <n v="4937"/>
    <x v="2441"/>
    <x v="1008"/>
    <d v="2017-01-13T00:00:00"/>
    <s v="Standard Class"/>
    <s v="DP-13390"/>
    <s v="Dennis Pardue"/>
    <x v="2"/>
    <s v="United States"/>
    <s v="Tuscaloosa"/>
    <x v="19"/>
    <n v="35401"/>
    <x v="0"/>
    <s v="OFF-BI-10004728"/>
    <x v="1"/>
    <x v="8"/>
    <s v="Wilson Jones Turn Tabs Binder Tool for Ring Binders"/>
    <n v="33.74"/>
    <n v="7"/>
    <n v="0"/>
    <x v="4095"/>
  </r>
  <r>
    <n v="4938"/>
    <x v="2442"/>
    <x v="286"/>
    <d v="2014-01-18T00:00:00"/>
    <s v="Standard Class"/>
    <s v="BD-11605"/>
    <s v="Brian Dahlen"/>
    <x v="0"/>
    <s v="United States"/>
    <s v="San Francisco"/>
    <x v="1"/>
    <n v="94109"/>
    <x v="1"/>
    <s v="OFF-ST-10000078"/>
    <x v="1"/>
    <x v="4"/>
    <s v="Tennsco 6- and 18-Compartment Lockers"/>
    <n v="1325.85"/>
    <n v="5"/>
    <n v="0"/>
    <x v="2366"/>
  </r>
  <r>
    <n v="4939"/>
    <x v="2442"/>
    <x v="286"/>
    <d v="2014-01-18T00:00:00"/>
    <s v="Standard Class"/>
    <s v="BD-11605"/>
    <s v="Brian Dahlen"/>
    <x v="0"/>
    <s v="United States"/>
    <s v="San Francisco"/>
    <x v="1"/>
    <n v="94109"/>
    <x v="1"/>
    <s v="FUR-BO-10003034"/>
    <x v="0"/>
    <x v="0"/>
    <s v="O'Sullivan Elevations Bookcase, Cherry Finish"/>
    <n v="333.99900000000002"/>
    <n v="3"/>
    <n v="0.15"/>
    <x v="4096"/>
  </r>
  <r>
    <n v="4940"/>
    <x v="2442"/>
    <x v="286"/>
    <d v="2014-01-18T00:00:00"/>
    <s v="Standard Class"/>
    <s v="BD-11605"/>
    <s v="Brian Dahlen"/>
    <x v="0"/>
    <s v="United States"/>
    <s v="San Francisco"/>
    <x v="1"/>
    <n v="94109"/>
    <x v="1"/>
    <s v="OFF-AR-10003514"/>
    <x v="1"/>
    <x v="6"/>
    <s v="4009 Highlighters by Sanford"/>
    <n v="19.899999999999999"/>
    <n v="5"/>
    <n v="0"/>
    <x v="191"/>
  </r>
  <r>
    <n v="4941"/>
    <x v="2443"/>
    <x v="525"/>
    <d v="2015-02-13T00:00:00"/>
    <s v="Standard Class"/>
    <s v="IL-15100"/>
    <s v="Ivan Liston"/>
    <x v="0"/>
    <s v="United States"/>
    <s v="Wilmington"/>
    <x v="13"/>
    <n v="19805"/>
    <x v="3"/>
    <s v="FUR-CH-10001708"/>
    <x v="0"/>
    <x v="1"/>
    <s v="Office Star - Contemporary Swivel Chair with Padded Adjustable Arms and Flex Back"/>
    <n v="1268.82"/>
    <n v="9"/>
    <n v="0"/>
    <x v="4097"/>
  </r>
  <r>
    <n v="4942"/>
    <x v="2443"/>
    <x v="525"/>
    <d v="2015-02-13T00:00:00"/>
    <s v="Standard Class"/>
    <s v="IL-15100"/>
    <s v="Ivan Liston"/>
    <x v="0"/>
    <s v="United States"/>
    <s v="Wilmington"/>
    <x v="13"/>
    <n v="19805"/>
    <x v="3"/>
    <s v="FUR-BO-10002598"/>
    <x v="0"/>
    <x v="0"/>
    <s v="Hon Metal Bookcases, Putty"/>
    <n v="283.92"/>
    <n v="4"/>
    <n v="0"/>
    <x v="4098"/>
  </r>
  <r>
    <n v="4943"/>
    <x v="2443"/>
    <x v="525"/>
    <d v="2015-02-13T00:00:00"/>
    <s v="Standard Class"/>
    <s v="IL-15100"/>
    <s v="Ivan Liston"/>
    <x v="0"/>
    <s v="United States"/>
    <s v="Wilmington"/>
    <x v="13"/>
    <n v="19805"/>
    <x v="3"/>
    <s v="OFF-AR-10001022"/>
    <x v="1"/>
    <x v="6"/>
    <s v="SANFORD Liquid Accent Tank-Style Highlighters"/>
    <n v="5.68"/>
    <n v="2"/>
    <n v="0"/>
    <x v="1138"/>
  </r>
  <r>
    <n v="4944"/>
    <x v="2444"/>
    <x v="202"/>
    <d v="2017-12-27T00:00:00"/>
    <s v="Standard Class"/>
    <s v="LP-17095"/>
    <s v="Liz Preis"/>
    <x v="0"/>
    <s v="United States"/>
    <s v="Lafayette"/>
    <x v="14"/>
    <n v="47905"/>
    <x v="2"/>
    <s v="OFF-ST-10004459"/>
    <x v="1"/>
    <x v="4"/>
    <s v="Tennsco Single-Tier Lockers"/>
    <n v="375.34"/>
    <n v="1"/>
    <n v="0"/>
    <x v="2817"/>
  </r>
  <r>
    <n v="4945"/>
    <x v="2445"/>
    <x v="64"/>
    <d v="2016-09-06T00:00:00"/>
    <s v="First Class"/>
    <s v="JH-15985"/>
    <s v="Joseph Holt"/>
    <x v="0"/>
    <s v="United States"/>
    <s v="Redondo Beach"/>
    <x v="1"/>
    <n v="90278"/>
    <x v="1"/>
    <s v="OFF-PA-10004381"/>
    <x v="1"/>
    <x v="10"/>
    <s v="14-7/8 x 11 Blue Bar Computer Printout Paper"/>
    <n v="96.08"/>
    <n v="2"/>
    <n v="0"/>
    <x v="4084"/>
  </r>
  <r>
    <n v="4946"/>
    <x v="2445"/>
    <x v="64"/>
    <d v="2016-09-06T00:00:00"/>
    <s v="First Class"/>
    <s v="JH-15985"/>
    <s v="Joseph Holt"/>
    <x v="0"/>
    <s v="United States"/>
    <s v="Redondo Beach"/>
    <x v="1"/>
    <n v="90278"/>
    <x v="1"/>
    <s v="OFF-BI-10000050"/>
    <x v="1"/>
    <x v="8"/>
    <s v="Angle-D Binders with Locking Rings, Label Holders"/>
    <n v="11.68"/>
    <n v="2"/>
    <n v="0.2"/>
    <x v="4099"/>
  </r>
  <r>
    <n v="4947"/>
    <x v="2445"/>
    <x v="64"/>
    <d v="2016-09-06T00:00:00"/>
    <s v="First Class"/>
    <s v="JH-15985"/>
    <s v="Joseph Holt"/>
    <x v="0"/>
    <s v="United States"/>
    <s v="Redondo Beach"/>
    <x v="1"/>
    <n v="90278"/>
    <x v="1"/>
    <s v="OFF-FA-10000304"/>
    <x v="1"/>
    <x v="13"/>
    <s v="Advantus Push Pins"/>
    <n v="4.3600000000000003"/>
    <n v="2"/>
    <n v="0"/>
    <x v="4100"/>
  </r>
  <r>
    <n v="4948"/>
    <x v="2446"/>
    <x v="777"/>
    <d v="2014-10-09T00:00:00"/>
    <s v="Standard Class"/>
    <s v="JD-16015"/>
    <s v="Joy Daniels"/>
    <x v="0"/>
    <s v="United States"/>
    <s v="Seattle"/>
    <x v="4"/>
    <n v="98115"/>
    <x v="1"/>
    <s v="OFF-LA-10002475"/>
    <x v="1"/>
    <x v="2"/>
    <s v="Avery 519"/>
    <n v="29.24"/>
    <n v="4"/>
    <n v="0"/>
    <x v="4101"/>
  </r>
  <r>
    <n v="4949"/>
    <x v="2447"/>
    <x v="344"/>
    <d v="2017-12-02T00:00:00"/>
    <s v="Standard Class"/>
    <s v="BD-11320"/>
    <s v="Bill Donatelli"/>
    <x v="0"/>
    <s v="United States"/>
    <s v="Los Angeles"/>
    <x v="1"/>
    <n v="90045"/>
    <x v="1"/>
    <s v="OFF-BI-10001989"/>
    <x v="1"/>
    <x v="8"/>
    <s v="Premium Transparent Presentation Covers by GBC"/>
    <n v="117.488"/>
    <n v="7"/>
    <n v="0.2"/>
    <x v="4102"/>
  </r>
  <r>
    <n v="4950"/>
    <x v="2447"/>
    <x v="344"/>
    <d v="2017-12-02T00:00:00"/>
    <s v="Standard Class"/>
    <s v="BD-11320"/>
    <s v="Bill Donatelli"/>
    <x v="0"/>
    <s v="United States"/>
    <s v="Los Angeles"/>
    <x v="1"/>
    <n v="90045"/>
    <x v="1"/>
    <s v="FUR-FU-10000732"/>
    <x v="0"/>
    <x v="5"/>
    <s v="Eldon 200 Class Desk Accessories"/>
    <n v="18.84"/>
    <n v="3"/>
    <n v="0"/>
    <x v="618"/>
  </r>
  <r>
    <n v="4951"/>
    <x v="2448"/>
    <x v="99"/>
    <d v="2016-11-01T00:00:00"/>
    <s v="Second Class"/>
    <s v="DL-13330"/>
    <s v="Denise Leinenbach"/>
    <x v="0"/>
    <s v="United States"/>
    <s v="New York City"/>
    <x v="15"/>
    <n v="10009"/>
    <x v="3"/>
    <s v="OFF-AR-10004441"/>
    <x v="1"/>
    <x v="6"/>
    <s v="BIC Brite Liner Highlighters"/>
    <n v="12.42"/>
    <n v="3"/>
    <n v="0"/>
    <x v="1856"/>
  </r>
  <r>
    <n v="4952"/>
    <x v="2449"/>
    <x v="988"/>
    <d v="2015-06-13T00:00:00"/>
    <s v="Standard Class"/>
    <s v="NC-18415"/>
    <s v="Nathan Cano"/>
    <x v="0"/>
    <s v="United States"/>
    <s v="Royal Oak"/>
    <x v="12"/>
    <n v="48073"/>
    <x v="2"/>
    <s v="OFF-PA-10000304"/>
    <x v="1"/>
    <x v="10"/>
    <s v="Xerox 1995"/>
    <n v="12.96"/>
    <n v="2"/>
    <n v="0"/>
    <x v="91"/>
  </r>
  <r>
    <n v="4953"/>
    <x v="2450"/>
    <x v="166"/>
    <d v="2017-12-12T00:00:00"/>
    <s v="Second Class"/>
    <s v="AS-10225"/>
    <s v="Alan Schoenberger"/>
    <x v="1"/>
    <s v="United States"/>
    <s v="San Francisco"/>
    <x v="1"/>
    <n v="94109"/>
    <x v="1"/>
    <s v="OFF-AP-10002670"/>
    <x v="1"/>
    <x v="9"/>
    <s v="Belkin 8-Outlet Premiere SurgeMaster II Surge Protectors"/>
    <n v="69.48"/>
    <n v="1"/>
    <n v="0"/>
    <x v="4103"/>
  </r>
  <r>
    <n v="4954"/>
    <x v="2451"/>
    <x v="199"/>
    <d v="2015-03-20T00:00:00"/>
    <s v="Standard Class"/>
    <s v="MS-17980"/>
    <s v="Michael Stewart"/>
    <x v="1"/>
    <s v="United States"/>
    <s v="New York City"/>
    <x v="15"/>
    <n v="10009"/>
    <x v="3"/>
    <s v="TEC-PH-10001527"/>
    <x v="2"/>
    <x v="7"/>
    <s v="Plantronics MX500i Earset"/>
    <n v="85.9"/>
    <n v="2"/>
    <n v="0"/>
    <x v="4104"/>
  </r>
  <r>
    <n v="4955"/>
    <x v="2452"/>
    <x v="3"/>
    <d v="2014-06-13T00:00:00"/>
    <s v="Second Class"/>
    <s v="TS-21205"/>
    <s v="Thomas Seio"/>
    <x v="1"/>
    <s v="United States"/>
    <s v="North Las Vegas"/>
    <x v="33"/>
    <n v="89031"/>
    <x v="1"/>
    <s v="OFF-AR-10002335"/>
    <x v="1"/>
    <x v="6"/>
    <s v="DIXON Oriole Pencils"/>
    <n v="18.059999999999999"/>
    <n v="7"/>
    <n v="0"/>
    <x v="4105"/>
  </r>
  <r>
    <n v="4956"/>
    <x v="2452"/>
    <x v="3"/>
    <d v="2014-06-13T00:00:00"/>
    <s v="Second Class"/>
    <s v="TS-21205"/>
    <s v="Thomas Seio"/>
    <x v="1"/>
    <s v="United States"/>
    <s v="North Las Vegas"/>
    <x v="33"/>
    <n v="89031"/>
    <x v="1"/>
    <s v="OFF-PA-10003641"/>
    <x v="1"/>
    <x v="10"/>
    <s v="Xerox 1909"/>
    <n v="79.14"/>
    <n v="3"/>
    <n v="0"/>
    <x v="1253"/>
  </r>
  <r>
    <n v="4957"/>
    <x v="2452"/>
    <x v="3"/>
    <d v="2014-06-13T00:00:00"/>
    <s v="Second Class"/>
    <s v="TS-21205"/>
    <s v="Thomas Seio"/>
    <x v="1"/>
    <s v="United States"/>
    <s v="North Las Vegas"/>
    <x v="33"/>
    <n v="89031"/>
    <x v="1"/>
    <s v="FUR-FU-10002685"/>
    <x v="0"/>
    <x v="5"/>
    <s v="Executive Impressions 13-1/2&quot; Indoor/Outdoor Wall Clock"/>
    <n v="37.4"/>
    <n v="2"/>
    <n v="0"/>
    <x v="4106"/>
  </r>
  <r>
    <n v="4958"/>
    <x v="2453"/>
    <x v="305"/>
    <d v="2015-03-26T00:00:00"/>
    <s v="Standard Class"/>
    <s v="JK-15730"/>
    <s v="Joe Kamberova"/>
    <x v="0"/>
    <s v="United States"/>
    <s v="Carrollton"/>
    <x v="5"/>
    <n v="75007"/>
    <x v="2"/>
    <s v="OFF-BI-10001308"/>
    <x v="1"/>
    <x v="8"/>
    <s v="GBC Standard Plastic Binding Systems' Combs"/>
    <n v="2.512"/>
    <n v="2"/>
    <n v="0.8"/>
    <x v="4107"/>
  </r>
  <r>
    <n v="4959"/>
    <x v="2453"/>
    <x v="305"/>
    <d v="2015-03-26T00:00:00"/>
    <s v="Standard Class"/>
    <s v="JK-15730"/>
    <s v="Joe Kamberova"/>
    <x v="0"/>
    <s v="United States"/>
    <s v="Carrollton"/>
    <x v="5"/>
    <n v="75007"/>
    <x v="2"/>
    <s v="OFF-FA-10003485"/>
    <x v="1"/>
    <x v="13"/>
    <s v="Staples"/>
    <n v="18.864000000000001"/>
    <n v="9"/>
    <n v="0.2"/>
    <x v="4108"/>
  </r>
  <r>
    <n v="4960"/>
    <x v="2454"/>
    <x v="741"/>
    <d v="2016-11-22T00:00:00"/>
    <s v="Standard Class"/>
    <s v="TC-21535"/>
    <s v="Tracy Collins"/>
    <x v="2"/>
    <s v="United States"/>
    <s v="Los Angeles"/>
    <x v="1"/>
    <n v="90008"/>
    <x v="1"/>
    <s v="TEC-PH-10003357"/>
    <x v="2"/>
    <x v="7"/>
    <s v="Grandstream GXP2100 Mainstream Business Phone"/>
    <n v="61.192"/>
    <n v="1"/>
    <n v="0.2"/>
    <x v="4109"/>
  </r>
  <r>
    <n v="4961"/>
    <x v="2454"/>
    <x v="741"/>
    <d v="2016-11-22T00:00:00"/>
    <s v="Standard Class"/>
    <s v="TC-21535"/>
    <s v="Tracy Collins"/>
    <x v="2"/>
    <s v="United States"/>
    <s v="Los Angeles"/>
    <x v="1"/>
    <n v="90008"/>
    <x v="1"/>
    <s v="OFF-AP-10002867"/>
    <x v="1"/>
    <x v="9"/>
    <s v="Fellowes Command Center 5-outlet power strip"/>
    <n v="67.84"/>
    <n v="1"/>
    <n v="0"/>
    <x v="4110"/>
  </r>
  <r>
    <n v="4962"/>
    <x v="2455"/>
    <x v="1009"/>
    <d v="2014-03-08T00:00:00"/>
    <s v="First Class"/>
    <s v="AB-10015"/>
    <s v="Aaron Bergman"/>
    <x v="0"/>
    <s v="United States"/>
    <s v="Seattle"/>
    <x v="4"/>
    <n v="98103"/>
    <x v="1"/>
    <s v="FUR-CH-10004477"/>
    <x v="0"/>
    <x v="1"/>
    <s v="Global Push Button Manager's Chair, Indigo"/>
    <n v="48.712000000000003"/>
    <n v="1"/>
    <n v="0.2"/>
    <x v="4111"/>
  </r>
  <r>
    <n v="4963"/>
    <x v="2455"/>
    <x v="1009"/>
    <d v="2014-03-08T00:00:00"/>
    <s v="First Class"/>
    <s v="AB-10015"/>
    <s v="Aaron Bergman"/>
    <x v="0"/>
    <s v="United States"/>
    <s v="Seattle"/>
    <x v="4"/>
    <n v="98103"/>
    <x v="1"/>
    <s v="OFF-AR-10001427"/>
    <x v="1"/>
    <x v="6"/>
    <s v="Newell 330"/>
    <n v="17.940000000000001"/>
    <n v="3"/>
    <n v="0"/>
    <x v="657"/>
  </r>
  <r>
    <n v="4964"/>
    <x v="2455"/>
    <x v="1009"/>
    <d v="2014-03-08T00:00:00"/>
    <s v="First Class"/>
    <s v="AB-10015"/>
    <s v="Aaron Bergman"/>
    <x v="0"/>
    <s v="United States"/>
    <s v="Seattle"/>
    <x v="4"/>
    <n v="98103"/>
    <x v="1"/>
    <s v="OFF-ST-10002344"/>
    <x v="1"/>
    <x v="4"/>
    <s v="Carina 42&quot;Hx23 3/4&quot;W Media Storage Unit"/>
    <n v="242.94"/>
    <n v="3"/>
    <n v="0"/>
    <x v="2719"/>
  </r>
  <r>
    <n v="4965"/>
    <x v="2456"/>
    <x v="666"/>
    <d v="2016-05-19T00:00:00"/>
    <s v="Second Class"/>
    <s v="DP-13000"/>
    <s v="Darren Powers"/>
    <x v="0"/>
    <s v="United States"/>
    <s v="Fort Lauderdale"/>
    <x v="2"/>
    <n v="33311"/>
    <x v="0"/>
    <s v="OFF-BI-10000301"/>
    <x v="1"/>
    <x v="8"/>
    <s v="GBC Instant Report Kit"/>
    <n v="7.7640000000000002"/>
    <n v="4"/>
    <n v="0.7"/>
    <x v="4112"/>
  </r>
  <r>
    <n v="4966"/>
    <x v="2457"/>
    <x v="442"/>
    <d v="2015-05-28T00:00:00"/>
    <s v="Second Class"/>
    <s v="CY-12745"/>
    <s v="Craig Yedwab"/>
    <x v="1"/>
    <s v="United States"/>
    <s v="Columbia"/>
    <x v="18"/>
    <n v="38401"/>
    <x v="0"/>
    <s v="TEC-PH-10001944"/>
    <x v="2"/>
    <x v="7"/>
    <s v="Wi-Ex zBoost YX540 Cellular Phone Signal Booster"/>
    <n v="467.04"/>
    <n v="4"/>
    <n v="0.2"/>
    <x v="4113"/>
  </r>
  <r>
    <n v="4967"/>
    <x v="2458"/>
    <x v="991"/>
    <d v="2015-08-05T00:00:00"/>
    <s v="Second Class"/>
    <s v="BE-11455"/>
    <s v="Brad Eason"/>
    <x v="2"/>
    <s v="United States"/>
    <s v="Providence"/>
    <x v="34"/>
    <n v="2908"/>
    <x v="3"/>
    <s v="TEC-PH-10001527"/>
    <x v="2"/>
    <x v="7"/>
    <s v="Plantronics MX500i Earset"/>
    <n v="128.85"/>
    <n v="3"/>
    <n v="0"/>
    <x v="4114"/>
  </r>
  <r>
    <n v="4968"/>
    <x v="2458"/>
    <x v="991"/>
    <d v="2015-08-05T00:00:00"/>
    <s v="Second Class"/>
    <s v="BE-11455"/>
    <s v="Brad Eason"/>
    <x v="2"/>
    <s v="United States"/>
    <s v="Providence"/>
    <x v="34"/>
    <n v="2908"/>
    <x v="3"/>
    <s v="OFF-PA-10001307"/>
    <x v="1"/>
    <x v="10"/>
    <s v="Important Message Pads, 50 4-1/4 x 5-1/2 Forms per Pad"/>
    <n v="8.4"/>
    <n v="2"/>
    <n v="0"/>
    <x v="4115"/>
  </r>
  <r>
    <n v="4969"/>
    <x v="2458"/>
    <x v="991"/>
    <d v="2015-08-05T00:00:00"/>
    <s v="Second Class"/>
    <s v="BE-11455"/>
    <s v="Brad Eason"/>
    <x v="2"/>
    <s v="United States"/>
    <s v="Providence"/>
    <x v="34"/>
    <n v="2908"/>
    <x v="3"/>
    <s v="TEC-AC-10004571"/>
    <x v="2"/>
    <x v="11"/>
    <s v="Logitech G700s Rechargeable Gaming Mouse"/>
    <n v="199.98"/>
    <n v="2"/>
    <n v="0"/>
    <x v="4116"/>
  </r>
  <r>
    <n v="4970"/>
    <x v="2458"/>
    <x v="991"/>
    <d v="2015-08-05T00:00:00"/>
    <s v="Second Class"/>
    <s v="BE-11455"/>
    <s v="Brad Eason"/>
    <x v="2"/>
    <s v="United States"/>
    <s v="Providence"/>
    <x v="34"/>
    <n v="2908"/>
    <x v="3"/>
    <s v="FUR-CH-10001973"/>
    <x v="0"/>
    <x v="1"/>
    <s v="Office Star Flex Back Scooter Chair with White Frame"/>
    <n v="110.98"/>
    <n v="1"/>
    <n v="0"/>
    <x v="4117"/>
  </r>
  <r>
    <n v="4971"/>
    <x v="2459"/>
    <x v="61"/>
    <d v="2016-11-09T00:00:00"/>
    <s v="First Class"/>
    <s v="KL-16555"/>
    <s v="Kelly Lampkin"/>
    <x v="1"/>
    <s v="United States"/>
    <s v="Jacksonville"/>
    <x v="2"/>
    <n v="32216"/>
    <x v="0"/>
    <s v="FUR-CH-10000513"/>
    <x v="0"/>
    <x v="1"/>
    <s v="High-Back Leather Manager's Chair"/>
    <n v="207.98400000000001"/>
    <n v="2"/>
    <n v="0.2"/>
    <x v="4118"/>
  </r>
  <r>
    <n v="4972"/>
    <x v="2459"/>
    <x v="61"/>
    <d v="2016-11-09T00:00:00"/>
    <s v="First Class"/>
    <s v="KL-16555"/>
    <s v="Kelly Lampkin"/>
    <x v="1"/>
    <s v="United States"/>
    <s v="Jacksonville"/>
    <x v="2"/>
    <n v="32216"/>
    <x v="0"/>
    <s v="OFF-PA-10002421"/>
    <x v="1"/>
    <x v="10"/>
    <s v="Embossed Ink Jet Note Cards"/>
    <n v="36.112000000000002"/>
    <n v="2"/>
    <n v="0.2"/>
    <x v="4119"/>
  </r>
  <r>
    <n v="4973"/>
    <x v="2459"/>
    <x v="61"/>
    <d v="2016-11-09T00:00:00"/>
    <s v="First Class"/>
    <s v="KL-16555"/>
    <s v="Kelly Lampkin"/>
    <x v="1"/>
    <s v="United States"/>
    <s v="Jacksonville"/>
    <x v="2"/>
    <n v="32216"/>
    <x v="0"/>
    <s v="FUR-FU-10004090"/>
    <x v="0"/>
    <x v="5"/>
    <s v="Executive Impressions 14&quot; Contract Wall Clock"/>
    <n v="35.567999999999998"/>
    <n v="2"/>
    <n v="0.2"/>
    <x v="4120"/>
  </r>
  <r>
    <n v="4974"/>
    <x v="2459"/>
    <x v="61"/>
    <d v="2016-11-09T00:00:00"/>
    <s v="First Class"/>
    <s v="KL-16555"/>
    <s v="Kelly Lampkin"/>
    <x v="1"/>
    <s v="United States"/>
    <s v="Jacksonville"/>
    <x v="2"/>
    <n v="32216"/>
    <x v="0"/>
    <s v="OFF-PA-10004071"/>
    <x v="1"/>
    <x v="10"/>
    <s v="Eaton Premium Continuous-Feed Paper, 25% Cotton, Letter Size, White, 1000 Shts/Box"/>
    <n v="88.768000000000001"/>
    <n v="2"/>
    <n v="0.2"/>
    <x v="1743"/>
  </r>
  <r>
    <n v="4975"/>
    <x v="2460"/>
    <x v="77"/>
    <d v="2016-11-12T00:00:00"/>
    <s v="Standard Class"/>
    <s v="PS-19045"/>
    <s v="Penelope Sewall"/>
    <x v="2"/>
    <s v="United States"/>
    <s v="Oceanside"/>
    <x v="1"/>
    <n v="92054"/>
    <x v="1"/>
    <s v="OFF-PA-10002246"/>
    <x v="1"/>
    <x v="10"/>
    <s v="Wirebound Four 2-3/4 x 5 Forms per Page, 400 Sets per Book"/>
    <n v="12.9"/>
    <n v="2"/>
    <n v="0"/>
    <x v="4121"/>
  </r>
  <r>
    <n v="4976"/>
    <x v="2461"/>
    <x v="227"/>
    <d v="2015-09-23T00:00:00"/>
    <s v="Second Class"/>
    <s v="JR-16210"/>
    <s v="Justin Ritter"/>
    <x v="1"/>
    <s v="United States"/>
    <s v="Jacksonville"/>
    <x v="2"/>
    <n v="32216"/>
    <x v="0"/>
    <s v="TEC-AC-10003198"/>
    <x v="2"/>
    <x v="11"/>
    <s v="Enermax Acrylux Wireless Keyboard"/>
    <n v="717.12"/>
    <n v="9"/>
    <n v="0.2"/>
    <x v="4122"/>
  </r>
  <r>
    <n v="4977"/>
    <x v="2462"/>
    <x v="214"/>
    <d v="2015-12-09T00:00:00"/>
    <s v="First Class"/>
    <s v="AH-10210"/>
    <s v="Alan Hwang"/>
    <x v="0"/>
    <s v="United States"/>
    <s v="New York City"/>
    <x v="15"/>
    <n v="10024"/>
    <x v="3"/>
    <s v="OFF-BI-10001031"/>
    <x v="1"/>
    <x v="8"/>
    <s v="Pressboard Data Binders by Wilson Jones"/>
    <n v="21.36"/>
    <n v="5"/>
    <n v="0.2"/>
    <x v="4123"/>
  </r>
  <r>
    <n v="4978"/>
    <x v="2462"/>
    <x v="214"/>
    <d v="2015-12-09T00:00:00"/>
    <s v="First Class"/>
    <s v="AH-10210"/>
    <s v="Alan Hwang"/>
    <x v="0"/>
    <s v="United States"/>
    <s v="New York City"/>
    <x v="15"/>
    <n v="10024"/>
    <x v="3"/>
    <s v="OFF-BI-10003727"/>
    <x v="1"/>
    <x v="8"/>
    <s v="Avery Durable Slant Ring Binders With Label Holder"/>
    <n v="6.6879999999999997"/>
    <n v="2"/>
    <n v="0.2"/>
    <x v="4124"/>
  </r>
  <r>
    <n v="4979"/>
    <x v="2462"/>
    <x v="214"/>
    <d v="2015-12-09T00:00:00"/>
    <s v="First Class"/>
    <s v="AH-10210"/>
    <s v="Alan Hwang"/>
    <x v="0"/>
    <s v="United States"/>
    <s v="New York City"/>
    <x v="15"/>
    <n v="10024"/>
    <x v="3"/>
    <s v="TEC-PH-10001336"/>
    <x v="2"/>
    <x v="7"/>
    <s v="Digium D40 VoIP phone"/>
    <n v="773.94"/>
    <n v="6"/>
    <n v="0"/>
    <x v="4125"/>
  </r>
  <r>
    <n v="4980"/>
    <x v="2463"/>
    <x v="10"/>
    <d v="2016-12-13T00:00:00"/>
    <s v="Second Class"/>
    <s v="RW-19630"/>
    <s v="Rob Williams"/>
    <x v="1"/>
    <s v="United States"/>
    <s v="Chicago"/>
    <x v="10"/>
    <n v="60610"/>
    <x v="2"/>
    <s v="OFF-SU-10001664"/>
    <x v="1"/>
    <x v="14"/>
    <s v="Acme Office Executive Series Stainless Steel Trimmers"/>
    <n v="20.568000000000001"/>
    <n v="3"/>
    <n v="0.2"/>
    <x v="4126"/>
  </r>
  <r>
    <n v="4981"/>
    <x v="2463"/>
    <x v="10"/>
    <d v="2016-12-13T00:00:00"/>
    <s v="Second Class"/>
    <s v="RW-19630"/>
    <s v="Rob Williams"/>
    <x v="1"/>
    <s v="United States"/>
    <s v="Chicago"/>
    <x v="10"/>
    <n v="60610"/>
    <x v="2"/>
    <s v="OFF-AP-10003971"/>
    <x v="1"/>
    <x v="9"/>
    <s v="Belkin 6 Outlet Metallic Surge Strip"/>
    <n v="4.3559999999999999"/>
    <n v="2"/>
    <n v="0.8"/>
    <x v="4127"/>
  </r>
  <r>
    <n v="4982"/>
    <x v="2463"/>
    <x v="10"/>
    <d v="2016-12-13T00:00:00"/>
    <s v="Second Class"/>
    <s v="RW-19630"/>
    <s v="Rob Williams"/>
    <x v="1"/>
    <s v="United States"/>
    <s v="Chicago"/>
    <x v="10"/>
    <n v="60610"/>
    <x v="2"/>
    <s v="TEC-AC-10000199"/>
    <x v="2"/>
    <x v="11"/>
    <s v="Kingston Digital DataTraveler 8GB USB 2.0"/>
    <n v="19.04"/>
    <n v="4"/>
    <n v="0.2"/>
    <x v="3508"/>
  </r>
  <r>
    <n v="4983"/>
    <x v="2464"/>
    <x v="912"/>
    <d v="2014-11-22T00:00:00"/>
    <s v="Standard Class"/>
    <s v="AH-10075"/>
    <s v="Adam Hart"/>
    <x v="1"/>
    <s v="United States"/>
    <s v="Huntington Beach"/>
    <x v="1"/>
    <n v="92646"/>
    <x v="1"/>
    <s v="OFF-LA-10001045"/>
    <x v="1"/>
    <x v="2"/>
    <s v="Permanent Self-Adhesive File Folder Labels for Typewriters by Universal"/>
    <n v="5.22"/>
    <n v="2"/>
    <n v="0"/>
    <x v="4128"/>
  </r>
  <r>
    <n v="4984"/>
    <x v="2465"/>
    <x v="61"/>
    <d v="2016-11-10T00:00:00"/>
    <s v="Second Class"/>
    <s v="IM-15070"/>
    <s v="Irene Maddox"/>
    <x v="0"/>
    <s v="United States"/>
    <s v="San Diego"/>
    <x v="1"/>
    <n v="92105"/>
    <x v="1"/>
    <s v="OFF-ST-10003442"/>
    <x v="1"/>
    <x v="4"/>
    <s v="Eldon Portable Mobile Manager"/>
    <n v="84.84"/>
    <n v="3"/>
    <n v="0"/>
    <x v="4129"/>
  </r>
  <r>
    <n v="4985"/>
    <x v="2466"/>
    <x v="684"/>
    <d v="2015-09-10T00:00:00"/>
    <s v="Standard Class"/>
    <s v="CK-12760"/>
    <s v="Cyma Kinney"/>
    <x v="1"/>
    <s v="United States"/>
    <s v="Nashville"/>
    <x v="18"/>
    <n v="37211"/>
    <x v="0"/>
    <s v="OFF-FA-10003059"/>
    <x v="1"/>
    <x v="13"/>
    <s v="Assorted Color Push Pins"/>
    <n v="7.24"/>
    <n v="5"/>
    <n v="0.2"/>
    <x v="4130"/>
  </r>
  <r>
    <n v="4986"/>
    <x v="2467"/>
    <x v="1010"/>
    <d v="2014-09-03T00:00:00"/>
    <s v="Same Day"/>
    <s v="AG-10390"/>
    <s v="Allen Goldenen"/>
    <x v="0"/>
    <s v="United States"/>
    <s v="New York City"/>
    <x v="15"/>
    <n v="10009"/>
    <x v="3"/>
    <s v="OFF-LA-10001175"/>
    <x v="1"/>
    <x v="2"/>
    <s v="Avery 514"/>
    <n v="14.4"/>
    <n v="5"/>
    <n v="0"/>
    <x v="967"/>
  </r>
  <r>
    <n v="4987"/>
    <x v="2468"/>
    <x v="423"/>
    <d v="2016-04-28T00:00:00"/>
    <s v="Standard Class"/>
    <s v="CL-12700"/>
    <s v="Craig Leslie"/>
    <x v="2"/>
    <s v="United States"/>
    <s v="Colorado Springs"/>
    <x v="22"/>
    <n v="80906"/>
    <x v="1"/>
    <s v="OFF-PA-10003441"/>
    <x v="1"/>
    <x v="10"/>
    <s v="Xerox 226"/>
    <n v="15.552"/>
    <n v="3"/>
    <n v="0.2"/>
    <x v="12"/>
  </r>
  <r>
    <n v="4988"/>
    <x v="2468"/>
    <x v="423"/>
    <d v="2016-04-28T00:00:00"/>
    <s v="Standard Class"/>
    <s v="CL-12700"/>
    <s v="Craig Leslie"/>
    <x v="2"/>
    <s v="United States"/>
    <s v="Colorado Springs"/>
    <x v="22"/>
    <n v="80906"/>
    <x v="1"/>
    <s v="FUR-CH-10004287"/>
    <x v="0"/>
    <x v="1"/>
    <s v="SAFCO Arco Folding Chair"/>
    <n v="1325.76"/>
    <n v="6"/>
    <n v="0.2"/>
    <x v="4131"/>
  </r>
  <r>
    <n v="4989"/>
    <x v="2468"/>
    <x v="423"/>
    <d v="2016-04-28T00:00:00"/>
    <s v="Standard Class"/>
    <s v="CL-12700"/>
    <s v="Craig Leslie"/>
    <x v="2"/>
    <s v="United States"/>
    <s v="Colorado Springs"/>
    <x v="22"/>
    <n v="80906"/>
    <x v="1"/>
    <s v="OFF-BI-10004040"/>
    <x v="1"/>
    <x v="8"/>
    <s v="Wilson Jones Impact Binders"/>
    <n v="3.1080000000000001"/>
    <n v="2"/>
    <n v="0.7"/>
    <x v="4132"/>
  </r>
  <r>
    <n v="4990"/>
    <x v="2469"/>
    <x v="515"/>
    <d v="2017-09-04T00:00:00"/>
    <s v="Standard Class"/>
    <s v="AW-10930"/>
    <s v="Arthur Wiediger"/>
    <x v="2"/>
    <s v="United States"/>
    <s v="San Francisco"/>
    <x v="1"/>
    <n v="94110"/>
    <x v="1"/>
    <s v="OFF-BI-10004022"/>
    <x v="1"/>
    <x v="8"/>
    <s v="Acco Suede Grain Vinyl Round Ring Binder"/>
    <n v="6.6719999999999997"/>
    <n v="3"/>
    <n v="0.2"/>
    <x v="495"/>
  </r>
  <r>
    <n v="4991"/>
    <x v="2469"/>
    <x v="515"/>
    <d v="2017-09-04T00:00:00"/>
    <s v="Standard Class"/>
    <s v="AW-10930"/>
    <s v="Arthur Wiediger"/>
    <x v="2"/>
    <s v="United States"/>
    <s v="San Francisco"/>
    <x v="1"/>
    <n v="94110"/>
    <x v="1"/>
    <s v="TEC-PH-10002200"/>
    <x v="2"/>
    <x v="7"/>
    <s v="Aastra 6757i CT Wireless VoIP phone"/>
    <n v="689.40800000000002"/>
    <n v="4"/>
    <n v="0.2"/>
    <x v="4133"/>
  </r>
  <r>
    <n v="4992"/>
    <x v="2470"/>
    <x v="226"/>
    <d v="2017-12-13T00:00:00"/>
    <s v="Standard Class"/>
    <s v="HG-14965"/>
    <s v="Henry Goldwyn"/>
    <x v="1"/>
    <s v="United States"/>
    <s v="Chicago"/>
    <x v="10"/>
    <n v="60653"/>
    <x v="2"/>
    <s v="OFF-BI-10001120"/>
    <x v="1"/>
    <x v="8"/>
    <s v="Ibico EPK-21 Electric Binding System"/>
    <n v="1889.99"/>
    <n v="5"/>
    <n v="0.8"/>
    <x v="4134"/>
  </r>
  <r>
    <n v="4993"/>
    <x v="2471"/>
    <x v="217"/>
    <d v="2015-12-25T00:00:00"/>
    <s v="Standard Class"/>
    <s v="RB-19645"/>
    <s v="Robert Barroso"/>
    <x v="1"/>
    <s v="United States"/>
    <s v="Memphis"/>
    <x v="18"/>
    <n v="38109"/>
    <x v="0"/>
    <s v="OFF-EN-10000461"/>
    <x v="1"/>
    <x v="12"/>
    <s v="#10- 4 1/8&quot; x 9 1/2&quot; Recycled Envelopes"/>
    <n v="55.936"/>
    <n v="8"/>
    <n v="0.2"/>
    <x v="4135"/>
  </r>
  <r>
    <n v="4994"/>
    <x v="2471"/>
    <x v="217"/>
    <d v="2015-12-25T00:00:00"/>
    <s v="Standard Class"/>
    <s v="RB-19645"/>
    <s v="Robert Barroso"/>
    <x v="1"/>
    <s v="United States"/>
    <s v="Memphis"/>
    <x v="18"/>
    <n v="38109"/>
    <x v="0"/>
    <s v="OFF-LA-10004008"/>
    <x v="1"/>
    <x v="2"/>
    <s v="Avery 507"/>
    <n v="18.431999999999999"/>
    <n v="8"/>
    <n v="0.2"/>
    <x v="4136"/>
  </r>
  <r>
    <n v="4995"/>
    <x v="2471"/>
    <x v="217"/>
    <d v="2015-12-25T00:00:00"/>
    <s v="Standard Class"/>
    <s v="RB-19645"/>
    <s v="Robert Barroso"/>
    <x v="1"/>
    <s v="United States"/>
    <s v="Memphis"/>
    <x v="18"/>
    <n v="38109"/>
    <x v="0"/>
    <s v="FUR-FU-10000221"/>
    <x v="0"/>
    <x v="5"/>
    <s v="Master Caster Door Stop, Brown"/>
    <n v="20.32"/>
    <n v="5"/>
    <n v="0.2"/>
    <x v="4137"/>
  </r>
  <r>
    <n v="4996"/>
    <x v="2472"/>
    <x v="130"/>
    <d v="2014-11-10T00:00:00"/>
    <s v="Standard Class"/>
    <s v="SZ-20035"/>
    <s v="Sam Zeldin"/>
    <x v="2"/>
    <s v="United States"/>
    <s v="New York City"/>
    <x v="15"/>
    <n v="10011"/>
    <x v="3"/>
    <s v="OFF-BI-10000962"/>
    <x v="1"/>
    <x v="8"/>
    <s v="Acco Flexible ACCOHIDE Square Ring Data Binder, Dark Blue, 11 1/2&quot; X 14&quot; 7/8&quot;"/>
    <n v="52.064"/>
    <n v="4"/>
    <n v="0.2"/>
    <x v="4138"/>
  </r>
  <r>
    <n v="4997"/>
    <x v="2473"/>
    <x v="434"/>
    <d v="2017-03-15T00:00:00"/>
    <s v="Standard Class"/>
    <s v="KS-16300"/>
    <s v="Karen Seio"/>
    <x v="1"/>
    <s v="United States"/>
    <s v="Raleigh"/>
    <x v="3"/>
    <n v="27604"/>
    <x v="0"/>
    <s v="OFF-AP-10000390"/>
    <x v="1"/>
    <x v="9"/>
    <s v="Euro Pro Shark Stick Mini Vacuum"/>
    <n v="48.783999999999999"/>
    <n v="1"/>
    <n v="0.2"/>
    <x v="1135"/>
  </r>
  <r>
    <n v="4998"/>
    <x v="2473"/>
    <x v="434"/>
    <d v="2017-03-15T00:00:00"/>
    <s v="Standard Class"/>
    <s v="KS-16300"/>
    <s v="Karen Seio"/>
    <x v="1"/>
    <s v="United States"/>
    <s v="Raleigh"/>
    <x v="3"/>
    <n v="27604"/>
    <x v="0"/>
    <s v="OFF-BI-10000014"/>
    <x v="1"/>
    <x v="8"/>
    <s v="Heavy-Duty E-Z-D Binders"/>
    <n v="13.092000000000001"/>
    <n v="4"/>
    <n v="0.7"/>
    <x v="4139"/>
  </r>
  <r>
    <n v="4999"/>
    <x v="2474"/>
    <x v="1011"/>
    <d v="2016-02-04T00:00:00"/>
    <s v="Standard Class"/>
    <s v="SC-20050"/>
    <s v="Sample Company A"/>
    <x v="2"/>
    <s v="United States"/>
    <s v="Los Angeles"/>
    <x v="1"/>
    <n v="90045"/>
    <x v="1"/>
    <s v="TEC-PH-10004120"/>
    <x v="2"/>
    <x v="7"/>
    <s v="AT&amp;T 1080 Phone"/>
    <n v="109.592"/>
    <n v="1"/>
    <n v="0.2"/>
    <x v="4140"/>
  </r>
  <r>
    <n v="5000"/>
    <x v="2474"/>
    <x v="1011"/>
    <d v="2016-02-04T00:00:00"/>
    <s v="Standard Class"/>
    <s v="SC-20050"/>
    <s v="Sample Company A"/>
    <x v="2"/>
    <s v="United States"/>
    <s v="Los Angeles"/>
    <x v="1"/>
    <n v="90045"/>
    <x v="1"/>
    <s v="OFF-PA-10002764"/>
    <x v="1"/>
    <x v="10"/>
    <s v="Easy-staple paper"/>
    <n v="56.7"/>
    <n v="5"/>
    <n v="0"/>
    <x v="4141"/>
  </r>
  <r>
    <n v="5001"/>
    <x v="2475"/>
    <x v="917"/>
    <d v="2017-05-12T00:00:00"/>
    <s v="Standard Class"/>
    <s v="AB-10060"/>
    <s v="Adam Bellavance"/>
    <x v="2"/>
    <s v="United States"/>
    <s v="Los Angeles"/>
    <x v="1"/>
    <n v="90004"/>
    <x v="1"/>
    <s v="TEC-AC-10000736"/>
    <x v="2"/>
    <x v="11"/>
    <s v="Logitech G600 MMO Gaming Mouse"/>
    <n v="79.989999999999995"/>
    <n v="1"/>
    <n v="0"/>
    <x v="4142"/>
  </r>
  <r>
    <n v="5002"/>
    <x v="2476"/>
    <x v="1012"/>
    <d v="2016-05-24T00:00:00"/>
    <s v="Same Day"/>
    <s v="EH-14125"/>
    <s v="Eugene Hildebrand"/>
    <x v="2"/>
    <s v="United States"/>
    <s v="Newport News"/>
    <x v="17"/>
    <n v="23602"/>
    <x v="0"/>
    <s v="OFF-SU-10000898"/>
    <x v="1"/>
    <x v="14"/>
    <s v="Acme Hot Forged Carbon Steel Scissors with Nickel-Plated Handles, 3 7/8&quot; Cut, 8&quot;L"/>
    <n v="69.5"/>
    <n v="5"/>
    <n v="0"/>
    <x v="1775"/>
  </r>
  <r>
    <n v="5003"/>
    <x v="2476"/>
    <x v="1012"/>
    <d v="2016-05-24T00:00:00"/>
    <s v="Same Day"/>
    <s v="EH-14125"/>
    <s v="Eugene Hildebrand"/>
    <x v="2"/>
    <s v="United States"/>
    <s v="Newport News"/>
    <x v="17"/>
    <n v="23602"/>
    <x v="0"/>
    <s v="OFF-PA-10004327"/>
    <x v="1"/>
    <x v="10"/>
    <s v="Xerox 1911"/>
    <n v="191.6"/>
    <n v="4"/>
    <n v="0"/>
    <x v="909"/>
  </r>
  <r>
    <n v="5004"/>
    <x v="2477"/>
    <x v="877"/>
    <d v="2016-10-12T00:00:00"/>
    <s v="Standard Class"/>
    <s v="CC-12475"/>
    <s v="Cindy Chapman"/>
    <x v="0"/>
    <s v="United States"/>
    <s v="Los Angeles"/>
    <x v="1"/>
    <n v="90032"/>
    <x v="1"/>
    <s v="OFF-PA-10000143"/>
    <x v="1"/>
    <x v="10"/>
    <s v="Astroparche Fine Business Paper"/>
    <n v="10.56"/>
    <n v="2"/>
    <n v="0"/>
    <x v="4143"/>
  </r>
  <r>
    <n v="5005"/>
    <x v="2478"/>
    <x v="1013"/>
    <d v="2014-05-02T00:00:00"/>
    <s v="Second Class"/>
    <s v="TM-21010"/>
    <s v="Tamara Manning"/>
    <x v="0"/>
    <s v="United States"/>
    <s v="Jackson"/>
    <x v="35"/>
    <n v="39212"/>
    <x v="0"/>
    <s v="TEC-AC-10002550"/>
    <x v="2"/>
    <x v="11"/>
    <s v="Maxell 4.7GB DVD-RW 3/Pack"/>
    <n v="47.79"/>
    <n v="3"/>
    <n v="0"/>
    <x v="4144"/>
  </r>
  <r>
    <n v="5006"/>
    <x v="2479"/>
    <x v="113"/>
    <d v="2015-11-14T00:00:00"/>
    <s v="Second Class"/>
    <s v="SC-20695"/>
    <s v="Steve Chapman"/>
    <x v="1"/>
    <s v="United States"/>
    <s v="Richmond"/>
    <x v="14"/>
    <n v="47374"/>
    <x v="2"/>
    <s v="OFF-ST-10003306"/>
    <x v="1"/>
    <x v="4"/>
    <s v="Letter Size Cart"/>
    <n v="714.3"/>
    <n v="5"/>
    <n v="0"/>
    <x v="422"/>
  </r>
  <r>
    <n v="5007"/>
    <x v="2480"/>
    <x v="529"/>
    <d v="2015-11-14T00:00:00"/>
    <s v="Standard Class"/>
    <s v="Dp-13240"/>
    <s v="Dean percer"/>
    <x v="2"/>
    <s v="United States"/>
    <s v="New York City"/>
    <x v="15"/>
    <n v="10035"/>
    <x v="3"/>
    <s v="TEC-MA-10000045"/>
    <x v="2"/>
    <x v="15"/>
    <s v="Zebra ZM400 Thermal Label Printer"/>
    <n v="2321.9"/>
    <n v="2"/>
    <n v="0"/>
    <x v="4145"/>
  </r>
  <r>
    <n v="5008"/>
    <x v="2480"/>
    <x v="529"/>
    <d v="2015-11-14T00:00:00"/>
    <s v="Standard Class"/>
    <s v="Dp-13240"/>
    <s v="Dean percer"/>
    <x v="2"/>
    <s v="United States"/>
    <s v="New York City"/>
    <x v="15"/>
    <n v="10035"/>
    <x v="3"/>
    <s v="OFF-ST-10001505"/>
    <x v="1"/>
    <x v="4"/>
    <s v="Perma STOR-ALL Hanging File Box, 13 1/8&quot;W x 12 1/4&quot;D x 10 1/2&quot;H"/>
    <n v="17.940000000000001"/>
    <n v="3"/>
    <n v="0"/>
    <x v="4146"/>
  </r>
  <r>
    <n v="5009"/>
    <x v="2481"/>
    <x v="67"/>
    <d v="2015-09-14T00:00:00"/>
    <s v="Standard Class"/>
    <s v="LR-17035"/>
    <s v="Lisa Ryan"/>
    <x v="1"/>
    <s v="United States"/>
    <s v="Philadelphia"/>
    <x v="9"/>
    <n v="19134"/>
    <x v="3"/>
    <s v="OFF-BI-10004781"/>
    <x v="1"/>
    <x v="8"/>
    <s v="GBC Wire Binding Strips"/>
    <n v="9.5220000000000002"/>
    <n v="1"/>
    <n v="0.7"/>
    <x v="4147"/>
  </r>
  <r>
    <n v="5010"/>
    <x v="2481"/>
    <x v="67"/>
    <d v="2015-09-14T00:00:00"/>
    <s v="Standard Class"/>
    <s v="LR-17035"/>
    <s v="Lisa Ryan"/>
    <x v="1"/>
    <s v="United States"/>
    <s v="Philadelphia"/>
    <x v="9"/>
    <n v="19134"/>
    <x v="3"/>
    <s v="TEC-PH-10002680"/>
    <x v="2"/>
    <x v="7"/>
    <s v="Samsung Galaxy Note 3"/>
    <n v="791.96400000000006"/>
    <n v="6"/>
    <n v="0.4"/>
    <x v="4148"/>
  </r>
  <r>
    <n v="5011"/>
    <x v="2481"/>
    <x v="67"/>
    <d v="2015-09-14T00:00:00"/>
    <s v="Standard Class"/>
    <s v="LR-17035"/>
    <s v="Lisa Ryan"/>
    <x v="1"/>
    <s v="United States"/>
    <s v="Philadelphia"/>
    <x v="9"/>
    <n v="19134"/>
    <x v="3"/>
    <s v="OFF-BI-10000848"/>
    <x v="1"/>
    <x v="8"/>
    <s v="Angle-D Ring Binders"/>
    <n v="4.923"/>
    <n v="3"/>
    <n v="0.7"/>
    <x v="4149"/>
  </r>
  <r>
    <n v="5012"/>
    <x v="2482"/>
    <x v="943"/>
    <d v="2017-05-13T00:00:00"/>
    <s v="First Class"/>
    <s v="TS-21370"/>
    <s v="Todd Sumrall"/>
    <x v="1"/>
    <s v="United States"/>
    <s v="Phoenix"/>
    <x v="16"/>
    <n v="85023"/>
    <x v="1"/>
    <s v="FUR-BO-10004467"/>
    <x v="0"/>
    <x v="0"/>
    <s v="Bestar Classic Bookcase"/>
    <n v="209.97900000000001"/>
    <n v="7"/>
    <n v="0.7"/>
    <x v="4150"/>
  </r>
  <r>
    <n v="5013"/>
    <x v="2483"/>
    <x v="246"/>
    <d v="2017-07-26T00:00:00"/>
    <s v="Standard Class"/>
    <s v="SW-20350"/>
    <s v="Sean Wendt"/>
    <x v="2"/>
    <s v="United States"/>
    <s v="Cleveland"/>
    <x v="24"/>
    <n v="44105"/>
    <x v="3"/>
    <s v="OFF-BI-10001670"/>
    <x v="1"/>
    <x v="8"/>
    <s v="Vinyl Sectional Post Binders"/>
    <n v="33.93"/>
    <n v="3"/>
    <n v="0.7"/>
    <x v="2977"/>
  </r>
  <r>
    <n v="5014"/>
    <x v="2483"/>
    <x v="246"/>
    <d v="2017-07-26T00:00:00"/>
    <s v="Standard Class"/>
    <s v="SW-20350"/>
    <s v="Sean Wendt"/>
    <x v="2"/>
    <s v="United States"/>
    <s v="Cleveland"/>
    <x v="24"/>
    <n v="44105"/>
    <x v="3"/>
    <s v="OFF-ST-10000136"/>
    <x v="1"/>
    <x v="4"/>
    <s v="Letter Size File"/>
    <n v="222.32"/>
    <n v="7"/>
    <n v="0.2"/>
    <x v="4151"/>
  </r>
  <r>
    <n v="5015"/>
    <x v="2483"/>
    <x v="246"/>
    <d v="2017-07-26T00:00:00"/>
    <s v="Standard Class"/>
    <s v="SW-20350"/>
    <s v="Sean Wendt"/>
    <x v="2"/>
    <s v="United States"/>
    <s v="Cleveland"/>
    <x v="24"/>
    <n v="44105"/>
    <x v="3"/>
    <s v="TEC-PH-10004522"/>
    <x v="2"/>
    <x v="7"/>
    <s v="Dexim XPower Skin Super-Thin Power Case for iPhone 5 - Black"/>
    <n v="210.56399999999999"/>
    <n v="6"/>
    <n v="0.4"/>
    <x v="4152"/>
  </r>
  <r>
    <n v="5016"/>
    <x v="2484"/>
    <x v="156"/>
    <d v="2014-11-29T00:00:00"/>
    <s v="Standard Class"/>
    <s v="TH-21100"/>
    <s v="Thea Hendricks"/>
    <x v="0"/>
    <s v="United States"/>
    <s v="Toledo"/>
    <x v="24"/>
    <n v="43615"/>
    <x v="3"/>
    <s v="FUR-FU-10002960"/>
    <x v="0"/>
    <x v="5"/>
    <s v="Eldon 200 Class Desk Accessories, Burgundy"/>
    <n v="35.167999999999999"/>
    <n v="7"/>
    <n v="0.2"/>
    <x v="202"/>
  </r>
  <r>
    <n v="5017"/>
    <x v="2484"/>
    <x v="156"/>
    <d v="2014-11-29T00:00:00"/>
    <s v="Standard Class"/>
    <s v="TH-21100"/>
    <s v="Thea Hendricks"/>
    <x v="0"/>
    <s v="United States"/>
    <s v="Toledo"/>
    <x v="24"/>
    <n v="43615"/>
    <x v="3"/>
    <s v="TEC-PH-10002584"/>
    <x v="2"/>
    <x v="7"/>
    <s v="Samsung Galaxy S4"/>
    <n v="1502.376"/>
    <n v="4"/>
    <n v="0.4"/>
    <x v="4153"/>
  </r>
  <r>
    <n v="5018"/>
    <x v="2485"/>
    <x v="647"/>
    <d v="2014-11-18T00:00:00"/>
    <s v="First Class"/>
    <s v="SS-20410"/>
    <s v="Shahid Shariari"/>
    <x v="0"/>
    <s v="United States"/>
    <s v="Los Angeles"/>
    <x v="1"/>
    <n v="90008"/>
    <x v="1"/>
    <s v="FUR-FU-10002505"/>
    <x v="0"/>
    <x v="5"/>
    <s v="Eldon 100 Class Desk Accessories"/>
    <n v="10.11"/>
    <n v="3"/>
    <n v="0"/>
    <x v="4154"/>
  </r>
  <r>
    <n v="5019"/>
    <x v="2485"/>
    <x v="647"/>
    <d v="2014-11-18T00:00:00"/>
    <s v="First Class"/>
    <s v="SS-20410"/>
    <s v="Shahid Shariari"/>
    <x v="0"/>
    <s v="United States"/>
    <s v="Los Angeles"/>
    <x v="1"/>
    <n v="90008"/>
    <x v="1"/>
    <s v="TEC-AC-10003832"/>
    <x v="2"/>
    <x v="11"/>
    <s v="Logitech P710e Mobile Speakerphone"/>
    <n v="772.47"/>
    <n v="3"/>
    <n v="0"/>
    <x v="4155"/>
  </r>
  <r>
    <n v="5020"/>
    <x v="2485"/>
    <x v="647"/>
    <d v="2014-11-18T00:00:00"/>
    <s v="First Class"/>
    <s v="SS-20410"/>
    <s v="Shahid Shariari"/>
    <x v="0"/>
    <s v="United States"/>
    <s v="Los Angeles"/>
    <x v="1"/>
    <n v="90008"/>
    <x v="1"/>
    <s v="OFF-SU-10002537"/>
    <x v="1"/>
    <x v="14"/>
    <s v="Acme Box Cutter Scissors"/>
    <n v="20.46"/>
    <n v="2"/>
    <n v="0"/>
    <x v="4156"/>
  </r>
  <r>
    <n v="5021"/>
    <x v="2486"/>
    <x v="721"/>
    <d v="2017-03-25T00:00:00"/>
    <s v="Second Class"/>
    <s v="MZ-17515"/>
    <s v="Mary Zewe"/>
    <x v="1"/>
    <s v="United States"/>
    <s v="New York City"/>
    <x v="15"/>
    <n v="10011"/>
    <x v="3"/>
    <s v="OFF-SU-10003505"/>
    <x v="1"/>
    <x v="14"/>
    <s v="Premier Electric Letter Opener"/>
    <n v="347.58"/>
    <n v="3"/>
    <n v="0"/>
    <x v="4157"/>
  </r>
  <r>
    <n v="5022"/>
    <x v="2487"/>
    <x v="122"/>
    <d v="2016-12-24T00:00:00"/>
    <s v="Standard Class"/>
    <s v="JE-15475"/>
    <s v="Jeremy Ellison"/>
    <x v="0"/>
    <s v="United States"/>
    <s v="San Diego"/>
    <x v="1"/>
    <n v="92037"/>
    <x v="1"/>
    <s v="TEC-AC-10001465"/>
    <x v="2"/>
    <x v="11"/>
    <s v="SanDisk Cruzer 64 GB USB Flash Drive"/>
    <n v="72.64"/>
    <n v="2"/>
    <n v="0"/>
    <x v="4158"/>
  </r>
  <r>
    <n v="5023"/>
    <x v="2487"/>
    <x v="122"/>
    <d v="2016-12-24T00:00:00"/>
    <s v="Standard Class"/>
    <s v="JE-15475"/>
    <s v="Jeremy Ellison"/>
    <x v="0"/>
    <s v="United States"/>
    <s v="San Diego"/>
    <x v="1"/>
    <n v="92037"/>
    <x v="1"/>
    <s v="TEC-AC-10003832"/>
    <x v="2"/>
    <x v="11"/>
    <s v="Logitech P710e Mobile Speakerphone"/>
    <n v="772.47"/>
    <n v="3"/>
    <n v="0"/>
    <x v="4155"/>
  </r>
  <r>
    <n v="5024"/>
    <x v="2487"/>
    <x v="122"/>
    <d v="2016-12-24T00:00:00"/>
    <s v="Standard Class"/>
    <s v="JE-15475"/>
    <s v="Jeremy Ellison"/>
    <x v="0"/>
    <s v="United States"/>
    <s v="San Diego"/>
    <x v="1"/>
    <n v="92037"/>
    <x v="1"/>
    <s v="FUR-FU-10003731"/>
    <x v="0"/>
    <x v="5"/>
    <s v="Eldon Expressions Wood and Plastic Desk Accessories, Oak"/>
    <n v="39.92"/>
    <n v="4"/>
    <n v="0"/>
    <x v="3395"/>
  </r>
  <r>
    <n v="5025"/>
    <x v="2488"/>
    <x v="570"/>
    <d v="2017-08-03T00:00:00"/>
    <s v="Standard Class"/>
    <s v="RF-19735"/>
    <s v="Roland Fjeld"/>
    <x v="0"/>
    <s v="United States"/>
    <s v="Oklahoma City"/>
    <x v="26"/>
    <n v="73120"/>
    <x v="2"/>
    <s v="OFF-BI-10004828"/>
    <x v="1"/>
    <x v="8"/>
    <s v="GBC Poly Designer Binding Covers"/>
    <n v="33.479999999999997"/>
    <n v="2"/>
    <n v="0"/>
    <x v="4159"/>
  </r>
  <r>
    <n v="5026"/>
    <x v="2488"/>
    <x v="570"/>
    <d v="2017-08-03T00:00:00"/>
    <s v="Standard Class"/>
    <s v="RF-19735"/>
    <s v="Roland Fjeld"/>
    <x v="0"/>
    <s v="United States"/>
    <s v="Oklahoma City"/>
    <x v="26"/>
    <n v="73120"/>
    <x v="2"/>
    <s v="TEC-PH-10003012"/>
    <x v="2"/>
    <x v="7"/>
    <s v="Nortel Meridian M3904 Professional Digital phone"/>
    <n v="461.97"/>
    <n v="3"/>
    <n v="0"/>
    <x v="4160"/>
  </r>
  <r>
    <n v="5027"/>
    <x v="2488"/>
    <x v="570"/>
    <d v="2017-08-03T00:00:00"/>
    <s v="Standard Class"/>
    <s v="RF-19735"/>
    <s v="Roland Fjeld"/>
    <x v="0"/>
    <s v="United States"/>
    <s v="Oklahoma City"/>
    <x v="26"/>
    <n v="73120"/>
    <x v="2"/>
    <s v="OFF-AP-10002311"/>
    <x v="1"/>
    <x v="9"/>
    <s v="Holmes Replacement Filter for HEPA Air Cleaner, Very Large Room, HEPA Filter"/>
    <n v="137.62"/>
    <n v="2"/>
    <n v="0"/>
    <x v="1684"/>
  </r>
  <r>
    <n v="5028"/>
    <x v="2488"/>
    <x v="570"/>
    <d v="2017-08-03T00:00:00"/>
    <s v="Standard Class"/>
    <s v="RF-19735"/>
    <s v="Roland Fjeld"/>
    <x v="0"/>
    <s v="United States"/>
    <s v="Oklahoma City"/>
    <x v="26"/>
    <n v="73120"/>
    <x v="2"/>
    <s v="FUR-CH-10004626"/>
    <x v="0"/>
    <x v="1"/>
    <s v="Office Star Flex Back Scooter Chair with Aluminum Finish Frame"/>
    <n v="302.67"/>
    <n v="3"/>
    <n v="0"/>
    <x v="4161"/>
  </r>
  <r>
    <n v="5029"/>
    <x v="2489"/>
    <x v="814"/>
    <d v="2014-09-07T00:00:00"/>
    <s v="Second Class"/>
    <s v="CV-12295"/>
    <s v="Christina VanderZanden"/>
    <x v="0"/>
    <s v="United States"/>
    <s v="Chicago"/>
    <x v="10"/>
    <n v="60653"/>
    <x v="2"/>
    <s v="TEC-AC-10001606"/>
    <x v="2"/>
    <x v="11"/>
    <s v="Logitech Wireless Performance Mouse MX for PC and Mac"/>
    <n v="239.976"/>
    <n v="3"/>
    <n v="0.2"/>
    <x v="4162"/>
  </r>
  <r>
    <n v="5030"/>
    <x v="2490"/>
    <x v="926"/>
    <d v="2017-02-02T00:00:00"/>
    <s v="Standard Class"/>
    <s v="VG-21790"/>
    <s v="Vivek Gonzalez"/>
    <x v="0"/>
    <s v="United States"/>
    <s v="San Francisco"/>
    <x v="1"/>
    <n v="94109"/>
    <x v="1"/>
    <s v="OFF-AR-10001216"/>
    <x v="1"/>
    <x v="6"/>
    <s v="Newell 339"/>
    <n v="8.34"/>
    <n v="3"/>
    <n v="0"/>
    <x v="495"/>
  </r>
  <r>
    <n v="5031"/>
    <x v="2490"/>
    <x v="926"/>
    <d v="2017-02-02T00:00:00"/>
    <s v="Standard Class"/>
    <s v="VG-21790"/>
    <s v="Vivek Gonzalez"/>
    <x v="0"/>
    <s v="United States"/>
    <s v="San Francisco"/>
    <x v="1"/>
    <n v="94109"/>
    <x v="1"/>
    <s v="OFF-SU-10001664"/>
    <x v="1"/>
    <x v="14"/>
    <s v="Acme Office Executive Series Stainless Steel Trimmers"/>
    <n v="8.57"/>
    <n v="1"/>
    <n v="0"/>
    <x v="4163"/>
  </r>
  <r>
    <n v="5032"/>
    <x v="2490"/>
    <x v="926"/>
    <d v="2017-02-02T00:00:00"/>
    <s v="Standard Class"/>
    <s v="VG-21790"/>
    <s v="Vivek Gonzalez"/>
    <x v="0"/>
    <s v="United States"/>
    <s v="San Francisco"/>
    <x v="1"/>
    <n v="94109"/>
    <x v="1"/>
    <s v="OFF-BI-10002498"/>
    <x v="1"/>
    <x v="8"/>
    <s v="Clear Mylar Reinforcing Strips"/>
    <n v="119.616"/>
    <n v="8"/>
    <n v="0.2"/>
    <x v="484"/>
  </r>
  <r>
    <n v="5033"/>
    <x v="2491"/>
    <x v="482"/>
    <d v="2017-01-02T00:00:00"/>
    <s v="Standard Class"/>
    <s v="BB-11545"/>
    <s v="Brenda Bowman"/>
    <x v="1"/>
    <s v="United States"/>
    <s v="Vineland"/>
    <x v="30"/>
    <n v="8360"/>
    <x v="3"/>
    <s v="FUR-CH-10003968"/>
    <x v="0"/>
    <x v="1"/>
    <s v="Novimex Turbo Task Chair"/>
    <n v="212.94"/>
    <n v="3"/>
    <n v="0"/>
    <x v="4164"/>
  </r>
  <r>
    <n v="5034"/>
    <x v="2491"/>
    <x v="482"/>
    <d v="2017-01-02T00:00:00"/>
    <s v="Standard Class"/>
    <s v="BB-11545"/>
    <s v="Brenda Bowman"/>
    <x v="1"/>
    <s v="United States"/>
    <s v="Vineland"/>
    <x v="30"/>
    <n v="8360"/>
    <x v="3"/>
    <s v="OFF-AP-10002765"/>
    <x v="1"/>
    <x v="9"/>
    <s v="Fellowes Advanced Computer Series Surge Protectors"/>
    <n v="26.49"/>
    <n v="1"/>
    <n v="0"/>
    <x v="4165"/>
  </r>
  <r>
    <n v="5035"/>
    <x v="2492"/>
    <x v="101"/>
    <d v="2015-08-13T00:00:00"/>
    <s v="Second Class"/>
    <s v="HR-14770"/>
    <s v="Hallie Redmond"/>
    <x v="2"/>
    <s v="United States"/>
    <s v="Milwaukee"/>
    <x v="6"/>
    <n v="53209"/>
    <x v="2"/>
    <s v="FUR-BO-10004690"/>
    <x v="0"/>
    <x v="0"/>
    <s v="O'Sullivan Cherrywood Estates Traditional Barrister Bookcase"/>
    <n v="687.4"/>
    <n v="5"/>
    <n v="0"/>
    <x v="4166"/>
  </r>
  <r>
    <n v="5036"/>
    <x v="2493"/>
    <x v="322"/>
    <d v="2014-04-12T00:00:00"/>
    <s v="Standard Class"/>
    <s v="SC-20260"/>
    <s v="Scott Cohen"/>
    <x v="1"/>
    <s v="United States"/>
    <s v="Seattle"/>
    <x v="4"/>
    <n v="98115"/>
    <x v="1"/>
    <s v="FUR-TA-10000688"/>
    <x v="0"/>
    <x v="3"/>
    <s v="Chromcraft Bull-Nose Wood Round Conference Table Top, Wood Base"/>
    <n v="653.54999999999995"/>
    <n v="3"/>
    <n v="0"/>
    <x v="2485"/>
  </r>
  <r>
    <n v="5037"/>
    <x v="2493"/>
    <x v="322"/>
    <d v="2014-04-12T00:00:00"/>
    <s v="Standard Class"/>
    <s v="SC-20260"/>
    <s v="Scott Cohen"/>
    <x v="1"/>
    <s v="United States"/>
    <s v="Seattle"/>
    <x v="4"/>
    <n v="98115"/>
    <x v="1"/>
    <s v="TEC-AC-10003441"/>
    <x v="2"/>
    <x v="11"/>
    <s v="Kingston Digital DataTraveler 32GB USB 2.0"/>
    <n v="33.9"/>
    <n v="2"/>
    <n v="0"/>
    <x v="4167"/>
  </r>
  <r>
    <n v="5038"/>
    <x v="2494"/>
    <x v="701"/>
    <d v="2017-11-21T00:00:00"/>
    <s v="Second Class"/>
    <s v="EG-13900"/>
    <s v="Emily Grady"/>
    <x v="0"/>
    <s v="United States"/>
    <s v="Naperville"/>
    <x v="10"/>
    <n v="60540"/>
    <x v="2"/>
    <s v="TEC-AC-10003610"/>
    <x v="2"/>
    <x v="11"/>
    <s v="Logitech Illuminated - Keyboard"/>
    <n v="239.96"/>
    <n v="5"/>
    <n v="0.2"/>
    <x v="4168"/>
  </r>
  <r>
    <n v="5039"/>
    <x v="2495"/>
    <x v="655"/>
    <d v="2015-07-12T00:00:00"/>
    <s v="First Class"/>
    <s v="TS-21370"/>
    <s v="Todd Sumrall"/>
    <x v="1"/>
    <s v="United States"/>
    <s v="Wilmington"/>
    <x v="13"/>
    <n v="19805"/>
    <x v="3"/>
    <s v="FUR-TA-10001520"/>
    <x v="0"/>
    <x v="3"/>
    <s v="Lesro Sheffield Collection Coffee Table, End Table, Center Table, Corner Table"/>
    <n v="199.83600000000001"/>
    <n v="4"/>
    <n v="0.3"/>
    <x v="4169"/>
  </r>
  <r>
    <n v="5040"/>
    <x v="2495"/>
    <x v="655"/>
    <d v="2015-07-12T00:00:00"/>
    <s v="First Class"/>
    <s v="TS-21370"/>
    <s v="Todd Sumrall"/>
    <x v="1"/>
    <s v="United States"/>
    <s v="Wilmington"/>
    <x v="13"/>
    <n v="19805"/>
    <x v="3"/>
    <s v="TEC-PH-10001817"/>
    <x v="2"/>
    <x v="7"/>
    <s v="Wilson Electronics DB Pro Signal Booster"/>
    <n v="716"/>
    <n v="2"/>
    <n v="0"/>
    <x v="4170"/>
  </r>
  <r>
    <n v="5041"/>
    <x v="2495"/>
    <x v="655"/>
    <d v="2015-07-12T00:00:00"/>
    <s v="First Class"/>
    <s v="TS-21370"/>
    <s v="Todd Sumrall"/>
    <x v="1"/>
    <s v="United States"/>
    <s v="Wilmington"/>
    <x v="13"/>
    <n v="19805"/>
    <x v="3"/>
    <s v="OFF-BI-10004492"/>
    <x v="1"/>
    <x v="8"/>
    <s v="Tuf-Vin Binders"/>
    <n v="221.06"/>
    <n v="7"/>
    <n v="0"/>
    <x v="4171"/>
  </r>
  <r>
    <n v="5042"/>
    <x v="2496"/>
    <x v="338"/>
    <d v="2016-11-13T00:00:00"/>
    <s v="Second Class"/>
    <s v="AI-10855"/>
    <s v="Arianne Irving"/>
    <x v="0"/>
    <s v="United States"/>
    <s v="Los Angeles"/>
    <x v="1"/>
    <n v="90036"/>
    <x v="1"/>
    <s v="OFF-PA-10002421"/>
    <x v="1"/>
    <x v="10"/>
    <s v="Embossed Ink Jet Note Cards"/>
    <n v="67.709999999999994"/>
    <n v="3"/>
    <n v="0"/>
    <x v="4172"/>
  </r>
  <r>
    <n v="5043"/>
    <x v="2496"/>
    <x v="338"/>
    <d v="2016-11-13T00:00:00"/>
    <s v="Second Class"/>
    <s v="AI-10855"/>
    <s v="Arianne Irving"/>
    <x v="0"/>
    <s v="United States"/>
    <s v="Los Angeles"/>
    <x v="1"/>
    <n v="90036"/>
    <x v="1"/>
    <s v="OFF-AP-10000055"/>
    <x v="1"/>
    <x v="9"/>
    <s v="Belkin F9S820V06 8 Outlet Surge"/>
    <n v="129.91999999999999"/>
    <n v="4"/>
    <n v="0"/>
    <x v="4173"/>
  </r>
  <r>
    <n v="5044"/>
    <x v="2496"/>
    <x v="338"/>
    <d v="2016-11-13T00:00:00"/>
    <s v="Second Class"/>
    <s v="AI-10855"/>
    <s v="Arianne Irving"/>
    <x v="0"/>
    <s v="United States"/>
    <s v="Los Angeles"/>
    <x v="1"/>
    <n v="90036"/>
    <x v="1"/>
    <s v="FUR-FU-10000965"/>
    <x v="0"/>
    <x v="5"/>
    <s v="Howard Miller 11-1/2&quot; Diameter Ridgewood Wall Clock"/>
    <n v="467.46"/>
    <n v="9"/>
    <n v="0"/>
    <x v="4174"/>
  </r>
  <r>
    <n v="5045"/>
    <x v="2496"/>
    <x v="338"/>
    <d v="2016-11-13T00:00:00"/>
    <s v="Second Class"/>
    <s v="AI-10855"/>
    <s v="Arianne Irving"/>
    <x v="0"/>
    <s v="United States"/>
    <s v="Los Angeles"/>
    <x v="1"/>
    <n v="90036"/>
    <x v="1"/>
    <s v="OFF-PA-10001363"/>
    <x v="1"/>
    <x v="10"/>
    <s v="Xerox 1933"/>
    <n v="61.4"/>
    <n v="5"/>
    <n v="0"/>
    <x v="4175"/>
  </r>
  <r>
    <n v="5046"/>
    <x v="2496"/>
    <x v="338"/>
    <d v="2016-11-13T00:00:00"/>
    <s v="Second Class"/>
    <s v="AI-10855"/>
    <s v="Arianne Irving"/>
    <x v="0"/>
    <s v="United States"/>
    <s v="Los Angeles"/>
    <x v="1"/>
    <n v="90036"/>
    <x v="1"/>
    <s v="OFF-ST-10001496"/>
    <x v="1"/>
    <x v="4"/>
    <s v="Standard Rollaway File with Lock"/>
    <n v="720.76"/>
    <n v="4"/>
    <n v="0"/>
    <x v="4176"/>
  </r>
  <r>
    <n v="5047"/>
    <x v="2496"/>
    <x v="338"/>
    <d v="2016-11-13T00:00:00"/>
    <s v="Second Class"/>
    <s v="AI-10855"/>
    <s v="Arianne Irving"/>
    <x v="0"/>
    <s v="United States"/>
    <s v="Los Angeles"/>
    <x v="1"/>
    <n v="90036"/>
    <x v="1"/>
    <s v="OFF-BI-10004656"/>
    <x v="1"/>
    <x v="8"/>
    <s v="Peel &amp; Stick Add-On Corner Pockets"/>
    <n v="5.1840000000000002"/>
    <n v="3"/>
    <n v="0.2"/>
    <x v="1653"/>
  </r>
  <r>
    <n v="5048"/>
    <x v="2496"/>
    <x v="338"/>
    <d v="2016-11-13T00:00:00"/>
    <s v="Second Class"/>
    <s v="AI-10855"/>
    <s v="Arianne Irving"/>
    <x v="0"/>
    <s v="United States"/>
    <s v="Los Angeles"/>
    <x v="1"/>
    <n v="90036"/>
    <x v="1"/>
    <s v="OFF-AR-10001227"/>
    <x v="1"/>
    <x v="6"/>
    <s v="Newell 338"/>
    <n v="14.7"/>
    <n v="5"/>
    <n v="0"/>
    <x v="4177"/>
  </r>
  <r>
    <n v="5049"/>
    <x v="2497"/>
    <x v="691"/>
    <d v="2014-04-04T00:00:00"/>
    <s v="Standard Class"/>
    <s v="DD-13570"/>
    <s v="Dorothy Dickinson"/>
    <x v="0"/>
    <s v="United States"/>
    <s v="Chicago"/>
    <x v="10"/>
    <n v="60610"/>
    <x v="2"/>
    <s v="OFF-BI-10002071"/>
    <x v="1"/>
    <x v="8"/>
    <s v="Fellowes Black Plastic Comb Bindings"/>
    <n v="8.1340000000000003"/>
    <n v="7"/>
    <n v="0.8"/>
    <x v="4178"/>
  </r>
  <r>
    <n v="5050"/>
    <x v="2497"/>
    <x v="691"/>
    <d v="2014-04-04T00:00:00"/>
    <s v="Standard Class"/>
    <s v="DD-13570"/>
    <s v="Dorothy Dickinson"/>
    <x v="0"/>
    <s v="United States"/>
    <s v="Chicago"/>
    <x v="10"/>
    <n v="60610"/>
    <x v="2"/>
    <s v="TEC-AC-10004901"/>
    <x v="2"/>
    <x v="11"/>
    <s v="Kensington SlimBlade Notebook Wireless Mouse with Nano Receiver "/>
    <n v="79.983999999999995"/>
    <n v="2"/>
    <n v="0.2"/>
    <x v="4179"/>
  </r>
  <r>
    <n v="5051"/>
    <x v="2498"/>
    <x v="227"/>
    <d v="2015-09-24T00:00:00"/>
    <s v="Standard Class"/>
    <s v="AB-10060"/>
    <s v="Adam Bellavance"/>
    <x v="2"/>
    <s v="United States"/>
    <s v="Des Moines"/>
    <x v="4"/>
    <n v="98198"/>
    <x v="1"/>
    <s v="OFF-PA-10001776"/>
    <x v="1"/>
    <x v="10"/>
    <s v="Wirebound Message Books, Four 2 3/4&quot; x 5&quot; Forms per Page, 600 Sets per Book"/>
    <n v="18.54"/>
    <n v="2"/>
    <n v="0"/>
    <x v="2022"/>
  </r>
  <r>
    <n v="5052"/>
    <x v="2499"/>
    <x v="209"/>
    <d v="2015-11-11T00:00:00"/>
    <s v="Standard Class"/>
    <s v="KB-16240"/>
    <s v="Karen Bern"/>
    <x v="1"/>
    <s v="United States"/>
    <s v="Philadelphia"/>
    <x v="9"/>
    <n v="19140"/>
    <x v="3"/>
    <s v="OFF-EN-10000483"/>
    <x v="1"/>
    <x v="12"/>
    <s v="White Envelopes, White Envelopes with Clear Poly Window"/>
    <n v="24.4"/>
    <n v="2"/>
    <n v="0.2"/>
    <x v="4180"/>
  </r>
  <r>
    <n v="5053"/>
    <x v="2500"/>
    <x v="240"/>
    <d v="2017-05-19T00:00:00"/>
    <s v="Same Day"/>
    <s v="JC-15775"/>
    <s v="John Castell"/>
    <x v="0"/>
    <s v="United States"/>
    <s v="Atlanta"/>
    <x v="32"/>
    <n v="30318"/>
    <x v="0"/>
    <s v="OFF-PA-10003129"/>
    <x v="1"/>
    <x v="10"/>
    <s v="Tops White Computer Printout Paper"/>
    <n v="195.64"/>
    <n v="4"/>
    <n v="0"/>
    <x v="4000"/>
  </r>
  <r>
    <n v="5054"/>
    <x v="2501"/>
    <x v="928"/>
    <d v="2015-01-08T00:00:00"/>
    <s v="Second Class"/>
    <s v="AH-10465"/>
    <s v="Amy Hunt"/>
    <x v="0"/>
    <s v="United States"/>
    <s v="Dallas"/>
    <x v="5"/>
    <n v="75217"/>
    <x v="2"/>
    <s v="TEC-AC-10003198"/>
    <x v="2"/>
    <x v="11"/>
    <s v="Enermax Acrylux Wireless Keyboard"/>
    <n v="398.4"/>
    <n v="5"/>
    <n v="0.2"/>
    <x v="4181"/>
  </r>
  <r>
    <n v="5055"/>
    <x v="2501"/>
    <x v="928"/>
    <d v="2015-01-08T00:00:00"/>
    <s v="Second Class"/>
    <s v="AH-10465"/>
    <s v="Amy Hunt"/>
    <x v="0"/>
    <s v="United States"/>
    <s v="Dallas"/>
    <x v="5"/>
    <n v="75217"/>
    <x v="2"/>
    <s v="OFF-AR-10001246"/>
    <x v="1"/>
    <x v="6"/>
    <s v="Newell 317"/>
    <n v="7.056"/>
    <n v="3"/>
    <n v="0.2"/>
    <x v="4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2503">
        <item x="1333"/>
        <item x="1534"/>
        <item x="1895"/>
        <item x="1921"/>
        <item x="2261"/>
        <item x="196"/>
        <item x="765"/>
        <item x="1898"/>
        <item x="866"/>
        <item x="2446"/>
        <item x="1685"/>
        <item x="1161"/>
        <item x="2008"/>
        <item x="1785"/>
        <item x="1630"/>
        <item x="2127"/>
        <item x="940"/>
        <item x="888"/>
        <item x="2224"/>
        <item x="2087"/>
        <item x="1633"/>
        <item x="254"/>
        <item x="1939"/>
        <item x="75"/>
        <item x="1118"/>
        <item x="334"/>
        <item x="1643"/>
        <item x="868"/>
        <item x="1531"/>
        <item x="421"/>
        <item x="755"/>
        <item x="1682"/>
        <item x="7"/>
        <item x="1894"/>
        <item x="2335"/>
        <item x="1637"/>
        <item x="29"/>
        <item x="1002"/>
        <item x="1236"/>
        <item x="1504"/>
        <item x="351"/>
        <item x="358"/>
        <item x="1877"/>
        <item x="626"/>
        <item x="742"/>
        <item x="2239"/>
        <item x="1342"/>
        <item x="396"/>
        <item x="2402"/>
        <item x="1552"/>
        <item x="1600"/>
        <item x="2328"/>
        <item x="1241"/>
        <item x="1559"/>
        <item x="1478"/>
        <item x="2237"/>
        <item x="1335"/>
        <item x="70"/>
        <item x="1329"/>
        <item x="574"/>
        <item x="2258"/>
        <item x="1012"/>
        <item x="965"/>
        <item x="843"/>
        <item x="1149"/>
        <item x="1995"/>
        <item x="1754"/>
        <item x="140"/>
        <item x="729"/>
        <item x="980"/>
        <item x="135"/>
        <item x="1242"/>
        <item x="327"/>
        <item x="343"/>
        <item x="2327"/>
        <item x="1278"/>
        <item x="2359"/>
        <item x="1850"/>
        <item x="183"/>
        <item x="2403"/>
        <item x="226"/>
        <item x="1220"/>
        <item x="328"/>
        <item x="1447"/>
        <item x="1597"/>
        <item x="2315"/>
        <item x="1969"/>
        <item x="901"/>
        <item x="1668"/>
        <item x="56"/>
        <item x="2040"/>
        <item x="1864"/>
        <item x="463"/>
        <item x="3"/>
        <item x="175"/>
        <item x="1625"/>
        <item x="759"/>
        <item x="982"/>
        <item x="2226"/>
        <item x="1980"/>
        <item x="2023"/>
        <item x="911"/>
        <item x="2196"/>
        <item x="773"/>
        <item x="894"/>
        <item x="337"/>
        <item x="477"/>
        <item x="553"/>
        <item x="640"/>
        <item x="82"/>
        <item x="860"/>
        <item x="709"/>
        <item x="2339"/>
        <item x="1527"/>
        <item x="561"/>
        <item x="2392"/>
        <item x="867"/>
        <item x="1832"/>
        <item x="674"/>
        <item x="1762"/>
        <item x="143"/>
        <item x="1951"/>
        <item x="1336"/>
        <item x="2357"/>
        <item x="634"/>
        <item x="1150"/>
        <item x="155"/>
        <item x="633"/>
        <item x="1975"/>
        <item x="969"/>
        <item x="813"/>
        <item x="2001"/>
        <item x="1315"/>
        <item x="2142"/>
        <item x="2137"/>
        <item x="90"/>
        <item x="1022"/>
        <item x="2340"/>
        <item x="164"/>
        <item x="1578"/>
        <item x="715"/>
        <item x="1729"/>
        <item x="345"/>
        <item x="1052"/>
        <item x="1730"/>
        <item x="1911"/>
        <item x="839"/>
        <item x="2467"/>
        <item x="1379"/>
        <item x="1080"/>
        <item x="400"/>
        <item x="2141"/>
        <item x="1034"/>
        <item x="655"/>
        <item x="1306"/>
        <item x="551"/>
        <item x="1896"/>
        <item x="2055"/>
        <item x="580"/>
        <item x="566"/>
        <item x="801"/>
        <item x="1331"/>
        <item x="2038"/>
        <item x="2257"/>
        <item x="1280"/>
        <item x="461"/>
        <item x="2035"/>
        <item x="2485"/>
        <item x="1443"/>
        <item x="222"/>
        <item x="2185"/>
        <item x="552"/>
        <item x="1091"/>
        <item x="564"/>
        <item x="2042"/>
        <item x="2066"/>
        <item x="1237"/>
        <item x="1564"/>
        <item x="1268"/>
        <item x="997"/>
        <item x="1815"/>
        <item x="1359"/>
        <item x="153"/>
        <item x="332"/>
        <item x="748"/>
        <item x="2189"/>
        <item x="1494"/>
        <item x="139"/>
        <item x="1296"/>
        <item x="1008"/>
        <item x="1480"/>
        <item x="277"/>
        <item x="1588"/>
        <item x="976"/>
        <item x="113"/>
        <item x="2472"/>
        <item x="342"/>
        <item x="878"/>
        <item x="1891"/>
        <item x="2413"/>
        <item x="441"/>
        <item x="1954"/>
        <item x="845"/>
        <item x="98"/>
        <item x="2102"/>
        <item x="225"/>
        <item x="2427"/>
        <item x="402"/>
        <item x="417"/>
        <item x="745"/>
        <item x="377"/>
        <item x="1651"/>
        <item x="221"/>
        <item x="1964"/>
        <item x="276"/>
        <item x="1835"/>
        <item x="824"/>
        <item x="799"/>
        <item x="1908"/>
        <item x="711"/>
        <item x="1551"/>
        <item x="548"/>
        <item x="1223"/>
        <item x="406"/>
        <item x="1516"/>
        <item x="1976"/>
        <item x="1638"/>
        <item x="438"/>
        <item x="1488"/>
        <item x="2104"/>
        <item x="326"/>
        <item x="2321"/>
        <item x="2407"/>
        <item x="853"/>
        <item x="505"/>
        <item x="37"/>
        <item x="2384"/>
        <item x="2194"/>
        <item x="826"/>
        <item x="81"/>
        <item x="94"/>
        <item x="1826"/>
        <item x="922"/>
        <item x="1791"/>
        <item x="2244"/>
        <item x="1621"/>
        <item x="251"/>
        <item x="1906"/>
        <item x="383"/>
        <item x="1147"/>
        <item x="892"/>
        <item x="1044"/>
        <item x="854"/>
        <item x="192"/>
        <item x="1594"/>
        <item x="923"/>
        <item x="1434"/>
        <item x="818"/>
        <item x="2180"/>
        <item x="1319"/>
        <item x="9"/>
        <item x="1727"/>
        <item x="1322"/>
        <item x="1624"/>
        <item x="1530"/>
        <item x="1229"/>
        <item x="426"/>
        <item x="1221"/>
        <item x="217"/>
        <item x="1214"/>
        <item x="1321"/>
        <item x="2083"/>
        <item x="264"/>
        <item x="1016"/>
        <item x="1805"/>
        <item x="668"/>
        <item x="22"/>
        <item x="2301"/>
        <item x="544"/>
        <item x="2217"/>
        <item x="1282"/>
        <item x="913"/>
        <item x="1421"/>
        <item x="409"/>
        <item x="1195"/>
        <item x="1492"/>
        <item x="1395"/>
        <item x="964"/>
        <item x="404"/>
        <item x="2380"/>
        <item x="1347"/>
        <item x="1869"/>
        <item x="280"/>
        <item x="743"/>
        <item x="2370"/>
        <item x="2221"/>
        <item x="1916"/>
        <item x="905"/>
        <item x="1184"/>
        <item x="2418"/>
        <item x="1620"/>
        <item x="696"/>
        <item x="2489"/>
        <item x="1084"/>
        <item x="379"/>
        <item x="1061"/>
        <item x="2146"/>
        <item x="2390"/>
        <item x="1918"/>
        <item x="331"/>
        <item x="1338"/>
        <item x="2484"/>
        <item x="1861"/>
        <item x="1568"/>
        <item x="641"/>
        <item x="2191"/>
        <item x="1781"/>
        <item x="1380"/>
        <item x="224"/>
        <item x="1601"/>
        <item x="1354"/>
        <item x="1988"/>
        <item x="184"/>
        <item x="691"/>
        <item x="261"/>
        <item x="1350"/>
        <item x="2478"/>
        <item x="311"/>
        <item x="782"/>
        <item x="369"/>
        <item x="2455"/>
        <item x="1804"/>
        <item x="147"/>
        <item x="1453"/>
        <item x="2442"/>
        <item x="1711"/>
        <item x="924"/>
        <item x="1454"/>
        <item x="318"/>
        <item x="1117"/>
        <item x="2061"/>
        <item x="1355"/>
        <item x="557"/>
        <item x="88"/>
        <item x="1703"/>
        <item x="1591"/>
        <item x="486"/>
        <item x="1756"/>
        <item x="1798"/>
        <item x="2371"/>
        <item x="529"/>
        <item x="1632"/>
        <item x="1041"/>
        <item x="1787"/>
        <item x="2464"/>
        <item x="2193"/>
        <item x="2452"/>
        <item x="2307"/>
        <item x="622"/>
        <item x="2139"/>
        <item x="1131"/>
        <item x="1182"/>
        <item x="357"/>
        <item x="1472"/>
        <item x="1072"/>
        <item x="2002"/>
        <item x="600"/>
        <item x="470"/>
        <item x="495"/>
        <item x="1790"/>
        <item x="1199"/>
        <item x="1590"/>
        <item x="145"/>
        <item x="1248"/>
        <item x="2401"/>
        <item x="970"/>
        <item x="1285"/>
        <item x="1960"/>
        <item x="146"/>
        <item x="1653"/>
        <item x="1669"/>
        <item x="1584"/>
        <item x="1428"/>
        <item x="361"/>
        <item x="87"/>
        <item x="2085"/>
        <item x="1681"/>
        <item x="1740"/>
        <item x="741"/>
        <item x="2173"/>
        <item x="2126"/>
        <item x="8"/>
        <item x="1047"/>
        <item x="144"/>
        <item x="2107"/>
        <item x="584"/>
        <item x="1710"/>
        <item x="2097"/>
        <item x="793"/>
        <item x="1436"/>
        <item x="2264"/>
        <item x="1800"/>
        <item x="930"/>
        <item x="2493"/>
        <item x="2062"/>
        <item x="392"/>
        <item x="828"/>
        <item x="1202"/>
        <item x="2013"/>
        <item x="697"/>
        <item x="1722"/>
        <item x="103"/>
        <item x="2054"/>
        <item x="608"/>
        <item x="372"/>
        <item x="2110"/>
        <item x="1115"/>
        <item x="92"/>
        <item x="2022"/>
        <item x="1888"/>
        <item x="1233"/>
        <item x="244"/>
        <item x="2481"/>
        <item x="1860"/>
        <item x="1330"/>
        <item x="735"/>
        <item x="2492"/>
        <item x="1886"/>
        <item x="2247"/>
        <item x="2373"/>
        <item x="995"/>
        <item x="1218"/>
        <item x="1389"/>
        <item x="1830"/>
        <item x="1142"/>
        <item x="797"/>
        <item x="483"/>
        <item x="861"/>
        <item x="2028"/>
        <item x="1978"/>
        <item x="942"/>
        <item x="2128"/>
        <item x="2345"/>
        <item x="538"/>
        <item x="12"/>
        <item x="381"/>
        <item x="2439"/>
        <item x="1983"/>
        <item x="1866"/>
        <item x="490"/>
        <item x="928"/>
        <item x="1141"/>
        <item x="918"/>
        <item x="1845"/>
        <item x="211"/>
        <item x="2457"/>
        <item x="2333"/>
        <item x="966"/>
        <item x="521"/>
        <item x="1793"/>
        <item x="1352"/>
        <item x="57"/>
        <item x="1260"/>
        <item x="507"/>
        <item x="69"/>
        <item x="2269"/>
        <item x="863"/>
        <item x="439"/>
        <item x="482"/>
        <item x="2088"/>
        <item x="689"/>
        <item x="1878"/>
        <item x="744"/>
        <item x="1255"/>
        <item x="750"/>
        <item x="1157"/>
        <item x="2041"/>
        <item x="796"/>
        <item x="2263"/>
        <item x="1657"/>
        <item x="753"/>
        <item x="2308"/>
        <item x="354"/>
        <item x="2152"/>
        <item x="545"/>
        <item x="1554"/>
        <item x="457"/>
        <item x="985"/>
        <item x="1130"/>
        <item x="256"/>
        <item x="1246"/>
        <item x="1884"/>
        <item x="1957"/>
        <item x="546"/>
        <item x="825"/>
        <item x="988"/>
        <item x="394"/>
        <item x="1538"/>
        <item x="356"/>
        <item x="442"/>
        <item x="1670"/>
        <item x="24"/>
        <item x="1344"/>
        <item x="614"/>
        <item x="367"/>
        <item x="2143"/>
        <item x="1102"/>
        <item x="2030"/>
        <item x="1290"/>
        <item x="17"/>
        <item x="1107"/>
        <item x="2287"/>
        <item x="1139"/>
        <item x="990"/>
        <item x="2361"/>
        <item x="774"/>
        <item x="1446"/>
        <item x="2259"/>
        <item x="74"/>
        <item x="1943"/>
        <item x="993"/>
        <item x="322"/>
        <item x="968"/>
        <item x="78"/>
        <item x="692"/>
        <item x="1010"/>
        <item x="798"/>
        <item x="654"/>
        <item x="1230"/>
        <item x="628"/>
        <item x="2376"/>
        <item x="1652"/>
        <item x="450"/>
        <item x="1270"/>
        <item x="1929"/>
        <item x="2039"/>
        <item x="612"/>
        <item x="903"/>
        <item x="1776"/>
        <item x="1548"/>
        <item x="1325"/>
        <item x="2206"/>
        <item x="1038"/>
        <item x="181"/>
        <item x="994"/>
        <item x="1224"/>
        <item x="2458"/>
        <item x="1386"/>
        <item x="174"/>
        <item x="772"/>
        <item x="2362"/>
        <item x="1094"/>
        <item x="2123"/>
        <item x="1048"/>
        <item x="1500"/>
        <item x="943"/>
        <item x="2400"/>
        <item x="2003"/>
        <item x="605"/>
        <item x="491"/>
        <item x="1240"/>
        <item x="371"/>
        <item x="671"/>
        <item x="480"/>
        <item x="73"/>
        <item x="1744"/>
        <item x="945"/>
        <item x="2154"/>
        <item x="172"/>
        <item x="554"/>
        <item x="882"/>
        <item x="1529"/>
        <item x="481"/>
        <item x="2250"/>
        <item x="670"/>
        <item x="1369"/>
        <item x="909"/>
        <item x="498"/>
        <item x="836"/>
        <item x="972"/>
        <item x="1902"/>
        <item x="2453"/>
        <item x="1204"/>
        <item x="1811"/>
        <item x="274"/>
        <item x="154"/>
        <item x="1076"/>
        <item x="2332"/>
        <item x="414"/>
        <item x="761"/>
        <item x="2076"/>
        <item x="53"/>
        <item x="1686"/>
        <item x="1343"/>
        <item x="1079"/>
        <item x="1917"/>
        <item x="785"/>
        <item x="842"/>
        <item x="2255"/>
        <item x="2294"/>
        <item x="1489"/>
        <item x="1678"/>
        <item x="265"/>
        <item x="855"/>
        <item x="170"/>
        <item x="132"/>
        <item x="131"/>
        <item x="1128"/>
        <item x="408"/>
        <item x="769"/>
        <item x="890"/>
        <item x="93"/>
        <item x="321"/>
        <item x="880"/>
        <item x="639"/>
        <item x="1706"/>
        <item x="1086"/>
        <item x="559"/>
        <item x="760"/>
        <item x="1965"/>
        <item x="1913"/>
        <item x="1063"/>
        <item x="577"/>
        <item x="1819"/>
        <item x="272"/>
        <item x="489"/>
        <item x="1003"/>
        <item x="434"/>
        <item x="1448"/>
        <item x="229"/>
        <item x="1035"/>
        <item x="250"/>
        <item x="2499"/>
        <item x="2281"/>
        <item x="1514"/>
        <item x="349"/>
        <item x="1870"/>
        <item x="1073"/>
        <item x="896"/>
        <item x="1300"/>
        <item x="27"/>
        <item x="851"/>
        <item x="1388"/>
        <item x="2050"/>
        <item x="1997"/>
        <item x="2495"/>
        <item x="2144"/>
        <item x="86"/>
        <item x="1475"/>
        <item x="2404"/>
        <item x="2379"/>
        <item x="1996"/>
        <item x="1174"/>
        <item x="152"/>
        <item x="1075"/>
        <item x="287"/>
        <item x="1370"/>
        <item x="609"/>
        <item x="848"/>
        <item x="1014"/>
        <item x="1565"/>
        <item x="677"/>
        <item x="1479"/>
        <item x="1666"/>
        <item x="2386"/>
        <item x="1348"/>
        <item x="710"/>
        <item x="2174"/>
        <item x="378"/>
        <item x="1890"/>
        <item x="1219"/>
        <item x="1751"/>
        <item x="2501"/>
        <item x="955"/>
        <item x="325"/>
        <item x="1183"/>
        <item x="2461"/>
        <item x="999"/>
        <item x="1901"/>
        <item x="1208"/>
        <item x="2334"/>
        <item x="2122"/>
        <item x="536"/>
        <item x="1116"/>
        <item x="811"/>
        <item x="2082"/>
        <item x="790"/>
        <item x="1244"/>
        <item x="526"/>
        <item x="1772"/>
        <item x="418"/>
        <item x="1702"/>
        <item x="2449"/>
        <item x="138"/>
        <item x="362"/>
        <item x="1259"/>
        <item x="1644"/>
        <item x="515"/>
        <item x="2375"/>
        <item x="732"/>
        <item x="1171"/>
        <item x="1524"/>
        <item x="233"/>
        <item x="830"/>
        <item x="685"/>
        <item x="1096"/>
        <item x="1627"/>
        <item x="1186"/>
        <item x="104"/>
        <item x="307"/>
        <item x="472"/>
        <item x="2279"/>
        <item x="2299"/>
        <item x="1258"/>
        <item x="1562"/>
        <item x="249"/>
        <item x="447"/>
        <item x="823"/>
        <item x="734"/>
        <item x="1168"/>
        <item x="1387"/>
        <item x="1994"/>
        <item x="1127"/>
        <item x="1587"/>
        <item x="44"/>
        <item x="1017"/>
        <item x="270"/>
        <item x="38"/>
        <item x="1377"/>
        <item x="2498"/>
        <item x="810"/>
        <item x="1694"/>
        <item x="2077"/>
        <item x="1930"/>
        <item x="2381"/>
        <item x="1825"/>
        <item x="1693"/>
        <item x="1688"/>
        <item x="1717"/>
        <item x="2175"/>
        <item x="2471"/>
        <item x="1121"/>
        <item x="1314"/>
        <item x="1712"/>
        <item x="1696"/>
        <item x="720"/>
        <item x="2032"/>
        <item x="474"/>
        <item x="1986"/>
        <item x="1713"/>
        <item x="2029"/>
        <item x="2451"/>
        <item x="216"/>
        <item x="2078"/>
        <item x="865"/>
        <item x="2065"/>
        <item x="366"/>
        <item x="1197"/>
        <item x="2153"/>
        <item x="364"/>
        <item x="586"/>
        <item x="2094"/>
        <item x="122"/>
        <item x="2344"/>
        <item x="2108"/>
        <item x="2440"/>
        <item x="1626"/>
        <item x="1356"/>
        <item x="127"/>
        <item x="1617"/>
        <item x="2164"/>
        <item x="983"/>
        <item x="2010"/>
        <item x="822"/>
        <item x="1039"/>
        <item x="1818"/>
        <item x="2443"/>
        <item x="1037"/>
        <item x="468"/>
        <item x="788"/>
        <item x="1910"/>
        <item x="1734"/>
        <item x="1635"/>
        <item x="238"/>
        <item x="936"/>
        <item x="1469"/>
        <item x="758"/>
        <item x="2479"/>
        <item x="241"/>
        <item x="1385"/>
        <item x="1027"/>
        <item x="2286"/>
        <item x="459"/>
        <item x="2060"/>
        <item x="900"/>
        <item x="2466"/>
        <item x="1135"/>
        <item x="2289"/>
        <item x="511"/>
        <item x="1673"/>
        <item x="2429"/>
        <item x="1977"/>
        <item x="1291"/>
        <item x="478"/>
        <item x="2219"/>
        <item x="107"/>
        <item x="2195"/>
        <item x="2245"/>
        <item x="2058"/>
        <item x="1879"/>
        <item x="2212"/>
        <item x="2186"/>
        <item x="2271"/>
        <item x="1502"/>
        <item x="789"/>
        <item x="881"/>
        <item x="1026"/>
        <item x="2462"/>
        <item x="1650"/>
        <item x="527"/>
        <item x="2014"/>
        <item x="1987"/>
        <item x="681"/>
        <item x="1439"/>
        <item x="2119"/>
        <item x="1932"/>
        <item x="492"/>
        <item x="1855"/>
        <item x="293"/>
        <item x="1288"/>
        <item x="1806"/>
        <item x="1507"/>
        <item x="1459"/>
        <item x="1245"/>
        <item x="1745"/>
        <item x="1104"/>
        <item x="106"/>
        <item x="1293"/>
        <item x="2480"/>
        <item x="2187"/>
        <item x="926"/>
        <item x="208"/>
        <item x="1691"/>
        <item x="719"/>
        <item x="1674"/>
        <item x="220"/>
        <item x="871"/>
        <item x="2291"/>
        <item x="19"/>
        <item x="1067"/>
        <item x="2235"/>
        <item x="2254"/>
        <item x="2406"/>
        <item x="2368"/>
        <item x="1056"/>
        <item x="616"/>
        <item x="2319"/>
        <item x="2297"/>
        <item x="768"/>
        <item x="1820"/>
        <item x="1427"/>
        <item x="501"/>
        <item x="1544"/>
        <item x="1773"/>
        <item x="59"/>
        <item x="218"/>
        <item x="301"/>
        <item x="1774"/>
        <item x="1816"/>
        <item x="89"/>
        <item x="368"/>
        <item x="509"/>
        <item x="424"/>
        <item x="476"/>
        <item x="448"/>
        <item x="25"/>
        <item x="1838"/>
        <item x="938"/>
        <item x="31"/>
        <item x="827"/>
        <item x="235"/>
        <item x="1088"/>
        <item x="792"/>
        <item x="1132"/>
        <item x="838"/>
        <item x="1188"/>
        <item x="530"/>
        <item x="1736"/>
        <item x="808"/>
        <item x="1782"/>
        <item x="1821"/>
        <item x="958"/>
        <item x="1737"/>
        <item x="2091"/>
        <item x="1972"/>
        <item x="2179"/>
        <item x="1592"/>
        <item x="182"/>
        <item x="766"/>
        <item x="752"/>
        <item x="886"/>
        <item x="2218"/>
        <item x="2283"/>
        <item x="1797"/>
        <item x="43"/>
        <item x="496"/>
        <item x="212"/>
        <item x="770"/>
        <item x="2465"/>
        <item x="475"/>
        <item x="1937"/>
        <item x="856"/>
        <item x="66"/>
        <item x="348"/>
        <item x="134"/>
        <item x="124"/>
        <item x="1051"/>
        <item x="1854"/>
        <item x="2309"/>
        <item x="1645"/>
        <item x="2072"/>
        <item x="26"/>
        <item x="2383"/>
        <item x="1304"/>
        <item x="2018"/>
        <item x="1062"/>
        <item x="539"/>
        <item x="956"/>
        <item x="1537"/>
        <item x="532"/>
        <item x="739"/>
        <item x="967"/>
        <item x="1122"/>
        <item x="133"/>
        <item x="1486"/>
        <item x="335"/>
        <item x="497"/>
        <item x="702"/>
        <item x="262"/>
        <item x="989"/>
        <item x="562"/>
        <item x="398"/>
        <item x="2095"/>
        <item x="80"/>
        <item x="76"/>
        <item x="1746"/>
        <item x="71"/>
        <item x="2184"/>
        <item x="338"/>
        <item x="570"/>
        <item x="1955"/>
        <item x="1212"/>
        <item x="1847"/>
        <item x="375"/>
        <item x="1496"/>
        <item x="1134"/>
        <item x="1419"/>
        <item x="204"/>
        <item x="295"/>
        <item x="2310"/>
        <item x="1705"/>
        <item x="1692"/>
        <item x="2311"/>
        <item x="411"/>
        <item x="1853"/>
        <item x="1376"/>
        <item x="2045"/>
        <item x="1049"/>
        <item x="16"/>
        <item x="2358"/>
        <item x="1103"/>
        <item x="1169"/>
        <item x="21"/>
        <item x="919"/>
        <item x="1254"/>
        <item x="2243"/>
        <item x="1069"/>
        <item x="2230"/>
        <item x="1154"/>
        <item x="1203"/>
        <item x="598"/>
        <item x="604"/>
        <item x="1789"/>
        <item x="30"/>
        <item x="2229"/>
        <item x="1950"/>
        <item x="2348"/>
        <item x="278"/>
        <item x="2272"/>
        <item x="1959"/>
        <item x="2159"/>
        <item x="2343"/>
        <item x="1560"/>
        <item x="460"/>
        <item x="2232"/>
        <item x="872"/>
        <item x="283"/>
        <item x="2382"/>
        <item x="2138"/>
        <item x="1546"/>
        <item x="13"/>
        <item x="704"/>
        <item x="2273"/>
        <item x="635"/>
        <item x="1097"/>
        <item x="733"/>
        <item x="1622"/>
        <item x="812"/>
        <item x="399"/>
        <item x="2349"/>
        <item x="1408"/>
        <item x="308"/>
        <item x="690"/>
        <item x="2120"/>
        <item x="1294"/>
        <item x="1394"/>
        <item x="2079"/>
        <item x="1239"/>
        <item x="660"/>
        <item x="1235"/>
        <item x="1542"/>
        <item x="862"/>
        <item x="2341"/>
        <item x="1495"/>
        <item x="2111"/>
        <item x="2225"/>
        <item x="2408"/>
        <item x="1528"/>
        <item x="121"/>
        <item x="1064"/>
        <item x="2448"/>
        <item x="575"/>
        <item x="230"/>
        <item x="494"/>
        <item x="1829"/>
        <item x="247"/>
        <item x="754"/>
        <item x="1225"/>
        <item x="36"/>
        <item x="269"/>
        <item x="199"/>
        <item x="2166"/>
        <item x="2350"/>
        <item x="500"/>
        <item x="2317"/>
        <item x="1357"/>
        <item x="1173"/>
        <item x="629"/>
        <item x="1070"/>
        <item x="1519"/>
        <item x="805"/>
        <item x="1414"/>
        <item x="581"/>
        <item x="1065"/>
        <item x="55"/>
        <item x="991"/>
        <item x="2004"/>
        <item x="2474"/>
        <item x="859"/>
        <item x="1006"/>
        <item x="159"/>
        <item x="2276"/>
        <item x="50"/>
        <item x="161"/>
        <item x="1766"/>
        <item x="1667"/>
        <item x="105"/>
        <item x="1028"/>
        <item x="664"/>
        <item x="431"/>
        <item x="2422"/>
        <item x="1750"/>
        <item x="1429"/>
        <item x="569"/>
        <item x="1110"/>
        <item x="1728"/>
        <item x="1491"/>
        <item x="1366"/>
        <item x="2183"/>
        <item x="998"/>
        <item x="2338"/>
        <item x="1941"/>
        <item x="1120"/>
        <item x="1595"/>
        <item x="303"/>
        <item x="1748"/>
        <item x="1312"/>
        <item x="1948"/>
        <item x="1848"/>
        <item x="2313"/>
        <item x="687"/>
        <item x="682"/>
        <item x="2487"/>
        <item x="722"/>
        <item x="2387"/>
        <item x="518"/>
        <item x="405"/>
        <item x="1484"/>
        <item x="611"/>
        <item x="403"/>
        <item x="2242"/>
        <item x="171"/>
        <item x="1695"/>
        <item x="1671"/>
        <item x="1971"/>
        <item x="2420"/>
        <item x="2396"/>
        <item x="2476"/>
        <item x="374"/>
        <item x="1914"/>
        <item x="2047"/>
        <item x="667"/>
        <item x="1411"/>
        <item x="257"/>
        <item x="1000"/>
        <item x="1071"/>
        <item x="1232"/>
        <item x="252"/>
        <item x="613"/>
        <item x="572"/>
        <item x="1768"/>
        <item x="1281"/>
        <item x="305"/>
        <item x="10"/>
        <item x="1747"/>
        <item x="1272"/>
        <item x="1151"/>
        <item x="1849"/>
        <item x="1318"/>
        <item x="160"/>
        <item x="1"/>
        <item x="1570"/>
        <item x="1604"/>
        <item x="1483"/>
        <item x="1090"/>
        <item x="1664"/>
        <item x="1482"/>
        <item x="2267"/>
        <item x="2302"/>
        <item x="2053"/>
        <item x="1374"/>
        <item x="737"/>
        <item x="2388"/>
        <item x="445"/>
        <item x="1205"/>
        <item x="2015"/>
        <item x="1013"/>
        <item x="931"/>
        <item x="2277"/>
        <item x="425"/>
        <item x="1915"/>
        <item x="1605"/>
        <item x="869"/>
        <item x="350"/>
        <item x="1055"/>
        <item x="618"/>
        <item x="2456"/>
        <item x="617"/>
        <item x="717"/>
        <item x="1824"/>
        <item x="336"/>
        <item x="1837"/>
        <item x="136"/>
        <item x="631"/>
        <item x="142"/>
        <item x="449"/>
        <item x="309"/>
        <item x="2071"/>
        <item x="2300"/>
        <item x="1874"/>
        <item x="579"/>
        <item x="2285"/>
        <item x="1522"/>
        <item x="1368"/>
        <item x="1247"/>
        <item x="535"/>
        <item x="1726"/>
        <item x="469"/>
        <item x="1803"/>
        <item x="2231"/>
        <item x="645"/>
        <item x="2009"/>
        <item x="467"/>
        <item x="65"/>
        <item x="115"/>
        <item x="1981"/>
        <item x="1755"/>
        <item x="984"/>
        <item x="620"/>
        <item x="1656"/>
        <item x="1962"/>
        <item x="1721"/>
        <item x="1358"/>
        <item x="1222"/>
        <item x="1004"/>
        <item x="1099"/>
        <item x="1569"/>
        <item x="1606"/>
        <item x="1201"/>
        <item x="116"/>
        <item x="296"/>
        <item x="2207"/>
        <item x="1398"/>
        <item x="201"/>
        <item x="971"/>
        <item x="1660"/>
        <item x="921"/>
        <item x="815"/>
        <item x="910"/>
        <item x="2067"/>
        <item x="599"/>
        <item x="2181"/>
        <item x="189"/>
        <item x="1295"/>
        <item x="48"/>
        <item x="2468"/>
        <item x="549"/>
        <item x="382"/>
        <item x="873"/>
        <item x="1228"/>
        <item x="440"/>
        <item x="1961"/>
        <item x="1851"/>
        <item x="1299"/>
        <item x="1547"/>
        <item x="346"/>
        <item x="1739"/>
        <item x="932"/>
        <item x="1839"/>
        <item x="1731"/>
        <item x="2445"/>
        <item x="1843"/>
        <item x="1426"/>
        <item x="952"/>
        <item x="0"/>
        <item x="2064"/>
        <item x="543"/>
        <item x="694"/>
        <item x="2391"/>
        <item x="1887"/>
        <item x="397"/>
        <item x="1760"/>
        <item x="219"/>
        <item x="516"/>
        <item x="1382"/>
        <item x="2148"/>
        <item x="1466"/>
        <item x="1442"/>
        <item x="578"/>
        <item x="1058"/>
        <item x="1279"/>
        <item x="767"/>
        <item x="79"/>
        <item x="1795"/>
        <item x="1415"/>
        <item x="606"/>
        <item x="114"/>
        <item x="833"/>
        <item x="1813"/>
        <item x="2477"/>
        <item x="2491"/>
        <item x="1145"/>
        <item x="1253"/>
        <item x="1616"/>
        <item x="1042"/>
        <item x="479"/>
        <item x="165"/>
        <item x="1862"/>
        <item x="1190"/>
        <item x="1753"/>
        <item x="846"/>
        <item x="1266"/>
        <item x="592"/>
        <item x="1857"/>
        <item x="1185"/>
        <item x="1883"/>
        <item x="1956"/>
        <item x="946"/>
        <item x="2177"/>
        <item x="91"/>
        <item x="359"/>
        <item x="794"/>
        <item x="2106"/>
        <item x="1757"/>
        <item x="512"/>
        <item x="2074"/>
        <item x="112"/>
        <item x="895"/>
        <item x="1613"/>
        <item x="407"/>
        <item x="2325"/>
        <item x="49"/>
        <item x="2172"/>
        <item x="2496"/>
        <item x="72"/>
        <item x="1707"/>
        <item x="2103"/>
        <item x="661"/>
        <item x="747"/>
        <item x="1155"/>
        <item x="2337"/>
        <item x="42"/>
        <item x="1612"/>
        <item x="1054"/>
        <item x="2318"/>
        <item x="1165"/>
        <item x="2351"/>
        <item x="1450"/>
        <item x="2431"/>
        <item x="1390"/>
        <item x="302"/>
        <item x="601"/>
        <item x="2140"/>
        <item x="560"/>
        <item x="5"/>
        <item x="2020"/>
        <item x="1320"/>
        <item x="393"/>
        <item x="1812"/>
        <item x="519"/>
        <item x="282"/>
        <item x="1940"/>
        <item x="148"/>
        <item x="1081"/>
        <item x="2098"/>
        <item x="1709"/>
        <item x="2203"/>
        <item x="77"/>
        <item x="1646"/>
        <item x="642"/>
        <item x="1859"/>
        <item x="2419"/>
        <item x="607"/>
        <item x="2202"/>
        <item x="2031"/>
        <item x="324"/>
        <item x="1364"/>
        <item x="1441"/>
        <item x="1105"/>
        <item x="1783"/>
        <item x="1077"/>
        <item x="1430"/>
        <item x="316"/>
        <item x="2086"/>
        <item x="778"/>
        <item x="1337"/>
        <item x="1303"/>
        <item x="2460"/>
        <item x="876"/>
        <item x="1346"/>
        <item x="416"/>
        <item x="1844"/>
        <item x="437"/>
        <item x="388"/>
        <item x="1718"/>
        <item x="877"/>
        <item x="1277"/>
        <item x="524"/>
        <item x="2454"/>
        <item x="2324"/>
        <item x="1463"/>
        <item x="1714"/>
        <item x="206"/>
        <item x="1636"/>
        <item x="885"/>
        <item x="1966"/>
        <item x="52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1252"/>
        <item x="791"/>
        <item x="1680"/>
        <item x="1532"/>
        <item x="707"/>
        <item x="954"/>
        <item x="1968"/>
        <item x="384"/>
        <item x="841"/>
        <item x="2133"/>
        <item x="2432"/>
        <item x="1511"/>
        <item x="176"/>
        <item x="259"/>
        <item x="1432"/>
        <item x="1927"/>
        <item x="683"/>
        <item x="2131"/>
        <item x="456"/>
        <item x="435"/>
        <item x="1708"/>
        <item x="1213"/>
        <item x="1045"/>
        <item x="948"/>
        <item x="179"/>
        <item x="1676"/>
        <item x="1101"/>
        <item x="2352"/>
        <item x="724"/>
        <item x="1767"/>
        <item x="832"/>
        <item x="2099"/>
        <item x="1095"/>
        <item x="2417"/>
        <item x="360"/>
        <item x="1490"/>
        <item x="1856"/>
        <item x="1598"/>
        <item x="1011"/>
        <item x="166"/>
        <item x="1341"/>
        <item x="591"/>
        <item x="97"/>
        <item x="666"/>
        <item x="1106"/>
        <item x="1576"/>
        <item x="2158"/>
        <item x="2238"/>
        <item x="1113"/>
        <item x="373"/>
        <item x="2210"/>
        <item x="937"/>
        <item x="2043"/>
        <item x="2220"/>
        <item x="630"/>
        <item x="2051"/>
        <item x="298"/>
        <item x="67"/>
        <item x="1417"/>
        <item x="2444"/>
        <item x="2394"/>
        <item x="676"/>
        <item x="1525"/>
        <item x="517"/>
        <item x="493"/>
        <item x="2447"/>
        <item x="2236"/>
        <item x="756"/>
        <item x="2469"/>
        <item x="1410"/>
        <item x="1571"/>
        <item x="395"/>
        <item x="95"/>
        <item x="15"/>
        <item x="2162"/>
        <item x="1761"/>
        <item x="1082"/>
        <item x="2151"/>
        <item x="1250"/>
        <item x="2367"/>
        <item x="2012"/>
        <item x="723"/>
        <item x="1371"/>
        <item x="101"/>
        <item x="1292"/>
        <item x="1276"/>
        <item x="787"/>
        <item x="1179"/>
        <item x="333"/>
        <item x="1261"/>
        <item x="1156"/>
        <item x="2084"/>
        <item x="1586"/>
        <item x="1765"/>
        <item x="1265"/>
        <item x="731"/>
        <item x="1807"/>
        <item x="1925"/>
        <item x="1615"/>
        <item x="593"/>
        <item x="2116"/>
        <item x="191"/>
        <item x="1397"/>
        <item x="2424"/>
        <item x="960"/>
        <item x="2044"/>
        <item x="313"/>
        <item x="2168"/>
        <item x="973"/>
        <item x="2178"/>
        <item x="809"/>
        <item x="413"/>
        <item x="1474"/>
        <item x="1725"/>
        <item x="915"/>
        <item x="1973"/>
        <item x="1873"/>
        <item x="1298"/>
        <item x="1794"/>
        <item x="2073"/>
        <item x="2049"/>
        <item x="2222"/>
        <item x="258"/>
        <item x="726"/>
        <item x="1403"/>
        <item x="2192"/>
        <item x="1788"/>
        <item x="1610"/>
        <item x="1639"/>
        <item x="2249"/>
        <item x="638"/>
        <item x="1799"/>
        <item x="242"/>
        <item x="1833"/>
        <item x="2433"/>
        <item x="444"/>
        <item x="1716"/>
        <item x="4"/>
        <item x="32"/>
        <item x="1609"/>
        <item x="323"/>
        <item x="410"/>
        <item x="1126"/>
        <item x="2209"/>
        <item x="419"/>
        <item x="610"/>
        <item x="2057"/>
        <item x="585"/>
        <item x="502"/>
        <item x="1284"/>
        <item x="669"/>
        <item x="730"/>
        <item x="1136"/>
        <item x="2295"/>
        <item x="1629"/>
        <item x="1493"/>
        <item x="780"/>
        <item x="850"/>
        <item x="1505"/>
        <item x="1771"/>
        <item x="2169"/>
        <item x="589"/>
        <item x="567"/>
        <item x="352"/>
        <item x="2135"/>
        <item x="2033"/>
        <item x="2385"/>
        <item x="186"/>
        <item x="962"/>
        <item x="2435"/>
        <item x="680"/>
        <item x="2105"/>
        <item x="1775"/>
        <item x="1945"/>
        <item x="1059"/>
        <item x="2450"/>
        <item x="185"/>
        <item x="285"/>
        <item x="128"/>
        <item x="2149"/>
        <item x="2112"/>
        <item x="2397"/>
        <item x="487"/>
        <item x="1868"/>
        <item x="1763"/>
        <item x="271"/>
        <item x="263"/>
        <item x="1535"/>
        <item x="908"/>
        <item x="916"/>
        <item x="52"/>
        <item x="1340"/>
        <item x="455"/>
        <item x="1614"/>
        <item x="2199"/>
        <item x="1970"/>
        <item x="1541"/>
        <item x="1166"/>
        <item x="2366"/>
        <item x="2093"/>
        <item x="1001"/>
        <item x="1733"/>
        <item x="751"/>
        <item x="2423"/>
        <item x="18"/>
        <item x="1758"/>
        <item x="2215"/>
        <item x="1881"/>
        <item x="595"/>
        <item x="1517"/>
        <item x="705"/>
        <item x="939"/>
        <item x="950"/>
        <item x="1444"/>
        <item x="2329"/>
        <item x="624"/>
        <item x="499"/>
        <item x="1778"/>
        <item x="740"/>
        <item x="1087"/>
        <item x="1138"/>
        <item x="188"/>
        <item x="602"/>
        <item x="1575"/>
        <item x="2410"/>
        <item x="1007"/>
        <item x="1654"/>
        <item x="1724"/>
        <item x="893"/>
        <item x="673"/>
        <item x="1345"/>
        <item x="678"/>
        <item x="1109"/>
        <item x="1942"/>
        <item x="1238"/>
        <item x="2036"/>
        <item x="1909"/>
        <item x="2115"/>
        <item x="1301"/>
        <item x="829"/>
        <item x="1467"/>
        <item x="1162"/>
        <item x="2360"/>
        <item x="1672"/>
        <item x="1262"/>
        <item x="1582"/>
        <item x="738"/>
        <item x="1991"/>
        <item x="1020"/>
        <item x="1066"/>
        <item x="941"/>
        <item x="1501"/>
        <item x="658"/>
        <item x="1440"/>
        <item x="1738"/>
        <item x="648"/>
        <item x="1515"/>
        <item x="193"/>
        <item x="1872"/>
        <item x="1858"/>
        <item x="355"/>
        <item x="1217"/>
        <item x="347"/>
        <item x="300"/>
        <item x="1462"/>
        <item x="2354"/>
        <item x="100"/>
        <item x="2434"/>
        <item x="1360"/>
        <item x="2266"/>
        <item x="141"/>
        <item x="1933"/>
        <item x="947"/>
        <item x="386"/>
        <item x="1310"/>
        <item x="1286"/>
        <item x="1842"/>
        <item x="803"/>
        <item x="2428"/>
        <item x="2046"/>
        <item x="237"/>
        <item x="1545"/>
        <item x="2129"/>
        <item x="1523"/>
        <item x="632"/>
        <item x="1129"/>
        <item x="679"/>
        <item x="1274"/>
        <item x="899"/>
        <item x="2069"/>
        <item x="1332"/>
        <item x="1455"/>
        <item x="1719"/>
        <item x="1210"/>
        <item x="1899"/>
        <item x="2136"/>
        <item x="2303"/>
        <item x="1083"/>
        <item x="387"/>
        <item x="2260"/>
        <item x="365"/>
        <item x="1194"/>
        <item x="819"/>
        <item x="202"/>
        <item x="2298"/>
        <item x="2216"/>
        <item x="2157"/>
        <item x="314"/>
        <item x="718"/>
        <item x="1903"/>
        <item x="1989"/>
        <item x="1089"/>
        <item x="1085"/>
        <item x="2132"/>
        <item x="1392"/>
        <item x="453"/>
        <item x="1699"/>
        <item x="1540"/>
        <item x="2411"/>
        <item x="1521"/>
        <item x="1227"/>
        <item x="1602"/>
        <item x="1271"/>
        <item x="1558"/>
        <item x="341"/>
        <item x="1093"/>
        <item x="1802"/>
        <item x="1308"/>
        <item x="776"/>
        <item x="2190"/>
        <item x="2369"/>
        <item x="430"/>
        <item x="1327"/>
        <item x="520"/>
        <item x="2305"/>
        <item x="310"/>
        <item x="422"/>
        <item x="129"/>
        <item x="1808"/>
        <item x="571"/>
        <item x="650"/>
        <item x="423"/>
        <item x="353"/>
        <item x="290"/>
        <item x="2155"/>
        <item x="583"/>
        <item x="974"/>
        <item x="2034"/>
        <item x="1628"/>
        <item x="1509"/>
        <item x="1926"/>
        <item x="158"/>
        <item x="1264"/>
        <item x="2090"/>
        <item x="1477"/>
        <item x="1396"/>
        <item x="1958"/>
        <item x="1497"/>
        <item x="1465"/>
        <item x="232"/>
        <item x="485"/>
        <item x="1422"/>
        <item x="462"/>
        <item x="234"/>
        <item x="1402"/>
        <item x="1539"/>
        <item x="376"/>
        <item x="102"/>
        <item x="2405"/>
        <item x="1641"/>
        <item x="2000"/>
        <item x="2378"/>
        <item x="1715"/>
        <item x="1159"/>
        <item x="2486"/>
        <item x="454"/>
        <item x="652"/>
        <item x="123"/>
        <item x="1307"/>
        <item x="1423"/>
        <item x="1311"/>
        <item x="266"/>
        <item x="1412"/>
        <item x="1471"/>
        <item x="2025"/>
        <item x="1112"/>
        <item x="433"/>
        <item x="2326"/>
        <item x="1405"/>
        <item x="1786"/>
        <item x="783"/>
        <item x="1143"/>
        <item x="2246"/>
        <item x="1207"/>
        <item x="284"/>
        <item x="565"/>
        <item x="1416"/>
        <item x="698"/>
        <item x="2490"/>
        <item x="1990"/>
        <item x="2314"/>
        <item x="20"/>
        <item x="714"/>
        <item x="1476"/>
        <item x="1435"/>
        <item x="1200"/>
        <item x="1198"/>
        <item x="40"/>
        <item x="963"/>
        <item x="2323"/>
        <item x="1741"/>
        <item x="534"/>
        <item x="1009"/>
        <item x="1822"/>
        <item x="304"/>
        <item x="1206"/>
        <item x="223"/>
        <item x="2494"/>
        <item x="1892"/>
        <item x="929"/>
        <item x="1889"/>
        <item x="1796"/>
        <item x="1215"/>
        <item x="1735"/>
        <item x="1119"/>
        <item x="187"/>
        <item x="1675"/>
        <item x="912"/>
        <item x="1068"/>
        <item x="2331"/>
        <item x="2436"/>
        <item x="432"/>
        <item x="1384"/>
        <item x="1125"/>
        <item x="1458"/>
        <item x="1367"/>
        <item x="2416"/>
        <item x="2438"/>
        <item x="1470"/>
        <item x="380"/>
        <item x="817"/>
        <item x="1420"/>
        <item x="1840"/>
        <item x="957"/>
        <item x="339"/>
        <item x="1984"/>
        <item x="804"/>
        <item x="1836"/>
        <item x="1180"/>
        <item x="587"/>
        <item x="292"/>
        <item x="1334"/>
        <item x="1033"/>
        <item x="163"/>
        <item x="443"/>
        <item x="1267"/>
        <item x="239"/>
        <item x="2288"/>
        <item x="555"/>
        <item x="273"/>
        <item x="925"/>
        <item x="1177"/>
        <item x="889"/>
        <item x="858"/>
        <item x="1328"/>
        <item x="329"/>
        <item x="1912"/>
        <item x="1780"/>
        <item x="1373"/>
        <item x="54"/>
        <item x="1938"/>
        <item x="550"/>
        <item x="2100"/>
        <item x="2290"/>
        <item x="207"/>
        <item x="1485"/>
        <item x="1176"/>
        <item x="1550"/>
        <item x="2200"/>
        <item x="1885"/>
        <item x="1882"/>
        <item x="1283"/>
        <item x="1216"/>
        <item x="1784"/>
        <item x="1934"/>
        <item x="1053"/>
        <item x="1698"/>
        <item x="1679"/>
        <item x="728"/>
        <item x="688"/>
        <item x="1209"/>
        <item x="1749"/>
        <item x="1263"/>
        <item x="1275"/>
        <item x="1111"/>
        <item x="195"/>
        <item x="775"/>
        <item x="816"/>
        <item x="1513"/>
        <item x="2150"/>
        <item x="2089"/>
        <item x="1339"/>
        <item x="1549"/>
        <item x="1596"/>
        <item x="1563"/>
        <item x="1634"/>
        <item x="420"/>
        <item x="2441"/>
        <item x="429"/>
        <item x="2304"/>
        <item x="2124"/>
        <item x="370"/>
        <item x="712"/>
        <item x="1406"/>
        <item x="458"/>
        <item x="197"/>
        <item x="716"/>
        <item x="1701"/>
        <item x="1148"/>
        <item x="503"/>
        <item x="1764"/>
        <item x="844"/>
        <item x="2241"/>
        <item x="1577"/>
        <item x="1953"/>
        <item x="149"/>
        <item x="2163"/>
        <item x="289"/>
        <item x="1907"/>
        <item x="1817"/>
        <item x="2395"/>
        <item x="205"/>
        <item x="934"/>
        <item x="920"/>
        <item x="1658"/>
        <item x="190"/>
        <item x="214"/>
        <item x="721"/>
        <item x="1449"/>
        <item x="2223"/>
        <item x="1234"/>
        <item x="1164"/>
        <item x="1759"/>
        <item x="68"/>
        <item x="1029"/>
        <item x="41"/>
        <item x="162"/>
        <item x="194"/>
        <item x="2473"/>
        <item x="1324"/>
        <item x="1461"/>
        <item x="1801"/>
        <item x="1181"/>
        <item x="1316"/>
        <item x="2037"/>
        <item x="1323"/>
        <item x="2214"/>
        <item x="267"/>
        <item x="1092"/>
        <item x="203"/>
        <item x="1573"/>
        <item x="621"/>
        <item x="47"/>
        <item x="1407"/>
        <item x="1133"/>
        <item x="1928"/>
        <item x="959"/>
        <item x="1810"/>
        <item x="1456"/>
        <item x="1031"/>
        <item x="2114"/>
        <item x="874"/>
        <item x="749"/>
        <item x="525"/>
        <item x="2101"/>
        <item x="1779"/>
        <item x="1381"/>
        <item x="777"/>
        <item x="2363"/>
        <item x="1583"/>
        <item x="1365"/>
        <item x="2306"/>
        <item x="1579"/>
        <item x="466"/>
        <item x="807"/>
        <item x="2197"/>
        <item x="1189"/>
        <item x="1302"/>
        <item x="2475"/>
        <item x="736"/>
        <item x="646"/>
        <item x="1831"/>
        <item x="547"/>
        <item x="1827"/>
        <item x="528"/>
        <item x="1946"/>
        <item x="111"/>
        <item x="427"/>
        <item x="46"/>
        <item x="1900"/>
        <item x="953"/>
        <item x="319"/>
        <item x="1649"/>
        <item x="802"/>
        <item x="1777"/>
        <item x="1852"/>
        <item x="401"/>
        <item x="992"/>
        <item x="2165"/>
        <item x="1556"/>
        <item x="625"/>
        <item x="891"/>
        <item x="255"/>
        <item x="643"/>
        <item x="288"/>
        <item x="2430"/>
        <item x="118"/>
        <item x="2109"/>
        <item x="1349"/>
        <item x="236"/>
        <item x="978"/>
        <item x="2409"/>
        <item x="2017"/>
        <item x="1231"/>
        <item x="126"/>
        <item x="1589"/>
        <item x="2412"/>
        <item x="1433"/>
        <item x="1553"/>
        <item x="1451"/>
        <item x="2346"/>
        <item x="2113"/>
        <item x="268"/>
        <item x="1114"/>
        <item x="700"/>
        <item x="763"/>
        <item x="1871"/>
        <item x="981"/>
        <item x="1140"/>
        <item x="180"/>
        <item x="1123"/>
        <item x="1361"/>
        <item x="961"/>
        <item x="977"/>
        <item x="1015"/>
        <item x="1834"/>
        <item x="1057"/>
        <item x="864"/>
        <item x="1445"/>
        <item x="713"/>
        <item x="2021"/>
        <item x="2075"/>
        <item x="1098"/>
        <item x="2228"/>
        <item x="933"/>
        <item x="1023"/>
        <item x="508"/>
        <item x="1032"/>
        <item x="2393"/>
        <item x="1372"/>
        <item x="623"/>
        <item x="1362"/>
        <item x="1949"/>
        <item x="473"/>
        <item x="297"/>
        <item x="1473"/>
        <item x="1809"/>
        <item x="1769"/>
        <item x="2347"/>
        <item x="1846"/>
        <item x="2296"/>
        <item x="2293"/>
        <item x="2213"/>
        <item x="1187"/>
        <item x="1687"/>
        <item x="849"/>
        <item x="1704"/>
        <item x="1468"/>
        <item x="1503"/>
        <item x="2134"/>
        <item x="1175"/>
        <item x="1146"/>
        <item x="1828"/>
        <item x="1413"/>
        <item x="2355"/>
        <item x="1464"/>
        <item x="2160"/>
        <item x="157"/>
        <item x="1648"/>
        <item x="556"/>
        <item x="83"/>
        <item x="385"/>
        <item x="2092"/>
        <item x="1865"/>
        <item x="1078"/>
        <item x="2497"/>
        <item x="281"/>
        <item x="2253"/>
        <item x="120"/>
        <item x="2048"/>
        <item x="1561"/>
        <item x="1897"/>
        <item x="209"/>
        <item x="286"/>
        <item x="1924"/>
        <item x="684"/>
        <item x="1481"/>
        <item x="1393"/>
        <item x="1036"/>
        <item x="389"/>
        <item x="627"/>
        <item x="320"/>
        <item x="1880"/>
        <item x="1631"/>
        <item x="1378"/>
        <item x="663"/>
        <item x="167"/>
        <item x="2268"/>
        <item x="2421"/>
        <item x="1555"/>
        <item x="1400"/>
        <item x="1623"/>
        <item x="2399"/>
        <item x="2156"/>
        <item x="2007"/>
        <item x="883"/>
        <item x="1647"/>
        <item x="61"/>
        <item x="795"/>
        <item x="1661"/>
        <item x="178"/>
        <item x="177"/>
        <item x="2227"/>
        <item x="2182"/>
        <item x="2437"/>
        <item x="1021"/>
        <item x="436"/>
        <item x="1353"/>
        <item x="1152"/>
        <item x="2426"/>
        <item x="35"/>
        <item x="537"/>
        <item x="2205"/>
        <item x="1158"/>
        <item x="1689"/>
        <item x="2270"/>
        <item x="1662"/>
        <item x="1487"/>
        <item x="200"/>
        <item x="1567"/>
        <item x="647"/>
        <item x="60"/>
        <item x="1025"/>
        <item x="2188"/>
        <item x="1269"/>
        <item x="2414"/>
        <item x="1153"/>
        <item x="109"/>
        <item x="2019"/>
        <item x="653"/>
        <item x="764"/>
        <item x="847"/>
        <item x="857"/>
        <item x="412"/>
        <item x="1642"/>
        <item x="644"/>
        <item x="1309"/>
        <item x="2425"/>
        <item x="1167"/>
        <item x="1074"/>
        <item x="2252"/>
        <item x="2365"/>
        <item x="1024"/>
        <item x="594"/>
        <item x="1841"/>
        <item x="1520"/>
        <item x="1700"/>
        <item x="213"/>
        <item x="85"/>
        <item x="651"/>
        <item x="2342"/>
        <item x="1399"/>
        <item x="558"/>
        <item x="701"/>
        <item x="852"/>
        <item x="2"/>
        <item x="1383"/>
        <item x="1640"/>
        <item x="1893"/>
        <item x="1257"/>
        <item x="2280"/>
        <item x="1438"/>
        <item x="2130"/>
        <item x="6"/>
        <item x="1931"/>
        <item x="253"/>
        <item x="1326"/>
        <item x="156"/>
        <item x="1363"/>
        <item x="2176"/>
        <item x="2330"/>
        <item x="835"/>
        <item x="1510"/>
        <item x="510"/>
        <item x="488"/>
        <item x="2292"/>
        <item x="1172"/>
        <item x="1251"/>
        <item x="568"/>
        <item x="1823"/>
        <item x="33"/>
        <item x="2080"/>
        <item x="58"/>
        <item x="1599"/>
        <item x="1108"/>
        <item x="2322"/>
        <item x="243"/>
        <item x="2005"/>
        <item x="1498"/>
        <item x="1305"/>
        <item x="451"/>
        <item x="887"/>
        <item x="1452"/>
        <item x="2374"/>
        <item x="1665"/>
        <item x="108"/>
        <item x="2208"/>
        <item x="1720"/>
        <item x="2147"/>
        <item x="1144"/>
        <item x="1936"/>
        <item x="1979"/>
        <item x="603"/>
        <item x="514"/>
        <item x="14"/>
        <item x="2265"/>
        <item x="506"/>
        <item x="51"/>
        <item x="363"/>
        <item x="806"/>
        <item x="117"/>
        <item x="686"/>
        <item x="699"/>
        <item x="130"/>
        <item x="1963"/>
        <item x="1581"/>
        <item x="28"/>
        <item x="2011"/>
        <item x="1018"/>
        <item x="672"/>
        <item x="1351"/>
        <item x="1999"/>
        <item x="2353"/>
        <item x="1982"/>
        <item x="173"/>
        <item x="2274"/>
        <item x="215"/>
        <item x="656"/>
        <item x="279"/>
        <item x="906"/>
        <item x="1863"/>
        <item x="814"/>
        <item x="597"/>
        <item x="695"/>
        <item x="231"/>
        <item x="1375"/>
        <item x="2125"/>
        <item x="708"/>
        <item x="706"/>
        <item x="657"/>
        <item x="1160"/>
        <item x="1993"/>
        <item x="533"/>
        <item x="1178"/>
        <item x="2204"/>
        <item x="914"/>
        <item x="784"/>
        <item x="1743"/>
        <item x="1249"/>
        <item x="1508"/>
        <item x="428"/>
        <item x="540"/>
        <item x="2364"/>
        <item x="1273"/>
        <item x="781"/>
        <item x="1967"/>
        <item x="875"/>
        <item x="786"/>
        <item x="1050"/>
        <item x="228"/>
        <item x="2006"/>
        <item x="665"/>
        <item x="294"/>
        <item x="198"/>
        <item x="63"/>
        <item x="1256"/>
        <item x="1100"/>
        <item x="1607"/>
        <item x="1313"/>
        <item x="1409"/>
        <item x="2234"/>
        <item x="693"/>
        <item x="1163"/>
        <item x="2463"/>
        <item x="840"/>
        <item x="2117"/>
        <item x="1792"/>
        <item x="2415"/>
        <item x="771"/>
        <item x="779"/>
        <item x="1876"/>
        <item x="1572"/>
        <item x="619"/>
        <item x="168"/>
        <item x="1732"/>
        <item x="541"/>
        <item x="291"/>
        <item x="1211"/>
        <item x="391"/>
        <item x="2398"/>
        <item x="240"/>
        <item x="949"/>
        <item x="1608"/>
        <item x="150"/>
        <item x="1947"/>
        <item x="1944"/>
        <item x="522"/>
        <item x="1317"/>
        <item x="590"/>
        <item x="1923"/>
        <item x="1019"/>
        <item x="344"/>
        <item x="1297"/>
        <item x="1512"/>
        <item x="1557"/>
        <item x="2027"/>
        <item x="542"/>
        <item x="2377"/>
        <item x="1723"/>
        <item x="151"/>
        <item x="935"/>
        <item x="340"/>
        <item x="1952"/>
        <item x="1043"/>
        <item x="1752"/>
        <item x="675"/>
        <item x="2459"/>
        <item x="820"/>
        <item x="306"/>
        <item x="275"/>
        <item x="1659"/>
        <item x="210"/>
        <item x="821"/>
        <item x="1974"/>
        <item x="1431"/>
        <item x="1499"/>
        <item x="662"/>
        <item x="2081"/>
        <item x="1618"/>
        <item x="1619"/>
        <item x="1566"/>
        <item x="1404"/>
        <item x="582"/>
        <item x="1922"/>
        <item x="1506"/>
        <item x="2056"/>
        <item x="1437"/>
        <item x="2170"/>
        <item x="1425"/>
        <item x="588"/>
        <item x="1460"/>
        <item x="330"/>
        <item x="465"/>
        <item x="2161"/>
        <item x="110"/>
        <item x="951"/>
        <item x="2024"/>
        <item x="1424"/>
        <item x="757"/>
        <item x="2198"/>
        <item x="464"/>
        <item x="1418"/>
        <item x="703"/>
        <item x="2240"/>
        <item x="1905"/>
        <item x="2059"/>
        <item x="312"/>
        <item x="484"/>
        <item x="62"/>
        <item x="2251"/>
        <item x="927"/>
        <item x="1593"/>
        <item x="1655"/>
        <item x="45"/>
        <item x="452"/>
        <item x="1289"/>
        <item x="1005"/>
        <item x="1697"/>
        <item x="987"/>
        <item x="944"/>
        <item x="446"/>
        <item x="2233"/>
        <item x="1196"/>
        <item x="1124"/>
        <item x="897"/>
        <item x="907"/>
        <item x="99"/>
        <item x="659"/>
        <item x="2256"/>
        <item x="1170"/>
        <item x="1243"/>
        <item x="34"/>
        <item x="573"/>
        <item x="2068"/>
        <item x="315"/>
        <item x="39"/>
        <item x="1526"/>
        <item x="1457"/>
        <item x="1137"/>
        <item x="2500"/>
        <item x="904"/>
        <item x="248"/>
        <item x="2470"/>
        <item x="636"/>
        <item x="415"/>
        <item x="96"/>
        <item x="2118"/>
        <item x="746"/>
        <item x="831"/>
        <item x="2211"/>
        <item x="1770"/>
        <item x="615"/>
        <item x="1919"/>
        <item x="299"/>
        <item x="245"/>
        <item x="1814"/>
        <item x="2488"/>
        <item x="1683"/>
        <item x="1904"/>
        <item x="1574"/>
        <item x="2248"/>
        <item x="1533"/>
        <item x="800"/>
        <item x="2312"/>
        <item x="1226"/>
        <item x="169"/>
        <item x="1401"/>
        <item x="2336"/>
        <item x="2145"/>
        <item x="2389"/>
        <item x="2070"/>
        <item x="1060"/>
        <item x="870"/>
        <item x="2482"/>
        <item x="513"/>
        <item x="1046"/>
        <item x="1543"/>
        <item x="1611"/>
        <item x="2282"/>
        <item x="1935"/>
        <item x="979"/>
        <item x="2356"/>
        <item x="125"/>
        <item x="531"/>
        <item x="1580"/>
        <item x="975"/>
        <item x="1191"/>
        <item x="2372"/>
        <item x="1518"/>
        <item x="1684"/>
        <item x="1867"/>
        <item x="2262"/>
        <item x="1690"/>
        <item x="2016"/>
        <item x="762"/>
        <item x="84"/>
        <item x="137"/>
        <item x="2320"/>
        <item x="119"/>
        <item x="649"/>
        <item x="2026"/>
        <item x="390"/>
        <item x="1603"/>
        <item x="11"/>
        <item x="1040"/>
        <item x="902"/>
        <item x="2121"/>
        <item x="898"/>
        <item x="996"/>
        <item x="1536"/>
        <item x="2483"/>
        <item x="727"/>
        <item x="879"/>
        <item x="1677"/>
        <item x="2167"/>
        <item x="2275"/>
        <item x="837"/>
        <item x="64"/>
        <item x="1287"/>
        <item x="2284"/>
        <item x="917"/>
        <item x="317"/>
        <item x="1030"/>
        <item x="2171"/>
        <item x="2278"/>
        <item t="default"/>
      </items>
    </pivotField>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4184">
        <item x="660"/>
        <item x="2642"/>
        <item x="4134"/>
        <item x="2755"/>
        <item x="1111"/>
        <item x="2387"/>
        <item x="27"/>
        <item x="2891"/>
        <item x="163"/>
        <item x="2575"/>
        <item x="4010"/>
        <item x="2511"/>
        <item x="3671"/>
        <item x="1634"/>
        <item x="213"/>
        <item x="3514"/>
        <item x="2332"/>
        <item x="451"/>
        <item x="1264"/>
        <item x="1800"/>
        <item x="826"/>
        <item x="896"/>
        <item x="1556"/>
        <item x="1529"/>
        <item x="2101"/>
        <item x="3048"/>
        <item x="259"/>
        <item x="1688"/>
        <item x="3773"/>
        <item x="3203"/>
        <item x="167"/>
        <item x="3344"/>
        <item x="2100"/>
        <item x="1287"/>
        <item x="2886"/>
        <item x="2701"/>
        <item x="2999"/>
        <item x="336"/>
        <item x="124"/>
        <item x="1128"/>
        <item x="221"/>
        <item x="3"/>
        <item x="1519"/>
        <item x="4150"/>
        <item x="236"/>
        <item x="1325"/>
        <item x="3579"/>
        <item x="1926"/>
        <item x="2254"/>
        <item x="377"/>
        <item x="1717"/>
        <item x="2746"/>
        <item x="1707"/>
        <item x="3231"/>
        <item x="656"/>
        <item x="389"/>
        <item x="455"/>
        <item x="2301"/>
        <item x="3747"/>
        <item x="368"/>
        <item x="1431"/>
        <item x="940"/>
        <item x="3303"/>
        <item x="1011"/>
        <item x="1662"/>
        <item x="323"/>
        <item x="2668"/>
        <item x="3100"/>
        <item x="260"/>
        <item x="4153"/>
        <item x="230"/>
        <item x="3986"/>
        <item x="211"/>
        <item x="174"/>
        <item x="2774"/>
        <item x="1535"/>
        <item x="1650"/>
        <item x="2141"/>
        <item x="2259"/>
        <item x="542"/>
        <item x="3342"/>
        <item x="3283"/>
        <item x="3939"/>
        <item x="893"/>
        <item x="285"/>
        <item x="3016"/>
        <item x="3253"/>
        <item x="3756"/>
        <item x="2728"/>
        <item x="3308"/>
        <item x="201"/>
        <item x="1380"/>
        <item x="2646"/>
        <item x="2632"/>
        <item x="2620"/>
        <item x="283"/>
        <item x="1658"/>
        <item x="724"/>
        <item x="1492"/>
        <item x="3857"/>
        <item x="1648"/>
        <item x="199"/>
        <item x="3605"/>
        <item x="1513"/>
        <item x="591"/>
        <item x="375"/>
        <item x="698"/>
        <item x="1446"/>
        <item x="1948"/>
        <item x="516"/>
        <item x="36"/>
        <item x="979"/>
        <item x="1262"/>
        <item x="529"/>
        <item x="419"/>
        <item x="3598"/>
        <item x="3982"/>
        <item x="2358"/>
        <item x="2696"/>
        <item x="2410"/>
        <item x="637"/>
        <item x="4148"/>
        <item x="3662"/>
        <item x="299"/>
        <item x="172"/>
        <item x="2428"/>
        <item x="3418"/>
        <item x="3040"/>
        <item x="1174"/>
        <item x="3693"/>
        <item x="14"/>
        <item x="1709"/>
        <item x="2102"/>
        <item x="1919"/>
        <item x="2317"/>
        <item x="3613"/>
        <item x="239"/>
        <item x="3901"/>
        <item x="638"/>
        <item x="3041"/>
        <item x="117"/>
        <item x="2001"/>
        <item x="2012"/>
        <item x="580"/>
        <item x="72"/>
        <item x="398"/>
        <item x="797"/>
        <item x="1718"/>
        <item x="680"/>
        <item x="3288"/>
        <item x="2873"/>
        <item x="2158"/>
        <item x="2971"/>
        <item x="2645"/>
        <item x="229"/>
        <item x="1503"/>
        <item x="2257"/>
        <item x="2170"/>
        <item x="2208"/>
        <item x="1999"/>
        <item x="1866"/>
        <item x="3039"/>
        <item x="2495"/>
        <item x="445"/>
        <item x="482"/>
        <item x="2499"/>
        <item x="3111"/>
        <item x="1760"/>
        <item x="3024"/>
        <item x="1690"/>
        <item x="1274"/>
        <item x="1996"/>
        <item x="1176"/>
        <item x="1493"/>
        <item x="1333"/>
        <item x="3191"/>
        <item x="1314"/>
        <item x="2234"/>
        <item x="532"/>
        <item x="3913"/>
        <item x="3454"/>
        <item x="3648"/>
        <item x="2448"/>
        <item x="798"/>
        <item x="2825"/>
        <item x="3619"/>
        <item x="441"/>
        <item x="3933"/>
        <item x="3068"/>
        <item x="1848"/>
        <item x="3263"/>
        <item x="2409"/>
        <item x="647"/>
        <item x="1563"/>
        <item x="3734"/>
        <item x="1246"/>
        <item x="1567"/>
        <item x="3963"/>
        <item x="2078"/>
        <item x="523"/>
        <item x="2980"/>
        <item x="1437"/>
        <item x="321"/>
        <item x="2202"/>
        <item x="4088"/>
        <item x="1175"/>
        <item x="1591"/>
        <item x="3673"/>
        <item x="3537"/>
        <item x="709"/>
        <item x="3638"/>
        <item x="3406"/>
        <item x="1259"/>
        <item x="3316"/>
        <item x="3241"/>
        <item x="293"/>
        <item x="3450"/>
        <item x="3565"/>
        <item x="1311"/>
        <item x="2117"/>
        <item x="1398"/>
        <item x="164"/>
        <item x="3530"/>
        <item x="1293"/>
        <item x="3902"/>
        <item x="3819"/>
        <item x="869"/>
        <item x="1257"/>
        <item x="3912"/>
        <item x="3222"/>
        <item x="1580"/>
        <item x="3484"/>
        <item x="4027"/>
        <item x="2256"/>
        <item x="3298"/>
        <item x="1935"/>
        <item x="1683"/>
        <item x="3471"/>
        <item x="4152"/>
        <item x="2868"/>
        <item x="2955"/>
        <item x="3694"/>
        <item x="2010"/>
        <item x="3770"/>
        <item x="2611"/>
        <item x="608"/>
        <item x="1932"/>
        <item x="634"/>
        <item x="3621"/>
        <item x="84"/>
        <item x="1884"/>
        <item x="289"/>
        <item x="2064"/>
        <item x="1122"/>
        <item x="1309"/>
        <item x="1700"/>
        <item x="2735"/>
        <item x="1163"/>
        <item x="38"/>
        <item x="2859"/>
        <item x="827"/>
        <item x="3701"/>
        <item x="4046"/>
        <item x="3142"/>
        <item x="1982"/>
        <item x="998"/>
        <item x="1868"/>
        <item x="3175"/>
        <item x="2740"/>
        <item x="2782"/>
        <item x="1699"/>
        <item x="1251"/>
        <item x="3990"/>
        <item x="2947"/>
        <item x="3348"/>
        <item x="1288"/>
        <item x="4008"/>
        <item x="3576"/>
        <item x="3918"/>
        <item x="2712"/>
        <item x="3668"/>
        <item x="655"/>
        <item x="2871"/>
        <item x="1418"/>
        <item x="1319"/>
        <item x="3783"/>
        <item x="2725"/>
        <item x="1601"/>
        <item x="1332"/>
        <item x="3944"/>
        <item x="3117"/>
        <item x="4169"/>
        <item x="1810"/>
        <item x="3321"/>
        <item x="3294"/>
        <item x="2258"/>
        <item x="456"/>
        <item x="3073"/>
        <item x="1296"/>
        <item x="1260"/>
        <item x="825"/>
        <item x="1456"/>
        <item x="4012"/>
        <item x="2284"/>
        <item x="2530"/>
        <item x="1252"/>
        <item x="3284"/>
        <item x="453"/>
        <item x="2542"/>
        <item x="2221"/>
        <item x="1488"/>
        <item x="4024"/>
        <item x="1114"/>
        <item x="2944"/>
        <item x="2239"/>
        <item x="2647"/>
        <item x="1387"/>
        <item x="390"/>
        <item x="4081"/>
        <item x="2211"/>
        <item x="1585"/>
        <item x="3387"/>
        <item x="2704"/>
        <item x="2507"/>
        <item x="2274"/>
        <item x="857"/>
        <item x="584"/>
        <item x="3691"/>
        <item x="3109"/>
        <item x="1347"/>
        <item x="912"/>
        <item x="3163"/>
        <item x="1671"/>
        <item x="1223"/>
        <item x="473"/>
        <item x="366"/>
        <item x="2204"/>
        <item x="983"/>
        <item x="3023"/>
        <item x="2087"/>
        <item x="2838"/>
        <item x="1349"/>
        <item x="992"/>
        <item x="3141"/>
        <item x="1686"/>
        <item x="2143"/>
        <item x="3880"/>
        <item x="579"/>
        <item x="1023"/>
        <item x="4118"/>
        <item x="715"/>
        <item x="226"/>
        <item x="3802"/>
        <item x="1931"/>
        <item x="1236"/>
        <item x="996"/>
        <item x="325"/>
        <item x="2113"/>
        <item x="731"/>
        <item x="102"/>
        <item x="3318"/>
        <item x="2110"/>
        <item x="507"/>
        <item x="104"/>
        <item x="2912"/>
        <item x="1258"/>
        <item x="3363"/>
        <item x="3695"/>
        <item x="3764"/>
        <item x="1654"/>
        <item x="165"/>
        <item x="2749"/>
        <item x="2463"/>
        <item x="1421"/>
        <item x="292"/>
        <item x="1604"/>
        <item x="2769"/>
        <item x="444"/>
        <item x="4013"/>
        <item x="1998"/>
        <item x="1649"/>
        <item x="2465"/>
        <item x="3516"/>
        <item x="2444"/>
        <item x="3753"/>
        <item x="3959"/>
        <item x="1055"/>
        <item x="2038"/>
        <item x="2828"/>
        <item x="782"/>
        <item x="2977"/>
        <item x="3435"/>
        <item x="749"/>
        <item x="3601"/>
        <item x="1697"/>
        <item x="2937"/>
        <item x="3699"/>
        <item x="1442"/>
        <item x="885"/>
        <item x="4002"/>
        <item x="3469"/>
        <item x="1725"/>
        <item x="3717"/>
        <item x="3151"/>
        <item x="508"/>
        <item x="1238"/>
        <item x="3821"/>
        <item x="452"/>
        <item x="326"/>
        <item x="1596"/>
        <item x="3323"/>
        <item x="384"/>
        <item x="3080"/>
        <item x="1162"/>
        <item x="369"/>
        <item x="1603"/>
        <item x="3457"/>
        <item x="3606"/>
        <item x="569"/>
        <item x="3533"/>
        <item x="2174"/>
        <item x="3038"/>
        <item x="2606"/>
        <item x="3927"/>
        <item x="252"/>
        <item x="3397"/>
        <item x="4069"/>
        <item x="371"/>
        <item x="3584"/>
        <item x="3900"/>
        <item x="424"/>
        <item x="868"/>
        <item x="2803"/>
        <item x="1001"/>
        <item x="403"/>
        <item x="4066"/>
        <item x="3373"/>
        <item x="74"/>
        <item x="980"/>
        <item x="2470"/>
        <item x="2830"/>
        <item x="2109"/>
        <item x="1930"/>
        <item x="2761"/>
        <item x="3105"/>
        <item x="2744"/>
        <item x="3580"/>
        <item x="1692"/>
        <item x="333"/>
        <item x="3822"/>
        <item x="1034"/>
        <item x="536"/>
        <item x="2756"/>
        <item x="2986"/>
        <item x="2249"/>
        <item x="2370"/>
        <item x="3251"/>
        <item x="3470"/>
        <item x="3332"/>
        <item x="2386"/>
        <item x="2230"/>
        <item x="1032"/>
        <item x="2872"/>
        <item x="3752"/>
        <item x="2460"/>
        <item x="1682"/>
        <item x="1892"/>
        <item x="2643"/>
        <item x="3272"/>
        <item x="751"/>
        <item x="2741"/>
        <item x="2461"/>
        <item x="2822"/>
        <item x="3754"/>
        <item x="3459"/>
        <item x="66"/>
        <item x="3667"/>
        <item x="3429"/>
        <item x="39"/>
        <item x="3527"/>
        <item x="488"/>
        <item x="4044"/>
        <item x="1942"/>
        <item x="3925"/>
        <item x="3674"/>
        <item x="3535"/>
        <item x="599"/>
        <item x="212"/>
        <item x="3765"/>
        <item x="1527"/>
        <item x="870"/>
        <item x="3557"/>
        <item x="1557"/>
        <item x="78"/>
        <item x="2651"/>
        <item x="646"/>
        <item x="3439"/>
        <item x="2695"/>
        <item x="3355"/>
        <item x="3499"/>
        <item x="2057"/>
        <item x="1166"/>
        <item x="2180"/>
        <item x="1460"/>
        <item x="1904"/>
        <item x="1230"/>
        <item x="1955"/>
        <item x="676"/>
        <item x="614"/>
        <item x="219"/>
        <item x="4178"/>
        <item x="327"/>
        <item x="2455"/>
        <item x="3449"/>
        <item x="2540"/>
        <item x="2161"/>
        <item x="1473"/>
        <item x="673"/>
        <item x="1435"/>
        <item x="3526"/>
        <item x="2710"/>
        <item x="1184"/>
        <item x="1212"/>
        <item x="1752"/>
        <item x="3595"/>
        <item x="2515"/>
        <item x="894"/>
        <item x="571"/>
        <item x="2870"/>
        <item x="1173"/>
        <item x="2978"/>
        <item x="1040"/>
        <item x="3670"/>
        <item x="1237"/>
        <item x="228"/>
        <item x="510"/>
        <item x="2659"/>
        <item x="1640"/>
        <item x="2509"/>
        <item x="2248"/>
        <item x="2956"/>
        <item x="3085"/>
        <item x="129"/>
        <item x="489"/>
        <item x="4127"/>
        <item x="899"/>
        <item x="4047"/>
        <item x="1388"/>
        <item x="1922"/>
        <item x="175"/>
        <item x="2948"/>
        <item x="1950"/>
        <item x="711"/>
        <item x="99"/>
        <item x="3625"/>
        <item x="3546"/>
        <item x="2609"/>
        <item x="970"/>
        <item x="3582"/>
        <item x="1523"/>
        <item x="2157"/>
        <item x="3522"/>
        <item x="1524"/>
        <item x="1939"/>
        <item x="587"/>
        <item x="2105"/>
        <item x="4139"/>
        <item x="962"/>
        <item x="3995"/>
        <item x="3341"/>
        <item x="3136"/>
        <item x="3894"/>
        <item x="3055"/>
        <item x="2786"/>
        <item x="2716"/>
        <item x="1549"/>
        <item x="1514"/>
        <item x="2641"/>
        <item x="1504"/>
        <item x="3388"/>
        <item x="127"/>
        <item x="1441"/>
        <item x="1862"/>
        <item x="3815"/>
        <item x="4014"/>
        <item x="1389"/>
        <item x="2162"/>
        <item x="1952"/>
        <item x="2398"/>
        <item x="2954"/>
        <item x="3803"/>
        <item x="1953"/>
        <item x="1779"/>
        <item x="4072"/>
        <item x="3378"/>
        <item x="123"/>
        <item x="1645"/>
        <item x="2979"/>
        <item x="251"/>
        <item x="1159"/>
        <item x="1582"/>
        <item x="2369"/>
        <item x="3881"/>
        <item x="1209"/>
        <item x="3458"/>
        <item x="2762"/>
        <item x="457"/>
        <item x="4065"/>
        <item x="3766"/>
        <item x="3604"/>
        <item x="2300"/>
        <item x="1090"/>
        <item x="2820"/>
        <item x="233"/>
        <item x="2554"/>
        <item x="3994"/>
        <item x="2443"/>
        <item x="2333"/>
        <item x="265"/>
        <item x="1516"/>
        <item x="653"/>
        <item x="3122"/>
        <item x="515"/>
        <item x="3996"/>
        <item x="2634"/>
        <item x="1178"/>
        <item x="1548"/>
        <item x="3066"/>
        <item x="28"/>
        <item x="3926"/>
        <item x="4147"/>
        <item x="3339"/>
        <item x="3577"/>
        <item x="3942"/>
        <item x="3497"/>
        <item x="3600"/>
        <item x="3599"/>
        <item x="2644"/>
        <item x="2377"/>
        <item x="3813"/>
        <item x="3983"/>
        <item x="855"/>
        <item x="2664"/>
        <item x="3542"/>
        <item x="3300"/>
        <item x="3347"/>
        <item x="1754"/>
        <item x="1840"/>
        <item x="2037"/>
        <item x="2266"/>
        <item x="2430"/>
        <item x="3478"/>
        <item x="2787"/>
        <item x="3896"/>
        <item x="3075"/>
        <item x="1600"/>
        <item x="1923"/>
        <item x="2549"/>
        <item x="76"/>
        <item x="2570"/>
        <item x="2338"/>
        <item x="1534"/>
        <item x="2534"/>
        <item x="32"/>
        <item x="560"/>
        <item x="363"/>
        <item x="2514"/>
        <item x="3646"/>
        <item x="2596"/>
        <item x="583"/>
        <item x="3840"/>
        <item x="710"/>
        <item x="3805"/>
        <item x="2919"/>
        <item x="2957"/>
        <item x="3491"/>
        <item x="3698"/>
        <item x="1756"/>
        <item x="4112"/>
        <item x="3037"/>
        <item x="1030"/>
        <item x="348"/>
        <item x="3107"/>
        <item x="1186"/>
        <item x="1594"/>
        <item x="1928"/>
        <item x="2819"/>
        <item x="3916"/>
        <item x="1847"/>
        <item x="565"/>
        <item x="3669"/>
        <item x="1029"/>
        <item x="2840"/>
        <item x="237"/>
        <item x="1002"/>
        <item x="4076"/>
        <item x="3159"/>
        <item x="258"/>
        <item x="3692"/>
        <item x="2380"/>
        <item x="4107"/>
        <item x="2496"/>
        <item x="1633"/>
        <item x="639"/>
        <item x="1218"/>
        <item x="835"/>
        <item x="1110"/>
        <item x="4026"/>
        <item x="3976"/>
        <item x="2916"/>
        <item x="3718"/>
        <item x="3261"/>
        <item x="1357"/>
        <item x="2319"/>
        <item x="4149"/>
        <item x="3797"/>
        <item x="103"/>
        <item x="2924"/>
        <item x="15"/>
        <item x="1796"/>
        <item x="94"/>
        <item x="176"/>
        <item x="3262"/>
        <item x="1801"/>
        <item x="423"/>
        <item x="2878"/>
        <item x="1217"/>
        <item x="1124"/>
        <item x="3732"/>
        <item x="3399"/>
        <item x="2229"/>
        <item x="231"/>
        <item x="944"/>
        <item x="3477"/>
        <item x="635"/>
        <item x="277"/>
        <item x="328"/>
        <item x="3249"/>
        <item x="2679"/>
        <item x="1003"/>
        <item x="1839"/>
        <item x="2527"/>
        <item x="3547"/>
        <item x="2920"/>
        <item x="2815"/>
        <item x="3575"/>
        <item x="3867"/>
        <item x="3340"/>
        <item x="902"/>
        <item x="2732"/>
        <item x="1501"/>
        <item x="3081"/>
        <item x="100"/>
        <item x="1351"/>
        <item x="3807"/>
        <item x="2493"/>
        <item x="240"/>
        <item x="2827"/>
        <item x="593"/>
        <item x="3914"/>
        <item x="2998"/>
        <item x="750"/>
        <item x="1908"/>
        <item x="1652"/>
        <item x="2614"/>
        <item x="2703"/>
        <item x="4022"/>
        <item x="632"/>
        <item x="586"/>
        <item x="3243"/>
        <item x="3160"/>
        <item x="3961"/>
        <item x="3190"/>
        <item x="3879"/>
        <item x="1579"/>
        <item x="2376"/>
        <item x="2528"/>
        <item x="781"/>
        <item x="1920"/>
        <item x="1518"/>
        <item x="1123"/>
        <item x="3511"/>
        <item x="196"/>
        <item x="3173"/>
        <item x="2790"/>
        <item x="339"/>
        <item x="3980"/>
        <item x="994"/>
        <item x="1295"/>
        <item x="1781"/>
        <item x="4132"/>
        <item x="1724"/>
        <item x="2090"/>
        <item x="2160"/>
        <item x="3809"/>
        <item x="1799"/>
        <item x="1108"/>
        <item x="4073"/>
        <item x="3529"/>
        <item x="2839"/>
        <item x="1457"/>
        <item x="2477"/>
        <item x="1038"/>
        <item x="2359"/>
        <item x="1846"/>
        <item x="3865"/>
        <item x="2892"/>
        <item x="1907"/>
        <item x="4048"/>
        <item x="75"/>
        <item x="2599"/>
        <item x="969"/>
        <item x="491"/>
        <item x="925"/>
        <item x="4077"/>
        <item x="125"/>
        <item x="1335"/>
        <item x="537"/>
        <item x="1229"/>
        <item x="3649"/>
        <item x="3962"/>
        <item x="1312"/>
        <item x="1307"/>
        <item x="4051"/>
        <item x="1254"/>
        <item x="1112"/>
        <item x="3508"/>
        <item x="2874"/>
        <item x="3228"/>
        <item x="1895"/>
        <item x="1602"/>
        <item x="2429"/>
        <item x="1337"/>
        <item x="2899"/>
        <item x="2411"/>
        <item x="1867"/>
        <item x="3820"/>
        <item x="1753"/>
        <item x="3336"/>
        <item x="3492"/>
        <item x="376"/>
        <item x="23"/>
        <item x="1533"/>
        <item x="2508"/>
        <item x="1553"/>
        <item x="3954"/>
        <item x="2314"/>
        <item x="872"/>
        <item x="915"/>
        <item x="421"/>
        <item x="1033"/>
        <item x="1502"/>
        <item x="3369"/>
        <item x="1227"/>
        <item x="2449"/>
        <item x="3932"/>
        <item x="2743"/>
        <item x="1000"/>
        <item x="3893"/>
        <item x="1434"/>
        <item x="1376"/>
        <item x="2816"/>
        <item x="232"/>
        <item x="3292"/>
        <item x="3083"/>
        <item x="2116"/>
        <item x="2866"/>
        <item x="359"/>
        <item x="3197"/>
        <item x="2727"/>
        <item x="3836"/>
        <item x="2805"/>
        <item x="1277"/>
        <item x="2648"/>
        <item x="3780"/>
        <item x="225"/>
        <item x="2558"/>
        <item x="2788"/>
        <item x="997"/>
        <item x="2267"/>
        <item x="3498"/>
        <item x="200"/>
        <item x="4028"/>
        <item x="264"/>
        <item x="2111"/>
        <item x="3093"/>
        <item x="3379"/>
        <item x="3465"/>
        <item x="1399"/>
        <item x="3103"/>
        <item x="3067"/>
        <item x="2565"/>
        <item x="1574"/>
        <item x="1886"/>
        <item x="1407"/>
        <item x="1975"/>
        <item x="3993"/>
        <item x="3630"/>
        <item x="379"/>
        <item x="2441"/>
        <item x="1069"/>
        <item x="1565"/>
        <item x="4050"/>
        <item x="1780"/>
        <item x="2478"/>
        <item x="1811"/>
        <item x="3421"/>
        <item x="418"/>
        <item x="1160"/>
        <item x="1989"/>
        <item x="1401"/>
        <item x="2275"/>
        <item x="2330"/>
        <item x="3627"/>
        <item x="1584"/>
        <item x="2492"/>
        <item x="3745"/>
        <item x="820"/>
        <item x="1355"/>
        <item x="476"/>
        <item x="752"/>
        <item x="1133"/>
        <item x="4045"/>
        <item x="3079"/>
        <item x="4036"/>
        <item x="1778"/>
        <item x="2630"/>
        <item x="2963"/>
        <item x="2445"/>
        <item x="3808"/>
        <item x="1099"/>
        <item x="1639"/>
        <item x="3585"/>
        <item x="500"/>
        <item x="391"/>
        <item x="1139"/>
        <item x="581"/>
        <item x="1798"/>
        <item x="3590"/>
        <item x="2337"/>
        <item x="494"/>
        <item x="2457"/>
        <item x="2367"/>
        <item x="378"/>
        <item x="2624"/>
        <item x="4182"/>
        <item x="919"/>
        <item x="1404"/>
        <item x="672"/>
        <item x="1834"/>
        <item x="2114"/>
        <item x="3285"/>
        <item x="1849"/>
        <item x="2994"/>
        <item x="2210"/>
        <item x="61"/>
        <item x="4093"/>
        <item x="3043"/>
        <item x="1517"/>
        <item x="4056"/>
        <item x="2316"/>
        <item x="3385"/>
        <item x="3650"/>
        <item x="3301"/>
        <item x="717"/>
        <item x="3651"/>
        <item x="2286"/>
        <item x="365"/>
        <item x="2748"/>
        <item x="3501"/>
        <item x="223"/>
        <item x="3538"/>
        <item x="2939"/>
        <item x="1578"/>
        <item x="3505"/>
        <item x="320"/>
        <item x="2389"/>
        <item x="2298"/>
        <item x="578"/>
        <item x="4038"/>
        <item x="3129"/>
        <item x="3245"/>
        <item x="3967"/>
        <item x="3366"/>
        <item x="3573"/>
        <item x="3597"/>
        <item x="3370"/>
        <item x="1187"/>
        <item x="3895"/>
        <item x="3801"/>
        <item x="345"/>
        <item x="2529"/>
        <item x="1364"/>
        <item x="107"/>
        <item x="1913"/>
        <item x="2325"/>
        <item x="1097"/>
        <item x="30"/>
        <item x="2867"/>
        <item x="3750"/>
        <item x="335"/>
        <item x="3655"/>
        <item x="3612"/>
        <item x="712"/>
        <item x="2118"/>
        <item x="3144"/>
        <item x="2077"/>
        <item x="573"/>
        <item x="4061"/>
        <item x="4130"/>
        <item x="3196"/>
        <item x="1949"/>
        <item x="4085"/>
        <item x="2240"/>
        <item x="3528"/>
        <item x="547"/>
        <item x="193"/>
        <item x="3353"/>
        <item x="73"/>
        <item x="3334"/>
        <item x="1710"/>
        <item x="1071"/>
        <item x="1897"/>
        <item x="995"/>
        <item x="2051"/>
        <item x="2357"/>
        <item x="545"/>
        <item x="2849"/>
        <item x="2043"/>
        <item x="1366"/>
        <item x="3260"/>
        <item x="2700"/>
        <item x="2047"/>
        <item x="811"/>
        <item x="2537"/>
        <item x="3889"/>
        <item x="822"/>
        <item x="159"/>
        <item x="435"/>
        <item x="1573"/>
        <item x="1157"/>
        <item x="2821"/>
        <item x="3130"/>
        <item x="3466"/>
        <item x="177"/>
        <item x="721"/>
        <item x="1507"/>
        <item x="3769"/>
        <item x="3257"/>
        <item x="2464"/>
        <item x="3155"/>
        <item x="356"/>
        <item x="2812"/>
        <item x="1881"/>
        <item x="522"/>
        <item x="2209"/>
        <item x="1887"/>
        <item x="1194"/>
        <item x="1608"/>
        <item x="1737"/>
        <item x="1632"/>
        <item x="2772"/>
        <item x="1016"/>
        <item x="3097"/>
        <item x="1465"/>
        <item x="1424"/>
        <item x="4126"/>
        <item x="1284"/>
        <item x="561"/>
        <item x="3441"/>
        <item x="1286"/>
        <item x="272"/>
        <item x="2422"/>
        <item x="2982"/>
        <item x="1491"/>
        <item x="1644"/>
        <item x="1125"/>
        <item x="1265"/>
        <item x="800"/>
        <item x="194"/>
        <item x="991"/>
        <item x="329"/>
        <item x="3065"/>
        <item x="1275"/>
        <item x="4017"/>
        <item x="1072"/>
        <item x="2379"/>
        <item x="3358"/>
        <item x="3002"/>
        <item x="113"/>
        <item x="3532"/>
        <item x="3192"/>
        <item x="1462"/>
        <item x="470"/>
        <item x="907"/>
        <item x="843"/>
        <item x="713"/>
        <item x="4094"/>
        <item x="1414"/>
        <item x="1127"/>
        <item x="501"/>
        <item x="3152"/>
        <item x="649"/>
        <item x="307"/>
        <item x="2120"/>
        <item x="70"/>
        <item x="1210"/>
        <item x="1877"/>
        <item x="3123"/>
        <item x="2084"/>
        <item x="2531"/>
        <item x="3464"/>
        <item x="1951"/>
        <item x="1980"/>
        <item x="1138"/>
        <item x="1369"/>
        <item x="2474"/>
        <item x="1169"/>
        <item x="4100"/>
        <item x="155"/>
        <item x="974"/>
        <item x="2450"/>
        <item x="1474"/>
        <item x="1350"/>
        <item x="1787"/>
        <item x="1653"/>
        <item x="217"/>
        <item x="2917"/>
        <item x="1651"/>
        <item x="1744"/>
        <item x="178"/>
        <item x="779"/>
        <item x="3974"/>
        <item x="3356"/>
        <item x="1598"/>
        <item x="2860"/>
        <item x="469"/>
        <item x="2148"/>
        <item x="748"/>
        <item x="3885"/>
        <item x="1321"/>
        <item x="6"/>
        <item x="135"/>
        <item x="1467"/>
        <item x="2063"/>
        <item x="2318"/>
        <item x="1004"/>
        <item x="304"/>
        <item x="1941"/>
        <item x="3116"/>
        <item x="4167"/>
        <item x="308"/>
        <item x="2836"/>
        <item x="1025"/>
        <item x="847"/>
        <item x="3892"/>
        <item x="1044"/>
        <item x="3841"/>
        <item x="3854"/>
        <item x="2265"/>
        <item x="1394"/>
        <item x="3729"/>
        <item x="642"/>
        <item x="106"/>
        <item x="1705"/>
        <item x="1978"/>
        <item x="2945"/>
        <item x="2295"/>
        <item x="3746"/>
        <item x="1107"/>
        <item x="495"/>
        <item x="959"/>
        <item x="2172"/>
        <item x="3708"/>
        <item x="2416"/>
        <item x="3299"/>
        <item x="558"/>
        <item x="3250"/>
        <item x="2835"/>
        <item x="889"/>
        <item x="1763"/>
        <item x="3936"/>
        <item x="2434"/>
        <item x="2541"/>
        <item x="4163"/>
        <item x="2576"/>
        <item x="3202"/>
        <item x="2015"/>
        <item x="1675"/>
        <item x="2997"/>
        <item x="2133"/>
        <item x="3596"/>
        <item x="4062"/>
        <item x="678"/>
        <item x="1413"/>
        <item x="1198"/>
        <item x="3652"/>
        <item x="3710"/>
        <item x="344"/>
        <item x="428"/>
        <item x="3092"/>
        <item x="1008"/>
        <item x="269"/>
        <item x="334"/>
        <item x="3233"/>
        <item x="3523"/>
        <item x="2792"/>
        <item x="4124"/>
        <item x="2490"/>
        <item x="3376"/>
        <item x="1890"/>
        <item x="2028"/>
        <item x="1419"/>
        <item x="2566"/>
        <item x="1906"/>
        <item x="140"/>
        <item x="1443"/>
        <item x="519"/>
        <item x="1361"/>
        <item x="2023"/>
        <item x="1228"/>
        <item x="4128"/>
        <item x="2674"/>
        <item x="984"/>
        <item x="1444"/>
        <item x="611"/>
        <item x="1487"/>
        <item x="943"/>
        <item x="18"/>
        <item x="954"/>
        <item x="1028"/>
        <item x="4"/>
        <item x="2462"/>
        <item x="3706"/>
        <item x="1106"/>
        <item x="880"/>
        <item x="4060"/>
        <item x="1869"/>
        <item x="539"/>
        <item x="4104"/>
        <item x="777"/>
        <item x="901"/>
        <item x="922"/>
        <item x="2320"/>
        <item x="658"/>
        <item x="4052"/>
        <item x="3730"/>
        <item x="1067"/>
        <item x="2149"/>
        <item x="590"/>
        <item x="795"/>
        <item x="1050"/>
        <item x="1056"/>
        <item x="1882"/>
        <item x="3325"/>
        <item x="2216"/>
        <item x="370"/>
        <item x="2850"/>
        <item x="2026"/>
        <item x="158"/>
        <item x="2654"/>
        <item x="973"/>
        <item x="3088"/>
        <item x="409"/>
        <item x="2279"/>
        <item x="735"/>
        <item x="3022"/>
        <item x="2323"/>
        <item x="222"/>
        <item x="1405"/>
        <item x="77"/>
        <item x="3359"/>
        <item x="860"/>
        <item x="2577"/>
        <item x="162"/>
        <item x="3733"/>
        <item x="3307"/>
        <item x="2709"/>
        <item x="3017"/>
        <item x="3206"/>
        <item x="332"/>
        <item x="3635"/>
        <item x="2136"/>
        <item x="2502"/>
        <item x="408"/>
        <item x="3966"/>
        <item x="301"/>
        <item x="3433"/>
        <item x="1063"/>
        <item x="1371"/>
        <item x="1120"/>
        <item x="2250"/>
        <item x="1453"/>
        <item x="3161"/>
        <item x="3153"/>
        <item x="1711"/>
        <item x="1447"/>
        <item x="3631"/>
        <item x="2533"/>
        <item x="3940"/>
        <item x="51"/>
        <item x="1451"/>
        <item x="1137"/>
        <item x="978"/>
        <item x="3502"/>
        <item x="3320"/>
        <item x="2342"/>
        <item x="2607"/>
        <item x="1947"/>
        <item x="1383"/>
        <item x="3010"/>
        <item x="625"/>
        <item x="3763"/>
        <item x="701"/>
        <item x="1612"/>
        <item x="2164"/>
        <item x="1408"/>
        <item x="3931"/>
        <item x="2571"/>
        <item x="4146"/>
        <item x="3213"/>
        <item x="1647"/>
        <item x="905"/>
        <item x="3790"/>
        <item x="3719"/>
        <item x="1478"/>
        <item x="595"/>
        <item x="2185"/>
        <item x="341"/>
        <item x="1655"/>
        <item x="90"/>
        <item x="2091"/>
        <item x="622"/>
        <item x="2155"/>
        <item x="1375"/>
        <item x="3633"/>
        <item x="1117"/>
        <item x="1583"/>
        <item x="3162"/>
        <item x="914"/>
        <item x="774"/>
        <item x="4154"/>
        <item x="3875"/>
        <item x="3343"/>
        <item x="3172"/>
        <item x="799"/>
        <item x="2964"/>
        <item x="1468"/>
        <item x="3748"/>
        <item x="1315"/>
        <item x="3483"/>
        <item x="3615"/>
        <item x="1833"/>
        <item x="3681"/>
        <item x="806"/>
        <item x="59"/>
        <item x="3475"/>
        <item x="3946"/>
        <item x="3240"/>
        <item x="802"/>
        <item x="2665"/>
        <item x="446"/>
        <item x="1400"/>
        <item x="1379"/>
        <item x="2226"/>
        <item x="524"/>
        <item x="1116"/>
        <item x="1215"/>
        <item x="1733"/>
        <item x="322"/>
        <item x="856"/>
        <item x="1575"/>
        <item x="541"/>
        <item x="2861"/>
        <item x="459"/>
        <item x="2811"/>
        <item x="2925"/>
        <item x="1402"/>
        <item x="2189"/>
        <item x="183"/>
        <item x="134"/>
        <item x="1759"/>
        <item x="3383"/>
        <item x="392"/>
        <item x="1646"/>
        <item x="742"/>
        <item x="3679"/>
        <item x="1850"/>
        <item x="2349"/>
        <item x="1426"/>
        <item x="564"/>
        <item x="3204"/>
        <item x="1221"/>
        <item x="2014"/>
        <item x="3009"/>
        <item x="2844"/>
        <item x="33"/>
        <item x="3060"/>
        <item x="4137"/>
        <item x="3981"/>
        <item x="3021"/>
        <item x="1739"/>
        <item x="1539"/>
        <item x="1149"/>
        <item x="247"/>
        <item x="317"/>
        <item x="2033"/>
        <item x="305"/>
        <item x="388"/>
        <item x="1569"/>
        <item x="3061"/>
        <item x="2669"/>
        <item x="2128"/>
        <item x="1993"/>
        <item x="572"/>
        <item x="1630"/>
        <item x="4067"/>
        <item x="2285"/>
        <item x="1135"/>
        <item x="1373"/>
        <item x="429"/>
        <item x="1515"/>
        <item x="3076"/>
        <item x="3178"/>
        <item x="4029"/>
        <item x="208"/>
        <item x="745"/>
        <item x="1586"/>
        <item x="1552"/>
        <item x="1864"/>
        <item x="4087"/>
        <item x="185"/>
        <item x="1436"/>
        <item x="2793"/>
        <item x="1490"/>
        <item x="2720"/>
        <item x="3082"/>
        <item x="3106"/>
        <item x="1761"/>
        <item x="3027"/>
        <item x="1377"/>
        <item x="546"/>
        <item x="3185"/>
        <item x="349"/>
        <item x="2619"/>
        <item x="3059"/>
        <item x="2888"/>
        <item x="1983"/>
        <item x="3831"/>
        <item x="1588"/>
        <item x="3154"/>
        <item x="4114"/>
        <item x="2446"/>
        <item x="1835"/>
        <item x="1732"/>
        <item x="2633"/>
        <item x="3110"/>
        <item x="42"/>
        <item x="3319"/>
        <item x="4096"/>
        <item x="3424"/>
        <item x="4099"/>
        <item x="1497"/>
        <item x="3620"/>
        <item x="3306"/>
        <item x="2567"/>
        <item x="3890"/>
        <item x="1976"/>
        <item x="4177"/>
        <item x="3481"/>
        <item x="1720"/>
        <item x="555"/>
        <item x="3741"/>
        <item x="3517"/>
        <item x="2384"/>
        <item x="253"/>
        <item x="271"/>
        <item x="2981"/>
        <item x="786"/>
        <item x="949"/>
        <item x="1356"/>
        <item x="273"/>
        <item x="2166"/>
        <item x="3709"/>
        <item x="270"/>
        <item x="2198"/>
        <item x="1026"/>
        <item x="3396"/>
        <item x="883"/>
        <item x="1432"/>
        <item x="4115"/>
        <item x="2344"/>
        <item x="2471"/>
        <item x="674"/>
        <item x="343"/>
        <item x="757"/>
        <item x="81"/>
        <item x="3227"/>
        <item x="2016"/>
        <item x="2501"/>
        <item x="3973"/>
        <item x="2991"/>
        <item x="1994"/>
        <item x="3641"/>
        <item x="2029"/>
        <item x="2356"/>
        <item x="25"/>
        <item x="3834"/>
        <item x="3156"/>
        <item x="4092"/>
        <item x="910"/>
        <item x="3566"/>
        <item x="3069"/>
        <item x="3868"/>
        <item x="2335"/>
        <item x="1271"/>
        <item x="3858"/>
        <item x="727"/>
        <item x="708"/>
        <item x="960"/>
        <item x="2201"/>
        <item x="2796"/>
        <item x="1786"/>
        <item x="2676"/>
        <item x="1392"/>
        <item x="771"/>
        <item x="3271"/>
        <item x="2617"/>
        <item x="3049"/>
        <item x="1933"/>
        <item x="1838"/>
        <item x="2137"/>
        <item x="1202"/>
        <item x="986"/>
        <item x="2368"/>
        <item x="3992"/>
        <item x="1689"/>
        <item x="3810"/>
        <item x="2228"/>
        <item x="1494"/>
        <item x="2739"/>
        <item x="1925"/>
        <item x="1191"/>
        <item x="2293"/>
        <item x="4018"/>
        <item x="3046"/>
        <item x="214"/>
        <item x="3720"/>
        <item x="2926"/>
        <item x="2124"/>
        <item x="1188"/>
        <item x="331"/>
        <item x="3413"/>
        <item x="3548"/>
        <item x="3146"/>
        <item x="4035"/>
        <item x="1196"/>
        <item x="654"/>
        <item x="993"/>
        <item x="842"/>
        <item x="3063"/>
        <item x="3948"/>
        <item x="2252"/>
        <item x="2200"/>
        <item x="2454"/>
        <item x="761"/>
        <item x="3125"/>
        <item x="2362"/>
        <item x="1081"/>
        <item x="4049"/>
        <item x="2814"/>
        <item x="1815"/>
        <item x="3496"/>
        <item x="399"/>
        <item x="3408"/>
        <item x="657"/>
        <item x="1997"/>
        <item x="362"/>
        <item x="1546"/>
        <item x="4105"/>
        <item x="2875"/>
        <item x="263"/>
        <item x="234"/>
        <item x="2044"/>
        <item x="3561"/>
        <item x="1273"/>
        <item x="1681"/>
        <item x="340"/>
        <item x="663"/>
        <item x="785"/>
        <item x="1656"/>
        <item x="2885"/>
        <item x="1731"/>
        <item x="2719"/>
        <item x="1751"/>
        <item x="1593"/>
        <item x="3091"/>
        <item x="4016"/>
        <item x="1266"/>
        <item x="934"/>
        <item x="930"/>
        <item x="1183"/>
        <item x="2315"/>
        <item x="3622"/>
        <item x="1581"/>
        <item x="2573"/>
        <item x="47"/>
        <item x="1687"/>
        <item x="2900"/>
        <item x="567"/>
        <item x="3839"/>
        <item x="3269"/>
        <item x="1449"/>
        <item x="1555"/>
        <item x="1358"/>
        <item x="617"/>
        <item x="2802"/>
        <item x="3108"/>
        <item x="882"/>
        <item x="3760"/>
        <item x="2095"/>
        <item x="3164"/>
        <item x="21"/>
        <item x="4143"/>
        <item x="3224"/>
        <item x="4009"/>
        <item x="2987"/>
        <item x="852"/>
        <item x="480"/>
        <item x="1537"/>
        <item x="968"/>
        <item x="141"/>
        <item x="1224"/>
        <item x="2196"/>
        <item x="694"/>
        <item x="2312"/>
        <item x="1938"/>
        <item x="514"/>
        <item x="606"/>
        <item x="1832"/>
        <item x="821"/>
        <item x="824"/>
        <item x="2858"/>
        <item x="2612"/>
        <item x="1851"/>
        <item x="1177"/>
        <item x="927"/>
        <item x="1520"/>
        <item x="1512"/>
        <item x="1856"/>
        <item x="829"/>
        <item x="3767"/>
        <item x="3346"/>
        <item x="3642"/>
        <item x="2247"/>
        <item x="641"/>
        <item x="2834"/>
        <item x="1459"/>
        <item x="506"/>
        <item x="2831"/>
        <item x="4156"/>
        <item x="2093"/>
        <item x="3033"/>
        <item x="732"/>
        <item x="493"/>
        <item x="2613"/>
        <item x="504"/>
        <item x="1858"/>
        <item x="2181"/>
        <item x="1179"/>
        <item x="848"/>
        <item x="3848"/>
        <item x="4079"/>
        <item x="1929"/>
        <item x="2976"/>
        <item x="1093"/>
        <item x="1144"/>
        <item x="3878"/>
        <item x="12"/>
        <item x="4111"/>
        <item x="929"/>
        <item x="3089"/>
        <item x="1147"/>
        <item x="1203"/>
        <item x="3042"/>
        <item x="3119"/>
        <item x="1267"/>
        <item x="1061"/>
        <item x="2402"/>
        <item x="2995"/>
        <item x="1089"/>
        <item x="1381"/>
        <item x="3126"/>
        <item x="696"/>
        <item x="2381"/>
        <item x="1172"/>
        <item x="4006"/>
        <item x="903"/>
        <item x="2054"/>
        <item x="2563"/>
        <item x="1208"/>
        <item x="3313"/>
        <item x="1290"/>
        <item x="589"/>
        <item x="730"/>
        <item x="1243"/>
        <item x="2322"/>
        <item x="2452"/>
        <item x="3525"/>
        <item x="3887"/>
        <item x="817"/>
        <item x="1079"/>
        <item x="2794"/>
        <item x="2475"/>
        <item x="4120"/>
        <item x="8"/>
        <item x="3897"/>
        <item x="3415"/>
        <item x="1547"/>
        <item x="197"/>
        <item x="4020"/>
        <item x="1495"/>
        <item x="1452"/>
        <item x="1360"/>
        <item x="1068"/>
        <item x="454"/>
        <item x="2615"/>
        <item x="204"/>
        <item x="4080"/>
        <item x="1696"/>
        <item x="3844"/>
        <item x="754"/>
        <item x="274"/>
        <item x="2391"/>
        <item x="2760"/>
        <item x="1666"/>
        <item x="839"/>
        <item x="841"/>
        <item x="3849"/>
        <item x="3586"/>
        <item x="3182"/>
        <item x="3256"/>
        <item x="275"/>
        <item x="4136"/>
        <item x="1334"/>
        <item x="147"/>
        <item x="946"/>
        <item x="3025"/>
        <item x="1240"/>
        <item x="1817"/>
        <item x="1289"/>
        <item x="618"/>
        <item x="1860"/>
        <item x="3374"/>
        <item x="538"/>
        <item x="1624"/>
        <item x="2550"/>
        <item x="626"/>
        <item x="2776"/>
        <item x="3977"/>
        <item x="2603"/>
        <item x="607"/>
        <item x="4058"/>
        <item x="48"/>
        <item x="4109"/>
        <item x="3882"/>
        <item x="4108"/>
        <item x="257"/>
        <item x="62"/>
        <item x="3274"/>
        <item x="478"/>
        <item x="4005"/>
        <item x="3872"/>
        <item x="1956"/>
        <item x="3800"/>
        <item x="82"/>
        <item x="1664"/>
        <item x="714"/>
        <item x="770"/>
        <item x="2456"/>
        <item x="2049"/>
        <item x="91"/>
        <item x="1531"/>
        <item x="2621"/>
        <item x="287"/>
        <item x="186"/>
        <item x="53"/>
        <item x="3365"/>
        <item x="2345"/>
        <item x="1538"/>
        <item x="2498"/>
        <item x="3611"/>
        <item x="1439"/>
        <item x="531"/>
        <item x="4121"/>
        <item x="1329"/>
        <item x="1167"/>
        <item x="2027"/>
        <item x="2053"/>
        <item x="2610"/>
        <item x="695"/>
        <item x="2738"/>
        <item x="3193"/>
        <item x="534"/>
        <item x="3682"/>
        <item x="1207"/>
        <item x="553"/>
        <item x="3960"/>
        <item x="3267"/>
        <item x="2569"/>
        <item x="1758"/>
        <item x="3490"/>
        <item x="1197"/>
        <item x="2203"/>
        <item x="1914"/>
        <item x="2625"/>
        <item x="209"/>
        <item x="1410"/>
        <item x="796"/>
        <item x="1232"/>
        <item x="3539"/>
        <item x="1572"/>
        <item x="3430"/>
        <item x="173"/>
        <item x="3189"/>
        <item x="2469"/>
        <item x="191"/>
        <item x="298"/>
        <item x="3588"/>
        <item x="1770"/>
        <item x="1378"/>
        <item x="1455"/>
        <item x="3550"/>
        <item x="2062"/>
        <item x="467"/>
        <item x="3908"/>
        <item x="3571"/>
        <item x="3372"/>
        <item x="88"/>
        <item x="256"/>
        <item x="4074"/>
        <item x="1046"/>
        <item x="286"/>
        <item x="3978"/>
        <item x="3661"/>
        <item x="2040"/>
        <item x="952"/>
        <item x="2326"/>
        <item x="192"/>
        <item x="3827"/>
        <item x="3859"/>
        <item x="1396"/>
        <item x="3428"/>
        <item x="3392"/>
        <item x="1722"/>
        <item x="2893"/>
        <item x="1769"/>
        <item x="2407"/>
        <item x="198"/>
        <item x="86"/>
        <item x="3317"/>
        <item x="3456"/>
        <item x="166"/>
        <item x="3184"/>
        <item x="2968"/>
        <item x="2"/>
        <item x="2557"/>
        <item x="725"/>
        <item x="3286"/>
        <item x="2517"/>
        <item x="1118"/>
        <item x="2518"/>
        <item x="1954"/>
        <item x="1829"/>
        <item x="255"/>
        <item x="4091"/>
        <item x="2264"/>
        <item x="3186"/>
        <item x="3201"/>
        <item x="3787"/>
        <item x="3870"/>
        <item x="686"/>
        <item x="131"/>
        <item x="2936"/>
        <item x="350"/>
        <item x="58"/>
        <item x="4075"/>
        <item x="3494"/>
        <item x="1199"/>
        <item x="410"/>
        <item x="3246"/>
        <item x="1937"/>
        <item x="3583"/>
        <item x="967"/>
        <item x="2378"/>
        <item x="450"/>
        <item x="3480"/>
        <item x="1316"/>
        <item x="1541"/>
        <item x="3680"/>
        <item x="57"/>
        <item x="2589"/>
        <item x="1278"/>
        <item x="465"/>
        <item x="716"/>
        <item x="3775"/>
        <item x="1015"/>
        <item x="3003"/>
        <item x="1802"/>
        <item x="4123"/>
        <item x="2938"/>
        <item x="3941"/>
        <item x="989"/>
        <item x="182"/>
        <item x="1773"/>
        <item x="570"/>
        <item x="530"/>
        <item x="2730"/>
        <item x="2763"/>
        <item x="2308"/>
        <item x="767"/>
        <item x="1098"/>
        <item x="2683"/>
        <item x="3751"/>
        <item x="3200"/>
        <item x="4040"/>
        <item x="20"/>
        <item x="1748"/>
        <item x="1256"/>
        <item x="4165"/>
        <item x="3757"/>
        <item x="1057"/>
        <item x="3278"/>
        <item x="2491"/>
        <item x="2388"/>
        <item x="206"/>
        <item x="790"/>
        <item x="114"/>
        <item x="1190"/>
        <item x="3463"/>
        <item x="3138"/>
        <item x="3591"/>
        <item x="2466"/>
        <item x="2658"/>
        <item x="2277"/>
        <item x="3513"/>
        <item x="2855"/>
        <item x="2605"/>
        <item x="2785"/>
        <item x="2731"/>
        <item x="1984"/>
        <item x="3958"/>
        <item x="1592"/>
        <item x="3077"/>
        <item x="3315"/>
        <item x="898"/>
        <item x="1822"/>
        <item x="2115"/>
        <item x="2061"/>
        <item x="1765"/>
        <item x="1393"/>
        <item x="1712"/>
        <item x="2751"/>
        <item x="1566"/>
        <item x="3563"/>
        <item x="1766"/>
        <item x="1813"/>
        <item x="2958"/>
        <item x="1481"/>
        <item x="3462"/>
        <item x="1247"/>
        <item x="2894"/>
        <item x="380"/>
        <item x="2966"/>
        <item x="2574"/>
        <item x="2832"/>
        <item x="897"/>
        <item x="1793"/>
        <item x="439"/>
        <item x="4180"/>
        <item x="1272"/>
        <item x="2288"/>
        <item x="3832"/>
        <item x="3207"/>
        <item x="2145"/>
        <item x="3647"/>
        <item x="2841"/>
        <item x="1900"/>
        <item x="3656"/>
        <item x="1898"/>
        <item x="80"/>
        <item x="1233"/>
        <item x="888"/>
        <item x="3707"/>
        <item x="2653"/>
        <item x="2390"/>
        <item x="2933"/>
        <item x="1092"/>
        <item x="3774"/>
        <item x="2382"/>
        <item x="4007"/>
        <item x="45"/>
        <item x="2604"/>
        <item x="2179"/>
        <item x="3442"/>
        <item x="3856"/>
        <item x="4140"/>
        <item x="3639"/>
        <item x="218"/>
        <item x="3220"/>
        <item x="2251"/>
        <item x="2008"/>
        <item x="3817"/>
        <item x="89"/>
        <item x="3653"/>
        <item x="3242"/>
        <item x="3677"/>
        <item x="1087"/>
        <item x="3991"/>
        <item x="838"/>
        <item x="3223"/>
        <item x="2292"/>
        <item x="2984"/>
        <item x="2975"/>
        <item x="2552"/>
        <item x="338"/>
        <item x="2629"/>
        <item x="2856"/>
        <item x="1981"/>
        <item x="1249"/>
        <item x="3675"/>
        <item x="1528"/>
        <item x="46"/>
        <item x="1007"/>
        <item x="707"/>
        <item x="2742"/>
        <item x="413"/>
        <item x="1974"/>
        <item x="631"/>
        <item x="1727"/>
        <item x="3112"/>
        <item x="809"/>
        <item x="2545"/>
        <item x="3044"/>
        <item x="3742"/>
        <item x="2973"/>
        <item x="971"/>
        <item x="1879"/>
        <item x="1819"/>
        <item x="311"/>
        <item x="1062"/>
        <item x="276"/>
        <item x="3826"/>
        <item x="2022"/>
        <item x="559"/>
        <item x="645"/>
        <item x="3121"/>
        <item x="71"/>
        <item x="805"/>
        <item x="1526"/>
        <item x="374"/>
        <item x="3187"/>
        <item x="1363"/>
        <item x="2989"/>
        <item x="682"/>
        <item x="956"/>
        <item x="2879"/>
        <item x="210"/>
        <item x="3273"/>
        <item x="1762"/>
        <item x="1477"/>
        <item x="2635"/>
        <item x="2352"/>
        <item x="2572"/>
        <item x="479"/>
        <item x="1060"/>
        <item x="3237"/>
        <item x="168"/>
        <item x="2183"/>
        <item x="2775"/>
        <item x="3247"/>
        <item x="2930"/>
        <item x="1918"/>
        <item x="3158"/>
        <item x="1430"/>
        <item x="2713"/>
        <item x="1723"/>
        <item x="865"/>
        <item x="1530"/>
        <item x="2853"/>
        <item x="3643"/>
        <item x="2331"/>
        <item x="440"/>
        <item x="2280"/>
        <item x="739"/>
        <item x="936"/>
        <item x="3957"/>
        <item x="3070"/>
        <item x="2854"/>
        <item x="2602"/>
        <item x="2399"/>
        <item x="1083"/>
        <item x="3972"/>
        <item x="3658"/>
        <item x="1192"/>
        <item x="563"/>
        <item x="1255"/>
        <item x="2526"/>
        <item x="2622"/>
        <item x="294"/>
        <item x="803"/>
        <item x="1317"/>
        <item x="1915"/>
        <item x="2339"/>
        <item x="551"/>
        <item x="3362"/>
        <item x="3352"/>
        <item x="1893"/>
        <item x="63"/>
        <item x="1009"/>
        <item x="3282"/>
        <item x="1606"/>
        <item x="1896"/>
        <item x="235"/>
        <item x="705"/>
        <item x="3510"/>
        <item x="923"/>
        <item x="1912"/>
        <item x="2837"/>
        <item x="3937"/>
        <item x="2767"/>
        <item x="386"/>
        <item x="3064"/>
        <item x="1992"/>
        <item x="3443"/>
        <item x="2520"/>
        <item x="879"/>
        <item x="2421"/>
        <item x="43"/>
        <item x="2361"/>
        <item x="1508"/>
        <item x="2791"/>
        <item x="3728"/>
        <item x="1577"/>
        <item x="132"/>
        <item x="3045"/>
        <item x="1027"/>
        <item x="202"/>
        <item x="2459"/>
        <item x="161"/>
        <item x="3987"/>
        <item x="394"/>
        <item x="2953"/>
        <item x="1595"/>
        <item x="31"/>
        <item x="908"/>
        <item x="4004"/>
        <item x="437"/>
        <item x="702"/>
        <item x="1676"/>
        <item x="2681"/>
        <item x="574"/>
        <item x="557"/>
        <item x="393"/>
        <item x="2297"/>
        <item x="3398"/>
        <item x="3132"/>
        <item x="1615"/>
        <item x="2182"/>
        <item x="169"/>
        <item x="2863"/>
        <item x="624"/>
        <item x="2058"/>
        <item x="3531"/>
        <item x="763"/>
        <item x="1345"/>
        <item x="935"/>
        <item x="1927"/>
        <item x="1427"/>
        <item x="354"/>
        <item x="34"/>
        <item x="2595"/>
        <item x="2951"/>
        <item x="17"/>
        <item x="3969"/>
        <item x="1299"/>
        <item x="3432"/>
        <item x="1944"/>
        <item x="2546"/>
        <item x="840"/>
        <item x="1510"/>
        <item x="4023"/>
        <item x="3785"/>
        <item x="337"/>
        <item x="3264"/>
        <item x="2718"/>
        <item x="699"/>
        <item x="3345"/>
        <item x="913"/>
        <item x="2660"/>
        <item x="728"/>
        <item x="1668"/>
        <item x="3225"/>
        <item x="3255"/>
        <item x="3555"/>
        <item x="630"/>
        <item x="666"/>
        <item x="2132"/>
        <item x="3578"/>
        <item x="3544"/>
        <item x="765"/>
        <item x="139"/>
        <item x="2752"/>
        <item x="3554"/>
        <item x="2934"/>
        <item x="2678"/>
        <item x="2902"/>
        <item x="1713"/>
        <item x="477"/>
        <item x="1706"/>
        <item x="4078"/>
        <item x="2636"/>
        <item x="512"/>
        <item x="358"/>
        <item x="2327"/>
        <item x="1119"/>
        <item x="2519"/>
        <item x="460"/>
        <item x="1438"/>
        <item x="3403"/>
        <item x="1482"/>
        <item x="1790"/>
        <item x="3837"/>
        <item x="3737"/>
        <item x="3798"/>
        <item x="1597"/>
        <item x="1059"/>
        <item x="874"/>
        <item x="2494"/>
        <item x="2845"/>
        <item x="3120"/>
        <item x="434"/>
        <item x="2385"/>
        <item x="818"/>
        <item x="1005"/>
        <item x="762"/>
        <item x="3291"/>
        <item x="1145"/>
        <item x="1113"/>
        <item x="2543"/>
        <item x="1940"/>
        <item x="1088"/>
        <item x="3276"/>
        <item x="2271"/>
        <item x="2218"/>
        <item x="1509"/>
        <item x="2663"/>
        <item x="1146"/>
        <item x="3409"/>
        <item x="789"/>
        <item x="1716"/>
        <item x="295"/>
        <item x="2578"/>
        <item x="2666"/>
        <item x="743"/>
        <item x="282"/>
        <item x="3056"/>
        <item x="109"/>
        <item x="3304"/>
        <item x="2626"/>
        <item x="906"/>
        <item x="3663"/>
        <item x="3238"/>
        <item x="1048"/>
        <item x="3985"/>
        <item x="597"/>
        <item x="4070"/>
        <item x="2591"/>
        <item x="1782"/>
        <item x="3322"/>
        <item x="415"/>
        <item x="1336"/>
        <item x="2970"/>
        <item x="2639"/>
        <item x="976"/>
        <item x="3873"/>
        <item x="1189"/>
        <item x="3907"/>
        <item x="3395"/>
        <item x="3685"/>
        <item x="238"/>
        <item x="1024"/>
        <item x="1876"/>
        <item x="2726"/>
        <item x="1374"/>
        <item x="2972"/>
        <item x="2771"/>
        <item x="554"/>
        <item x="1031"/>
        <item x="3988"/>
        <item x="1988"/>
        <item x="2081"/>
        <item x="3581"/>
        <item x="1250"/>
        <item x="352"/>
        <item x="1105"/>
        <item x="648"/>
        <item x="521"/>
        <item x="2932"/>
        <item x="2212"/>
        <item x="938"/>
        <item x="2007"/>
        <item x="1328"/>
        <item x="1291"/>
        <item x="1161"/>
        <item x="342"/>
        <item x="427"/>
        <item x="2476"/>
        <item x="1827"/>
        <item x="1628"/>
        <item x="1808"/>
        <item x="1047"/>
        <item x="4025"/>
        <item x="2711"/>
        <item x="1409"/>
        <item x="2122"/>
        <item x="1136"/>
        <item x="2833"/>
        <item x="496"/>
        <item x="804"/>
        <item x="1771"/>
        <item x="101"/>
        <item x="3636"/>
        <item x="26"/>
        <item x="3266"/>
        <item x="1385"/>
        <item x="3587"/>
        <item x="1678"/>
        <item x="492"/>
        <item x="3616"/>
        <item x="3420"/>
        <item x="518"/>
        <item x="1916"/>
        <item x="2922"/>
        <item x="3229"/>
        <item x="1153"/>
        <item x="2273"/>
        <item x="3672"/>
        <item x="3252"/>
        <item x="195"/>
        <item x="3384"/>
        <item x="3702"/>
        <item x="604"/>
        <item x="2191"/>
        <item x="3629"/>
        <item x="859"/>
        <item x="1012"/>
        <item x="1667"/>
        <item x="1861"/>
        <item x="499"/>
        <item x="2553"/>
        <item x="999"/>
        <item x="2406"/>
        <item x="3725"/>
        <item x="615"/>
        <item x="2042"/>
        <item x="1973"/>
        <item x="3143"/>
        <item x="1791"/>
        <item x="1795"/>
        <item x="1560"/>
        <item x="2568"/>
        <item x="3199"/>
        <item x="1532"/>
        <item x="2009"/>
        <item x="245"/>
        <item x="1222"/>
        <item x="3148"/>
        <item x="1386"/>
        <item x="1476"/>
        <item x="3019"/>
        <item x="3521"/>
        <item x="2171"/>
        <item x="2138"/>
        <item x="2823"/>
        <item x="2848"/>
        <item x="1623"/>
        <item x="3361"/>
        <item x="620"/>
        <item x="4119"/>
        <item x="1902"/>
        <item x="2227"/>
        <item x="1663"/>
        <item x="2539"/>
        <item x="2159"/>
        <item x="1429"/>
        <item x="3031"/>
        <item x="1304"/>
        <item x="2365"/>
        <item x="1180"/>
        <item x="300"/>
        <item x="2177"/>
        <item x="145"/>
        <item x="937"/>
        <item x="878"/>
        <item x="3028"/>
        <item x="1464"/>
        <item x="2544"/>
        <item x="2243"/>
        <item x="2594"/>
        <item x="1883"/>
        <item x="1959"/>
        <item x="3589"/>
        <item x="316"/>
        <item x="3258"/>
        <item x="481"/>
        <item x="833"/>
        <item x="3778"/>
        <item x="3389"/>
        <item x="2911"/>
        <item x="3843"/>
        <item x="2516"/>
        <item x="3899"/>
        <item x="1359"/>
        <item x="397"/>
        <item x="1910"/>
        <item x="16"/>
        <item x="3910"/>
        <item x="3852"/>
        <item x="111"/>
        <item x="160"/>
        <item x="1326"/>
        <item x="3951"/>
        <item x="2424"/>
        <item x="3434"/>
        <item x="4021"/>
        <item x="2193"/>
        <item x="2670"/>
        <item x="3114"/>
        <item x="1670"/>
        <item x="381"/>
        <item x="2187"/>
        <item x="400"/>
        <item x="1708"/>
        <item x="2579"/>
        <item x="972"/>
        <item x="4101"/>
        <item x="2034"/>
        <item x="1142"/>
        <item x="1870"/>
        <item x="1036"/>
        <item x="3818"/>
        <item x="3404"/>
        <item x="2618"/>
        <item x="87"/>
        <item x="3503"/>
        <item x="119"/>
        <item x="503"/>
        <item x="2263"/>
        <item x="2910"/>
        <item x="533"/>
        <item x="1837"/>
        <item x="4179"/>
        <item x="3375"/>
        <item x="2789"/>
        <item x="2556"/>
        <item x="1020"/>
        <item x="5"/>
        <item x="2451"/>
        <item x="3812"/>
        <item x="4106"/>
        <item x="3891"/>
        <item x="1806"/>
        <item x="3738"/>
        <item x="2510"/>
        <item x="3739"/>
        <item x="2018"/>
        <item x="3761"/>
        <item x="3407"/>
        <item x="2921"/>
        <item x="2005"/>
        <item x="2561"/>
        <item x="1239"/>
        <item x="2262"/>
        <item x="3071"/>
        <item x="1310"/>
        <item x="3293"/>
        <item x="2244"/>
        <item x="3795"/>
        <item x="3920"/>
        <item x="3297"/>
        <item x="780"/>
        <item x="744"/>
        <item x="112"/>
        <item x="3380"/>
        <item x="2585"/>
        <item x="664"/>
        <item x="3305"/>
        <item x="1767"/>
        <item x="3617"/>
        <item x="3657"/>
        <item x="661"/>
        <item x="1701"/>
        <item x="814"/>
        <item x="2139"/>
        <item x="3259"/>
        <item x="412"/>
        <item x="3536"/>
        <item x="2235"/>
        <item x="472"/>
        <item x="2003"/>
        <item x="3924"/>
        <item x="1301"/>
        <item x="2798"/>
        <item x="2753"/>
        <item x="1561"/>
        <item x="2690"/>
        <item x="3952"/>
        <item x="3394"/>
        <item x="3062"/>
        <item x="1610"/>
        <item x="846"/>
        <item x="2949"/>
        <item x="2231"/>
        <item x="2119"/>
        <item x="3984"/>
        <item x="2896"/>
        <item x="3553"/>
        <item x="1559"/>
        <item x="2697"/>
        <item x="2404"/>
        <item x="1261"/>
        <item x="2677"/>
        <item x="2487"/>
        <item x="3715"/>
        <item x="884"/>
        <item x="2865"/>
        <item x="151"/>
        <item x="2019"/>
        <item x="2013"/>
        <item x="2392"/>
        <item x="2582"/>
        <item x="3057"/>
        <item x="3013"/>
        <item x="1536"/>
        <item x="2974"/>
        <item x="436"/>
        <item x="2121"/>
        <item x="3221"/>
        <item x="3149"/>
        <item x="4095"/>
        <item x="29"/>
        <item x="1616"/>
        <item x="3368"/>
        <item x="4117"/>
        <item x="3467"/>
        <item x="56"/>
        <item x="4015"/>
        <item x="1323"/>
        <item x="2000"/>
        <item x="3722"/>
        <item x="535"/>
        <item x="1080"/>
        <item x="3724"/>
        <item x="3562"/>
        <item x="3855"/>
        <item x="22"/>
        <item x="2098"/>
        <item x="2512"/>
        <item x="2662"/>
        <item x="681"/>
        <item x="594"/>
        <item x="3762"/>
        <item x="2962"/>
        <item x="3786"/>
        <item x="1921"/>
        <item x="351"/>
        <item x="1673"/>
        <item x="2126"/>
        <item x="3371"/>
        <item x="3174"/>
        <item x="3072"/>
        <item x="3212"/>
        <item x="2824"/>
        <item x="592"/>
        <item x="2702"/>
        <item x="19"/>
        <item x="668"/>
        <item x="3791"/>
        <item x="1416"/>
        <item x="3004"/>
        <item x="93"/>
        <item x="2581"/>
        <item x="1809"/>
        <item x="4090"/>
        <item x="741"/>
        <item x="3008"/>
        <item x="4071"/>
        <item x="3488"/>
        <item x="207"/>
        <item x="3354"/>
        <item x="4144"/>
        <item x="3684"/>
        <item x="1091"/>
        <item x="1226"/>
        <item x="801"/>
        <item x="1039"/>
        <item x="60"/>
        <item x="3357"/>
        <item x="2103"/>
        <item x="2041"/>
        <item x="4159"/>
        <item x="3265"/>
        <item x="2590"/>
        <item x="92"/>
        <item x="3211"/>
        <item x="41"/>
        <item x="650"/>
        <item x="1626"/>
        <item x="543"/>
        <item x="2135"/>
        <item x="3349"/>
        <item x="133"/>
        <item x="917"/>
        <item x="2340"/>
        <item x="2943"/>
        <item x="2661"/>
        <item x="3367"/>
        <item x="1551"/>
        <item x="4055"/>
        <item x="1065"/>
        <item x="3118"/>
        <item x="3312"/>
        <item x="1406"/>
        <item x="788"/>
        <item x="4041"/>
        <item x="1878"/>
        <item x="1340"/>
        <item x="3686"/>
        <item x="2167"/>
        <item x="845"/>
        <item x="1115"/>
        <item x="1970"/>
        <item x="52"/>
        <item x="794"/>
        <item x="3781"/>
        <item x="1772"/>
        <item x="2334"/>
        <item x="828"/>
        <item x="1245"/>
        <item x="2394"/>
        <item x="3929"/>
        <item x="2765"/>
        <item x="373"/>
        <item x="669"/>
        <item x="1571"/>
        <item x="3776"/>
        <item x="1496"/>
        <item x="4157"/>
        <item x="1330"/>
        <item x="1154"/>
        <item x="474"/>
        <item x="651"/>
        <item x="2423"/>
        <item x="1631"/>
        <item x="105"/>
        <item x="3381"/>
        <item x="2652"/>
        <item x="3509"/>
        <item x="766"/>
        <item x="670"/>
        <item x="150"/>
        <item x="1641"/>
        <item x="582"/>
        <item x="3461"/>
        <item x="4031"/>
        <item x="96"/>
        <item x="49"/>
        <item x="3814"/>
        <item x="1327"/>
        <item x="3495"/>
        <item x="3455"/>
        <item x="3512"/>
        <item x="2255"/>
        <item x="3333"/>
        <item x="3989"/>
        <item x="486"/>
        <item x="2777"/>
        <item x="2672"/>
        <item x="2186"/>
        <item x="1171"/>
        <item x="4110"/>
        <item x="2799"/>
        <item x="3965"/>
        <item x="118"/>
        <item x="3486"/>
        <item x="3338"/>
        <item x="640"/>
        <item x="137"/>
        <item x="3727"/>
        <item x="844"/>
        <item x="2693"/>
        <item x="3280"/>
        <item x="3015"/>
        <item x="659"/>
        <item x="1966"/>
        <item x="3147"/>
        <item x="449"/>
        <item x="2224"/>
        <item x="812"/>
        <item x="2628"/>
        <item x="706"/>
        <item x="3560"/>
        <item x="2817"/>
        <item x="677"/>
        <item x="815"/>
        <item x="1168"/>
        <item x="4138"/>
        <item x="4135"/>
        <item x="2913"/>
        <item x="768"/>
        <item x="3928"/>
        <item x="2923"/>
        <item x="3559"/>
        <item x="2876"/>
        <item x="3416"/>
        <item x="3772"/>
        <item x="220"/>
        <item x="1019"/>
        <item x="1719"/>
        <item x="3445"/>
        <item x="1672"/>
        <item x="866"/>
        <item x="2601"/>
        <item x="3998"/>
        <item x="466"/>
        <item x="3696"/>
        <item x="3654"/>
        <item x="1521"/>
        <item x="3997"/>
        <item x="1346"/>
        <item x="3632"/>
        <item x="2770"/>
        <item x="4034"/>
        <item x="688"/>
        <item x="2560"/>
        <item x="3134"/>
        <item x="1605"/>
        <item x="1077"/>
        <item x="1354"/>
        <item x="1298"/>
        <item x="1220"/>
        <item x="1820"/>
        <item x="517"/>
        <item x="122"/>
        <item x="2898"/>
        <item x="44"/>
        <item x="861"/>
        <item x="2996"/>
        <item x="4030"/>
        <item x="2241"/>
        <item x="1362"/>
        <item x="1540"/>
        <item x="2418"/>
        <item x="1475"/>
        <item x="1134"/>
        <item x="1873"/>
        <item x="1742"/>
        <item x="2415"/>
        <item x="2348"/>
        <item x="3166"/>
        <item x="1903"/>
        <item x="1053"/>
        <item x="188"/>
        <item x="2347"/>
        <item x="3405"/>
        <item x="1842"/>
        <item x="1775"/>
        <item x="291"/>
        <item x="144"/>
        <item x="1470"/>
        <item x="3869"/>
        <item x="3909"/>
        <item x="1899"/>
        <item x="2066"/>
        <item x="858"/>
        <item x="3036"/>
        <item x="1131"/>
        <item x="3545"/>
        <item x="2129"/>
        <item x="2914"/>
        <item x="2593"/>
        <item x="431"/>
        <item x="961"/>
        <item x="1695"/>
        <item x="945"/>
        <item x="1550"/>
        <item x="3391"/>
        <item x="3743"/>
        <item x="2889"/>
        <item x="1248"/>
        <item x="138"/>
        <item x="2108"/>
        <item x="1841"/>
        <item x="357"/>
        <item x="3949"/>
        <item x="2313"/>
        <item x="1611"/>
        <item x="4103"/>
        <item x="1990"/>
        <item x="2079"/>
        <item x="2547"/>
        <item x="2360"/>
        <item x="1857"/>
        <item x="302"/>
        <item x="3500"/>
        <item x="2907"/>
        <item x="1568"/>
        <item x="1957"/>
        <item x="1986"/>
        <item x="154"/>
        <item x="387"/>
        <item x="1084"/>
        <item x="758"/>
        <item x="509"/>
        <item x="693"/>
        <item x="2734"/>
        <item x="3999"/>
        <item x="1466"/>
        <item x="3515"/>
        <item x="171"/>
        <item x="823"/>
        <item x="881"/>
        <item x="3170"/>
        <item x="3422"/>
        <item x="2414"/>
        <item x="2299"/>
        <item x="2600"/>
        <item x="266"/>
        <item x="3917"/>
        <item x="3518"/>
        <item x="3864"/>
        <item x="1121"/>
        <item x="3697"/>
        <item x="1637"/>
        <item x="3541"/>
        <item x="4158"/>
        <item x="1035"/>
        <item x="1297"/>
        <item x="1805"/>
        <item x="689"/>
        <item x="2427"/>
        <item x="3054"/>
        <item x="2649"/>
        <item x="575"/>
        <item x="1934"/>
        <item x="1101"/>
        <item x="2039"/>
        <item x="1962"/>
        <item x="2215"/>
        <item x="2400"/>
        <item x="2094"/>
        <item x="310"/>
        <item x="65"/>
        <item x="2035"/>
        <item x="2261"/>
        <item x="3623"/>
        <item x="3789"/>
        <item x="1206"/>
        <item x="2190"/>
        <item x="3971"/>
        <item x="2680"/>
        <item x="2083"/>
        <item x="3476"/>
        <item x="2433"/>
        <item x="854"/>
        <item x="249"/>
        <item x="2092"/>
        <item x="97"/>
        <item x="98"/>
        <item x="2525"/>
        <item x="3838"/>
        <item x="3232"/>
        <item x="3659"/>
        <item x="1454"/>
        <item x="216"/>
        <item x="3181"/>
        <item x="2592"/>
        <item x="987"/>
        <item x="110"/>
        <item x="720"/>
        <item x="3552"/>
        <item x="487"/>
        <item x="3386"/>
        <item x="4129"/>
        <item x="2851"/>
        <item x="990"/>
        <item x="184"/>
        <item x="4063"/>
        <item x="1635"/>
        <item x="2809"/>
        <item x="2321"/>
        <item x="346"/>
        <item x="1313"/>
        <item x="836"/>
        <item x="2928"/>
        <item x="2440"/>
        <item x="1403"/>
        <item x="737"/>
        <item x="3758"/>
        <item x="1747"/>
        <item x="2085"/>
        <item x="430"/>
        <item x="3215"/>
        <item x="807"/>
        <item x="1344"/>
        <item x="1828"/>
        <item x="2682"/>
        <item x="4086"/>
        <item x="2140"/>
        <item x="1242"/>
        <item x="2346"/>
        <item x="1823"/>
        <item x="1746"/>
        <item x="3377"/>
        <item x="1440"/>
        <item x="1150"/>
        <item x="243"/>
        <item x="2134"/>
        <item x="3133"/>
        <item x="3602"/>
        <item x="3447"/>
        <item x="1946"/>
        <item x="2766"/>
        <item x="3792"/>
        <item x="3603"/>
        <item x="312"/>
        <item x="2559"/>
        <item x="3390"/>
        <item x="2453"/>
        <item x="3401"/>
        <item x="284"/>
        <item x="2532"/>
        <item x="2990"/>
        <item x="1621"/>
        <item x="687"/>
        <item x="851"/>
        <item x="2089"/>
        <item x="2536"/>
        <item x="2829"/>
        <item x="2906"/>
        <item x="2336"/>
        <item x="189"/>
        <item x="443"/>
        <item x="667"/>
        <item x="462"/>
        <item x="4151"/>
        <item x="1244"/>
        <item x="1685"/>
        <item x="1830"/>
        <item x="1037"/>
        <item x="3214"/>
        <item x="1017"/>
        <item x="2656"/>
        <item x="1617"/>
        <item x="2721"/>
        <item x="2684"/>
        <item x="2192"/>
        <item x="733"/>
        <item x="1968"/>
        <item x="372"/>
        <item x="3645"/>
        <item x="4164"/>
        <item x="385"/>
        <item x="3335"/>
        <item x="2705"/>
        <item x="1889"/>
        <item x="1693"/>
        <item x="1661"/>
        <item x="406"/>
        <item x="215"/>
        <item x="1525"/>
        <item x="3666"/>
        <item x="2717"/>
        <item x="3090"/>
        <item x="3749"/>
        <item x="128"/>
        <item x="152"/>
        <item x="1874"/>
        <item x="1225"/>
        <item x="1757"/>
        <item x="1303"/>
        <item x="3524"/>
        <item x="2918"/>
        <item x="3845"/>
        <item x="2691"/>
        <item x="1620"/>
        <item x="816"/>
        <item x="458"/>
        <item x="1797"/>
        <item x="3281"/>
        <item x="136"/>
        <item x="718"/>
        <item x="3713"/>
        <item x="405"/>
        <item x="2783"/>
        <item x="2144"/>
        <item x="1625"/>
        <item x="2580"/>
        <item x="2993"/>
        <item x="3311"/>
        <item x="3700"/>
        <item x="511"/>
        <item x="1674"/>
        <item x="1391"/>
        <item x="1694"/>
        <item x="598"/>
        <item x="947"/>
        <item x="296"/>
        <item x="544"/>
        <item x="2086"/>
        <item x="1469"/>
        <item x="2488"/>
        <item x="550"/>
        <item x="2864"/>
        <item x="401"/>
        <item x="2640"/>
        <item x="2067"/>
        <item x="2163"/>
        <item x="2281"/>
        <item x="382"/>
        <item x="1511"/>
        <item x="4141"/>
        <item x="988"/>
        <item x="3938"/>
        <item x="2073"/>
        <item x="2188"/>
        <item x="729"/>
        <item x="2698"/>
        <item x="2797"/>
        <item x="1965"/>
        <item x="2480"/>
        <item x="3953"/>
        <item x="1643"/>
        <item x="246"/>
        <item x="747"/>
        <item x="605"/>
        <item x="1281"/>
        <item x="1370"/>
        <item x="3811"/>
        <item x="2903"/>
        <item x="3171"/>
        <item x="2897"/>
        <item x="1872"/>
        <item x="911"/>
        <item x="2692"/>
        <item x="644"/>
        <item x="2650"/>
        <item x="643"/>
        <item x="261"/>
        <item x="1054"/>
        <item x="1126"/>
        <item x="2877"/>
        <item x="723"/>
        <item x="2908"/>
        <item x="2631"/>
        <item x="1130"/>
        <item x="4142"/>
        <item x="463"/>
        <item x="1958"/>
        <item x="4175"/>
        <item x="1214"/>
        <item x="3051"/>
        <item x="1415"/>
        <item x="2205"/>
        <item x="1812"/>
        <item x="433"/>
        <item x="3568"/>
        <item x="1075"/>
        <item x="3139"/>
        <item x="360"/>
        <item x="130"/>
        <item x="2195"/>
        <item x="2992"/>
        <item x="2458"/>
        <item x="3140"/>
        <item x="2363"/>
        <item x="3507"/>
        <item x="1987"/>
        <item x="1943"/>
        <item x="3970"/>
        <item x="2940"/>
        <item x="609"/>
        <item x="2076"/>
        <item x="2375"/>
        <item x="3906"/>
        <item x="610"/>
        <item x="1365"/>
        <item x="417"/>
        <item x="1181"/>
        <item x="3035"/>
        <item x="3711"/>
        <item x="3799"/>
        <item x="3479"/>
        <item x="2959"/>
        <item x="4064"/>
        <item x="2068"/>
        <item x="1859"/>
        <item x="2176"/>
        <item x="1022"/>
        <item x="566"/>
        <item x="126"/>
        <item x="1831"/>
        <item x="1854"/>
        <item x="3350"/>
        <item x="2291"/>
        <item x="3177"/>
        <item x="1961"/>
        <item x="367"/>
        <item x="1543"/>
        <item x="1743"/>
        <item x="2408"/>
        <item x="2657"/>
        <item x="2184"/>
        <item x="2729"/>
        <item x="3113"/>
        <item x="1308"/>
        <item x="1570"/>
        <item x="2504"/>
        <item x="2150"/>
        <item x="402"/>
        <item x="1471"/>
        <item x="2438"/>
        <item x="2004"/>
        <item x="627"/>
        <item x="671"/>
        <item x="3210"/>
        <item x="2598"/>
        <item x="1352"/>
        <item x="3094"/>
        <item x="1306"/>
        <item x="2768"/>
        <item x="2784"/>
        <item x="3829"/>
        <item x="3690"/>
        <item x="2223"/>
        <item x="2214"/>
        <item x="2810"/>
        <item x="3137"/>
        <item x="4172"/>
        <item x="3168"/>
        <item x="3180"/>
        <item x="3099"/>
        <item x="1960"/>
        <item x="85"/>
        <item x="3979"/>
        <item x="3101"/>
        <item x="2988"/>
        <item x="3905"/>
        <item x="3876"/>
        <item x="596"/>
        <item x="886"/>
        <item x="1006"/>
        <item x="3796"/>
        <item x="3419"/>
        <item x="1018"/>
        <item x="704"/>
        <item x="2759"/>
        <item x="324"/>
        <item x="3842"/>
        <item x="3863"/>
        <item x="1086"/>
        <item x="2847"/>
        <item x="3195"/>
        <item x="2233"/>
        <item x="3216"/>
        <item x="736"/>
        <item x="3898"/>
        <item x="1132"/>
        <item x="2194"/>
        <item x="9"/>
        <item x="3874"/>
        <item x="1450"/>
        <item x="3431"/>
        <item x="2714"/>
        <item x="552"/>
        <item x="1338"/>
        <item x="755"/>
        <item x="873"/>
        <item x="887"/>
        <item x="319"/>
        <item x="1967"/>
        <item x="2060"/>
        <item x="262"/>
        <item x="2562"/>
        <item x="1911"/>
        <item x="50"/>
        <item x="2309"/>
        <item x="37"/>
        <item x="3676"/>
        <item x="205"/>
        <item x="69"/>
        <item x="675"/>
        <item x="1219"/>
        <item x="3460"/>
        <item x="1140"/>
        <item x="2747"/>
        <item x="1814"/>
        <item x="3351"/>
        <item x="1235"/>
        <item x="3289"/>
        <item x="1845"/>
        <item x="3735"/>
        <item x="447"/>
        <item x="2483"/>
        <item x="1253"/>
        <item x="1241"/>
        <item x="2909"/>
        <item x="2310"/>
        <item x="2764"/>
        <item x="951"/>
        <item x="2442"/>
        <item x="2197"/>
        <item x="3360"/>
        <item x="1875"/>
        <item x="830"/>
        <item x="2383"/>
        <item x="309"/>
        <item x="3324"/>
        <item x="1368"/>
        <item x="395"/>
        <item x="2401"/>
        <item x="2901"/>
        <item x="2497"/>
        <item x="2961"/>
        <item x="982"/>
        <item x="297"/>
        <item x="2324"/>
        <item x="2881"/>
        <item x="1764"/>
        <item x="528"/>
        <item x="2074"/>
        <item x="1680"/>
        <item x="2048"/>
        <item x="4082"/>
        <item x="3833"/>
        <item x="2468"/>
        <item x="407"/>
        <item x="3634"/>
        <item x="3922"/>
        <item x="2694"/>
        <item x="3934"/>
        <item x="4173"/>
        <item x="1880"/>
        <item x="2818"/>
        <item x="3930"/>
        <item x="3782"/>
        <item x="3871"/>
        <item x="1669"/>
        <item x="2736"/>
        <item x="2503"/>
        <item x="1425"/>
        <item x="2302"/>
        <item x="3451"/>
        <item x="1433"/>
        <item x="1826"/>
        <item x="3888"/>
        <item x="2883"/>
        <item x="787"/>
        <item x="942"/>
        <item x="484"/>
        <item x="3296"/>
        <item x="498"/>
        <item x="3239"/>
        <item x="3592"/>
        <item x="95"/>
        <item x="2587"/>
        <item x="819"/>
        <item x="652"/>
        <item x="746"/>
        <item x="1082"/>
        <item x="2106"/>
        <item x="1726"/>
        <item x="4102"/>
        <item x="1909"/>
        <item x="2927"/>
        <item x="2206"/>
        <item x="1143"/>
        <item x="525"/>
        <item x="1170"/>
        <item x="2219"/>
        <item x="2238"/>
        <item x="588"/>
        <item x="242"/>
        <item x="2156"/>
        <item x="40"/>
        <item x="890"/>
        <item x="1740"/>
        <item x="3574"/>
        <item x="2967"/>
        <item x="0"/>
        <item x="1342"/>
        <item x="181"/>
        <item x="3235"/>
        <item x="1803"/>
        <item x="432"/>
        <item x="1804"/>
        <item x="3167"/>
        <item x="3226"/>
        <item x="850"/>
        <item x="2371"/>
        <item x="3314"/>
        <item x="4068"/>
        <item x="2131"/>
        <item x="3740"/>
        <item x="1461"/>
        <item x="2904"/>
        <item x="3128"/>
        <item x="513"/>
        <item x="1324"/>
        <item x="3012"/>
        <item x="2420"/>
        <item x="425"/>
        <item x="613"/>
        <item x="1564"/>
        <item x="900"/>
        <item x="1936"/>
        <item x="2608"/>
        <item x="3846"/>
        <item x="227"/>
        <item x="1348"/>
        <item x="115"/>
        <item x="203"/>
        <item x="2072"/>
        <item x="1428"/>
        <item x="924"/>
        <item x="2107"/>
        <item x="1129"/>
        <item x="3382"/>
        <item x="1094"/>
        <item x="549"/>
        <item x="3607"/>
        <item x="1463"/>
        <item x="2882"/>
        <item x="633"/>
        <item x="464"/>
        <item x="1843"/>
        <item x="2123"/>
        <item x="3135"/>
        <item x="1506"/>
        <item x="1339"/>
        <item x="629"/>
        <item x="2826"/>
        <item x="1599"/>
        <item x="4084"/>
        <item x="3945"/>
        <item x="2097"/>
        <item x="948"/>
        <item x="1576"/>
        <item x="548"/>
        <item x="603"/>
        <item x="190"/>
        <item x="1698"/>
        <item x="3011"/>
        <item x="3115"/>
        <item x="2426"/>
        <item x="3493"/>
        <item x="2722"/>
        <item x="585"/>
        <item x="280"/>
        <item x="1721"/>
        <item x="1863"/>
        <item x="726"/>
        <item x="2030"/>
        <item x="3794"/>
        <item x="281"/>
        <item x="4011"/>
        <item x="4166"/>
        <item x="2931"/>
        <item x="2884"/>
        <item x="3921"/>
        <item x="153"/>
        <item x="3427"/>
        <item x="1395"/>
        <item x="2887"/>
        <item x="3331"/>
        <item x="3026"/>
        <item x="2983"/>
        <item x="1679"/>
        <item x="2685"/>
        <item x="1085"/>
        <item x="3052"/>
        <item x="2862"/>
        <item x="2373"/>
        <item x="1745"/>
        <item x="1445"/>
        <item x="810"/>
        <item x="1729"/>
        <item x="3453"/>
        <item x="2056"/>
        <item x="490"/>
        <item x="813"/>
        <item x="2890"/>
        <item x="3096"/>
        <item x="3683"/>
        <item x="3943"/>
        <item x="3851"/>
        <item x="2597"/>
        <item x="871"/>
        <item x="3145"/>
        <item x="1924"/>
        <item x="792"/>
        <item x="2715"/>
        <item x="2773"/>
        <item x="1051"/>
        <item x="773"/>
        <item x="3779"/>
        <item x="1562"/>
        <item x="1836"/>
        <item x="156"/>
        <item x="3268"/>
        <item x="2486"/>
        <item x="483"/>
        <item x="740"/>
        <item x="121"/>
        <item x="853"/>
        <item x="1971"/>
        <item x="2733"/>
        <item x="793"/>
        <item x="279"/>
        <item x="966"/>
        <item x="55"/>
        <item x="2806"/>
        <item x="1542"/>
        <item x="1205"/>
        <item x="2287"/>
        <item x="306"/>
        <item x="1193"/>
        <item x="2294"/>
        <item x="3127"/>
        <item x="1231"/>
        <item x="679"/>
        <item x="2236"/>
        <item x="1279"/>
        <item x="562"/>
        <item x="4057"/>
        <item x="904"/>
        <item x="170"/>
        <item x="1100"/>
        <item x="1768"/>
        <item x="3660"/>
        <item x="877"/>
        <item x="2036"/>
        <item x="3806"/>
        <item x="3850"/>
        <item x="1505"/>
        <item x="1073"/>
        <item x="4162"/>
        <item x="2222"/>
        <item x="621"/>
        <item x="3626"/>
        <item x="288"/>
        <item x="3506"/>
        <item x="2500"/>
        <item x="3723"/>
        <item x="420"/>
        <item x="3759"/>
        <item x="1422"/>
        <item x="2905"/>
        <item x="3474"/>
        <item x="3000"/>
        <item x="576"/>
        <item x="1972"/>
        <item x="2237"/>
        <item x="3309"/>
        <item x="2246"/>
        <item x="920"/>
        <item x="867"/>
        <item x="1211"/>
        <item x="79"/>
        <item x="505"/>
        <item x="2070"/>
        <item x="2479"/>
        <item x="623"/>
        <item x="3828"/>
        <item x="411"/>
        <item x="985"/>
        <item x="254"/>
        <item x="719"/>
        <item x="2393"/>
        <item x="2419"/>
        <item x="3448"/>
        <item x="1423"/>
        <item x="964"/>
        <item x="3955"/>
        <item x="1041"/>
        <item x="471"/>
        <item x="2804"/>
        <item x="4113"/>
        <item x="2225"/>
        <item x="3417"/>
        <item x="3007"/>
        <item x="1613"/>
        <item x="1963"/>
        <item x="1750"/>
        <item x="2127"/>
        <item x="1917"/>
        <item x="3823"/>
        <item x="2795"/>
        <item x="1283"/>
        <item x="2151"/>
        <item x="2152"/>
        <item x="1991"/>
        <item x="3437"/>
        <item x="1684"/>
        <item x="3074"/>
        <item x="2278"/>
        <item x="1397"/>
        <item x="776"/>
        <item x="3866"/>
        <item x="2637"/>
        <item x="2403"/>
        <item x="1213"/>
        <item x="3956"/>
        <item x="1263"/>
        <item x="2125"/>
        <item x="3883"/>
        <item x="83"/>
        <item x="2723"/>
        <item x="1660"/>
        <item x="892"/>
        <item x="68"/>
        <item x="3847"/>
        <item x="120"/>
        <item x="3687"/>
        <item x="764"/>
        <item x="3310"/>
        <item x="2071"/>
        <item x="2724"/>
        <item x="953"/>
        <item x="1702"/>
        <item x="1852"/>
        <item x="3047"/>
        <item x="3567"/>
        <item x="832"/>
        <item x="1095"/>
        <item x="1618"/>
        <item x="1109"/>
        <item x="2165"/>
        <item x="2942"/>
        <item x="3124"/>
        <item x="2353"/>
        <item x="404"/>
        <item x="1730"/>
        <item x="3755"/>
        <item x="2671"/>
        <item x="3438"/>
        <item x="442"/>
        <item x="3637"/>
        <item x="1871"/>
        <item x="1102"/>
        <item x="834"/>
        <item x="2296"/>
        <item x="3326"/>
        <item x="831"/>
        <item x="4083"/>
        <item x="2343"/>
        <item x="3793"/>
        <item x="1703"/>
        <item x="2006"/>
        <item x="3248"/>
        <item x="1343"/>
        <item x="2846"/>
        <item x="108"/>
        <item x="3624"/>
        <item x="2946"/>
        <item x="2935"/>
        <item x="11"/>
        <item x="2436"/>
        <item x="2778"/>
        <item x="4019"/>
        <item x="64"/>
        <item x="142"/>
        <item x="2757"/>
        <item x="756"/>
        <item x="931"/>
        <item x="3014"/>
        <item x="1865"/>
        <item x="1741"/>
        <item x="1141"/>
        <item x="1855"/>
        <item x="2472"/>
        <item x="3290"/>
        <item x="1558"/>
        <item x="3183"/>
        <item x="3169"/>
        <item x="2272"/>
        <item x="2737"/>
        <item x="1691"/>
        <item x="1784"/>
        <item x="526"/>
        <item x="438"/>
        <item x="2564"/>
        <item x="3034"/>
        <item x="4001"/>
        <item x="1216"/>
        <item x="784"/>
        <item x="3903"/>
        <item x="2843"/>
        <item x="1300"/>
        <item x="4161"/>
        <item x="926"/>
        <item x="2431"/>
        <item x="1629"/>
        <item x="690"/>
        <item x="1905"/>
        <item x="665"/>
        <item x="3001"/>
        <item x="1755"/>
        <item x="1979"/>
        <item x="2178"/>
        <item x="1320"/>
        <item x="1734"/>
        <item x="921"/>
        <item x="895"/>
        <item x="3771"/>
        <item x="3784"/>
        <item x="1052"/>
        <item x="3337"/>
        <item x="3721"/>
        <item x="2104"/>
        <item x="2535"/>
        <item x="2482"/>
        <item x="1807"/>
        <item x="2588"/>
        <item x="2147"/>
        <item x="1638"/>
        <item x="179"/>
        <item x="1164"/>
        <item x="3440"/>
        <item x="4133"/>
        <item x="2351"/>
        <item x="3919"/>
        <item x="1825"/>
        <item x="808"/>
        <item x="1204"/>
        <item x="2950"/>
        <item x="2473"/>
        <item x="2880"/>
        <item x="3688"/>
        <item x="2965"/>
        <item x="1704"/>
        <item x="556"/>
        <item x="2260"/>
        <item x="290"/>
        <item x="3644"/>
        <item x="1280"/>
        <item x="1774"/>
        <item x="2024"/>
        <item x="1776"/>
        <item x="759"/>
        <item x="692"/>
        <item x="314"/>
        <item x="2045"/>
        <item x="1891"/>
        <item x="149"/>
        <item x="2555"/>
        <item x="1182"/>
        <item x="2655"/>
        <item x="2350"/>
        <item x="2099"/>
        <item x="864"/>
        <item x="3217"/>
        <item x="2304"/>
        <item x="1885"/>
        <item x="3234"/>
        <item x="318"/>
        <item x="485"/>
        <item x="2396"/>
        <item x="3414"/>
        <item x="4098"/>
        <item x="2688"/>
        <item x="1201"/>
        <item x="2506"/>
        <item x="3005"/>
        <item x="2857"/>
        <item x="963"/>
        <item x="3975"/>
        <item x="303"/>
        <item x="4168"/>
        <item x="4116"/>
        <item x="697"/>
        <item x="3788"/>
        <item x="1816"/>
        <item x="1483"/>
        <item x="468"/>
        <item x="2481"/>
        <item x="1195"/>
        <item x="4181"/>
        <item x="2551"/>
        <item x="3569"/>
        <item x="3610"/>
        <item x="760"/>
        <item x="10"/>
        <item x="612"/>
        <item x="619"/>
        <item x="3968"/>
        <item x="3664"/>
        <item x="2173"/>
        <item x="703"/>
        <item x="3911"/>
        <item x="355"/>
        <item x="2616"/>
        <item x="600"/>
        <item x="753"/>
        <item x="461"/>
        <item x="1489"/>
        <item x="1185"/>
        <item x="2686"/>
        <item x="2960"/>
        <item x="3935"/>
        <item x="2584"/>
        <item x="1103"/>
        <item x="684"/>
        <item x="3302"/>
        <item x="3703"/>
        <item x="3824"/>
        <item x="3519"/>
        <item x="977"/>
        <item x="791"/>
        <item x="7"/>
        <item x="1078"/>
        <item x="2745"/>
        <item x="2021"/>
        <item x="4033"/>
        <item x="577"/>
        <item x="2538"/>
        <item x="4000"/>
        <item x="909"/>
        <item x="941"/>
        <item x="2395"/>
        <item x="268"/>
        <item x="1728"/>
        <item x="4037"/>
        <item x="1789"/>
        <item x="3157"/>
        <item x="918"/>
        <item x="2112"/>
        <item x="2915"/>
        <item x="3205"/>
        <item x="3556"/>
        <item x="2467"/>
        <item x="2417"/>
        <item x="2412"/>
        <item x="3426"/>
        <item x="2895"/>
        <item x="2153"/>
        <item x="2307"/>
        <item x="1151"/>
        <item x="2031"/>
        <item x="1522"/>
        <item x="3218"/>
        <item x="3058"/>
        <item x="2130"/>
        <item x="3410"/>
        <item x="1736"/>
        <item x="3886"/>
        <item x="2522"/>
        <item x="1479"/>
        <item x="2354"/>
        <item x="769"/>
        <item x="3947"/>
        <item x="1076"/>
        <item x="2521"/>
        <item x="1995"/>
        <item x="3194"/>
        <item x="2425"/>
        <item x="1500"/>
        <item x="1627"/>
        <item x="3777"/>
        <item x="3230"/>
        <item x="2374"/>
        <item x="1777"/>
        <item x="700"/>
        <item x="1021"/>
        <item x="146"/>
        <item x="4171"/>
        <item x="1785"/>
        <item x="1013"/>
        <item x="3830"/>
        <item x="2269"/>
        <item x="1367"/>
        <item x="2050"/>
        <item x="1894"/>
        <item x="3236"/>
        <item x="3327"/>
        <item x="1066"/>
        <item x="2813"/>
        <item x="3198"/>
        <item x="1614"/>
        <item x="1738"/>
        <item x="1165"/>
        <item x="2750"/>
        <item x="1302"/>
        <item x="3050"/>
        <item x="2405"/>
        <item x="1104"/>
        <item x="683"/>
        <item x="3768"/>
        <item x="2432"/>
        <item x="3468"/>
        <item x="2485"/>
        <item x="67"/>
        <item x="1043"/>
        <item x="1384"/>
        <item x="187"/>
        <item x="2065"/>
        <item x="1544"/>
        <item x="426"/>
        <item x="875"/>
        <item x="685"/>
        <item x="3287"/>
        <item x="2169"/>
        <item x="1749"/>
        <item x="2025"/>
        <item x="3543"/>
        <item x="1412"/>
        <item x="3179"/>
        <item x="2583"/>
        <item x="1390"/>
        <item x="1818"/>
        <item x="783"/>
        <item x="1305"/>
        <item x="1292"/>
        <item x="1268"/>
        <item x="2800"/>
        <item x="3254"/>
        <item x="3279"/>
        <item x="2548"/>
        <item x="3104"/>
        <item x="1010"/>
        <item x="4032"/>
        <item x="3816"/>
        <item x="2253"/>
        <item x="3915"/>
        <item x="35"/>
        <item x="2082"/>
        <item x="3393"/>
        <item x="1148"/>
        <item x="1677"/>
        <item x="636"/>
        <item x="2808"/>
        <item x="2439"/>
        <item x="981"/>
        <item x="3006"/>
        <item x="2052"/>
        <item x="1282"/>
        <item x="3446"/>
        <item x="1657"/>
        <item x="2435"/>
        <item x="1607"/>
        <item x="1058"/>
        <item x="2708"/>
        <item x="315"/>
        <item x="3208"/>
        <item x="3572"/>
        <item x="2146"/>
        <item x="1589"/>
        <item x="602"/>
        <item x="180"/>
        <item x="928"/>
        <item x="2020"/>
        <item x="2069"/>
        <item x="13"/>
        <item x="2080"/>
        <item x="2283"/>
        <item x="4160"/>
        <item x="1788"/>
        <item x="2673"/>
        <item x="2699"/>
        <item x="3736"/>
        <item x="1152"/>
        <item x="849"/>
        <item x="3032"/>
        <item x="3923"/>
        <item x="224"/>
        <item x="1042"/>
        <item x="2088"/>
        <item x="416"/>
        <item x="2687"/>
        <item x="1155"/>
        <item x="3640"/>
        <item x="3665"/>
        <item x="891"/>
        <item x="2524"/>
        <item x="2276"/>
        <item x="3861"/>
        <item x="1485"/>
        <item x="2801"/>
        <item x="2341"/>
        <item x="568"/>
        <item x="3078"/>
        <item x="1901"/>
        <item x="3950"/>
        <item x="975"/>
        <item x="4155"/>
        <item x="1294"/>
        <item x="3860"/>
        <item x="3608"/>
        <item x="1331"/>
        <item x="3689"/>
        <item x="4131"/>
        <item x="3804"/>
        <item x="4042"/>
        <item x="1590"/>
        <item x="3593"/>
        <item x="1945"/>
        <item x="1587"/>
        <item x="3425"/>
        <item x="2372"/>
        <item x="2623"/>
        <item x="4122"/>
        <item x="1714"/>
        <item x="1486"/>
        <item x="955"/>
        <item x="2289"/>
        <item x="2017"/>
        <item x="2303"/>
        <item x="2781"/>
        <item x="2306"/>
        <item x="3731"/>
        <item x="3551"/>
        <item x="3853"/>
        <item x="3712"/>
        <item x="1285"/>
        <item x="3678"/>
        <item x="250"/>
        <item x="662"/>
        <item x="3540"/>
        <item x="1322"/>
        <item x="3176"/>
        <item x="3904"/>
        <item x="116"/>
        <item x="2199"/>
        <item x="3150"/>
        <item x="1200"/>
        <item x="2075"/>
        <item x="3018"/>
        <item x="353"/>
        <item x="3487"/>
        <item x="1276"/>
        <item x="2059"/>
        <item x="2175"/>
        <item x="3482"/>
        <item x="933"/>
        <item x="1372"/>
        <item x="1420"/>
        <item x="1458"/>
        <item x="1234"/>
        <item x="3594"/>
        <item x="628"/>
        <item x="601"/>
        <item x="364"/>
        <item x="2154"/>
        <item x="738"/>
        <item x="4003"/>
        <item x="1609"/>
        <item x="3030"/>
        <item x="1045"/>
        <item x="3714"/>
        <item x="3825"/>
        <item x="4176"/>
        <item x="2706"/>
        <item x="2055"/>
        <item x="3411"/>
        <item x="4043"/>
        <item x="1382"/>
        <item x="3330"/>
        <item x="3609"/>
        <item x="4174"/>
        <item x="3452"/>
        <item x="1792"/>
        <item x="4170"/>
        <item x="1619"/>
        <item x="1318"/>
        <item x="1417"/>
        <item x="3423"/>
        <item x="3098"/>
        <item x="2142"/>
        <item x="2096"/>
        <item x="1411"/>
        <item x="2242"/>
        <item x="3520"/>
        <item x="527"/>
        <item x="3835"/>
        <item x="3884"/>
        <item x="422"/>
        <item x="3165"/>
        <item x="3086"/>
        <item x="1070"/>
        <item x="267"/>
        <item x="3329"/>
        <item x="2268"/>
        <item x="2364"/>
        <item x="2270"/>
        <item x="3473"/>
        <item x="965"/>
        <item x="1794"/>
        <item x="2397"/>
        <item x="3328"/>
        <item x="143"/>
        <item x="1270"/>
        <item x="2707"/>
        <item x="3964"/>
        <item x="1"/>
        <item x="3716"/>
        <item x="1064"/>
        <item x="3412"/>
        <item x="1049"/>
        <item x="4125"/>
        <item x="414"/>
        <item x="3744"/>
        <item x="1353"/>
        <item x="1977"/>
        <item x="2484"/>
        <item x="691"/>
        <item x="1985"/>
        <item x="157"/>
        <item x="2366"/>
        <item x="2282"/>
        <item x="3436"/>
        <item x="24"/>
        <item x="1888"/>
        <item x="1824"/>
        <item x="2929"/>
        <item x="1642"/>
        <item x="772"/>
        <item x="3558"/>
        <item x="2213"/>
        <item x="4089"/>
        <item x="2245"/>
        <item x="2002"/>
        <item x="3705"/>
        <item x="2638"/>
        <item x="2667"/>
        <item x="1636"/>
        <item x="3275"/>
        <item x="3053"/>
        <item x="734"/>
        <item x="837"/>
        <item x="4039"/>
        <item x="4097"/>
        <item x="361"/>
        <item x="616"/>
        <item x="520"/>
        <item x="3029"/>
        <item x="1844"/>
        <item x="3244"/>
        <item x="2505"/>
        <item x="1158"/>
        <item x="3444"/>
        <item x="1472"/>
        <item x="2290"/>
        <item x="4053"/>
        <item x="876"/>
        <item x="3704"/>
        <item x="2046"/>
        <item x="54"/>
        <item x="3020"/>
        <item x="2952"/>
        <item x="1735"/>
        <item x="2217"/>
        <item x="1269"/>
        <item x="3270"/>
        <item x="540"/>
        <item x="775"/>
        <item x="2447"/>
        <item x="2807"/>
        <item x="3188"/>
        <item x="2489"/>
        <item x="3534"/>
        <item x="4059"/>
        <item x="957"/>
        <item x="3295"/>
        <item x="1545"/>
        <item x="2168"/>
        <item x="862"/>
        <item x="2232"/>
        <item x="3209"/>
        <item x="3628"/>
        <item x="3219"/>
        <item x="2758"/>
        <item x="330"/>
        <item x="475"/>
        <item x="2413"/>
        <item x="1498"/>
        <item x="2842"/>
        <item x="2779"/>
        <item x="950"/>
        <item x="3364"/>
        <item x="1096"/>
        <item x="3570"/>
        <item x="1665"/>
        <item x="1783"/>
        <item x="2311"/>
        <item x="1659"/>
        <item x="2523"/>
        <item x="722"/>
        <item x="3102"/>
        <item x="278"/>
        <item x="448"/>
        <item x="2032"/>
        <item x="1969"/>
        <item x="3504"/>
        <item x="2011"/>
        <item x="1480"/>
        <item x="3095"/>
        <item x="2969"/>
        <item x="2305"/>
        <item x="1853"/>
        <item x="2437"/>
        <item x="2627"/>
        <item x="3277"/>
        <item x="2586"/>
        <item x="2207"/>
        <item x="396"/>
        <item x="3472"/>
        <item x="1448"/>
        <item x="2780"/>
        <item x="3564"/>
        <item x="1821"/>
        <item x="1074"/>
        <item x="2355"/>
        <item x="244"/>
        <item x="3618"/>
        <item x="1554"/>
        <item x="1156"/>
        <item x="4054"/>
        <item x="3726"/>
        <item x="2941"/>
        <item x="1484"/>
        <item x="241"/>
        <item x="148"/>
        <item x="778"/>
        <item x="2754"/>
        <item x="3402"/>
        <item x="2985"/>
        <item x="248"/>
        <item x="3131"/>
        <item x="2329"/>
        <item x="958"/>
        <item x="1622"/>
        <item x="916"/>
        <item x="383"/>
        <item x="3087"/>
        <item x="3877"/>
        <item x="3084"/>
        <item x="939"/>
        <item x="2869"/>
        <item x="2689"/>
        <item x="863"/>
        <item x="1715"/>
        <item x="2675"/>
        <item x="3400"/>
        <item x="3862"/>
        <item x="2852"/>
        <item x="4145"/>
        <item x="1964"/>
        <item x="2220"/>
        <item x="2513"/>
        <item x="932"/>
        <item x="502"/>
        <item x="347"/>
        <item x="3485"/>
        <item x="1341"/>
        <item x="1499"/>
        <item x="313"/>
        <item x="3614"/>
        <item x="1014"/>
        <item x="497"/>
        <item x="2328"/>
        <item x="3489"/>
        <item x="354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2">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h="1" x="0"/>
        <item x="1"/>
        <item x="2"/>
        <item x="3"/>
        <item x="4"/>
        <item h="1"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h="1" x="0"/>
        <item x="1"/>
        <item x="2"/>
        <item x="3"/>
        <item x="4"/>
        <item h="1"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h="1" x="0"/>
        <item x="1"/>
        <item x="2"/>
        <item x="3"/>
        <item x="4"/>
        <item h="1" x="5"/>
      </items>
    </pivotField>
    <pivotField dragToRow="0" dragToCol="0" dragToPage="0" showAll="0" defaultSubtotal="0"/>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h="1" x="0"/>
        <item x="1"/>
        <item x="2"/>
        <item x="3"/>
        <item x="4"/>
        <item h="1" x="5"/>
      </items>
    </pivotField>
    <pivotField dragToRow="0" dragToCol="0" dragToPage="0" showAll="0" defaultSubtotal="0"/>
  </pivotFields>
  <rowFields count="1">
    <field x="15"/>
  </rowFields>
  <rowItems count="6">
    <i>
      <x v="16"/>
    </i>
    <i>
      <x v="11"/>
    </i>
    <i>
      <x v="14"/>
    </i>
    <i>
      <x v="5"/>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h="1" sd="0" x="0"/>
        <item sd="0" x="1"/>
        <item sd="0" x="2"/>
        <item sd="0" x="3"/>
        <item sd="0" x="4"/>
        <item h="1"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_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h="1" x="0"/>
        <item x="1"/>
        <item x="2"/>
        <item x="3"/>
        <item x="4"/>
        <item h="1"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_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0000000-0013-0000-FFFF-FFFF03000000}" sourceName="Years (Order_Date)">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41300"/>
  <slicer name="Region" xr10:uid="{00000000-0014-0000-FFFF-FFFF02000000}" cache="Slicer_Region" caption="Region" rowHeight="241300"/>
  <slicer name="Years (Order_Date) 1" xr10:uid="{00000000-0014-0000-FFFF-FFFF03000000}" cache="Slicer_Years__Order_Date1" caption="Years (Order_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00000000-0014-0000-FFFF-FFFF04000000}" cache="Slicer_Years__Order_Date1" caption="Years (Order_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5000000}" cache="Slicer_Segment" caption="Segment" rowHeight="241300"/>
  <slicer name="Region 1" xr10:uid="{00000000-0014-0000-FFFF-FFFF06000000}" cache="Slicer_Region" caption="Region" rowHeight="241300"/>
  <slicer name="Years (Order_Date) 2" xr10:uid="{00000000-0014-0000-FFFF-FFFF07000000}" cache="Slicer_Years__Order_Date1" caption="Years (Order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5056" totalsRowShown="0">
  <autoFilter ref="A1:U5056" xr:uid="{00000000-0009-0000-0100-000001000000}"/>
  <tableColumns count="21">
    <tableColumn id="1" xr3:uid="{00000000-0010-0000-0000-000001000000}" name="Row_ID"/>
    <tableColumn id="2" xr3:uid="{00000000-0010-0000-0000-000002000000}" name="Order_ID"/>
    <tableColumn id="3" xr3:uid="{00000000-0010-0000-0000-000003000000}" name="Order_Date" dataDxfId="1"/>
    <tableColumn id="4" xr3:uid="{00000000-0010-0000-0000-000004000000}" name="Ship_Date" dataDxfId="0"/>
    <tableColumn id="5" xr3:uid="{00000000-0010-0000-0000-000005000000}" name="Ship_Mode"/>
    <tableColumn id="6" xr3:uid="{00000000-0010-0000-0000-000006000000}" name="Customer_ID"/>
    <tableColumn id="7" xr3:uid="{00000000-0010-0000-0000-000007000000}" name="Customer_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_Code"/>
    <tableColumn id="13" xr3:uid="{00000000-0010-0000-0000-00000D000000}" name="Region"/>
    <tableColumn id="14" xr3:uid="{00000000-0010-0000-0000-00000E000000}" name="Product _ID"/>
    <tableColumn id="15" xr3:uid="{00000000-0010-0000-0000-00000F000000}" name="Category"/>
    <tableColumn id="16" xr3:uid="{00000000-0010-0000-0000-000010000000}" name="Sub_Category"/>
    <tableColumn id="17" xr3:uid="{00000000-0010-0000-0000-000011000000}" name="Product_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 min="4" max="9" width="10.7109375" bestFit="1" customWidth="1"/>
    <col min="10" max="10" width="9.7109375" bestFit="1" customWidth="1"/>
    <col min="11" max="12" width="10.7109375" bestFit="1" customWidth="1"/>
    <col min="13" max="14" width="9.7109375" bestFit="1" customWidth="1"/>
    <col min="15" max="15" width="10.7109375" bestFit="1" customWidth="1"/>
    <col min="16" max="16" width="6.7109375" bestFit="1" customWidth="1"/>
    <col min="17" max="19" width="9.7109375" bestFit="1" customWidth="1"/>
    <col min="20" max="21" width="8.7109375" bestFit="1" customWidth="1"/>
    <col min="22" max="22" width="8" bestFit="1" customWidth="1"/>
    <col min="23" max="23" width="8.7109375" bestFit="1" customWidth="1"/>
    <col min="24" max="24" width="9.7109375" bestFit="1" customWidth="1"/>
    <col min="25" max="25" width="8.7109375" bestFit="1" customWidth="1"/>
    <col min="26" max="27" width="9.7109375" bestFit="1" customWidth="1"/>
    <col min="28" max="28" width="9" bestFit="1" customWidth="1"/>
    <col min="29" max="29" width="8.7109375" bestFit="1" customWidth="1"/>
    <col min="30" max="31" width="9.7109375" bestFit="1" customWidth="1"/>
    <col min="32" max="33" width="8.7109375" bestFit="1" customWidth="1"/>
    <col min="34" max="34" width="9.7109375" bestFit="1" customWidth="1"/>
    <col min="35" max="35" width="8.7109375" bestFit="1" customWidth="1"/>
    <col min="36" max="36" width="7.7109375" bestFit="1" customWidth="1"/>
    <col min="37" max="38" width="9.7109375" bestFit="1" customWidth="1"/>
    <col min="39" max="40" width="8.7109375" bestFit="1" customWidth="1"/>
    <col min="41" max="42" width="9.7109375" bestFit="1" customWidth="1"/>
    <col min="43" max="43" width="9" bestFit="1" customWidth="1"/>
    <col min="44" max="45" width="9.7109375" bestFit="1" customWidth="1"/>
    <col min="46" max="46" width="8.7109375" bestFit="1" customWidth="1"/>
    <col min="47" max="47" width="8" bestFit="1" customWidth="1"/>
    <col min="48" max="49" width="9.7109375" bestFit="1" customWidth="1"/>
    <col min="50" max="50" width="9" bestFit="1" customWidth="1"/>
    <col min="51" max="52" width="8.7109375" bestFit="1" customWidth="1"/>
    <col min="53" max="53" width="9.7109375" bestFit="1" customWidth="1"/>
    <col min="54" max="54" width="8" bestFit="1" customWidth="1"/>
    <col min="55" max="55" width="8.7109375" bestFit="1" customWidth="1"/>
    <col min="56" max="56" width="9.7109375" bestFit="1" customWidth="1"/>
    <col min="57" max="57" width="10" bestFit="1" customWidth="1"/>
    <col min="58" max="58" width="9.7109375" bestFit="1" customWidth="1"/>
    <col min="59" max="59" width="8.7109375" bestFit="1" customWidth="1"/>
    <col min="60" max="70" width="9.7109375" bestFit="1" customWidth="1"/>
    <col min="71" max="71" width="9" bestFit="1" customWidth="1"/>
    <col min="72" max="72" width="9.7109375" bestFit="1" customWidth="1"/>
    <col min="73" max="74" width="8.7109375" bestFit="1" customWidth="1"/>
    <col min="75" max="75" width="7.7109375" bestFit="1" customWidth="1"/>
    <col min="76" max="76" width="8.7109375" bestFit="1" customWidth="1"/>
    <col min="77" max="78" width="9.7109375" bestFit="1" customWidth="1"/>
    <col min="79" max="79" width="10" bestFit="1" customWidth="1"/>
    <col min="80" max="80" width="9.7109375" bestFit="1" customWidth="1"/>
    <col min="81" max="81" width="8.7109375" bestFit="1" customWidth="1"/>
    <col min="82" max="82" width="7.7109375" bestFit="1" customWidth="1"/>
    <col min="83" max="83" width="8.7109375" bestFit="1" customWidth="1"/>
    <col min="84" max="88" width="9.7109375" bestFit="1" customWidth="1"/>
    <col min="89" max="91" width="8.7109375" bestFit="1" customWidth="1"/>
    <col min="92" max="96" width="9.7109375" bestFit="1" customWidth="1"/>
    <col min="97" max="97" width="8.7109375" bestFit="1" customWidth="1"/>
    <col min="98" max="99" width="9.7109375" bestFit="1" customWidth="1"/>
    <col min="100" max="100" width="7.7109375" bestFit="1" customWidth="1"/>
    <col min="101" max="101" width="9.7109375" bestFit="1" customWidth="1"/>
    <col min="102" max="102" width="7.7109375" bestFit="1" customWidth="1"/>
    <col min="103" max="103" width="8.7109375" bestFit="1" customWidth="1"/>
    <col min="104" max="104" width="9.7109375" bestFit="1" customWidth="1"/>
    <col min="105" max="105" width="8.7109375" bestFit="1" customWidth="1"/>
    <col min="106" max="109" width="9.7109375" bestFit="1" customWidth="1"/>
    <col min="110" max="110" width="8.7109375" bestFit="1" customWidth="1"/>
    <col min="111" max="111" width="9.7109375" bestFit="1" customWidth="1"/>
    <col min="112" max="112" width="8.7109375" bestFit="1" customWidth="1"/>
    <col min="113" max="113" width="7.7109375" bestFit="1" customWidth="1"/>
    <col min="114" max="116" width="9.7109375" bestFit="1" customWidth="1"/>
    <col min="117" max="117" width="8.7109375" bestFit="1" customWidth="1"/>
    <col min="118" max="118" width="9.7109375" bestFit="1" customWidth="1"/>
    <col min="119" max="120" width="8.7109375" bestFit="1" customWidth="1"/>
    <col min="121" max="121" width="9.7109375" bestFit="1" customWidth="1"/>
    <col min="122" max="123" width="8.7109375" bestFit="1" customWidth="1"/>
    <col min="124" max="124" width="9.7109375" bestFit="1" customWidth="1"/>
    <col min="125" max="125" width="8.7109375" bestFit="1" customWidth="1"/>
    <col min="126" max="126" width="7.7109375" bestFit="1" customWidth="1"/>
    <col min="127" max="128" width="9.7109375" bestFit="1" customWidth="1"/>
    <col min="129" max="129" width="8.7109375" bestFit="1" customWidth="1"/>
    <col min="130" max="131" width="9.7109375" bestFit="1" customWidth="1"/>
    <col min="132" max="133" width="8.7109375" bestFit="1" customWidth="1"/>
    <col min="134" max="136" width="9.7109375" bestFit="1" customWidth="1"/>
    <col min="137" max="137" width="7.7109375" bestFit="1" customWidth="1"/>
    <col min="138" max="138" width="8.7109375" bestFit="1" customWidth="1"/>
    <col min="139" max="140" width="9.7109375" bestFit="1" customWidth="1"/>
    <col min="141" max="141" width="8.7109375" bestFit="1" customWidth="1"/>
    <col min="142" max="149" width="9.7109375" bestFit="1" customWidth="1"/>
    <col min="150" max="150" width="7.7109375" bestFit="1" customWidth="1"/>
    <col min="151" max="152" width="9.7109375" bestFit="1" customWidth="1"/>
    <col min="153" max="153" width="8.7109375" bestFit="1" customWidth="1"/>
    <col min="154" max="154" width="9.7109375" bestFit="1" customWidth="1"/>
    <col min="155" max="156" width="8.7109375" bestFit="1" customWidth="1"/>
    <col min="157" max="157" width="8" bestFit="1" customWidth="1"/>
    <col min="158" max="158" width="9.7109375" bestFit="1" customWidth="1"/>
    <col min="159" max="159" width="8.7109375" bestFit="1" customWidth="1"/>
    <col min="160" max="160" width="9" bestFit="1" customWidth="1"/>
    <col min="161" max="162" width="8.7109375" bestFit="1" customWidth="1"/>
    <col min="163" max="163" width="6.7109375" bestFit="1" customWidth="1"/>
    <col min="164" max="164" width="9" bestFit="1" customWidth="1"/>
    <col min="165" max="165" width="8.7109375" bestFit="1" customWidth="1"/>
    <col min="166" max="166" width="8" bestFit="1" customWidth="1"/>
    <col min="167" max="167" width="7.7109375" bestFit="1" customWidth="1"/>
    <col min="168" max="168" width="7" bestFit="1" customWidth="1"/>
    <col min="169" max="172" width="8.7109375" bestFit="1" customWidth="1"/>
    <col min="173" max="174" width="7.7109375" bestFit="1" customWidth="1"/>
    <col min="175" max="180" width="8.7109375" bestFit="1" customWidth="1"/>
    <col min="181" max="181" width="7" bestFit="1" customWidth="1"/>
    <col min="182" max="183" width="8.7109375" bestFit="1" customWidth="1"/>
    <col min="184" max="184" width="7" bestFit="1" customWidth="1"/>
    <col min="185" max="185" width="8.7109375" bestFit="1" customWidth="1"/>
    <col min="186" max="186" width="7.7109375" bestFit="1" customWidth="1"/>
    <col min="187" max="187" width="9" bestFit="1" customWidth="1"/>
    <col min="188" max="190" width="8.7109375" bestFit="1" customWidth="1"/>
    <col min="191" max="191" width="8" bestFit="1" customWidth="1"/>
    <col min="192" max="193" width="7.7109375" bestFit="1" customWidth="1"/>
    <col min="194" max="194" width="8.7109375" bestFit="1" customWidth="1"/>
    <col min="195" max="195" width="9" bestFit="1" customWidth="1"/>
    <col min="196" max="197" width="8.7109375" bestFit="1" customWidth="1"/>
    <col min="198" max="198" width="8" bestFit="1" customWidth="1"/>
    <col min="199" max="199" width="8.7109375" bestFit="1" customWidth="1"/>
    <col min="200" max="200" width="9" bestFit="1" customWidth="1"/>
    <col min="201" max="202" width="8.7109375" bestFit="1" customWidth="1"/>
    <col min="203" max="203" width="7.7109375" bestFit="1" customWidth="1"/>
    <col min="204" max="206" width="8.7109375" bestFit="1" customWidth="1"/>
    <col min="207" max="207" width="7.7109375" bestFit="1" customWidth="1"/>
    <col min="208" max="208" width="8.7109375" bestFit="1" customWidth="1"/>
    <col min="209" max="209" width="7.7109375" bestFit="1" customWidth="1"/>
    <col min="210" max="213" width="8.7109375" bestFit="1" customWidth="1"/>
    <col min="214" max="214" width="7.7109375" bestFit="1" customWidth="1"/>
    <col min="215" max="216" width="8.7109375" bestFit="1" customWidth="1"/>
    <col min="217" max="217" width="6.7109375" bestFit="1" customWidth="1"/>
    <col min="218" max="225" width="8.7109375" bestFit="1" customWidth="1"/>
    <col min="226" max="226" width="7.7109375" bestFit="1" customWidth="1"/>
    <col min="227" max="227" width="8.7109375" bestFit="1" customWidth="1"/>
    <col min="228" max="228" width="8" bestFit="1" customWidth="1"/>
    <col min="229" max="229" width="8.7109375" bestFit="1" customWidth="1"/>
    <col min="230" max="231" width="7.7109375" bestFit="1" customWidth="1"/>
    <col min="232" max="232" width="6" bestFit="1" customWidth="1"/>
    <col min="233" max="233" width="8" bestFit="1" customWidth="1"/>
    <col min="234" max="234" width="7.7109375" bestFit="1" customWidth="1"/>
    <col min="235" max="237" width="8.7109375" bestFit="1" customWidth="1"/>
    <col min="238" max="238" width="7.7109375" bestFit="1" customWidth="1"/>
    <col min="239" max="239" width="9" bestFit="1" customWidth="1"/>
    <col min="240" max="240" width="8" bestFit="1" customWidth="1"/>
    <col min="241" max="241" width="7.7109375" bestFit="1" customWidth="1"/>
    <col min="242" max="242" width="8.7109375" bestFit="1" customWidth="1"/>
    <col min="243" max="243" width="7.7109375" bestFit="1" customWidth="1"/>
    <col min="244" max="244" width="6.7109375" bestFit="1" customWidth="1"/>
    <col min="245" max="245" width="7.7109375" bestFit="1" customWidth="1"/>
    <col min="246" max="248" width="8.7109375" bestFit="1" customWidth="1"/>
    <col min="249" max="249" width="8" bestFit="1" customWidth="1"/>
    <col min="250" max="250" width="6.7109375" bestFit="1" customWidth="1"/>
    <col min="251" max="255" width="8.7109375" bestFit="1" customWidth="1"/>
    <col min="256" max="256" width="7.7109375" bestFit="1" customWidth="1"/>
    <col min="257" max="258" width="8.7109375" bestFit="1" customWidth="1"/>
    <col min="259" max="260" width="9" bestFit="1" customWidth="1"/>
    <col min="261" max="261" width="8.7109375" bestFit="1" customWidth="1"/>
    <col min="262" max="262" width="8" bestFit="1" customWidth="1"/>
    <col min="263" max="263" width="8.7109375" bestFit="1" customWidth="1"/>
    <col min="264" max="265" width="7.7109375" bestFit="1" customWidth="1"/>
    <col min="266" max="266" width="8.7109375" bestFit="1" customWidth="1"/>
    <col min="267" max="268" width="7.7109375" bestFit="1" customWidth="1"/>
    <col min="269" max="269" width="8.7109375" bestFit="1" customWidth="1"/>
    <col min="270" max="270" width="6.7109375" bestFit="1" customWidth="1"/>
    <col min="271" max="277" width="8.7109375" bestFit="1" customWidth="1"/>
    <col min="278" max="278" width="8" bestFit="1" customWidth="1"/>
    <col min="279" max="280" width="8.7109375" bestFit="1" customWidth="1"/>
    <col min="281" max="281" width="9" bestFit="1" customWidth="1"/>
    <col min="282" max="282" width="8.7109375" bestFit="1" customWidth="1"/>
    <col min="283" max="283" width="7.7109375" bestFit="1" customWidth="1"/>
    <col min="284" max="295" width="8.7109375" bestFit="1" customWidth="1"/>
    <col min="296" max="296" width="8" bestFit="1" customWidth="1"/>
    <col min="297" max="297" width="7.7109375" bestFit="1" customWidth="1"/>
    <col min="298" max="299" width="9" bestFit="1" customWidth="1"/>
    <col min="300" max="301" width="8.7109375" bestFit="1" customWidth="1"/>
    <col min="302" max="302" width="7.7109375" bestFit="1" customWidth="1"/>
    <col min="303" max="306" width="8.7109375" bestFit="1" customWidth="1"/>
    <col min="307" max="307" width="8" bestFit="1" customWidth="1"/>
    <col min="308" max="308" width="8.7109375" bestFit="1" customWidth="1"/>
    <col min="309" max="309" width="8" bestFit="1" customWidth="1"/>
    <col min="310" max="311" width="7.7109375" bestFit="1" customWidth="1"/>
    <col min="312" max="312" width="7" bestFit="1" customWidth="1"/>
    <col min="313" max="313" width="8.7109375" bestFit="1" customWidth="1"/>
    <col min="314" max="316" width="7.7109375" bestFit="1" customWidth="1"/>
    <col min="317" max="317" width="6.7109375" bestFit="1" customWidth="1"/>
    <col min="318" max="318" width="7.7109375" bestFit="1" customWidth="1"/>
    <col min="319" max="319" width="8" bestFit="1" customWidth="1"/>
    <col min="320" max="322" width="8.7109375" bestFit="1" customWidth="1"/>
    <col min="323" max="323" width="7.7109375" bestFit="1" customWidth="1"/>
    <col min="324" max="324" width="7" bestFit="1" customWidth="1"/>
    <col min="325" max="325" width="8.7109375" bestFit="1" customWidth="1"/>
    <col min="326" max="326" width="7" bestFit="1" customWidth="1"/>
    <col min="327" max="327" width="7.7109375" bestFit="1" customWidth="1"/>
    <col min="328" max="328" width="8.7109375" bestFit="1" customWidth="1"/>
    <col min="329" max="329" width="8" bestFit="1" customWidth="1"/>
    <col min="330" max="331" width="8.7109375" bestFit="1" customWidth="1"/>
    <col min="332" max="332" width="6.7109375" bestFit="1" customWidth="1"/>
    <col min="333" max="333" width="8.7109375" bestFit="1" customWidth="1"/>
    <col min="334" max="335" width="7.7109375" bestFit="1" customWidth="1"/>
    <col min="336" max="337" width="8" bestFit="1" customWidth="1"/>
    <col min="338" max="342" width="8.7109375" bestFit="1" customWidth="1"/>
    <col min="343" max="343" width="9" bestFit="1" customWidth="1"/>
    <col min="344" max="351" width="8.7109375" bestFit="1" customWidth="1"/>
    <col min="352" max="352" width="7.7109375" bestFit="1" customWidth="1"/>
    <col min="353" max="353" width="8.7109375" bestFit="1" customWidth="1"/>
    <col min="354" max="354" width="7.7109375" bestFit="1" customWidth="1"/>
    <col min="355" max="355" width="8.7109375" bestFit="1" customWidth="1"/>
    <col min="356" max="356" width="7.7109375" bestFit="1" customWidth="1"/>
    <col min="357" max="361" width="8.7109375" bestFit="1" customWidth="1"/>
    <col min="362" max="362" width="7.7109375" bestFit="1" customWidth="1"/>
    <col min="363" max="365" width="8.7109375" bestFit="1" customWidth="1"/>
    <col min="366" max="367" width="7.7109375" bestFit="1" customWidth="1"/>
    <col min="368" max="370" width="8.7109375" bestFit="1" customWidth="1"/>
    <col min="371" max="371" width="7.7109375" bestFit="1" customWidth="1"/>
    <col min="372" max="373" width="8" bestFit="1" customWidth="1"/>
    <col min="374" max="374" width="7.7109375" bestFit="1" customWidth="1"/>
    <col min="375" max="376" width="8.7109375" bestFit="1" customWidth="1"/>
    <col min="377" max="377" width="7.7109375" bestFit="1" customWidth="1"/>
    <col min="378" max="379" width="8" bestFit="1" customWidth="1"/>
    <col min="380" max="380" width="7.7109375" bestFit="1" customWidth="1"/>
    <col min="381" max="381" width="8.7109375" bestFit="1" customWidth="1"/>
    <col min="382" max="384" width="7.7109375" bestFit="1" customWidth="1"/>
    <col min="385" max="387" width="8.7109375" bestFit="1" customWidth="1"/>
    <col min="388" max="388" width="8" bestFit="1" customWidth="1"/>
    <col min="389" max="391" width="8.7109375" bestFit="1" customWidth="1"/>
    <col min="392" max="392" width="6.7109375" bestFit="1" customWidth="1"/>
    <col min="393" max="394" width="7.7109375" bestFit="1" customWidth="1"/>
    <col min="395" max="395" width="8.7109375" bestFit="1" customWidth="1"/>
    <col min="396" max="396" width="8" bestFit="1" customWidth="1"/>
    <col min="397" max="397" width="8.7109375" bestFit="1" customWidth="1"/>
    <col min="398" max="399" width="7.7109375" bestFit="1" customWidth="1"/>
    <col min="400" max="401" width="8.7109375" bestFit="1" customWidth="1"/>
    <col min="402" max="402" width="7.7109375" bestFit="1" customWidth="1"/>
    <col min="403" max="404" width="8.7109375" bestFit="1" customWidth="1"/>
    <col min="405" max="405" width="8" bestFit="1" customWidth="1"/>
    <col min="406" max="406" width="7.7109375" bestFit="1" customWidth="1"/>
    <col min="407" max="408" width="8.7109375" bestFit="1" customWidth="1"/>
    <col min="409" max="409" width="7.7109375" bestFit="1" customWidth="1"/>
    <col min="410" max="410" width="5.7109375" bestFit="1" customWidth="1"/>
    <col min="411" max="413" width="8.7109375" bestFit="1" customWidth="1"/>
    <col min="414" max="414" width="7.7109375" bestFit="1" customWidth="1"/>
    <col min="415" max="422" width="8.7109375" bestFit="1" customWidth="1"/>
    <col min="423" max="423" width="9" bestFit="1" customWidth="1"/>
    <col min="424" max="424" width="8.7109375" bestFit="1" customWidth="1"/>
    <col min="425" max="425" width="7.7109375" bestFit="1" customWidth="1"/>
    <col min="426" max="430" width="8.7109375" bestFit="1" customWidth="1"/>
    <col min="431" max="432" width="7.7109375" bestFit="1" customWidth="1"/>
    <col min="433" max="437" width="8.7109375" bestFit="1" customWidth="1"/>
    <col min="438" max="438" width="8" bestFit="1" customWidth="1"/>
    <col min="439" max="439" width="7.7109375" bestFit="1" customWidth="1"/>
    <col min="440" max="441" width="8" bestFit="1" customWidth="1"/>
    <col min="442" max="451" width="8.7109375" bestFit="1" customWidth="1"/>
    <col min="452" max="453" width="7.7109375" bestFit="1" customWidth="1"/>
    <col min="454" max="454" width="8" bestFit="1" customWidth="1"/>
    <col min="455" max="455" width="8.7109375" bestFit="1" customWidth="1"/>
    <col min="456" max="457" width="7.7109375" bestFit="1" customWidth="1"/>
    <col min="458" max="458" width="6.7109375" bestFit="1" customWidth="1"/>
    <col min="459" max="459" width="8.7109375" bestFit="1" customWidth="1"/>
    <col min="460" max="461" width="7.7109375" bestFit="1" customWidth="1"/>
    <col min="462" max="462" width="6.7109375" bestFit="1" customWidth="1"/>
    <col min="463" max="465" width="8.7109375" bestFit="1" customWidth="1"/>
    <col min="466" max="466" width="7.7109375" bestFit="1" customWidth="1"/>
    <col min="467" max="467" width="7" bestFit="1" customWidth="1"/>
    <col min="468" max="479" width="8.7109375" bestFit="1" customWidth="1"/>
    <col min="480" max="480" width="8" bestFit="1" customWidth="1"/>
    <col min="481" max="481" width="8.7109375" bestFit="1" customWidth="1"/>
    <col min="482" max="482" width="6.7109375" bestFit="1" customWidth="1"/>
    <col min="483" max="483" width="7.7109375" bestFit="1" customWidth="1"/>
    <col min="484" max="487" width="8.7109375" bestFit="1" customWidth="1"/>
    <col min="488" max="488" width="7.7109375" bestFit="1" customWidth="1"/>
    <col min="489" max="489" width="8.7109375" bestFit="1" customWidth="1"/>
    <col min="490" max="490" width="7.7109375" bestFit="1" customWidth="1"/>
    <col min="491" max="494" width="8.7109375" bestFit="1" customWidth="1"/>
    <col min="495" max="495" width="7.7109375" bestFit="1" customWidth="1"/>
    <col min="496" max="496" width="9" bestFit="1" customWidth="1"/>
    <col min="497" max="498" width="8.7109375" bestFit="1" customWidth="1"/>
    <col min="499" max="499" width="7.7109375" bestFit="1" customWidth="1"/>
    <col min="500" max="500" width="8" bestFit="1" customWidth="1"/>
    <col min="501" max="503" width="8.7109375" bestFit="1" customWidth="1"/>
    <col min="504" max="504" width="8" bestFit="1" customWidth="1"/>
    <col min="505" max="506" width="7.7109375" bestFit="1" customWidth="1"/>
    <col min="507" max="507" width="6.7109375" bestFit="1" customWidth="1"/>
    <col min="508" max="508" width="7.7109375" bestFit="1" customWidth="1"/>
    <col min="509" max="512" width="8.7109375" bestFit="1" customWidth="1"/>
    <col min="513" max="513" width="7.7109375" bestFit="1" customWidth="1"/>
    <col min="514" max="514" width="8.7109375" bestFit="1" customWidth="1"/>
    <col min="515" max="515" width="7.7109375" bestFit="1" customWidth="1"/>
    <col min="516" max="522" width="8.7109375" bestFit="1" customWidth="1"/>
    <col min="523" max="523" width="7.7109375" bestFit="1" customWidth="1"/>
    <col min="524" max="524" width="8.7109375" bestFit="1" customWidth="1"/>
    <col min="525" max="525" width="7.7109375" bestFit="1" customWidth="1"/>
    <col min="526" max="529" width="8.7109375" bestFit="1" customWidth="1"/>
    <col min="530" max="530" width="7.7109375" bestFit="1" customWidth="1"/>
    <col min="531" max="531" width="8" bestFit="1" customWidth="1"/>
    <col min="532" max="533" width="8.7109375" bestFit="1" customWidth="1"/>
    <col min="534" max="536" width="7.7109375" bestFit="1" customWidth="1"/>
    <col min="537" max="537" width="8.7109375" bestFit="1" customWidth="1"/>
    <col min="538" max="538" width="8" bestFit="1" customWidth="1"/>
    <col min="539" max="539" width="7.7109375" bestFit="1" customWidth="1"/>
    <col min="540" max="540" width="8.7109375" bestFit="1" customWidth="1"/>
    <col min="541" max="541" width="7.7109375" bestFit="1" customWidth="1"/>
    <col min="542" max="543" width="8.7109375" bestFit="1" customWidth="1"/>
    <col min="544" max="544" width="7.7109375" bestFit="1" customWidth="1"/>
    <col min="545" max="546" width="8.7109375" bestFit="1" customWidth="1"/>
    <col min="547" max="547" width="8" bestFit="1" customWidth="1"/>
    <col min="548" max="549" width="8.7109375" bestFit="1" customWidth="1"/>
    <col min="550" max="550" width="7.7109375" bestFit="1" customWidth="1"/>
    <col min="551" max="553" width="8.7109375" bestFit="1" customWidth="1"/>
    <col min="554" max="554" width="7.7109375" bestFit="1" customWidth="1"/>
    <col min="555" max="562" width="8.7109375" bestFit="1" customWidth="1"/>
    <col min="563" max="563" width="7.7109375" bestFit="1" customWidth="1"/>
    <col min="564" max="566" width="8.7109375" bestFit="1" customWidth="1"/>
    <col min="567" max="567" width="7.7109375" bestFit="1" customWidth="1"/>
    <col min="568" max="568" width="8.7109375" bestFit="1" customWidth="1"/>
    <col min="569" max="572" width="7.7109375" bestFit="1" customWidth="1"/>
    <col min="573" max="573" width="7" bestFit="1" customWidth="1"/>
    <col min="574" max="574" width="6" bestFit="1" customWidth="1"/>
    <col min="575" max="575" width="6.7109375" bestFit="1" customWidth="1"/>
    <col min="576" max="576" width="7.7109375" bestFit="1" customWidth="1"/>
    <col min="577" max="577" width="6.7109375" bestFit="1" customWidth="1"/>
    <col min="578" max="578" width="7" bestFit="1" customWidth="1"/>
    <col min="579" max="579" width="6.7109375" bestFit="1" customWidth="1"/>
    <col min="580" max="582" width="7.7109375" bestFit="1" customWidth="1"/>
    <col min="583" max="583" width="6.7109375" bestFit="1" customWidth="1"/>
    <col min="584" max="586" width="8" bestFit="1" customWidth="1"/>
    <col min="587" max="587" width="7" bestFit="1" customWidth="1"/>
    <col min="588" max="588" width="7.7109375" bestFit="1" customWidth="1"/>
    <col min="589" max="589" width="7" bestFit="1" customWidth="1"/>
    <col min="590" max="591" width="7.7109375" bestFit="1" customWidth="1"/>
    <col min="592" max="592" width="6.7109375" bestFit="1" customWidth="1"/>
    <col min="593" max="593" width="8" bestFit="1" customWidth="1"/>
    <col min="594" max="596" width="7.7109375" bestFit="1" customWidth="1"/>
    <col min="597" max="598" width="8" bestFit="1" customWidth="1"/>
    <col min="599" max="600" width="7.7109375" bestFit="1" customWidth="1"/>
    <col min="601" max="601" width="6.7109375" bestFit="1" customWidth="1"/>
    <col min="602" max="603" width="7.7109375" bestFit="1" customWidth="1"/>
    <col min="604" max="605" width="8" bestFit="1" customWidth="1"/>
    <col min="606" max="606" width="7.7109375" bestFit="1" customWidth="1"/>
    <col min="607" max="607" width="6.7109375" bestFit="1" customWidth="1"/>
    <col min="608" max="608" width="7.7109375" bestFit="1" customWidth="1"/>
    <col min="609" max="609" width="8" bestFit="1" customWidth="1"/>
    <col min="610" max="610" width="7.7109375" bestFit="1" customWidth="1"/>
    <col min="611" max="611" width="7" bestFit="1" customWidth="1"/>
    <col min="612" max="612" width="7.7109375" bestFit="1" customWidth="1"/>
    <col min="613" max="613" width="6.7109375" bestFit="1" customWidth="1"/>
    <col min="614" max="614" width="7.7109375" bestFit="1" customWidth="1"/>
    <col min="615" max="616" width="8" bestFit="1" customWidth="1"/>
    <col min="617" max="617" width="6.7109375" bestFit="1" customWidth="1"/>
    <col min="618" max="618" width="7.7109375" bestFit="1" customWidth="1"/>
    <col min="619" max="619" width="6" bestFit="1" customWidth="1"/>
    <col min="620" max="620" width="7.7109375" bestFit="1" customWidth="1"/>
    <col min="621" max="621" width="8" bestFit="1" customWidth="1"/>
    <col min="622" max="622" width="6.7109375" bestFit="1" customWidth="1"/>
    <col min="623" max="628" width="7.7109375" bestFit="1" customWidth="1"/>
    <col min="629" max="629" width="7" bestFit="1" customWidth="1"/>
    <col min="630" max="632" width="7.7109375" bestFit="1" customWidth="1"/>
    <col min="633" max="633" width="7" bestFit="1" customWidth="1"/>
    <col min="634" max="639" width="7.7109375" bestFit="1" customWidth="1"/>
    <col min="640" max="640" width="6.7109375" bestFit="1" customWidth="1"/>
    <col min="641" max="641" width="7.7109375" bestFit="1" customWidth="1"/>
    <col min="642" max="642" width="6.7109375" bestFit="1" customWidth="1"/>
    <col min="643" max="643" width="7.7109375" bestFit="1" customWidth="1"/>
    <col min="644" max="644" width="8" bestFit="1" customWidth="1"/>
    <col min="645" max="645" width="5.7109375" bestFit="1" customWidth="1"/>
    <col min="646" max="646" width="6.7109375" bestFit="1" customWidth="1"/>
    <col min="647" max="648" width="7.7109375" bestFit="1" customWidth="1"/>
    <col min="649" max="649" width="6.7109375" bestFit="1" customWidth="1"/>
    <col min="650" max="650" width="7" bestFit="1" customWidth="1"/>
    <col min="651" max="651" width="8" bestFit="1" customWidth="1"/>
    <col min="652" max="658" width="7.7109375" bestFit="1" customWidth="1"/>
    <col min="659" max="659" width="8" bestFit="1" customWidth="1"/>
    <col min="660" max="660" width="7.7109375" bestFit="1" customWidth="1"/>
    <col min="661" max="662" width="6.7109375" bestFit="1" customWidth="1"/>
    <col min="663" max="663" width="7.7109375" bestFit="1" customWidth="1"/>
    <col min="664" max="664" width="8" bestFit="1" customWidth="1"/>
    <col min="665" max="665" width="6.7109375" bestFit="1" customWidth="1"/>
    <col min="666" max="666" width="7.7109375" bestFit="1" customWidth="1"/>
    <col min="667" max="667" width="6.7109375" bestFit="1" customWidth="1"/>
    <col min="668" max="669" width="7.7109375" bestFit="1" customWidth="1"/>
    <col min="670" max="670" width="8" bestFit="1" customWidth="1"/>
    <col min="671" max="671" width="7.7109375" bestFit="1" customWidth="1"/>
    <col min="672" max="672" width="8" bestFit="1" customWidth="1"/>
    <col min="673" max="673" width="6.7109375" bestFit="1" customWidth="1"/>
    <col min="674" max="674" width="8" bestFit="1" customWidth="1"/>
    <col min="675" max="678" width="7.7109375" bestFit="1" customWidth="1"/>
    <col min="679" max="681" width="6.7109375" bestFit="1" customWidth="1"/>
    <col min="682" max="682" width="7.7109375" bestFit="1" customWidth="1"/>
    <col min="683" max="683" width="8" bestFit="1" customWidth="1"/>
    <col min="684" max="684" width="7.7109375" bestFit="1" customWidth="1"/>
    <col min="685" max="685" width="6.7109375" bestFit="1" customWidth="1"/>
    <col min="686" max="686" width="8" bestFit="1" customWidth="1"/>
    <col min="687" max="689" width="7.7109375" bestFit="1" customWidth="1"/>
    <col min="690" max="690" width="6.7109375" bestFit="1" customWidth="1"/>
    <col min="691" max="691" width="7.7109375" bestFit="1" customWidth="1"/>
    <col min="692" max="692" width="6.7109375" bestFit="1" customWidth="1"/>
    <col min="693" max="693" width="7.7109375" bestFit="1" customWidth="1"/>
    <col min="694" max="694" width="6.7109375" bestFit="1" customWidth="1"/>
    <col min="695" max="695" width="7.7109375" bestFit="1" customWidth="1"/>
    <col min="696" max="697" width="6.7109375" bestFit="1" customWidth="1"/>
    <col min="698" max="698" width="7.7109375" bestFit="1" customWidth="1"/>
    <col min="699" max="702" width="6.7109375" bestFit="1" customWidth="1"/>
    <col min="703" max="709" width="7.7109375" bestFit="1" customWidth="1"/>
    <col min="710" max="710" width="6" bestFit="1" customWidth="1"/>
    <col min="711" max="711" width="6.7109375" bestFit="1" customWidth="1"/>
    <col min="712" max="719" width="7.7109375" bestFit="1" customWidth="1"/>
    <col min="720" max="720" width="6.7109375" bestFit="1" customWidth="1"/>
    <col min="721" max="721" width="7.7109375" bestFit="1" customWidth="1"/>
    <col min="722" max="722" width="6.7109375" bestFit="1" customWidth="1"/>
    <col min="723" max="730" width="7.7109375" bestFit="1" customWidth="1"/>
    <col min="731" max="731" width="8" bestFit="1" customWidth="1"/>
    <col min="732" max="732" width="7.7109375" bestFit="1" customWidth="1"/>
    <col min="733" max="733" width="6.7109375" bestFit="1" customWidth="1"/>
    <col min="734" max="735" width="7.7109375" bestFit="1" customWidth="1"/>
    <col min="736" max="737" width="6.7109375" bestFit="1" customWidth="1"/>
    <col min="738" max="742" width="7.7109375" bestFit="1" customWidth="1"/>
    <col min="743" max="743" width="6.7109375" bestFit="1" customWidth="1"/>
    <col min="744" max="744" width="7.7109375" bestFit="1" customWidth="1"/>
    <col min="745" max="745" width="7" bestFit="1" customWidth="1"/>
    <col min="746" max="746" width="6.7109375" bestFit="1" customWidth="1"/>
    <col min="747" max="747" width="7.7109375" bestFit="1" customWidth="1"/>
    <col min="748" max="748" width="7" bestFit="1" customWidth="1"/>
    <col min="749" max="749" width="7.7109375" bestFit="1" customWidth="1"/>
    <col min="750" max="750" width="7" bestFit="1" customWidth="1"/>
    <col min="751" max="751" width="6" bestFit="1" customWidth="1"/>
    <col min="752" max="752" width="6.7109375" bestFit="1" customWidth="1"/>
    <col min="753" max="754" width="7.7109375" bestFit="1" customWidth="1"/>
    <col min="755" max="755" width="8" bestFit="1" customWidth="1"/>
    <col min="756" max="756" width="7.7109375" bestFit="1" customWidth="1"/>
    <col min="757" max="757" width="7" bestFit="1" customWidth="1"/>
    <col min="758" max="762" width="7.7109375" bestFit="1" customWidth="1"/>
    <col min="763" max="763" width="4.7109375" bestFit="1" customWidth="1"/>
    <col min="764" max="764" width="8" bestFit="1" customWidth="1"/>
    <col min="765" max="765" width="7.7109375" bestFit="1" customWidth="1"/>
    <col min="766" max="766" width="8" bestFit="1" customWidth="1"/>
    <col min="767" max="770" width="7.7109375" bestFit="1" customWidth="1"/>
    <col min="771" max="771" width="6" bestFit="1" customWidth="1"/>
    <col min="772" max="772" width="7.7109375" bestFit="1" customWidth="1"/>
    <col min="773" max="773" width="6.7109375" bestFit="1" customWidth="1"/>
    <col min="774" max="777" width="7.7109375" bestFit="1" customWidth="1"/>
    <col min="778" max="778" width="7" bestFit="1" customWidth="1"/>
    <col min="779" max="784" width="7.7109375" bestFit="1" customWidth="1"/>
    <col min="785" max="786" width="6.7109375" bestFit="1" customWidth="1"/>
    <col min="787" max="787" width="5.7109375" bestFit="1" customWidth="1"/>
    <col min="788" max="788" width="6.7109375" bestFit="1" customWidth="1"/>
    <col min="789" max="795" width="7.7109375" bestFit="1" customWidth="1"/>
    <col min="796" max="796" width="6.7109375" bestFit="1" customWidth="1"/>
    <col min="797" max="799" width="7.7109375" bestFit="1" customWidth="1"/>
    <col min="800" max="800" width="5.7109375" bestFit="1" customWidth="1"/>
    <col min="801" max="818" width="7.7109375" bestFit="1" customWidth="1"/>
    <col min="819" max="820" width="6.7109375" bestFit="1" customWidth="1"/>
    <col min="821" max="822" width="7.7109375" bestFit="1" customWidth="1"/>
    <col min="823" max="823" width="8" bestFit="1" customWidth="1"/>
    <col min="824" max="824" width="7.7109375" bestFit="1" customWidth="1"/>
    <col min="825" max="825" width="6.7109375" bestFit="1" customWidth="1"/>
    <col min="826" max="827" width="7.7109375" bestFit="1" customWidth="1"/>
    <col min="828" max="828" width="6.7109375" bestFit="1" customWidth="1"/>
    <col min="829" max="833" width="7.7109375" bestFit="1" customWidth="1"/>
    <col min="834" max="834" width="6" bestFit="1" customWidth="1"/>
    <col min="835" max="836" width="7.7109375" bestFit="1" customWidth="1"/>
    <col min="837" max="837" width="6.7109375" bestFit="1" customWidth="1"/>
    <col min="838" max="838" width="8" bestFit="1" customWidth="1"/>
    <col min="839" max="840" width="7.7109375" bestFit="1" customWidth="1"/>
    <col min="841" max="841" width="6" bestFit="1" customWidth="1"/>
    <col min="842" max="843" width="7.7109375" bestFit="1" customWidth="1"/>
    <col min="844" max="844" width="6" bestFit="1" customWidth="1"/>
    <col min="845" max="848" width="7.7109375" bestFit="1" customWidth="1"/>
    <col min="849" max="849" width="7" bestFit="1" customWidth="1"/>
    <col min="850" max="850" width="6.7109375" bestFit="1" customWidth="1"/>
    <col min="851" max="863" width="7.7109375" bestFit="1" customWidth="1"/>
    <col min="864" max="864" width="10" bestFit="1" customWidth="1"/>
    <col min="865" max="873" width="7" bestFit="1" customWidth="1"/>
    <col min="874" max="874" width="6" bestFit="1" customWidth="1"/>
    <col min="875" max="885" width="7" bestFit="1" customWidth="1"/>
    <col min="886" max="886" width="6" bestFit="1" customWidth="1"/>
    <col min="887" max="889" width="7" bestFit="1" customWidth="1"/>
    <col min="890" max="891" width="6" bestFit="1" customWidth="1"/>
    <col min="892" max="892" width="7" bestFit="1" customWidth="1"/>
    <col min="893" max="893" width="6" bestFit="1" customWidth="1"/>
    <col min="894" max="901" width="7" bestFit="1" customWidth="1"/>
    <col min="902" max="903" width="6" bestFit="1" customWidth="1"/>
    <col min="904" max="905" width="7" bestFit="1" customWidth="1"/>
    <col min="906" max="906" width="6" bestFit="1" customWidth="1"/>
    <col min="907" max="910" width="7" bestFit="1" customWidth="1"/>
    <col min="911" max="911" width="6" bestFit="1" customWidth="1"/>
    <col min="912" max="915" width="7" bestFit="1" customWidth="1"/>
    <col min="916" max="917" width="6" bestFit="1" customWidth="1"/>
    <col min="918" max="921" width="7" bestFit="1" customWidth="1"/>
    <col min="922" max="922" width="8" bestFit="1" customWidth="1"/>
    <col min="923" max="931" width="7" bestFit="1" customWidth="1"/>
    <col min="932" max="932" width="6" bestFit="1" customWidth="1"/>
    <col min="933" max="937" width="7" bestFit="1" customWidth="1"/>
    <col min="938" max="938" width="6" bestFit="1" customWidth="1"/>
    <col min="939" max="939" width="7" bestFit="1" customWidth="1"/>
    <col min="940" max="940" width="6" bestFit="1" customWidth="1"/>
    <col min="941" max="944" width="7" bestFit="1" customWidth="1"/>
    <col min="945" max="945" width="6" bestFit="1" customWidth="1"/>
    <col min="946" max="953" width="7" bestFit="1" customWidth="1"/>
    <col min="954" max="954" width="6" bestFit="1" customWidth="1"/>
    <col min="955" max="956" width="7" bestFit="1" customWidth="1"/>
    <col min="957" max="957" width="5" bestFit="1" customWidth="1"/>
    <col min="958" max="959" width="6" bestFit="1" customWidth="1"/>
    <col min="960" max="961" width="7" bestFit="1" customWidth="1"/>
    <col min="962" max="962" width="6" bestFit="1" customWidth="1"/>
    <col min="963" max="967" width="7" bestFit="1" customWidth="1"/>
    <col min="968" max="969" width="6" bestFit="1" customWidth="1"/>
    <col min="970" max="971" width="7" bestFit="1" customWidth="1"/>
    <col min="972" max="972" width="6" bestFit="1" customWidth="1"/>
    <col min="973" max="975" width="7" bestFit="1" customWidth="1"/>
    <col min="976" max="976" width="6" bestFit="1" customWidth="1"/>
    <col min="977" max="977" width="7" bestFit="1" customWidth="1"/>
    <col min="978" max="978" width="6" bestFit="1" customWidth="1"/>
    <col min="979" max="988" width="7" bestFit="1" customWidth="1"/>
    <col min="989" max="989" width="6" bestFit="1" customWidth="1"/>
    <col min="990" max="990" width="5" bestFit="1" customWidth="1"/>
    <col min="991" max="993" width="7" bestFit="1" customWidth="1"/>
    <col min="994" max="994" width="6" bestFit="1" customWidth="1"/>
    <col min="995" max="1002" width="7" bestFit="1" customWidth="1"/>
    <col min="1003" max="1003" width="6" bestFit="1" customWidth="1"/>
    <col min="1004" max="1008" width="7" bestFit="1" customWidth="1"/>
    <col min="1009" max="1010" width="6" bestFit="1" customWidth="1"/>
    <col min="1011" max="1019" width="7" bestFit="1" customWidth="1"/>
    <col min="1020" max="1020" width="6" bestFit="1" customWidth="1"/>
    <col min="1021" max="1023" width="7" bestFit="1" customWidth="1"/>
    <col min="1024" max="1024" width="5" bestFit="1" customWidth="1"/>
    <col min="1025" max="1027" width="7" bestFit="1" customWidth="1"/>
    <col min="1028" max="1028" width="4" bestFit="1" customWidth="1"/>
    <col min="1029" max="1029" width="7" bestFit="1" customWidth="1"/>
    <col min="1030" max="1032" width="6" bestFit="1" customWidth="1"/>
    <col min="1033" max="1038" width="7" bestFit="1" customWidth="1"/>
    <col min="1039" max="1039" width="8" bestFit="1" customWidth="1"/>
    <col min="1040" max="1040" width="7" bestFit="1" customWidth="1"/>
    <col min="1041" max="1042" width="6" bestFit="1" customWidth="1"/>
    <col min="1043" max="1043" width="7" bestFit="1" customWidth="1"/>
    <col min="1044" max="1044" width="6" bestFit="1" customWidth="1"/>
    <col min="1045" max="1045" width="5" bestFit="1" customWidth="1"/>
    <col min="1046" max="1053" width="7" bestFit="1" customWidth="1"/>
    <col min="1054" max="1054" width="6" bestFit="1" customWidth="1"/>
    <col min="1055" max="1057" width="7" bestFit="1" customWidth="1"/>
    <col min="1058" max="1058" width="6" bestFit="1" customWidth="1"/>
    <col min="1059" max="1063" width="7" bestFit="1" customWidth="1"/>
    <col min="1064" max="1065" width="6" bestFit="1" customWidth="1"/>
    <col min="1066" max="1075" width="7" bestFit="1" customWidth="1"/>
    <col min="1076" max="1076" width="6" bestFit="1" customWidth="1"/>
    <col min="1077" max="1086" width="7" bestFit="1" customWidth="1"/>
    <col min="1087" max="1088" width="6" bestFit="1" customWidth="1"/>
    <col min="1089" max="1089" width="7" bestFit="1" customWidth="1"/>
    <col min="1090" max="1091" width="6" bestFit="1" customWidth="1"/>
    <col min="1092" max="1093" width="7" bestFit="1" customWidth="1"/>
    <col min="1094" max="1094" width="6" bestFit="1" customWidth="1"/>
    <col min="1095" max="1106" width="7" bestFit="1" customWidth="1"/>
    <col min="1107" max="1107" width="6" bestFit="1" customWidth="1"/>
    <col min="1108" max="1110" width="7" bestFit="1" customWidth="1"/>
    <col min="1111" max="1111" width="6" bestFit="1" customWidth="1"/>
    <col min="1112" max="1116" width="7" bestFit="1" customWidth="1"/>
    <col min="1117" max="1118" width="6" bestFit="1" customWidth="1"/>
    <col min="1119" max="1123" width="7" bestFit="1" customWidth="1"/>
    <col min="1124" max="1124" width="5" bestFit="1" customWidth="1"/>
    <col min="1125" max="1133" width="7" bestFit="1" customWidth="1"/>
    <col min="1134" max="1134" width="6" bestFit="1" customWidth="1"/>
    <col min="1135" max="1138" width="7" bestFit="1" customWidth="1"/>
    <col min="1139" max="1141" width="6" bestFit="1" customWidth="1"/>
    <col min="1142" max="1144" width="7" bestFit="1" customWidth="1"/>
    <col min="1145" max="1145" width="6" bestFit="1" customWidth="1"/>
    <col min="1146" max="1151" width="7" bestFit="1" customWidth="1"/>
    <col min="1152" max="1152" width="6" bestFit="1" customWidth="1"/>
    <col min="1153" max="1155" width="7" bestFit="1" customWidth="1"/>
    <col min="1156" max="1156" width="6" bestFit="1" customWidth="1"/>
    <col min="1157" max="1158" width="7" bestFit="1" customWidth="1"/>
    <col min="1159" max="1159" width="6" bestFit="1" customWidth="1"/>
    <col min="1160" max="1161" width="7" bestFit="1" customWidth="1"/>
    <col min="1162" max="1162" width="6" bestFit="1" customWidth="1"/>
    <col min="1163" max="1163" width="7" bestFit="1" customWidth="1"/>
    <col min="1164" max="1164" width="6" bestFit="1" customWidth="1"/>
    <col min="1165" max="1165" width="7" bestFit="1" customWidth="1"/>
    <col min="1166" max="1166" width="4" bestFit="1" customWidth="1"/>
    <col min="1167" max="1174" width="7" bestFit="1" customWidth="1"/>
    <col min="1175" max="1175" width="6" bestFit="1" customWidth="1"/>
    <col min="1176" max="1176" width="7" bestFit="1" customWidth="1"/>
    <col min="1177" max="1177" width="6" bestFit="1" customWidth="1"/>
    <col min="1178" max="1178" width="5" bestFit="1" customWidth="1"/>
    <col min="1179" max="1181" width="7" bestFit="1" customWidth="1"/>
    <col min="1182" max="1182" width="6" bestFit="1" customWidth="1"/>
    <col min="1183" max="1183" width="7" bestFit="1" customWidth="1"/>
    <col min="1184" max="1184" width="6" bestFit="1" customWidth="1"/>
    <col min="1185" max="1195" width="7" bestFit="1" customWidth="1"/>
    <col min="1196" max="1196" width="6" bestFit="1" customWidth="1"/>
    <col min="1197" max="1200" width="7" bestFit="1" customWidth="1"/>
    <col min="1201" max="1201" width="8" bestFit="1" customWidth="1"/>
    <col min="1202" max="1202" width="7" bestFit="1" customWidth="1"/>
    <col min="1203" max="1203" width="6" bestFit="1" customWidth="1"/>
    <col min="1204" max="1209" width="7" bestFit="1" customWidth="1"/>
    <col min="1210" max="1210" width="6" bestFit="1" customWidth="1"/>
    <col min="1211" max="1211" width="7" bestFit="1" customWidth="1"/>
    <col min="1212" max="1212" width="6" bestFit="1" customWidth="1"/>
    <col min="1213" max="1215" width="7" bestFit="1" customWidth="1"/>
    <col min="1216" max="1216" width="6" bestFit="1" customWidth="1"/>
    <col min="1217" max="1218" width="7" bestFit="1" customWidth="1"/>
    <col min="1219" max="1219" width="6" bestFit="1" customWidth="1"/>
    <col min="1220" max="1220" width="7" bestFit="1" customWidth="1"/>
    <col min="1221" max="1221" width="4" bestFit="1" customWidth="1"/>
    <col min="1222" max="1222" width="6" bestFit="1" customWidth="1"/>
    <col min="1223" max="1224" width="7" bestFit="1" customWidth="1"/>
    <col min="1225" max="1225" width="6" bestFit="1" customWidth="1"/>
    <col min="1226" max="1227" width="7" bestFit="1" customWidth="1"/>
    <col min="1228" max="1229" width="6" bestFit="1" customWidth="1"/>
    <col min="1230" max="1233" width="7" bestFit="1" customWidth="1"/>
    <col min="1234" max="1234" width="6" bestFit="1" customWidth="1"/>
    <col min="1235" max="1240" width="7" bestFit="1" customWidth="1"/>
    <col min="1241" max="1242" width="6" bestFit="1" customWidth="1"/>
    <col min="1243" max="1247" width="7" bestFit="1" customWidth="1"/>
    <col min="1248" max="1250" width="6" bestFit="1" customWidth="1"/>
    <col min="1251" max="1253" width="7" bestFit="1" customWidth="1"/>
    <col min="1254" max="1254" width="6" bestFit="1" customWidth="1"/>
    <col min="1255" max="1260" width="7" bestFit="1" customWidth="1"/>
    <col min="1261" max="1261" width="6" bestFit="1" customWidth="1"/>
    <col min="1262" max="1271" width="7" bestFit="1" customWidth="1"/>
    <col min="1272" max="1273" width="6" bestFit="1" customWidth="1"/>
    <col min="1274" max="1274" width="7" bestFit="1" customWidth="1"/>
    <col min="1275" max="1275" width="5" bestFit="1" customWidth="1"/>
    <col min="1276" max="1278" width="7" bestFit="1" customWidth="1"/>
    <col min="1279" max="1279" width="6" bestFit="1" customWidth="1"/>
    <col min="1280" max="1280" width="7" bestFit="1" customWidth="1"/>
    <col min="1281" max="1281" width="6" bestFit="1" customWidth="1"/>
    <col min="1282" max="1288" width="7" bestFit="1" customWidth="1"/>
    <col min="1289" max="1289" width="6" bestFit="1" customWidth="1"/>
    <col min="1290" max="1296" width="7" bestFit="1" customWidth="1"/>
    <col min="1297" max="1297" width="6" bestFit="1" customWidth="1"/>
    <col min="1298" max="1298" width="7" bestFit="1" customWidth="1"/>
    <col min="1299" max="1299" width="6" bestFit="1" customWidth="1"/>
    <col min="1300" max="1306" width="7" bestFit="1" customWidth="1"/>
    <col min="1307" max="1308" width="6" bestFit="1" customWidth="1"/>
    <col min="1309" max="1314" width="7" bestFit="1" customWidth="1"/>
    <col min="1315" max="1315" width="6" bestFit="1" customWidth="1"/>
    <col min="1316" max="1316" width="7" bestFit="1" customWidth="1"/>
    <col min="1317" max="1317" width="6" bestFit="1" customWidth="1"/>
    <col min="1318" max="1319" width="7" bestFit="1" customWidth="1"/>
    <col min="1320" max="1320" width="5" bestFit="1" customWidth="1"/>
    <col min="1321" max="1321" width="7" bestFit="1" customWidth="1"/>
    <col min="1322" max="1322" width="6" bestFit="1" customWidth="1"/>
    <col min="1323" max="1325" width="7" bestFit="1" customWidth="1"/>
    <col min="1326" max="1326" width="6" bestFit="1" customWidth="1"/>
    <col min="1327" max="1330" width="7" bestFit="1" customWidth="1"/>
    <col min="1331" max="1331" width="6" bestFit="1" customWidth="1"/>
    <col min="1332" max="1334" width="7" bestFit="1" customWidth="1"/>
    <col min="1335" max="1335" width="6" bestFit="1" customWidth="1"/>
    <col min="1336" max="1336" width="7" bestFit="1" customWidth="1"/>
    <col min="1337" max="1337" width="6" bestFit="1" customWidth="1"/>
    <col min="1338" max="1347" width="7" bestFit="1" customWidth="1"/>
    <col min="1348" max="1348" width="6" bestFit="1" customWidth="1"/>
    <col min="1349" max="1351" width="7" bestFit="1" customWidth="1"/>
    <col min="1352" max="1352" width="6" bestFit="1" customWidth="1"/>
    <col min="1353" max="1356" width="7" bestFit="1" customWidth="1"/>
    <col min="1357" max="1357" width="4" bestFit="1" customWidth="1"/>
    <col min="1358" max="1359" width="7" bestFit="1" customWidth="1"/>
    <col min="1360" max="1360" width="6" bestFit="1" customWidth="1"/>
    <col min="1361" max="1361" width="7" bestFit="1" customWidth="1"/>
    <col min="1362" max="1363" width="6" bestFit="1" customWidth="1"/>
    <col min="1364" max="1364" width="7" bestFit="1" customWidth="1"/>
    <col min="1365" max="1365" width="6" bestFit="1" customWidth="1"/>
    <col min="1366" max="1367" width="7" bestFit="1" customWidth="1"/>
    <col min="1368" max="1368" width="6" bestFit="1" customWidth="1"/>
    <col min="1369" max="1371" width="7" bestFit="1" customWidth="1"/>
    <col min="1372" max="1373" width="6" bestFit="1" customWidth="1"/>
    <col min="1374" max="1377" width="7" bestFit="1" customWidth="1"/>
    <col min="1378" max="1378" width="8" bestFit="1" customWidth="1"/>
    <col min="1379" max="1379" width="6" bestFit="1" customWidth="1"/>
    <col min="1380" max="1381" width="7" bestFit="1" customWidth="1"/>
    <col min="1382" max="1383" width="6" bestFit="1" customWidth="1"/>
    <col min="1384" max="1392" width="7" bestFit="1" customWidth="1"/>
    <col min="1393" max="1393" width="6" bestFit="1" customWidth="1"/>
    <col min="1394"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6" width="7" bestFit="1" customWidth="1"/>
    <col min="1407" max="1407" width="6" bestFit="1" customWidth="1"/>
    <col min="1408" max="1408" width="8" bestFit="1" customWidth="1"/>
    <col min="1409" max="1412" width="7" bestFit="1" customWidth="1"/>
    <col min="1413" max="1413" width="6" bestFit="1" customWidth="1"/>
    <col min="1414" max="1419" width="7" bestFit="1" customWidth="1"/>
    <col min="1420" max="1420" width="8" bestFit="1" customWidth="1"/>
    <col min="1421" max="1422" width="7" bestFit="1" customWidth="1"/>
    <col min="1423" max="1423" width="6" bestFit="1" customWidth="1"/>
    <col min="1424" max="1429" width="7" bestFit="1" customWidth="1"/>
    <col min="1430" max="1430" width="5" bestFit="1" customWidth="1"/>
    <col min="1431" max="1432" width="6" bestFit="1" customWidth="1"/>
    <col min="1433" max="1434" width="7" bestFit="1" customWidth="1"/>
    <col min="1435" max="1435" width="8" bestFit="1" customWidth="1"/>
    <col min="1436" max="1437" width="7" bestFit="1" customWidth="1"/>
    <col min="1438" max="1439" width="6" bestFit="1" customWidth="1"/>
    <col min="1440" max="1441" width="7" bestFit="1" customWidth="1"/>
    <col min="1442" max="1442" width="6" bestFit="1" customWidth="1"/>
    <col min="1443" max="1450" width="7" bestFit="1" customWidth="1"/>
    <col min="1451" max="1452" width="6" bestFit="1" customWidth="1"/>
    <col min="1453" max="1460" width="7" bestFit="1" customWidth="1"/>
    <col min="1461" max="1461" width="8" bestFit="1" customWidth="1"/>
    <col min="1462" max="1462" width="7" bestFit="1" customWidth="1"/>
    <col min="1463" max="1463" width="6" bestFit="1" customWidth="1"/>
    <col min="1464" max="1469" width="7" bestFit="1" customWidth="1"/>
    <col min="1470" max="1470" width="6" bestFit="1" customWidth="1"/>
    <col min="1471" max="1476" width="7" bestFit="1" customWidth="1"/>
    <col min="1477" max="1477" width="6" bestFit="1" customWidth="1"/>
    <col min="1478" max="1479" width="7" bestFit="1" customWidth="1"/>
    <col min="1480" max="1480" width="6" bestFit="1" customWidth="1"/>
    <col min="1481" max="1484" width="7" bestFit="1" customWidth="1"/>
    <col min="1485" max="1486" width="6" bestFit="1" customWidth="1"/>
    <col min="1487" max="1491" width="7" bestFit="1" customWidth="1"/>
    <col min="1492" max="1492" width="6" bestFit="1" customWidth="1"/>
    <col min="1493" max="1497" width="7" bestFit="1" customWidth="1"/>
    <col min="1498" max="1498" width="6" bestFit="1" customWidth="1"/>
    <col min="1499" max="1499" width="7" bestFit="1" customWidth="1"/>
    <col min="1500" max="1500" width="6" bestFit="1" customWidth="1"/>
    <col min="1501" max="1504" width="7" bestFit="1" customWidth="1"/>
    <col min="1505" max="1505" width="6" bestFit="1" customWidth="1"/>
    <col min="1506" max="1508" width="7" bestFit="1" customWidth="1"/>
    <col min="1509" max="1510" width="6" bestFit="1" customWidth="1"/>
    <col min="1511" max="1512" width="7" bestFit="1" customWidth="1"/>
    <col min="1513" max="1513" width="6" bestFit="1" customWidth="1"/>
    <col min="1514" max="1516" width="7" bestFit="1" customWidth="1"/>
    <col min="1517" max="1518" width="6" bestFit="1" customWidth="1"/>
    <col min="1519" max="1530" width="7" bestFit="1" customWidth="1"/>
    <col min="1531" max="1531" width="6" bestFit="1" customWidth="1"/>
    <col min="1532" max="1536" width="7" bestFit="1" customWidth="1"/>
    <col min="1537" max="1537" width="5" bestFit="1" customWidth="1"/>
    <col min="1538" max="1538" width="6" bestFit="1" customWidth="1"/>
    <col min="1539" max="1539" width="8" bestFit="1" customWidth="1"/>
    <col min="1540" max="1553" width="7" bestFit="1" customWidth="1"/>
    <col min="1554" max="1554" width="6" bestFit="1" customWidth="1"/>
    <col min="1555" max="1561" width="7" bestFit="1" customWidth="1"/>
    <col min="1562" max="1562" width="6" bestFit="1" customWidth="1"/>
    <col min="1563" max="1573" width="7" bestFit="1" customWidth="1"/>
    <col min="1574" max="1574" width="6" bestFit="1" customWidth="1"/>
    <col min="1575" max="1578" width="7" bestFit="1" customWidth="1"/>
    <col min="1579" max="1579" width="8" bestFit="1" customWidth="1"/>
    <col min="1580" max="1583" width="7" bestFit="1" customWidth="1"/>
    <col min="1584" max="1585" width="6" bestFit="1" customWidth="1"/>
    <col min="1586" max="1589" width="7" bestFit="1" customWidth="1"/>
    <col min="1590" max="1590" width="8" bestFit="1" customWidth="1"/>
    <col min="1591" max="1599" width="7" bestFit="1" customWidth="1"/>
    <col min="1600" max="1600" width="6" bestFit="1" customWidth="1"/>
    <col min="1601" max="1602" width="7" bestFit="1" customWidth="1"/>
    <col min="1603" max="1603" width="6" bestFit="1" customWidth="1"/>
    <col min="1604" max="1607" width="7" bestFit="1" customWidth="1"/>
    <col min="1608" max="1608" width="5" bestFit="1" customWidth="1"/>
    <col min="1609" max="1621" width="7" bestFit="1" customWidth="1"/>
    <col min="1622" max="1623" width="6" bestFit="1" customWidth="1"/>
    <col min="1624" max="1625" width="7" bestFit="1" customWidth="1"/>
    <col min="1626" max="1626" width="5" bestFit="1" customWidth="1"/>
    <col min="1627" max="1627" width="7" bestFit="1" customWidth="1"/>
    <col min="1628" max="1628" width="6" bestFit="1" customWidth="1"/>
    <col min="1629" max="1630" width="7" bestFit="1" customWidth="1"/>
    <col min="1631" max="1631" width="6" bestFit="1" customWidth="1"/>
    <col min="1632" max="1636" width="7" bestFit="1" customWidth="1"/>
    <col min="1637" max="1637" width="8" bestFit="1" customWidth="1"/>
    <col min="1638" max="1638" width="6" bestFit="1" customWidth="1"/>
    <col min="1639" max="1644" width="7" bestFit="1" customWidth="1"/>
    <col min="1645" max="1646" width="6" bestFit="1" customWidth="1"/>
    <col min="1647" max="1652" width="7" bestFit="1" customWidth="1"/>
    <col min="1653" max="1653" width="8" bestFit="1" customWidth="1"/>
    <col min="1654" max="1654" width="7" bestFit="1" customWidth="1"/>
    <col min="1655" max="1655" width="6" bestFit="1" customWidth="1"/>
    <col min="1656" max="1657" width="7" bestFit="1" customWidth="1"/>
    <col min="1658" max="1658" width="8" bestFit="1" customWidth="1"/>
    <col min="1659" max="1663" width="7" bestFit="1" customWidth="1"/>
    <col min="1664" max="1664" width="6" bestFit="1" customWidth="1"/>
    <col min="1665" max="1665" width="7" bestFit="1" customWidth="1"/>
    <col min="1666" max="1666" width="6" bestFit="1" customWidth="1"/>
    <col min="1667" max="1667" width="7" bestFit="1" customWidth="1"/>
    <col min="1668" max="1668" width="6" bestFit="1" customWidth="1"/>
    <col min="1669" max="1677" width="7" bestFit="1" customWidth="1"/>
    <col min="1678" max="1678" width="6" bestFit="1" customWidth="1"/>
    <col min="1679" max="1679" width="7" bestFit="1" customWidth="1"/>
    <col min="1680" max="1680" width="8" bestFit="1" customWidth="1"/>
    <col min="1681" max="1683" width="7" bestFit="1" customWidth="1"/>
    <col min="1684" max="1684" width="4" bestFit="1" customWidth="1"/>
    <col min="1685" max="1685" width="7" bestFit="1" customWidth="1"/>
    <col min="1686" max="1686" width="6" bestFit="1" customWidth="1"/>
    <col min="1687" max="1689" width="7" bestFit="1" customWidth="1"/>
    <col min="1690" max="1690" width="5" bestFit="1" customWidth="1"/>
    <col min="1691" max="1696" width="7" bestFit="1" customWidth="1"/>
    <col min="1697" max="1697" width="6" bestFit="1" customWidth="1"/>
    <col min="1698" max="1700" width="7" bestFit="1" customWidth="1"/>
    <col min="1701" max="1701" width="6" bestFit="1" customWidth="1"/>
    <col min="1702" max="1702" width="7" bestFit="1" customWidth="1"/>
    <col min="1703" max="1703" width="6" bestFit="1" customWidth="1"/>
    <col min="1704" max="1709" width="7" bestFit="1" customWidth="1"/>
    <col min="1710" max="1710" width="6" bestFit="1" customWidth="1"/>
    <col min="1711" max="1712" width="7" bestFit="1" customWidth="1"/>
    <col min="1713" max="1713" width="6" bestFit="1" customWidth="1"/>
    <col min="1714" max="1714" width="7" bestFit="1" customWidth="1"/>
    <col min="1715" max="1715" width="6" bestFit="1" customWidth="1"/>
    <col min="1716" max="1717" width="7" bestFit="1" customWidth="1"/>
    <col min="1718" max="1718" width="6" bestFit="1" customWidth="1"/>
    <col min="1719" max="1722" width="7" bestFit="1" customWidth="1"/>
    <col min="1723" max="1723" width="6" bestFit="1" customWidth="1"/>
    <col min="1724" max="1740" width="7" bestFit="1" customWidth="1"/>
    <col min="1741" max="1742" width="6" bestFit="1" customWidth="1"/>
    <col min="1743" max="1749" width="7" bestFit="1" customWidth="1"/>
    <col min="1750" max="1750" width="6" bestFit="1" customWidth="1"/>
    <col min="1751" max="1757" width="7" bestFit="1" customWidth="1"/>
    <col min="1758" max="1759" width="6" bestFit="1" customWidth="1"/>
    <col min="1760" max="1763" width="7" bestFit="1" customWidth="1"/>
    <col min="1764" max="1765" width="6" bestFit="1" customWidth="1"/>
    <col min="1766" max="1766" width="7" bestFit="1" customWidth="1"/>
    <col min="1767" max="1767" width="6" bestFit="1" customWidth="1"/>
    <col min="1768" max="1768" width="7" bestFit="1" customWidth="1"/>
    <col min="1769" max="1769" width="6" bestFit="1" customWidth="1"/>
    <col min="1770" max="1770" width="7" bestFit="1" customWidth="1"/>
    <col min="1771" max="1771" width="6" bestFit="1" customWidth="1"/>
    <col min="1772" max="1772" width="8" bestFit="1" customWidth="1"/>
    <col min="1773" max="1777" width="7" bestFit="1" customWidth="1"/>
    <col min="1778" max="1778" width="6" bestFit="1" customWidth="1"/>
    <col min="1779" max="1780" width="7" bestFit="1" customWidth="1"/>
    <col min="1781" max="1781" width="6" bestFit="1" customWidth="1"/>
    <col min="1782" max="1784" width="7" bestFit="1" customWidth="1"/>
    <col min="1785" max="1785" width="6" bestFit="1" customWidth="1"/>
    <col min="1786" max="1794" width="7" bestFit="1" customWidth="1"/>
    <col min="1795" max="1795" width="8" bestFit="1" customWidth="1"/>
    <col min="1796" max="1796" width="6" bestFit="1" customWidth="1"/>
    <col min="1797" max="1799" width="7" bestFit="1" customWidth="1"/>
    <col min="1800" max="1800" width="6" bestFit="1" customWidth="1"/>
    <col min="1801" max="1810" width="7" bestFit="1" customWidth="1"/>
    <col min="1811" max="1814" width="6" bestFit="1" customWidth="1"/>
    <col min="1815" max="1816" width="7" bestFit="1" customWidth="1"/>
    <col min="1817" max="1817" width="6" bestFit="1" customWidth="1"/>
    <col min="1818" max="1818" width="5" bestFit="1" customWidth="1"/>
    <col min="1819" max="1819" width="6" bestFit="1" customWidth="1"/>
    <col min="1820" max="1821" width="7" bestFit="1" customWidth="1"/>
    <col min="1822" max="1822" width="6" bestFit="1" customWidth="1"/>
    <col min="1823" max="1823" width="7" bestFit="1" customWidth="1"/>
    <col min="1824" max="1824" width="8" bestFit="1" customWidth="1"/>
    <col min="1825" max="1825" width="6" bestFit="1" customWidth="1"/>
    <col min="1826" max="1827" width="7" bestFit="1" customWidth="1"/>
    <col min="1828" max="1828" width="6" bestFit="1" customWidth="1"/>
    <col min="1829" max="1831" width="7" bestFit="1" customWidth="1"/>
    <col min="1832" max="1832" width="6" bestFit="1" customWidth="1"/>
    <col min="1833" max="1833" width="7" bestFit="1" customWidth="1"/>
    <col min="1834" max="1837" width="6" bestFit="1" customWidth="1"/>
    <col min="1838" max="1839" width="7" bestFit="1" customWidth="1"/>
    <col min="1840" max="1840" width="6" bestFit="1" customWidth="1"/>
    <col min="1841" max="1848" width="7" bestFit="1" customWidth="1"/>
    <col min="1849" max="1849" width="6" bestFit="1" customWidth="1"/>
    <col min="1850" max="1850" width="7" bestFit="1" customWidth="1"/>
    <col min="1851" max="1851" width="6" bestFit="1" customWidth="1"/>
    <col min="1852" max="1852" width="8" bestFit="1" customWidth="1"/>
    <col min="1853" max="1853" width="6" bestFit="1" customWidth="1"/>
    <col min="1854" max="1854" width="7" bestFit="1" customWidth="1"/>
    <col min="1855" max="1858" width="6" bestFit="1" customWidth="1"/>
    <col min="1859" max="1861" width="7" bestFit="1" customWidth="1"/>
    <col min="1862" max="1862" width="8" bestFit="1" customWidth="1"/>
    <col min="1863" max="1865" width="7" bestFit="1" customWidth="1"/>
    <col min="1866" max="1866" width="6" bestFit="1" customWidth="1"/>
    <col min="1867" max="1876" width="7" bestFit="1" customWidth="1"/>
    <col min="1877" max="1877" width="5"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5" width="8" bestFit="1" customWidth="1"/>
    <col min="1886" max="1887" width="7" bestFit="1" customWidth="1"/>
    <col min="1888" max="1888" width="8" bestFit="1" customWidth="1"/>
    <col min="1889" max="1890" width="7" bestFit="1" customWidth="1"/>
    <col min="1891" max="1891" width="6" bestFit="1" customWidth="1"/>
    <col min="1892" max="1894" width="7" bestFit="1" customWidth="1"/>
    <col min="1895" max="1897" width="6" bestFit="1" customWidth="1"/>
    <col min="1898" max="1898" width="7" bestFit="1" customWidth="1"/>
    <col min="1899" max="1899" width="6" bestFit="1" customWidth="1"/>
    <col min="1900" max="1900" width="7" bestFit="1" customWidth="1"/>
    <col min="1901" max="1901" width="6" bestFit="1" customWidth="1"/>
    <col min="1902" max="1902" width="7" bestFit="1" customWidth="1"/>
    <col min="1903" max="1903" width="6" bestFit="1" customWidth="1"/>
    <col min="1904" max="1904" width="7" bestFit="1" customWidth="1"/>
    <col min="1905" max="1905" width="6" bestFit="1" customWidth="1"/>
    <col min="1906" max="1909" width="7" bestFit="1" customWidth="1"/>
    <col min="1910" max="1910" width="4" bestFit="1" customWidth="1"/>
    <col min="1911" max="1911" width="6" bestFit="1" customWidth="1"/>
    <col min="1912" max="1914" width="7" bestFit="1" customWidth="1"/>
    <col min="1915" max="1915" width="5" bestFit="1" customWidth="1"/>
    <col min="1916" max="1916" width="6" bestFit="1" customWidth="1"/>
    <col min="1917" max="1918" width="8" bestFit="1" customWidth="1"/>
    <col min="1919" max="1924" width="7" bestFit="1" customWidth="1"/>
    <col min="1925" max="1925" width="6" bestFit="1" customWidth="1"/>
    <col min="1926" max="1927" width="7" bestFit="1" customWidth="1"/>
    <col min="1928" max="1930" width="6" bestFit="1" customWidth="1"/>
    <col min="1931" max="1934" width="7" bestFit="1" customWidth="1"/>
    <col min="1935" max="1935" width="8" bestFit="1" customWidth="1"/>
    <col min="1936" max="1942" width="7" bestFit="1" customWidth="1"/>
    <col min="1943" max="1943" width="6" bestFit="1" customWidth="1"/>
    <col min="1944" max="1945" width="7" bestFit="1" customWidth="1"/>
    <col min="1946" max="1946" width="6" bestFit="1" customWidth="1"/>
    <col min="1947" max="1948" width="7" bestFit="1" customWidth="1"/>
    <col min="1949" max="1949" width="6" bestFit="1" customWidth="1"/>
    <col min="1950" max="1952" width="7" bestFit="1" customWidth="1"/>
    <col min="1953" max="1953" width="6" bestFit="1" customWidth="1"/>
    <col min="1954" max="1957" width="7" bestFit="1" customWidth="1"/>
    <col min="1958" max="1958" width="6" bestFit="1" customWidth="1"/>
    <col min="1959" max="1960" width="7" bestFit="1" customWidth="1"/>
    <col min="1961" max="1961" width="6" bestFit="1" customWidth="1"/>
    <col min="1962" max="1964" width="7" bestFit="1" customWidth="1"/>
    <col min="1965" max="1965" width="8" bestFit="1" customWidth="1"/>
    <col min="1966" max="1966" width="7" bestFit="1" customWidth="1"/>
    <col min="1967" max="1967" width="6" bestFit="1" customWidth="1"/>
    <col min="1968" max="1971" width="7" bestFit="1" customWidth="1"/>
    <col min="1972" max="1972" width="6" bestFit="1" customWidth="1"/>
    <col min="1973" max="1973" width="7" bestFit="1" customWidth="1"/>
    <col min="1974" max="1975" width="6" bestFit="1" customWidth="1"/>
    <col min="1976" max="1976" width="7" bestFit="1" customWidth="1"/>
    <col min="1977" max="1977" width="8" bestFit="1" customWidth="1"/>
    <col min="1978" max="1980" width="7" bestFit="1" customWidth="1"/>
    <col min="1981" max="1981" width="5" bestFit="1" customWidth="1"/>
    <col min="1982" max="1982" width="6" bestFit="1" customWidth="1"/>
    <col min="1983" max="1985" width="7" bestFit="1" customWidth="1"/>
    <col min="1986" max="1986" width="6" bestFit="1" customWidth="1"/>
    <col min="1987" max="1988" width="7" bestFit="1" customWidth="1"/>
    <col min="1989" max="1991" width="6" bestFit="1" customWidth="1"/>
    <col min="1992" max="1995" width="7" bestFit="1" customWidth="1"/>
    <col min="1996" max="1996" width="6" bestFit="1" customWidth="1"/>
    <col min="1997" max="1999" width="7" bestFit="1" customWidth="1"/>
    <col min="2000" max="2000" width="5" bestFit="1" customWidth="1"/>
    <col min="2001" max="2001" width="8" bestFit="1" customWidth="1"/>
    <col min="2002" max="2003" width="7" bestFit="1" customWidth="1"/>
    <col min="2004" max="2004" width="6" bestFit="1" customWidth="1"/>
    <col min="2005" max="2005" width="7" bestFit="1" customWidth="1"/>
    <col min="2006" max="2007" width="6" bestFit="1" customWidth="1"/>
    <col min="2008" max="2008" width="8" bestFit="1" customWidth="1"/>
    <col min="2009" max="2010" width="7" bestFit="1" customWidth="1"/>
    <col min="2011" max="2011" width="6" bestFit="1" customWidth="1"/>
    <col min="2012" max="2013" width="7" bestFit="1" customWidth="1"/>
    <col min="2014" max="2014" width="8" bestFit="1" customWidth="1"/>
    <col min="2015" max="2015" width="7" bestFit="1" customWidth="1"/>
    <col min="2016" max="2016" width="5" bestFit="1" customWidth="1"/>
    <col min="2017" max="2021" width="7" bestFit="1" customWidth="1"/>
    <col min="2022" max="2022" width="8" bestFit="1" customWidth="1"/>
    <col min="2023" max="2024" width="6" bestFit="1" customWidth="1"/>
    <col min="2025" max="2025" width="7" bestFit="1" customWidth="1"/>
    <col min="2026" max="2026" width="6" bestFit="1" customWidth="1"/>
    <col min="2027" max="2029" width="7" bestFit="1" customWidth="1"/>
    <col min="2030" max="2030" width="6" bestFit="1" customWidth="1"/>
    <col min="2031" max="2037" width="7" bestFit="1" customWidth="1"/>
    <col min="2038" max="2038" width="6" bestFit="1" customWidth="1"/>
    <col min="2039" max="2039" width="7" bestFit="1" customWidth="1"/>
    <col min="2040" max="2040" width="8" bestFit="1" customWidth="1"/>
    <col min="2041" max="2041" width="6" bestFit="1" customWidth="1"/>
    <col min="2042" max="2044" width="7" bestFit="1" customWidth="1"/>
    <col min="2045" max="2046" width="6" bestFit="1" customWidth="1"/>
    <col min="2047" max="2047" width="7" bestFit="1" customWidth="1"/>
    <col min="2048" max="2048" width="6" bestFit="1" customWidth="1"/>
    <col min="2049" max="2050" width="7" bestFit="1" customWidth="1"/>
    <col min="2051" max="2051" width="8" bestFit="1" customWidth="1"/>
    <col min="2052" max="2053" width="6" bestFit="1" customWidth="1"/>
    <col min="2054" max="2058" width="7" bestFit="1" customWidth="1"/>
    <col min="2059" max="2059" width="6" bestFit="1" customWidth="1"/>
    <col min="2060" max="2061" width="7" bestFit="1" customWidth="1"/>
    <col min="2062" max="2062" width="6" bestFit="1" customWidth="1"/>
    <col min="2063" max="2068" width="7" bestFit="1" customWidth="1"/>
    <col min="2069" max="2069" width="6" bestFit="1" customWidth="1"/>
    <col min="2070" max="2071" width="7" bestFit="1" customWidth="1"/>
    <col min="2072" max="2072" width="6" bestFit="1" customWidth="1"/>
    <col min="2073" max="2073" width="5" bestFit="1" customWidth="1"/>
    <col min="2074" max="2074" width="7" bestFit="1" customWidth="1"/>
    <col min="2075" max="2075" width="6" bestFit="1" customWidth="1"/>
    <col min="2076" max="2076" width="7" bestFit="1" customWidth="1"/>
    <col min="2077" max="2077" width="6" bestFit="1" customWidth="1"/>
    <col min="2078" max="2078" width="7" bestFit="1" customWidth="1"/>
    <col min="2079" max="2079" width="8" bestFit="1" customWidth="1"/>
    <col min="2080" max="2080" width="6" bestFit="1" customWidth="1"/>
    <col min="2081" max="2083" width="7" bestFit="1" customWidth="1"/>
    <col min="2084" max="2084" width="6" bestFit="1" customWidth="1"/>
    <col min="2085" max="2086" width="7" bestFit="1" customWidth="1"/>
    <col min="2087" max="2087" width="8" bestFit="1" customWidth="1"/>
    <col min="2088" max="2088" width="7" bestFit="1" customWidth="1"/>
    <col min="2089" max="2089" width="6" bestFit="1" customWidth="1"/>
    <col min="2090" max="2090" width="7" bestFit="1" customWidth="1"/>
    <col min="2091" max="2091" width="6" bestFit="1" customWidth="1"/>
    <col min="2092" max="2095" width="7" bestFit="1" customWidth="1"/>
    <col min="2096" max="2097" width="6" bestFit="1" customWidth="1"/>
    <col min="2098" max="2106" width="7" bestFit="1" customWidth="1"/>
    <col min="2107" max="2108" width="8" bestFit="1" customWidth="1"/>
    <col min="2109" max="2111" width="7" bestFit="1" customWidth="1"/>
    <col min="2112" max="2112" width="8" bestFit="1" customWidth="1"/>
    <col min="2113" max="2117" width="7" bestFit="1" customWidth="1"/>
    <col min="2118" max="2118" width="6" bestFit="1" customWidth="1"/>
    <col min="2119" max="2119" width="8" bestFit="1" customWidth="1"/>
    <col min="2120" max="2122" width="7" bestFit="1" customWidth="1"/>
    <col min="2123" max="2123" width="6" bestFit="1" customWidth="1"/>
    <col min="2124" max="2124" width="7" bestFit="1" customWidth="1"/>
    <col min="2125" max="2125" width="6" bestFit="1" customWidth="1"/>
    <col min="2126" max="2129" width="7" bestFit="1" customWidth="1"/>
    <col min="2130" max="2130" width="8" bestFit="1" customWidth="1"/>
    <col min="2131" max="2133" width="7" bestFit="1" customWidth="1"/>
    <col min="2134" max="2134" width="6" bestFit="1" customWidth="1"/>
    <col min="2135" max="2135" width="8" bestFit="1" customWidth="1"/>
    <col min="2136" max="2136" width="6" bestFit="1" customWidth="1"/>
    <col min="2137" max="2139" width="7" bestFit="1" customWidth="1"/>
    <col min="2140" max="2140" width="8" bestFit="1" customWidth="1"/>
    <col min="2141" max="2143" width="7" bestFit="1" customWidth="1"/>
    <col min="2144" max="2144" width="4" bestFit="1" customWidth="1"/>
    <col min="2145" max="2149" width="7" bestFit="1" customWidth="1"/>
    <col min="2150" max="2150" width="5" bestFit="1" customWidth="1"/>
    <col min="2151" max="2151" width="6" bestFit="1" customWidth="1"/>
    <col min="2152" max="2155" width="7" bestFit="1" customWidth="1"/>
    <col min="2156" max="2156" width="8" bestFit="1" customWidth="1"/>
    <col min="2157" max="2161" width="7" bestFit="1" customWidth="1"/>
    <col min="2162" max="2162" width="6" bestFit="1" customWidth="1"/>
    <col min="2163" max="2163" width="5" bestFit="1" customWidth="1"/>
    <col min="2164" max="2169" width="7" bestFit="1" customWidth="1"/>
    <col min="2170" max="2170" width="6" bestFit="1" customWidth="1"/>
    <col min="2171" max="2171" width="7" bestFit="1" customWidth="1"/>
    <col min="2172" max="2172" width="6" bestFit="1" customWidth="1"/>
    <col min="2173" max="2178" width="7" bestFit="1" customWidth="1"/>
    <col min="2179" max="2181" width="6" bestFit="1" customWidth="1"/>
    <col min="2182" max="2182" width="7" bestFit="1" customWidth="1"/>
    <col min="2183" max="2183" width="8" bestFit="1" customWidth="1"/>
    <col min="2184" max="2184" width="7" bestFit="1" customWidth="1"/>
    <col min="2185" max="2185" width="5" bestFit="1" customWidth="1"/>
    <col min="2186" max="2186" width="7" bestFit="1" customWidth="1"/>
    <col min="2187" max="2187" width="6" bestFit="1" customWidth="1"/>
    <col min="2188" max="2190" width="8" bestFit="1" customWidth="1"/>
    <col min="2191" max="2191" width="7" bestFit="1" customWidth="1"/>
    <col min="2192" max="2193" width="8" bestFit="1" customWidth="1"/>
    <col min="2194" max="2194" width="7" bestFit="1" customWidth="1"/>
    <col min="2195" max="2197" width="8" bestFit="1" customWidth="1"/>
    <col min="2198" max="2198" width="7" bestFit="1" customWidth="1"/>
    <col min="2199" max="2200" width="8" bestFit="1" customWidth="1"/>
    <col min="2201" max="2202" width="7" bestFit="1" customWidth="1"/>
    <col min="2203" max="2203" width="8" bestFit="1" customWidth="1"/>
    <col min="2204" max="2204" width="7" bestFit="1" customWidth="1"/>
    <col min="2205" max="2206" width="8" bestFit="1" customWidth="1"/>
    <col min="2207" max="2207" width="7" bestFit="1" customWidth="1"/>
    <col min="2208" max="2212" width="8" bestFit="1" customWidth="1"/>
    <col min="2213" max="2213" width="6" bestFit="1" customWidth="1"/>
    <col min="2214" max="2215" width="7" bestFit="1" customWidth="1"/>
    <col min="2216" max="2218" width="8" bestFit="1" customWidth="1"/>
    <col min="2219" max="2219" width="7" bestFit="1" customWidth="1"/>
    <col min="2220" max="2222" width="8" bestFit="1" customWidth="1"/>
    <col min="2223" max="2224" width="7" bestFit="1" customWidth="1"/>
    <col min="2225" max="2225" width="6" bestFit="1" customWidth="1"/>
    <col min="2226" max="2226" width="8" bestFit="1" customWidth="1"/>
    <col min="2227" max="2227" width="7" bestFit="1" customWidth="1"/>
    <col min="2228" max="2231" width="8" bestFit="1" customWidth="1"/>
    <col min="2232" max="2232" width="5" bestFit="1" customWidth="1"/>
    <col min="2233" max="2234" width="8" bestFit="1" customWidth="1"/>
    <col min="2235" max="2235" width="7" bestFit="1" customWidth="1"/>
    <col min="2236" max="2236" width="8" bestFit="1" customWidth="1"/>
    <col min="2237" max="2237" width="7" bestFit="1" customWidth="1"/>
    <col min="2238" max="2239" width="8" bestFit="1" customWidth="1"/>
    <col min="2240" max="2240" width="7" bestFit="1" customWidth="1"/>
    <col min="2241" max="2242" width="8" bestFit="1" customWidth="1"/>
    <col min="2243" max="2243" width="7" bestFit="1" customWidth="1"/>
    <col min="2244" max="2244" width="8" bestFit="1" customWidth="1"/>
    <col min="2245" max="2245" width="7" bestFit="1" customWidth="1"/>
    <col min="2246" max="2251" width="8" bestFit="1" customWidth="1"/>
    <col min="2252" max="2252" width="6" bestFit="1" customWidth="1"/>
    <col min="2253" max="2253" width="8" bestFit="1" customWidth="1"/>
    <col min="2254" max="2254" width="7" bestFit="1" customWidth="1"/>
    <col min="2255" max="2255" width="8" bestFit="1" customWidth="1"/>
    <col min="2256" max="2256" width="7" bestFit="1" customWidth="1"/>
    <col min="2257" max="2265" width="8" bestFit="1" customWidth="1"/>
    <col min="2266" max="2266" width="7" bestFit="1" customWidth="1"/>
    <col min="2267" max="2271" width="8" bestFit="1" customWidth="1"/>
    <col min="2272" max="2272" width="6" bestFit="1" customWidth="1"/>
    <col min="2273" max="2275" width="8" bestFit="1" customWidth="1"/>
    <col min="2276" max="2276" width="7" bestFit="1" customWidth="1"/>
    <col min="2277" max="2278" width="8" bestFit="1" customWidth="1"/>
    <col min="2279" max="2279" width="7" bestFit="1" customWidth="1"/>
    <col min="2280" max="2281" width="8" bestFit="1" customWidth="1"/>
    <col min="2282" max="2283" width="7" bestFit="1" customWidth="1"/>
    <col min="2284" max="2285" width="8" bestFit="1" customWidth="1"/>
    <col min="2286" max="2286" width="7" bestFit="1" customWidth="1"/>
    <col min="2287" max="2292" width="8" bestFit="1" customWidth="1"/>
    <col min="2293" max="2293" width="7" bestFit="1" customWidth="1"/>
    <col min="2294" max="2294" width="8" bestFit="1" customWidth="1"/>
    <col min="2295" max="2297" width="7" bestFit="1" customWidth="1"/>
    <col min="2298" max="2300" width="8" bestFit="1" customWidth="1"/>
    <col min="2301" max="2301" width="7" bestFit="1" customWidth="1"/>
    <col min="2302" max="2305" width="8" bestFit="1" customWidth="1"/>
    <col min="2306" max="2306" width="7" bestFit="1" customWidth="1"/>
    <col min="2307" max="2307" width="8" bestFit="1" customWidth="1"/>
    <col min="2308" max="2310" width="7" bestFit="1" customWidth="1"/>
    <col min="2311" max="2313" width="8" bestFit="1" customWidth="1"/>
    <col min="2314" max="2315" width="7" bestFit="1" customWidth="1"/>
    <col min="2316" max="2318" width="8" bestFit="1" customWidth="1"/>
    <col min="2319" max="2319" width="7" bestFit="1" customWidth="1"/>
    <col min="2320" max="2320" width="8" bestFit="1" customWidth="1"/>
    <col min="2321" max="2321" width="7" bestFit="1" customWidth="1"/>
    <col min="2322" max="2322" width="8" bestFit="1" customWidth="1"/>
    <col min="2323" max="2323" width="6" bestFit="1" customWidth="1"/>
    <col min="2324" max="2324" width="8" bestFit="1" customWidth="1"/>
    <col min="2325" max="2325" width="7" bestFit="1" customWidth="1"/>
    <col min="2326" max="2329" width="8" bestFit="1" customWidth="1"/>
    <col min="2330" max="2330" width="7" bestFit="1" customWidth="1"/>
    <col min="2331" max="2331" width="6" bestFit="1" customWidth="1"/>
    <col min="2332" max="2332" width="7" bestFit="1" customWidth="1"/>
    <col min="2333" max="2338" width="8" bestFit="1" customWidth="1"/>
    <col min="2339" max="2339" width="6" bestFit="1" customWidth="1"/>
    <col min="2340" max="2340" width="8" bestFit="1" customWidth="1"/>
    <col min="2341" max="2343" width="7" bestFit="1" customWidth="1"/>
    <col min="2344" max="2345" width="8" bestFit="1" customWidth="1"/>
    <col min="2346" max="2346" width="7" bestFit="1" customWidth="1"/>
    <col min="2347" max="2347" width="9" bestFit="1" customWidth="1"/>
    <col min="2348" max="2348" width="3" bestFit="1" customWidth="1"/>
    <col min="2349" max="2349" width="7" bestFit="1" customWidth="1"/>
    <col min="2350" max="2363" width="8" bestFit="1" customWidth="1"/>
    <col min="2364" max="2364" width="6" bestFit="1" customWidth="1"/>
    <col min="2365" max="2365" width="7" bestFit="1" customWidth="1"/>
    <col min="2366" max="2366" width="8" bestFit="1" customWidth="1"/>
    <col min="2367" max="2369" width="7" bestFit="1" customWidth="1"/>
    <col min="2370" max="2373" width="8" bestFit="1" customWidth="1"/>
    <col min="2374" max="2374" width="7" bestFit="1" customWidth="1"/>
    <col min="2375" max="2375" width="6" bestFit="1" customWidth="1"/>
    <col min="2376" max="2376" width="7" bestFit="1" customWidth="1"/>
    <col min="2377" max="2378" width="8" bestFit="1" customWidth="1"/>
    <col min="2379" max="2379" width="7" bestFit="1" customWidth="1"/>
    <col min="2380" max="2382" width="8" bestFit="1" customWidth="1"/>
    <col min="2383" max="2383" width="6" bestFit="1" customWidth="1"/>
    <col min="2384" max="2386" width="8" bestFit="1" customWidth="1"/>
    <col min="2387" max="2387" width="7" bestFit="1" customWidth="1"/>
    <col min="2388" max="2389" width="8" bestFit="1" customWidth="1"/>
    <col min="2390" max="2390" width="6" bestFit="1" customWidth="1"/>
    <col min="2391" max="2394" width="8" bestFit="1" customWidth="1"/>
    <col min="2395" max="2395" width="6" bestFit="1" customWidth="1"/>
    <col min="2396" max="2399" width="8" bestFit="1" customWidth="1"/>
    <col min="2400" max="2400" width="7" bestFit="1" customWidth="1"/>
    <col min="2401" max="2401" width="8" bestFit="1" customWidth="1"/>
    <col min="2402" max="2402" width="7" bestFit="1" customWidth="1"/>
    <col min="2403" max="2405" width="8" bestFit="1" customWidth="1"/>
    <col min="2406" max="2406" width="7" bestFit="1" customWidth="1"/>
    <col min="2407" max="2407" width="6" bestFit="1" customWidth="1"/>
    <col min="2408" max="2408" width="7" bestFit="1" customWidth="1"/>
    <col min="2409" max="2409" width="6" bestFit="1" customWidth="1"/>
    <col min="2410" max="2410" width="7" bestFit="1" customWidth="1"/>
    <col min="2411" max="2411" width="5" bestFit="1" customWidth="1"/>
    <col min="2412" max="2414" width="8" bestFit="1" customWidth="1"/>
    <col min="2415" max="2416" width="7" bestFit="1" customWidth="1"/>
    <col min="2417" max="2419" width="8" bestFit="1" customWidth="1"/>
    <col min="2420" max="2420" width="6" bestFit="1" customWidth="1"/>
    <col min="2421" max="2421" width="7" bestFit="1" customWidth="1"/>
    <col min="2422" max="2431" width="8" bestFit="1" customWidth="1"/>
    <col min="2432" max="2434" width="7" bestFit="1" customWidth="1"/>
    <col min="2435" max="2436" width="8" bestFit="1" customWidth="1"/>
    <col min="2437" max="2437" width="7" bestFit="1" customWidth="1"/>
    <col min="2438" max="2442" width="8" bestFit="1" customWidth="1"/>
    <col min="2443" max="2444" width="7" bestFit="1" customWidth="1"/>
    <col min="2445" max="2446" width="8" bestFit="1" customWidth="1"/>
    <col min="2447" max="2447" width="7" bestFit="1" customWidth="1"/>
    <col min="2448" max="2452" width="8" bestFit="1" customWidth="1"/>
    <col min="2453" max="2454" width="7" bestFit="1" customWidth="1"/>
    <col min="2455" max="2457" width="8" bestFit="1" customWidth="1"/>
    <col min="2458" max="2458" width="7" bestFit="1" customWidth="1"/>
    <col min="2459" max="2460" width="8" bestFit="1" customWidth="1"/>
    <col min="2461" max="2461" width="6" bestFit="1" customWidth="1"/>
    <col min="2462" max="2462" width="7" bestFit="1" customWidth="1"/>
    <col min="2463" max="2466" width="8" bestFit="1" customWidth="1"/>
    <col min="2467" max="2468" width="7" bestFit="1" customWidth="1"/>
    <col min="2469" max="2469" width="8" bestFit="1" customWidth="1"/>
    <col min="2470" max="2470" width="6" bestFit="1" customWidth="1"/>
    <col min="2471" max="2472" width="7" bestFit="1" customWidth="1"/>
    <col min="2473" max="2474" width="8" bestFit="1" customWidth="1"/>
    <col min="2475" max="2475" width="7" bestFit="1" customWidth="1"/>
    <col min="2476" max="2483" width="8" bestFit="1" customWidth="1"/>
    <col min="2484" max="2484" width="7" bestFit="1" customWidth="1"/>
    <col min="2485" max="2485" width="8" bestFit="1" customWidth="1"/>
    <col min="2486" max="2486" width="5" bestFit="1" customWidth="1"/>
    <col min="2487" max="2491" width="8" bestFit="1" customWidth="1"/>
    <col min="2492" max="2492" width="7" bestFit="1" customWidth="1"/>
    <col min="2493" max="2495" width="8" bestFit="1" customWidth="1"/>
    <col min="2496" max="2496" width="7" bestFit="1" customWidth="1"/>
    <col min="2497" max="2501" width="8" bestFit="1" customWidth="1"/>
    <col min="2502" max="2503" width="7" bestFit="1" customWidth="1"/>
    <col min="2504" max="2504" width="6" bestFit="1" customWidth="1"/>
    <col min="2505" max="2505" width="8" bestFit="1" customWidth="1"/>
    <col min="2506" max="2507" width="7" bestFit="1" customWidth="1"/>
    <col min="2508" max="2510" width="8" bestFit="1" customWidth="1"/>
    <col min="2511" max="2511" width="5" bestFit="1" customWidth="1"/>
    <col min="2512" max="2514" width="8" bestFit="1" customWidth="1"/>
    <col min="2515" max="2517" width="7" bestFit="1" customWidth="1"/>
    <col min="2518" max="2520" width="8" bestFit="1" customWidth="1"/>
    <col min="2521" max="2521" width="7" bestFit="1" customWidth="1"/>
    <col min="2522" max="2522" width="8" bestFit="1" customWidth="1"/>
    <col min="2523" max="2524" width="7" bestFit="1" customWidth="1"/>
    <col min="2525" max="2525" width="8" bestFit="1" customWidth="1"/>
    <col min="2526" max="2526" width="7" bestFit="1" customWidth="1"/>
    <col min="2527" max="2533" width="8" bestFit="1" customWidth="1"/>
    <col min="2534" max="2534" width="6" bestFit="1" customWidth="1"/>
    <col min="2535" max="2535" width="7" bestFit="1" customWidth="1"/>
    <col min="2536" max="2536" width="5" bestFit="1" customWidth="1"/>
    <col min="2537" max="2539" width="8" bestFit="1" customWidth="1"/>
    <col min="2540" max="2540" width="7" bestFit="1" customWidth="1"/>
    <col min="2541" max="2543" width="8" bestFit="1" customWidth="1"/>
    <col min="2544" max="2547" width="7" bestFit="1" customWidth="1"/>
    <col min="2548" max="2548" width="8" bestFit="1" customWidth="1"/>
    <col min="2549" max="2549" width="7" bestFit="1" customWidth="1"/>
    <col min="2550" max="2552" width="8" bestFit="1" customWidth="1"/>
    <col min="2553" max="2553" width="7" bestFit="1" customWidth="1"/>
    <col min="2554" max="2557" width="8" bestFit="1" customWidth="1"/>
    <col min="2558" max="2558" width="7" bestFit="1" customWidth="1"/>
    <col min="2559" max="2559" width="8" bestFit="1" customWidth="1"/>
    <col min="2560" max="2560" width="7" bestFit="1" customWidth="1"/>
    <col min="2561" max="2566" width="8" bestFit="1" customWidth="1"/>
    <col min="2567" max="2567" width="6" bestFit="1" customWidth="1"/>
    <col min="2568" max="2570" width="8" bestFit="1" customWidth="1"/>
    <col min="2571" max="2572" width="7" bestFit="1" customWidth="1"/>
    <col min="2573" max="2574" width="8" bestFit="1" customWidth="1"/>
    <col min="2575" max="2575" width="7" bestFit="1" customWidth="1"/>
    <col min="2576" max="2576" width="8" bestFit="1" customWidth="1"/>
    <col min="2577" max="2577" width="6" bestFit="1" customWidth="1"/>
    <col min="2578" max="2578" width="7" bestFit="1" customWidth="1"/>
    <col min="2579" max="2581" width="8" bestFit="1" customWidth="1"/>
    <col min="2582" max="2582" width="7" bestFit="1" customWidth="1"/>
    <col min="2583" max="2585" width="8" bestFit="1" customWidth="1"/>
    <col min="2586" max="2586" width="7" bestFit="1" customWidth="1"/>
    <col min="2587" max="2587" width="8" bestFit="1" customWidth="1"/>
    <col min="2588" max="2589" width="7" bestFit="1" customWidth="1"/>
    <col min="2590" max="2595" width="8" bestFit="1" customWidth="1"/>
    <col min="2596" max="2596" width="6" bestFit="1" customWidth="1"/>
    <col min="2597" max="2597" width="7" bestFit="1" customWidth="1"/>
    <col min="2598" max="2598" width="8" bestFit="1" customWidth="1"/>
    <col min="2599" max="2600" width="7" bestFit="1" customWidth="1"/>
    <col min="2601" max="2605" width="8" bestFit="1" customWidth="1"/>
    <col min="2606" max="2606" width="7" bestFit="1" customWidth="1"/>
    <col min="2607" max="2608" width="8" bestFit="1" customWidth="1"/>
    <col min="2609" max="2609" width="7" bestFit="1" customWidth="1"/>
    <col min="2610" max="2620" width="8" bestFit="1" customWidth="1"/>
    <col min="2621" max="2621" width="7" bestFit="1" customWidth="1"/>
    <col min="2622" max="2622" width="6" bestFit="1" customWidth="1"/>
    <col min="2623" max="2629" width="8" bestFit="1" customWidth="1"/>
    <col min="2630" max="2630" width="7" bestFit="1" customWidth="1"/>
    <col min="2631" max="2635" width="8" bestFit="1" customWidth="1"/>
    <col min="2636" max="2636" width="5" bestFit="1" customWidth="1"/>
    <col min="2637" max="2637" width="8" bestFit="1" customWidth="1"/>
    <col min="2638" max="2639" width="7" bestFit="1" customWidth="1"/>
    <col min="2640" max="2640" width="8" bestFit="1" customWidth="1"/>
    <col min="2641" max="2641" width="6" bestFit="1" customWidth="1"/>
    <col min="2642" max="2646" width="8" bestFit="1" customWidth="1"/>
    <col min="2647" max="2647" width="7" bestFit="1" customWidth="1"/>
    <col min="2648" max="2649" width="8" bestFit="1" customWidth="1"/>
    <col min="2650" max="2650" width="6" bestFit="1" customWidth="1"/>
    <col min="2651" max="2651" width="8" bestFit="1" customWidth="1"/>
    <col min="2652" max="2654" width="7" bestFit="1" customWidth="1"/>
    <col min="2655" max="2656" width="8" bestFit="1" customWidth="1"/>
    <col min="2657" max="2657" width="7" bestFit="1" customWidth="1"/>
    <col min="2658" max="2659" width="8" bestFit="1" customWidth="1"/>
    <col min="2660" max="2660" width="7" bestFit="1" customWidth="1"/>
    <col min="2661" max="2661" width="8" bestFit="1" customWidth="1"/>
    <col min="2662" max="2662" width="7" bestFit="1" customWidth="1"/>
    <col min="2663" max="2663" width="8" bestFit="1" customWidth="1"/>
    <col min="2664" max="2664" width="7" bestFit="1" customWidth="1"/>
    <col min="2665" max="2665" width="6" bestFit="1" customWidth="1"/>
    <col min="2666" max="2670" width="8" bestFit="1" customWidth="1"/>
    <col min="2671" max="2671" width="7" bestFit="1" customWidth="1"/>
    <col min="2672" max="2672" width="6" bestFit="1" customWidth="1"/>
    <col min="2673" max="2673" width="7" bestFit="1" customWidth="1"/>
    <col min="2674" max="2676" width="8" bestFit="1" customWidth="1"/>
    <col min="2677" max="2677" width="7" bestFit="1" customWidth="1"/>
    <col min="2678" max="2680" width="8" bestFit="1" customWidth="1"/>
    <col min="2681" max="2681" width="7" bestFit="1" customWidth="1"/>
    <col min="2682" max="2682" width="8" bestFit="1" customWidth="1"/>
    <col min="2683" max="2683" width="7" bestFit="1" customWidth="1"/>
    <col min="2684" max="2685" width="8" bestFit="1" customWidth="1"/>
    <col min="2686" max="2686" width="7" bestFit="1" customWidth="1"/>
    <col min="2687" max="2694" width="8" bestFit="1" customWidth="1"/>
    <col min="2695" max="2695" width="7" bestFit="1" customWidth="1"/>
    <col min="2696" max="2697" width="8" bestFit="1" customWidth="1"/>
    <col min="2698" max="2699" width="7" bestFit="1" customWidth="1"/>
    <col min="2700" max="2700" width="8" bestFit="1" customWidth="1"/>
    <col min="2701" max="2701" width="7" bestFit="1" customWidth="1"/>
    <col min="2702" max="2704" width="8" bestFit="1" customWidth="1"/>
    <col min="2705" max="2706" width="7" bestFit="1" customWidth="1"/>
    <col min="2707" max="2711" width="8" bestFit="1" customWidth="1"/>
    <col min="2712" max="2712" width="7" bestFit="1" customWidth="1"/>
    <col min="2713" max="2713" width="8" bestFit="1" customWidth="1"/>
    <col min="2714" max="2715" width="7" bestFit="1" customWidth="1"/>
    <col min="2716" max="2717" width="8" bestFit="1" customWidth="1"/>
    <col min="2718" max="2718" width="7" bestFit="1" customWidth="1"/>
    <col min="2719" max="2723" width="8" bestFit="1" customWidth="1"/>
    <col min="2724" max="2724" width="6" bestFit="1" customWidth="1"/>
    <col min="2725" max="2726" width="8" bestFit="1" customWidth="1"/>
    <col min="2727" max="2727" width="7" bestFit="1" customWidth="1"/>
    <col min="2728" max="2730" width="8" bestFit="1" customWidth="1"/>
    <col min="2731" max="2731" width="7" bestFit="1" customWidth="1"/>
    <col min="2732" max="2735" width="8" bestFit="1" customWidth="1"/>
    <col min="2736" max="2736" width="6" bestFit="1" customWidth="1"/>
    <col min="2737" max="2737" width="7" bestFit="1" customWidth="1"/>
    <col min="2738" max="2743" width="8" bestFit="1" customWidth="1"/>
    <col min="2744" max="2744" width="7" bestFit="1" customWidth="1"/>
    <col min="2745" max="2746" width="8" bestFit="1" customWidth="1"/>
    <col min="2747" max="2747" width="7" bestFit="1" customWidth="1"/>
    <col min="2748" max="2748" width="8" bestFit="1" customWidth="1"/>
    <col min="2749" max="2749" width="5" bestFit="1" customWidth="1"/>
    <col min="2750" max="2752" width="8" bestFit="1" customWidth="1"/>
    <col min="2753" max="2753" width="7" bestFit="1" customWidth="1"/>
    <col min="2754" max="2754" width="8" bestFit="1" customWidth="1"/>
    <col min="2755" max="2755" width="7" bestFit="1" customWidth="1"/>
    <col min="2756" max="2756" width="8" bestFit="1" customWidth="1"/>
    <col min="2757" max="2757" width="7" bestFit="1" customWidth="1"/>
    <col min="2758" max="2758" width="8" bestFit="1" customWidth="1"/>
    <col min="2759" max="2759" width="7" bestFit="1" customWidth="1"/>
    <col min="2760" max="2760" width="8" bestFit="1" customWidth="1"/>
    <col min="2761" max="2762" width="7" bestFit="1" customWidth="1"/>
    <col min="2763" max="2765" width="8" bestFit="1" customWidth="1"/>
    <col min="2766" max="2766" width="7" bestFit="1" customWidth="1"/>
    <col min="2767" max="2767" width="8" bestFit="1" customWidth="1"/>
    <col min="2768" max="2768" width="6" bestFit="1" customWidth="1"/>
    <col min="2769" max="2770" width="8" bestFit="1" customWidth="1"/>
    <col min="2771" max="2771" width="9" bestFit="1" customWidth="1"/>
    <col min="2772" max="2778" width="8" bestFit="1" customWidth="1"/>
    <col min="2779" max="2779" width="7" bestFit="1" customWidth="1"/>
    <col min="2780" max="2782" width="8" bestFit="1" customWidth="1"/>
    <col min="2783" max="2783" width="7" bestFit="1" customWidth="1"/>
    <col min="2784" max="2785" width="8" bestFit="1" customWidth="1"/>
    <col min="2786" max="2786" width="6" bestFit="1" customWidth="1"/>
    <col min="2787" max="2789" width="8" bestFit="1" customWidth="1"/>
    <col min="2790" max="2790" width="7" bestFit="1" customWidth="1"/>
    <col min="2791" max="2792" width="8" bestFit="1" customWidth="1"/>
    <col min="2793" max="2793" width="7" bestFit="1" customWidth="1"/>
    <col min="2794" max="2796" width="8" bestFit="1" customWidth="1"/>
    <col min="2797" max="2797" width="7" bestFit="1" customWidth="1"/>
    <col min="2798" max="2800" width="8" bestFit="1" customWidth="1"/>
    <col min="2801" max="2801" width="7" bestFit="1" customWidth="1"/>
    <col min="2802" max="2803" width="8" bestFit="1" customWidth="1"/>
    <col min="2804" max="2804" width="5" bestFit="1" customWidth="1"/>
    <col min="2805" max="2805" width="7" bestFit="1" customWidth="1"/>
    <col min="2806" max="2808" width="8" bestFit="1" customWidth="1"/>
    <col min="2809" max="2809" width="6" bestFit="1" customWidth="1"/>
    <col min="2810" max="2810" width="7" bestFit="1" customWidth="1"/>
    <col min="2811" max="2811" width="8" bestFit="1" customWidth="1"/>
    <col min="2812" max="2812" width="6" bestFit="1" customWidth="1"/>
    <col min="2813" max="2813" width="7" bestFit="1" customWidth="1"/>
    <col min="2814" max="2814" width="8" bestFit="1" customWidth="1"/>
    <col min="2815" max="2815" width="7" bestFit="1" customWidth="1"/>
    <col min="2816" max="2818" width="8" bestFit="1" customWidth="1"/>
    <col min="2819" max="2819" width="4" bestFit="1" customWidth="1"/>
    <col min="2820" max="2820" width="8" bestFit="1" customWidth="1"/>
    <col min="2821" max="2821" width="7" bestFit="1" customWidth="1"/>
    <col min="2822" max="2822" width="8" bestFit="1" customWidth="1"/>
    <col min="2823" max="2823" width="7" bestFit="1" customWidth="1"/>
    <col min="2824" max="2824" width="6" bestFit="1" customWidth="1"/>
    <col min="2825" max="2825" width="8" bestFit="1" customWidth="1"/>
    <col min="2826" max="2827" width="7" bestFit="1" customWidth="1"/>
    <col min="2828" max="2828" width="9" bestFit="1" customWidth="1"/>
    <col min="2829" max="2829" width="8" bestFit="1" customWidth="1"/>
    <col min="2830" max="2830" width="7" bestFit="1" customWidth="1"/>
    <col min="2831" max="2836" width="8" bestFit="1" customWidth="1"/>
    <col min="2837" max="2837" width="7" bestFit="1" customWidth="1"/>
    <col min="2838" max="2839" width="8" bestFit="1" customWidth="1"/>
    <col min="2840" max="2840" width="7" bestFit="1" customWidth="1"/>
    <col min="2841" max="2841" width="8" bestFit="1" customWidth="1"/>
    <col min="2842" max="2842" width="5" bestFit="1" customWidth="1"/>
    <col min="2843" max="2843" width="7" bestFit="1" customWidth="1"/>
    <col min="2844" max="2847" width="8" bestFit="1" customWidth="1"/>
    <col min="2848" max="2849" width="7" bestFit="1" customWidth="1"/>
    <col min="2850" max="2851" width="8" bestFit="1" customWidth="1"/>
    <col min="2852" max="2852" width="7" bestFit="1" customWidth="1"/>
    <col min="2853" max="2856" width="8" bestFit="1" customWidth="1"/>
    <col min="2857" max="2857" width="7" bestFit="1" customWidth="1"/>
    <col min="2858" max="2859" width="8" bestFit="1" customWidth="1"/>
    <col min="2860" max="2860" width="5" bestFit="1" customWidth="1"/>
    <col min="2861" max="2870" width="8" bestFit="1" customWidth="1"/>
    <col min="2871" max="2871" width="7" bestFit="1" customWidth="1"/>
    <col min="2872" max="2874" width="8" bestFit="1" customWidth="1"/>
    <col min="2875" max="2875" width="7" bestFit="1" customWidth="1"/>
    <col min="2876" max="2886" width="8" bestFit="1" customWidth="1"/>
    <col min="2887" max="2887" width="9" bestFit="1" customWidth="1"/>
    <col min="2888" max="2888" width="8" bestFit="1" customWidth="1"/>
    <col min="2889" max="2892" width="7" bestFit="1" customWidth="1"/>
    <col min="2893" max="2893" width="8" bestFit="1" customWidth="1"/>
    <col min="2894" max="2894" width="7" bestFit="1" customWidth="1"/>
    <col min="2895" max="2896" width="8" bestFit="1" customWidth="1"/>
    <col min="2897" max="2897" width="7" bestFit="1" customWidth="1"/>
    <col min="2898" max="2898" width="8" bestFit="1" customWidth="1"/>
    <col min="2899" max="2900" width="7" bestFit="1" customWidth="1"/>
    <col min="2901" max="2901" width="8" bestFit="1" customWidth="1"/>
    <col min="2902" max="2903" width="7" bestFit="1" customWidth="1"/>
    <col min="2904" max="2907" width="8" bestFit="1" customWidth="1"/>
    <col min="2908" max="2908" width="7" bestFit="1" customWidth="1"/>
    <col min="2909" max="2909" width="8" bestFit="1" customWidth="1"/>
    <col min="2910" max="2910" width="7" bestFit="1" customWidth="1"/>
    <col min="2911" max="2912" width="8" bestFit="1" customWidth="1"/>
    <col min="2913" max="2913" width="7" bestFit="1" customWidth="1"/>
    <col min="2914" max="2916" width="8" bestFit="1" customWidth="1"/>
    <col min="2917" max="2917" width="6" bestFit="1" customWidth="1"/>
    <col min="2918" max="2920" width="8" bestFit="1" customWidth="1"/>
    <col min="2921" max="2922" width="6" bestFit="1" customWidth="1"/>
    <col min="2923" max="2925" width="8" bestFit="1" customWidth="1"/>
    <col min="2926" max="2927" width="7" bestFit="1" customWidth="1"/>
    <col min="2928" max="2928" width="8" bestFit="1" customWidth="1"/>
    <col min="2929" max="2930" width="6" bestFit="1" customWidth="1"/>
    <col min="2931" max="2931" width="8" bestFit="1" customWidth="1"/>
    <col min="2932" max="2932" width="6" bestFit="1" customWidth="1"/>
    <col min="2933" max="2936" width="8" bestFit="1" customWidth="1"/>
    <col min="2937" max="2937" width="7" bestFit="1" customWidth="1"/>
    <col min="2938" max="2939" width="8" bestFit="1" customWidth="1"/>
    <col min="2940" max="2940" width="7" bestFit="1" customWidth="1"/>
    <col min="2941" max="2945" width="8" bestFit="1" customWidth="1"/>
    <col min="2946" max="2946" width="6" bestFit="1" customWidth="1"/>
    <col min="2947" max="2948" width="8" bestFit="1" customWidth="1"/>
    <col min="2949" max="2949" width="7" bestFit="1" customWidth="1"/>
    <col min="2950" max="2951" width="8" bestFit="1" customWidth="1"/>
    <col min="2952" max="2953" width="7" bestFit="1" customWidth="1"/>
    <col min="2954" max="2955" width="8" bestFit="1" customWidth="1"/>
    <col min="2956" max="2956" width="7" bestFit="1" customWidth="1"/>
    <col min="2957" max="2957" width="8" bestFit="1" customWidth="1"/>
    <col min="2958" max="2959" width="7" bestFit="1" customWidth="1"/>
    <col min="2960" max="2960" width="8" bestFit="1" customWidth="1"/>
    <col min="2961" max="2962" width="7" bestFit="1" customWidth="1"/>
    <col min="2963" max="2967" width="8" bestFit="1" customWidth="1"/>
    <col min="2968" max="2968" width="7" bestFit="1" customWidth="1"/>
    <col min="2969" max="2969" width="8" bestFit="1" customWidth="1"/>
    <col min="2970" max="2970" width="6" bestFit="1" customWidth="1"/>
    <col min="2971" max="2971" width="7" bestFit="1" customWidth="1"/>
    <col min="2972" max="2972" width="6" bestFit="1" customWidth="1"/>
    <col min="2973" max="2976" width="8" bestFit="1" customWidth="1"/>
    <col min="2977" max="2977" width="6" bestFit="1" customWidth="1"/>
    <col min="2978" max="2978" width="8" bestFit="1" customWidth="1"/>
    <col min="2979" max="2980" width="7" bestFit="1" customWidth="1"/>
    <col min="2981" max="2982" width="8" bestFit="1" customWidth="1"/>
    <col min="2983" max="2983" width="7" bestFit="1" customWidth="1"/>
    <col min="2984" max="2985" width="8" bestFit="1" customWidth="1"/>
    <col min="2986" max="2986" width="6" bestFit="1" customWidth="1"/>
    <col min="2987" max="2988" width="8" bestFit="1" customWidth="1"/>
    <col min="2989" max="2989" width="7" bestFit="1" customWidth="1"/>
    <col min="2990" max="2990" width="8" bestFit="1" customWidth="1"/>
    <col min="2991" max="2991" width="7" bestFit="1" customWidth="1"/>
    <col min="2992" max="2995" width="8" bestFit="1" customWidth="1"/>
    <col min="2996" max="2997" width="7" bestFit="1" customWidth="1"/>
    <col min="2998" max="2998" width="8" bestFit="1" customWidth="1"/>
    <col min="2999" max="2999" width="7" bestFit="1" customWidth="1"/>
    <col min="3000" max="3000" width="8" bestFit="1" customWidth="1"/>
    <col min="3001" max="3001" width="6" bestFit="1" customWidth="1"/>
    <col min="3002" max="3002" width="7" bestFit="1" customWidth="1"/>
    <col min="3003" max="3003" width="8" bestFit="1" customWidth="1"/>
    <col min="3004" max="3005" width="7" bestFit="1" customWidth="1"/>
    <col min="3006" max="3007" width="8" bestFit="1" customWidth="1"/>
    <col min="3008" max="3009" width="7" bestFit="1" customWidth="1"/>
    <col min="3010" max="3015" width="8" bestFit="1" customWidth="1"/>
    <col min="3016" max="3016" width="7" bestFit="1" customWidth="1"/>
    <col min="3017" max="3028" width="8" bestFit="1" customWidth="1"/>
    <col min="3029" max="3029" width="7" bestFit="1" customWidth="1"/>
    <col min="3030" max="3030" width="8" bestFit="1" customWidth="1"/>
    <col min="3031" max="3031" width="6" bestFit="1" customWidth="1"/>
    <col min="3032" max="3033" width="8" bestFit="1" customWidth="1"/>
    <col min="3034" max="3034" width="7" bestFit="1" customWidth="1"/>
    <col min="3035" max="3035" width="8" bestFit="1" customWidth="1"/>
    <col min="3036" max="3036" width="7" bestFit="1" customWidth="1"/>
    <col min="3037" max="3040" width="8" bestFit="1" customWidth="1"/>
    <col min="3041" max="3041" width="7" bestFit="1" customWidth="1"/>
    <col min="3042" max="3044" width="8" bestFit="1" customWidth="1"/>
    <col min="3045" max="3045" width="6" bestFit="1" customWidth="1"/>
    <col min="3046" max="3049" width="8" bestFit="1" customWidth="1"/>
    <col min="3050" max="3050" width="7" bestFit="1" customWidth="1"/>
    <col min="3051" max="3051" width="6" bestFit="1" customWidth="1"/>
    <col min="3052" max="3054" width="8" bestFit="1" customWidth="1"/>
    <col min="3055" max="3055" width="7" bestFit="1" customWidth="1"/>
    <col min="3056" max="3056" width="8" bestFit="1" customWidth="1"/>
    <col min="3057" max="3057" width="7" bestFit="1" customWidth="1"/>
    <col min="3058" max="3058" width="8" bestFit="1" customWidth="1"/>
    <col min="3059" max="3059" width="6" bestFit="1" customWidth="1"/>
    <col min="3060" max="3061" width="8" bestFit="1" customWidth="1"/>
    <col min="3062" max="3063" width="7" bestFit="1" customWidth="1"/>
    <col min="3064" max="3069" width="8" bestFit="1" customWidth="1"/>
    <col min="3070" max="3070" width="7" bestFit="1" customWidth="1"/>
    <col min="3071" max="3071" width="8" bestFit="1" customWidth="1"/>
    <col min="3072" max="3073" width="7" bestFit="1" customWidth="1"/>
    <col min="3074" max="3074" width="4" bestFit="1" customWidth="1"/>
    <col min="3075" max="3080" width="8" bestFit="1" customWidth="1"/>
    <col min="3081" max="3081" width="7" bestFit="1" customWidth="1"/>
    <col min="3082" max="3083" width="8" bestFit="1" customWidth="1"/>
    <col min="3084" max="3085" width="7" bestFit="1" customWidth="1"/>
    <col min="3086" max="3086" width="5" bestFit="1" customWidth="1"/>
    <col min="3087" max="3090" width="8" bestFit="1" customWidth="1"/>
    <col min="3091" max="3092" width="7" bestFit="1" customWidth="1"/>
    <col min="3093" max="3093" width="8" bestFit="1" customWidth="1"/>
    <col min="3094" max="3094" width="6" bestFit="1" customWidth="1"/>
    <col min="3095" max="3095" width="8" bestFit="1" customWidth="1"/>
    <col min="3096" max="3096" width="7" bestFit="1" customWidth="1"/>
    <col min="3097" max="3098" width="8" bestFit="1" customWidth="1"/>
    <col min="3099" max="3099" width="6" bestFit="1" customWidth="1"/>
    <col min="3100" max="3107" width="8" bestFit="1" customWidth="1"/>
    <col min="3108" max="3108" width="7" bestFit="1" customWidth="1"/>
    <col min="3109" max="3109" width="8" bestFit="1" customWidth="1"/>
    <col min="3110" max="3110" width="7" bestFit="1" customWidth="1"/>
    <col min="3111" max="3113" width="8" bestFit="1" customWidth="1"/>
    <col min="3114" max="3114" width="6" bestFit="1" customWidth="1"/>
    <col min="3115" max="3117" width="8" bestFit="1" customWidth="1"/>
    <col min="3118" max="3118" width="7" bestFit="1" customWidth="1"/>
    <col min="3119" max="3119" width="8" bestFit="1" customWidth="1"/>
    <col min="3120" max="3120" width="7" bestFit="1" customWidth="1"/>
    <col min="3121" max="3124" width="8" bestFit="1" customWidth="1"/>
    <col min="3125" max="3125" width="7" bestFit="1" customWidth="1"/>
    <col min="3126" max="3131" width="8" bestFit="1" customWidth="1"/>
    <col min="3132" max="3132" width="9" bestFit="1" customWidth="1"/>
    <col min="3133" max="3134" width="8" bestFit="1" customWidth="1"/>
    <col min="3135" max="3135" width="7" bestFit="1" customWidth="1"/>
    <col min="3136" max="3136" width="5" bestFit="1" customWidth="1"/>
    <col min="3137" max="3140" width="8" bestFit="1" customWidth="1"/>
    <col min="3141" max="3141" width="7" bestFit="1" customWidth="1"/>
    <col min="3142" max="3143" width="6" bestFit="1" customWidth="1"/>
    <col min="3144" max="3145" width="8" bestFit="1" customWidth="1"/>
    <col min="3146" max="3148" width="7" bestFit="1" customWidth="1"/>
    <col min="3149" max="3149" width="5" bestFit="1" customWidth="1"/>
    <col min="3150" max="3154" width="8" bestFit="1" customWidth="1"/>
    <col min="3155" max="3155" width="7" bestFit="1" customWidth="1"/>
    <col min="3156" max="3166" width="8" bestFit="1" customWidth="1"/>
    <col min="3167" max="3167" width="7" bestFit="1" customWidth="1"/>
    <col min="3168" max="3169" width="8" bestFit="1" customWidth="1"/>
    <col min="3170" max="3170" width="7" bestFit="1" customWidth="1"/>
    <col min="3171" max="3171" width="8" bestFit="1" customWidth="1"/>
    <col min="3172" max="3172" width="6" bestFit="1" customWidth="1"/>
    <col min="3173" max="3173" width="8" bestFit="1" customWidth="1"/>
    <col min="3174" max="3175" width="7" bestFit="1" customWidth="1"/>
    <col min="3176" max="3179" width="8" bestFit="1" customWidth="1"/>
    <col min="3180" max="3180" width="7" bestFit="1" customWidth="1"/>
    <col min="3181" max="3181" width="8" bestFit="1" customWidth="1"/>
    <col min="3182" max="3182" width="6" bestFit="1" customWidth="1"/>
    <col min="3183" max="3183" width="8" bestFit="1" customWidth="1"/>
    <col min="3184" max="3187" width="7" bestFit="1" customWidth="1"/>
    <col min="3188" max="3192" width="8" bestFit="1" customWidth="1"/>
    <col min="3193" max="3193" width="6" bestFit="1" customWidth="1"/>
    <col min="3194" max="3194" width="8" bestFit="1" customWidth="1"/>
    <col min="3195" max="3195" width="7" bestFit="1" customWidth="1"/>
    <col min="3196" max="3205" width="8" bestFit="1" customWidth="1"/>
    <col min="3206" max="3208" width="7" bestFit="1" customWidth="1"/>
    <col min="3209" max="3212" width="8" bestFit="1" customWidth="1"/>
    <col min="3213" max="3213" width="7" bestFit="1" customWidth="1"/>
    <col min="3214" max="3214" width="8" bestFit="1" customWidth="1"/>
    <col min="3215" max="3215" width="7" bestFit="1" customWidth="1"/>
    <col min="3216" max="3218" width="8" bestFit="1" customWidth="1"/>
    <col min="3219" max="3220" width="7" bestFit="1" customWidth="1"/>
    <col min="3221" max="3221" width="8" bestFit="1" customWidth="1"/>
    <col min="3222" max="3223" width="7" bestFit="1" customWidth="1"/>
    <col min="3224" max="3224" width="8" bestFit="1" customWidth="1"/>
    <col min="3225" max="3225" width="3" bestFit="1" customWidth="1"/>
    <col min="3226" max="3227" width="8" bestFit="1" customWidth="1"/>
    <col min="3228" max="3228" width="7" bestFit="1" customWidth="1"/>
    <col min="3229" max="3229" width="8" bestFit="1" customWidth="1"/>
    <col min="3230" max="3230" width="7" bestFit="1" customWidth="1"/>
    <col min="3231" max="3237" width="8" bestFit="1" customWidth="1"/>
    <col min="3238" max="3240" width="7" bestFit="1" customWidth="1"/>
    <col min="3241" max="3241" width="6" bestFit="1" customWidth="1"/>
    <col min="3242" max="3242" width="8" bestFit="1" customWidth="1"/>
    <col min="3243" max="3243" width="6" bestFit="1" customWidth="1"/>
    <col min="3244" max="3244" width="7" bestFit="1" customWidth="1"/>
    <col min="3245" max="3246" width="8" bestFit="1" customWidth="1"/>
    <col min="3247" max="3247" width="6" bestFit="1" customWidth="1"/>
    <col min="3248" max="3248" width="8" bestFit="1" customWidth="1"/>
    <col min="3249" max="3249" width="6" bestFit="1" customWidth="1"/>
    <col min="3250" max="3250" width="7" bestFit="1" customWidth="1"/>
    <col min="3251" max="3253" width="8" bestFit="1" customWidth="1"/>
    <col min="3254" max="3257" width="7" bestFit="1" customWidth="1"/>
    <col min="3258" max="3258" width="8" bestFit="1" customWidth="1"/>
    <col min="3259" max="3259" width="7" bestFit="1" customWidth="1"/>
    <col min="3260" max="3260" width="8" bestFit="1" customWidth="1"/>
    <col min="3261" max="3261" width="5" bestFit="1" customWidth="1"/>
    <col min="3262" max="3262" width="6" bestFit="1" customWidth="1"/>
    <col min="3263" max="3263" width="8" bestFit="1" customWidth="1"/>
    <col min="3264" max="3264" width="6" bestFit="1" customWidth="1"/>
    <col min="3265" max="3267" width="8" bestFit="1" customWidth="1"/>
    <col min="3268" max="3268" width="7" bestFit="1" customWidth="1"/>
    <col min="3269" max="3273" width="8" bestFit="1" customWidth="1"/>
    <col min="3274" max="3274" width="7" bestFit="1" customWidth="1"/>
    <col min="3275" max="3280" width="8" bestFit="1" customWidth="1"/>
    <col min="3281" max="3281" width="9" bestFit="1" customWidth="1"/>
    <col min="3282" max="3282" width="7" bestFit="1" customWidth="1"/>
    <col min="3283" max="3283" width="8" bestFit="1" customWidth="1"/>
    <col min="3284" max="3284" width="7" bestFit="1" customWidth="1"/>
    <col min="3285" max="3292" width="8" bestFit="1" customWidth="1"/>
    <col min="3293" max="3293" width="7" bestFit="1" customWidth="1"/>
    <col min="3294" max="3294" width="8" bestFit="1" customWidth="1"/>
    <col min="3295" max="3295" width="7" bestFit="1" customWidth="1"/>
    <col min="3296" max="3297" width="8" bestFit="1" customWidth="1"/>
    <col min="3298" max="3298" width="9" bestFit="1" customWidth="1"/>
    <col min="3299" max="3299" width="7" bestFit="1" customWidth="1"/>
    <col min="3300" max="3300" width="8" bestFit="1" customWidth="1"/>
    <col min="3301" max="3301" width="7" bestFit="1" customWidth="1"/>
    <col min="3302" max="3302" width="8" bestFit="1" customWidth="1"/>
    <col min="3303" max="3304" width="7" bestFit="1" customWidth="1"/>
    <col min="3305" max="3308" width="8" bestFit="1" customWidth="1"/>
    <col min="3309" max="3310" width="7" bestFit="1" customWidth="1"/>
    <col min="3311" max="3316" width="8" bestFit="1" customWidth="1"/>
    <col min="3317" max="3317" width="7" bestFit="1" customWidth="1"/>
    <col min="3318" max="3323" width="8" bestFit="1" customWidth="1"/>
    <col min="3324" max="3324" width="9" bestFit="1" customWidth="1"/>
    <col min="3325" max="3326" width="8" bestFit="1" customWidth="1"/>
    <col min="3327" max="3327" width="6" bestFit="1" customWidth="1"/>
    <col min="3328" max="3336" width="8" bestFit="1" customWidth="1"/>
    <col min="3337" max="3337" width="7" bestFit="1" customWidth="1"/>
    <col min="3338" max="3338" width="8" bestFit="1" customWidth="1"/>
    <col min="3339" max="3340" width="7" bestFit="1" customWidth="1"/>
    <col min="3341" max="3346" width="8" bestFit="1" customWidth="1"/>
    <col min="3347" max="3347" width="7" bestFit="1" customWidth="1"/>
    <col min="3348" max="3351" width="8" bestFit="1" customWidth="1"/>
    <col min="3352" max="3352" width="7" bestFit="1" customWidth="1"/>
    <col min="3353" max="3353" width="8" bestFit="1" customWidth="1"/>
    <col min="3354" max="3355" width="7" bestFit="1" customWidth="1"/>
    <col min="3356" max="3358" width="8" bestFit="1" customWidth="1"/>
    <col min="3359" max="3360" width="7" bestFit="1" customWidth="1"/>
    <col min="3361" max="3365" width="8" bestFit="1" customWidth="1"/>
    <col min="3366" max="3366" width="7" bestFit="1" customWidth="1"/>
    <col min="3367" max="3370" width="8" bestFit="1" customWidth="1"/>
    <col min="3371" max="3372" width="7" bestFit="1" customWidth="1"/>
    <col min="3373" max="3373" width="8" bestFit="1" customWidth="1"/>
    <col min="3374" max="3374" width="6" bestFit="1" customWidth="1"/>
    <col min="3375" max="3375" width="8" bestFit="1" customWidth="1"/>
    <col min="3376" max="3376" width="7" bestFit="1" customWidth="1"/>
    <col min="3377" max="3377" width="6" bestFit="1" customWidth="1"/>
    <col min="3378" max="3378" width="8" bestFit="1" customWidth="1"/>
    <col min="3379" max="3380" width="7" bestFit="1" customWidth="1"/>
    <col min="3381" max="3383" width="8" bestFit="1" customWidth="1"/>
    <col min="3384" max="3384" width="6" bestFit="1" customWidth="1"/>
    <col min="3385" max="3388" width="8" bestFit="1" customWidth="1"/>
    <col min="3389" max="3390" width="7" bestFit="1" customWidth="1"/>
    <col min="3391" max="3393" width="8" bestFit="1" customWidth="1"/>
    <col min="3394" max="3394" width="9" bestFit="1" customWidth="1"/>
    <col min="3395" max="3395" width="7" bestFit="1" customWidth="1"/>
    <col min="3396" max="3396" width="9" bestFit="1" customWidth="1"/>
    <col min="3397" max="3401" width="8" bestFit="1" customWidth="1"/>
    <col min="3402" max="3402" width="9" bestFit="1" customWidth="1"/>
    <col min="3403" max="3404" width="8" bestFit="1" customWidth="1"/>
    <col min="3405" max="3406" width="7" bestFit="1" customWidth="1"/>
    <col min="3407" max="3410" width="8" bestFit="1" customWidth="1"/>
    <col min="3411" max="3411" width="7" bestFit="1" customWidth="1"/>
    <col min="3412" max="3415" width="8" bestFit="1" customWidth="1"/>
    <col min="3416" max="3416" width="7" bestFit="1" customWidth="1"/>
    <col min="3417" max="3422" width="8" bestFit="1" customWidth="1"/>
    <col min="3423" max="3423" width="6" bestFit="1" customWidth="1"/>
    <col min="3424" max="3424" width="8" bestFit="1" customWidth="1"/>
    <col min="3425" max="3425" width="6" bestFit="1" customWidth="1"/>
    <col min="3426" max="3426" width="7" bestFit="1" customWidth="1"/>
    <col min="3427" max="3427" width="6" bestFit="1" customWidth="1"/>
    <col min="3428" max="3428" width="8" bestFit="1" customWidth="1"/>
    <col min="3429" max="3429" width="9" bestFit="1" customWidth="1"/>
    <col min="3430" max="3432" width="8" bestFit="1" customWidth="1"/>
    <col min="3433" max="3433" width="7" bestFit="1" customWidth="1"/>
    <col min="3434" max="3434" width="8" bestFit="1" customWidth="1"/>
    <col min="3435" max="3435" width="7" bestFit="1" customWidth="1"/>
    <col min="3436" max="3436" width="8" bestFit="1" customWidth="1"/>
    <col min="3437" max="3437" width="9" bestFit="1" customWidth="1"/>
    <col min="3438" max="3438" width="8" bestFit="1" customWidth="1"/>
    <col min="3439" max="3439" width="7" bestFit="1" customWidth="1"/>
    <col min="3440" max="3440" width="8" bestFit="1" customWidth="1"/>
    <col min="3441" max="3441" width="7" bestFit="1" customWidth="1"/>
    <col min="3442" max="3447" width="8" bestFit="1" customWidth="1"/>
    <col min="3448" max="3448" width="7" bestFit="1" customWidth="1"/>
    <col min="3449" max="3450" width="8" bestFit="1" customWidth="1"/>
    <col min="3451" max="3451" width="7" bestFit="1" customWidth="1"/>
    <col min="3452" max="3452" width="8" bestFit="1" customWidth="1"/>
    <col min="3453" max="3453" width="6" bestFit="1" customWidth="1"/>
    <col min="3454" max="3459" width="8" bestFit="1" customWidth="1"/>
    <col min="3460" max="3460" width="7" bestFit="1" customWidth="1"/>
    <col min="3461" max="3472" width="8" bestFit="1" customWidth="1"/>
    <col min="3473" max="3474" width="7" bestFit="1" customWidth="1"/>
    <col min="3475" max="3476" width="8" bestFit="1" customWidth="1"/>
    <col min="3477" max="3477" width="7" bestFit="1" customWidth="1"/>
    <col min="3478" max="3483" width="8" bestFit="1" customWidth="1"/>
    <col min="3484" max="3485" width="7" bestFit="1" customWidth="1"/>
    <col min="3486" max="3486" width="6" bestFit="1" customWidth="1"/>
    <col min="3487" max="3492" width="8" bestFit="1" customWidth="1"/>
    <col min="3493" max="3494" width="7" bestFit="1" customWidth="1"/>
    <col min="3495" max="3499" width="8" bestFit="1" customWidth="1"/>
    <col min="3500" max="3500" width="7" bestFit="1" customWidth="1"/>
    <col min="3501" max="3501" width="8" bestFit="1" customWidth="1"/>
    <col min="3502" max="3502" width="6" bestFit="1" customWidth="1"/>
    <col min="3503" max="3511" width="8" bestFit="1" customWidth="1"/>
    <col min="3512" max="3512" width="7" bestFit="1" customWidth="1"/>
    <col min="3513" max="3513" width="8" bestFit="1" customWidth="1"/>
    <col min="3514" max="3514" width="7" bestFit="1" customWidth="1"/>
    <col min="3515" max="3517" width="8" bestFit="1" customWidth="1"/>
    <col min="3518" max="3518" width="7" bestFit="1" customWidth="1"/>
    <col min="3519" max="3521" width="8" bestFit="1" customWidth="1"/>
    <col min="3522" max="3522" width="7" bestFit="1" customWidth="1"/>
    <col min="3523" max="3525" width="8" bestFit="1" customWidth="1"/>
    <col min="3526" max="3527" width="7" bestFit="1" customWidth="1"/>
    <col min="3528" max="3529" width="8" bestFit="1" customWidth="1"/>
    <col min="3530" max="3530" width="7" bestFit="1" customWidth="1"/>
    <col min="3531" max="3531" width="8" bestFit="1" customWidth="1"/>
    <col min="3532" max="3532" width="7" bestFit="1" customWidth="1"/>
    <col min="3533" max="3533" width="8" bestFit="1" customWidth="1"/>
    <col min="3534" max="3534" width="7" bestFit="1" customWidth="1"/>
    <col min="3535" max="3539" width="8" bestFit="1" customWidth="1"/>
    <col min="3540" max="3540" width="7" bestFit="1" customWidth="1"/>
    <col min="3541" max="3542" width="8" bestFit="1" customWidth="1"/>
    <col min="3543" max="3543" width="7" bestFit="1" customWidth="1"/>
    <col min="3544" max="3544" width="8" bestFit="1" customWidth="1"/>
    <col min="3545" max="3545" width="6" bestFit="1" customWidth="1"/>
    <col min="3546" max="3546" width="7" bestFit="1" customWidth="1"/>
    <col min="3547" max="3551" width="8" bestFit="1" customWidth="1"/>
    <col min="3552" max="3553" width="7" bestFit="1" customWidth="1"/>
    <col min="3554" max="3554" width="8" bestFit="1" customWidth="1"/>
    <col min="3555" max="3555" width="7" bestFit="1" customWidth="1"/>
    <col min="3556" max="3565" width="8" bestFit="1" customWidth="1"/>
    <col min="3566" max="3566" width="7" bestFit="1" customWidth="1"/>
    <col min="3567" max="3568" width="8" bestFit="1" customWidth="1"/>
    <col min="3569" max="3570" width="7" bestFit="1" customWidth="1"/>
    <col min="3571" max="3571" width="8" bestFit="1" customWidth="1"/>
    <col min="3572" max="3573" width="7" bestFit="1" customWidth="1"/>
    <col min="3574" max="3574" width="8" bestFit="1" customWidth="1"/>
    <col min="3575" max="3575" width="7" bestFit="1" customWidth="1"/>
    <col min="3576" max="3576" width="6" bestFit="1" customWidth="1"/>
    <col min="3577" max="3577" width="9" bestFit="1" customWidth="1"/>
    <col min="3578" max="3580" width="8" bestFit="1" customWidth="1"/>
    <col min="3581" max="3581" width="7" bestFit="1" customWidth="1"/>
    <col min="3582" max="3583" width="8" bestFit="1" customWidth="1"/>
    <col min="3584" max="3584" width="7" bestFit="1" customWidth="1"/>
    <col min="3585" max="3587" width="8" bestFit="1" customWidth="1"/>
    <col min="3588" max="3588" width="6" bestFit="1" customWidth="1"/>
    <col min="3589" max="3590" width="7" bestFit="1" customWidth="1"/>
    <col min="3591" max="3591" width="8" bestFit="1" customWidth="1"/>
    <col min="3592" max="3593" width="7" bestFit="1" customWidth="1"/>
    <col min="3594" max="3594" width="8" bestFit="1" customWidth="1"/>
    <col min="3595" max="3595" width="7" bestFit="1" customWidth="1"/>
    <col min="3596" max="3599" width="8" bestFit="1" customWidth="1"/>
    <col min="3600" max="3600" width="7" bestFit="1" customWidth="1"/>
    <col min="3601" max="3601" width="8" bestFit="1" customWidth="1"/>
    <col min="3602" max="3602" width="7" bestFit="1" customWidth="1"/>
    <col min="3603" max="3605" width="8" bestFit="1" customWidth="1"/>
    <col min="3606" max="3606" width="6" bestFit="1" customWidth="1"/>
    <col min="3607" max="3607" width="8" bestFit="1" customWidth="1"/>
    <col min="3608" max="3610" width="7" bestFit="1" customWidth="1"/>
    <col min="3611" max="3612" width="8" bestFit="1" customWidth="1"/>
    <col min="3613" max="3613" width="7" bestFit="1" customWidth="1"/>
    <col min="3614" max="3614" width="8" bestFit="1" customWidth="1"/>
    <col min="3615" max="3616" width="7" bestFit="1" customWidth="1"/>
    <col min="3617" max="3623" width="8" bestFit="1" customWidth="1"/>
    <col min="3624" max="3625" width="7" bestFit="1" customWidth="1"/>
    <col min="3626" max="3627" width="9" bestFit="1" customWidth="1"/>
    <col min="3628" max="3630" width="8" bestFit="1" customWidth="1"/>
    <col min="3631" max="3631" width="7" bestFit="1" customWidth="1"/>
    <col min="3632" max="3632" width="8" bestFit="1" customWidth="1"/>
    <col min="3633" max="3633" width="9" bestFit="1" customWidth="1"/>
    <col min="3634" max="3637" width="8" bestFit="1" customWidth="1"/>
    <col min="3638" max="3638" width="7" bestFit="1" customWidth="1"/>
    <col min="3639" max="3639" width="9" bestFit="1" customWidth="1"/>
    <col min="3640" max="3640" width="7" bestFit="1" customWidth="1"/>
    <col min="3641" max="3643" width="8" bestFit="1" customWidth="1"/>
    <col min="3644" max="3645" width="7" bestFit="1" customWidth="1"/>
    <col min="3646" max="3648" width="8" bestFit="1" customWidth="1"/>
    <col min="3649" max="3650" width="7" bestFit="1" customWidth="1"/>
    <col min="3651" max="3651" width="8" bestFit="1" customWidth="1"/>
    <col min="3652" max="3652" width="7" bestFit="1" customWidth="1"/>
    <col min="3653" max="3668" width="8" bestFit="1" customWidth="1"/>
    <col min="3669" max="3670" width="7" bestFit="1" customWidth="1"/>
    <col min="3671" max="3674" width="8" bestFit="1" customWidth="1"/>
    <col min="3675" max="3676" width="7" bestFit="1" customWidth="1"/>
    <col min="3677" max="3677" width="8" bestFit="1" customWidth="1"/>
    <col min="3678" max="3678" width="7" bestFit="1" customWidth="1"/>
    <col min="3679" max="3687" width="8" bestFit="1" customWidth="1"/>
    <col min="3688" max="3688" width="7" bestFit="1" customWidth="1"/>
    <col min="3689" max="3689" width="8" bestFit="1" customWidth="1"/>
    <col min="3690" max="3691" width="7" bestFit="1" customWidth="1"/>
    <col min="3692" max="3695" width="8" bestFit="1" customWidth="1"/>
    <col min="3696" max="3697" width="7" bestFit="1" customWidth="1"/>
    <col min="3698" max="3699" width="8" bestFit="1" customWidth="1"/>
    <col min="3700" max="3700" width="6" bestFit="1" customWidth="1"/>
    <col min="3701" max="3704" width="8" bestFit="1" customWidth="1"/>
    <col min="3705" max="3705" width="9" bestFit="1" customWidth="1"/>
    <col min="3706" max="3706" width="8" bestFit="1" customWidth="1"/>
    <col min="3707" max="3707" width="7" bestFit="1" customWidth="1"/>
    <col min="3708" max="3709" width="8" bestFit="1" customWidth="1"/>
    <col min="3710" max="3710" width="6" bestFit="1" customWidth="1"/>
    <col min="3711" max="3717" width="8" bestFit="1" customWidth="1"/>
    <col min="3718" max="3718" width="9" bestFit="1" customWidth="1"/>
    <col min="3719" max="3719" width="7" bestFit="1" customWidth="1"/>
    <col min="3720" max="3722" width="8" bestFit="1" customWidth="1"/>
    <col min="3723" max="3723" width="7" bestFit="1" customWidth="1"/>
    <col min="3724" max="3726" width="8" bestFit="1" customWidth="1"/>
    <col min="3727" max="3727" width="7" bestFit="1" customWidth="1"/>
    <col min="3728" max="3730" width="8" bestFit="1" customWidth="1"/>
    <col min="3731" max="3731" width="7" bestFit="1" customWidth="1"/>
    <col min="3732" max="3732" width="8" bestFit="1" customWidth="1"/>
    <col min="3733" max="3733" width="7" bestFit="1" customWidth="1"/>
    <col min="3734" max="3735" width="8" bestFit="1" customWidth="1"/>
    <col min="3736" max="3736" width="7" bestFit="1" customWidth="1"/>
    <col min="3737" max="3739" width="8" bestFit="1" customWidth="1"/>
    <col min="3740" max="3740" width="7" bestFit="1" customWidth="1"/>
    <col min="3741" max="3744" width="8" bestFit="1" customWidth="1"/>
    <col min="3745" max="3745" width="7" bestFit="1" customWidth="1"/>
    <col min="3746" max="3746" width="8" bestFit="1" customWidth="1"/>
    <col min="3747" max="3747" width="7" bestFit="1" customWidth="1"/>
    <col min="3748" max="3748" width="8" bestFit="1" customWidth="1"/>
    <col min="3749" max="3749" width="6" bestFit="1" customWidth="1"/>
    <col min="3750" max="3752" width="8" bestFit="1" customWidth="1"/>
    <col min="3753" max="3753" width="9" bestFit="1" customWidth="1"/>
    <col min="3754" max="3755" width="8" bestFit="1" customWidth="1"/>
    <col min="3756" max="3756" width="7" bestFit="1" customWidth="1"/>
    <col min="3757" max="3757" width="8" bestFit="1" customWidth="1"/>
    <col min="3758" max="3758" width="5" bestFit="1" customWidth="1"/>
    <col min="3759" max="3762" width="8" bestFit="1" customWidth="1"/>
    <col min="3763" max="3763" width="7" bestFit="1" customWidth="1"/>
    <col min="3764" max="3767" width="8" bestFit="1" customWidth="1"/>
    <col min="3768" max="3768" width="7" bestFit="1" customWidth="1"/>
    <col min="3769" max="3769" width="8" bestFit="1" customWidth="1"/>
    <col min="3770" max="3771" width="7" bestFit="1" customWidth="1"/>
    <col min="3772" max="3774" width="8" bestFit="1" customWidth="1"/>
    <col min="3775" max="3775" width="9" bestFit="1" customWidth="1"/>
    <col min="3776" max="3776" width="7" bestFit="1" customWidth="1"/>
    <col min="3777" max="3778" width="9" bestFit="1" customWidth="1"/>
    <col min="3779" max="3779" width="8" bestFit="1" customWidth="1"/>
    <col min="3780" max="3783" width="9" bestFit="1" customWidth="1"/>
    <col min="3784" max="3784" width="8" bestFit="1" customWidth="1"/>
    <col min="3785" max="3790" width="9" bestFit="1" customWidth="1"/>
    <col min="3791" max="3791" width="8" bestFit="1" customWidth="1"/>
    <col min="3792" max="3793" width="9" bestFit="1" customWidth="1"/>
    <col min="3794" max="3794" width="8" bestFit="1" customWidth="1"/>
    <col min="3795" max="3796" width="9" bestFit="1" customWidth="1"/>
    <col min="3797" max="3798" width="8" bestFit="1" customWidth="1"/>
    <col min="3799" max="3799" width="7" bestFit="1" customWidth="1"/>
    <col min="3800" max="3801" width="9" bestFit="1" customWidth="1"/>
    <col min="3802" max="3803" width="8" bestFit="1" customWidth="1"/>
    <col min="3804" max="3809" width="9" bestFit="1" customWidth="1"/>
    <col min="3810" max="3810" width="8" bestFit="1" customWidth="1"/>
    <col min="3811" max="3814" width="9" bestFit="1" customWidth="1"/>
    <col min="3815" max="3817" width="8" bestFit="1" customWidth="1"/>
    <col min="3818" max="3820" width="9" bestFit="1" customWidth="1"/>
    <col min="3821" max="3821" width="8" bestFit="1" customWidth="1"/>
    <col min="3822" max="3822" width="9" bestFit="1" customWidth="1"/>
    <col min="3823" max="3823" width="8" bestFit="1" customWidth="1"/>
    <col min="3824" max="3828" width="9" bestFit="1" customWidth="1"/>
    <col min="3829" max="3829" width="7" bestFit="1" customWidth="1"/>
    <col min="3830" max="3830" width="9" bestFit="1" customWidth="1"/>
    <col min="3831" max="3831" width="8" bestFit="1" customWidth="1"/>
    <col min="3832" max="3832" width="9" bestFit="1" customWidth="1"/>
    <col min="3833" max="3834" width="8" bestFit="1" customWidth="1"/>
    <col min="3835" max="3836" width="9" bestFit="1" customWidth="1"/>
    <col min="3837" max="3837" width="8" bestFit="1" customWidth="1"/>
    <col min="3838" max="3838" width="9" bestFit="1" customWidth="1"/>
    <col min="3839" max="3839" width="6" bestFit="1" customWidth="1"/>
    <col min="3840" max="3840" width="8" bestFit="1" customWidth="1"/>
    <col min="3841" max="3842" width="9" bestFit="1" customWidth="1"/>
    <col min="3843" max="3843" width="7" bestFit="1" customWidth="1"/>
    <col min="3844" max="3844" width="8" bestFit="1" customWidth="1"/>
    <col min="3845" max="3848" width="9" bestFit="1" customWidth="1"/>
    <col min="3849" max="3849" width="6" bestFit="1" customWidth="1"/>
    <col min="3850" max="3850" width="8" bestFit="1" customWidth="1"/>
    <col min="3851" max="3851" width="7" bestFit="1" customWidth="1"/>
    <col min="3852" max="3852" width="8" bestFit="1" customWidth="1"/>
    <col min="3853" max="3855" width="9" bestFit="1" customWidth="1"/>
    <col min="3856" max="3856" width="8" bestFit="1" customWidth="1"/>
    <col min="3857" max="3857" width="7" bestFit="1" customWidth="1"/>
    <col min="3858" max="3860" width="9" bestFit="1" customWidth="1"/>
    <col min="3861" max="3861" width="8" bestFit="1" customWidth="1"/>
    <col min="3862" max="3862" width="9" bestFit="1" customWidth="1"/>
    <col min="3863" max="3863" width="8" bestFit="1" customWidth="1"/>
    <col min="3864" max="3864" width="9" bestFit="1" customWidth="1"/>
    <col min="3865" max="3865" width="6" bestFit="1" customWidth="1"/>
    <col min="3866" max="3869" width="9" bestFit="1" customWidth="1"/>
    <col min="3870" max="3870" width="7" bestFit="1" customWidth="1"/>
    <col min="3871" max="3872" width="9" bestFit="1" customWidth="1"/>
    <col min="3873" max="3873" width="8" bestFit="1" customWidth="1"/>
    <col min="3874" max="3875" width="9" bestFit="1" customWidth="1"/>
    <col min="3876" max="3876" width="8" bestFit="1" customWidth="1"/>
    <col min="3877" max="3879" width="9" bestFit="1" customWidth="1"/>
    <col min="3880" max="3880" width="8" bestFit="1" customWidth="1"/>
    <col min="3881" max="3881" width="9" bestFit="1" customWidth="1"/>
    <col min="3882" max="3882" width="8" bestFit="1" customWidth="1"/>
    <col min="3883" max="3883" width="9" bestFit="1" customWidth="1"/>
    <col min="3884" max="3884" width="7" bestFit="1" customWidth="1"/>
    <col min="3885" max="3885" width="9" bestFit="1" customWidth="1"/>
    <col min="3886" max="3888" width="8" bestFit="1" customWidth="1"/>
    <col min="3889" max="3892" width="9" bestFit="1" customWidth="1"/>
    <col min="3893" max="3894" width="8" bestFit="1" customWidth="1"/>
    <col min="3895" max="3896" width="9" bestFit="1" customWidth="1"/>
    <col min="3897" max="3897" width="8" bestFit="1" customWidth="1"/>
    <col min="3898" max="3899" width="9" bestFit="1" customWidth="1"/>
    <col min="3900" max="3900" width="8" bestFit="1" customWidth="1"/>
    <col min="3901" max="3901" width="7" bestFit="1" customWidth="1"/>
    <col min="3902" max="3902" width="9" bestFit="1" customWidth="1"/>
    <col min="3903" max="3905" width="8" bestFit="1" customWidth="1"/>
    <col min="3906" max="3907" width="9" bestFit="1" customWidth="1"/>
    <col min="3908" max="3908" width="7" bestFit="1" customWidth="1"/>
    <col min="3909" max="3910" width="8" bestFit="1" customWidth="1"/>
    <col min="3911" max="3911" width="9" bestFit="1" customWidth="1"/>
    <col min="3912" max="3913" width="8" bestFit="1" customWidth="1"/>
    <col min="3914" max="3915" width="9" bestFit="1" customWidth="1"/>
    <col min="3916" max="3916" width="7" bestFit="1" customWidth="1"/>
    <col min="3917" max="3918" width="8" bestFit="1" customWidth="1"/>
    <col min="3919" max="3921" width="9" bestFit="1" customWidth="1"/>
    <col min="3922" max="3923" width="8" bestFit="1" customWidth="1"/>
    <col min="3924" max="3924" width="9" bestFit="1" customWidth="1"/>
    <col min="3925" max="3925" width="7" bestFit="1" customWidth="1"/>
    <col min="3926" max="3927" width="8" bestFit="1" customWidth="1"/>
    <col min="3928" max="3933" width="9" bestFit="1" customWidth="1"/>
    <col min="3934" max="3934" width="8" bestFit="1" customWidth="1"/>
    <col min="3935" max="3937" width="9" bestFit="1" customWidth="1"/>
    <col min="3938" max="3938" width="8" bestFit="1" customWidth="1"/>
    <col min="3939" max="3939" width="9" bestFit="1" customWidth="1"/>
    <col min="3940" max="3940" width="8" bestFit="1" customWidth="1"/>
    <col min="3941" max="3941" width="9" bestFit="1" customWidth="1"/>
    <col min="3942" max="3942" width="8" bestFit="1" customWidth="1"/>
    <col min="3943" max="3947" width="9" bestFit="1" customWidth="1"/>
    <col min="3948" max="3948" width="8" bestFit="1" customWidth="1"/>
    <col min="3949" max="3952" width="9" bestFit="1" customWidth="1"/>
    <col min="3953" max="3953" width="7" bestFit="1" customWidth="1"/>
    <col min="3954" max="3958" width="9" bestFit="1" customWidth="1"/>
    <col min="3959" max="3959" width="8" bestFit="1" customWidth="1"/>
    <col min="3960" max="3961" width="9" bestFit="1" customWidth="1"/>
    <col min="3962" max="3963" width="8" bestFit="1" customWidth="1"/>
    <col min="3964" max="3964" width="9" bestFit="1" customWidth="1"/>
    <col min="3965" max="3965" width="7" bestFit="1" customWidth="1"/>
    <col min="3966" max="3968" width="9" bestFit="1" customWidth="1"/>
    <col min="3969" max="3969" width="8" bestFit="1" customWidth="1"/>
    <col min="3970" max="3977" width="9" bestFit="1" customWidth="1"/>
    <col min="3978" max="3978" width="7" bestFit="1" customWidth="1"/>
    <col min="3979" max="3981" width="9" bestFit="1" customWidth="1"/>
    <col min="3982" max="3982" width="8" bestFit="1" customWidth="1"/>
    <col min="3983" max="3983" width="9" bestFit="1" customWidth="1"/>
    <col min="3984" max="3984" width="7" bestFit="1" customWidth="1"/>
    <col min="3985" max="3988" width="9" bestFit="1" customWidth="1"/>
    <col min="3989" max="3989" width="8" bestFit="1" customWidth="1"/>
    <col min="3990" max="3994" width="9" bestFit="1" customWidth="1"/>
    <col min="3995" max="3995" width="8" bestFit="1" customWidth="1"/>
    <col min="3996" max="3997" width="9" bestFit="1" customWidth="1"/>
    <col min="3998" max="3998" width="8" bestFit="1" customWidth="1"/>
    <col min="3999" max="3999" width="9" bestFit="1" customWidth="1"/>
    <col min="4000" max="4000" width="7" bestFit="1" customWidth="1"/>
    <col min="4001" max="4001" width="8" bestFit="1" customWidth="1"/>
    <col min="4002" max="4007" width="9" bestFit="1" customWidth="1"/>
    <col min="4008" max="4008" width="8" bestFit="1" customWidth="1"/>
    <col min="4009" max="4010" width="9" bestFit="1" customWidth="1"/>
    <col min="4011" max="4011" width="8" bestFit="1" customWidth="1"/>
    <col min="4012" max="4015" width="9" bestFit="1" customWidth="1"/>
    <col min="4016" max="4016" width="8" bestFit="1" customWidth="1"/>
    <col min="4017" max="4017" width="9" bestFit="1" customWidth="1"/>
    <col min="4018" max="4018" width="8" bestFit="1" customWidth="1"/>
    <col min="4019" max="4021" width="9" bestFit="1" customWidth="1"/>
    <col min="4022" max="4022" width="8" bestFit="1" customWidth="1"/>
    <col min="4023" max="4029" width="9" bestFit="1" customWidth="1"/>
    <col min="4030" max="4030" width="8" bestFit="1" customWidth="1"/>
    <col min="4031" max="4031" width="9" bestFit="1" customWidth="1"/>
    <col min="4032" max="4032" width="8" bestFit="1" customWidth="1"/>
    <col min="4033" max="4036" width="9" bestFit="1" customWidth="1"/>
    <col min="4037" max="4037" width="8" bestFit="1" customWidth="1"/>
    <col min="4038" max="4038" width="9" bestFit="1" customWidth="1"/>
    <col min="4039" max="4041" width="8" bestFit="1" customWidth="1"/>
    <col min="4042" max="4042" width="9" bestFit="1" customWidth="1"/>
    <col min="4043" max="4043" width="8" bestFit="1" customWidth="1"/>
    <col min="4044" max="4044" width="7" bestFit="1" customWidth="1"/>
    <col min="4045" max="4045" width="8" bestFit="1" customWidth="1"/>
    <col min="4046" max="4047" width="9" bestFit="1" customWidth="1"/>
    <col min="4048" max="4048" width="8" bestFit="1" customWidth="1"/>
    <col min="4049" max="4049" width="9" bestFit="1" customWidth="1"/>
    <col min="4050" max="4050" width="8" bestFit="1" customWidth="1"/>
    <col min="4051" max="4051" width="7" bestFit="1" customWidth="1"/>
    <col min="4052" max="4054" width="9" bestFit="1" customWidth="1"/>
    <col min="4055" max="4057" width="8" bestFit="1" customWidth="1"/>
    <col min="4058" max="4058" width="7" bestFit="1" customWidth="1"/>
    <col min="4059" max="4059" width="9" bestFit="1" customWidth="1"/>
    <col min="4060" max="4060" width="8" bestFit="1" customWidth="1"/>
    <col min="4061" max="4061" width="9" bestFit="1" customWidth="1"/>
    <col min="4062" max="4062" width="8" bestFit="1" customWidth="1"/>
    <col min="4063" max="4064" width="9" bestFit="1" customWidth="1"/>
    <col min="4065" max="4065" width="8" bestFit="1" customWidth="1"/>
    <col min="4066" max="4067" width="9" bestFit="1" customWidth="1"/>
    <col min="4068" max="4068" width="7" bestFit="1" customWidth="1"/>
    <col min="4069" max="4069" width="9" bestFit="1" customWidth="1"/>
    <col min="4070" max="4072" width="8" bestFit="1" customWidth="1"/>
    <col min="4073" max="4073" width="9" bestFit="1" customWidth="1"/>
    <col min="4074" max="4074" width="8" bestFit="1" customWidth="1"/>
    <col min="4075" max="4076" width="9" bestFit="1" customWidth="1"/>
    <col min="4077" max="4078" width="8" bestFit="1" customWidth="1"/>
    <col min="4079" max="4082" width="9" bestFit="1" customWidth="1"/>
    <col min="4083" max="4083" width="8" bestFit="1" customWidth="1"/>
    <col min="4084" max="4085" width="9" bestFit="1" customWidth="1"/>
    <col min="4086" max="4086" width="8" bestFit="1" customWidth="1"/>
    <col min="4087" max="4087" width="9" bestFit="1" customWidth="1"/>
    <col min="4088" max="4089" width="8" bestFit="1" customWidth="1"/>
    <col min="4090" max="4092" width="9" bestFit="1" customWidth="1"/>
    <col min="4093" max="4093" width="8" bestFit="1" customWidth="1"/>
    <col min="4094" max="4097" width="9" bestFit="1" customWidth="1"/>
    <col min="4098" max="4098" width="8" bestFit="1" customWidth="1"/>
    <col min="4099" max="4100" width="9" bestFit="1" customWidth="1"/>
    <col min="4101" max="4101" width="8" bestFit="1" customWidth="1"/>
    <col min="4102" max="4104" width="9" bestFit="1" customWidth="1"/>
    <col min="4105" max="4105" width="8" bestFit="1" customWidth="1"/>
    <col min="4106" max="4110" width="9" bestFit="1" customWidth="1"/>
    <col min="4111" max="4111" width="7" bestFit="1" customWidth="1"/>
    <col min="4112" max="4118" width="9" bestFit="1" customWidth="1"/>
    <col min="4119" max="4119" width="8" bestFit="1" customWidth="1"/>
    <col min="4120" max="4127" width="9" bestFit="1" customWidth="1"/>
    <col min="4128" max="4128" width="8" bestFit="1" customWidth="1"/>
    <col min="4129" max="4130" width="9" bestFit="1" customWidth="1"/>
    <col min="4131" max="4131" width="7" bestFit="1" customWidth="1"/>
    <col min="4132" max="4132" width="8" bestFit="1" customWidth="1"/>
    <col min="4133" max="4136" width="9" bestFit="1" customWidth="1"/>
    <col min="4137" max="4138" width="8" bestFit="1" customWidth="1"/>
    <col min="4139" max="4140" width="9" bestFit="1" customWidth="1"/>
    <col min="4141" max="4142" width="8" bestFit="1" customWidth="1"/>
    <col min="4143" max="4143" width="9" bestFit="1" customWidth="1"/>
    <col min="4144" max="4144" width="8" bestFit="1" customWidth="1"/>
    <col min="4145" max="4145" width="9" bestFit="1" customWidth="1"/>
    <col min="4146" max="4146" width="8" bestFit="1" customWidth="1"/>
    <col min="4147" max="4147" width="9" bestFit="1" customWidth="1"/>
    <col min="4148" max="4148" width="8" bestFit="1" customWidth="1"/>
    <col min="4149" max="4150" width="9" bestFit="1" customWidth="1"/>
    <col min="4151" max="4151" width="8" bestFit="1" customWidth="1"/>
    <col min="4152" max="4155" width="9" bestFit="1" customWidth="1"/>
    <col min="4156" max="4156" width="8" bestFit="1" customWidth="1"/>
    <col min="4157" max="4165" width="9" bestFit="1" customWidth="1"/>
    <col min="4166" max="4166" width="10" bestFit="1" customWidth="1"/>
    <col min="4167" max="4168" width="9" bestFit="1" customWidth="1"/>
    <col min="4169" max="4172" width="10" bestFit="1" customWidth="1"/>
    <col min="4173" max="4173" width="9" bestFit="1" customWidth="1"/>
    <col min="4174" max="4174" width="10" bestFit="1" customWidth="1"/>
    <col min="4175" max="4176" width="7" bestFit="1" customWidth="1"/>
    <col min="4177" max="4177" width="10" bestFit="1" customWidth="1"/>
    <col min="4178" max="4178" width="8" bestFit="1" customWidth="1"/>
    <col min="4179" max="4180" width="10" bestFit="1" customWidth="1"/>
    <col min="4181" max="4181" width="9" bestFit="1" customWidth="1"/>
    <col min="4182" max="4184" width="10" bestFit="1" customWidth="1"/>
    <col min="4185" max="4185" width="12" bestFit="1" customWidth="1"/>
  </cols>
  <sheetData>
    <row r="3" spans="1:3" x14ac:dyDescent="0.25">
      <c r="A3" s="2" t="s">
        <v>7973</v>
      </c>
      <c r="B3" t="s">
        <v>7991</v>
      </c>
      <c r="C3" t="s">
        <v>7992</v>
      </c>
    </row>
    <row r="4" spans="1:3" x14ac:dyDescent="0.25">
      <c r="A4" s="3" t="s">
        <v>7976</v>
      </c>
      <c r="B4" s="4">
        <v>38669.914999999994</v>
      </c>
      <c r="C4" s="4">
        <v>4668.5915999999988</v>
      </c>
    </row>
    <row r="5" spans="1:3" x14ac:dyDescent="0.25">
      <c r="A5" s="3" t="s">
        <v>7977</v>
      </c>
      <c r="B5" s="4">
        <v>21452.645000000004</v>
      </c>
      <c r="C5" s="4">
        <v>3313.2150999999994</v>
      </c>
    </row>
    <row r="6" spans="1:3" x14ac:dyDescent="0.25">
      <c r="A6" s="3" t="s">
        <v>7978</v>
      </c>
      <c r="B6" s="4">
        <v>98295.361799999911</v>
      </c>
      <c r="C6" s="4">
        <v>13495.645400000016</v>
      </c>
    </row>
    <row r="7" spans="1:3" x14ac:dyDescent="0.25">
      <c r="A7" s="3" t="s">
        <v>7979</v>
      </c>
      <c r="B7" s="4">
        <v>82459.776099999974</v>
      </c>
      <c r="C7" s="4">
        <v>2962.9143000000017</v>
      </c>
    </row>
    <row r="8" spans="1:3" x14ac:dyDescent="0.25">
      <c r="A8" s="3" t="s">
        <v>7980</v>
      </c>
      <c r="B8" s="4">
        <v>71036.015799999979</v>
      </c>
      <c r="C8" s="4">
        <v>11900.523000000007</v>
      </c>
    </row>
    <row r="9" spans="1:3" x14ac:dyDescent="0.25">
      <c r="A9" s="3" t="s">
        <v>7981</v>
      </c>
      <c r="B9" s="4">
        <v>70991.176100000055</v>
      </c>
      <c r="C9" s="4">
        <v>7068.3095000000021</v>
      </c>
    </row>
    <row r="10" spans="1:3" x14ac:dyDescent="0.25">
      <c r="A10" s="3" t="s">
        <v>7982</v>
      </c>
      <c r="B10" s="4">
        <v>88356.567000000039</v>
      </c>
      <c r="C10" s="4">
        <v>10644.568799999992</v>
      </c>
    </row>
    <row r="11" spans="1:3" x14ac:dyDescent="0.25">
      <c r="A11" s="3" t="s">
        <v>7983</v>
      </c>
      <c r="B11" s="4">
        <v>81289.776299999998</v>
      </c>
      <c r="C11" s="4">
        <v>11273.571299999992</v>
      </c>
    </row>
    <row r="12" spans="1:3" x14ac:dyDescent="0.25">
      <c r="A12" s="3" t="s">
        <v>7984</v>
      </c>
      <c r="B12" s="4">
        <v>157293.08469999998</v>
      </c>
      <c r="C12" s="4">
        <v>12465.052900000001</v>
      </c>
    </row>
    <row r="13" spans="1:3" x14ac:dyDescent="0.25">
      <c r="A13" s="3" t="s">
        <v>7985</v>
      </c>
      <c r="B13" s="4">
        <v>91333.796499999953</v>
      </c>
      <c r="C13" s="4">
        <v>12665.994400000007</v>
      </c>
    </row>
    <row r="14" spans="1:3" x14ac:dyDescent="0.25">
      <c r="A14" s="3" t="s">
        <v>7986</v>
      </c>
      <c r="B14" s="4">
        <v>190485.21689999985</v>
      </c>
      <c r="C14" s="4">
        <v>25988.252100000005</v>
      </c>
    </row>
    <row r="15" spans="1:3" x14ac:dyDescent="0.25">
      <c r="A15" s="3" t="s">
        <v>7987</v>
      </c>
      <c r="B15" s="4">
        <v>163748.03350000008</v>
      </c>
      <c r="C15" s="4">
        <v>14574.572400000015</v>
      </c>
    </row>
    <row r="16" spans="1:3" x14ac:dyDescent="0.25">
      <c r="A16" s="3" t="s">
        <v>7974</v>
      </c>
      <c r="B16">
        <v>1155411.3646999998</v>
      </c>
      <c r="C16">
        <v>131021.21080000004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topLeftCell="E1" workbookViewId="0">
      <selection activeCell="F19" sqref="F19"/>
    </sheetView>
  </sheetViews>
  <sheetFormatPr defaultRowHeight="15" x14ac:dyDescent="0.25"/>
  <cols>
    <col min="1" max="1" width="14.5703125" bestFit="1" customWidth="1"/>
    <col min="2" max="2" width="12.5703125" bestFit="1" customWidth="1"/>
    <col min="4" max="4" width="14.28515625" customWidth="1"/>
    <col min="5" max="5" width="17.85546875" customWidth="1"/>
  </cols>
  <sheetData>
    <row r="3" spans="1:6" x14ac:dyDescent="0.25">
      <c r="A3" s="2" t="s">
        <v>7973</v>
      </c>
      <c r="B3" t="s">
        <v>7992</v>
      </c>
      <c r="D3" t="s">
        <v>14</v>
      </c>
      <c r="E3" t="s">
        <v>20</v>
      </c>
    </row>
    <row r="4" spans="1:6" x14ac:dyDescent="0.25">
      <c r="A4" s="3" t="s">
        <v>70</v>
      </c>
      <c r="B4">
        <v>64612.204099999959</v>
      </c>
      <c r="D4" t="str">
        <f>A4</f>
        <v>Technology</v>
      </c>
      <c r="E4" s="5">
        <f>GETPIVOTDATA("Profit",$A$3,"Category",A4)</f>
        <v>64612.204099999959</v>
      </c>
      <c r="F4" t="s">
        <v>7993</v>
      </c>
    </row>
    <row r="5" spans="1:6" x14ac:dyDescent="0.25">
      <c r="A5" s="3" t="s">
        <v>45</v>
      </c>
      <c r="B5">
        <v>57054.750399999997</v>
      </c>
      <c r="D5" t="str">
        <f t="shared" ref="D5:D7" si="0">A5</f>
        <v>Office Supplies</v>
      </c>
      <c r="E5" s="5">
        <f t="shared" ref="E5:E6" si="1">GETPIVOTDATA("Profit",$A$3,"Category",A5)</f>
        <v>57054.750399999997</v>
      </c>
    </row>
    <row r="6" spans="1:6" x14ac:dyDescent="0.25">
      <c r="A6" s="3" t="s">
        <v>31</v>
      </c>
      <c r="B6">
        <v>9354.2563000000009</v>
      </c>
      <c r="D6" t="str">
        <f t="shared" si="0"/>
        <v>Furniture</v>
      </c>
      <c r="E6" s="5">
        <f t="shared" si="1"/>
        <v>9354.2563000000009</v>
      </c>
    </row>
    <row r="7" spans="1:6" x14ac:dyDescent="0.25">
      <c r="A7" s="3" t="s">
        <v>7974</v>
      </c>
      <c r="B7">
        <v>131021.21079999996</v>
      </c>
      <c r="D7" t="str">
        <f t="shared" si="0"/>
        <v>Grand Total</v>
      </c>
      <c r="E7" s="5">
        <f>GETPIVOTDATA("Profit",$A$3)</f>
        <v>131021.21079999996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F2" sqref="F2"/>
    </sheetView>
  </sheetViews>
  <sheetFormatPr defaultRowHeight="15" x14ac:dyDescent="0.25"/>
  <cols>
    <col min="1" max="1" width="14.5703125" bestFit="1" customWidth="1"/>
    <col min="2" max="2" width="12.140625" bestFit="1" customWidth="1"/>
  </cols>
  <sheetData>
    <row r="3" spans="1:2" x14ac:dyDescent="0.25">
      <c r="A3" s="2" t="s">
        <v>7973</v>
      </c>
      <c r="B3" t="s">
        <v>7991</v>
      </c>
    </row>
    <row r="4" spans="1:2" x14ac:dyDescent="0.25">
      <c r="A4" s="3" t="s">
        <v>31</v>
      </c>
      <c r="B4" s="6">
        <v>0.30840100728325509</v>
      </c>
    </row>
    <row r="5" spans="1:2" x14ac:dyDescent="0.25">
      <c r="A5" s="3" t="s">
        <v>45</v>
      </c>
      <c r="B5" s="6">
        <v>0.31245179771425902</v>
      </c>
    </row>
    <row r="6" spans="1:2" x14ac:dyDescent="0.25">
      <c r="A6" s="3" t="s">
        <v>70</v>
      </c>
      <c r="B6" s="6">
        <v>0.37914719500248606</v>
      </c>
    </row>
    <row r="7" spans="1:2" x14ac:dyDescent="0.25">
      <c r="A7" s="3" t="s">
        <v>7974</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1"/>
  <sheetViews>
    <sheetView topLeftCell="E3" zoomScaleNormal="100" workbookViewId="0">
      <selection activeCell="D8" sqref="D8"/>
    </sheetView>
  </sheetViews>
  <sheetFormatPr defaultRowHeight="15" x14ac:dyDescent="0.25"/>
  <cols>
    <col min="1" max="1" width="18.7109375" bestFit="1" customWidth="1"/>
    <col min="2" max="2" width="12.140625" bestFit="1" customWidth="1"/>
    <col min="4" max="4" width="18.7109375" customWidth="1"/>
    <col min="5" max="5" width="9.5703125" bestFit="1" customWidth="1"/>
  </cols>
  <sheetData>
    <row r="3" spans="1:5" x14ac:dyDescent="0.25">
      <c r="A3" s="2" t="s">
        <v>7973</v>
      </c>
      <c r="B3" t="s">
        <v>7991</v>
      </c>
      <c r="D3" t="s">
        <v>10</v>
      </c>
      <c r="E3" t="s">
        <v>17</v>
      </c>
    </row>
    <row r="4" spans="1:5" x14ac:dyDescent="0.25">
      <c r="A4" s="3" t="s">
        <v>357</v>
      </c>
      <c r="B4">
        <v>14752.399999999996</v>
      </c>
      <c r="D4" t="str">
        <f>A4</f>
        <v>Alabama</v>
      </c>
      <c r="E4" s="4">
        <f>GETPIVOTDATA("Sales",$A$3,"State",A4)</f>
        <v>14752.399999999996</v>
      </c>
    </row>
    <row r="5" spans="1:5" x14ac:dyDescent="0.25">
      <c r="A5" s="3" t="s">
        <v>309</v>
      </c>
      <c r="B5">
        <v>22993.563999999995</v>
      </c>
      <c r="D5" t="str">
        <f t="shared" ref="D5:D46" si="0">A5</f>
        <v>Arizona</v>
      </c>
      <c r="E5" s="4">
        <f t="shared" ref="E5:E46" si="1">GETPIVOTDATA("Sales",$A$3,"State",A5)</f>
        <v>22993.563999999995</v>
      </c>
    </row>
    <row r="6" spans="1:5" x14ac:dyDescent="0.25">
      <c r="A6" s="3" t="s">
        <v>1711</v>
      </c>
      <c r="B6">
        <v>5003.7699999999995</v>
      </c>
      <c r="D6" t="str">
        <f t="shared" si="0"/>
        <v>Arkansas</v>
      </c>
      <c r="E6" s="4">
        <f t="shared" si="1"/>
        <v>5003.7699999999995</v>
      </c>
    </row>
    <row r="7" spans="1:5" x14ac:dyDescent="0.25">
      <c r="A7" s="3" t="s">
        <v>42</v>
      </c>
      <c r="B7">
        <v>222478.10149999982</v>
      </c>
      <c r="D7" t="str">
        <f t="shared" si="0"/>
        <v>California</v>
      </c>
      <c r="E7" s="4">
        <f t="shared" si="1"/>
        <v>222478.10149999982</v>
      </c>
    </row>
    <row r="8" spans="1:5" x14ac:dyDescent="0.25">
      <c r="A8" s="3" t="s">
        <v>456</v>
      </c>
      <c r="B8">
        <v>24507.983000000004</v>
      </c>
      <c r="D8" t="str">
        <f t="shared" si="0"/>
        <v>Colorado</v>
      </c>
      <c r="E8" s="4">
        <f t="shared" si="1"/>
        <v>24507.983000000004</v>
      </c>
    </row>
    <row r="9" spans="1:5" x14ac:dyDescent="0.25">
      <c r="A9" s="3" t="s">
        <v>748</v>
      </c>
      <c r="B9">
        <v>6279.8069999999998</v>
      </c>
      <c r="D9" t="str">
        <f t="shared" si="0"/>
        <v>Connecticut</v>
      </c>
      <c r="E9" s="4">
        <f t="shared" si="1"/>
        <v>6279.8069999999998</v>
      </c>
    </row>
    <row r="10" spans="1:5" x14ac:dyDescent="0.25">
      <c r="A10" s="3" t="s">
        <v>244</v>
      </c>
      <c r="B10">
        <v>20684.588999999993</v>
      </c>
      <c r="D10" t="str">
        <f t="shared" si="0"/>
        <v>Delaware</v>
      </c>
      <c r="E10" s="4">
        <f t="shared" si="1"/>
        <v>20684.588999999993</v>
      </c>
    </row>
    <row r="11" spans="1:5" x14ac:dyDescent="0.25">
      <c r="A11" s="3" t="s">
        <v>3040</v>
      </c>
      <c r="B11">
        <v>2865.0199999999995</v>
      </c>
      <c r="D11" t="str">
        <f t="shared" si="0"/>
        <v>District of Columbia</v>
      </c>
      <c r="E11" s="4">
        <f t="shared" si="1"/>
        <v>2865.0199999999995</v>
      </c>
    </row>
    <row r="12" spans="1:5" x14ac:dyDescent="0.25">
      <c r="A12" s="3" t="s">
        <v>53</v>
      </c>
      <c r="B12">
        <v>58786.910999999978</v>
      </c>
      <c r="D12" t="str">
        <f t="shared" si="0"/>
        <v>Florida</v>
      </c>
      <c r="E12" s="4">
        <f t="shared" si="1"/>
        <v>58786.910999999978</v>
      </c>
    </row>
    <row r="13" spans="1:5" x14ac:dyDescent="0.25">
      <c r="A13" s="3" t="s">
        <v>1274</v>
      </c>
      <c r="B13">
        <v>31330.299999999996</v>
      </c>
      <c r="D13" t="str">
        <f t="shared" si="0"/>
        <v>Georgia</v>
      </c>
      <c r="E13" s="4">
        <f t="shared" si="1"/>
        <v>31330.299999999996</v>
      </c>
    </row>
    <row r="14" spans="1:5" x14ac:dyDescent="0.25">
      <c r="A14" s="3" t="s">
        <v>6267</v>
      </c>
      <c r="B14">
        <v>1321.8240000000001</v>
      </c>
      <c r="D14" t="str">
        <f t="shared" si="0"/>
        <v>Idaho</v>
      </c>
      <c r="E14" s="4">
        <f t="shared" si="1"/>
        <v>1321.8240000000001</v>
      </c>
    </row>
    <row r="15" spans="1:5" x14ac:dyDescent="0.25">
      <c r="A15" s="3" t="s">
        <v>210</v>
      </c>
      <c r="B15">
        <v>42000.973999999987</v>
      </c>
      <c r="D15" t="str">
        <f t="shared" si="0"/>
        <v>Illinois</v>
      </c>
      <c r="E15" s="4">
        <f t="shared" si="1"/>
        <v>42000.973999999987</v>
      </c>
    </row>
    <row r="16" spans="1:5" x14ac:dyDescent="0.25">
      <c r="A16" s="3" t="s">
        <v>253</v>
      </c>
      <c r="B16">
        <v>18259.659999999993</v>
      </c>
      <c r="D16" t="str">
        <f t="shared" si="0"/>
        <v>Indiana</v>
      </c>
      <c r="E16" s="4">
        <f t="shared" si="1"/>
        <v>18259.659999999993</v>
      </c>
    </row>
    <row r="17" spans="1:5" x14ac:dyDescent="0.25">
      <c r="A17" s="3" t="s">
        <v>488</v>
      </c>
      <c r="B17">
        <v>2697.7</v>
      </c>
      <c r="D17" t="str">
        <f t="shared" si="0"/>
        <v>Iowa</v>
      </c>
      <c r="E17" s="4">
        <f t="shared" si="1"/>
        <v>2697.7</v>
      </c>
    </row>
    <row r="18" spans="1:5" x14ac:dyDescent="0.25">
      <c r="A18" s="3" t="s">
        <v>4538</v>
      </c>
      <c r="B18">
        <v>1062.8699999999999</v>
      </c>
      <c r="D18" t="str">
        <f t="shared" si="0"/>
        <v>Kansas</v>
      </c>
      <c r="E18" s="4">
        <f t="shared" si="1"/>
        <v>1062.8699999999999</v>
      </c>
    </row>
    <row r="19" spans="1:5" x14ac:dyDescent="0.25">
      <c r="A19" s="3" t="s">
        <v>28</v>
      </c>
      <c r="B19">
        <v>17747.419999999991</v>
      </c>
      <c r="D19" t="str">
        <f t="shared" si="0"/>
        <v>Kentucky</v>
      </c>
      <c r="E19" s="4">
        <f t="shared" si="1"/>
        <v>17747.419999999991</v>
      </c>
    </row>
    <row r="20" spans="1:5" x14ac:dyDescent="0.25">
      <c r="A20" s="3" t="s">
        <v>737</v>
      </c>
      <c r="B20">
        <v>5453.6200000000008</v>
      </c>
      <c r="D20" t="str">
        <f t="shared" si="0"/>
        <v>Louisiana</v>
      </c>
      <c r="E20" s="4">
        <f t="shared" si="1"/>
        <v>5453.6200000000008</v>
      </c>
    </row>
    <row r="21" spans="1:5" x14ac:dyDescent="0.25">
      <c r="A21" s="3" t="s">
        <v>5242</v>
      </c>
      <c r="B21">
        <v>653.41000000000008</v>
      </c>
      <c r="D21" t="str">
        <f t="shared" si="0"/>
        <v>Maine</v>
      </c>
      <c r="E21" s="4">
        <f t="shared" si="1"/>
        <v>653.41000000000008</v>
      </c>
    </row>
    <row r="22" spans="1:5" x14ac:dyDescent="0.25">
      <c r="A22" s="3" t="s">
        <v>2741</v>
      </c>
      <c r="B22">
        <v>12926.839999999998</v>
      </c>
      <c r="D22" t="str">
        <f t="shared" si="0"/>
        <v>Maryland</v>
      </c>
      <c r="E22" s="4">
        <f t="shared" si="1"/>
        <v>12926.839999999998</v>
      </c>
    </row>
    <row r="23" spans="1:5" x14ac:dyDescent="0.25">
      <c r="A23" s="3" t="s">
        <v>1247</v>
      </c>
      <c r="B23">
        <v>12671.054999999997</v>
      </c>
      <c r="D23" t="str">
        <f t="shared" si="0"/>
        <v>Massachusetts</v>
      </c>
      <c r="E23" s="4">
        <f t="shared" si="1"/>
        <v>12671.054999999997</v>
      </c>
    </row>
    <row r="24" spans="1:5" x14ac:dyDescent="0.25">
      <c r="A24" s="3" t="s">
        <v>237</v>
      </c>
      <c r="B24">
        <v>34094.526000000013</v>
      </c>
      <c r="D24" t="str">
        <f t="shared" si="0"/>
        <v>Michigan</v>
      </c>
      <c r="E24" s="4">
        <f t="shared" si="1"/>
        <v>34094.526000000013</v>
      </c>
    </row>
    <row r="25" spans="1:5" x14ac:dyDescent="0.25">
      <c r="A25" s="3" t="s">
        <v>228</v>
      </c>
      <c r="B25">
        <v>20891.789999999994</v>
      </c>
      <c r="D25" t="str">
        <f t="shared" si="0"/>
        <v>Minnesota</v>
      </c>
      <c r="E25" s="4">
        <f t="shared" si="1"/>
        <v>20891.789999999994</v>
      </c>
    </row>
    <row r="26" spans="1:5" x14ac:dyDescent="0.25">
      <c r="A26" s="3" t="s">
        <v>1491</v>
      </c>
      <c r="B26">
        <v>6867.99</v>
      </c>
      <c r="D26" t="str">
        <f t="shared" si="0"/>
        <v>Mississippi</v>
      </c>
      <c r="E26" s="4">
        <f t="shared" si="1"/>
        <v>6867.99</v>
      </c>
    </row>
    <row r="27" spans="1:5" x14ac:dyDescent="0.25">
      <c r="A27" s="3" t="s">
        <v>596</v>
      </c>
      <c r="B27">
        <v>6400.5900000000011</v>
      </c>
      <c r="D27" t="str">
        <f t="shared" si="0"/>
        <v>Missouri</v>
      </c>
      <c r="E27" s="4">
        <f t="shared" si="1"/>
        <v>6400.5900000000011</v>
      </c>
    </row>
    <row r="28" spans="1:5" x14ac:dyDescent="0.25">
      <c r="A28" s="3" t="s">
        <v>1766</v>
      </c>
      <c r="B28">
        <v>4729.311999999999</v>
      </c>
      <c r="D28" t="str">
        <f t="shared" si="0"/>
        <v>Montana</v>
      </c>
      <c r="E28" s="4">
        <f t="shared" si="1"/>
        <v>4729.311999999999</v>
      </c>
    </row>
    <row r="29" spans="1:5" x14ac:dyDescent="0.25">
      <c r="A29" s="3" t="s">
        <v>137</v>
      </c>
      <c r="B29">
        <v>663.1099999999999</v>
      </c>
      <c r="D29" t="str">
        <f t="shared" si="0"/>
        <v>Nebraska</v>
      </c>
      <c r="E29" s="4">
        <f t="shared" si="1"/>
        <v>663.1099999999999</v>
      </c>
    </row>
    <row r="30" spans="1:5" x14ac:dyDescent="0.25">
      <c r="A30" s="3" t="s">
        <v>1395</v>
      </c>
      <c r="B30">
        <v>6794.1540000000005</v>
      </c>
      <c r="D30" t="str">
        <f t="shared" si="0"/>
        <v>Nevada</v>
      </c>
      <c r="E30" s="4">
        <f t="shared" si="1"/>
        <v>6794.1540000000005</v>
      </c>
    </row>
    <row r="31" spans="1:5" x14ac:dyDescent="0.25">
      <c r="A31" s="3" t="s">
        <v>2700</v>
      </c>
      <c r="B31">
        <v>1979.8600000000001</v>
      </c>
      <c r="D31" t="str">
        <f t="shared" si="0"/>
        <v>New Hampshire</v>
      </c>
      <c r="E31" s="4">
        <f t="shared" si="1"/>
        <v>1979.8600000000001</v>
      </c>
    </row>
    <row r="32" spans="1:5" x14ac:dyDescent="0.25">
      <c r="A32" s="3" t="s">
        <v>789</v>
      </c>
      <c r="B32">
        <v>23485.221999999998</v>
      </c>
      <c r="D32" t="str">
        <f t="shared" si="0"/>
        <v>New Jersey</v>
      </c>
      <c r="E32" s="4">
        <f t="shared" si="1"/>
        <v>23485.221999999998</v>
      </c>
    </row>
    <row r="33" spans="1:5" x14ac:dyDescent="0.25">
      <c r="A33" s="3" t="s">
        <v>668</v>
      </c>
      <c r="B33">
        <v>2824.7939999999994</v>
      </c>
      <c r="D33" t="str">
        <f t="shared" si="0"/>
        <v>New Mexico</v>
      </c>
      <c r="E33" s="4">
        <f t="shared" si="1"/>
        <v>2824.7939999999994</v>
      </c>
    </row>
    <row r="34" spans="1:5" x14ac:dyDescent="0.25">
      <c r="A34" s="3" t="s">
        <v>266</v>
      </c>
      <c r="B34">
        <v>148703.39999999988</v>
      </c>
      <c r="D34" t="str">
        <f t="shared" si="0"/>
        <v>New York</v>
      </c>
      <c r="E34" s="4">
        <f t="shared" si="1"/>
        <v>148703.39999999988</v>
      </c>
    </row>
    <row r="35" spans="1:5" x14ac:dyDescent="0.25">
      <c r="A35" s="3" t="s">
        <v>87</v>
      </c>
      <c r="B35">
        <v>30818.470000000008</v>
      </c>
      <c r="D35" t="str">
        <f t="shared" si="0"/>
        <v>North Carolina</v>
      </c>
      <c r="E35" s="4">
        <f t="shared" si="1"/>
        <v>30818.470000000008</v>
      </c>
    </row>
    <row r="36" spans="1:5" x14ac:dyDescent="0.25">
      <c r="A36" s="3" t="s">
        <v>7456</v>
      </c>
      <c r="B36">
        <v>891.53</v>
      </c>
      <c r="D36" t="str">
        <f t="shared" si="0"/>
        <v>North Dakota</v>
      </c>
      <c r="E36" s="4">
        <f t="shared" si="1"/>
        <v>891.53</v>
      </c>
    </row>
    <row r="37" spans="1:5" x14ac:dyDescent="0.25">
      <c r="A37" s="3" t="s">
        <v>497</v>
      </c>
      <c r="B37">
        <v>38708.26999999999</v>
      </c>
      <c r="D37" t="str">
        <f t="shared" si="0"/>
        <v>Ohio</v>
      </c>
      <c r="E37" s="4">
        <f t="shared" si="1"/>
        <v>38708.26999999999</v>
      </c>
    </row>
    <row r="38" spans="1:5" x14ac:dyDescent="0.25">
      <c r="A38" s="3" t="s">
        <v>649</v>
      </c>
      <c r="B38">
        <v>12624.48</v>
      </c>
      <c r="D38" t="str">
        <f t="shared" si="0"/>
        <v>Oklahoma</v>
      </c>
      <c r="E38" s="4">
        <f t="shared" si="1"/>
        <v>12624.48</v>
      </c>
    </row>
    <row r="39" spans="1:5" x14ac:dyDescent="0.25">
      <c r="A39" s="3" t="s">
        <v>419</v>
      </c>
      <c r="B39">
        <v>5777.2340000000013</v>
      </c>
      <c r="D39" t="str">
        <f t="shared" si="0"/>
        <v>Oregon</v>
      </c>
      <c r="E39" s="4">
        <f t="shared" si="1"/>
        <v>5777.2340000000013</v>
      </c>
    </row>
    <row r="40" spans="1:5" x14ac:dyDescent="0.25">
      <c r="A40" s="3" t="s">
        <v>146</v>
      </c>
      <c r="B40">
        <v>55986.270000000026</v>
      </c>
      <c r="D40" t="str">
        <f t="shared" si="0"/>
        <v>Pennsylvania</v>
      </c>
      <c r="E40" s="4">
        <f t="shared" si="1"/>
        <v>55986.270000000026</v>
      </c>
    </row>
    <row r="41" spans="1:5" x14ac:dyDescent="0.25">
      <c r="A41" s="3" t="s">
        <v>1402</v>
      </c>
      <c r="B41">
        <v>7190.2759999999989</v>
      </c>
      <c r="D41" t="str">
        <f t="shared" si="0"/>
        <v>Rhode Island</v>
      </c>
      <c r="E41" s="4">
        <f t="shared" si="1"/>
        <v>7190.2759999999989</v>
      </c>
    </row>
    <row r="42" spans="1:5" x14ac:dyDescent="0.25">
      <c r="A42" s="3" t="s">
        <v>382</v>
      </c>
      <c r="B42">
        <v>3965.5199999999995</v>
      </c>
      <c r="D42" t="str">
        <f t="shared" si="0"/>
        <v>South Carolina</v>
      </c>
      <c r="E42" s="4">
        <f t="shared" si="1"/>
        <v>3965.5199999999995</v>
      </c>
    </row>
    <row r="43" spans="1:5" x14ac:dyDescent="0.25">
      <c r="A43" s="3" t="s">
        <v>5333</v>
      </c>
      <c r="B43">
        <v>1137.42</v>
      </c>
      <c r="D43" t="str">
        <f t="shared" si="0"/>
        <v>South Dakota</v>
      </c>
      <c r="E43" s="4">
        <f t="shared" si="1"/>
        <v>1137.42</v>
      </c>
    </row>
    <row r="44" spans="1:5" x14ac:dyDescent="0.25">
      <c r="A44" s="3" t="s">
        <v>334</v>
      </c>
      <c r="B44">
        <v>9346.0149999999994</v>
      </c>
      <c r="D44" t="str">
        <f t="shared" si="0"/>
        <v>Tennessee</v>
      </c>
      <c r="E44" s="4">
        <f t="shared" si="1"/>
        <v>9346.0149999999994</v>
      </c>
    </row>
    <row r="45" spans="1:5" x14ac:dyDescent="0.25">
      <c r="A45" s="3" t="s">
        <v>103</v>
      </c>
      <c r="B45">
        <v>87457.42319999999</v>
      </c>
      <c r="D45" t="str">
        <f t="shared" si="0"/>
        <v>Texas</v>
      </c>
      <c r="E45" s="4">
        <f t="shared" si="1"/>
        <v>87457.42319999999</v>
      </c>
    </row>
    <row r="46" spans="1:5" x14ac:dyDescent="0.25">
      <c r="A46" s="3" t="s">
        <v>120</v>
      </c>
      <c r="B46">
        <v>8768.0559999999987</v>
      </c>
      <c r="D46" t="str">
        <f t="shared" si="0"/>
        <v>Utah</v>
      </c>
      <c r="E46" s="4">
        <f t="shared" si="1"/>
        <v>8768.0559999999987</v>
      </c>
    </row>
    <row r="47" spans="1:5" x14ac:dyDescent="0.25">
      <c r="A47" s="3" t="s">
        <v>5211</v>
      </c>
      <c r="B47">
        <v>205.03</v>
      </c>
    </row>
    <row r="48" spans="1:5" x14ac:dyDescent="0.25">
      <c r="A48" s="3" t="s">
        <v>318</v>
      </c>
      <c r="B48">
        <v>27175.759999999995</v>
      </c>
    </row>
    <row r="49" spans="1:2" x14ac:dyDescent="0.25">
      <c r="A49" s="3" t="s">
        <v>95</v>
      </c>
      <c r="B49">
        <v>63909.773999999947</v>
      </c>
    </row>
    <row r="50" spans="1:2" x14ac:dyDescent="0.25">
      <c r="A50" s="3" t="s">
        <v>113</v>
      </c>
      <c r="B50">
        <v>19537.270000000004</v>
      </c>
    </row>
    <row r="51" spans="1:2" x14ac:dyDescent="0.25">
      <c r="A51" s="3" t="s">
        <v>7974</v>
      </c>
      <c r="B51">
        <v>1155411.3646999996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topLeftCell="B1" workbookViewId="0">
      <selection activeCell="L20" sqref="L20"/>
    </sheetView>
  </sheetViews>
  <sheetFormatPr defaultRowHeight="15" x14ac:dyDescent="0.25"/>
  <cols>
    <col min="1" max="1" width="13.140625" bestFit="1" customWidth="1"/>
    <col min="2" max="2" width="12.140625" bestFit="1" customWidth="1"/>
  </cols>
  <sheetData>
    <row r="3" spans="1:2" x14ac:dyDescent="0.25">
      <c r="A3" s="2" t="s">
        <v>7973</v>
      </c>
      <c r="B3" t="s">
        <v>7991</v>
      </c>
    </row>
    <row r="4" spans="1:2" x14ac:dyDescent="0.25">
      <c r="A4" s="3" t="s">
        <v>55</v>
      </c>
      <c r="B4">
        <v>101450.02500000002</v>
      </c>
    </row>
    <row r="5" spans="1:2" x14ac:dyDescent="0.25">
      <c r="A5" s="3" t="s">
        <v>683</v>
      </c>
      <c r="B5">
        <v>120455.71599999999</v>
      </c>
    </row>
    <row r="6" spans="1:2" x14ac:dyDescent="0.25">
      <c r="A6" s="3" t="s">
        <v>58</v>
      </c>
      <c r="B6">
        <v>120937.23400000004</v>
      </c>
    </row>
    <row r="7" spans="1:2" x14ac:dyDescent="0.25">
      <c r="A7" s="3" t="s">
        <v>35</v>
      </c>
      <c r="B7">
        <v>157174.06200000006</v>
      </c>
    </row>
    <row r="8" spans="1:2" x14ac:dyDescent="0.25">
      <c r="A8" s="3" t="s">
        <v>71</v>
      </c>
      <c r="B8">
        <v>172579.50800000006</v>
      </c>
    </row>
    <row r="9" spans="1:2" x14ac:dyDescent="0.25">
      <c r="A9" s="3" t="s">
        <v>7974</v>
      </c>
      <c r="B9">
        <v>672596.54500000016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topLeftCell="J1" workbookViewId="0">
      <selection activeCell="M23" sqref="M23"/>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7.28515625" bestFit="1" customWidth="1"/>
    <col min="13" max="13" width="13.140625" bestFit="1" customWidth="1"/>
    <col min="14" max="14" width="19.5703125" bestFit="1" customWidth="1"/>
  </cols>
  <sheetData>
    <row r="3" spans="1:14" x14ac:dyDescent="0.25">
      <c r="A3" s="2" t="s">
        <v>7973</v>
      </c>
      <c r="B3" t="s">
        <v>7991</v>
      </c>
      <c r="D3" s="2" t="s">
        <v>7973</v>
      </c>
      <c r="E3" t="s">
        <v>7992</v>
      </c>
      <c r="G3" s="2" t="s">
        <v>7973</v>
      </c>
      <c r="H3" t="s">
        <v>7994</v>
      </c>
      <c r="J3" s="2" t="s">
        <v>7973</v>
      </c>
      <c r="K3" t="s">
        <v>7995</v>
      </c>
      <c r="M3" s="2" t="s">
        <v>7973</v>
      </c>
      <c r="N3" t="s">
        <v>7996</v>
      </c>
    </row>
    <row r="4" spans="1:14" x14ac:dyDescent="0.25">
      <c r="A4" s="3" t="s">
        <v>7976</v>
      </c>
      <c r="B4">
        <v>38669.914999999994</v>
      </c>
      <c r="D4" s="3" t="s">
        <v>7976</v>
      </c>
      <c r="E4">
        <v>4668.5915999999988</v>
      </c>
      <c r="G4" s="3" t="s">
        <v>7976</v>
      </c>
      <c r="H4">
        <v>668</v>
      </c>
      <c r="J4" s="3" t="s">
        <v>7976</v>
      </c>
      <c r="K4">
        <v>180</v>
      </c>
      <c r="M4" s="3" t="s">
        <v>7976</v>
      </c>
      <c r="N4">
        <v>0.12072929562943181</v>
      </c>
    </row>
    <row r="5" spans="1:14" x14ac:dyDescent="0.25">
      <c r="A5" s="3" t="s">
        <v>7977</v>
      </c>
      <c r="B5">
        <v>21452.645000000004</v>
      </c>
      <c r="D5" s="3" t="s">
        <v>7977</v>
      </c>
      <c r="E5">
        <v>3313.2150999999994</v>
      </c>
      <c r="G5" s="3" t="s">
        <v>7977</v>
      </c>
      <c r="H5">
        <v>488</v>
      </c>
      <c r="J5" s="3" t="s">
        <v>7977</v>
      </c>
      <c r="K5">
        <v>135</v>
      </c>
      <c r="M5" s="3" t="s">
        <v>7977</v>
      </c>
      <c r="N5">
        <v>0.15444319802989323</v>
      </c>
    </row>
    <row r="6" spans="1:14" x14ac:dyDescent="0.25">
      <c r="A6" s="3" t="s">
        <v>7978</v>
      </c>
      <c r="B6">
        <v>98295.361799999911</v>
      </c>
      <c r="D6" s="3" t="s">
        <v>7978</v>
      </c>
      <c r="E6">
        <v>13495.645400000016</v>
      </c>
      <c r="G6" s="3" t="s">
        <v>7978</v>
      </c>
      <c r="H6">
        <v>1208</v>
      </c>
      <c r="J6" s="3" t="s">
        <v>7978</v>
      </c>
      <c r="K6">
        <v>324</v>
      </c>
      <c r="M6" s="3" t="s">
        <v>7978</v>
      </c>
      <c r="N6">
        <v>0.1372968688742344</v>
      </c>
    </row>
    <row r="7" spans="1:14" x14ac:dyDescent="0.25">
      <c r="A7" s="3" t="s">
        <v>7979</v>
      </c>
      <c r="B7">
        <v>82459.776099999974</v>
      </c>
      <c r="D7" s="3" t="s">
        <v>7979</v>
      </c>
      <c r="E7">
        <v>2962.9143000000017</v>
      </c>
      <c r="G7" s="3" t="s">
        <v>7979</v>
      </c>
      <c r="H7">
        <v>1320</v>
      </c>
      <c r="J7" s="3" t="s">
        <v>7979</v>
      </c>
      <c r="K7">
        <v>357</v>
      </c>
      <c r="M7" s="3" t="s">
        <v>7979</v>
      </c>
      <c r="N7">
        <v>3.593163164070249E-2</v>
      </c>
    </row>
    <row r="8" spans="1:14" x14ac:dyDescent="0.25">
      <c r="A8" s="3" t="s">
        <v>7980</v>
      </c>
      <c r="B8">
        <v>71036.015799999979</v>
      </c>
      <c r="D8" s="3" t="s">
        <v>7980</v>
      </c>
      <c r="E8">
        <v>11900.523000000007</v>
      </c>
      <c r="G8" s="3" t="s">
        <v>7980</v>
      </c>
      <c r="H8">
        <v>1342</v>
      </c>
      <c r="J8" s="3" t="s">
        <v>7980</v>
      </c>
      <c r="K8">
        <v>352</v>
      </c>
      <c r="M8" s="3" t="s">
        <v>7980</v>
      </c>
      <c r="N8">
        <v>0.16752801893486838</v>
      </c>
    </row>
    <row r="9" spans="1:14" x14ac:dyDescent="0.25">
      <c r="A9" s="3" t="s">
        <v>7981</v>
      </c>
      <c r="B9">
        <v>70991.176100000055</v>
      </c>
      <c r="D9" s="3" t="s">
        <v>7981</v>
      </c>
      <c r="E9">
        <v>7068.3095000000021</v>
      </c>
      <c r="G9" s="3" t="s">
        <v>7981</v>
      </c>
      <c r="H9">
        <v>1506</v>
      </c>
      <c r="J9" s="3" t="s">
        <v>7981</v>
      </c>
      <c r="K9">
        <v>398</v>
      </c>
      <c r="M9" s="3" t="s">
        <v>7981</v>
      </c>
      <c r="N9">
        <v>9.9566029023711256E-2</v>
      </c>
    </row>
    <row r="10" spans="1:14" x14ac:dyDescent="0.25">
      <c r="A10" s="3" t="s">
        <v>7982</v>
      </c>
      <c r="B10">
        <v>88356.567000000039</v>
      </c>
      <c r="D10" s="3" t="s">
        <v>7982</v>
      </c>
      <c r="E10">
        <v>10644.568799999992</v>
      </c>
      <c r="G10" s="3" t="s">
        <v>7982</v>
      </c>
      <c r="H10">
        <v>1422</v>
      </c>
      <c r="J10" s="3" t="s">
        <v>7982</v>
      </c>
      <c r="K10">
        <v>376</v>
      </c>
      <c r="M10" s="3" t="s">
        <v>7982</v>
      </c>
      <c r="N10">
        <v>0.12047286536155244</v>
      </c>
    </row>
    <row r="11" spans="1:14" x14ac:dyDescent="0.25">
      <c r="A11" s="3" t="s">
        <v>7983</v>
      </c>
      <c r="B11">
        <v>81289.776299999998</v>
      </c>
      <c r="D11" s="3" t="s">
        <v>7983</v>
      </c>
      <c r="E11">
        <v>11273.571299999992</v>
      </c>
      <c r="G11" s="3" t="s">
        <v>7983</v>
      </c>
      <c r="H11">
        <v>1352</v>
      </c>
      <c r="J11" s="3" t="s">
        <v>7983</v>
      </c>
      <c r="K11">
        <v>346</v>
      </c>
      <c r="M11" s="3" t="s">
        <v>7983</v>
      </c>
      <c r="N11">
        <v>0.13868375351895257</v>
      </c>
    </row>
    <row r="12" spans="1:14" x14ac:dyDescent="0.25">
      <c r="A12" s="3" t="s">
        <v>7984</v>
      </c>
      <c r="B12">
        <v>157293.08469999998</v>
      </c>
      <c r="D12" s="3" t="s">
        <v>7984</v>
      </c>
      <c r="E12">
        <v>12465.052900000001</v>
      </c>
      <c r="G12" s="3" t="s">
        <v>7984</v>
      </c>
      <c r="H12">
        <v>2311</v>
      </c>
      <c r="J12" s="3" t="s">
        <v>7984</v>
      </c>
      <c r="K12">
        <v>647</v>
      </c>
      <c r="M12" s="3" t="s">
        <v>7984</v>
      </c>
      <c r="N12">
        <v>7.9247303997974181E-2</v>
      </c>
    </row>
    <row r="13" spans="1:14" x14ac:dyDescent="0.25">
      <c r="A13" s="3" t="s">
        <v>7985</v>
      </c>
      <c r="B13">
        <v>91333.796499999953</v>
      </c>
      <c r="D13" s="3" t="s">
        <v>7985</v>
      </c>
      <c r="E13">
        <v>12665.994400000007</v>
      </c>
      <c r="G13" s="3" t="s">
        <v>7985</v>
      </c>
      <c r="H13">
        <v>1634</v>
      </c>
      <c r="J13" s="3" t="s">
        <v>7985</v>
      </c>
      <c r="K13">
        <v>416</v>
      </c>
      <c r="M13" s="3" t="s">
        <v>7985</v>
      </c>
      <c r="N13">
        <v>0.13867806754315762</v>
      </c>
    </row>
    <row r="14" spans="1:14" x14ac:dyDescent="0.25">
      <c r="A14" s="3" t="s">
        <v>7986</v>
      </c>
      <c r="B14">
        <v>190485.21689999985</v>
      </c>
      <c r="D14" s="3" t="s">
        <v>7986</v>
      </c>
      <c r="E14">
        <v>25988.252100000005</v>
      </c>
      <c r="G14" s="3" t="s">
        <v>7986</v>
      </c>
      <c r="H14">
        <v>3073</v>
      </c>
      <c r="J14" s="3" t="s">
        <v>7986</v>
      </c>
      <c r="K14">
        <v>784</v>
      </c>
      <c r="M14" s="3" t="s">
        <v>7986</v>
      </c>
      <c r="N14">
        <v>0.13643185819319098</v>
      </c>
    </row>
    <row r="15" spans="1:14" x14ac:dyDescent="0.25">
      <c r="A15" s="3" t="s">
        <v>7987</v>
      </c>
      <c r="B15">
        <v>163748.03350000008</v>
      </c>
      <c r="D15" s="3" t="s">
        <v>7987</v>
      </c>
      <c r="E15">
        <v>14574.572400000015</v>
      </c>
      <c r="G15" s="3" t="s">
        <v>7987</v>
      </c>
      <c r="H15">
        <v>2854</v>
      </c>
      <c r="J15" s="3" t="s">
        <v>7987</v>
      </c>
      <c r="K15">
        <v>740</v>
      </c>
      <c r="M15" s="3" t="s">
        <v>7987</v>
      </c>
      <c r="N15">
        <v>8.9006091178493507E-2</v>
      </c>
    </row>
    <row r="16" spans="1:14" x14ac:dyDescent="0.25">
      <c r="A16" s="3" t="s">
        <v>7974</v>
      </c>
      <c r="B16">
        <v>1155411.3646999998</v>
      </c>
      <c r="D16" s="3" t="s">
        <v>7974</v>
      </c>
      <c r="E16">
        <v>131021.21080000004</v>
      </c>
      <c r="G16" s="3" t="s">
        <v>7974</v>
      </c>
      <c r="H16">
        <v>19178</v>
      </c>
      <c r="J16" s="3" t="s">
        <v>7974</v>
      </c>
      <c r="K16">
        <v>5055</v>
      </c>
      <c r="M16" s="3" t="s">
        <v>7974</v>
      </c>
      <c r="N16">
        <v>0.11339788996624614</v>
      </c>
    </row>
    <row r="17" spans="2:14" x14ac:dyDescent="0.25">
      <c r="B17" s="7">
        <f>GETPIVOTDATA("Sales",$A$3)</f>
        <v>1155411.3646999998</v>
      </c>
      <c r="E17" s="8">
        <f>GETPIVOTDATA("Profit",$D$3)</f>
        <v>131021.21080000004</v>
      </c>
      <c r="H17" s="9">
        <f>GETPIVOTDATA("Quantity",$G$3)</f>
        <v>19178</v>
      </c>
      <c r="K17" s="9">
        <f>GETPIVOTDATA("Order_ID",$J$3)</f>
        <v>5055</v>
      </c>
      <c r="N17" s="10">
        <f>GETPIVOTDATA("Profit Margin",$M$3)</f>
        <v>0.11339788996624614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14"/>
  <sheetViews>
    <sheetView topLeftCell="F1"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7.28515625" bestFit="1" customWidth="1"/>
    <col min="6" max="6" width="19.5703125" bestFit="1" customWidth="1"/>
    <col min="8" max="12" width="10" bestFit="1" customWidth="1"/>
  </cols>
  <sheetData>
    <row r="3" spans="1:12" x14ac:dyDescent="0.25">
      <c r="A3" s="2" t="s">
        <v>7973</v>
      </c>
      <c r="B3" t="s">
        <v>7991</v>
      </c>
      <c r="C3" t="s">
        <v>7992</v>
      </c>
      <c r="D3" t="s">
        <v>7994</v>
      </c>
      <c r="E3" t="s">
        <v>7995</v>
      </c>
      <c r="F3" t="s">
        <v>7996</v>
      </c>
    </row>
    <row r="4" spans="1:12" x14ac:dyDescent="0.25">
      <c r="A4" s="3" t="s">
        <v>7975</v>
      </c>
      <c r="B4">
        <v>282515.32039999997</v>
      </c>
      <c r="C4">
        <v>24393.511400000025</v>
      </c>
      <c r="D4">
        <v>3980</v>
      </c>
      <c r="E4">
        <v>1028</v>
      </c>
      <c r="F4">
        <v>8.6344030353689899E-2</v>
      </c>
    </row>
    <row r="5" spans="1:12" x14ac:dyDescent="0.25">
      <c r="A5" s="3" t="s">
        <v>7988</v>
      </c>
      <c r="B5">
        <v>236203.06599999953</v>
      </c>
      <c r="C5">
        <v>29489.517800000001</v>
      </c>
      <c r="D5">
        <v>4148</v>
      </c>
      <c r="E5">
        <v>1093</v>
      </c>
      <c r="F5">
        <v>0.12484815840620825</v>
      </c>
    </row>
    <row r="6" spans="1:12" x14ac:dyDescent="0.25">
      <c r="A6" s="3" t="s">
        <v>7989</v>
      </c>
      <c r="B6">
        <v>267221.89450000029</v>
      </c>
      <c r="C6">
        <v>35178.109500000057</v>
      </c>
      <c r="D6">
        <v>4887</v>
      </c>
      <c r="E6">
        <v>1312</v>
      </c>
      <c r="F6">
        <v>0.13164381446296505</v>
      </c>
    </row>
    <row r="7" spans="1:12" x14ac:dyDescent="0.25">
      <c r="A7" s="3" t="s">
        <v>7990</v>
      </c>
      <c r="B7">
        <v>369471.08380000014</v>
      </c>
      <c r="C7">
        <v>41960.072099999947</v>
      </c>
      <c r="D7">
        <v>6163</v>
      </c>
      <c r="E7">
        <v>1622</v>
      </c>
      <c r="F7">
        <v>0.11356794601743048</v>
      </c>
    </row>
    <row r="8" spans="1:12" ht="18" x14ac:dyDescent="0.35">
      <c r="H8" s="11">
        <f>(GETPIVOTDATA("Sum of Sales",$A$3,"Years (Order_Date)",2017)/GETPIVOTDATA("Sum of Sales",$A$3,"Years (Order_Date)",2016))-1</f>
        <v>0.38263776810398942</v>
      </c>
      <c r="I8" s="11">
        <f>(GETPIVOTDATA("Sum of Profit",$A$3,"Years (Order_Date)",2017)/GETPIVOTDATA("Sum of Profit",$A$3,"Years (Order_Date)",2016))-1</f>
        <v>0.19278928562093078</v>
      </c>
      <c r="J8" s="11">
        <f>(GETPIVOTDATA("Sum of Quantity",$A$3,"Years (Order_Date)",2017)/GETPIVOTDATA("Sum of Quantity",$A$3,"Years (Order_Date)",2016))-1</f>
        <v>0.2611008798854102</v>
      </c>
      <c r="K8" s="11">
        <f>(GETPIVOTDATA("Count of Order_ID",$A$3,"Years (Order_Date)",2017)/GETPIVOTDATA("Count of Order_ID",$A$3,"Years (Order_Date)",2016))-1</f>
        <v>0.23628048780487809</v>
      </c>
      <c r="L8" s="11">
        <f>(GETPIVOTDATA("Sum of Profit Margin",$A$3,"Years (Order_Date)",2017)/GETPIVOTDATA("Sum of Profit Margin",$A$3,"Years (Order_Date)",2016))-1</f>
        <v>-0.13730890827855646</v>
      </c>
    </row>
    <row r="14" spans="1:12" ht="18" x14ac:dyDescent="0.35">
      <c r="I14" s="11">
        <f>(GETPIVOTDATA("Count of Order_ID",$A$3,"Years (Order_Date)",2017)/GETPIVOTDATA("Count of Order_ID",$A$3,"Years (Order_Date)",2016))-1</f>
        <v>0.23628048780487809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abSelected="1" zoomScale="61" zoomScaleNormal="70" workbookViewId="0">
      <selection activeCell="O66" sqref="O66"/>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5056"/>
  <sheetViews>
    <sheetView topLeftCell="A2" workbookViewId="0">
      <selection activeCell="L18" sqref="L18"/>
    </sheetView>
  </sheetViews>
  <sheetFormatPr defaultRowHeight="15" x14ac:dyDescent="0.25"/>
  <cols>
    <col min="1" max="1" width="9.85546875" customWidth="1"/>
    <col min="2" max="2" width="11.140625" customWidth="1"/>
    <col min="3" max="3" width="13.42578125" customWidth="1"/>
    <col min="4" max="4" width="12.140625" customWidth="1"/>
    <col min="5" max="5" width="13.28515625" customWidth="1"/>
    <col min="6" max="6" width="14.5703125" customWidth="1"/>
    <col min="7" max="7" width="18" customWidth="1"/>
    <col min="8" max="8" width="11" customWidth="1"/>
    <col min="9" max="9" width="10.140625" customWidth="1"/>
    <col min="12" max="12" width="14.140625" customWidth="1"/>
    <col min="13" max="13" width="9.28515625" customWidth="1"/>
    <col min="14" max="14" width="13.28515625" customWidth="1"/>
    <col min="15" max="15" width="11" customWidth="1"/>
    <col min="16" max="16" width="15.28515625" customWidth="1"/>
    <col min="17" max="17" width="16.2851562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vt:lpstr>
      <vt:lpstr>KPI YOY</vt:lpstr>
      <vt:lpstr>Interactive dashboard</vt:lpstr>
      <vt:lpstr>Salesdata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4119 sai vikram Karthikeyan</dc:creator>
  <cp:lastModifiedBy>venku</cp:lastModifiedBy>
  <dcterms:created xsi:type="dcterms:W3CDTF">2023-06-29T09:29:17Z</dcterms:created>
  <dcterms:modified xsi:type="dcterms:W3CDTF">2023-06-29T14:26:20Z</dcterms:modified>
</cp:coreProperties>
</file>