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enku\Downloads\"/>
    </mc:Choice>
  </mc:AlternateContent>
  <xr:revisionPtr revIDLastSave="0" documentId="13_ncr:1_{AD7725F7-81C1-4C9A-892B-02D488EDABAC}" xr6:coauthVersionLast="47" xr6:coauthVersionMax="47" xr10:uidLastSave="{00000000-0000-0000-0000-000000000000}"/>
  <bookViews>
    <workbookView xWindow="-120" yWindow="-120" windowWidth="20730" windowHeight="11040" tabRatio="725" firstSheet="3" activeTab="7" xr2:uid="{00000000-000D-0000-FFFF-FFFF00000000}"/>
  </bookViews>
  <sheets>
    <sheet name="Combo chart" sheetId="2" r:id="rId1"/>
    <sheet name="Waterfall" sheetId="3" r:id="rId2"/>
    <sheet name="Pie chart" sheetId="4" r:id="rId3"/>
    <sheet name="Map chart" sheetId="5" r:id="rId4"/>
    <sheet name="Top 5" sheetId="6" r:id="rId5"/>
    <sheet name="KPI" sheetId="8" r:id="rId6"/>
    <sheet name="KPI YOY" sheetId="10" r:id="rId7"/>
    <sheet name="Interactive dashboard" sheetId="13" r:id="rId8"/>
    <sheet name="Salesdata " sheetId="1"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chart'!$E$4:$E$49</definedName>
    <definedName name="_xlchart.v5.3" hidden="1">'Map chart'!$D$3</definedName>
    <definedName name="_xlchart.v5.4" hidden="1">'Map chart'!$D$4:$D$46</definedName>
    <definedName name="_xlchart.v5.5" hidden="1">'Map chart'!$E$3</definedName>
    <definedName name="_xlchart.v5.6" hidden="1">'Map chart'!$E$4:$E$49</definedName>
    <definedName name="_xlchart.v5.7" hidden="1">'Map chart'!$D$3</definedName>
    <definedName name="_xlchart.v5.8" hidden="1">'Map chart'!$D$4:$D$46</definedName>
    <definedName name="_xlchart.v5.9" hidden="1">'Map chart'!$E$3</definedName>
    <definedName name="Slicer_Region">#N/A</definedName>
    <definedName name="Slicer_Segment">#N/A</definedName>
    <definedName name="Slicer_Years__Order_Dat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 i="5"/>
  <c r="D5" i="3"/>
  <c r="D6" i="3"/>
  <c r="D7" i="3"/>
  <c r="D4" i="3"/>
  <c r="I14" i="10"/>
  <c r="E42" i="5"/>
  <c r="E14" i="5"/>
  <c r="H17" i="8"/>
  <c r="N17" i="8"/>
  <c r="E10" i="5"/>
  <c r="E22" i="5"/>
  <c r="L8" i="10"/>
  <c r="E37" i="5"/>
  <c r="E9" i="5"/>
  <c r="E6" i="5"/>
  <c r="E39" i="5"/>
  <c r="E15" i="5"/>
  <c r="K17" i="8"/>
  <c r="E7" i="3"/>
  <c r="E44" i="5"/>
  <c r="E30" i="5"/>
  <c r="E5" i="5"/>
  <c r="E12" i="5"/>
  <c r="E46" i="5"/>
  <c r="E34" i="5"/>
  <c r="E6" i="3"/>
  <c r="K8" i="10"/>
  <c r="E18" i="5"/>
  <c r="H8" i="10"/>
  <c r="E40" i="5"/>
  <c r="E17" i="8"/>
  <c r="E5" i="3"/>
  <c r="E27" i="5"/>
  <c r="B17" i="8"/>
  <c r="E4" i="5"/>
  <c r="E20" i="5"/>
  <c r="E32" i="5"/>
  <c r="E4" i="3"/>
  <c r="E45" i="5"/>
  <c r="E33" i="5"/>
  <c r="E31" i="5"/>
  <c r="E13" i="5"/>
  <c r="E21" i="5"/>
  <c r="I8" i="10"/>
  <c r="E36" i="5"/>
  <c r="J8" i="10"/>
  <c r="E28" i="5"/>
  <c r="E7" i="5"/>
  <c r="E41" i="5"/>
  <c r="E11" i="5"/>
  <c r="E24" i="5"/>
  <c r="E26" i="5"/>
  <c r="E23" i="5"/>
  <c r="E8" i="5"/>
  <c r="E38" i="5"/>
  <c r="E29" i="5"/>
  <c r="E25" i="5"/>
  <c r="E17" i="5"/>
  <c r="E43" i="5"/>
  <c r="E19" i="5"/>
  <c r="E16" i="5"/>
  <c r="E35" i="5"/>
</calcChain>
</file>

<file path=xl/sharedStrings.xml><?xml version="1.0" encoding="utf-8"?>
<sst xmlns="http://schemas.openxmlformats.org/spreadsheetml/2006/main" count="65878" uniqueCount="7997">
  <si>
    <t>Row_ID</t>
  </si>
  <si>
    <t>Order_ID</t>
  </si>
  <si>
    <t>Order_Date</t>
  </si>
  <si>
    <t>Ship_Date</t>
  </si>
  <si>
    <t>Ship_Mode</t>
  </si>
  <si>
    <t>Customer_ID</t>
  </si>
  <si>
    <t>Customer_Name</t>
  </si>
  <si>
    <t>Segment</t>
  </si>
  <si>
    <t>Country</t>
  </si>
  <si>
    <t>City</t>
  </si>
  <si>
    <t>State</t>
  </si>
  <si>
    <t>Postal_Code</t>
  </si>
  <si>
    <t>Region</t>
  </si>
  <si>
    <t>Product 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</si>
  <si>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</si>
  <si>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</si>
  <si>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</si>
  <si>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</si>
  <si>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</si>
  <si>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</si>
  <si>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</si>
  <si>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</si>
  <si>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</si>
  <si>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</si>
  <si>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</si>
  <si>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</si>
  <si>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</si>
  <si>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</si>
  <si>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</si>
  <si>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</si>
  <si>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</si>
  <si>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</si>
  <si>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</si>
  <si>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</si>
  <si>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</si>
  <si>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</si>
  <si>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</si>
  <si>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</si>
  <si>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</si>
  <si>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</si>
  <si>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</si>
  <si>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</si>
  <si>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</si>
  <si>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</si>
  <si>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</si>
  <si>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</si>
  <si>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</si>
  <si>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</si>
  <si>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</si>
  <si>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</si>
  <si>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</si>
  <si>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</si>
  <si>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</si>
  <si>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</si>
  <si>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</si>
  <si>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</si>
  <si>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</si>
  <si>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</si>
  <si>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</si>
  <si>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</si>
  <si>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</si>
  <si>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</si>
  <si>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</si>
  <si>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</si>
  <si>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</si>
  <si>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</si>
  <si>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</si>
  <si>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</si>
  <si>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</si>
  <si>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</si>
  <si>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</si>
  <si>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</si>
  <si>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</si>
  <si>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</si>
  <si>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</si>
  <si>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</si>
  <si>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</si>
  <si>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</si>
  <si>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</si>
  <si>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</si>
  <si>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</si>
  <si>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</si>
  <si>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</si>
  <si>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</si>
  <si>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</si>
  <si>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</si>
  <si>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</si>
  <si>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</si>
  <si>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</si>
  <si>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</si>
  <si>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</si>
  <si>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</si>
  <si>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</si>
  <si>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</si>
  <si>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</si>
  <si>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</si>
  <si>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</si>
  <si>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</si>
  <si>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</si>
  <si>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</si>
  <si>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</si>
  <si>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</si>
  <si>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</si>
  <si>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</si>
  <si>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</si>
  <si>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</si>
  <si>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</si>
  <si>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</si>
  <si>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</si>
  <si>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</si>
  <si>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</si>
  <si>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</si>
  <si>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</si>
  <si>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</si>
  <si>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</si>
  <si>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</si>
  <si>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</si>
  <si>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</si>
  <si>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</si>
  <si>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</si>
  <si>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</si>
  <si>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</si>
  <si>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</si>
  <si>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</si>
  <si>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</si>
  <si>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</si>
  <si>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</si>
  <si>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</si>
  <si>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</si>
  <si>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</si>
  <si>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</si>
  <si>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</si>
  <si>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</si>
  <si>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</si>
  <si>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</si>
  <si>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</si>
  <si>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</si>
  <si>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</si>
  <si>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</si>
  <si>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</si>
  <si>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</si>
  <si>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</si>
  <si>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</si>
  <si>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</si>
  <si>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</si>
  <si>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</si>
  <si>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</si>
  <si>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</si>
  <si>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</si>
  <si>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</si>
  <si>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</si>
  <si>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</si>
  <si>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</si>
  <si>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</si>
  <si>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</si>
  <si>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</si>
  <si>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</si>
  <si>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</si>
  <si>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</si>
  <si>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</si>
  <si>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</si>
  <si>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</si>
  <si>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</si>
  <si>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</si>
  <si>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</si>
  <si>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</si>
  <si>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</si>
  <si>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</si>
  <si>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</si>
  <si>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</si>
  <si>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</si>
  <si>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</si>
  <si>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</si>
  <si>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</si>
  <si>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</si>
  <si>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</si>
  <si>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</si>
  <si>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</si>
  <si>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</si>
  <si>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</si>
  <si>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</si>
  <si>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</si>
  <si>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</si>
  <si>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</si>
  <si>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</si>
  <si>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</si>
  <si>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</si>
  <si>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</si>
  <si>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</si>
  <si>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</si>
  <si>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</si>
  <si>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</si>
  <si>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</si>
  <si>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</si>
  <si>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</si>
  <si>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</si>
  <si>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</si>
  <si>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</si>
  <si>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</si>
  <si>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</si>
  <si>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</si>
  <si>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</si>
  <si>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</si>
  <si>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</si>
  <si>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</si>
  <si>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</si>
  <si>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</si>
  <si>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</si>
  <si>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</si>
  <si>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</si>
  <si>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</si>
  <si>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</si>
  <si>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</si>
  <si>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</si>
  <si>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</si>
  <si>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</si>
  <si>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</si>
  <si>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</si>
  <si>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</si>
  <si>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</si>
  <si>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</si>
  <si>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</si>
  <si>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</si>
  <si>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</si>
  <si>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</si>
  <si>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</si>
  <si>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</si>
  <si>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</si>
  <si>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</si>
  <si>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</si>
  <si>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</si>
  <si>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</si>
  <si>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</si>
  <si>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</si>
  <si>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</si>
  <si>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</si>
  <si>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</si>
  <si>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</si>
  <si>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</si>
  <si>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</si>
  <si>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</si>
  <si>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</si>
  <si>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</si>
  <si>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</si>
  <si>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</si>
  <si>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</si>
  <si>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</si>
  <si>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</si>
  <si>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</si>
  <si>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</si>
  <si>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</si>
  <si>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</si>
  <si>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</si>
  <si>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</si>
  <si>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</si>
  <si>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</si>
  <si>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</si>
  <si>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</si>
  <si>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</si>
  <si>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</si>
  <si>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</si>
  <si>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</si>
  <si>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</si>
  <si>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</si>
  <si>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</si>
  <si>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</si>
  <si>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</si>
  <si>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</si>
  <si>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</si>
  <si>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</si>
  <si>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</si>
  <si>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</si>
  <si>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</si>
  <si>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</si>
  <si>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</si>
  <si>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</si>
  <si>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</si>
  <si>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</si>
  <si>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</si>
  <si>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</si>
  <si>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</si>
  <si>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</si>
  <si>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</si>
  <si>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</si>
  <si>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</si>
  <si>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</si>
  <si>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</si>
  <si>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</si>
  <si>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</si>
  <si>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</si>
  <si>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</si>
  <si>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</si>
  <si>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</si>
  <si>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</si>
  <si>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</si>
  <si>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</si>
  <si>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</si>
  <si>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</si>
  <si>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</si>
  <si>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</si>
  <si>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</si>
  <si>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</si>
  <si>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</si>
  <si>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</si>
  <si>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</si>
  <si>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</si>
  <si>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</si>
  <si>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</si>
  <si>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</si>
  <si>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</si>
  <si>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</si>
  <si>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</si>
  <si>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</si>
  <si>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</si>
  <si>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</si>
  <si>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</si>
  <si>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</si>
  <si>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</si>
  <si>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</si>
  <si>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</si>
  <si>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</si>
  <si>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</si>
  <si>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</si>
  <si>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</si>
  <si>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</si>
  <si>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</si>
  <si>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</si>
  <si>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</si>
  <si>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</si>
  <si>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</si>
  <si>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</si>
  <si>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</si>
  <si>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</si>
  <si>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</si>
  <si>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</si>
  <si>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</si>
  <si>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</si>
  <si>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</si>
  <si>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</si>
  <si>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</si>
  <si>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</si>
  <si>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</si>
  <si>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</si>
  <si>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</si>
  <si>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</si>
  <si>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</si>
  <si>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</si>
  <si>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</si>
  <si>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</si>
  <si>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</si>
  <si>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</si>
  <si>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</si>
  <si>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</si>
  <si>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</si>
  <si>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</si>
  <si>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</si>
  <si>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</si>
  <si>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</si>
  <si>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</si>
  <si>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</si>
  <si>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</si>
  <si>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</si>
  <si>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</si>
  <si>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</si>
  <si>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</si>
  <si>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</si>
  <si>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</si>
  <si>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</si>
  <si>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</si>
  <si>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</si>
  <si>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</si>
  <si>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</si>
  <si>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</si>
  <si>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</si>
  <si>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</si>
  <si>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</si>
  <si>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</si>
  <si>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</si>
  <si>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</si>
  <si>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</si>
  <si>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</si>
  <si>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</si>
  <si>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</si>
  <si>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</si>
  <si>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</si>
  <si>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</si>
  <si>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</si>
  <si>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</si>
  <si>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</si>
  <si>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</si>
  <si>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</si>
  <si>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</si>
  <si>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</si>
  <si>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</si>
  <si>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</si>
  <si>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</si>
  <si>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</si>
  <si>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</si>
  <si>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</si>
  <si>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</si>
  <si>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</si>
  <si>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</si>
  <si>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</si>
  <si>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</si>
  <si>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</si>
  <si>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</si>
  <si>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</si>
  <si>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</si>
  <si>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</si>
  <si>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</si>
  <si>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</si>
  <si>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</si>
  <si>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</si>
  <si>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</si>
  <si>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</si>
  <si>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</si>
  <si>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</si>
  <si>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</si>
  <si>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</si>
  <si>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</si>
  <si>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</si>
  <si>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</si>
  <si>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</si>
  <si>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</si>
  <si>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</si>
  <si>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</si>
  <si>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</si>
  <si>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</si>
  <si>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</si>
  <si>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</si>
  <si>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</si>
  <si>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</si>
  <si>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</si>
  <si>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</si>
  <si>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</si>
  <si>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</si>
  <si>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</si>
  <si>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</si>
  <si>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</si>
  <si>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</si>
  <si>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</si>
  <si>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</si>
  <si>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</si>
  <si>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</si>
  <si>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</si>
  <si>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</si>
  <si>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</si>
  <si>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</si>
  <si>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</si>
  <si>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</si>
  <si>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</si>
  <si>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</si>
  <si>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</si>
  <si>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</si>
  <si>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</si>
  <si>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</si>
  <si>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</si>
  <si>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</si>
  <si>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</si>
  <si>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</si>
  <si>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</si>
  <si>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</si>
  <si>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</si>
  <si>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</si>
  <si>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</si>
  <si>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</si>
  <si>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</si>
  <si>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</si>
  <si>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</si>
  <si>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</si>
  <si>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</si>
  <si>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</si>
  <si>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</si>
  <si>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</si>
  <si>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</si>
  <si>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</si>
  <si>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</si>
  <si>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</si>
  <si>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</si>
  <si>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</si>
  <si>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</si>
  <si>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</si>
  <si>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</si>
  <si>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</si>
  <si>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</si>
  <si>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</si>
  <si>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</si>
  <si>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</si>
  <si>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</si>
  <si>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</si>
  <si>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</si>
  <si>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</si>
  <si>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</si>
  <si>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</si>
  <si>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</si>
  <si>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</si>
  <si>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</si>
  <si>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</si>
  <si>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</si>
  <si>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</si>
  <si>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</si>
  <si>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</si>
  <si>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</si>
  <si>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</si>
  <si>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</si>
  <si>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</si>
  <si>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</si>
  <si>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</si>
  <si>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</si>
  <si>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</si>
  <si>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</si>
  <si>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</si>
  <si>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</si>
  <si>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</si>
  <si>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</si>
  <si>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</si>
  <si>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</si>
  <si>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</si>
  <si>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</si>
  <si>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</si>
  <si>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</si>
  <si>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</si>
  <si>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</si>
  <si>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</si>
  <si>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</si>
  <si>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</si>
  <si>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</si>
  <si>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</si>
  <si>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</si>
  <si>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</si>
  <si>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</si>
  <si>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</si>
  <si>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</si>
  <si>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</si>
  <si>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</si>
  <si>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</si>
  <si>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</si>
  <si>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</si>
  <si>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</si>
  <si>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</si>
  <si>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</si>
  <si>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</si>
  <si>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</si>
  <si>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</si>
  <si>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</si>
  <si>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</si>
  <si>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</si>
  <si>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</si>
  <si>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</si>
  <si>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</si>
  <si>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</si>
  <si>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</si>
  <si>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</si>
  <si>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</si>
  <si>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</si>
  <si>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</si>
  <si>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</si>
  <si>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</si>
  <si>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</si>
  <si>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</si>
  <si>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</si>
  <si>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</si>
  <si>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</si>
  <si>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</si>
  <si>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</si>
  <si>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</si>
  <si>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</si>
  <si>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</si>
  <si>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</si>
  <si>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</si>
  <si>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</si>
  <si>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</si>
  <si>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</si>
  <si>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</si>
  <si>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</si>
  <si>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</si>
  <si>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</si>
  <si>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</si>
  <si>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</si>
  <si>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</si>
  <si>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</si>
  <si>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</si>
  <si>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</si>
  <si>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</si>
  <si>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</si>
  <si>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</si>
  <si>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</si>
  <si>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</si>
  <si>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</si>
  <si>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</si>
  <si>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</si>
  <si>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</si>
  <si>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</si>
  <si>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</si>
  <si>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</si>
  <si>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</si>
  <si>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</si>
  <si>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</si>
  <si>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</si>
  <si>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</si>
  <si>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</si>
  <si>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</si>
  <si>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</si>
  <si>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</si>
  <si>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</si>
  <si>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</si>
  <si>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</si>
  <si>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</si>
  <si>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</si>
  <si>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</si>
  <si>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</si>
  <si>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</si>
  <si>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</si>
  <si>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</si>
  <si>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</si>
  <si>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</si>
  <si>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</si>
  <si>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</si>
  <si>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</si>
  <si>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</si>
  <si>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</si>
  <si>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</si>
  <si>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</si>
  <si>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</si>
  <si>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</si>
  <si>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</si>
  <si>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</si>
  <si>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</si>
  <si>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</si>
  <si>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</si>
  <si>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</si>
  <si>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</si>
  <si>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</si>
  <si>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</si>
  <si>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</si>
  <si>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</si>
  <si>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</si>
  <si>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</si>
  <si>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</si>
  <si>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</si>
  <si>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</si>
  <si>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</si>
  <si>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</si>
  <si>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</si>
  <si>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</si>
  <si>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</si>
  <si>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</si>
  <si>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</si>
  <si>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</si>
  <si>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</si>
  <si>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</si>
  <si>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</si>
  <si>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</si>
  <si>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</si>
  <si>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</si>
  <si>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</si>
  <si>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</si>
  <si>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</si>
  <si>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</si>
  <si>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</si>
  <si>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</si>
  <si>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</si>
  <si>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</si>
  <si>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</si>
  <si>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</si>
  <si>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</si>
  <si>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</si>
  <si>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</si>
  <si>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</si>
  <si>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</si>
  <si>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</si>
  <si>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</si>
  <si>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</si>
  <si>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</si>
  <si>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</si>
  <si>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</si>
  <si>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</si>
  <si>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</si>
  <si>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</si>
  <si>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</si>
  <si>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</si>
  <si>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</si>
  <si>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</si>
  <si>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</si>
  <si>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</si>
  <si>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</si>
  <si>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</si>
  <si>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</si>
  <si>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</si>
  <si>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</si>
  <si>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</si>
  <si>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</si>
  <si>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</si>
  <si>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</si>
  <si>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</si>
  <si>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</si>
  <si>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</si>
  <si>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</si>
  <si>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</si>
  <si>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</si>
  <si>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</si>
  <si>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</si>
  <si>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</si>
  <si>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</si>
  <si>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</si>
  <si>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</si>
  <si>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</si>
  <si>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</si>
  <si>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</si>
  <si>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</si>
  <si>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</si>
  <si>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</si>
  <si>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</si>
  <si>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</si>
  <si>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</si>
  <si>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</si>
  <si>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</si>
  <si>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</si>
  <si>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</si>
  <si>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</si>
  <si>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</si>
  <si>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</si>
  <si>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</si>
  <si>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</si>
  <si>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</si>
  <si>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</si>
  <si>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</si>
  <si>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</si>
  <si>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</si>
  <si>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</si>
  <si>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</si>
  <si>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</si>
  <si>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</si>
  <si>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</si>
  <si>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</si>
  <si>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</si>
  <si>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</si>
  <si>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</si>
  <si>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</si>
  <si>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</si>
  <si>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</si>
  <si>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</si>
  <si>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</si>
  <si>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</si>
  <si>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</si>
  <si>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</si>
  <si>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</si>
  <si>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</si>
  <si>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</si>
  <si>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</si>
  <si>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</si>
  <si>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</si>
  <si>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</si>
  <si>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</si>
  <si>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</si>
  <si>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</si>
  <si>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</si>
  <si>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</si>
  <si>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</si>
  <si>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</si>
  <si>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</si>
  <si>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</si>
  <si>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</si>
  <si>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</si>
  <si>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</si>
  <si>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</si>
  <si>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</si>
  <si>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</si>
  <si>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</si>
  <si>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</si>
  <si>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</si>
  <si>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</si>
  <si>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</si>
  <si>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</si>
  <si>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</si>
  <si>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</si>
  <si>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</si>
  <si>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</si>
  <si>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</si>
  <si>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</si>
  <si>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</si>
  <si>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</si>
  <si>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</si>
  <si>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</si>
  <si>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</si>
  <si>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</si>
  <si>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</si>
  <si>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</si>
  <si>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</si>
  <si>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</si>
  <si>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</si>
  <si>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</si>
  <si>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</si>
  <si>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</si>
  <si>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</si>
  <si>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</si>
  <si>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</si>
  <si>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</si>
  <si>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</si>
  <si>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</si>
  <si>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</si>
  <si>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</si>
  <si>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</si>
  <si>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</si>
  <si>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</si>
  <si>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</si>
  <si>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</si>
  <si>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</si>
  <si>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</si>
  <si>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</si>
  <si>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</si>
  <si>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</si>
  <si>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</si>
  <si>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</si>
  <si>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</si>
  <si>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</si>
  <si>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</si>
  <si>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</si>
  <si>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</si>
  <si>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</si>
  <si>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</si>
  <si>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</si>
  <si>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</si>
  <si>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</si>
  <si>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</si>
  <si>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</si>
  <si>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</si>
  <si>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</si>
  <si>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</si>
  <si>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</si>
  <si>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</si>
  <si>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</si>
  <si>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</si>
  <si>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</si>
  <si>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</si>
  <si>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</si>
  <si>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</si>
  <si>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</si>
  <si>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</si>
  <si>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</si>
  <si>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</si>
  <si>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</si>
  <si>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</si>
  <si>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</si>
  <si>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</si>
  <si>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</si>
  <si>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</si>
  <si>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</si>
  <si>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</si>
  <si>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</si>
  <si>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</si>
  <si>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</si>
  <si>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</si>
  <si>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</si>
  <si>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</si>
  <si>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</si>
  <si>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</si>
  <si>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</si>
  <si>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</si>
  <si>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</si>
  <si>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</si>
  <si>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</si>
  <si>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</si>
  <si>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</si>
  <si>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</si>
  <si>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</si>
  <si>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</si>
  <si>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</si>
  <si>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</si>
  <si>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</si>
  <si>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</si>
  <si>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</si>
  <si>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</si>
  <si>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</si>
  <si>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</si>
  <si>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</si>
  <si>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</si>
  <si>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</si>
  <si>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</si>
  <si>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</si>
  <si>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</si>
  <si>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</si>
  <si>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</si>
  <si>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</si>
  <si>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</si>
  <si>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</si>
  <si>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</si>
  <si>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</si>
  <si>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</si>
  <si>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</si>
  <si>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</si>
  <si>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</si>
  <si>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</si>
  <si>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</si>
  <si>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</si>
  <si>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</si>
  <si>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</si>
  <si>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</si>
  <si>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</si>
  <si>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</si>
  <si>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</si>
  <si>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</si>
  <si>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</si>
  <si>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</si>
  <si>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</si>
  <si>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</si>
  <si>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</si>
  <si>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</si>
  <si>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</si>
  <si>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</si>
  <si>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</si>
  <si>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</si>
  <si>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</si>
  <si>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</si>
  <si>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</si>
  <si>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</si>
  <si>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</si>
  <si>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</si>
  <si>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</si>
  <si>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</si>
  <si>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</si>
  <si>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</si>
  <si>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</si>
  <si>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</si>
  <si>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</si>
  <si>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</si>
  <si>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</si>
  <si>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</si>
  <si>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</si>
  <si>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</si>
  <si>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</si>
  <si>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</si>
  <si>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</si>
  <si>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</si>
  <si>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</si>
  <si>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</si>
  <si>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</si>
  <si>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</si>
  <si>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</si>
  <si>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</si>
  <si>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</si>
  <si>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</si>
  <si>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</si>
  <si>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</si>
  <si>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</si>
  <si>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</si>
  <si>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</si>
  <si>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</si>
  <si>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</si>
  <si>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</si>
  <si>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</si>
  <si>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</si>
  <si>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</si>
  <si>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</si>
  <si>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</si>
  <si>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</si>
  <si>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</si>
  <si>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</si>
  <si>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</si>
  <si>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</si>
  <si>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</si>
  <si>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</si>
  <si>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</si>
  <si>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</si>
  <si>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</si>
  <si>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</si>
  <si>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</si>
  <si>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</si>
  <si>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</si>
  <si>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</si>
  <si>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</si>
  <si>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</si>
  <si>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</si>
  <si>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</si>
  <si>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</si>
  <si>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</si>
  <si>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</si>
  <si>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</si>
  <si>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</si>
  <si>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</si>
  <si>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</si>
  <si>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</si>
  <si>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</si>
  <si>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</si>
  <si>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</si>
  <si>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</si>
  <si>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</si>
  <si>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</si>
  <si>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</si>
  <si>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</si>
  <si>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</si>
  <si>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</si>
  <si>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</si>
  <si>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</si>
  <si>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</si>
  <si>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</si>
  <si>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</si>
  <si>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</si>
  <si>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</si>
  <si>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</si>
  <si>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</si>
  <si>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</si>
  <si>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</si>
  <si>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</si>
  <si>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</si>
  <si>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</si>
  <si>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</si>
  <si>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</si>
  <si>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</si>
  <si>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</si>
  <si>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</si>
  <si>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</si>
  <si>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</si>
  <si>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</si>
  <si>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</si>
  <si>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</si>
  <si>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</si>
  <si>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</si>
  <si>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</si>
  <si>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</si>
  <si>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</si>
  <si>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</si>
  <si>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</si>
  <si>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</si>
  <si>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</si>
  <si>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</si>
  <si>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</si>
  <si>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</si>
  <si>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</si>
  <si>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</si>
  <si>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</si>
  <si>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</si>
  <si>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</si>
  <si>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</si>
  <si>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</si>
  <si>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</si>
  <si>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</si>
  <si>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</si>
  <si>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</si>
  <si>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</si>
  <si>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</si>
  <si>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</si>
  <si>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</si>
  <si>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</si>
  <si>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</si>
  <si>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</si>
  <si>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</si>
  <si>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</si>
  <si>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</si>
  <si>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</si>
  <si>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</si>
  <si>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</si>
  <si>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</si>
  <si>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</si>
  <si>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</si>
  <si>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</si>
  <si>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</si>
  <si>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</si>
  <si>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</si>
  <si>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</si>
  <si>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</si>
  <si>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</si>
  <si>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</si>
  <si>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</si>
  <si>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</si>
  <si>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</si>
  <si>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</si>
  <si>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</si>
  <si>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</si>
  <si>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</si>
  <si>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</si>
  <si>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</si>
  <si>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</si>
  <si>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</si>
  <si>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</si>
  <si>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</si>
  <si>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</si>
  <si>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</si>
  <si>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</si>
  <si>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</si>
  <si>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</si>
  <si>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</si>
  <si>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</si>
  <si>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</si>
  <si>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</si>
  <si>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</si>
  <si>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</si>
  <si>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</si>
  <si>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</si>
  <si>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</si>
  <si>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</si>
  <si>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</si>
  <si>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</si>
  <si>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</si>
  <si>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</si>
  <si>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</si>
  <si>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</si>
  <si>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</si>
  <si>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</si>
  <si>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</si>
  <si>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</si>
  <si>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</si>
  <si>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</si>
  <si>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</si>
  <si>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</si>
  <si>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</si>
  <si>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</si>
  <si>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</si>
  <si>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</si>
  <si>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</si>
  <si>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</si>
  <si>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</si>
  <si>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</si>
  <si>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</si>
  <si>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</si>
  <si>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</si>
  <si>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</si>
  <si>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</si>
  <si>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</si>
  <si>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</si>
  <si>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</si>
  <si>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</si>
  <si>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</si>
  <si>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</si>
  <si>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</si>
  <si>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</si>
  <si>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</si>
  <si>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</si>
  <si>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</si>
  <si>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</si>
  <si>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</si>
  <si>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</si>
  <si>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</si>
  <si>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</si>
  <si>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</si>
  <si>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</si>
  <si>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</si>
  <si>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</si>
  <si>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</si>
  <si>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</si>
  <si>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</si>
  <si>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</si>
  <si>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</si>
  <si>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</si>
  <si>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</si>
  <si>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</si>
  <si>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</si>
  <si>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</si>
  <si>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</si>
  <si>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</si>
  <si>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</si>
  <si>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</si>
  <si>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</si>
  <si>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</si>
  <si>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</si>
  <si>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</si>
  <si>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</si>
  <si>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</si>
  <si>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</si>
  <si>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</si>
  <si>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</si>
  <si>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</si>
  <si>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</si>
  <si>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</si>
  <si>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</si>
  <si>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</si>
  <si>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</si>
  <si>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</si>
  <si>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</si>
  <si>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</si>
  <si>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</si>
  <si>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</si>
  <si>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</si>
  <si>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</si>
  <si>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</si>
  <si>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</si>
  <si>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</si>
  <si>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</si>
  <si>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</si>
  <si>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</si>
  <si>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</si>
  <si>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</si>
  <si>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</si>
  <si>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</si>
  <si>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</si>
  <si>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</si>
  <si>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</si>
  <si>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</si>
  <si>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</si>
  <si>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</si>
  <si>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</si>
  <si>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</si>
  <si>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</si>
  <si>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</si>
  <si>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</si>
  <si>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</si>
  <si>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</si>
  <si>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</si>
  <si>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</si>
  <si>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</si>
  <si>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</si>
  <si>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</si>
  <si>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</si>
  <si>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</si>
  <si>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</si>
  <si>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</si>
  <si>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</si>
  <si>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</si>
  <si>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</si>
  <si>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</si>
  <si>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</si>
  <si>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</si>
  <si>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</si>
  <si>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</si>
  <si>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</si>
  <si>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</si>
  <si>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</si>
  <si>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</si>
  <si>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</si>
  <si>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</si>
  <si>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</si>
  <si>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</si>
  <si>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</si>
  <si>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</si>
  <si>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</si>
  <si>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</si>
  <si>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</si>
  <si>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</si>
  <si>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</si>
  <si>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</si>
  <si>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</si>
  <si>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</si>
  <si>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</si>
  <si>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</si>
  <si>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</si>
  <si>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</si>
  <si>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</si>
  <si>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</si>
  <si>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</si>
  <si>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</si>
  <si>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</si>
  <si>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</si>
  <si>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</si>
  <si>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</si>
  <si>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</si>
  <si>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</si>
  <si>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</si>
  <si>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</si>
  <si>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</si>
  <si>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</si>
  <si>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</si>
  <si>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</si>
  <si>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</si>
  <si>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</si>
  <si>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</si>
  <si>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</si>
  <si>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</si>
  <si>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</si>
  <si>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</si>
  <si>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</si>
  <si>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</si>
  <si>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</si>
  <si>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</si>
  <si>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</si>
  <si>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</si>
  <si>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</si>
  <si>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</si>
  <si>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</si>
  <si>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</si>
  <si>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</si>
  <si>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</si>
  <si>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</si>
  <si>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</si>
  <si>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</si>
  <si>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</si>
  <si>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</si>
  <si>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</si>
  <si>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</si>
  <si>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</si>
  <si>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</si>
  <si>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</si>
  <si>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</si>
  <si>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</si>
  <si>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</si>
  <si>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</si>
  <si>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</si>
  <si>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</si>
  <si>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</si>
  <si>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</si>
  <si>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</si>
  <si>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</si>
  <si>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</si>
  <si>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</si>
  <si>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</si>
  <si>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</si>
  <si>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</si>
  <si>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</si>
  <si>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</si>
  <si>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</si>
  <si>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</si>
  <si>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</si>
  <si>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</si>
  <si>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</si>
  <si>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</si>
  <si>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</si>
  <si>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</si>
  <si>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</si>
  <si>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</si>
  <si>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</si>
  <si>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</si>
  <si>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</si>
  <si>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</si>
  <si>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</si>
  <si>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</si>
  <si>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</si>
  <si>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</si>
  <si>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</si>
  <si>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</si>
  <si>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</si>
  <si>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</si>
  <si>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</si>
  <si>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</si>
  <si>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</si>
  <si>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</si>
  <si>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</si>
  <si>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</si>
  <si>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</si>
  <si>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</si>
  <si>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</si>
  <si>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</si>
  <si>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</si>
  <si>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</si>
  <si>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</si>
  <si>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</si>
  <si>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</si>
  <si>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</si>
  <si>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</si>
  <si>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</si>
  <si>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</si>
  <si>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</si>
  <si>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</si>
  <si>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</si>
  <si>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</si>
  <si>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</si>
  <si>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</si>
  <si>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</si>
  <si>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</si>
  <si>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</si>
  <si>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</si>
  <si>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</si>
  <si>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</si>
  <si>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</si>
  <si>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</si>
  <si>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</si>
  <si>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</si>
  <si>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</si>
  <si>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</si>
  <si>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</si>
  <si>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</si>
  <si>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</si>
  <si>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</si>
  <si>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</si>
  <si>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</si>
  <si>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</si>
  <si>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</si>
  <si>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</si>
  <si>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</si>
  <si>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</si>
  <si>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</si>
  <si>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</si>
  <si>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</si>
  <si>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</si>
  <si>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</si>
  <si>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</si>
  <si>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</si>
  <si>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</si>
  <si>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</si>
  <si>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</si>
  <si>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</si>
  <si>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</si>
  <si>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</si>
  <si>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</si>
  <si>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</si>
  <si>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</si>
  <si>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</si>
  <si>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</si>
  <si>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</si>
  <si>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</si>
  <si>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</si>
  <si>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</si>
  <si>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</si>
  <si>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</si>
  <si>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</si>
  <si>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</si>
  <si>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</si>
  <si>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</si>
  <si>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</si>
  <si>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</si>
  <si>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</si>
  <si>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</si>
  <si>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</si>
  <si>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</si>
  <si>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</si>
  <si>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</si>
  <si>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</si>
  <si>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</si>
  <si>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</si>
  <si>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</si>
  <si>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</si>
  <si>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</si>
  <si>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</si>
  <si>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</si>
  <si>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</si>
  <si>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</si>
  <si>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</si>
  <si>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</si>
  <si>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</si>
  <si>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</si>
  <si>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</si>
  <si>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</si>
  <si>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</si>
  <si>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</si>
  <si>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</si>
  <si>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</si>
  <si>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</si>
  <si>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</si>
  <si>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</si>
  <si>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</si>
  <si>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</si>
  <si>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</si>
  <si>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</si>
  <si>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</si>
  <si>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</si>
  <si>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</si>
  <si>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</si>
  <si>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</si>
  <si>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</si>
  <si>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</si>
  <si>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</si>
  <si>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</si>
  <si>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</si>
  <si>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</si>
  <si>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</si>
  <si>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</si>
  <si>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</si>
  <si>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</si>
  <si>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</si>
  <si>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</si>
  <si>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</si>
  <si>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</si>
  <si>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</si>
  <si>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</si>
  <si>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</si>
  <si>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</si>
  <si>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</si>
  <si>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</si>
  <si>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</si>
  <si>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</si>
  <si>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</si>
  <si>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</si>
  <si>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</si>
  <si>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</si>
  <si>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</si>
  <si>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</si>
  <si>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</si>
  <si>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</si>
  <si>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</si>
  <si>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</si>
  <si>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</si>
  <si>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</si>
  <si>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</si>
  <si>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</si>
  <si>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</si>
  <si>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</si>
  <si>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</si>
  <si>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</si>
  <si>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</si>
  <si>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</si>
  <si>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</si>
  <si>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</si>
  <si>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</si>
  <si>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</si>
  <si>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</si>
  <si>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</si>
  <si>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</si>
  <si>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</si>
  <si>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</si>
  <si>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</si>
  <si>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</si>
  <si>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</si>
  <si>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</si>
  <si>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</si>
  <si>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</si>
  <si>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</si>
  <si>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</si>
  <si>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</si>
  <si>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</si>
  <si>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</si>
  <si>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</si>
  <si>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</si>
  <si>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</si>
  <si>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</si>
  <si>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</si>
  <si>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</si>
  <si>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</si>
  <si>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</si>
  <si>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</si>
  <si>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</si>
  <si>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</si>
  <si>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</si>
  <si>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</si>
  <si>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</si>
  <si>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</si>
  <si>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</si>
  <si>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</si>
  <si>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</si>
  <si>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</si>
  <si>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</si>
  <si>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</si>
  <si>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</si>
  <si>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</si>
  <si>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</si>
  <si>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</si>
  <si>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</si>
  <si>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</si>
  <si>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</si>
  <si>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</si>
  <si>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</si>
  <si>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</si>
  <si>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</si>
  <si>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</si>
  <si>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</si>
  <si>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</si>
  <si>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</si>
  <si>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</si>
  <si>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</si>
  <si>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</si>
  <si>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</si>
  <si>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</si>
  <si>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</si>
  <si>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</si>
  <si>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</si>
  <si>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</si>
  <si>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</si>
  <si>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</si>
  <si>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</si>
  <si>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</si>
  <si>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</si>
  <si>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</si>
  <si>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</si>
  <si>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</si>
  <si>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</si>
  <si>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</si>
  <si>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</si>
  <si>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</si>
  <si>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</si>
  <si>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</si>
  <si>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</si>
  <si>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</si>
  <si>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</si>
  <si>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</si>
  <si>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</si>
  <si>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</si>
  <si>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</si>
  <si>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</si>
  <si>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</si>
  <si>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</si>
  <si>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</si>
  <si>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</si>
  <si>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</si>
  <si>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</si>
  <si>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</si>
  <si>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</si>
  <si>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</si>
  <si>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</si>
  <si>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</si>
  <si>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</si>
  <si>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</si>
  <si>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</si>
  <si>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</si>
  <si>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</si>
  <si>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</si>
  <si>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</si>
  <si>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</si>
  <si>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</si>
  <si>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</si>
  <si>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</si>
  <si>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</si>
  <si>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</si>
  <si>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</si>
  <si>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</si>
  <si>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</si>
  <si>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</si>
  <si>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</si>
  <si>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</si>
  <si>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</si>
  <si>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</si>
  <si>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</si>
  <si>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</si>
  <si>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</si>
  <si>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</si>
  <si>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</si>
  <si>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</si>
  <si>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</si>
  <si>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</si>
  <si>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</si>
  <si>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</si>
  <si>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</si>
  <si>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</si>
  <si>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</si>
  <si>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</si>
  <si>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</si>
  <si>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</si>
  <si>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</si>
  <si>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</si>
  <si>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</si>
  <si>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</si>
  <si>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</si>
  <si>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</si>
  <si>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</si>
  <si>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</si>
  <si>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</si>
  <si>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</si>
  <si>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</si>
  <si>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</si>
  <si>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</si>
  <si>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</si>
  <si>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</si>
  <si>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</si>
  <si>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</si>
  <si>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</si>
  <si>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</si>
  <si>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</si>
  <si>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</si>
  <si>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</si>
  <si>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</si>
  <si>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</si>
  <si>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</si>
  <si>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</si>
  <si>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</si>
  <si>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</si>
  <si>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</si>
  <si>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</si>
  <si>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</si>
  <si>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</si>
  <si>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</si>
  <si>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</si>
  <si>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</si>
  <si>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</si>
  <si>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</si>
  <si>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</si>
  <si>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</si>
  <si>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</si>
  <si>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</si>
  <si>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</si>
  <si>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</si>
  <si>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</si>
  <si>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</si>
  <si>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</si>
  <si>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</si>
  <si>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</si>
  <si>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</si>
  <si>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</si>
  <si>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</si>
  <si>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</si>
  <si>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</si>
  <si>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</si>
  <si>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</si>
  <si>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</si>
  <si>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</si>
  <si>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</si>
  <si>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</si>
  <si>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</si>
  <si>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</si>
  <si>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</si>
  <si>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</si>
  <si>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</si>
  <si>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</si>
  <si>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</si>
  <si>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</si>
  <si>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</si>
  <si>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</si>
  <si>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</si>
  <si>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</si>
  <si>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</si>
  <si>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</si>
  <si>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</si>
  <si>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</si>
  <si>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</si>
  <si>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</si>
  <si>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</si>
  <si>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</si>
  <si>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</si>
  <si>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</si>
  <si>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</si>
  <si>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</si>
  <si>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</si>
  <si>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</si>
  <si>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</si>
  <si>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</si>
  <si>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</si>
  <si>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</si>
  <si>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</si>
  <si>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</si>
  <si>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</si>
  <si>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</si>
  <si>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</si>
  <si>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</si>
  <si>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</si>
  <si>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</si>
  <si>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</si>
  <si>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</si>
  <si>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</si>
  <si>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</si>
  <si>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</si>
  <si>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</si>
  <si>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</si>
  <si>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</si>
  <si>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</si>
  <si>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</si>
  <si>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</si>
  <si>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</si>
  <si>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</si>
  <si>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</si>
  <si>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</si>
  <si>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</si>
  <si>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</si>
  <si>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</si>
  <si>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</si>
  <si>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</si>
  <si>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</si>
  <si>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</si>
  <si>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</si>
  <si>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</si>
  <si>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</si>
  <si>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</si>
  <si>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</si>
  <si>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</si>
  <si>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</si>
  <si>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</si>
  <si>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</si>
  <si>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</si>
  <si>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</si>
  <si>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</si>
  <si>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</si>
  <si>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</si>
  <si>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</si>
  <si>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</si>
  <si>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</si>
  <si>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</si>
  <si>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</si>
  <si>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</si>
  <si>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</si>
  <si>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</si>
  <si>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</si>
  <si>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</si>
  <si>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</si>
  <si>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</si>
  <si>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</si>
  <si>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</si>
  <si>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</si>
  <si>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</si>
  <si>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</si>
  <si>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</si>
  <si>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</si>
  <si>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</si>
  <si>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</si>
  <si>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</si>
  <si>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</si>
  <si>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</si>
  <si>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</si>
  <si>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</si>
  <si>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</si>
  <si>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</si>
  <si>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</si>
  <si>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</si>
  <si>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</si>
  <si>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</si>
  <si>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</si>
  <si>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</si>
  <si>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</si>
  <si>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</si>
  <si>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</si>
  <si>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</si>
  <si>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</si>
  <si>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</si>
  <si>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</si>
  <si>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</si>
  <si>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</si>
  <si>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</si>
  <si>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</si>
  <si>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</si>
  <si>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</si>
  <si>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</si>
  <si>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</si>
  <si>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</si>
  <si>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</si>
  <si>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</si>
  <si>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</si>
  <si>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</si>
  <si>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</si>
  <si>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</si>
  <si>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</si>
  <si>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</si>
  <si>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</si>
  <si>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</si>
  <si>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</si>
  <si>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</si>
  <si>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</si>
  <si>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</si>
  <si>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</si>
  <si>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</si>
  <si>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</si>
  <si>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</si>
  <si>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</si>
  <si>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</si>
  <si>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</si>
  <si>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</si>
  <si>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</si>
  <si>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</si>
  <si>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</si>
  <si>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</si>
  <si>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</si>
  <si>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</si>
  <si>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</si>
  <si>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</si>
  <si>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</si>
  <si>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</si>
  <si>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</si>
  <si>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</si>
  <si>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</si>
  <si>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</si>
  <si>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</si>
  <si>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</si>
  <si>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</si>
  <si>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</si>
  <si>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</si>
  <si>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</si>
  <si>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</si>
  <si>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</si>
  <si>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</si>
  <si>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</si>
  <si>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</si>
  <si>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</si>
  <si>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</si>
  <si>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</si>
  <si>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</si>
  <si>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</si>
  <si>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</si>
  <si>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</si>
  <si>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</si>
  <si>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</si>
  <si>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</si>
  <si>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</si>
  <si>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</si>
  <si>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</si>
  <si>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</si>
  <si>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</si>
  <si>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</si>
  <si>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</si>
  <si>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</si>
  <si>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</si>
  <si>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</si>
  <si>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</si>
  <si>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</si>
  <si>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</si>
  <si>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</si>
  <si>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</si>
  <si>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</si>
  <si>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</si>
  <si>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</si>
  <si>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</si>
  <si>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</si>
  <si>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</si>
  <si>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</si>
  <si>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</si>
  <si>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</si>
  <si>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</si>
  <si>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</si>
  <si>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</si>
  <si>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</si>
  <si>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</si>
  <si>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</si>
  <si>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</si>
  <si>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</si>
  <si>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</si>
  <si>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</si>
  <si>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</si>
  <si>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</si>
  <si>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</si>
  <si>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</si>
  <si>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</si>
  <si>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</si>
  <si>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</si>
  <si>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</si>
  <si>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</si>
  <si>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</si>
  <si>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</si>
  <si>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</si>
  <si>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</si>
  <si>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</si>
  <si>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</si>
  <si>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</si>
  <si>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</si>
  <si>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</si>
  <si>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</si>
  <si>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</si>
  <si>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</si>
  <si>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</si>
  <si>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</si>
  <si>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</si>
  <si>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</si>
  <si>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</si>
  <si>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</si>
  <si>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</si>
  <si>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</si>
  <si>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</si>
  <si>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</si>
  <si>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</si>
  <si>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</si>
  <si>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</si>
  <si>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</si>
  <si>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</si>
  <si>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</si>
  <si>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</si>
  <si>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</si>
  <si>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</si>
  <si>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</si>
  <si>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</si>
  <si>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</si>
  <si>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</si>
  <si>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</si>
  <si>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</si>
  <si>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</si>
  <si>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</si>
  <si>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</si>
  <si>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</si>
  <si>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</si>
  <si>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</si>
  <si>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</si>
  <si>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</si>
  <si>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</si>
  <si>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</si>
  <si>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</si>
  <si>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</si>
  <si>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</si>
  <si>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</si>
  <si>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</si>
  <si>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</si>
  <si>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</si>
  <si>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</si>
  <si>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</si>
  <si>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</si>
  <si>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</si>
  <si>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</si>
  <si>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</si>
  <si>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</si>
  <si>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</si>
  <si>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</si>
  <si>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</si>
  <si>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</si>
  <si>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</si>
  <si>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</si>
  <si>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</si>
  <si>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</si>
  <si>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</si>
  <si>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</si>
  <si>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</si>
  <si>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</si>
  <si>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</si>
  <si>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</si>
  <si>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</si>
  <si>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</si>
  <si>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</si>
  <si>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</si>
  <si>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</si>
  <si>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</si>
  <si>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</si>
  <si>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</si>
  <si>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</si>
  <si>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</si>
  <si>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</si>
  <si>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</si>
  <si>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</si>
  <si>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</si>
  <si>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</si>
  <si>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</si>
  <si>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</si>
  <si>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</si>
  <si>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</si>
  <si>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</si>
  <si>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</si>
  <si>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</si>
  <si>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</si>
  <si>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</si>
  <si>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</si>
  <si>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</si>
  <si>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</si>
  <si>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</si>
  <si>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</si>
  <si>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</si>
  <si>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</si>
  <si>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</si>
  <si>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</si>
  <si>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</si>
  <si>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</si>
  <si>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</si>
  <si>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</si>
  <si>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</si>
  <si>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</si>
  <si>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</si>
  <si>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</si>
  <si>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</si>
  <si>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</si>
  <si>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</si>
  <si>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</si>
  <si>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</si>
  <si>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</si>
  <si>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</si>
  <si>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</si>
  <si>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</si>
  <si>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</si>
  <si>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</si>
  <si>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</si>
  <si>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</si>
  <si>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</si>
  <si>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</si>
  <si>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</si>
  <si>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</si>
  <si>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</si>
  <si>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</si>
  <si>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</si>
  <si>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</si>
  <si>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</si>
  <si>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</si>
  <si>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</si>
  <si>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</si>
  <si>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</si>
  <si>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</si>
  <si>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</si>
  <si>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</si>
  <si>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</si>
  <si>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</si>
  <si>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</si>
  <si>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</si>
  <si>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</si>
  <si>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</si>
  <si>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</si>
  <si>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</si>
  <si>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</si>
  <si>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</si>
  <si>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</si>
  <si>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</si>
  <si>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</si>
  <si>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</si>
  <si>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</si>
  <si>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</si>
  <si>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</si>
  <si>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</si>
  <si>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</si>
  <si>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</si>
  <si>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</si>
  <si>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</si>
  <si>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</si>
  <si>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</si>
  <si>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</si>
  <si>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</si>
  <si>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</si>
  <si>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</si>
  <si>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</si>
  <si>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</si>
  <si>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</si>
  <si>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</si>
  <si>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</si>
  <si>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</si>
  <si>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</si>
  <si>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</si>
  <si>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</si>
  <si>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</si>
  <si>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</si>
  <si>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</si>
  <si>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</si>
  <si>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</si>
  <si>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</si>
  <si>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</si>
  <si>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</si>
  <si>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</si>
  <si>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</si>
  <si>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</si>
  <si>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</si>
  <si>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</si>
  <si>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</si>
  <si>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</si>
  <si>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</si>
  <si>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</si>
  <si>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</si>
  <si>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</si>
  <si>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</si>
  <si>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</si>
  <si>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</si>
  <si>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</si>
  <si>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</si>
  <si>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</si>
  <si>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</si>
  <si>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</si>
  <si>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</si>
  <si>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</si>
  <si>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</si>
  <si>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</si>
  <si>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</si>
  <si>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</si>
  <si>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</si>
  <si>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</si>
  <si>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</si>
  <si>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</si>
  <si>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</si>
  <si>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</si>
  <si>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</si>
  <si>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</si>
  <si>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</si>
  <si>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</si>
  <si>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</si>
  <si>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</si>
  <si>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</si>
  <si>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</si>
  <si>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</si>
  <si>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</si>
  <si>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</si>
  <si>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</si>
  <si>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</si>
  <si>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</si>
  <si>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</si>
  <si>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</si>
  <si>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</si>
  <si>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</si>
  <si>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</si>
  <si>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</si>
  <si>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</si>
  <si>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</si>
  <si>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</si>
  <si>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</si>
  <si>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</si>
  <si>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</si>
  <si>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</si>
  <si>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</si>
  <si>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</si>
  <si>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</si>
  <si>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</si>
  <si>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</si>
  <si>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</si>
  <si>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</si>
  <si>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</si>
  <si>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</si>
  <si>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</si>
  <si>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</si>
  <si>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</si>
  <si>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</si>
  <si>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</si>
  <si>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</si>
  <si>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</si>
  <si>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</si>
  <si>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</si>
  <si>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</si>
  <si>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</si>
  <si>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</si>
  <si>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</si>
  <si>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</si>
  <si>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</si>
  <si>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</si>
  <si>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</si>
  <si>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</si>
  <si>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</si>
  <si>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</si>
  <si>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</si>
  <si>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</si>
  <si>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</si>
  <si>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</si>
  <si>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</si>
  <si>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</si>
  <si>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</si>
  <si>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</si>
  <si>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</si>
  <si>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</si>
  <si>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</si>
  <si>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</si>
  <si>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</si>
  <si>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</si>
  <si>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</si>
  <si>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</si>
  <si>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</si>
  <si>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</si>
  <si>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</si>
  <si>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</si>
  <si>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</si>
  <si>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</si>
  <si>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</si>
  <si>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</si>
  <si>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</si>
  <si>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</si>
  <si>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</si>
  <si>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</si>
  <si>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</si>
  <si>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</si>
  <si>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</si>
  <si>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</si>
  <si>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</si>
  <si>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</si>
  <si>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</si>
  <si>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</si>
  <si>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</si>
  <si>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</si>
  <si>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</si>
  <si>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</si>
  <si>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</si>
  <si>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</si>
  <si>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</si>
  <si>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</si>
  <si>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</si>
  <si>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</si>
  <si>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</si>
  <si>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</si>
  <si>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</si>
  <si>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</si>
  <si>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</si>
  <si>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</si>
  <si>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</si>
  <si>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</si>
  <si>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</si>
  <si>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</si>
  <si>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</si>
  <si>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</si>
  <si>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</si>
  <si>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</si>
  <si>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</si>
  <si>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</si>
  <si>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</si>
  <si>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</si>
  <si>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</si>
  <si>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</si>
  <si>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</si>
  <si>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</si>
  <si>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</si>
  <si>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</si>
  <si>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</si>
  <si>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</si>
  <si>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</si>
  <si>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</si>
  <si>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</si>
  <si>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</si>
  <si>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</si>
  <si>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</si>
  <si>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</si>
  <si>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</si>
  <si>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</si>
  <si>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</si>
  <si>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</si>
  <si>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</si>
  <si>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</si>
  <si>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</si>
  <si>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</si>
  <si>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</si>
  <si>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</si>
  <si>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</si>
  <si>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</si>
  <si>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</si>
  <si>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</si>
  <si>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</si>
  <si>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</si>
  <si>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</si>
  <si>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</si>
  <si>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</si>
  <si>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</si>
  <si>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</si>
  <si>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</si>
  <si>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</si>
  <si>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</si>
  <si>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</si>
  <si>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</si>
  <si>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</si>
  <si>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</si>
  <si>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</si>
  <si>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</si>
  <si>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</si>
  <si>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</si>
  <si>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</si>
  <si>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</si>
  <si>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</si>
  <si>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</si>
  <si>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</si>
  <si>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</si>
  <si>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</si>
  <si>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</si>
  <si>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</si>
  <si>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</si>
  <si>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</si>
  <si>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</si>
  <si>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</si>
  <si>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</si>
  <si>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</si>
  <si>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</si>
  <si>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</si>
  <si>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</si>
  <si>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</si>
  <si>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</si>
  <si>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</si>
  <si>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</si>
  <si>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</si>
  <si>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</si>
  <si>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</si>
  <si>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</si>
  <si>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</si>
  <si>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</si>
  <si>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</si>
  <si>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</si>
  <si>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</si>
  <si>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</si>
  <si>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</si>
  <si>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</si>
  <si>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</si>
  <si>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</si>
  <si>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</si>
  <si>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</si>
  <si>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</si>
  <si>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</si>
  <si>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</si>
  <si>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</si>
  <si>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</si>
  <si>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</si>
  <si>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</si>
  <si>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</si>
  <si>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</si>
  <si>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</si>
  <si>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</si>
  <si>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</si>
  <si>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</si>
  <si>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</si>
  <si>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</si>
  <si>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</si>
  <si>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</si>
  <si>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</si>
  <si>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</si>
  <si>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</si>
  <si>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</si>
  <si>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</si>
  <si>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</si>
  <si>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</si>
  <si>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</si>
  <si>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</si>
  <si>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</si>
  <si>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</si>
  <si>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</si>
  <si>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</si>
  <si>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</si>
  <si>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</si>
  <si>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</si>
  <si>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</si>
  <si>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</si>
  <si>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</si>
  <si>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</si>
  <si>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</si>
  <si>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</si>
  <si>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</si>
  <si>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</si>
  <si>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</si>
  <si>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</si>
  <si>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</si>
  <si>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</si>
  <si>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</si>
  <si>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</si>
  <si>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</si>
  <si>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</si>
  <si>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</si>
  <si>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</si>
  <si>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</si>
  <si>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</si>
  <si>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</si>
  <si>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</si>
  <si>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</si>
  <si>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</si>
  <si>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</si>
  <si>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</si>
  <si>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</si>
  <si>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</si>
  <si>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</si>
  <si>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</si>
  <si>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</si>
  <si>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</si>
  <si>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</si>
  <si>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</si>
  <si>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</si>
  <si>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</si>
  <si>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</si>
  <si>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</si>
  <si>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</si>
  <si>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</si>
  <si>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</si>
  <si>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</si>
  <si>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</si>
  <si>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</si>
  <si>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</si>
  <si>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</si>
  <si>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</si>
  <si>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</si>
  <si>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</si>
  <si>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</si>
  <si>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</si>
  <si>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</si>
  <si>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</si>
  <si>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</si>
  <si>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</si>
  <si>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</si>
  <si>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</si>
  <si>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</si>
  <si>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</si>
  <si>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</si>
  <si>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</si>
  <si>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</si>
  <si>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</si>
  <si>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</si>
  <si>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</si>
  <si>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</si>
  <si>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</si>
  <si>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</si>
  <si>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</si>
  <si>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</si>
  <si>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</si>
  <si>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</si>
  <si>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</si>
  <si>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</si>
  <si>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</si>
  <si>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</si>
  <si>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</si>
  <si>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</si>
  <si>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</si>
  <si>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</si>
  <si>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</si>
  <si>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</si>
  <si>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</si>
  <si>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</si>
  <si>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</si>
  <si>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</si>
  <si>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</si>
  <si>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</si>
  <si>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</si>
  <si>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</si>
  <si>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</si>
  <si>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</si>
  <si>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</si>
  <si>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</si>
  <si>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</si>
  <si>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</si>
  <si>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</si>
  <si>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</si>
  <si>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</si>
  <si>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</si>
  <si>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</si>
  <si>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</si>
  <si>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</si>
  <si>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</si>
  <si>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</si>
  <si>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</si>
  <si>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</si>
  <si>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</si>
  <si>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</si>
  <si>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</si>
  <si>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</si>
  <si>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</si>
  <si>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</si>
  <si>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</si>
  <si>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</si>
  <si>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</si>
  <si>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</si>
  <si>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</si>
  <si>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</si>
  <si>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</si>
  <si>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</si>
  <si>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</si>
  <si>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</si>
  <si>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</si>
  <si>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</si>
  <si>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</si>
  <si>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</si>
  <si>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</si>
  <si>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</si>
  <si>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</si>
  <si>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</si>
  <si>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</si>
  <si>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</si>
  <si>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</si>
  <si>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</si>
  <si>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</si>
  <si>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</si>
  <si>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</si>
  <si>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</si>
  <si>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</si>
  <si>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</si>
  <si>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</si>
  <si>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</si>
  <si>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</si>
  <si>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</si>
  <si>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</si>
  <si>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</si>
  <si>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</si>
  <si>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</si>
  <si>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</si>
  <si>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</si>
  <si>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</si>
  <si>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</si>
  <si>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</si>
  <si>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</si>
  <si>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</si>
  <si>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</si>
  <si>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</si>
  <si>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</si>
  <si>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</si>
  <si>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</si>
  <si>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</si>
  <si>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</si>
  <si>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</si>
  <si>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</si>
  <si>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</si>
  <si>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</si>
  <si>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</si>
  <si>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</si>
  <si>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</si>
  <si>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</si>
  <si>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</si>
  <si>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</si>
  <si>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</si>
  <si>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</si>
  <si>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</si>
  <si>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</si>
  <si>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</si>
  <si>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</si>
  <si>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</si>
  <si>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</si>
  <si>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</si>
  <si>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</si>
  <si>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</si>
  <si>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</si>
  <si>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</si>
  <si>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</si>
  <si>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</si>
  <si>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</si>
  <si>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</si>
  <si>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</si>
  <si>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</si>
  <si>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</si>
  <si>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</si>
  <si>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</si>
  <si>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</si>
  <si>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</si>
  <si>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</si>
  <si>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</si>
  <si>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</si>
  <si>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</si>
  <si>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</si>
  <si>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</si>
  <si>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</si>
  <si>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</si>
  <si>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</si>
  <si>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</si>
  <si>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</si>
  <si>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</si>
  <si>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</si>
  <si>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</si>
  <si>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</si>
  <si>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</si>
  <si>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</si>
  <si>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</si>
  <si>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</si>
  <si>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</si>
  <si>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</si>
  <si>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</si>
  <si>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</si>
  <si>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</si>
  <si>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</si>
  <si>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</si>
  <si>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</si>
  <si>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</si>
  <si>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</si>
  <si>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</si>
  <si>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</si>
  <si>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</si>
  <si>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</si>
  <si>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</si>
  <si>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</si>
  <si>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</si>
  <si>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</si>
  <si>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</si>
  <si>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</si>
  <si>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</si>
  <si>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</si>
  <si>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</si>
  <si>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</si>
  <si>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</si>
  <si>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</si>
  <si>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</si>
  <si>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</si>
  <si>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</si>
  <si>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</si>
  <si>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</si>
  <si>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</si>
  <si>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</si>
  <si>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</si>
  <si>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</si>
  <si>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</si>
  <si>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</si>
  <si>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</si>
  <si>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</si>
  <si>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</si>
  <si>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</si>
  <si>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</si>
  <si>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</si>
  <si>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</si>
  <si>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</si>
  <si>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</si>
  <si>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</si>
  <si>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</si>
  <si>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</si>
  <si>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</si>
  <si>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</si>
  <si>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</si>
  <si>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</si>
  <si>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</si>
  <si>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</si>
  <si>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</si>
  <si>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</si>
  <si>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</si>
  <si>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</si>
  <si>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</si>
  <si>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</si>
  <si>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</si>
  <si>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</si>
  <si>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</si>
  <si>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</si>
  <si>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</si>
  <si>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</si>
  <si>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</si>
  <si>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</si>
  <si>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</si>
  <si>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</si>
  <si>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</si>
  <si>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</si>
  <si>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</si>
  <si>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</si>
  <si>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</si>
  <si>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</si>
  <si>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</si>
  <si>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</si>
  <si>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</si>
  <si>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</si>
  <si>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</si>
  <si>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</si>
  <si>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</si>
  <si>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</si>
  <si>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</si>
  <si>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</si>
  <si>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</si>
  <si>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</si>
  <si>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</si>
  <si>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</si>
  <si>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</si>
  <si>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</si>
  <si>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</si>
  <si>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</si>
  <si>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</si>
  <si>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</si>
  <si>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</si>
  <si>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</si>
  <si>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</si>
  <si>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</si>
  <si>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</si>
  <si>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</si>
  <si>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</si>
  <si>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</si>
  <si>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</si>
  <si>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</si>
  <si>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</si>
  <si>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</si>
  <si>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</si>
  <si>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</si>
  <si>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</si>
  <si>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</si>
  <si>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</si>
  <si>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</si>
  <si>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</si>
  <si>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</si>
  <si>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</si>
  <si>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</si>
  <si>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</si>
  <si>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</si>
  <si>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</si>
  <si>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</si>
  <si>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</si>
  <si>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</si>
  <si>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</si>
  <si>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</si>
  <si>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</si>
  <si>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</si>
  <si>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</si>
  <si>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</si>
  <si>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</si>
  <si>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</si>
  <si>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</si>
  <si>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</si>
  <si>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</si>
  <si>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</si>
  <si>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</si>
  <si>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</si>
  <si>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</si>
  <si>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</si>
  <si>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</si>
  <si>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</si>
  <si>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</si>
  <si>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</si>
  <si>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</si>
  <si>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</si>
  <si>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</si>
  <si>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</si>
  <si>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</si>
  <si>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</si>
  <si>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</si>
  <si>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</si>
  <si>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</si>
  <si>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</si>
  <si>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</si>
  <si>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</si>
  <si>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</si>
  <si>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</si>
  <si>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</si>
  <si>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</si>
  <si>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</si>
  <si>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</si>
  <si>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</si>
  <si>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</si>
  <si>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</si>
  <si>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</si>
  <si>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</si>
  <si>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</si>
  <si>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</si>
  <si>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</si>
  <si>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</si>
  <si>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</si>
  <si>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</si>
  <si>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</si>
  <si>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</si>
  <si>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</si>
  <si>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</si>
  <si>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</si>
  <si>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</si>
  <si>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</si>
  <si>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</si>
  <si>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</si>
  <si>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</si>
  <si>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</si>
  <si>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</si>
  <si>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</si>
  <si>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</si>
  <si>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</si>
  <si>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</si>
  <si>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</si>
  <si>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</si>
  <si>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</si>
  <si>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</si>
  <si>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</si>
  <si>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</si>
  <si>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</si>
  <si>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</si>
  <si>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</si>
  <si>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</si>
  <si>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</si>
  <si>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</si>
  <si>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</si>
  <si>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</si>
  <si>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</si>
  <si>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</si>
  <si>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</si>
  <si>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</si>
  <si>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</si>
  <si>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</si>
  <si>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</si>
  <si>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</si>
  <si>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</si>
  <si>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</si>
  <si>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</si>
  <si>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</si>
  <si>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</si>
  <si>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</si>
  <si>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</si>
  <si>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</si>
  <si>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</si>
  <si>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</si>
  <si>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</si>
  <si>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</si>
  <si>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</si>
  <si>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</si>
  <si>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</si>
  <si>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</si>
  <si>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</si>
  <si>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</si>
  <si>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</si>
  <si>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</si>
  <si>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</si>
  <si>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</si>
  <si>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</si>
  <si>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</si>
  <si>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</si>
  <si>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</si>
  <si>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</si>
  <si>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</si>
  <si>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</si>
  <si>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</si>
  <si>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</si>
  <si>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</si>
  <si>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</si>
  <si>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</si>
  <si>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</si>
  <si>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</si>
  <si>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</si>
  <si>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</si>
  <si>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</si>
  <si>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</si>
  <si>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</si>
  <si>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</si>
  <si>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</si>
  <si>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</si>
  <si>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</si>
  <si>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</si>
  <si>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</si>
  <si>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</si>
  <si>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</si>
  <si>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</si>
  <si>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</si>
  <si>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</si>
  <si>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</si>
  <si>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</si>
  <si>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</si>
  <si>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</si>
  <si>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</si>
  <si>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</si>
  <si>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</si>
  <si>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</si>
  <si>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</si>
  <si>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</si>
  <si>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</si>
  <si>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</si>
  <si>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</si>
  <si>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</si>
  <si>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</si>
  <si>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</si>
  <si>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</si>
  <si>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</si>
  <si>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</si>
  <si>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</si>
  <si>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</si>
  <si>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</si>
  <si>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</si>
  <si>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</si>
  <si>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</si>
  <si>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</si>
  <si>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</si>
  <si>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</si>
  <si>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</si>
  <si>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</si>
  <si>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</si>
  <si>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</si>
  <si>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</si>
  <si>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</si>
  <si>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</si>
  <si>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</si>
  <si>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</si>
  <si>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</si>
  <si>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</si>
  <si>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</si>
  <si>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</si>
  <si>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</si>
  <si>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</si>
  <si>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</si>
  <si>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</si>
  <si>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</si>
  <si>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</si>
  <si>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</si>
  <si>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</si>
  <si>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</si>
  <si>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</si>
  <si>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</si>
  <si>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</si>
  <si>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</si>
  <si>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</si>
  <si>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</si>
  <si>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</si>
  <si>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</si>
  <si>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</si>
  <si>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</si>
  <si>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</si>
  <si>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</si>
  <si>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</si>
  <si>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</si>
  <si>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</si>
  <si>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</si>
  <si>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</si>
  <si>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</si>
  <si>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</si>
  <si>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</si>
  <si>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</si>
  <si>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</si>
  <si>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</si>
  <si>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</si>
  <si>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</si>
  <si>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</si>
  <si>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</si>
  <si>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</si>
  <si>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</si>
  <si>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</si>
  <si>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</si>
  <si>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</si>
  <si>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</si>
  <si>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</si>
  <si>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</si>
  <si>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</si>
  <si>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</si>
  <si>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</si>
  <si>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</si>
  <si>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</si>
  <si>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</si>
  <si>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</si>
  <si>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</si>
  <si>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</si>
  <si>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</si>
  <si>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</si>
  <si>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</si>
  <si>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</si>
  <si>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</si>
  <si>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</si>
  <si>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</si>
  <si>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</si>
  <si>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</si>
  <si>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</si>
  <si>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</si>
  <si>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</si>
  <si>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</si>
  <si>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</si>
  <si>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</si>
  <si>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</si>
  <si>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</si>
  <si>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</si>
  <si>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</si>
  <si>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</si>
  <si>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</si>
  <si>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</si>
  <si>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</si>
  <si>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</si>
  <si>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</si>
  <si>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</si>
  <si>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</si>
  <si>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</si>
  <si>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</si>
  <si>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</si>
  <si>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</si>
  <si>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</si>
  <si>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</si>
  <si>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</si>
  <si>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</si>
  <si>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</si>
  <si>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</si>
  <si>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</si>
  <si>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</si>
  <si>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</si>
  <si>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</si>
  <si>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</si>
  <si>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</si>
  <si>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</si>
  <si>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</si>
  <si>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</si>
  <si>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</si>
  <si>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</si>
  <si>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</si>
  <si>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</si>
  <si>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</si>
  <si>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</si>
  <si>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</si>
  <si>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</si>
  <si>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</si>
  <si>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</si>
  <si>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</si>
  <si>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</si>
  <si>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</si>
  <si>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</si>
  <si>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</si>
  <si>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</si>
  <si>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</si>
  <si>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</si>
  <si>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</si>
  <si>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</si>
  <si>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</si>
  <si>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</si>
  <si>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</si>
  <si>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</si>
  <si>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</si>
  <si>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</si>
  <si>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</si>
  <si>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</si>
  <si>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</si>
  <si>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</si>
  <si>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</si>
  <si>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</si>
  <si>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</si>
  <si>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</si>
  <si>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</si>
  <si>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</si>
  <si>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</si>
  <si>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</si>
  <si>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</si>
  <si>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</si>
  <si>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</si>
  <si>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</si>
  <si>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</si>
  <si>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</si>
  <si>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</si>
  <si>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</si>
  <si>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</si>
  <si>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</si>
  <si>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</si>
  <si>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</si>
  <si>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</si>
  <si>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</si>
  <si>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</si>
  <si>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</si>
  <si>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</si>
  <si>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</si>
  <si>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</si>
  <si>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</si>
  <si>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</si>
  <si>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</si>
  <si>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</si>
  <si>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</si>
  <si>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</si>
  <si>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</si>
  <si>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</si>
  <si>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</si>
  <si>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</si>
  <si>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</si>
  <si>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</si>
  <si>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</si>
  <si>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</si>
  <si>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</si>
  <si>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</si>
  <si>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</si>
  <si>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</si>
  <si>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</si>
  <si>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</si>
  <si>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</si>
  <si>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</si>
  <si>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</si>
  <si>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</si>
  <si>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</si>
  <si>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</si>
  <si>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</si>
  <si>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</si>
  <si>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</si>
  <si>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</si>
  <si>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</si>
  <si>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</si>
  <si>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</si>
  <si>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</si>
  <si>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</si>
  <si>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</si>
  <si>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</si>
  <si>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</si>
  <si>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</si>
  <si>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</si>
  <si>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</si>
  <si>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</si>
  <si>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</si>
  <si>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</si>
  <si>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</si>
  <si>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</si>
  <si>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</si>
  <si>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</si>
  <si>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</si>
  <si>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</si>
  <si>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</si>
  <si>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</si>
  <si>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</si>
  <si>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</si>
  <si>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</si>
  <si>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</si>
  <si>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</si>
  <si>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</si>
  <si>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</si>
  <si>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</si>
  <si>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</si>
  <si>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</si>
  <si>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</si>
  <si>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</si>
  <si>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</si>
  <si>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</si>
  <si>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</si>
  <si>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</si>
  <si>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</si>
  <si>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</si>
  <si>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</si>
  <si>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</si>
  <si>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</si>
  <si>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</si>
  <si>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</si>
  <si>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</si>
  <si>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</si>
  <si>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</si>
  <si>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</si>
  <si>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</si>
  <si>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</si>
  <si>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</si>
  <si>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</si>
  <si>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</si>
  <si>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</si>
  <si>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</si>
  <si>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</si>
  <si>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</si>
  <si>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</si>
  <si>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</si>
  <si>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</si>
  <si>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</si>
  <si>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</si>
  <si>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</si>
  <si>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</si>
  <si>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</si>
  <si>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</si>
  <si>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</si>
  <si>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</si>
  <si>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</si>
  <si>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</si>
  <si>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</si>
  <si>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</si>
  <si>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</si>
  <si>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</si>
  <si>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</si>
  <si>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</si>
  <si>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</si>
  <si>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</si>
  <si>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</si>
  <si>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</si>
  <si>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</si>
  <si>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</si>
  <si>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</si>
  <si>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</si>
  <si>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</si>
  <si>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</si>
  <si>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</si>
  <si>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</si>
  <si>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</si>
  <si>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</si>
  <si>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</si>
  <si>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</si>
  <si>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</si>
  <si>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</si>
  <si>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</si>
  <si>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</si>
  <si>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</si>
  <si>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</si>
  <si>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</si>
  <si>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</si>
  <si>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</si>
  <si>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</si>
  <si>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</si>
  <si>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</si>
  <si>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</si>
  <si>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</si>
  <si>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</si>
  <si>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</si>
  <si>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</si>
  <si>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</si>
  <si>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</si>
  <si>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</si>
  <si>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</si>
  <si>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</si>
  <si>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</si>
  <si>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</si>
  <si>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</si>
  <si>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</si>
  <si>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</si>
  <si>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</si>
  <si>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</si>
  <si>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</si>
  <si>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</si>
  <si>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</si>
  <si>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</si>
  <si>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</si>
  <si>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</si>
  <si>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</si>
  <si>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</si>
  <si>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</si>
  <si>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</si>
  <si>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</si>
  <si>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</si>
  <si>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</si>
  <si>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</si>
  <si>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</si>
  <si>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</si>
  <si>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</si>
  <si>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</si>
  <si>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</si>
  <si>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</si>
  <si>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</si>
  <si>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</si>
  <si>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</si>
  <si>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</si>
  <si>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</si>
  <si>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</si>
  <si>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</si>
  <si>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</si>
  <si>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</si>
  <si>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</si>
  <si>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</si>
  <si>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</si>
  <si>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</si>
  <si>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</si>
  <si>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</si>
  <si>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</si>
  <si>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</si>
  <si>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</si>
  <si>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</si>
  <si>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</si>
  <si>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</si>
  <si>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</si>
  <si>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</si>
  <si>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</si>
  <si>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</si>
  <si>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</si>
  <si>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</si>
  <si>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</si>
  <si>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</si>
  <si>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</si>
  <si>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</si>
  <si>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</si>
  <si>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</si>
  <si>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</si>
  <si>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</si>
  <si>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</si>
  <si>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</si>
  <si>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</si>
  <si>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</si>
  <si>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</si>
  <si>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</si>
  <si>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</si>
  <si>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</si>
  <si>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</si>
  <si>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</si>
  <si>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</si>
  <si>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</si>
  <si>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</si>
  <si>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</si>
  <si>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</si>
  <si>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</si>
  <si>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</si>
  <si>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</si>
  <si>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</si>
  <si>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</si>
  <si>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</si>
  <si>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</si>
  <si>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</si>
  <si>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</si>
  <si>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</si>
  <si>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</si>
  <si>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</si>
  <si>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</si>
  <si>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</si>
  <si>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</si>
  <si>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</si>
  <si>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</si>
  <si>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</si>
  <si>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</si>
  <si>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</si>
  <si>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</si>
  <si>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</si>
  <si>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</si>
  <si>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</si>
  <si>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</si>
  <si>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</si>
  <si>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</si>
  <si>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</si>
  <si>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</si>
  <si>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</si>
  <si>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</si>
  <si>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</si>
  <si>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</si>
  <si>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</si>
  <si>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</si>
  <si>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</si>
  <si>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</si>
  <si>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</si>
  <si>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</si>
  <si>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</si>
  <si>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</si>
  <si>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</si>
  <si>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</si>
  <si>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</si>
  <si>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</si>
  <si>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</si>
  <si>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</si>
  <si>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</si>
  <si>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</si>
  <si>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</si>
  <si>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</si>
  <si>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</si>
  <si>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</si>
  <si>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</si>
  <si>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</si>
  <si>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</si>
  <si>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</si>
  <si>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</si>
  <si>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</si>
  <si>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</si>
  <si>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</si>
  <si>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</si>
  <si>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</si>
  <si>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</si>
  <si>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</si>
  <si>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</si>
  <si>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</si>
  <si>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</si>
  <si>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</si>
  <si>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</si>
  <si>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</si>
  <si>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</si>
  <si>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</si>
  <si>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</si>
  <si>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</si>
  <si>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</si>
  <si>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</si>
  <si>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</si>
  <si>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</si>
  <si>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</si>
  <si>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</si>
  <si>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</si>
  <si>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</si>
  <si>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</si>
  <si>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</si>
  <si>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</si>
  <si>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</si>
  <si>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</si>
  <si>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</si>
  <si>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</si>
  <si>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</si>
  <si>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</si>
  <si>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</si>
  <si>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</si>
  <si>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</si>
  <si>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</si>
  <si>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</si>
  <si>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</si>
  <si>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</si>
  <si>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</si>
  <si>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</si>
  <si>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</si>
  <si>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</si>
  <si>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</si>
  <si>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</si>
  <si>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</si>
  <si>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</si>
  <si>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</si>
  <si>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</si>
  <si>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</si>
  <si>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</si>
  <si>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</si>
  <si>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</si>
  <si>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</si>
  <si>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</si>
  <si>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</si>
  <si>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</si>
  <si>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</si>
  <si>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</si>
  <si>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</si>
  <si>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</si>
  <si>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</si>
  <si>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</si>
  <si>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</si>
  <si>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</si>
  <si>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</si>
  <si>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</si>
  <si>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</si>
  <si>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</si>
  <si>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</si>
  <si>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</si>
  <si>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</si>
  <si>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</si>
  <si>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</si>
  <si>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</si>
  <si>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</si>
  <si>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</si>
  <si>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</si>
  <si>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</si>
  <si>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</si>
  <si>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</si>
  <si>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</si>
  <si>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</si>
  <si>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</si>
  <si>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</si>
  <si>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</si>
  <si>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</si>
  <si>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</si>
  <si>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</si>
  <si>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</si>
  <si>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</si>
  <si>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</si>
  <si>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</si>
  <si>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</si>
  <si>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</si>
  <si>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</si>
  <si>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</si>
  <si>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</si>
  <si>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</si>
  <si>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</si>
  <si>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</si>
  <si>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</si>
  <si>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</si>
  <si>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</si>
  <si>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</si>
  <si>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</si>
  <si>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</si>
  <si>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</si>
  <si>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</si>
  <si>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</si>
  <si>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</si>
  <si>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</si>
  <si>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</si>
  <si>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</si>
  <si>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</si>
  <si>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</si>
  <si>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</si>
  <si>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</si>
  <si>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</si>
  <si>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</si>
  <si>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</si>
  <si>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</si>
  <si>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</si>
  <si>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</si>
  <si>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</si>
  <si>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</si>
  <si>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</si>
  <si>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</si>
  <si>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</si>
  <si>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</si>
  <si>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</si>
  <si>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</si>
  <si>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</si>
  <si>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</si>
  <si>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</si>
  <si>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</si>
  <si>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</si>
  <si>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</si>
  <si>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</si>
  <si>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</si>
  <si>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</si>
  <si>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</si>
  <si>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</si>
  <si>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</si>
  <si>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</si>
  <si>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</si>
  <si>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</si>
  <si>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</si>
  <si>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</si>
  <si>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</si>
  <si>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</si>
  <si>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</si>
  <si>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</si>
  <si>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</si>
  <si>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</si>
  <si>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</si>
  <si>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</si>
  <si>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</si>
  <si>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</si>
  <si>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</si>
  <si>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</si>
  <si>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</si>
  <si>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</si>
  <si>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</si>
  <si>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</si>
  <si>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</si>
  <si>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</si>
  <si>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</si>
  <si>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</si>
  <si>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</si>
  <si>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</si>
  <si>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</si>
  <si>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</si>
  <si>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</si>
  <si>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</si>
  <si>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</si>
  <si>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</si>
  <si>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</si>
  <si>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</si>
  <si>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</si>
  <si>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</si>
  <si>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</si>
  <si>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</si>
  <si>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</si>
  <si>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</si>
  <si>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</si>
  <si>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</si>
  <si>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</si>
  <si>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</si>
  <si>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</si>
  <si>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</si>
  <si>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</si>
  <si>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</si>
  <si>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</si>
  <si>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</si>
  <si>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</si>
  <si>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</si>
  <si>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</si>
  <si>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</si>
  <si>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</si>
  <si>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</si>
  <si>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</si>
  <si>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</si>
  <si>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</si>
  <si>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</si>
  <si>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</si>
  <si>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</si>
  <si>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</si>
  <si>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</si>
  <si>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</si>
  <si>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</si>
  <si>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</si>
  <si>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</si>
  <si>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</si>
  <si>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</si>
  <si>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</si>
  <si>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</si>
  <si>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</si>
  <si>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</si>
  <si>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</si>
  <si>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</si>
  <si>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</si>
  <si>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</si>
  <si>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</si>
  <si>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</si>
  <si>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</si>
  <si>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</si>
  <si>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</si>
  <si>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</si>
  <si>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</si>
  <si>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</si>
  <si>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</si>
  <si>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</si>
  <si>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</si>
  <si>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</si>
  <si>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</si>
  <si>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</si>
  <si>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</si>
  <si>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</si>
  <si>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</si>
  <si>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</si>
  <si>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</si>
  <si>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</si>
  <si>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</si>
  <si>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</si>
  <si>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</si>
  <si>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</si>
  <si>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</si>
  <si>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</si>
  <si>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</si>
  <si>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</si>
  <si>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</si>
  <si>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</si>
  <si>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</si>
  <si>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</si>
  <si>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</si>
  <si>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</si>
  <si>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</si>
  <si>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</si>
  <si>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</si>
  <si>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</si>
  <si>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</si>
  <si>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</si>
  <si>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</si>
  <si>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</si>
  <si>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</si>
  <si>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</si>
  <si>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</si>
  <si>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</si>
  <si>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</si>
  <si>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</si>
  <si>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</si>
  <si>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</si>
  <si>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</si>
  <si>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</si>
  <si>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</si>
  <si>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</si>
  <si>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</si>
  <si>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</si>
  <si>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</si>
  <si>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</si>
  <si>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</si>
  <si>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</si>
  <si>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</si>
  <si>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</si>
  <si>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</si>
  <si>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</si>
  <si>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</si>
  <si>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</si>
  <si>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</si>
  <si>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</si>
  <si>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</si>
  <si>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</si>
  <si>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</si>
  <si>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</si>
  <si>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</si>
  <si>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</si>
  <si>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</si>
  <si>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</si>
  <si>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</si>
  <si>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</si>
  <si>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</si>
  <si>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</si>
  <si>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</si>
  <si>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</si>
  <si>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</si>
  <si>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</si>
  <si>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</si>
  <si>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</si>
  <si>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</si>
  <si>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</si>
  <si>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</si>
  <si>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</si>
  <si>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</si>
  <si>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</si>
  <si>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</si>
  <si>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</si>
  <si>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</si>
  <si>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</si>
  <si>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</si>
  <si>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</si>
  <si>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</si>
  <si>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</si>
  <si>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</si>
  <si>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</si>
  <si>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</si>
  <si>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</si>
  <si>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</si>
  <si>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</si>
  <si>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</si>
  <si>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</si>
  <si>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</si>
  <si>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</si>
  <si>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</si>
  <si>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</si>
  <si>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</si>
  <si>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</si>
  <si>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</si>
  <si>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</si>
  <si>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</si>
  <si>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</si>
  <si>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</si>
  <si>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</si>
  <si>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</si>
  <si>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</si>
  <si>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</si>
  <si>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</si>
  <si>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</si>
  <si>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</si>
  <si>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</si>
  <si>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</si>
  <si>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</si>
  <si>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</si>
  <si>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</si>
  <si>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</si>
  <si>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</si>
  <si>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</si>
  <si>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</si>
  <si>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</si>
  <si>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</si>
  <si>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</si>
  <si>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</si>
  <si>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</si>
  <si>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</si>
  <si>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</si>
  <si>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</si>
  <si>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</si>
  <si>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</si>
  <si>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</si>
  <si>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</si>
  <si>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</si>
  <si>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</si>
  <si>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</si>
  <si>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</si>
  <si>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</si>
  <si>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</si>
  <si>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</si>
  <si>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</si>
  <si>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</si>
  <si>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</si>
  <si>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</si>
  <si>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</si>
  <si>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</si>
  <si>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</si>
  <si>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</si>
  <si>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</si>
  <si>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</si>
  <si>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</si>
  <si>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</si>
  <si>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</si>
  <si>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</si>
  <si>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</si>
  <si>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</si>
  <si>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</si>
  <si>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</si>
  <si>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</si>
  <si>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</si>
  <si>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</si>
  <si>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</si>
  <si>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</si>
  <si>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</si>
  <si>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</si>
  <si>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</si>
  <si>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</si>
  <si>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</si>
  <si>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</si>
  <si>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</si>
  <si>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</si>
  <si>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</si>
  <si>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</si>
  <si>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</si>
  <si>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</si>
  <si>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</si>
  <si>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</si>
  <si>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</si>
  <si>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</si>
  <si>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</si>
  <si>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</si>
  <si>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</si>
  <si>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</si>
  <si>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</si>
  <si>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</si>
  <si>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</si>
  <si>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</si>
  <si>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</si>
  <si>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</si>
  <si>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</si>
  <si>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</si>
  <si>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</si>
  <si>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</si>
  <si>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</si>
  <si>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</si>
  <si>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</si>
  <si>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</si>
  <si>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</si>
  <si>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</si>
  <si>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</si>
  <si>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</si>
  <si>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</si>
  <si>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</si>
  <si>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</si>
  <si>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</si>
  <si>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</si>
  <si>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</si>
  <si>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</si>
  <si>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</si>
  <si>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</si>
  <si>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</si>
  <si>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</si>
  <si>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</si>
  <si>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</si>
  <si>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</si>
  <si>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</si>
  <si>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</si>
  <si>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</si>
  <si>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</si>
  <si>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</si>
  <si>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</si>
  <si>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</si>
  <si>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</si>
  <si>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</si>
  <si>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</si>
  <si>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</si>
  <si>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</si>
  <si>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</si>
  <si>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</si>
  <si>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</si>
  <si>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</si>
  <si>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</si>
  <si>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</si>
  <si>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</si>
  <si>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</si>
  <si>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</si>
  <si>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</si>
  <si>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</si>
  <si>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</si>
  <si>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</si>
  <si>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</si>
  <si>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</si>
  <si>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</si>
  <si>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</si>
  <si>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</si>
  <si>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</si>
  <si>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</si>
  <si>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</si>
  <si>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</si>
  <si>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</si>
  <si>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</si>
  <si>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</si>
  <si>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</si>
  <si>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</si>
  <si>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</si>
  <si>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</si>
  <si>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</si>
  <si>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</si>
  <si>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</si>
  <si>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</si>
  <si>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</si>
  <si>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</si>
  <si>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</si>
  <si>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</si>
  <si>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</si>
  <si>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</si>
  <si>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</si>
  <si>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</si>
  <si>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</si>
  <si>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</si>
  <si>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</si>
  <si>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</si>
  <si>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</si>
  <si>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</si>
  <si>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</si>
  <si>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</si>
  <si>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</si>
  <si>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</si>
  <si>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</si>
  <si>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</si>
  <si>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</si>
  <si>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</si>
  <si>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</si>
  <si>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</si>
  <si>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</si>
  <si>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</si>
  <si>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</si>
  <si>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</si>
  <si>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</si>
  <si>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</si>
  <si>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</si>
  <si>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</si>
  <si>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</si>
  <si>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</si>
  <si>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</si>
  <si>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</si>
  <si>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</si>
  <si>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</si>
  <si>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</si>
  <si>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</si>
  <si>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</si>
  <si>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</si>
  <si>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</si>
  <si>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</si>
  <si>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</si>
  <si>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</si>
  <si>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</si>
  <si>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</si>
  <si>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</si>
  <si>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</si>
  <si>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</si>
  <si>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</si>
  <si>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</si>
  <si>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</si>
  <si>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</si>
  <si>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</si>
  <si>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</si>
  <si>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</si>
  <si>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</si>
  <si>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</si>
  <si>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</si>
  <si>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</si>
  <si>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</si>
  <si>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</si>
  <si>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</si>
  <si>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</si>
  <si>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</si>
  <si>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</si>
  <si>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</si>
  <si>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</si>
  <si>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</si>
  <si>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</si>
  <si>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</si>
  <si>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</si>
  <si>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</si>
  <si>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</si>
  <si>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</si>
  <si>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</si>
  <si>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</si>
  <si>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</si>
  <si>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</si>
  <si>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</si>
  <si>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</si>
  <si>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</si>
  <si>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</si>
  <si>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</si>
  <si>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</si>
  <si>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</si>
  <si>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</si>
  <si>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</si>
  <si>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</si>
  <si>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</si>
  <si>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</si>
  <si>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</si>
  <si>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</si>
  <si>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</si>
  <si>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</si>
  <si>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</si>
  <si>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</si>
  <si>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</si>
  <si>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</si>
  <si>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</si>
  <si>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</si>
  <si>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</si>
  <si>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</si>
  <si>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</si>
  <si>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</si>
  <si>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</si>
  <si>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</si>
  <si>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</si>
  <si>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</si>
  <si>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</si>
  <si>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</si>
  <si>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</si>
  <si>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</si>
  <si>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</si>
  <si>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</si>
  <si>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</si>
  <si>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</si>
  <si>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</si>
  <si>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</si>
  <si>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</si>
  <si>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</si>
  <si>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</si>
  <si>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</si>
  <si>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</si>
  <si>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</si>
  <si>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</si>
  <si>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</si>
  <si>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</si>
  <si>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</si>
  <si>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</si>
  <si>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</si>
  <si>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</si>
  <si>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</si>
  <si>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</si>
  <si>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</si>
  <si>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</si>
  <si>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</si>
  <si>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</si>
  <si>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</si>
  <si>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</si>
  <si>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</si>
  <si>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</si>
  <si>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</si>
  <si>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</si>
  <si>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</si>
  <si>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</si>
  <si>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</si>
  <si>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</si>
  <si>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</si>
  <si>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</si>
  <si>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</si>
  <si>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</si>
  <si>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</si>
  <si>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</si>
  <si>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</si>
  <si>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</si>
  <si>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</si>
  <si>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</si>
  <si>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</si>
  <si>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</si>
  <si>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</si>
  <si>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</si>
  <si>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</si>
  <si>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</si>
  <si>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</si>
  <si>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</si>
  <si>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</si>
  <si>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</si>
  <si>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</si>
  <si>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</si>
  <si>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</si>
  <si>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</si>
  <si>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</si>
  <si>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</si>
  <si>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</si>
  <si>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</si>
  <si>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</si>
  <si>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</si>
  <si>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</si>
  <si>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</si>
  <si>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</si>
  <si>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</si>
  <si>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</si>
  <si>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</si>
  <si>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</si>
  <si>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</si>
  <si>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</si>
  <si>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</si>
  <si>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</si>
  <si>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</si>
  <si>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</si>
  <si>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</si>
  <si>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</si>
  <si>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</si>
  <si>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</si>
  <si>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</si>
  <si>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</si>
  <si>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</si>
  <si>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</si>
  <si>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</si>
  <si>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</si>
  <si>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</si>
  <si>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</si>
  <si>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</si>
  <si>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</si>
  <si>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</si>
  <si>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</si>
  <si>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</si>
  <si>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</si>
  <si>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</si>
  <si>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</si>
  <si>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</si>
  <si>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</si>
  <si>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</si>
  <si>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</si>
  <si>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</si>
  <si>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</si>
  <si>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Cell Phone Stand Holder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</si>
  <si>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</si>
  <si>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</si>
  <si>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</si>
  <si>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</si>
  <si>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</si>
  <si>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</si>
  <si>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</si>
  <si>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</si>
  <si>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</si>
  <si>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</si>
  <si>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</si>
  <si>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</si>
  <si>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</si>
  <si>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</si>
  <si>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</si>
  <si>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</si>
  <si>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</si>
  <si>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</si>
  <si>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</si>
  <si>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</si>
  <si>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</si>
  <si>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</si>
  <si>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</si>
  <si>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</si>
  <si>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</si>
  <si>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</si>
  <si>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</si>
  <si>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</si>
  <si>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</si>
  <si>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</si>
  <si>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</si>
  <si>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</si>
  <si>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</si>
  <si>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</si>
  <si>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</si>
  <si>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</si>
  <si>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</si>
  <si>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</si>
  <si>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</si>
  <si>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</si>
  <si>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</si>
  <si>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</si>
  <si>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</si>
  <si>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</si>
  <si>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</si>
  <si>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</si>
  <si>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</si>
  <si>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</si>
  <si>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</si>
  <si>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</si>
  <si>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</si>
  <si>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</si>
  <si>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</si>
  <si>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</si>
  <si>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</si>
  <si>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</si>
  <si>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</si>
  <si>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</si>
  <si>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</si>
  <si>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</si>
  <si>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</si>
  <si>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</si>
  <si>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</si>
  <si>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</si>
  <si>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</si>
  <si>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</si>
  <si>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</si>
  <si>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</si>
  <si>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</si>
  <si>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</si>
  <si>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</si>
  <si>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</si>
  <si>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</si>
  <si>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</si>
  <si>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</si>
  <si>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</si>
  <si>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</si>
  <si>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</si>
  <si>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</si>
  <si>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</si>
  <si>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</si>
  <si>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</si>
  <si>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</si>
  <si>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</si>
  <si>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</si>
  <si>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</si>
  <si>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</si>
  <si>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</si>
  <si>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</si>
  <si>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</si>
  <si>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</si>
  <si>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</si>
  <si>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</si>
  <si>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</si>
  <si>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</si>
  <si>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</si>
  <si>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</si>
  <si>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</si>
  <si>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</si>
  <si>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</si>
  <si>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</si>
  <si>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</si>
  <si>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</si>
  <si>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</si>
  <si>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</si>
  <si>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</si>
  <si>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</si>
  <si>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</si>
  <si>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</si>
  <si>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</si>
  <si>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</si>
  <si>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</si>
  <si>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</si>
  <si>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</si>
  <si>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</si>
  <si>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</si>
  <si>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</si>
  <si>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</si>
  <si>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</si>
  <si>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</si>
  <si>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</si>
  <si>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</si>
  <si>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</si>
  <si>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</si>
  <si>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</si>
  <si>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</si>
  <si>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</si>
  <si>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</si>
  <si>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</si>
  <si>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</si>
  <si>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</si>
  <si>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</si>
  <si>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</si>
  <si>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</si>
  <si>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</si>
  <si>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</si>
  <si>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</si>
  <si>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</si>
  <si>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</si>
  <si>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</si>
  <si>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</si>
  <si>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</si>
  <si>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</si>
  <si>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</si>
  <si>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</si>
  <si>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</si>
  <si>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</si>
  <si>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</si>
  <si>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</si>
  <si>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</si>
  <si>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</si>
  <si>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</si>
  <si>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</si>
  <si>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</si>
  <si>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</si>
  <si>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</si>
  <si>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</si>
  <si>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</si>
  <si>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</si>
  <si>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</si>
  <si>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</si>
  <si>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</si>
  <si>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</si>
  <si>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</si>
  <si>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</si>
  <si>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</si>
  <si>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</si>
  <si>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</si>
  <si>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</si>
  <si>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</si>
  <si>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</si>
  <si>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</si>
  <si>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</si>
  <si>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</si>
  <si>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</si>
  <si>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</si>
  <si>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</si>
  <si>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</si>
  <si>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</si>
  <si>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</si>
  <si>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</si>
  <si>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</si>
  <si>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</si>
  <si>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</si>
  <si>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</si>
  <si>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</si>
  <si>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</si>
  <si>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</si>
  <si>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</si>
  <si>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</si>
  <si>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</si>
  <si>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</si>
  <si>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</si>
  <si>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</si>
  <si>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</si>
  <si>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</si>
  <si>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</si>
  <si>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</si>
  <si>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</si>
  <si>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</si>
  <si>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</si>
  <si>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</si>
  <si>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</si>
  <si>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</si>
  <si>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</si>
  <si>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</si>
  <si>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</si>
  <si>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</si>
  <si>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</si>
  <si>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</si>
  <si>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</si>
  <si>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</si>
  <si>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</si>
  <si>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</si>
  <si>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</si>
  <si>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</si>
  <si>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</si>
  <si>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</si>
  <si>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</si>
  <si>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</si>
  <si>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</si>
  <si>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</si>
  <si>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</si>
  <si>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</si>
  <si>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</si>
  <si>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</si>
  <si>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</si>
  <si>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</si>
  <si>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</si>
  <si>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</si>
  <si>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</si>
  <si>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</si>
  <si>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</si>
  <si>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</si>
  <si>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</si>
  <si>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</si>
  <si>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</si>
  <si>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</si>
  <si>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</si>
  <si>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</si>
  <si>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</si>
  <si>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</si>
  <si>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</si>
  <si>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</si>
  <si>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</si>
  <si>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</si>
  <si>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</si>
  <si>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</si>
  <si>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</si>
  <si>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</si>
  <si>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</si>
  <si>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</si>
  <si>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</si>
  <si>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</si>
  <si>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</si>
  <si>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</si>
  <si>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</si>
  <si>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</si>
  <si>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</si>
  <si>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</si>
  <si>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</si>
  <si>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</si>
  <si>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</si>
  <si>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</si>
  <si>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</si>
  <si>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</si>
  <si>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</si>
  <si>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</si>
  <si>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</si>
  <si>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</si>
  <si>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</si>
  <si>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</si>
  <si>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</si>
  <si>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</si>
  <si>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</si>
  <si>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</si>
  <si>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</si>
  <si>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</si>
  <si>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</si>
  <si>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</si>
  <si>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</si>
  <si>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</si>
  <si>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</si>
  <si>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</si>
  <si>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</si>
  <si>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</si>
  <si>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</si>
  <si>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</si>
  <si>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</si>
  <si>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</si>
  <si>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</si>
  <si>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</si>
  <si>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</si>
  <si>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</si>
  <si>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</si>
  <si>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</si>
  <si>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</si>
  <si>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</si>
  <si>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</si>
  <si>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</si>
  <si>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</si>
  <si>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</si>
  <si>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</si>
  <si>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</si>
  <si>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</si>
  <si>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</si>
  <si>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</si>
  <si>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</si>
  <si>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</si>
  <si>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</si>
  <si>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</si>
  <si>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</si>
  <si>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</si>
  <si>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</si>
  <si>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</si>
  <si>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</si>
  <si>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</si>
  <si>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</si>
  <si>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</si>
  <si>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</si>
  <si>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</si>
  <si>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</si>
  <si>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</si>
  <si>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</si>
  <si>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</si>
  <si>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</si>
  <si>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</si>
  <si>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</si>
  <si>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</si>
  <si>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</si>
  <si>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</si>
  <si>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</si>
  <si>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</si>
  <si>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</si>
  <si>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</si>
  <si>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</si>
  <si>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</si>
  <si>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</si>
  <si>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</si>
  <si>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</si>
  <si>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</si>
  <si>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</si>
  <si>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</si>
  <si>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</si>
  <si>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</si>
  <si>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</si>
  <si>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</si>
  <si>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</si>
  <si>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</si>
  <si>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</si>
  <si>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</si>
  <si>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</si>
  <si>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</si>
  <si>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</si>
  <si>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</si>
  <si>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</si>
  <si>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</si>
  <si>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</si>
  <si>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</si>
  <si>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</si>
  <si>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</si>
  <si>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</si>
  <si>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</si>
  <si>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</si>
  <si>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</si>
  <si>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</si>
  <si>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</si>
  <si>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</si>
  <si>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</si>
  <si>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</si>
  <si>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</si>
  <si>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</si>
  <si>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</si>
  <si>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</si>
  <si>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</si>
  <si>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</si>
  <si>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</si>
  <si>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</si>
  <si>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</si>
  <si>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</si>
  <si>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</si>
  <si>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</si>
  <si>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</si>
  <si>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</si>
  <si>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</si>
  <si>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</si>
  <si>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</si>
  <si>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</si>
  <si>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</si>
  <si>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</si>
  <si>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</si>
  <si>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</si>
  <si>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</si>
  <si>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</si>
  <si>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</si>
  <si>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</si>
  <si>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</si>
  <si>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</si>
  <si>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</si>
  <si>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</si>
  <si>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</si>
  <si>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</si>
  <si>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</si>
  <si>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</si>
  <si>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</si>
  <si>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</si>
  <si>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</si>
  <si>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</si>
  <si>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</si>
  <si>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</si>
  <si>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</si>
  <si>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</si>
  <si>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</si>
  <si>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</si>
  <si>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</si>
  <si>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</si>
  <si>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</si>
  <si>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</si>
  <si>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</si>
  <si>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</si>
  <si>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</si>
  <si>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</si>
  <si>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</si>
  <si>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</si>
  <si>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</si>
  <si>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</si>
  <si>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</si>
  <si>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</si>
  <si>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</si>
  <si>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</si>
  <si>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</si>
  <si>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</si>
  <si>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</si>
  <si>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</si>
  <si>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</si>
  <si>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</si>
  <si>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</si>
  <si>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</si>
  <si>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</si>
  <si>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</si>
  <si>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</si>
  <si>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</si>
  <si>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</si>
  <si>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</si>
  <si>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</si>
  <si>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</si>
  <si>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</si>
  <si>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</si>
  <si>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</si>
  <si>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</si>
  <si>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</si>
  <si>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</si>
  <si>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</si>
  <si>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</si>
  <si>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</si>
  <si>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</si>
  <si>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</si>
  <si>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</si>
  <si>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</si>
  <si>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</si>
  <si>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</si>
  <si>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</si>
  <si>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</si>
  <si>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</si>
  <si>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</si>
  <si>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</si>
  <si>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</si>
  <si>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</si>
  <si>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</si>
  <si>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</si>
  <si>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</si>
  <si>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</si>
  <si>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</si>
  <si>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</si>
  <si>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</si>
  <si>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</si>
  <si>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</si>
  <si>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</si>
  <si>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</si>
  <si>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</si>
  <si>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</si>
  <si>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</si>
  <si>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</si>
  <si>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</si>
  <si>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</si>
  <si>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</si>
  <si>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</si>
  <si>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</si>
  <si>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</si>
  <si>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</si>
  <si>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</si>
  <si>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</si>
  <si>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</si>
  <si>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</si>
  <si>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</si>
  <si>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</si>
  <si>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</si>
  <si>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</si>
  <si>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</si>
  <si>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</si>
  <si>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</si>
  <si>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</si>
  <si>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</si>
  <si>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</si>
  <si>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</si>
  <si>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</si>
  <si>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</si>
  <si>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</si>
  <si>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</si>
  <si>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</si>
  <si>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</si>
  <si>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</si>
  <si>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</si>
  <si>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</si>
  <si>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</si>
  <si>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</si>
  <si>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</si>
  <si>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</si>
  <si>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</si>
  <si>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</si>
  <si>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</si>
  <si>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</si>
  <si>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</si>
  <si>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</si>
  <si>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</si>
  <si>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</si>
  <si>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</si>
  <si>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</si>
  <si>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</si>
  <si>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</si>
  <si>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</si>
  <si>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</si>
  <si>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</si>
  <si>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</si>
  <si>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</si>
  <si>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</si>
  <si>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</si>
  <si>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</si>
  <si>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</si>
  <si>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</si>
  <si>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</si>
  <si>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</si>
  <si>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</si>
  <si>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</si>
  <si>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</si>
  <si>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</si>
  <si>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</si>
  <si>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</si>
  <si>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</si>
  <si>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</si>
  <si>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</si>
  <si>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</si>
  <si>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</si>
  <si>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</si>
  <si>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</si>
  <si>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</si>
  <si>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</si>
  <si>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</si>
  <si>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</si>
  <si>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</si>
  <si>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</si>
  <si>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</si>
  <si>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</si>
  <si>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</si>
  <si>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</si>
  <si>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</si>
  <si>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</si>
  <si>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</si>
  <si>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</si>
  <si>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</si>
  <si>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</si>
  <si>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</si>
  <si>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</si>
  <si>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</si>
  <si>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</si>
  <si>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</si>
  <si>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</si>
  <si>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</si>
  <si>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</si>
  <si>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</si>
  <si>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</si>
  <si>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</si>
  <si>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</si>
  <si>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</si>
  <si>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</si>
  <si>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</si>
  <si>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</si>
  <si>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</si>
  <si>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</si>
  <si>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</si>
  <si>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</si>
  <si>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</si>
  <si>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</si>
  <si>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</si>
  <si>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</si>
  <si>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</si>
  <si>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</si>
  <si>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</si>
  <si>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</si>
  <si>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</si>
  <si>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</si>
  <si>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</si>
  <si>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</si>
  <si>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</si>
  <si>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</si>
  <si>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</si>
  <si>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</si>
  <si>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</si>
  <si>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</si>
  <si>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</si>
  <si>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</si>
  <si>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</si>
  <si>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</si>
  <si>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</si>
  <si>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</si>
  <si>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</si>
  <si>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</si>
  <si>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</si>
  <si>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</si>
  <si>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</si>
  <si>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</si>
  <si>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</si>
  <si>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</si>
  <si>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</si>
  <si>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</si>
  <si>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</si>
  <si>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</si>
  <si>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</si>
  <si>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</si>
  <si>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</si>
  <si>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</si>
  <si>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</si>
  <si>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</si>
  <si>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</si>
  <si>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</si>
  <si>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</si>
  <si>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</si>
  <si>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</si>
  <si>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</si>
  <si>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</si>
  <si>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</si>
  <si>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</si>
  <si>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</si>
  <si>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</si>
  <si>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</si>
  <si>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</si>
  <si>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</si>
  <si>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</si>
  <si>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</si>
  <si>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</si>
  <si>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</si>
  <si>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</si>
  <si>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</si>
  <si>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</si>
  <si>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</si>
  <si>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</si>
  <si>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</si>
  <si>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</si>
  <si>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</si>
  <si>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</si>
  <si>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</si>
  <si>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</si>
  <si>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</si>
  <si>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</si>
  <si>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</si>
  <si>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</si>
  <si>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</si>
  <si>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</si>
  <si>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</si>
  <si>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</si>
  <si>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</si>
  <si>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</si>
  <si>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</si>
  <si>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</si>
  <si>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</si>
  <si>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</si>
  <si>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</si>
  <si>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</si>
  <si>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</si>
  <si>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</si>
  <si>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</si>
  <si>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</si>
  <si>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</si>
  <si>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</si>
  <si>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</si>
  <si>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</si>
  <si>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</si>
  <si>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</si>
  <si>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</si>
  <si>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</si>
  <si>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</si>
  <si>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</si>
  <si>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</si>
  <si>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</si>
  <si>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</si>
  <si>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</si>
  <si>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</si>
  <si>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</si>
  <si>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</si>
  <si>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</si>
  <si>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</si>
  <si>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</si>
  <si>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</si>
  <si>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</si>
  <si>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</si>
  <si>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</si>
  <si>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</si>
  <si>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</si>
  <si>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</si>
  <si>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</si>
  <si>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</si>
  <si>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</si>
  <si>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</si>
  <si>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</si>
  <si>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</si>
  <si>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</si>
  <si>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</si>
  <si>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</si>
  <si>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</si>
  <si>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</si>
  <si>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</si>
  <si>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</si>
  <si>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</si>
  <si>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</si>
  <si>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</si>
  <si>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</si>
  <si>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</si>
  <si>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</si>
  <si>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</si>
  <si>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</si>
  <si>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</si>
  <si>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</si>
  <si>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</si>
  <si>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</si>
  <si>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</si>
  <si>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</si>
  <si>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</si>
  <si>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</si>
  <si>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</si>
  <si>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</si>
  <si>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</si>
  <si>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</si>
  <si>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</si>
  <si>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</si>
  <si>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</si>
  <si>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</si>
  <si>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</si>
  <si>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</si>
  <si>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</si>
  <si>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</si>
  <si>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</si>
  <si>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</si>
  <si>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</si>
  <si>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</si>
  <si>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</si>
  <si>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</si>
  <si>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</si>
  <si>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</si>
  <si>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</si>
  <si>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</si>
  <si>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</si>
  <si>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</si>
  <si>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</si>
  <si>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</si>
  <si>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</si>
  <si>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</si>
  <si>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</si>
  <si>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</si>
  <si>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</si>
  <si>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</si>
  <si>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</si>
  <si>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</si>
  <si>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</si>
  <si>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</si>
  <si>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</si>
  <si>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</si>
  <si>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</si>
  <si>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</si>
  <si>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</si>
  <si>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</si>
  <si>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</si>
  <si>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</si>
  <si>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</si>
  <si>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</si>
  <si>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</si>
  <si>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</si>
  <si>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</si>
  <si>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</si>
  <si>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</si>
  <si>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</si>
  <si>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</si>
  <si>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</si>
  <si>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</si>
  <si>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</si>
  <si>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</si>
  <si>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</si>
  <si>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</si>
  <si>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</si>
  <si>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</si>
  <si>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</si>
  <si>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</si>
  <si>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</si>
  <si>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</si>
  <si>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</si>
  <si>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</si>
  <si>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</si>
  <si>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</si>
  <si>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</si>
  <si>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</si>
  <si>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</si>
  <si>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</si>
  <si>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</si>
  <si>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</si>
  <si>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</si>
  <si>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</si>
  <si>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</si>
  <si>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</si>
  <si>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</si>
  <si>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</si>
  <si>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</si>
  <si>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</si>
  <si>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</si>
  <si>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</si>
  <si>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</si>
  <si>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</si>
  <si>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</si>
  <si>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</si>
  <si>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</si>
  <si>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</si>
  <si>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</si>
  <si>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</si>
  <si>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</si>
  <si>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</si>
  <si>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</si>
  <si>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</si>
  <si>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</si>
  <si>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</si>
  <si>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</si>
  <si>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</si>
  <si>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</si>
  <si>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</si>
  <si>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</si>
  <si>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</si>
  <si>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</si>
  <si>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</si>
  <si>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</si>
  <si>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</si>
  <si>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</si>
  <si>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</si>
  <si>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</si>
  <si>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</si>
  <si>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</si>
  <si>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</si>
  <si>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</si>
  <si>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</si>
  <si>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</si>
  <si>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</si>
  <si>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</si>
  <si>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</si>
  <si>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</si>
  <si>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</si>
  <si>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</si>
  <si>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</si>
  <si>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</si>
  <si>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</si>
  <si>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</si>
  <si>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</si>
  <si>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</si>
  <si>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</si>
  <si>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</si>
  <si>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</si>
  <si>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</si>
  <si>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</si>
  <si>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</si>
  <si>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</si>
  <si>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</si>
  <si>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</si>
  <si>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</si>
  <si>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</si>
  <si>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</si>
  <si>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</si>
  <si>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</si>
  <si>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</si>
  <si>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</si>
  <si>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</si>
  <si>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</si>
  <si>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</si>
  <si>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</si>
  <si>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</si>
  <si>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</si>
  <si>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</si>
  <si>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</si>
  <si>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</si>
  <si>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</si>
  <si>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</si>
  <si>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</si>
  <si>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</si>
  <si>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</si>
  <si>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</si>
  <si>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</si>
  <si>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</si>
  <si>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</si>
  <si>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</si>
  <si>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</si>
  <si>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</si>
  <si>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</si>
  <si>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</si>
  <si>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</si>
  <si>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</si>
  <si>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</si>
  <si>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</si>
  <si>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</si>
  <si>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</si>
  <si>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</si>
  <si>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</si>
  <si>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</si>
  <si>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</si>
  <si>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</si>
  <si>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</si>
  <si>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</si>
  <si>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</si>
  <si>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</si>
  <si>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</si>
  <si>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</si>
  <si>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</si>
  <si>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</si>
  <si>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</si>
  <si>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</si>
  <si>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</si>
  <si>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</si>
  <si>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</si>
  <si>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</si>
  <si>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</si>
  <si>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</si>
  <si>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</si>
  <si>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</si>
  <si>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</si>
  <si>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</si>
  <si>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</si>
  <si>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</si>
  <si>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</si>
  <si>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</si>
  <si>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</si>
  <si>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</si>
  <si>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</si>
  <si>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</si>
  <si>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</si>
  <si>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</si>
  <si>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</si>
  <si>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</si>
  <si>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</si>
  <si>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</si>
  <si>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</si>
  <si>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</si>
  <si>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</si>
  <si>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</si>
  <si>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</si>
  <si>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</si>
  <si>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</si>
  <si>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</si>
  <si>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</si>
  <si>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</si>
  <si>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</si>
  <si>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</si>
  <si>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</si>
  <si>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</si>
  <si>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</si>
  <si>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</si>
  <si>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</si>
  <si>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</si>
  <si>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</si>
  <si>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</si>
  <si>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</si>
  <si>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</si>
  <si>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</si>
  <si>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</si>
  <si>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</si>
  <si>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</si>
  <si>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</si>
  <si>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</si>
  <si>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</si>
  <si>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</si>
  <si>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</si>
  <si>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</si>
  <si>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</si>
  <si>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</si>
  <si>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</si>
  <si>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</si>
  <si>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</si>
  <si>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</si>
  <si>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</si>
  <si>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</si>
  <si>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</si>
  <si>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</si>
  <si>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</si>
  <si>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</si>
  <si>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</si>
  <si>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</si>
  <si>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</si>
  <si>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</si>
  <si>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</si>
  <si>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</si>
  <si>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</si>
  <si>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</si>
  <si>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</si>
  <si>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</si>
  <si>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</si>
  <si>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</si>
  <si>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</si>
  <si>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</si>
  <si>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</si>
  <si>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</si>
  <si>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</si>
  <si>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</si>
  <si>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</si>
  <si>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</si>
  <si>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</si>
  <si>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</si>
  <si>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</si>
  <si>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</si>
  <si>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</si>
  <si>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</si>
  <si>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</si>
  <si>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</si>
  <si>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</si>
  <si>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</si>
  <si>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</si>
  <si>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</si>
  <si>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</si>
  <si>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</si>
  <si>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</si>
  <si>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</si>
  <si>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</si>
  <si>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</si>
  <si>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</si>
  <si>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</si>
  <si>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</si>
  <si>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</si>
  <si>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</si>
  <si>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</si>
  <si>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</si>
  <si>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</si>
  <si>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</si>
  <si>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</si>
  <si>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</si>
  <si>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</si>
  <si>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</si>
  <si>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</si>
  <si>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</si>
  <si>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</si>
  <si>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</si>
  <si>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</si>
  <si>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</si>
  <si>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</si>
  <si>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</si>
  <si>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</si>
  <si>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</si>
  <si>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</si>
  <si>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</si>
  <si>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</si>
  <si>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</si>
  <si>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</si>
  <si>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</si>
  <si>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</si>
  <si>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</si>
  <si>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</si>
  <si>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</si>
  <si>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</si>
  <si>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</si>
  <si>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</si>
  <si>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</si>
  <si>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</si>
  <si>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</si>
  <si>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</si>
  <si>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</si>
  <si>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</si>
  <si>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</si>
  <si>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</si>
  <si>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</si>
  <si>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</si>
  <si>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</si>
  <si>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</si>
  <si>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</si>
  <si>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</si>
  <si>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</si>
  <si>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</si>
  <si>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</si>
  <si>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</si>
  <si>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</si>
  <si>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</si>
  <si>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</si>
  <si>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</si>
  <si>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</si>
  <si>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</si>
  <si>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</si>
  <si>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</si>
  <si>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</si>
  <si>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</si>
  <si>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</si>
  <si>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</si>
  <si>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</si>
  <si>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</si>
  <si>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</si>
  <si>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</si>
  <si>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</si>
  <si>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</si>
  <si>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</si>
  <si>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</si>
  <si>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</si>
  <si>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</si>
  <si>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</si>
  <si>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</si>
  <si>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</si>
  <si>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</si>
  <si>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</si>
  <si>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</si>
  <si>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</si>
  <si>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</si>
  <si>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</si>
  <si>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</si>
  <si>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</si>
  <si>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</si>
  <si>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</si>
  <si>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</si>
  <si>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</si>
  <si>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</si>
  <si>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</si>
  <si>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</si>
  <si>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</si>
  <si>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</si>
  <si>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</si>
  <si>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</si>
  <si>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</si>
  <si>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</si>
  <si>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</si>
  <si>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</si>
  <si>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</si>
  <si>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</si>
  <si>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</si>
  <si>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</si>
  <si>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</si>
  <si>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</si>
  <si>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</si>
  <si>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</si>
  <si>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</si>
  <si>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</si>
  <si>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</si>
  <si>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</si>
  <si>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</si>
  <si>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</si>
  <si>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</si>
  <si>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</si>
  <si>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</si>
  <si>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</si>
  <si>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</si>
  <si>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</si>
  <si>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</si>
  <si>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</si>
  <si>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</si>
  <si>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</si>
  <si>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</si>
  <si>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</si>
  <si>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</si>
  <si>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</si>
  <si>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</si>
  <si>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</si>
  <si>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</si>
  <si>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</si>
  <si>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</si>
  <si>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</si>
  <si>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</si>
  <si>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</si>
  <si>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</si>
  <si>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</si>
  <si>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</si>
  <si>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</si>
  <si>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</si>
  <si>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</si>
  <si>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</si>
  <si>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</si>
  <si>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</si>
  <si>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</si>
  <si>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</si>
  <si>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</si>
  <si>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</si>
  <si>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</si>
  <si>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</si>
  <si>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</si>
  <si>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</si>
  <si>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</si>
  <si>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</si>
  <si>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</si>
  <si>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</si>
  <si>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</si>
  <si>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</si>
  <si>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</si>
  <si>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</si>
  <si>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</si>
  <si>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</si>
  <si>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</si>
  <si>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</si>
  <si>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</si>
  <si>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</si>
  <si>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</si>
  <si>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</si>
  <si>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</si>
  <si>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</si>
  <si>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</si>
  <si>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</si>
  <si>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</si>
  <si>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</si>
  <si>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</si>
  <si>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</si>
  <si>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</si>
  <si>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</si>
  <si>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</si>
  <si>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</si>
  <si>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</si>
  <si>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</si>
  <si>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</si>
  <si>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</si>
  <si>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</si>
  <si>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</si>
  <si>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</si>
  <si>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</si>
  <si>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</si>
  <si>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</si>
  <si>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</si>
  <si>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</si>
  <si>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</si>
  <si>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</si>
  <si>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</si>
  <si>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</si>
  <si>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</si>
  <si>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</si>
  <si>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</si>
  <si>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</si>
  <si>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</si>
  <si>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</si>
  <si>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</si>
  <si>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</si>
  <si>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</si>
  <si>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</si>
  <si>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</si>
  <si>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</si>
  <si>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</si>
  <si>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</si>
  <si>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</si>
  <si>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</si>
  <si>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</si>
  <si>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</si>
  <si>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</si>
  <si>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</si>
  <si>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</si>
  <si>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</si>
  <si>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</si>
  <si>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</si>
  <si>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</si>
  <si>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</si>
  <si>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</si>
  <si>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</si>
  <si>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</si>
  <si>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</si>
  <si>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</si>
  <si>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</si>
  <si>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</si>
  <si>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</si>
  <si>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</si>
  <si>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</si>
  <si>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</si>
  <si>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</si>
  <si>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</si>
  <si>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</si>
  <si>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</si>
  <si>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</si>
  <si>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</si>
  <si>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</si>
  <si>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</si>
  <si>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</si>
  <si>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</si>
  <si>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</si>
  <si>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</si>
  <si>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</si>
  <si>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</si>
  <si>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</si>
  <si>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</si>
  <si>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</si>
  <si>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</si>
  <si>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</si>
  <si>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</si>
  <si>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</si>
  <si>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</si>
  <si>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</si>
  <si>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</si>
  <si>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</si>
  <si>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</si>
  <si>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</si>
  <si>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</si>
  <si>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</si>
  <si>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</si>
  <si>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</si>
  <si>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</si>
  <si>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</si>
  <si>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</si>
  <si>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</si>
  <si>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</si>
  <si>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</si>
  <si>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</si>
  <si>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</si>
  <si>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</si>
  <si>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</si>
  <si>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</si>
  <si>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</si>
  <si>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</si>
  <si>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</si>
  <si>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</si>
  <si>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</si>
  <si>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</si>
  <si>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</si>
  <si>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</si>
  <si>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</si>
  <si>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</si>
  <si>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</si>
  <si>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</si>
  <si>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</si>
  <si>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</si>
  <si>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</si>
  <si>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</si>
  <si>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</si>
  <si>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</si>
  <si>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</si>
  <si>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</si>
  <si>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</si>
  <si>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</si>
  <si>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</si>
  <si>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</si>
  <si>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</si>
  <si>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</si>
  <si>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</si>
  <si>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</si>
  <si>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</si>
  <si>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</si>
  <si>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</si>
  <si>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</si>
  <si>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</si>
  <si>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</si>
  <si>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</si>
  <si>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</si>
  <si>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</si>
  <si>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</si>
  <si>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</si>
  <si>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</si>
  <si>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</si>
  <si>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</si>
  <si>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</si>
  <si>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</si>
  <si>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</si>
  <si>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</si>
  <si>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</si>
  <si>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</si>
  <si>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</si>
  <si>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</si>
  <si>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</si>
  <si>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</si>
  <si>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</si>
  <si>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</si>
  <si>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</si>
  <si>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</si>
  <si>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</si>
  <si>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</si>
  <si>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</si>
  <si>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</si>
  <si>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</si>
  <si>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</si>
  <si>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</si>
  <si>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</si>
  <si>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</si>
  <si>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</si>
  <si>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</si>
  <si>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</si>
  <si>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</si>
  <si>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</si>
  <si>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</si>
  <si>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</si>
  <si>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</si>
  <si>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</si>
  <si>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</si>
  <si>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</si>
  <si>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</si>
  <si>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</si>
  <si>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</si>
  <si>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</si>
  <si>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</si>
  <si>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</si>
  <si>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</si>
  <si>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</si>
  <si>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</si>
  <si>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</si>
  <si>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</si>
  <si>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</si>
  <si>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</si>
  <si>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</si>
  <si>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</si>
  <si>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</si>
  <si>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</si>
  <si>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</si>
  <si>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</si>
  <si>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</si>
  <si>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</si>
  <si>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</si>
  <si>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</si>
  <si>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</si>
  <si>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</si>
  <si>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</si>
  <si>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</si>
  <si>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</si>
  <si>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</si>
  <si>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</si>
  <si>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</si>
  <si>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</si>
  <si>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</si>
  <si>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</si>
  <si>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</si>
  <si>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</si>
  <si>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</si>
  <si>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</si>
  <si>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</si>
  <si>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</si>
  <si>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</si>
  <si>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</si>
  <si>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</si>
  <si>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</si>
  <si>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</si>
  <si>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</si>
  <si>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</si>
  <si>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</si>
  <si>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</si>
  <si>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</si>
  <si>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</si>
  <si>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</si>
  <si>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</si>
  <si>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</si>
  <si>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</si>
  <si>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</si>
  <si>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</si>
  <si>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</si>
  <si>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</si>
  <si>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</si>
  <si>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</si>
  <si>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</si>
  <si>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</si>
  <si>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</si>
  <si>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</si>
  <si>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</si>
  <si>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</si>
  <si>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</si>
  <si>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</si>
  <si>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</si>
  <si>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</si>
  <si>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</si>
  <si>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</si>
  <si>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</si>
  <si>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</si>
  <si>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</si>
  <si>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</si>
  <si>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</si>
  <si>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</si>
  <si>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</si>
  <si>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</si>
  <si>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</si>
  <si>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</si>
  <si>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</si>
  <si>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</si>
  <si>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</si>
  <si>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</si>
  <si>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</si>
  <si>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</si>
  <si>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</si>
  <si>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</si>
  <si>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</si>
  <si>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</si>
  <si>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</si>
  <si>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</si>
  <si>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</si>
  <si>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</si>
  <si>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</si>
  <si>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</si>
  <si>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</si>
  <si>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</si>
  <si>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</si>
  <si>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</si>
  <si>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</si>
  <si>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</si>
  <si>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</si>
  <si>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</si>
  <si>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</si>
  <si>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</si>
  <si>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</si>
  <si>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</si>
  <si>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</si>
  <si>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</si>
  <si>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</si>
  <si>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</si>
  <si>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</si>
  <si>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</si>
  <si>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</si>
  <si>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</si>
  <si>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</si>
  <si>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</si>
  <si>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</si>
  <si>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</si>
  <si>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</si>
  <si>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</si>
  <si>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</si>
  <si>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</si>
  <si>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</si>
  <si>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</si>
  <si>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</si>
  <si>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</si>
  <si>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</si>
  <si>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</si>
  <si>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</si>
  <si>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</si>
  <si>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</si>
  <si>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</si>
  <si>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</si>
  <si>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</si>
  <si>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</si>
  <si>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</si>
  <si>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</si>
  <si>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</si>
  <si>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</si>
  <si>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</si>
  <si>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</si>
  <si>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</si>
  <si>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</si>
  <si>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</si>
  <si>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</si>
  <si>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</si>
  <si>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</si>
  <si>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</si>
  <si>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</si>
  <si>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</si>
  <si>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</si>
  <si>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</si>
  <si>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</si>
  <si>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</si>
  <si>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</si>
  <si>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</si>
  <si>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</si>
  <si>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</si>
  <si>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</si>
  <si>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</si>
  <si>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</si>
  <si>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</si>
  <si>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</si>
  <si>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</si>
  <si>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</si>
  <si>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</si>
  <si>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</si>
  <si>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</si>
  <si>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</si>
  <si>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</si>
  <si>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</si>
  <si>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</si>
  <si>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</si>
  <si>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</si>
  <si>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</si>
  <si>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</si>
  <si>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</si>
  <si>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</si>
  <si>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</si>
  <si>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</si>
  <si>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</si>
  <si>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</si>
  <si>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</si>
  <si>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</si>
  <si>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</si>
  <si>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</si>
  <si>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</si>
  <si>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</si>
  <si>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</si>
  <si>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</si>
  <si>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</si>
  <si>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</si>
  <si>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</si>
  <si>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</si>
  <si>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</si>
  <si>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</si>
  <si>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</si>
  <si>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</si>
  <si>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</si>
  <si>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</si>
  <si>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</si>
  <si>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</si>
  <si>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</si>
  <si>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</si>
  <si>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</si>
  <si>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</si>
  <si>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</si>
  <si>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</si>
  <si>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</si>
  <si>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</si>
  <si>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</si>
  <si>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</si>
  <si>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</si>
  <si>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</si>
  <si>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</si>
  <si>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</si>
  <si>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</si>
  <si>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</si>
  <si>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</si>
  <si>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</si>
  <si>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</si>
  <si>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</si>
  <si>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</si>
  <si>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</si>
  <si>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</si>
  <si>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</si>
  <si>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</si>
  <si>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</si>
  <si>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</si>
  <si>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</si>
  <si>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</si>
  <si>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</si>
  <si>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</si>
  <si>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</si>
  <si>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</si>
  <si>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</si>
  <si>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</si>
  <si>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</si>
  <si>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</si>
  <si>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</si>
  <si>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</si>
  <si>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</si>
  <si>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</si>
  <si>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</si>
  <si>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</si>
  <si>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</si>
  <si>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</si>
  <si>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</si>
  <si>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</si>
  <si>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</si>
  <si>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</si>
  <si>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</si>
  <si>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</si>
  <si>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</si>
  <si>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</si>
  <si>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</si>
  <si>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</si>
  <si>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</si>
  <si>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</si>
  <si>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</si>
  <si>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</si>
  <si>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</si>
  <si>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</si>
  <si>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</si>
  <si>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</si>
  <si>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</si>
  <si>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</si>
  <si>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</si>
  <si>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</si>
  <si>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</si>
  <si>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</si>
  <si>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</si>
  <si>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</si>
  <si>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</si>
  <si>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</si>
  <si>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</si>
  <si>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</si>
  <si>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</si>
  <si>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</si>
  <si>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</si>
  <si>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</si>
  <si>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</si>
  <si>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</si>
  <si>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</si>
  <si>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</si>
  <si>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</si>
  <si>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</si>
  <si>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</si>
  <si>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</si>
  <si>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</si>
  <si>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</si>
  <si>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</si>
  <si>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</si>
  <si>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</si>
  <si>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</si>
  <si>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</si>
  <si>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</si>
  <si>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</si>
  <si>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</si>
  <si>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</si>
  <si>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</si>
  <si>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</si>
  <si>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</si>
  <si>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</si>
  <si>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</si>
  <si>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</si>
  <si>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</si>
  <si>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</si>
  <si>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</si>
  <si>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</si>
  <si>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</si>
  <si>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</si>
  <si>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</si>
  <si>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</si>
  <si>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</si>
  <si>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</si>
  <si>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</si>
  <si>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</si>
  <si>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</si>
  <si>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</si>
  <si>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</si>
  <si>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</si>
  <si>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</si>
  <si>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</si>
  <si>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</si>
  <si>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</si>
  <si>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</si>
  <si>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</si>
  <si>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</si>
  <si>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</si>
  <si>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</si>
  <si>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</si>
  <si>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</si>
  <si>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</si>
  <si>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</si>
  <si>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</si>
  <si>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</si>
  <si>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</si>
  <si>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</si>
  <si>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</si>
  <si>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</si>
  <si>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</si>
  <si>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</si>
  <si>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</si>
  <si>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</si>
  <si>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</si>
  <si>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</si>
  <si>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</si>
  <si>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</si>
  <si>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</si>
  <si>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</si>
  <si>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</si>
  <si>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</si>
  <si>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</si>
  <si>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</si>
  <si>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</si>
  <si>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</si>
  <si>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</si>
  <si>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</si>
  <si>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</si>
  <si>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</si>
  <si>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</si>
  <si>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</si>
  <si>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</si>
  <si>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</si>
  <si>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</si>
  <si>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</si>
  <si>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</si>
  <si>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</si>
  <si>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</si>
  <si>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</si>
  <si>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</si>
  <si>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</si>
  <si>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</si>
  <si>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</si>
  <si>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</si>
  <si>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</si>
  <si>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</si>
  <si>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</si>
  <si>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</si>
  <si>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</si>
  <si>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</si>
  <si>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</si>
  <si>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</si>
  <si>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</si>
  <si>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</si>
  <si>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</si>
  <si>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</si>
  <si>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</si>
  <si>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</si>
  <si>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</si>
  <si>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</si>
  <si>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</si>
  <si>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</si>
  <si>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</si>
  <si>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</si>
  <si>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</si>
  <si>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</si>
  <si>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</si>
  <si>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</si>
  <si>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</si>
  <si>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</si>
  <si>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</si>
  <si>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</si>
  <si>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</si>
  <si>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</si>
  <si>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</si>
  <si>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</si>
  <si>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</si>
  <si>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</si>
  <si>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</si>
  <si>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</si>
  <si>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</si>
  <si>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</si>
  <si>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</si>
  <si>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</si>
  <si>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</si>
  <si>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</si>
  <si>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</si>
  <si>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</si>
  <si>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</si>
  <si>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</si>
  <si>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</si>
  <si>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</si>
  <si>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</si>
  <si>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</si>
  <si>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</si>
  <si>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</si>
  <si>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</si>
  <si>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</si>
  <si>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</si>
  <si>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</si>
  <si>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</si>
  <si>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</si>
  <si>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</si>
  <si>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</si>
  <si>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</si>
  <si>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</si>
  <si>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</si>
  <si>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</si>
  <si>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</si>
  <si>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</si>
  <si>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</si>
  <si>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</si>
  <si>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</si>
  <si>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</si>
  <si>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</si>
  <si>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</si>
  <si>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</si>
  <si>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</si>
  <si>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</si>
  <si>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</si>
  <si>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</si>
  <si>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</si>
  <si>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</si>
  <si>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</si>
  <si>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</si>
  <si>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</si>
  <si>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</si>
  <si>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</si>
  <si>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</si>
  <si>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</si>
  <si>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</si>
  <si>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</si>
  <si>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</si>
  <si>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</si>
  <si>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</si>
  <si>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</si>
  <si>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</si>
  <si>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</si>
  <si>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</si>
  <si>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</si>
  <si>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</si>
  <si>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</si>
  <si>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</si>
  <si>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</si>
  <si>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</si>
  <si>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</si>
  <si>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</si>
  <si>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</si>
  <si>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</si>
  <si>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</si>
  <si>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</si>
  <si>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</si>
  <si>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</si>
  <si>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</si>
  <si>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</si>
  <si>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</si>
  <si>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</si>
  <si>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</si>
  <si>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</si>
  <si>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</si>
  <si>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</si>
  <si>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</si>
  <si>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</si>
  <si>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</si>
  <si>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</si>
  <si>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</si>
  <si>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</si>
  <si>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</si>
  <si>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</si>
  <si>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</si>
  <si>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</si>
  <si>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</si>
  <si>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</si>
  <si>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</si>
  <si>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</si>
  <si>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</si>
  <si>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</si>
  <si>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</si>
  <si>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</si>
  <si>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</si>
  <si>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</si>
  <si>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</si>
  <si>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</si>
  <si>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</si>
  <si>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</si>
  <si>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</si>
  <si>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</si>
  <si>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</si>
  <si>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</si>
  <si>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</si>
  <si>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</si>
  <si>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</si>
  <si>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</si>
  <si>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</si>
  <si>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</si>
  <si>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</si>
  <si>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</si>
  <si>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</si>
  <si>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</si>
  <si>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</si>
  <si>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</si>
  <si>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</si>
  <si>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</si>
  <si>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</si>
  <si>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</si>
  <si>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</si>
  <si>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</si>
  <si>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</si>
  <si>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</si>
  <si>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</si>
  <si>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</si>
  <si>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</si>
  <si>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</si>
  <si>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</si>
  <si>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</si>
  <si>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</si>
  <si>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</si>
  <si>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</si>
  <si>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</si>
  <si>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</si>
  <si>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</si>
  <si>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</si>
  <si>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</si>
  <si>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</si>
  <si>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</si>
  <si>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</si>
  <si>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</si>
  <si>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</si>
  <si>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</si>
  <si>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</si>
  <si>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</si>
  <si>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</si>
  <si>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</si>
  <si>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</si>
  <si>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</si>
  <si>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</si>
  <si>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</si>
  <si>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</si>
  <si>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</si>
  <si>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</si>
  <si>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</si>
  <si>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</si>
  <si>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</si>
  <si>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</si>
  <si>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</si>
  <si>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</si>
  <si>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</si>
  <si>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</si>
  <si>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</si>
  <si>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</si>
  <si>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</si>
  <si>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</si>
  <si>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</si>
  <si>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</si>
  <si>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</si>
  <si>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</si>
  <si>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</si>
  <si>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</si>
  <si>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</si>
  <si>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</si>
  <si>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</si>
  <si>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</si>
  <si>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</si>
  <si>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</si>
  <si>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</si>
  <si>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</si>
  <si>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</si>
  <si>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</si>
  <si>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</si>
  <si>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</si>
  <si>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</si>
  <si>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</si>
  <si>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</si>
  <si>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</si>
  <si>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</si>
  <si>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</si>
  <si>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</si>
  <si>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</si>
  <si>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</si>
  <si>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</si>
  <si>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</si>
  <si>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</si>
  <si>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</si>
  <si>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</si>
  <si>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</si>
  <si>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</si>
  <si>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</si>
  <si>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</si>
  <si>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</si>
  <si>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</si>
  <si>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</si>
  <si>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</si>
  <si>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</si>
  <si>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</si>
  <si>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</si>
  <si>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</si>
  <si>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</si>
  <si>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</si>
  <si>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</si>
  <si>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</si>
  <si>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</si>
  <si>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</si>
  <si>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</si>
  <si>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</si>
  <si>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</si>
  <si>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</si>
  <si>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</si>
  <si>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</si>
  <si>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</si>
  <si>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</si>
  <si>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</si>
  <si>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</si>
  <si>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</si>
  <si>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</si>
  <si>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</si>
  <si>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</si>
  <si>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</si>
  <si>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</si>
  <si>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</si>
  <si>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</si>
  <si>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</si>
  <si>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</si>
  <si>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</si>
  <si>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</si>
  <si>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</si>
  <si>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</si>
  <si>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</si>
  <si>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</si>
  <si>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</si>
  <si>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</si>
  <si>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</si>
  <si>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</si>
  <si>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</si>
  <si>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</si>
  <si>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</si>
  <si>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</si>
  <si>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</si>
  <si>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</si>
  <si>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</si>
  <si>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</si>
  <si>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</si>
  <si>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</si>
  <si>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</si>
  <si>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</si>
  <si>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</si>
  <si>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</si>
  <si>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</si>
  <si>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</si>
  <si>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</si>
  <si>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</si>
  <si>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</si>
  <si>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</si>
  <si>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</si>
  <si>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</si>
  <si>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</si>
  <si>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</si>
  <si>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</si>
  <si>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</si>
  <si>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</si>
  <si>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</si>
  <si>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</si>
  <si>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</si>
  <si>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</si>
  <si>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</si>
  <si>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</si>
  <si>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</si>
  <si>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</si>
  <si>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</si>
  <si>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</si>
  <si>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</si>
  <si>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</si>
  <si>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</si>
  <si>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</si>
  <si>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</si>
  <si>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</si>
  <si>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</si>
  <si>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</si>
  <si>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</si>
  <si>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</si>
  <si>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</si>
  <si>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</si>
  <si>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</si>
  <si>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</si>
  <si>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</si>
  <si>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</si>
  <si>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</si>
  <si>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</si>
  <si>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</si>
  <si>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</si>
  <si>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</si>
  <si>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</si>
  <si>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</si>
  <si>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</si>
  <si>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</si>
  <si>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</si>
  <si>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</si>
  <si>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</si>
  <si>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</si>
  <si>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</si>
  <si>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</si>
  <si>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</si>
  <si>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</si>
  <si>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</si>
  <si>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</si>
  <si>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</si>
  <si>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</si>
  <si>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</si>
  <si>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</si>
  <si>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</si>
  <si>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</si>
  <si>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</si>
  <si>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</si>
  <si>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</si>
  <si>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</si>
  <si>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</si>
  <si>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</si>
  <si>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</si>
  <si>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</si>
  <si>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</si>
  <si>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</si>
  <si>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</si>
  <si>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</si>
  <si>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</si>
  <si>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</si>
  <si>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</si>
  <si>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</si>
  <si>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</si>
  <si>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</si>
  <si>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</si>
  <si>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</si>
  <si>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</si>
  <si>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</si>
  <si>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</si>
  <si>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</si>
  <si>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</si>
  <si>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</si>
  <si>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</si>
  <si>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</si>
  <si>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</si>
  <si>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</si>
  <si>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</si>
  <si>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</si>
  <si>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</si>
  <si>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</si>
  <si>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</si>
  <si>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</si>
  <si>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</si>
  <si>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</si>
  <si>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</si>
  <si>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</si>
  <si>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</si>
  <si>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</si>
  <si>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</si>
  <si>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</si>
  <si>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</si>
  <si>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</si>
  <si>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</si>
  <si>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</si>
  <si>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</si>
  <si>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</si>
  <si>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</si>
  <si>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</si>
  <si>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</si>
  <si>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</si>
  <si>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</si>
  <si>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</si>
  <si>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</si>
  <si>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</si>
  <si>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</si>
  <si>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</si>
  <si>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</si>
  <si>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</si>
  <si>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</si>
  <si>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</si>
  <si>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</si>
  <si>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</si>
  <si>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</si>
  <si>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</si>
  <si>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</si>
  <si>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</si>
  <si>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</si>
  <si>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</si>
  <si>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</si>
  <si>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</si>
  <si>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</si>
  <si>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</si>
  <si>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</si>
  <si>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</si>
  <si>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</si>
  <si>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</si>
  <si>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</si>
  <si>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</si>
  <si>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</si>
  <si>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</si>
  <si>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</si>
  <si>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</si>
  <si>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</si>
  <si>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</si>
  <si>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</si>
  <si>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</si>
  <si>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</si>
  <si>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</si>
  <si>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</si>
  <si>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</si>
  <si>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</si>
  <si>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</si>
  <si>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</si>
  <si>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</si>
  <si>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</si>
  <si>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</si>
  <si>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</si>
  <si>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</si>
  <si>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</si>
  <si>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</si>
  <si>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</si>
  <si>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</si>
  <si>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</si>
  <si>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</si>
  <si>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</si>
  <si>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</si>
  <si>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</si>
  <si>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</si>
  <si>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</si>
  <si>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</si>
  <si>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</si>
  <si>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</si>
  <si>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</si>
  <si>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</si>
  <si>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</si>
  <si>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</si>
  <si>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</si>
  <si>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</si>
  <si>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</si>
  <si>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</si>
  <si>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</si>
  <si>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</si>
  <si>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</si>
  <si>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</si>
  <si>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</si>
  <si>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</si>
  <si>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</si>
  <si>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</si>
  <si>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</si>
  <si>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</si>
  <si>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</si>
  <si>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</si>
  <si>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</si>
  <si>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</si>
  <si>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</si>
  <si>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</si>
  <si>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</si>
  <si>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</si>
  <si>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</si>
  <si>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</si>
  <si>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</si>
  <si>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</si>
  <si>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</si>
  <si>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</si>
  <si>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</si>
  <si>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</si>
  <si>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</si>
  <si>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</si>
  <si>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</si>
  <si>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</si>
  <si>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</si>
  <si>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</si>
  <si>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</si>
  <si>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</si>
  <si>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</si>
  <si>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</si>
  <si>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</si>
  <si>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</si>
  <si>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</si>
  <si>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</si>
  <si>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</si>
  <si>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</si>
  <si>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</si>
  <si>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</si>
  <si>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</si>
  <si>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</si>
  <si>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</si>
  <si>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</si>
  <si>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</si>
  <si>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</si>
  <si>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</si>
  <si>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</si>
  <si>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</si>
  <si>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</si>
  <si>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</si>
  <si>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</si>
  <si>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</si>
  <si>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</si>
  <si>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</si>
  <si>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</si>
  <si>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</si>
  <si>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</si>
  <si>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</si>
  <si>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</si>
  <si>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</si>
  <si>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</si>
  <si>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</si>
  <si>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</si>
  <si>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</si>
  <si>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</si>
  <si>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</si>
  <si>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</si>
  <si>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</si>
  <si>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</si>
  <si>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</si>
  <si>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</si>
  <si>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</si>
  <si>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</si>
  <si>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</si>
  <si>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</si>
  <si>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</si>
  <si>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</si>
  <si>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</si>
  <si>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</si>
  <si>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</si>
  <si>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</si>
  <si>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</si>
  <si>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</si>
  <si>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</si>
  <si>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</si>
  <si>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</si>
  <si>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</si>
  <si>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</si>
  <si>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</si>
  <si>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</si>
  <si>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</si>
  <si>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</si>
  <si>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</si>
  <si>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</si>
  <si>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</si>
  <si>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</si>
  <si>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</si>
  <si>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</si>
  <si>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</si>
  <si>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</si>
  <si>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</si>
  <si>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</si>
  <si>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</si>
  <si>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</si>
  <si>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</si>
  <si>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</si>
  <si>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</si>
  <si>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</si>
  <si>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</si>
  <si>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</si>
  <si>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</si>
  <si>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</si>
  <si>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</si>
  <si>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</si>
  <si>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</si>
  <si>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</si>
  <si>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</si>
  <si>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</si>
  <si>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</si>
  <si>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</si>
  <si>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</si>
  <si>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</si>
  <si>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</si>
  <si>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</si>
  <si>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</si>
  <si>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</si>
  <si>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</si>
  <si>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</si>
  <si>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</si>
  <si>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</si>
  <si>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</si>
  <si>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</si>
  <si>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</si>
  <si>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</si>
  <si>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</si>
  <si>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</si>
  <si>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</si>
  <si>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</si>
  <si>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</si>
  <si>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</si>
  <si>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</si>
  <si>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</si>
  <si>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</si>
  <si>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</si>
  <si>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</si>
  <si>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</si>
  <si>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</si>
  <si>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</si>
  <si>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</si>
  <si>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</si>
  <si>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</si>
  <si>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</si>
  <si>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</si>
  <si>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</si>
  <si>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</si>
  <si>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</si>
  <si>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</si>
  <si>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</si>
  <si>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</si>
  <si>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</si>
  <si>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</si>
  <si>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</si>
  <si>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</si>
  <si>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</si>
  <si>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</si>
  <si>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</si>
  <si>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</si>
  <si>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</si>
  <si>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</si>
  <si>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</si>
  <si>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</si>
  <si>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</si>
  <si>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</si>
  <si>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</si>
  <si>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</si>
  <si>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</si>
  <si>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</si>
  <si>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</si>
  <si>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</si>
  <si>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</si>
  <si>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</si>
  <si>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</si>
  <si>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</si>
  <si>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</si>
  <si>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</si>
  <si>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</si>
  <si>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</si>
  <si>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</si>
  <si>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</si>
  <si>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</si>
  <si>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</si>
  <si>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</si>
  <si>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</si>
  <si>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</si>
  <si>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</si>
  <si>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</si>
  <si>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</si>
  <si>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</si>
  <si>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</si>
  <si>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</si>
  <si>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</si>
  <si>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</si>
  <si>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</si>
  <si>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</si>
  <si>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</si>
  <si>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</si>
  <si>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</si>
  <si>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</si>
  <si>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</si>
  <si>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</si>
  <si>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</si>
  <si>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</si>
  <si>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</si>
  <si>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</si>
  <si>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</si>
  <si>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</si>
  <si>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</si>
  <si>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</si>
  <si>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</si>
  <si>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</si>
  <si>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</si>
  <si>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</si>
  <si>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</si>
  <si>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</si>
  <si>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</si>
  <si>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</si>
  <si>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</si>
  <si>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</si>
  <si>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</si>
  <si>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</si>
  <si>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</si>
  <si>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</si>
  <si>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</si>
  <si>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</si>
  <si>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</si>
  <si>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</si>
  <si>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</si>
  <si>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</si>
  <si>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</si>
  <si>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</si>
  <si>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</si>
  <si>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</si>
  <si>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</si>
  <si>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</si>
  <si>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</si>
  <si>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</si>
  <si>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</si>
  <si>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</si>
  <si>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</si>
  <si>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</si>
  <si>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</si>
  <si>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</si>
  <si>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</si>
  <si>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</si>
  <si>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</si>
  <si>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</si>
  <si>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</si>
  <si>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</si>
  <si>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</si>
  <si>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</si>
  <si>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</si>
  <si>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</si>
  <si>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</si>
  <si>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</si>
  <si>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</si>
  <si>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</si>
  <si>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</si>
  <si>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</si>
  <si>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</si>
  <si>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</si>
  <si>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</si>
  <si>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</si>
  <si>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</si>
  <si>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</si>
  <si>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</si>
  <si>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</si>
  <si>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</si>
  <si>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</si>
  <si>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</si>
  <si>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</si>
  <si>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</si>
  <si>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</si>
  <si>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</si>
  <si>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</si>
  <si>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</si>
  <si>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</si>
  <si>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</si>
  <si>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</si>
  <si>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</si>
  <si>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</si>
  <si>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</si>
  <si>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</si>
  <si>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</si>
  <si>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</si>
  <si>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</si>
  <si>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</si>
  <si>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</si>
  <si>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</si>
  <si>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</si>
  <si>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</si>
  <si>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</si>
  <si>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</si>
  <si>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</si>
  <si>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</si>
  <si>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</si>
  <si>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</si>
  <si>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</si>
  <si>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</si>
  <si>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</si>
  <si>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</si>
  <si>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</si>
  <si>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</si>
  <si>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</si>
  <si>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</si>
  <si>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</si>
  <si>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</si>
  <si>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</si>
  <si>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</si>
  <si>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</si>
  <si>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</si>
  <si>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</si>
  <si>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</si>
  <si>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</si>
  <si>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</si>
  <si>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</si>
  <si>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</si>
  <si>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</si>
  <si>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</si>
  <si>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</si>
  <si>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</si>
  <si>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</si>
  <si>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</si>
  <si>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</si>
  <si>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</si>
  <si>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</si>
  <si>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</si>
  <si>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</si>
  <si>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</si>
  <si>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</si>
  <si>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</si>
  <si>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</si>
  <si>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</si>
  <si>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</si>
  <si>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</si>
  <si>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</si>
  <si>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</si>
  <si>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</si>
  <si>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</si>
  <si>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</si>
  <si>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</si>
  <si>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</si>
  <si>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</si>
  <si>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</si>
  <si>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</si>
  <si>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</si>
  <si>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</si>
  <si>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</si>
  <si>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</si>
  <si>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</si>
  <si>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</si>
  <si>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</si>
  <si>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</si>
  <si>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</si>
  <si>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</si>
  <si>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</si>
  <si>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</si>
  <si>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</si>
  <si>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</si>
  <si>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</si>
  <si>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</si>
  <si>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</si>
  <si>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</si>
  <si>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</si>
  <si>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</si>
  <si>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</si>
  <si>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</si>
  <si>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</si>
  <si>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</si>
  <si>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</si>
  <si>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</si>
  <si>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</si>
  <si>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</si>
  <si>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</si>
  <si>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</si>
  <si>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</si>
  <si>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</si>
  <si>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</si>
  <si>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</si>
  <si>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</si>
  <si>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</si>
  <si>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</si>
  <si>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</si>
  <si>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</si>
  <si>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</si>
  <si>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</si>
  <si>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</si>
  <si>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</si>
  <si>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</si>
  <si>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</si>
  <si>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</si>
  <si>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</si>
  <si>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</si>
  <si>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</si>
  <si>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</si>
  <si>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</si>
  <si>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</si>
  <si>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</si>
  <si>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</si>
  <si>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</si>
  <si>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</si>
  <si>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</si>
  <si>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</si>
  <si>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</si>
  <si>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</si>
  <si>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</si>
  <si>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</si>
  <si>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</si>
  <si>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</si>
  <si>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</si>
  <si>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</si>
  <si>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</si>
  <si>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</si>
  <si>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</si>
  <si>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</si>
  <si>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</si>
  <si>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</si>
  <si>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</si>
  <si>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</si>
  <si>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</si>
  <si>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</si>
  <si>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</si>
  <si>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</si>
  <si>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</si>
  <si>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</si>
  <si>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</si>
  <si>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</si>
  <si>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</si>
  <si>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</si>
  <si>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</si>
  <si>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</si>
  <si>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</si>
  <si>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</si>
  <si>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</si>
  <si>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</si>
  <si>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</si>
  <si>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</si>
  <si>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</si>
  <si>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</si>
  <si>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</si>
  <si>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</si>
  <si>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</si>
  <si>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</si>
  <si>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</si>
  <si>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</si>
  <si>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</si>
  <si>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</si>
  <si>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</si>
  <si>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</si>
  <si>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</si>
  <si>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</si>
  <si>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</si>
  <si>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</si>
  <si>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</si>
  <si>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</si>
  <si>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</si>
  <si>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</si>
  <si>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</si>
  <si>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</si>
  <si>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</si>
  <si>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</si>
  <si>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</si>
  <si>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</si>
  <si>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</si>
  <si>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</si>
  <si>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</si>
  <si>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</si>
  <si>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</si>
  <si>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</si>
  <si>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</si>
  <si>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</si>
  <si>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</si>
  <si>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</si>
  <si>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</si>
  <si>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</si>
  <si>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</si>
  <si>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</si>
  <si>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</si>
  <si>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</si>
  <si>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</si>
  <si>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</si>
  <si>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</si>
  <si>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</si>
  <si>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</si>
  <si>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</si>
  <si>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</si>
  <si>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</si>
  <si>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</si>
  <si>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</si>
  <si>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</si>
  <si>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</si>
  <si>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</si>
  <si>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</si>
  <si>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</si>
  <si>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</si>
  <si>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</si>
  <si>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</si>
  <si>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</si>
  <si>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</si>
  <si>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</si>
  <si>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</si>
  <si>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</si>
  <si>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</si>
  <si>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</si>
  <si>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</si>
  <si>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</si>
  <si>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</si>
  <si>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</si>
  <si>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</si>
  <si>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</si>
  <si>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</si>
  <si>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</si>
  <si>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</si>
  <si>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</si>
  <si>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</si>
  <si>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</si>
  <si>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</si>
  <si>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</si>
  <si>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</si>
  <si>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</si>
  <si>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</si>
  <si>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</si>
  <si>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</si>
  <si>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</si>
  <si>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</si>
  <si>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</si>
  <si>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</si>
  <si>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</si>
  <si>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</si>
  <si>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</si>
  <si>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</si>
  <si>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</si>
  <si>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</si>
  <si>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</si>
  <si>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</si>
  <si>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</si>
  <si>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</si>
  <si>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</si>
  <si>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</si>
  <si>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</si>
  <si>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</si>
  <si>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</si>
  <si>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</si>
  <si>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</si>
  <si>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</si>
  <si>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</si>
  <si>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</si>
  <si>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</si>
  <si>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</si>
  <si>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</si>
  <si>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</si>
  <si>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</si>
  <si>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</si>
  <si>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</si>
  <si>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</si>
  <si>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</si>
  <si>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</si>
  <si>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</si>
  <si>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</si>
  <si>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</si>
  <si>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</si>
  <si>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</si>
  <si>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</si>
  <si>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</si>
  <si>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</si>
  <si>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</si>
  <si>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</si>
  <si>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</si>
  <si>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</si>
  <si>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</si>
  <si>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</si>
  <si>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</si>
  <si>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</si>
  <si>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</si>
  <si>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</si>
  <si>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</si>
  <si>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</si>
  <si>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</si>
  <si>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</si>
  <si>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</si>
  <si>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</si>
  <si>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</si>
  <si>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</si>
  <si>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</si>
  <si>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</si>
  <si>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</si>
  <si>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</si>
  <si>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</si>
  <si>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</si>
  <si>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</si>
  <si>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</si>
  <si>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</si>
  <si>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</si>
  <si>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</si>
  <si>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</si>
  <si>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</si>
  <si>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</si>
  <si>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</si>
  <si>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</si>
  <si>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</si>
  <si>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</si>
  <si>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</si>
  <si>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</si>
  <si>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</si>
  <si>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</si>
  <si>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</si>
  <si>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</si>
  <si>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</si>
  <si>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</si>
  <si>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</si>
  <si>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</si>
  <si>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</si>
  <si>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</si>
  <si>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</si>
  <si>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</si>
  <si>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</si>
  <si>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</si>
  <si>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</si>
  <si>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</si>
  <si>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</si>
  <si>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</si>
  <si>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</si>
  <si>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</si>
  <si>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</si>
  <si>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</si>
  <si>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</si>
  <si>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</si>
  <si>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</si>
  <si>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</si>
  <si>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</si>
  <si>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</si>
  <si>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</si>
  <si>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</si>
  <si>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</si>
  <si>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</si>
  <si>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</si>
  <si>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</si>
  <si>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</si>
  <si>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</si>
  <si>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</si>
  <si>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</si>
  <si>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</si>
  <si>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</si>
  <si>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</si>
  <si>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</si>
  <si>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</si>
  <si>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</si>
  <si>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</si>
  <si>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</si>
  <si>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</si>
  <si>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</si>
  <si>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</si>
  <si>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</si>
  <si>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</si>
  <si>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</si>
  <si>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</si>
  <si>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</si>
  <si>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</si>
  <si>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</si>
  <si>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</si>
  <si>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</si>
  <si>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</si>
  <si>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</si>
  <si>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</si>
  <si>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</si>
  <si>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</si>
  <si>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</si>
  <si>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</si>
  <si>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</si>
  <si>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</si>
  <si>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</si>
  <si>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</si>
  <si>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</si>
  <si>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</si>
  <si>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</si>
  <si>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</si>
  <si>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</si>
  <si>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</si>
  <si>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</si>
  <si>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</si>
  <si>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</si>
  <si>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</si>
  <si>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</si>
  <si>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</si>
  <si>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</si>
  <si>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</si>
  <si>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</si>
  <si>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</si>
  <si>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</si>
  <si>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</si>
  <si>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</si>
  <si>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</si>
  <si>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</si>
  <si>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</si>
  <si>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</si>
  <si>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</si>
  <si>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</si>
  <si>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</si>
  <si>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</si>
  <si>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</si>
  <si>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</si>
  <si>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</si>
  <si>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</si>
  <si>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</si>
  <si>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</si>
  <si>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</si>
  <si>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</si>
  <si>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</si>
  <si>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</si>
  <si>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</si>
  <si>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</si>
  <si>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</si>
  <si>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</si>
  <si>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</si>
  <si>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</si>
  <si>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</si>
  <si>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</si>
  <si>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</si>
  <si>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</si>
  <si>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</si>
  <si>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</si>
  <si>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</si>
  <si>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</si>
  <si>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</si>
  <si>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</si>
  <si>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</si>
  <si>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</si>
  <si>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</si>
  <si>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</si>
  <si>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</si>
  <si>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</si>
  <si>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</si>
  <si>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</si>
  <si>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</si>
  <si>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</si>
  <si>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</si>
  <si>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</si>
  <si>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</si>
  <si>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</si>
  <si>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</si>
  <si>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</si>
  <si>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</si>
  <si>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</si>
  <si>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</si>
  <si>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</si>
  <si>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</si>
  <si>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</si>
  <si>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</si>
  <si>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</si>
  <si>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</si>
  <si>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</si>
  <si>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</si>
  <si>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</si>
  <si>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</si>
  <si>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</si>
  <si>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</si>
  <si>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</si>
  <si>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</si>
  <si>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</si>
  <si>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</si>
  <si>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</si>
  <si>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</si>
  <si>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</si>
  <si>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</si>
  <si>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</si>
  <si>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</si>
  <si>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</si>
  <si>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</si>
  <si>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</si>
  <si>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</si>
  <si>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</si>
  <si>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</si>
  <si>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</si>
  <si>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</si>
  <si>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</si>
  <si>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</si>
  <si>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</si>
  <si>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</si>
  <si>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</si>
  <si>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</si>
  <si>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</si>
  <si>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</si>
  <si>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</si>
  <si>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</si>
  <si>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</si>
  <si>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</si>
  <si>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</si>
  <si>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</si>
  <si>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</si>
  <si>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</si>
  <si>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</si>
  <si>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</si>
  <si>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</si>
  <si>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</si>
  <si>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</si>
  <si>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</si>
  <si>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</si>
  <si>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</si>
  <si>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</si>
  <si>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</si>
  <si>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</si>
  <si>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</si>
  <si>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</si>
  <si>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</si>
  <si>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</si>
  <si>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</si>
  <si>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</si>
  <si>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</si>
  <si>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</si>
  <si>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</si>
  <si>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</si>
  <si>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</si>
  <si>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</si>
  <si>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</si>
  <si>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</si>
  <si>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</si>
  <si>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</si>
  <si>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</si>
  <si>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</si>
  <si>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</si>
  <si>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</si>
  <si>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</si>
  <si>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</si>
  <si>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</si>
  <si>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</si>
  <si>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</si>
  <si>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</si>
  <si>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</si>
  <si>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</si>
  <si>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</si>
  <si>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</si>
  <si>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</si>
  <si>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</si>
  <si>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</si>
  <si>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</si>
  <si>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</si>
  <si>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</si>
  <si>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</si>
  <si>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</si>
  <si>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</si>
  <si>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</si>
  <si>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</si>
  <si>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</si>
  <si>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</si>
  <si>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</si>
  <si>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</si>
  <si>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</si>
  <si>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</si>
  <si>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</si>
  <si>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</si>
  <si>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</si>
  <si>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</si>
  <si>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</si>
  <si>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</si>
  <si>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</si>
  <si>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</si>
  <si>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</si>
  <si>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</si>
  <si>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</si>
  <si>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</si>
  <si>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</si>
  <si>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</si>
  <si>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</si>
  <si>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</si>
  <si>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</si>
  <si>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</si>
  <si>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</si>
  <si>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</si>
  <si>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</si>
  <si>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</si>
  <si>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</si>
  <si>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</si>
  <si>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</si>
  <si>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</si>
  <si>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</si>
  <si>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</si>
  <si>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</si>
  <si>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</si>
  <si>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</si>
  <si>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</si>
  <si>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</si>
  <si>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</si>
  <si>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</si>
  <si>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</si>
  <si>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</si>
  <si>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</si>
  <si>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</si>
  <si>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</si>
  <si>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</si>
  <si>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</si>
  <si>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</si>
  <si>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</si>
  <si>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</si>
  <si>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</si>
  <si>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</si>
  <si>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</si>
  <si>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</si>
  <si>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</si>
  <si>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</si>
  <si>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</si>
  <si>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</si>
  <si>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</si>
  <si>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</si>
  <si>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</si>
  <si>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</si>
  <si>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</si>
  <si>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</si>
  <si>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</si>
  <si>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</si>
  <si>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</si>
  <si>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</si>
  <si>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</si>
  <si>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</si>
  <si>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</si>
  <si>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</si>
  <si>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</si>
  <si>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</si>
  <si>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</si>
  <si>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</si>
  <si>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</si>
  <si>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</si>
  <si>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</si>
  <si>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</si>
  <si>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</si>
  <si>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</si>
  <si>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</si>
  <si>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</si>
  <si>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</si>
  <si>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</si>
  <si>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</si>
  <si>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</si>
  <si>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</si>
  <si>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</si>
  <si>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</si>
  <si>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</si>
  <si>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</si>
  <si>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</si>
  <si>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</si>
  <si>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</si>
  <si>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</si>
  <si>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</si>
  <si>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</si>
  <si>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</si>
  <si>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</si>
  <si>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</si>
  <si>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</si>
  <si>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</si>
  <si>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</si>
  <si>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</si>
  <si>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</si>
  <si>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</si>
  <si>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</si>
  <si>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</si>
  <si>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</si>
  <si>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</si>
  <si>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</si>
  <si>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</si>
  <si>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</si>
  <si>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</si>
  <si>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</si>
  <si>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</si>
  <si>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</si>
  <si>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</si>
  <si>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</si>
  <si>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</si>
  <si>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</si>
  <si>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</si>
  <si>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</si>
  <si>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</si>
  <si>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</si>
  <si>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</si>
  <si>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</si>
  <si>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</si>
  <si>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</si>
  <si>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</si>
  <si>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</si>
  <si>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</si>
  <si>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</si>
  <si>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</si>
  <si>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</si>
  <si>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</si>
  <si>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</si>
  <si>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</si>
  <si>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</si>
  <si>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</si>
  <si>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</si>
  <si>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</si>
  <si>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</si>
  <si>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</si>
  <si>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</si>
  <si>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</si>
  <si>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</si>
  <si>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</si>
  <si>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</si>
  <si>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</si>
  <si>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</si>
  <si>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</si>
  <si>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</si>
  <si>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</si>
  <si>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</si>
  <si>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</si>
  <si>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</si>
  <si>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</si>
  <si>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</si>
  <si>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</si>
  <si>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</si>
  <si>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</si>
  <si>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</si>
  <si>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</si>
  <si>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</si>
  <si>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</si>
  <si>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</si>
  <si>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</si>
  <si>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</si>
  <si>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</si>
  <si>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</si>
  <si>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</si>
  <si>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</si>
  <si>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</si>
  <si>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</si>
  <si>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</si>
  <si>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</si>
  <si>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</si>
  <si>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</si>
  <si>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</si>
  <si>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</si>
  <si>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</si>
  <si>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</si>
  <si>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</si>
  <si>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</si>
  <si>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</si>
  <si>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</si>
  <si>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</si>
  <si>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</si>
  <si>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</si>
  <si>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</si>
  <si>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</si>
  <si>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</si>
  <si>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</si>
  <si>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</si>
  <si>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</si>
  <si>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</si>
  <si>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</si>
  <si>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</si>
  <si>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</si>
  <si>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</si>
  <si>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</si>
  <si>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</si>
  <si>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</si>
  <si>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</si>
  <si>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</si>
  <si>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</si>
  <si>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</si>
  <si>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</si>
  <si>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</si>
  <si>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</si>
  <si>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</si>
  <si>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</si>
  <si>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</si>
  <si>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</si>
  <si>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</si>
  <si>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</si>
  <si>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</si>
  <si>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</si>
  <si>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</si>
  <si>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</si>
  <si>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</si>
  <si>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</si>
  <si>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</si>
  <si>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</si>
  <si>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</si>
  <si>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</si>
  <si>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</si>
  <si>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</si>
  <si>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</si>
  <si>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</si>
  <si>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</si>
  <si>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</si>
  <si>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</si>
  <si>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</si>
  <si>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</si>
  <si>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</si>
  <si>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</si>
  <si>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</si>
  <si>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</si>
  <si>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</si>
  <si>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</si>
  <si>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</si>
  <si>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</si>
  <si>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</si>
  <si>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</si>
  <si>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</si>
  <si>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</si>
  <si>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</si>
  <si>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</si>
  <si>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</si>
  <si>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</si>
  <si>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</si>
  <si>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</si>
  <si>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</si>
  <si>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</si>
  <si>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</si>
  <si>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</si>
  <si>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</si>
  <si>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</si>
  <si>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</si>
  <si>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</si>
  <si>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</si>
  <si>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</si>
  <si>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</si>
  <si>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</si>
  <si>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</si>
  <si>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</si>
  <si>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</si>
  <si>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</si>
  <si>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</si>
  <si>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</si>
  <si>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</si>
  <si>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</si>
  <si>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</si>
  <si>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</si>
  <si>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</si>
  <si>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</si>
  <si>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</si>
  <si>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</si>
  <si>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</si>
  <si>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</si>
  <si>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</si>
  <si>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</si>
  <si>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</si>
  <si>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</si>
  <si>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</si>
  <si>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</si>
  <si>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</si>
  <si>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</si>
  <si>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</si>
  <si>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</si>
  <si>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</si>
  <si>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</si>
  <si>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</si>
  <si>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</si>
  <si>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</si>
  <si>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</si>
  <si>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</si>
  <si>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</si>
  <si>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</si>
  <si>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</si>
  <si>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</si>
  <si>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</si>
  <si>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</si>
  <si>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</si>
  <si>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</si>
  <si>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</si>
  <si>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</si>
  <si>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</si>
  <si>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</si>
  <si>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</si>
  <si>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</si>
  <si>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</si>
  <si>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</si>
  <si>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</si>
  <si>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</si>
  <si>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</si>
  <si>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</si>
  <si>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</si>
  <si>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</si>
  <si>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</si>
  <si>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</si>
  <si>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</si>
  <si>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</si>
  <si>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</si>
  <si>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</si>
  <si>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</si>
  <si>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</si>
  <si>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</si>
  <si>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</si>
  <si>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</si>
  <si>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</si>
  <si>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</si>
  <si>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</si>
  <si>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</si>
  <si>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</si>
  <si>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</si>
  <si>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</si>
  <si>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</si>
  <si>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</si>
  <si>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</si>
  <si>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</si>
  <si>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</si>
  <si>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</si>
  <si>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</si>
  <si>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</si>
  <si>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</si>
  <si>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</si>
  <si>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</si>
  <si>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</si>
  <si>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</si>
  <si>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</si>
  <si>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</si>
  <si>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</si>
  <si>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</si>
  <si>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</si>
  <si>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</si>
  <si>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</si>
  <si>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</si>
  <si>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</si>
  <si>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</si>
  <si>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</si>
  <si>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</si>
  <si>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</si>
  <si>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</si>
  <si>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</si>
  <si>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</si>
  <si>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</si>
  <si>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</si>
  <si>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</si>
  <si>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</si>
  <si>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</si>
  <si>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</si>
  <si>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</si>
  <si>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</si>
  <si>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</si>
  <si>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</si>
  <si>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</si>
  <si>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</si>
  <si>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</si>
  <si>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</si>
  <si>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</si>
  <si>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</si>
  <si>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</si>
  <si>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</si>
  <si>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</si>
  <si>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</si>
  <si>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</si>
  <si>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</si>
  <si>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</si>
  <si>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</si>
  <si>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</si>
  <si>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</si>
  <si>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</si>
  <si>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</si>
  <si>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</si>
  <si>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</si>
  <si>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</si>
  <si>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</si>
  <si>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</si>
  <si>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</si>
  <si>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</si>
  <si>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</si>
  <si>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</si>
  <si>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</si>
  <si>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</si>
  <si>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</si>
  <si>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</si>
  <si>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</si>
  <si>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</si>
  <si>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</si>
  <si>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</si>
  <si>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</si>
  <si>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</si>
  <si>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</si>
  <si>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</si>
  <si>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</si>
  <si>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</si>
  <si>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</si>
  <si>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</si>
  <si>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</si>
  <si>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</si>
  <si>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</si>
  <si>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</si>
  <si>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</si>
  <si>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</si>
  <si>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</si>
  <si>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</si>
  <si>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</si>
  <si>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</si>
  <si>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</si>
  <si>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</si>
  <si>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</si>
  <si>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</si>
  <si>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</si>
  <si>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</si>
  <si>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</si>
  <si>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</si>
  <si>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</si>
  <si>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</si>
  <si>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</si>
  <si>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</si>
  <si>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</si>
  <si>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</si>
  <si>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</si>
  <si>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</si>
  <si>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</si>
  <si>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</si>
  <si>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</si>
  <si>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</si>
  <si>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</si>
  <si>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</si>
  <si>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</si>
  <si>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</si>
  <si>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</si>
  <si>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</si>
  <si>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</si>
  <si>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</si>
  <si>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</si>
  <si>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</si>
  <si>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</si>
  <si>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</si>
  <si>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</si>
  <si>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</si>
  <si>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</si>
  <si>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</si>
  <si>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</si>
  <si>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</si>
  <si>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</si>
  <si>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</si>
  <si>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</si>
  <si>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</si>
  <si>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</si>
  <si>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</si>
  <si>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</si>
  <si>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</si>
  <si>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</si>
  <si>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</si>
  <si>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</si>
  <si>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</si>
  <si>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</si>
  <si>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</si>
  <si>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</si>
  <si>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</si>
  <si>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</si>
  <si>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</si>
  <si>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</si>
  <si>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</si>
  <si>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</si>
  <si>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</si>
  <si>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</si>
  <si>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</si>
  <si>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</si>
  <si>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</si>
  <si>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</si>
  <si>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</si>
  <si>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</si>
  <si>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</si>
  <si>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</si>
  <si>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</si>
  <si>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</si>
  <si>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</si>
  <si>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</si>
  <si>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</si>
  <si>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</si>
  <si>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</si>
  <si>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</si>
  <si>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</si>
  <si>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</si>
  <si>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</si>
  <si>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</si>
  <si>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</si>
  <si>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</si>
  <si>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</si>
  <si>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</si>
  <si>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</si>
  <si>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</si>
  <si>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</si>
  <si>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</si>
  <si>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</si>
  <si>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</si>
  <si>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</si>
  <si>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</si>
  <si>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</si>
  <si>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</si>
  <si>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</si>
  <si>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</si>
  <si>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</si>
  <si>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</si>
  <si>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</si>
  <si>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</si>
  <si>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</si>
  <si>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</si>
  <si>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</si>
  <si>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</si>
  <si>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</si>
  <si>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</si>
  <si>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</si>
  <si>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</si>
  <si>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</si>
  <si>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</si>
  <si>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</si>
  <si>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</si>
  <si>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</si>
  <si>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</si>
  <si>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</si>
  <si>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</si>
  <si>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</si>
  <si>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</si>
  <si>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</si>
  <si>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</si>
  <si>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</si>
  <si>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</si>
  <si>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</si>
  <si>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</si>
  <si>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</si>
  <si>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</si>
  <si>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</si>
  <si>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</si>
  <si>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</si>
  <si>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</si>
  <si>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</si>
  <si>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</si>
  <si>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</si>
  <si>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</si>
  <si>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</si>
  <si>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</si>
  <si>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</si>
  <si>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</si>
  <si>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</si>
  <si>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</si>
  <si>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</si>
  <si>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</si>
  <si>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</si>
  <si>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</si>
  <si>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</si>
  <si>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</si>
  <si>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</si>
  <si>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</si>
  <si>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</si>
  <si>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</si>
  <si>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</si>
  <si>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</si>
  <si>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</si>
  <si>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</si>
  <si>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</si>
  <si>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</si>
  <si>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</si>
  <si>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</si>
  <si>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</si>
  <si>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</si>
  <si>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</si>
  <si>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</si>
  <si>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</si>
  <si>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</si>
  <si>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</si>
  <si>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</si>
  <si>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</si>
  <si>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</si>
  <si>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</si>
  <si>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</si>
  <si>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</si>
  <si>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</si>
  <si>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</si>
  <si>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</si>
  <si>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</si>
  <si>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</si>
  <si>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</si>
  <si>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</si>
  <si>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</si>
  <si>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</si>
  <si>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</si>
  <si>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</si>
  <si>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</si>
  <si>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</si>
  <si>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</si>
  <si>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</si>
  <si>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</si>
  <si>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</si>
  <si>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</si>
  <si>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</si>
  <si>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</si>
  <si>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</si>
  <si>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</si>
  <si>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</si>
  <si>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</si>
  <si>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</si>
  <si>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</si>
  <si>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</si>
  <si>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</si>
  <si>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</si>
  <si>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</si>
  <si>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</si>
  <si>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</si>
  <si>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</si>
  <si>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</si>
  <si>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</si>
  <si>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</si>
  <si>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</si>
  <si>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</si>
  <si>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</si>
  <si>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</si>
  <si>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</si>
  <si>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</si>
  <si>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</si>
  <si>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</si>
  <si>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</si>
  <si>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</si>
  <si>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</si>
  <si>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</si>
  <si>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</si>
  <si>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</si>
  <si>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</si>
  <si>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</si>
  <si>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</si>
  <si>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</si>
  <si>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</si>
  <si>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</si>
  <si>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</si>
  <si>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</si>
  <si>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</si>
  <si>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</si>
  <si>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</si>
  <si>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</si>
  <si>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</si>
  <si>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</si>
  <si>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</si>
  <si>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</si>
  <si>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</si>
  <si>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</si>
  <si>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</si>
  <si>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</si>
  <si>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</si>
  <si>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</si>
  <si>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</si>
  <si>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</si>
  <si>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</si>
  <si>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</si>
  <si>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</si>
  <si>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</si>
  <si>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</si>
  <si>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</si>
  <si>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</si>
  <si>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</si>
  <si>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</si>
  <si>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</si>
  <si>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</si>
  <si>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</si>
  <si>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</si>
  <si>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</si>
  <si>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</si>
  <si>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</si>
  <si>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</si>
  <si>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</si>
  <si>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</si>
  <si>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</si>
  <si>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</si>
  <si>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</si>
  <si>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</si>
  <si>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</si>
  <si>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</si>
  <si>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</si>
  <si>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</si>
  <si>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</si>
  <si>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</si>
  <si>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</si>
  <si>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</si>
  <si>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</si>
  <si>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</si>
  <si>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</si>
  <si>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</si>
  <si>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</si>
  <si>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</si>
  <si>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</si>
  <si>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</si>
  <si>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</si>
  <si>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</si>
  <si>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</si>
  <si>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</si>
  <si>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</si>
  <si>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</si>
  <si>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</si>
  <si>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</si>
  <si>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</si>
  <si>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</si>
  <si>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</si>
  <si>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</si>
  <si>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</si>
  <si>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</si>
  <si>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</si>
  <si>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</si>
  <si>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</si>
  <si>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</si>
  <si>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</si>
  <si>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</si>
  <si>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</si>
  <si>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</si>
  <si>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</si>
  <si>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</si>
  <si>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</si>
  <si>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</si>
  <si>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</si>
  <si>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</si>
  <si>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</si>
  <si>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</si>
  <si>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</si>
  <si>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</si>
  <si>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</si>
  <si>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</si>
  <si>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</si>
  <si>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</si>
  <si>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</si>
  <si>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</si>
  <si>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</si>
  <si>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</si>
  <si>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</si>
  <si>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</si>
  <si>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</si>
  <si>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</si>
  <si>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</si>
  <si>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</si>
  <si>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</si>
  <si>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</si>
  <si>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</si>
  <si>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</si>
  <si>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</si>
  <si>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</si>
  <si>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</si>
  <si>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</si>
  <si>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</si>
  <si>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</si>
  <si>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</si>
  <si>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</si>
  <si>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</si>
  <si>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</si>
  <si>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</si>
  <si>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</si>
  <si>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</si>
  <si>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</si>
  <si>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</si>
  <si>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</si>
  <si>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</si>
  <si>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</si>
  <si>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</si>
  <si>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</si>
  <si>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</si>
  <si>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</si>
  <si>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</si>
  <si>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</si>
  <si>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</si>
  <si>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</si>
  <si>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</si>
  <si>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</si>
  <si>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</si>
  <si>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</si>
  <si>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</si>
  <si>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</si>
  <si>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</si>
  <si>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</si>
  <si>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</si>
  <si>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</si>
  <si>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</si>
  <si>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</si>
  <si>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</si>
  <si>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</si>
  <si>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</si>
  <si>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</si>
  <si>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</si>
  <si>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</si>
  <si>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</si>
  <si>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</si>
  <si>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</si>
  <si>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</si>
  <si>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</si>
  <si>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</si>
  <si>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</si>
  <si>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</si>
  <si>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</si>
  <si>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</si>
  <si>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</si>
  <si>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</si>
  <si>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</si>
  <si>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</si>
  <si>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</si>
  <si>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</si>
  <si>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</si>
  <si>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</si>
  <si>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</si>
  <si>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</si>
  <si>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</si>
  <si>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</si>
  <si>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</si>
  <si>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</si>
  <si>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</si>
  <si>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</si>
  <si>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</si>
  <si>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</si>
  <si>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</si>
  <si>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</si>
  <si>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</si>
  <si>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</si>
  <si>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</si>
  <si>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</si>
  <si>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 xml:space="preserve"> </t>
  </si>
  <si>
    <t>Sum of Quantity</t>
  </si>
  <si>
    <t>Count of Order_ID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</si>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</sst>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 0.00,\ &quot;K&quot;"/>
    <numFmt numFmtId="165" formatCode="\$\ 0.00,&quot;K&quot;"/>
    <numFmt numFmtId="166" formatCode="_-[$$-409]* #,##0.00_ ;_-[$$-409]* \-#,##0.00\ ;_-[$$-409]* &quot;-&quot;??_ ;_-@_ "/>
    <numFmt numFmtId="167" formatCode="&quot;#&quot;\ 0"/>
    <numFmt numFmtId="168" formatCode="[Green]\$0.00%;[Red]\$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ato Black"/>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8" fontId="18" fillId="0" borderId="0" xfId="0" applyNumberFormat="1" applyFont="1" applyAlignment="1">
      <alignment horizontal="center"/>
    </xf>
    <xf numFmtId="0"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
    <dxf>
      <numFmt numFmtId="164" formatCode="\$\ 0.00,\ &quot;K&quot;"/>
    </dxf>
    <dxf>
      <numFmt numFmtId="19" formatCode="dd/mm/yyyy"/>
    </dxf>
    <dxf>
      <numFmt numFmtId="19" formatCode="dd/mm/yyyy"/>
    </dxf>
  </dxfs>
  <tableStyles count="0" defaultTableStyle="TableStyleMedium2" defaultPivotStyle="PivotStyleLight16"/>
  <colors>
    <mruColors>
      <color rgb="FF00CC00"/>
      <color rgb="FFFF3399"/>
      <color rgb="FFB6160A"/>
      <color rgb="FF000099"/>
      <color rgb="FF1316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-952.07739999999967</c:v>
                </c:pt>
                <c:pt idx="1">
                  <c:v>703.08510000000001</c:v>
                </c:pt>
                <c:pt idx="2">
                  <c:v>3896.320400000001</c:v>
                </c:pt>
                <c:pt idx="3">
                  <c:v>3909.5844999999999</c:v>
                </c:pt>
                <c:pt idx="4">
                  <c:v>3001.7384999999999</c:v>
                </c:pt>
                <c:pt idx="5">
                  <c:v>2103.4495999999999</c:v>
                </c:pt>
                <c:pt idx="6">
                  <c:v>3894.0304000000019</c:v>
                </c:pt>
                <c:pt idx="7">
                  <c:v>1123.0340000000003</c:v>
                </c:pt>
                <c:pt idx="8">
                  <c:v>1596.5960000000009</c:v>
                </c:pt>
                <c:pt idx="9">
                  <c:v>7860.8905999999997</c:v>
                </c:pt>
                <c:pt idx="10">
                  <c:v>14980.936400000004</c:v>
                </c:pt>
                <c:pt idx="11">
                  <c:v>2971.0804000000003</c:v>
                </c:pt>
              </c:numCache>
            </c:numRef>
          </c:val>
          <c:extLst>
            <c:ext xmlns:c16="http://schemas.microsoft.com/office/drawing/2014/chart" uri="{C3380CC4-5D6E-409C-BE32-E72D297353CC}">
              <c16:uniqueId val="{00000001-84AE-4F41-9ABB-93E917140534}"/>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8447.4229999999989</c:v>
                </c:pt>
                <c:pt idx="1">
                  <c:v>4899.0960000000005</c:v>
                </c:pt>
                <c:pt idx="2">
                  <c:v>20029.02</c:v>
                </c:pt>
                <c:pt idx="3">
                  <c:v>27868.203999999998</c:v>
                </c:pt>
                <c:pt idx="4">
                  <c:v>18206.204999999994</c:v>
                </c:pt>
                <c:pt idx="5">
                  <c:v>19850.324999999997</c:v>
                </c:pt>
                <c:pt idx="6">
                  <c:v>21879.052</c:v>
                </c:pt>
                <c:pt idx="7">
                  <c:v>15692.024999999998</c:v>
                </c:pt>
                <c:pt idx="8">
                  <c:v>52718.167000000045</c:v>
                </c:pt>
                <c:pt idx="9">
                  <c:v>32376.423000000006</c:v>
                </c:pt>
                <c:pt idx="10">
                  <c:v>68518.854000000007</c:v>
                </c:pt>
                <c:pt idx="11">
                  <c:v>41854.255000000012</c:v>
                </c:pt>
              </c:numCache>
            </c:numRef>
          </c:val>
          <c:extLst>
            <c:ext xmlns:c16="http://schemas.microsoft.com/office/drawing/2014/chart" uri="{C3380CC4-5D6E-409C-BE32-E72D297353CC}">
              <c16:uniqueId val="{00000000-84AE-4F41-9ABB-93E917140534}"/>
            </c:ext>
          </c:extLst>
        </c:ser>
        <c:dLbls>
          <c:showLegendKey val="0"/>
          <c:showVal val="0"/>
          <c:showCatName val="0"/>
          <c:showSerName val="0"/>
          <c:showPercent val="0"/>
          <c:showBubbleSize val="0"/>
        </c:dLbls>
        <c:gapWidth val="219"/>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3F-45D4-88EB-89621EAFB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3F-45D4-88EB-89621EAFB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3F-45D4-88EB-89621EAFB9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0.27899209340278297</c:v>
                </c:pt>
                <c:pt idx="1">
                  <c:v>0.31635460026847445</c:v>
                </c:pt>
                <c:pt idx="2">
                  <c:v>0.40465330632874269</c:v>
                </c:pt>
              </c:numCache>
            </c:numRef>
          </c:val>
          <c:extLst>
            <c:ext xmlns:c16="http://schemas.microsoft.com/office/drawing/2014/chart" uri="{C3380CC4-5D6E-409C-BE32-E72D297353CC}">
              <c16:uniqueId val="{00000000-FC52-4553-BD7F-ADAEB563C4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Machines</c:v>
                </c:pt>
                <c:pt idx="2">
                  <c:v>Chairs</c:v>
                </c:pt>
                <c:pt idx="3">
                  <c:v>Storage</c:v>
                </c:pt>
                <c:pt idx="4">
                  <c:v>Phones</c:v>
                </c:pt>
              </c:strCache>
            </c:strRef>
          </c:cat>
          <c:val>
            <c:numRef>
              <c:f>'Top 5'!$B$4:$B$9</c:f>
              <c:numCache>
                <c:formatCode>General</c:formatCode>
                <c:ptCount val="5"/>
                <c:pt idx="0">
                  <c:v>28559.809999999998</c:v>
                </c:pt>
                <c:pt idx="1">
                  <c:v>34523.502999999997</c:v>
                </c:pt>
                <c:pt idx="2">
                  <c:v>37143.912000000004</c:v>
                </c:pt>
                <c:pt idx="3">
                  <c:v>39543.038000000015</c:v>
                </c:pt>
                <c:pt idx="4">
                  <c:v>51094.664000000004</c:v>
                </c:pt>
              </c:numCache>
            </c:numRef>
          </c:val>
          <c:extLst>
            <c:ext xmlns:c16="http://schemas.microsoft.com/office/drawing/2014/chart" uri="{C3380CC4-5D6E-409C-BE32-E72D297353CC}">
              <c16:uniqueId val="{00000000-A61A-41CB-ADEA-AAA9544DA1CD}"/>
            </c:ext>
          </c:extLst>
        </c:ser>
        <c:dLbls>
          <c:showLegendKey val="0"/>
          <c:showVal val="0"/>
          <c:showCatName val="0"/>
          <c:showSerName val="0"/>
          <c:showPercent val="0"/>
          <c:showBubbleSize val="0"/>
        </c:dLbls>
        <c:gapWidth val="182"/>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8447.4229999999989</c:v>
                </c:pt>
                <c:pt idx="1">
                  <c:v>4899.0960000000005</c:v>
                </c:pt>
                <c:pt idx="2">
                  <c:v>20029.02</c:v>
                </c:pt>
                <c:pt idx="3">
                  <c:v>27868.203999999998</c:v>
                </c:pt>
                <c:pt idx="4">
                  <c:v>18206.204999999994</c:v>
                </c:pt>
                <c:pt idx="5">
                  <c:v>19850.324999999997</c:v>
                </c:pt>
                <c:pt idx="6">
                  <c:v>21879.052</c:v>
                </c:pt>
                <c:pt idx="7">
                  <c:v>15692.024999999998</c:v>
                </c:pt>
                <c:pt idx="8">
                  <c:v>52718.167000000045</c:v>
                </c:pt>
                <c:pt idx="9">
                  <c:v>32376.423000000006</c:v>
                </c:pt>
                <c:pt idx="10">
                  <c:v>68518.854000000007</c:v>
                </c:pt>
                <c:pt idx="11">
                  <c:v>41854.255000000012</c:v>
                </c:pt>
              </c:numCache>
            </c:numRef>
          </c:val>
          <c:smooth val="0"/>
          <c:extLst>
            <c:ext xmlns:c16="http://schemas.microsoft.com/office/drawing/2014/chart" uri="{C3380CC4-5D6E-409C-BE32-E72D297353CC}">
              <c16:uniqueId val="{00000000-DBEF-4306-8401-1196046074EA}"/>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-952.07739999999967</c:v>
                </c:pt>
                <c:pt idx="1">
                  <c:v>703.08510000000001</c:v>
                </c:pt>
                <c:pt idx="2">
                  <c:v>3896.320400000001</c:v>
                </c:pt>
                <c:pt idx="3">
                  <c:v>3909.5844999999999</c:v>
                </c:pt>
                <c:pt idx="4">
                  <c:v>3001.7384999999999</c:v>
                </c:pt>
                <c:pt idx="5">
                  <c:v>2103.4495999999999</c:v>
                </c:pt>
                <c:pt idx="6">
                  <c:v>3894.0304000000019</c:v>
                </c:pt>
                <c:pt idx="7">
                  <c:v>1123.0340000000003</c:v>
                </c:pt>
                <c:pt idx="8">
                  <c:v>1596.5960000000009</c:v>
                </c:pt>
                <c:pt idx="9">
                  <c:v>7860.8905999999997</c:v>
                </c:pt>
                <c:pt idx="10">
                  <c:v>14980.936400000004</c:v>
                </c:pt>
                <c:pt idx="11">
                  <c:v>2971.0804000000003</c:v>
                </c:pt>
              </c:numCache>
            </c:numRef>
          </c:val>
          <c:smooth val="0"/>
          <c:extLst>
            <c:ext xmlns:c16="http://schemas.microsoft.com/office/drawing/2014/chart" uri="{C3380CC4-5D6E-409C-BE32-E72D297353CC}">
              <c16:uniqueId val="{00000000-5B5F-44E8-B68E-6DA367EADC0C}"/>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155</c:v>
                </c:pt>
                <c:pt idx="1">
                  <c:v>136</c:v>
                </c:pt>
                <c:pt idx="2">
                  <c:v>345</c:v>
                </c:pt>
                <c:pt idx="3">
                  <c:v>421</c:v>
                </c:pt>
                <c:pt idx="4">
                  <c:v>361</c:v>
                </c:pt>
                <c:pt idx="5">
                  <c:v>477</c:v>
                </c:pt>
                <c:pt idx="6">
                  <c:v>450</c:v>
                </c:pt>
                <c:pt idx="7">
                  <c:v>325</c:v>
                </c:pt>
                <c:pt idx="8">
                  <c:v>730</c:v>
                </c:pt>
                <c:pt idx="9">
                  <c:v>417</c:v>
                </c:pt>
                <c:pt idx="10">
                  <c:v>863</c:v>
                </c:pt>
                <c:pt idx="11">
                  <c:v>725</c:v>
                </c:pt>
              </c:numCache>
            </c:numRef>
          </c:val>
          <c:smooth val="0"/>
          <c:extLst>
            <c:ext xmlns:c16="http://schemas.microsoft.com/office/drawing/2014/chart" uri="{C3380CC4-5D6E-409C-BE32-E72D297353CC}">
              <c16:uniqueId val="{00000000-6B2E-43BE-A3AD-71243610A8BF}"/>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35</c:v>
                </c:pt>
                <c:pt idx="2">
                  <c:v>88</c:v>
                </c:pt>
                <c:pt idx="3">
                  <c:v>116</c:v>
                </c:pt>
                <c:pt idx="4">
                  <c:v>101</c:v>
                </c:pt>
                <c:pt idx="5">
                  <c:v>125</c:v>
                </c:pt>
                <c:pt idx="6">
                  <c:v>119</c:v>
                </c:pt>
                <c:pt idx="7">
                  <c:v>84</c:v>
                </c:pt>
                <c:pt idx="8">
                  <c:v>217</c:v>
                </c:pt>
                <c:pt idx="9">
                  <c:v>106</c:v>
                </c:pt>
                <c:pt idx="10">
                  <c:v>219</c:v>
                </c:pt>
                <c:pt idx="11">
                  <c:v>194</c:v>
                </c:pt>
              </c:numCache>
            </c:numRef>
          </c:val>
          <c:smooth val="0"/>
          <c:extLst>
            <c:ext xmlns:c16="http://schemas.microsoft.com/office/drawing/2014/chart" uri="{C3380CC4-5D6E-409C-BE32-E72D297353CC}">
              <c16:uniqueId val="{00000000-1966-432D-A5AD-AD061E817AC5}"/>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-0.11270625372968772</c:v>
                </c:pt>
                <c:pt idx="1">
                  <c:v>0.1435132318288925</c:v>
                </c:pt>
                <c:pt idx="2">
                  <c:v>0.19453375152653504</c:v>
                </c:pt>
                <c:pt idx="3">
                  <c:v>0.14028835514480947</c:v>
                </c:pt>
                <c:pt idx="4">
                  <c:v>0.16487447548789003</c:v>
                </c:pt>
                <c:pt idx="5">
                  <c:v>0.10596549930542699</c:v>
                </c:pt>
                <c:pt idx="6">
                  <c:v>0.17797985031526969</c:v>
                </c:pt>
                <c:pt idx="7">
                  <c:v>7.1567181418586867E-2</c:v>
                </c:pt>
                <c:pt idx="8">
                  <c:v>3.0285499114565184E-2</c:v>
                </c:pt>
                <c:pt idx="9">
                  <c:v>0.24279675985206883</c:v>
                </c:pt>
                <c:pt idx="10">
                  <c:v>0.21863962289853831</c:v>
                </c:pt>
                <c:pt idx="11">
                  <c:v>7.0986340576364326E-2</c:v>
                </c:pt>
              </c:numCache>
            </c:numRef>
          </c:val>
          <c:smooth val="0"/>
          <c:extLst>
            <c:ext xmlns:c16="http://schemas.microsoft.com/office/drawing/2014/chart" uri="{C3380CC4-5D6E-409C-BE32-E72D297353CC}">
              <c16:uniqueId val="{00000000-A954-4BF1-A4F9-3D5886D7E337}"/>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8447.4229999999989</c:v>
                </c:pt>
                <c:pt idx="1">
                  <c:v>4899.0960000000005</c:v>
                </c:pt>
                <c:pt idx="2">
                  <c:v>20029.02</c:v>
                </c:pt>
                <c:pt idx="3">
                  <c:v>27868.203999999998</c:v>
                </c:pt>
                <c:pt idx="4">
                  <c:v>18206.204999999994</c:v>
                </c:pt>
                <c:pt idx="5">
                  <c:v>19850.324999999997</c:v>
                </c:pt>
                <c:pt idx="6">
                  <c:v>21879.052</c:v>
                </c:pt>
                <c:pt idx="7">
                  <c:v>15692.024999999998</c:v>
                </c:pt>
                <c:pt idx="8">
                  <c:v>52718.167000000045</c:v>
                </c:pt>
                <c:pt idx="9">
                  <c:v>32376.423000000006</c:v>
                </c:pt>
                <c:pt idx="10">
                  <c:v>68518.854000000007</c:v>
                </c:pt>
                <c:pt idx="11">
                  <c:v>41854.255000000012</c:v>
                </c:pt>
              </c:numCache>
            </c:numRef>
          </c:val>
          <c:smooth val="0"/>
          <c:extLst>
            <c:ext xmlns:c16="http://schemas.microsoft.com/office/drawing/2014/chart" uri="{C3380CC4-5D6E-409C-BE32-E72D297353CC}">
              <c16:uniqueId val="{00000000-2139-4E07-841A-09238A4D48FF}"/>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31228">
            <a:srgbClr val="486498"/>
          </a:gs>
          <a:gs pos="0">
            <a:srgbClr val="002060"/>
          </a:gs>
          <a:gs pos="74000">
            <a:schemeClr val="accent1">
              <a:lumMod val="45000"/>
              <a:lumOff val="55000"/>
            </a:schemeClr>
          </a:gs>
          <a:gs pos="81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C00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-952.07739999999967</c:v>
                </c:pt>
                <c:pt idx="1">
                  <c:v>703.08510000000001</c:v>
                </c:pt>
                <c:pt idx="2">
                  <c:v>3896.320400000001</c:v>
                </c:pt>
                <c:pt idx="3">
                  <c:v>3909.5844999999999</c:v>
                </c:pt>
                <c:pt idx="4">
                  <c:v>3001.7384999999999</c:v>
                </c:pt>
                <c:pt idx="5">
                  <c:v>2103.4495999999999</c:v>
                </c:pt>
                <c:pt idx="6">
                  <c:v>3894.0304000000019</c:v>
                </c:pt>
                <c:pt idx="7">
                  <c:v>1123.0340000000003</c:v>
                </c:pt>
                <c:pt idx="8">
                  <c:v>1596.5960000000009</c:v>
                </c:pt>
                <c:pt idx="9">
                  <c:v>7860.8905999999997</c:v>
                </c:pt>
                <c:pt idx="10">
                  <c:v>14980.936400000004</c:v>
                </c:pt>
                <c:pt idx="11">
                  <c:v>2971.0804000000003</c:v>
                </c:pt>
              </c:numCache>
            </c:numRef>
          </c:val>
          <c:smooth val="0"/>
          <c:extLst>
            <c:ext xmlns:c16="http://schemas.microsoft.com/office/drawing/2014/chart" uri="{C3380CC4-5D6E-409C-BE32-E72D297353CC}">
              <c16:uniqueId val="{00000000-4061-4078-BF5D-AE82E263DC4A}"/>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13169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342490998754327E-2"/>
          <c:y val="6.5185200393164278E-2"/>
          <c:w val="0.94981395779091604"/>
          <c:h val="0.82074069891879819"/>
        </c:manualLayout>
      </c:layout>
      <c:lineChart>
        <c:grouping val="standard"/>
        <c:varyColors val="0"/>
        <c:ser>
          <c:idx val="0"/>
          <c:order val="0"/>
          <c:tx>
            <c:strRef>
              <c:f>KPI!$H$3</c:f>
              <c:strCache>
                <c:ptCount val="1"/>
                <c:pt idx="0">
                  <c:v>Total</c:v>
                </c:pt>
              </c:strCache>
            </c:strRef>
          </c:tx>
          <c:spPr>
            <a:ln w="28575" cap="rnd">
              <a:solidFill>
                <a:srgbClr val="13169D"/>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155</c:v>
                </c:pt>
                <c:pt idx="1">
                  <c:v>136</c:v>
                </c:pt>
                <c:pt idx="2">
                  <c:v>345</c:v>
                </c:pt>
                <c:pt idx="3">
                  <c:v>421</c:v>
                </c:pt>
                <c:pt idx="4">
                  <c:v>361</c:v>
                </c:pt>
                <c:pt idx="5">
                  <c:v>477</c:v>
                </c:pt>
                <c:pt idx="6">
                  <c:v>450</c:v>
                </c:pt>
                <c:pt idx="7">
                  <c:v>325</c:v>
                </c:pt>
                <c:pt idx="8">
                  <c:v>730</c:v>
                </c:pt>
                <c:pt idx="9">
                  <c:v>417</c:v>
                </c:pt>
                <c:pt idx="10">
                  <c:v>863</c:v>
                </c:pt>
                <c:pt idx="11">
                  <c:v>725</c:v>
                </c:pt>
              </c:numCache>
            </c:numRef>
          </c:val>
          <c:smooth val="0"/>
          <c:extLst>
            <c:ext xmlns:c16="http://schemas.microsoft.com/office/drawing/2014/chart" uri="{C3380CC4-5D6E-409C-BE32-E72D297353CC}">
              <c16:uniqueId val="{00000000-8C37-40FF-ACA9-9695303DCE05}"/>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B6160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B6160A"/>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48</c:v>
                </c:pt>
                <c:pt idx="1">
                  <c:v>35</c:v>
                </c:pt>
                <c:pt idx="2">
                  <c:v>88</c:v>
                </c:pt>
                <c:pt idx="3">
                  <c:v>116</c:v>
                </c:pt>
                <c:pt idx="4">
                  <c:v>101</c:v>
                </c:pt>
                <c:pt idx="5">
                  <c:v>125</c:v>
                </c:pt>
                <c:pt idx="6">
                  <c:v>119</c:v>
                </c:pt>
                <c:pt idx="7">
                  <c:v>84</c:v>
                </c:pt>
                <c:pt idx="8">
                  <c:v>217</c:v>
                </c:pt>
                <c:pt idx="9">
                  <c:v>106</c:v>
                </c:pt>
                <c:pt idx="10">
                  <c:v>219</c:v>
                </c:pt>
                <c:pt idx="11">
                  <c:v>194</c:v>
                </c:pt>
              </c:numCache>
            </c:numRef>
          </c:val>
          <c:smooth val="0"/>
          <c:extLst>
            <c:ext xmlns:c16="http://schemas.microsoft.com/office/drawing/2014/chart" uri="{C3380CC4-5D6E-409C-BE32-E72D297353CC}">
              <c16:uniqueId val="{00000000-1273-46A0-8F75-6066D9DA0953}"/>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35974544679218E-2"/>
          <c:y val="0.33603485781072551"/>
          <c:w val="0.84131888203075478"/>
          <c:h val="0.40136054421768708"/>
        </c:manualLayout>
      </c:layout>
      <c:lineChart>
        <c:grouping val="standard"/>
        <c:varyColors val="0"/>
        <c:ser>
          <c:idx val="0"/>
          <c:order val="0"/>
          <c:tx>
            <c:strRef>
              <c:f>KPI!$N$3</c:f>
              <c:strCache>
                <c:ptCount val="1"/>
                <c:pt idx="0">
                  <c:v>Total</c:v>
                </c:pt>
              </c:strCache>
            </c:strRef>
          </c:tx>
          <c:spPr>
            <a:ln w="28575" cap="rnd">
              <a:solidFill>
                <a:srgbClr val="FF0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-0.11270625372968772</c:v>
                </c:pt>
                <c:pt idx="1">
                  <c:v>0.1435132318288925</c:v>
                </c:pt>
                <c:pt idx="2">
                  <c:v>0.19453375152653504</c:v>
                </c:pt>
                <c:pt idx="3">
                  <c:v>0.14028835514480947</c:v>
                </c:pt>
                <c:pt idx="4">
                  <c:v>0.16487447548789003</c:v>
                </c:pt>
                <c:pt idx="5">
                  <c:v>0.10596549930542699</c:v>
                </c:pt>
                <c:pt idx="6">
                  <c:v>0.17797985031526969</c:v>
                </c:pt>
                <c:pt idx="7">
                  <c:v>7.1567181418586867E-2</c:v>
                </c:pt>
                <c:pt idx="8">
                  <c:v>3.0285499114565184E-2</c:v>
                </c:pt>
                <c:pt idx="9">
                  <c:v>0.24279675985206883</c:v>
                </c:pt>
                <c:pt idx="10">
                  <c:v>0.21863962289853831</c:v>
                </c:pt>
                <c:pt idx="11">
                  <c:v>7.0986340576364326E-2</c:v>
                </c:pt>
              </c:numCache>
            </c:numRef>
          </c:val>
          <c:smooth val="0"/>
          <c:extLst>
            <c:ext xmlns:c16="http://schemas.microsoft.com/office/drawing/2014/chart" uri="{C3380CC4-5D6E-409C-BE32-E72D297353CC}">
              <c16:uniqueId val="{00000000-0F0C-4D67-BCF4-C1B3EC84400D}"/>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-952.07739999999967</c:v>
                </c:pt>
                <c:pt idx="1">
                  <c:v>703.08510000000001</c:v>
                </c:pt>
                <c:pt idx="2">
                  <c:v>3896.320400000001</c:v>
                </c:pt>
                <c:pt idx="3">
                  <c:v>3909.5844999999999</c:v>
                </c:pt>
                <c:pt idx="4">
                  <c:v>3001.7384999999999</c:v>
                </c:pt>
                <c:pt idx="5">
                  <c:v>2103.4495999999999</c:v>
                </c:pt>
                <c:pt idx="6">
                  <c:v>3894.0304000000019</c:v>
                </c:pt>
                <c:pt idx="7">
                  <c:v>1123.0340000000003</c:v>
                </c:pt>
                <c:pt idx="8">
                  <c:v>1596.5960000000009</c:v>
                </c:pt>
                <c:pt idx="9">
                  <c:v>7860.8905999999997</c:v>
                </c:pt>
                <c:pt idx="10">
                  <c:v>14980.936400000004</c:v>
                </c:pt>
                <c:pt idx="11">
                  <c:v>2971.0804000000003</c:v>
                </c:pt>
              </c:numCache>
            </c:numRef>
          </c:val>
          <c:extLst>
            <c:ext xmlns:c16="http://schemas.microsoft.com/office/drawing/2014/chart" uri="{C3380CC4-5D6E-409C-BE32-E72D297353CC}">
              <c16:uniqueId val="{00000000-AD03-4CA2-A3B7-193FFE788A5A}"/>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rgbClr val="FF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8447.4229999999989</c:v>
                </c:pt>
                <c:pt idx="1">
                  <c:v>4899.0960000000005</c:v>
                </c:pt>
                <c:pt idx="2">
                  <c:v>20029.02</c:v>
                </c:pt>
                <c:pt idx="3">
                  <c:v>27868.203999999998</c:v>
                </c:pt>
                <c:pt idx="4">
                  <c:v>18206.204999999994</c:v>
                </c:pt>
                <c:pt idx="5">
                  <c:v>19850.324999999997</c:v>
                </c:pt>
                <c:pt idx="6">
                  <c:v>21879.052</c:v>
                </c:pt>
                <c:pt idx="7">
                  <c:v>15692.024999999998</c:v>
                </c:pt>
                <c:pt idx="8">
                  <c:v>52718.167000000045</c:v>
                </c:pt>
                <c:pt idx="9">
                  <c:v>32376.423000000006</c:v>
                </c:pt>
                <c:pt idx="10">
                  <c:v>68518.854000000007</c:v>
                </c:pt>
                <c:pt idx="11">
                  <c:v>41854.255000000012</c:v>
                </c:pt>
              </c:numCache>
            </c:numRef>
          </c:val>
          <c:extLst>
            <c:ext xmlns:c16="http://schemas.microsoft.com/office/drawing/2014/chart" uri="{C3380CC4-5D6E-409C-BE32-E72D297353CC}">
              <c16:uniqueId val="{00000001-AD03-4CA2-A3B7-193FFE788A5A}"/>
            </c:ext>
          </c:extLst>
        </c:ser>
        <c:dLbls>
          <c:showLegendKey val="0"/>
          <c:showVal val="0"/>
          <c:showCatName val="0"/>
          <c:showSerName val="0"/>
          <c:showPercent val="0"/>
          <c:showBubbleSize val="0"/>
        </c:dLbls>
        <c:gapWidth val="55"/>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w="25400">
          <a:noFill/>
        </a:ln>
        <a:effectLst/>
      </c:spPr>
    </c:plotArea>
    <c:legend>
      <c:legendPos val="t"/>
      <c:legendEntry>
        <c:idx val="0"/>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8196406644743344"/>
          <c:y val="0.18413786856040121"/>
          <c:w val="0.33250846431657405"/>
          <c:h val="0.58204612272124601"/>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E-47FB-B4EB-976D8B5B88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E-47FB-B4EB-976D8B5B88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E-47FB-B4EB-976D8B5B885B}"/>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0.27899209340278297</c:v>
                </c:pt>
                <c:pt idx="1">
                  <c:v>0.31635460026847445</c:v>
                </c:pt>
                <c:pt idx="2">
                  <c:v>0.40465330632874269</c:v>
                </c:pt>
              </c:numCache>
            </c:numRef>
          </c:val>
          <c:extLst>
            <c:ext xmlns:c16="http://schemas.microsoft.com/office/drawing/2014/chart" uri="{C3380CC4-5D6E-409C-BE32-E72D297353CC}">
              <c16:uniqueId val="{00000006-458E-47FB-B4EB-976D8B5B885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legendEntry>
        <c:idx val="0"/>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3657849427338667"/>
          <c:y val="2.1895872197069746E-2"/>
          <c:w val="0.80448142589593363"/>
          <c:h val="0.236749549151922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Machines</c:v>
                </c:pt>
                <c:pt idx="2">
                  <c:v>Chairs</c:v>
                </c:pt>
                <c:pt idx="3">
                  <c:v>Storage</c:v>
                </c:pt>
                <c:pt idx="4">
                  <c:v>Phones</c:v>
                </c:pt>
              </c:strCache>
            </c:strRef>
          </c:cat>
          <c:val>
            <c:numRef>
              <c:f>'Top 5'!$B$4:$B$9</c:f>
              <c:numCache>
                <c:formatCode>General</c:formatCode>
                <c:ptCount val="5"/>
                <c:pt idx="0">
                  <c:v>28559.809999999998</c:v>
                </c:pt>
                <c:pt idx="1">
                  <c:v>34523.502999999997</c:v>
                </c:pt>
                <c:pt idx="2">
                  <c:v>37143.912000000004</c:v>
                </c:pt>
                <c:pt idx="3">
                  <c:v>39543.038000000015</c:v>
                </c:pt>
                <c:pt idx="4">
                  <c:v>51094.664000000004</c:v>
                </c:pt>
              </c:numCache>
            </c:numRef>
          </c:val>
          <c:extLst>
            <c:ext xmlns:c16="http://schemas.microsoft.com/office/drawing/2014/chart" uri="{C3380CC4-5D6E-409C-BE32-E72D297353CC}">
              <c16:uniqueId val="{00000000-77A3-4D4C-98ED-F187357CE8A7}"/>
            </c:ext>
          </c:extLst>
        </c:ser>
        <c:dLbls>
          <c:dLblPos val="inEnd"/>
          <c:showLegendKey val="0"/>
          <c:showVal val="1"/>
          <c:showCatName val="0"/>
          <c:showSerName val="0"/>
          <c:showPercent val="0"/>
          <c:showBubbleSize val="0"/>
        </c:dLbls>
        <c:gapWidth val="103"/>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98237C-C0C9-4734-BAEA-2E1C91C6C84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C0D4307-98F7-42F5-9EAA-2226DE6F9767}">
          <cx:tx>
            <cx:txData>
              <cx:f>_xlchart.v5.5</cx:f>
              <cx:v>Sales</cx:v>
            </cx:txData>
          </cx:tx>
          <cx:dataId val="0"/>
          <cx:layoutPr>
            <cx:geography cultureLanguage="en-US" cultureRegion="IN" attribution="Powered by Bing">
              <cx:geoCache provider="{E9337A44-BEBE-4D9F-B70C-5C5E7DAFC167}">
                <cx:binary>1HtXc9w4s+hfcfn5UguQAEF+dfZUXXKiJilYTi8sWZYJMAAMYPz1p4mRNdKs195Td++D5SoYnUCQ
DTQ6YP7rof/PQ/Z4X73p80zW/3no/3zLtS7+88cf9QN/zO/ri1w8VKpW3/TFg8r/UN++iYfHP75W
952Q8R82wuSPB35f6cf+7X//F4wWP6qterjXQsnr5rEabh7rJtP1T2g/JL25/5oLORO1rsSDxn++
ff9Y5Urqt28epRZ6eDcUj3++fcX09s0f50P95bFvMpiZbr6CLCEXiFEb/jlv32RKxk94i9kXrmu7
vus5vvmj3x+6v89B8B/MxMzj/uvX6rGu4U3M/y8EX00b8O/evnlQjdTT14rhw/359k4K/fj1za2+
14/12zeiVuGRIVTT3O9uzcv+8fp7//d/nSHg9c8wL1Ry/q1+RfqLRr4r54369iZUWZN/Efffv9T/
u3oc78JHhDFQ0VEL7ExL7AJh1/Y8Rn+opf/t7H6ssh+Pcqa/Wfhb6i9UUj4+aPHQ/Ju7Cl9QRjF1
HIrMHz5Tm33BHM/2sH22q/7hbH6splfCZ9oJf9Pd9Zjdd/fV47+4o/wLhDzm2s7TjvHPVEMviOu5
xMHej3fUP5jRj9Uze5Y8081s/lvunN29kP+iYgi9cIjrEvpdMWemzvUvbOxighg5KoZ8XxTHA+mX
0/mxVp7EzlSy+11VUg3Zvfz6/cv8OwcQtRno5GybuBcMYdt3/CdtgPtw9Em+a+PXM/k7hXyXPNfJ
7LfYJj/3YV76ba84/5d+m+NfUORQhqj7WjE+2DfsOTb10HGbnCnmzKf6+/n8WDtn4q9e4fdw2ND3
hfp3m+P/o7O4u6/r+wfe1I9a17+ax2u39qdOvH2BGRxo1KWvFwPDFy4CFwT8kONi8L4/9Psu/Yfz
+fFiOHud8/36f3+L/fpq1hBi7R+7N5ePVf04fP9Wf7dQ/hcKQhfY8ZFPHXz0B+0zPZELl3kU4sij
mvyzs+2fzenHSnop++pd4VUvf1sNre7zoubi3/QMiXPhetTF/nenHSznq4h4curBcQQ9Pivx5ZE3
feh/NK2/19ML8XNVrX5bVX1SVfovbiX7ApwOG9zzM/+Q0QvXRoh49GkTAf1cPb+ayt9r5ih5rpRP
v6VSDlyo79/mX7FtBFPqEJ8dt8XZtvEg1kWwpzz7u3H7/uzjGfSr2fxYJ0epM30cfs9NcvUoZT1k
7b38N1NHBF14vuv63lErCJ3nINiF53iez0A75u/MN/ins/qxfl5Ln+np6vf0DG44pB3frOt/N8Ii
4KPZnu3Tp3yDD3o4P3aw5yGIjI96OnPo/+msfqyn19JnerpZ/5b2bVlBCPzmndL32XdT83dm7me+
/t/Tnn3x2b2+n5tM/Iu88c+pRg1QHjgTffP3gdgTaf31z7c2AcfwOb8/DfFEPJrSs+DsOOSz3ON9
rf98a7nuBVhqx2cQudtwikLI0D1OFAghLohPmO9O2WbbdyHkl6rS/M+3EEc4lDDHdZ5ylrVqJjyG
9DSEmmDYsc2wz2z2XP64UtkQK/n8MZ7gN7LJr5SQuv7zrYPhbYoj3zRLyLtBRhT5LnZs5vpTghTo
D/c3UGMBdvx/MpxUEncpfSwdtaMSOXd9mdmzgo/+EreufdeR0p7lY+UvDRV5Fj5S7Uo6R2qWpU/U
H8maoQzzj2Sxfy9ixWdxW5Qb03hZVhbBCfb7odywqTnDJfFYfGe06q0rdb+KyVhtT01W+C9BQXJr
o9KVX/rOh7jI8q3j+nFoTWA5SDTvOs6WtluSDzbTX1Opu0PcjwHmfK5YlSzSsRs+06IMpcb+hzbu
F9RPtI4CxEYyy6Ix2gxDGW1Mzy38aCOj2K2CE5xG2Lls2yRIBxTPCYuGQFdOEs+8bsSbPsOsXGDi
4Y2BudscLBWhL0UqktWQELlNRq622dTwqGdhhgoSnhEMaBpXVGqbFqlVB6ZbrPy4S7eGlvW9NY95
n8zjeGgXvTN6+6Su2kVcRN6eT72x7/ug8qmaFXipaqd+76PSutKZSpepxVXQF63at1MTWSk0rBwC
Wsgu0LqLmyIguZvPijL2l47WexzrcR8XFrnFStRzu43iRdVX9JbHRbeLi/quzPNohjii7U2aJvVl
z0Pm0vqmQZm+gfdoV1IIccQZwrRXAl8k8dqA7mjHNz8TMgNltF05lVLrrndUGVDRDJvOS182BlfY
rH9BMLiWFHdPOvec/ZC0K4K77FA5gt9GkUWXNXFxWBGX3/b1gIO2q/tZYnd6Waba2WBsN5cF69qV
h0uxp33izqU3qhu795yQWin/kGZMBl3vt5tClmim7D4Lk65O3pte9tyrO0sccacec2x7lWTcneOs
EiFmki59HjU8NHAnW7qMcz9etXhoZu3Iy8CqO37L+lSuxqotV3GPvJuibqugtfLkK++7uS55/llH
A55xYokd1Xa0jZ2UzCI9RAvVEBrkRRTjwEGIBrDo1aLIbLXnA1d7xCq1H6amZB0Ner8qFoZQeQPH
sG+AYnFNA68sHljT78oo+2wnecfDwi+tywmUsm15qNhoXTqN+gzbE17oGawkqa7rcY2dMd+MVDtl
QFKCN4nM0nimU6XnTjdWR+SRntT4i1vkfMVyKuaKW27YtFbiLan1YOm836UscvZ574dewrLxfZt1
WYBKEXsy8GKdBZgWQxDTdLjyR9ofG0lmICFeYuLeC1RZjcuIAGuf9WFP7GGZsVhcq0jZgT1U+YPo
4lWfNP0HWld7JstlOtkR04DVizZ0siMGzI0xOcGgwEM0ShGwCidb3eJ8xyvCZnDcjB/jCG3d2na/
cjHekpGKD7nnd3NEo2SrxirfCd9/Ym3luE1Irj68OAp/cLpgDI7Sq9MFAneb+NQlk1sMB810+rw4
XRjORcNd7j2mrsjWwk+TLLB9UVxahasudWoDbLrn8DnrC/gv3XPZehjT0NI9mRNnRHdNGd+UdOgP
uRDJnerCKK/zMFJDNM8mNZsGuyMBG5anW5npIz63FXcCQ/Umid6qornhO4k9S5zw1B5jJzASv35G
KatdKTt5O3hVGtSt6q6FXVXbyOXJjLq6uI/T9jLunfh97ltiTbwoX8SVV9y3Gy3i9L7OVb2AOxHe
ys3S+r1l5es8SYNu1Ld9PMory9X0JufNLh5Y83GglK9GqAjNMdPNR9mWeZBXNT/ktI5XVcxwiCuc
B3418M9tVA9hjlC/baU33OZpecUmfO31fI7yMVqXgsoPY4NCg2/8hC0GndjLKE/5Z6wP3dCzj9Eg
rVXbVGRu0HFL1jopxF3se3qjyZjOoi4Wnx07mf1i9XmQ4nu9+hhzwOIRBy5UuBiW4uvVNyaOV7vI
FV8TnDqpCOHoSlA6fiZodMNusMFnKCLnphk9OMrV8Bllvhtasa63Yz04Nzy2PgywYRe4U8lsyKJ0
Wzko3eZF9dQzOMvLr1I5xqszvOHtG7evA8N3IidueVU5FXzxHwxncKhOlgVvrhklat43TbdFOqfb
tPKSea7G+KN2kwObNjeN6FXpEvTBsNqcPLG2o/2CVbGMfVWWc5UUOf7gRoOa4wLzWcV1THhgEWss
5JXXdGvYkosuIUkcTD2UkTQO4oY/9V5Tz/msXiz6VIHEaz7l1fjSrhoSetJHW2sYXzZ+gdeJ41br
M/yJN40KtDWgS9VW93m0EukwNMGJ5SRrcFTJg91l/cqIGqLBn4vlPrqxUrub9SpdRGM2vIPDMwmx
h6uP7qBFILTXfYkLvRvTmMdBkupACKsRQS6KQFO/usEir0KLyjuc9MnB5si+e4ZGP3buhCjv7DZP
DniCJpqBbDipTpz/SG6cnvA8yul5MTzBQM+00/Mm2gl6nhmVGVunhWiCBAu+84qYhD211SxnJN4Z
nOmdmtQQ4oyELu6f+H7EzPsogqTRc0j1g3NkKrC93MgQO0GuizDbpsj2PYedbeSiGRSD1et9teIM
UyuguLTnJqRQeJk1tvXOAGm66mhhvSuEq27FcN/mbBPVSbxz3Qr8iWewiBD4E0kXHam+YNW1Hw8z
BJaKjqW9dUgWr+oC2Vs69ZwJZ3oGd6KqIrKWJz7T60R3g+Uoth3zwXsldr/QZVUf0jF+agxBNX4P
4cR3nGEZwTyHhlDQrKdBNclBIvBpGMNtGP108IOff2MGudrzb+wQD2JAKPj7U2D52lj2XFg2rxzr
q0jQrR4r79pjSbKr06gNjdUEt+uhkY53De6l2JXPeA/w9TO+HUUXqtIeJjftoWfCf8Fv8E7MHrLo
XlT+ja+zsQnAgOJt9GwZjr0Jh8a6nCfCJYHPawSMk+EwZNOYHW16hhE8EBK4DoERDfI4uIcjGZYj
RzNLQeBRZmkRyNaXm3IKPHLloCVHjpgZEEkvu9Y4OUJq4nCiuAhEn6uNoJ9HnYVeNNBNVur60Nld
EWqR5g8lqCiJ3P5zDqHI/MTh0q8Rvaxbz10zx0kDjV1YeCe4cH7hcbl/1SKD4JBAcotA+hdi+tda
jGkrLNRz5yuVOg5rIfC2eW7cWsBXNLDWBLzDIp47WtSXJ1QpYXtlonXmo6Bkb4mU7NM6CxKH1zsy
NGRvT43Bi4Rkc3/AJDwjGGrvZxDZ2mKuG9/SazUKlu2RapOZsPOPZS/wmipaH+q+qQ/O1JvwirjD
6sibJiQ9kCbdtKS170Zb+VeMiU3VFc6dkw7e1UQrkfeCVk8QId07pbJhrmyrXNddkWxML+mGp172
3DtRT724Y8kmtetq+fMd5v3FilHbhVoJ9VzqgilzznaYdgVKhlRGD+kgZxgzVwXNWELMgiBwcbGX
bwxY0ggHtErGmRrBSw4M+Ywx8Thj4ZHdMPXTGIbzxG6GNKAZ0ivoIbOdfCESPewFcQo70FHW7IuN
wYydM+xTg2ZFEi3iDvVBBlvQDk50yGM1AWNZuhyxGPZH8tMoGOLqoKpyOlfxvKi8RkMM2VRbnKgy
n5muaWorizZ5PDcA6ki1fcF8YhsmCkeev7GyuSgKGM6gjt2oEWBYmRMtojpTu1rKYVGAFxMwyEbs
DM40FGKtPjBdr2PbAg3V2uWaP+FOjNzXTyMYnF9QH2q5PzvGsPOXFeB4DC66udNNEcgHErgY8TIc
4oxHWTKg6muq5ViTOSv8RcUHa5d55VVh9e3aQEcUw9EYVLIZZrHj+WF2hCduQ09SMVx2rFoP0rN2
Ts5puxx89WIYQzC8wrXJTKtOB1FRJWGiRusTteWNKiocB5AhGzSD/2Pnqrdl+bmLijjMtES3iI/9
XCor2pUFSta2kOXac7mzS8FrmuMuqW6dXCbhUPP48zQiTxmaRiRRnN54Dq+WxCqcQHdl/kAQWpZ9
N3wUbR7NR4t1lzhzoyvDkVVut8+SJAm0sVeTfepJg7bMGK2uHIqAOnG2aJ4pJ0ZlN9nMiVsZys6p
r/1eBVnZ81tS+vzW7hp7JnyvXhjcM4fuy3SG++imnBIIdORyYUeRmNUTaHAiY/mi9MH5ZyblED/D
EkL1a8NocJafJLMRJ/W1IZzGyk3mQtokwLWlL0nJ56X25L6Je0iITD1m52pfUEk3uIznZ3jDYYiT
pGE9CdFJspokn4c1HAZv2GzRH4c1qDPx18PWvvqF04bJWfAPF6XgIjWEXxD/wwJ1vLPVHvtjQv1C
W1/SOp1ryF04gVV55Qyrpp+ZM+J0lnit3++9zwYhZAGs5kwZcqecpeP4xG9wRnIUY79vH2AhTaNO
p9RxrNfjHx8qEvaNgclL+7y+zqemZTcckfLq6PlN7h+E4CdM7OXpVZFsSWOHPVih61Rn9Na32nhW
E0WWceTTWzm6ycYt7TIw1B739HYSIBEsA4OCjCsIdGOQ1bVcGg/V8tNmBieEWhkwzstmZmdYrdCU
TOfRd6rJvJ+oJvNuqGhiPpPFKZJ3Ku/y9Vj036LBzq844vLYWHH7dSxSvDYoQ2y8rF0ndvUtx7W8
ypA9znoo/8ObwA8hmkXixLN28mqStk7DwR7ooRxQs2E1Lea0juLPNbPCKuLOx3GMZnFcqmXUN3wG
toXftqXDb3Haz/1YWweD6kWvwMkq+KyjCZi4prPnvm7kgluiDSlW/qEkvndgU6+gcRxANiVbnwh9
6pNdaY2hYTvhzSCNlu0LAuQKx8BBFjgbIiLjpq1KyG6k4JMnhbpClvugB9Z/HFolFwzTYekWxfAx
atTBbbzuJuX8F/uAQQ3nlWMNWTFECCIUw/10cK/PcmBNF3kVKsf+S19Bph8Fsrdk4JKe7sBPu1Y0
j4qQafLNabm/GRPU3kLatl6lLO9CA5qmLd65cixvDGALWDfwG4ZoYUCOJd3FCb02UBPJ9rYV0bc0
K5uN3VrFHnKr5JjnGgZrrrrO2pgc1jFXlXk+X/A2S8MTn2OyWH4TzUufzqzs0jhhuQ/xTlpkaGb8
LvUa9Ac/n2lWLKDsRXdOpm5Nct80RZpfxW1V7A0UgQrmmcPc+bEakFTuiV/hwQlbcFAvSdI7M9PL
3d57Vw7VtpvyNAZPhpRc+jry3mmvOMc7HYLTMBFV2GEUR7/w5DCdqmLgMkJ1zVTNGMYuI66DoNZP
HAL5zdcHuVfatR5qV32ph86bySiq1jpv9kk/pEPQS97vYlX1O9NTqazXblXvIdao6aVhnsC8i5Ih
8J2bDGVs5yuRrwrf55fa6vIdS0Z3zmTe34If5QeVEPk9y/tN2hQ1nK+ZF7A2tb+yYUgCiejehpzg
DpL4EjJc3gB1JTiQyhF5XuBmg7ySLA18Ni6bPLID3tqpeLThl0AzOfA8HCdH69S4XNRbb2pOuFYW
AcJ9HDDbx3MfTnd9o1p3LaNqldu988FJuJoNBaFrmlnOB+1628j2i5smG7qbREcbMIHp+4IdGBvT
LUwl3ZqeabyxGuogafVG1RleGVzlt1AhsmO0PIZ0UHh6lxV1tDwFgSZuPIEm6DMx4TOvQRkO1yrm
EW31ui7iYXNqxrYYNnmWr/Jc2yvHiYsyOFGPMONQsHKjcU2TjhxGt5s1Mi93zgQZlIZTZ4N0vzMQ
2JgnfKuQWAwJ6sITzrBADeczboZ62UGOt/qSOEjOO927a0e6EH4VQ/wpd6QTQu5y2Kghlx9wlRzx
KorUeuBJMofMHP/kqBpyUXDD7kBy6V5jou/cCU8heF+kfh8tpcUkFJEGPnZBVPZ42LR9595KR4k7
rRYm8URqbACTPyLc4xPFANnEFrcv2GKxKBOfw23+n/nGDoIi+NmWAtvIbLiUaU9XrN1py70oFfRO
Jwtfjs6XnMN+YQR5W9NY3pgsyiHTwQlHuB7awIZE+JFHZhnaws6jz1KG9ww0/BQNMshyeCVW6ltu
jcNl0vqQGJ2agaKQEPBETihX1CgYSluuSluRIxt33HThotoLDc7pUjyjpV8ukO/1YdHX+Rr3pf+u
dC00d50CKroTWIykWqXa4+B1ApgMEuqBqtCBARu4ZXdoEdkZKOWjehfTo6DB5G67ipKEXcW+eEhQ
Lje5C0nnhvRRYEpgw+R/nuHQhEtf851wFoXK9bHWdibXON6woZ2dBqMVf2rSPH1ft601xzaHI2WI
o507onaW0RR9QmO8Rrhxv75mTRmcPmRipWXbzkTfd0uv4gwqLy3fe1NTIkjnIsRDLjK+d2mZo8BQ
Ddx5/R58fbK2KjtDgcH5LeX7ykp16PBBzl/IlZbNlpkH9wBKzrODM+rPI/PR+8QFN43kkLgxYFV0
ZMlSLucGrO1MzB2vi5ZH5izioZ211caAsVV+ZJQ3Bzeu8Hue1qHn0McmaqCYCL+puR1oKXaFiz+a
U8ygoDa3gfBGHJjy2TZOyQ0ZFNQ5jT+O8xEFBYaM4MlRP3nlhmqXkBY8c9etCKl1j4V36Y8RWB/d
DMllKcia9ygPEtuDkvtQb5ypieEOLxQMoTeqVIG182cnlOkZNsNhQNMgzepNFOF6CVV3ESRx4y3t
iDlzpYT46Co1BGIcxl3axdF7fzhw1oqPKKLRZoykDA1o+zmZMRflawMqLTetxNFNUiWfotq9T/HA
ZrEb9Zc+V/md5tmmytrhs8GLCW8T9EM8g5z6pbCcMTDl0N7107kBTU3UVEMN4VQ2PeGaUa+KEa2t
Gjm7CHG1gMMPQdEbwFPjP4MRonlASyKWhhpD6DscuavSTnajWEdF6ewSPynncU/k3Bkdb9dDFBbE
XVd+grhxDAV3o00L+eW7oolgs4vyE0ktskzsTC/qERWfSpvsBJzstx7h/lF8nNjOxPPGmhk8uEpk
TkWyFaVnvbj+4KgiCZKcOZfm+gN4AvhQjxj0AJcmBsl0SEfwEr0mTg+suRN9xLwAclAQHECxcdYL
q5q3CRSwDA5uakMFg935jXrFJunHtIPIJ+CF5V+T4WaE5J4KsS+tWWo7YkGdht8iv4wmYjndfYha
9/DzEwI7xHl9RlDI/nvgYMCdDuRAmtM7PyMQKqVigteQ8wfnr+lzO8w7YV2ijsYfRe5D9RJCIY9V
kDgkvQgMPk4atkCtwAtLSP7RRyoLIDJ195B8GO7yKgsNm1RUbmLu90dQUdTM6qRDa9cTSah7XVyO
qPui8ib5lhd7n5IqDiSkTFgTeZ/yvC5CG8K5GxKBknNUlludtewS12W31BUZr1SJ45k9YPvDNE6r
I/FtHJ/GsS1yJdzAiosCbslwF+6NqKTdR8648+JUwdaA3+kFpUcaSBjEzW607qquafaGy6ANODTl
uCItujd4gzJE0wxtCYtRUzc8PsEg62nIGvdt0EgZLw3uxcM8ppdgberNC1zeynyrUTmjXcmeJmUe
RWWDlnZW5ceJHnGGx6KVmrU0a2cGeTbrqmvB5kDKbCnruFzHqL5ysp7JRUKwCDsvA/8lRTbdJoXd
bsoUR0VQNla7MbDyVBzqGIu55wzzDEyNgnx/OoSd74kVc3V+yxrOdiOJDi7hAE2oJoMka60RXQuf
5reoj8nGIvm3E0dH0bdSJmwOF1xSiNdA0nZzttZw1yIwY/jTQFmfXzVuQ3eGg2Rluiqh7g17FIgG
Bzdl5rW0+NXxSbk/LPJhGGGPAocvynWUjFDMrZaiTvsbg7VrT86xj9n8OIKKymsHsoGnQRkexUwJ
UizNqGQsor3I4kuPwpkaaqaT0C+iYQWhmhHScUS2vc4/GHaD6kf4jtprJ9sBM4m4Ry4t3EMGdQJN
U8ZwTS5z7a2Rir3YWlUF6MTMyuAcW15Khry94RdEVEtIX/OZ+TZDH32eHNStByXsQ1VObiSBE3Fq
nLEH2wY/4Zlrl3IJtyvSgAmWXxuWemTOklmTLbVtNbcTopd+uxgo3BSGuzjZoh8J3Iaw7OJ9NkYr
DPXte1JF9czVyt44XdvfWG37BZdReh/LDrKZcGFv78V+erCj0Q0MQbr9t7Zk1rWIVAolf53NzANa
mm8gH/VxUO2wZ5nVrFkPqjAPyaJ3qvCdT73us2VWdD7c97KKj5BHDSGvGy3srE4WEMaRG0tvuqQc
y7DpkywE65KsMSRHb60BPlnRSfAEeoFKuI1ihxGO5bWhYle0M1dY8dKA3PLJtlbZ5+NQFazhEpKQ
e89v0K2NBrGI7FHNDQh3SdAhEXR15NU9z4ISjwoS5M6DGY0VzFr6pKMhpJvwrW315CYHH3Sa1hED
cWKYlzw9TtWztLwE244CZ2JxshHMhF+Nl06Nw17U3+dckGaWRCNfmnk0ChGooMqnOXeud9BNJo9z
npYD3P+icP9gGjKj5XgYGVsZyDzFzJvYXXec18/mbIT62vrLnOO0QlCdV/ygZb/orJQum8pfFymU
I+dWU7iXlgUJoMB0hwwup4SNhkuvgtEVpPmA4llKwaLJcHiELQ3HX0I9SNGOMYhPY3RIy0UkvA+p
w4unwZCsNd8a8hFbtDYKwI+OpJXOuIADwElvk7rEi6Yq+1mFkuwWUuvZbZl/8GA9XRuGBn57OEee
quYGLFBq34CwYTQieTZ4s453cmFwNSTlobAXwp2CYa3aLHwSg3FrrtOZ25T5Uthtdotiqg8Ddpcn
jrwcGnjNRq3MWOAy+Tv4IlNarSjA24cJG9Eq7lkA1cV6bXCyR912IMmnsRybteeU2QwjL1kS3dNL
lMp8F/dVHcb9LJLF2ktVdTcimQcZL4ZHPi4yyepvQzY+dCi333uqY7OkiuQeLhR5a6iOsCW2dXzd
R3yAudj5Z7havZGTUNKIJVgE+z6hDlQz9JjfmCf3g6KXSQJxNFzoXRaeWy1Te2QbnfBHp7PLOacW
WrXwk7SdgFNjQYoYzy0Z0dmQln6IIs+7s+p5SUgNNdAO33sx2qu80HHQoyvu9fCRk75ccGGrr1YT
P5SodT+6PUpD0g3RbR3H1kyPKTp4zvj07FjaxeXZc0UTe9cRHf2Qcd69bwRkP2wcnT2vKwXjgaqL
hT8UeOGyzFlUmnazKIsyqGFjNqNDi++tBgdRa9ef/FqyBa+GfoVSpd77xL0s82nUysch3DFtdk7f
4oMUKQ2OklPmk5fDbeTj4pKRtJ0bgVwu4faQ95nYPFtg3dXrKYn5bvTdK0OHzLcMK1x2e16gfs+s
4X8o+7JmSXGlyV+EGZtAegVyX86+VL1gXd1VSIBYBGL79eMoz71ZU9P2zcwLRkRIIk8mICnC3Y+M
bx1Z9rQ4fviKx64/TDYvtq2r0u+p2t46enTYuHqpj46tl5eRq8/bB5ELiawKX1wxj8PFDVsnrteP
LkbrWAtdvS+Uz3uXzsFW9lp/KwC/NA0sT1FU9h25AiTbZ0YBXDKX6kjXRx1WDY9ZNupzMNhlYgIW
6bYMb80PTT1/Rxs173gxWR+1j19+vWbT1m2ycFqes2zJnwJrAER4/aJrzxPRjGXfc2BRfUod5d2G
VLnEA9fxb/0SZLtpadQ+GOn8vtTuwfQspEewUpUS22aLPVRF7kYLpqQ3Iqu3dh6rSNBW7uus6G/1
cFMUJ31fRSkP5P5eKHey8MWaqHtYZ1Nl5eS5WQ+0xNqu9XJrY6ZPgX3yc0P/5gCf3SbURoplh82C
F5tOptVQ8pcZy8mLsYJJs+NER0zDde3usMx1jmE5RGHZ8LfSt6ynImtOTjpkH1NY48spZBAJV2Qf
SjnTTtty2phoILMysfx5OJjoMPq/yobaV2OtI7ojzd6qdcRhAah/HYK0uO4iFUERArmAYuPTgZ6Z
TehZkwGr06Gd3P0Y6gd3DaiUWm3yW9iamj1e+gEqIDkyQ04hkX8k7n9OZx7Ycb9M/2TO99HP8n2q
BxmTmnkFNq+8B6ij83Yt8vgAjmblzh2A7e5ILZ8XZXMUV+2Hr8aVhe35pGVys93KmyK3bfsD9vsY
rKtessDOn0rByueRkOxEOPupgxIxV1O5cfsOt5m5EDZUf+umdzYuQ5pIaIGsdx3kH2VmBRtpsXpn
zHZMCe6Cojkbc/LcvQAC5Nmv07UI1WzquSo+Mq6Ki9fYw7qQLj4ooXSn7PQrmpdTAXRTOh9MdLDD
v/yaqwfT1co2i2dP7wq0i0ekHt7MdWTlt0fzoeQ6PsAg//6hTFQq5/ahLKuYsFgo2l1qsDorioet
yB5jVqOYoxQ7mc3dR/mK7KEGCGS8mZWiNr82Cm9Ynv8OdGuUrmOKtRGRcknaPtvMyxRryfKXjMjl
DYnETdE3+tlY9lhjiSbIk7Go4x2ACS5uFhKtZy+rx0cTS3v2UM41fTAWMs8vKDjUNyv1vA89hc7V
xKpM/nA4EddwWZY3O0XFqit9MBjWy1NblRGejfRsoo7MVFSxuT/fLqLrKRJOSU8mWmGejxzpq9Mt
GpAUz1QZHrFjt9+CkJVA4F76QBUHoIrq1yUIczAvbCcxZlba/YWq9DNEphh3cVtE2ZzazyZo97hU
7XXsWHVW/ToVQ72t8qlb8Un165h68gyUK7Djpm+fhAUtX01TWVUFYNoZFu5rU67HYeMBMbg1Uda1
9RGVlVKN3bX0fJ6UhXQSgFG7K2lrcB70eppzOkQowaTbm7PlgApFbec85hIYYDerZjBm1jHsNouk
Jz+B0TtMC6oUVZFWLw4b5bUV/GpbjlXHqlywYXO88GCiBAJup3SmIkplW78Yn4t1MpGuPhuXYGO6
Nxuh2QwwO92+c+sOb1+MPjlNsE35ohNjmh4umAnFYD8bj8Ox1ptJCVjoegE+F+OjHuZbc9NinELc
dg0p9sakvB8ueT08L+H0vUqH/mzcvbXiVpZpOBoz61r/mGKGiYxpDqNyX72+LC/mSmwpu73A7BXf
W9gkmUaZ4EYpH0d/sjeerYcN3jTtturrMDEdh9qxnseft7+2a9mSzMiZbc0ogEK7D0WZ71ykTV9M
c1ItVezai/v18WnmYw9EPlChzpp4WYItcMaxD5DX4xR63mOBbOqZWfR4d5mzYgLq2wVnwlg31zhY
EWumacdb/dW9K4SH3Nc8xFNWHHgzhZvSz/QtGWVSUOaQdvTZFlV6vOWgZIdS+TRVX+08psetDkO9
YbwRyVhkzsUhZX8hBZdJMZX87/RgsCb3uO0P/2Pc9MfULLH5K+utHJCmbEXtnzTA6ZEpj9xNA+i9
m6ZEUq+N+8BG4xXSe4+avp2mdaKYPR3o1LCHznN+tdybPwPK+dZSKtiRtQCNVdtlViV77rEKNa3S
PHybRwd5RTmyLZLh6OM6b4MW/RN4hu1T6ZXvvCzmzybP6DZsgCXSmDo/Ob6sYEwjHto1Uo5F9dh6
A+r8lpJnjm1LUQjebO5NhEMAYJ94m0x8mDbzWKOSErLqMbXc/EBQg7zcfG1Fx0sw9V3iMsX1oZmU
vXGbyd4NgU3xpeWAMCy+vaPVQJM+Hbw3Ey1CEGka6kYl8sfbCfyjuLHGOo0ct7YvvGAbR/Xzo7ce
ZinmR+Skf8yuKo7GMn6q3a+uxmcOdmBNqDmK8IF4xQCQJlCdc9gNr6TQ3cpa6rbjavqWEx6CPBOx
idZ+DsCB8gGeQtC4GhQomGc7T8ZKGz5EbAbkM++y30ezna3IVPAErGgP2PhFu9X45HhW9zyCIHlg
aW9HJmZ8QWZVMdCwSAit7Y2PFZdeafc85PJ67xjMkx0Z84+OXkXsMkancb2SSJevK5kOuazSfQ2h
wvJaYdlQjY6DFFYW7i2rcsE7HIP/4wwrfBTn0/fF7pE9QiYNWQrffg6Acx3bgZyNpSeLnLjj/WUs
cwh9ZwYIuPJ2nhyd52Gg2fOAfOra2QyTit5an26RADOyyHgdseeEnAE14M8B3xKrrM5CLu+u+ZPy
2Q0Snwd0Y69fnznkSp1Kz7MuxkJdXZ6n0Xk3lgJj7qxquuxKQCjOIuNYA6wH1Dq/zohgetcX7TfT
onTaL78x57KMid/kF+Bm+8iwOBeUaSNWWuF1bEv2YK8BudI7az/1I1D8wyuvR/YwTM5Xjzxnv5bG
3Q8pKQ8D5D6fPWfxn/xily5u9ywr3T+HeLUDOY40imlgfOPUAqPkN1+dOuCQn0K2rcJLQKY4KFxx
Jn3lX81hZBPgtUuebQeIdmFDjwCnBZhI8xrxB2czeUipmXYmao3d61Cl+LVJMV0qFoCYFtDTGIBM
xxxw1CITMPYatdLsb0qy4YlzgHYqNrov97PMmnnSrD4LrI/EL9jv0Xu7qSbnmvU/+Fr0QHJ2ikb8
/FfmCPe5bdiT8StArpE265q9vRY3OLZJcmqC90FjwTPXDFvu1X/vXjVDBoBvWDz2rqLYEKTZBzYS
FEsknKnVZ86Mz0RNu3FQ/M8oqG5ffWuVqpiN3N1Zi5ddaM/5peRqOs7NvDGuu9+c1UGfXTT1ux0j
xfLql+nFatrpn/WkQAHOnPD2yxMqj0YszwbrJcUvoXPNj5ZyHssUewhhfjlz2rGljRo6j0iQ4DcN
1oMJeIvLj+w/PSj+0msgJSDTIGyrPQ29JXHrqd+NtHVe8VNau7HMqsSYZUf6M0HaJjJmNxXYpmGl
kCnh6tiz3O045vmTCTKrVlGLJ+9k9Z7zagZWeYvE6mryAAOzCrn2FBneV3cBwJoA8NVwd7oanJyB
z9kE4DA/ssoG7E/f+7DzfDl1hWxQDSr9DyuokK21qnbfp633oZru20y88jFD/vP1XzpZzmwnVe0G
l0onlmWBuobMeJYNOLH8RJiTcUkwYwX7wAvIVlputZtlKpEfB53GmF7nY2e1Tr7G7HvWxovk7dM8
l/7RLZkVo/Y/f9q2ruNBEwlM/Dx8OM6l8v3507TijQ9QW8OmT0ZnZNDXVt5gmVam87+18qzWSSon
4MiGFMOHD2juOkLT66/LGvOPy6JVV471trVGJ5ldV17vh9zb1cipXO4e6WAej4CaipUizdkEUGiv
rp2u9dluBtD4JJ5lzDNvoi+DvZxbsi18m3wOqkvKTokfeeiIBCQmes7D0H2YBj+MwPQWP9aeqcqL
N/AZvno6qbz1NA0AOv7q2brSu/WsHcp/tGX/NNf9XqR5+xfQjRNJ+S+wnpF9aYbgjXSs29TDKC6q
tYqTsiZ3C5ho/YJMC2pb4QAqCXgapldRz980X8RHj2R8UpGRX7mfNkeHIH+XhsAR5x3K8pks2x8C
aCvk7sWvIsWMajXd5yJYm+QEHMZah8OBqvobFv0yaScfuShA4eKsn+l3LDj3Ytbil0MwaeTK/VZJ
Z8UiEPHo9Km7p7QI9rXnoEgkkAsk7jh984P6whjmVsdKv2lMCNoh7Jq2Tv06hCKNm7ko9w6r61cb
pao9ZoslbnzevI7zaD/0Q3HCI1u/mhZkovtsmctH4woU6+KcUn4w7ZcMvOxWOmViokjigyw/hU/m
UsZF+ZSAeK2fjNVzj0WFsLOjGVsIZW2DOieJMYMMUg5D1nw3badaqqsUxI4oiuYnTYV8RerqOpRV
/d0TXZr4gIEeFaXtu7NU265z6u9zCnYs7mLcFE1lfzb2D9PccqjYTRQLe2NSZxvW/fit9nS7hyRB
tzXueSiT3s/lR6Wke6hd3m7MoINFjjUeRgAZe7bJPf/QqLp4Lmo/jIVfYQERDkMR10OKqbDFXI1s
8nPT1+UDn4cNsvJjEQOJofd0GC0USFf7/7Hzbaj1av86gJMNfZT39QEJD6RE+zHO3YG95U7VXbTT
kMj4K2dakiYbvVszVU2/Netp+XuzAIulA8hs6jILD+uNCEXEf0TRs6gLHX3W/eJ/gKeDzEAn3m2b
8YcgaHm0rC9RrA+GHcsrYORXM2gJiQokCs7GTL23IQv6d+4p/zrJDLThdbAhIFEI+HDR5EMUyFn/
3XUqsd0KyQks/085FEW++16Yr0x3+7kJQkg+FL11ShlwOgo5ua0nGuspnx0Vc13k38mgr67pvxQ0
0qNQ/zQVgeZD2I9vk6fEpkkZAOzNrA+WEPM+T7v+Qc6WTpqCp+8oEP2U+cB/ZfaeuB4+R+u4b7Sk
02e4PntWU3uPed46O88P9LHnC790Q0U2AnIYr/b6okAZc/phBd3WapET8zM27AvPTvezBWR137ne
Ks9C902LJIQxZw9vQHAT8ptpuam3d1lX3Mwxw1MqK6tM7Dr330p7QrXcqyrMrzB7kk8wg/rWOES5
et8GeXuLBirr95C3wHe6NuZ1iHVeyftbtAlQPYHcg7719dJJ7lPfGm5RSfpir6k93aKMNWKfOdZ8
i5YrijYbHPsWXco83aHE7t4upEIUQkTrebcoEMZkB54muZlc2N7O7oPgZmJuc3aL7uitbzWNy84l
KbtFncGdoP7Q+lE5d4eONv0e5Ow3p19VPtpBdhdzwM/7dZZ74Bgv0/nPFqYZ56DHopBX7ozZNZ0d
V5yUST2l7EH6Lr2wpY/LoUkfMPl6YcRR3Ny2GV9uTtPOHLI6/xEK4hyMZXoEVorUrxy3+dr/3jQv
kYsqc9TC7j5z1rv2q1uV49F0N65uEdaJchDwgAQPI+NL84olrUqhybEO7Ei8fCJB6qskWXe6Xyyt
e3FqrfqxwIb8t+uPBSZVf6nyjWl7v1joFgdCu+Z89+vMkscgtd7Nle9ji8qlMRJjzm2M8CUNnQY5
7ULfDpbw9ZkzDp2WBjj7/7jLkpM+Mrbb2PdTglJajYkXFAxLJjZgIefbqWnaN6UV8b5jt8j/MFxf
CoC+MpQW1kvO6zhBprErMrY/WzTOKgbWT06xNiuWTzY67NBmuMuNGZAixL6J1xcQQ7J3Bbic8TtQ
Njm0ysYydpyXT6frQdPsqL7wRvtvEtkA4y8kmw4LB+L7NjjUj1AjEWOEHAgWtMBon82h6XN2VuvB
mH1PgLtMQfwyvrFtUaRGjR94ZchRIDOVh5c87MNLUXaJZt5ywiTsIze2BoI0HDZIfGFeKSqss01D
E3EAjjat+dr37jdnLHW+uhnz1ldl5AhyyFRibdTt5tm1zoA0lNSXYHfhMPuiuozrwZwZn0DBKMlC
GzD1/z3AMSX/1i23gGa3m/r4h98MYrqiTJ5uFZbLtyv+28VMX0exH0ggrpk5pH7LMZ239gr/Nsy6
O/fuRsgrA8oOQWZvlCHz3duMXmbHNrPGnduFOejYRLxYroIITyPL3ciz8l2kxZOXzfLvpUtz3Bb9
7y0Y7/8vLVKr7ZN56aEawVx5ZrpH8qrPqrNrh5D1yP3D3RWWedBFd/veQ7mF3kPi50LXQYz/1jic
7TAZZGvHROv+cW4wQ/u+jVwjcicM5T4V7msQCaN2Jv3jzdlUwGu7AAEaX70GOgX4KPbYdmKGuQWc
MIwCoF83dybmZM12XJapju++G4XT2H/yPP/khv4WN+27Dpobfwz350DG/p9ZoYY+akiieOowsZsu
tGqneNiCXAgQDyouUwTAPKgFsyNR2alb+9TmkLvyOEwT0Wnn6iTD/xiJCH7lrXEGKvCQFpm9PCmU
iBpv7J5bYeNd4orwQFmBdMmoiieXfpqY8bQszQH+Z1V89wVE+JGoyhU8Q9QzB1bguX42zc2hhPLH
vsZ/H7hdw/h8budxEfJu79Z03DvSBgZGyhLozbG8dMh97LmeP9q0dkbcuxRHEzFtgFPu484ZvMRZ
W5tAWGtnWw/ejKJ06R5rUgzdaypzuSGtHeBryl6gIzR9c2SBbRqRPerQrdpOZQaABHQoj3NbBDss
HLNHSC4oUGF9573A1jkapT//4+UgADEyZlEJAY5w8hgwS74TFaXQr1aKIt7gqfI6hnZ5sMsiP1jr
usuu23rjTfP02nRgFYkg5D8cWhxuI0GFAMmVtP9n0Hj8Slld00Umtdc3J4+4qOOGc9mgOvQf25yZ
Q4f/CbP3O+/qt1l2Cf57QGotuzQTXmtSUHdn0+6bCd79f7Rdppav2LZ/HePelRd0OPbS3Zix735z
dvctDRVnQV/unnvTu898mGK5uBatznc3rQDobYMqRPGBdBfKWR1ZYeZtJ+j0bEC1rpNFPrGwJy9W
3dPXpnIfm3AuHmwUUl877SzREvblaRgle11S3SXIu4T4DhD1uzHYelj+b9zVZPPMDosFCI4ZKR+U
c2Gc/2WCJOTiOcXjgjX3WRWkOcg5A8W7MMdUSHlCBQpYBmObU4mb6AhEa38i08TeZBp+x0M5QjkM
lqudF1nZ48PN4j4SW3R6vFlBuJdLbT8ZixXIkASl/1x54Yft1stGjv3yYA4ugLCbKvVsQBTgq1r/
K6CAqIRoDqWb3iY6iEoTcRSPMrDX9/cR2iIH9CzjuwrSAee7X48N21Qe0JdsbKsE+EN/04NV9dgD
dPPo1yE07SD7AeGjBtCS9eAhK3KREoWqFLsRrErh016289QCabDVMm1z4buRCkSxD3Q+PGqdBLk1
nW0xj4lEZutHnmDvHPxQuteJXUhIelhNeJ0HlNVMoCV4M3md/W0YiYcCcv+TSYvu5q6vjzIdIAX4
22lOAMFFWbdb4jxzoVvlBM0GG5T0sJIO+qLUjwFRzSs4dDUqZhXIYJXfvEoscHaqC/rERGU4kYsa
5TuS0WUfaxBDqRYdxNZQnR0FXyISjuC7ZUzu6gGaLVGlK/vYgQZ+OxTV+Lv5w1oCGVeOlZ2QFcpO
5ixdav6baQJ/+Mq1R0OrvI5MF2fpN3i3kL1CHWriHBWPWYJtzG11GjKRPzlEDRFvu/ZHNwSvbLK9
10JPPhiKfrotmyH9gG4W0gKN+tEuUgOsNfdXMFS8y4RqZ9yqqXqYBLe7XQalwU0FlNdjMI7pwekg
FeR3bvrorgfsmtrr6PlJmyPdvwEGFov0bryaoGmGKfon0tf50YxhDtAiAQg826JMBVwa95d3tbTb
zPfm717TjBuNQvphCnW+EwMQ4elKIMm9XFzrlmcx6KwBMhEw7wG+mtLvAX3yZkAv/tvDAkPlYgG4
GbYVqCBVF356WTpi16PCE2ikzceofwSrG5ohwUGvyUFUCdoICOZs79jSOtN+tM4NSF7nDsjrzZiB
8WICxmeixME2NzI24LBtzMB9seQSPrAeCHEa+uKHPZfPXdtC6AbQrn23QKKqbCvrE9odsWkAvlKR
6Lbwz6ZnWgGqk2lMEJZdPUvHRn33hrVhPSkx2xXeQx4Q9wEZyXGbSUv+5jNRlfM2XtMZ25nNQ7Ep
sDMa5onixkRfcyCqdK+sfjWGV+MFEUmA/g5THf4TqlkXG6y7y43fU5nce7Vr/8xrhqib03BnAuaj
pMA+RKhAi8gQCkHDAVqz4+9z0xcPQwPZAhT0kXBWy7wL2y7cmGY0RYkAanSYd9fo/3cvyKe0b1p3
keW5wyO0RIdHsBGGR5C4DgyVpPPdr0WFQvGyUGwH0cwEitKGYEHoHkwn48ffO+/nflxTXKH3AOoF
MuwjDT5sYn/KsvZ/5WwHUmv408o6DmgIbd7DzgqSgQFf52UclMWKDnsgs7wH0nRfvfGNfgI9/MvL
9E8Ml13Ahc7HiK6nYSv5hRNFY5GWBYRF4bsH+mF6gDKivfLOAQbu6MUQxwwrLB/cXWYLejGW8a8u
04otPN3dCr9uVQPwt9I8mtlNnyz5bAgg5rCspJAc8i43UgjgosgIpO28a/NleOVUnzunnx/IIodX
jap7TIEEPJiggMjrduHgZpmoHZbTSVbeWrRAVyU1f56B4zJB4wLTAlBbf34wFkmRY0i7c4rtTQXJ
2lEeS59llwGA0gTKbshFrCbEV1D/Wc/A98ZXZuxpbdO1Vh8vqV9FdkingwJX8oVSaA+4lku3WPIu
L5YN4idl09u8WsZlu+571dblxbTvcMvuQPPCrLO2oIARPQ3cRwIfgzGQKZSbACnmxnxyxTUA2WqU
E94+Tfk02wFWj764oC5lJ/hA49NCoBEJ+Qy8N58mNTQAV7qg5MsZhHtr+ATc+jODCNljcQzwsnnC
/xR6KecZ1dZShjswzMH8gfbw1q9LgAQaCyD9wIo5ypN7lGMPVqjEE0vxcofA3fidItHt9/YMkp/v
JTW2sldzZhHAjdrGdbZugJ81Bz05Vl5TJSXK+sg/YZZGKhaZM0zJo53W8dilfkJrF1ncYkWS78Pp
aWbrioiBRpzh+lEFqO7Rc9USv7kiPdE8L494/qcIMLa/V4rrc2N72QFCDN/YkP3F84ztUuEw6LlZ
yG1hO4xZUuAuWt6ImMtdsAIeaDcdctXgb2VBQsUV8HYSzbLhj03rsS3Xj26RAn3eOq/ac75Dr5JG
NhBhia9TZDutMFKQF43tGcAfqNfGw4inB1mCiidL3+UQqtT2I2M2pEBRJ4zcBYJwQNf0G4CeQ+vY
gPiZoNIBEWGNedku89ME2GLE6/6ikY6HKp74pyCVA8Cg12+y2mm3UMeQERSWIwLWYew2AkAn8c0J
9PJX3+pdSsShW8iD1yj7xKBkFmFyGjZMqCqC/M6vVP+lKili7H1/5pOD76L7VkFANGfVxyABJnEb
vfVmqMsCrRaNqqkj1/rIqiImqsW00vYXVXP/r7L6DJpi6+GbqZhCXSbsftpYJiTEfwcboD0Ccozd
iRJ25OcDUgaWNcbuUpUAWJHvrnAXAL6xpmSihhDWMH8DO3LTVJhgZzl0h7YpriIAsnrJULcjRbdV
U613QIv+ZY1V9arTXy0rkEhU3ZuF7CjWCcu1mZBAkiIDC3oqMXksYWI77hV4TPwlS5vvoQYzAyI5
/izzTF0hGjAmQ/mqh8F588LjAARlbKX81QEvJKlBzoTIRbBmPP1Draqrv0zHGpoYz0shryMUjDYO
KDKbpcCPgULvsIO6pjqK7MDafhO6jX9Ia+WB+TI+aUcoLD77dicC3kTDoB8B/Uh8NY9AIftHp6ZW
ZIOxD6SdfgmXGgXLuV4SCDOoI89HKGAAm2tDrA5yN3FuaXs/juCY1X4F4CtwXWnNUO0X4VtWNygT
9Zoe5UA0XufBlYZL+xz6G67bYNdrcWSVsOMACEhe0WC/LOAx+HjFRdA9c47YltN41OCUtyl0j8BY
89t+BorDPoLD3R2xihDupp1baIAVwaSg9IHTFry3Mvottrg2HFUdDDugNQ91g0QX0JFoakaB8CvC
twGySkEKzY3ktIyQjBbVcVS+gh60PyUTRI+OnAl3S7T9YLtNewSQfMETJqh6KLE/TjqQonfanX9i
EgtAk1nYUweJ6tjCyiDC7JcdA3dbWFUWp024obyk/zxXk/6WU2zg5rAVUeX+AMn8BaLHkYua3iHz
tNiE+fB30+Hn4Wx5bPxAHO0GMnGowNdVGQM2yx5UCYXQnm6BfuWvlVjaTakBRFb6pwwLpDB6UICE
1TSbxRL0YVDpQS50rflHPJ3FyfH0W0VAm8+b5ltfldYmTDv8eNIB5iEdLnbAB5TwUah2uvqlE8P3
TPn9tiQi2BUBCirNqLfpoKoYn7c4STntmMAXIhvJIleS4dLW+LKckr/KEXV9t8XWJeW7IpfbBQnl
fcC7s5S12kKI+21s7JjnqTwuFMW1MmMNKprFtq/Ts2rUywxB8I3tDI9N6nwKN0SqplMnG/sNaIoN
wwbMRXK0XIsjZ1/4h5LbY6L69hd36jryQb621S8XUq/R5OdT3HZlwtLsqa88Z5/Lo8o0SVQb1WH3
Ypf8vfVtAZ2LCVtfKq8iDKD67Y2QRMqATVVMHlwHi4SCFp+9YgvuIzrHYXduoLNMgzmIOKvcKJQN
3dYo91w1IIsq6/prRTSyubLZphPWUODd2BGzOv2GnH4OkQvy6dUZGFlIOT1wm+3HMu6RoT/W1vwT
cv0uZLy/kVE+F8QbDxUqT5HgKBdjcp7imQDOV0OLMkYaGiqiFe7vsGijtpTtKR97vIPp5G+DNHAj
bU1j4pXOe1k2E7CrEL+aKUvyZiijsQA5lY/5yRwGTvITqqOnUqrgCAiUBIx3eKEFCBbILEHHwYp0
r37lHnkn4/y3cnvUwIR/Bhj71ICFCLkPCBQE0FDyUvXRQawGGiHlKxWaXCdM9xDcK9W+yTr5KGfg
8Cyhn7heIl/LciOxqEtcELMSRnIIPzsjsLQSytdOJzety71jU9NiryTNzjlHla0bPXFamCSHFCu1
IxeFc8xHDwxNUS2nOi/GfTXlM5QxA28Hifz5MgiZYTELWivgMe12GEcXkOrO2TR5ET7KPhObDILH
GrQenwcops6aPLMGS+Kq9aq9AFI8XlGQcV/YqJv7gMQTzslr4LExHqFW/tZ1+8EKRFxVOX3rUbSP
VUj0u8qFFYGXzz+8eSBRDkT9x9Ji5+S0Q/1ptaiJsqKfDg3xSQLKaxf1eF1+TgRMHwFeyydoxT3A
ycA+AKcKRQYNdSNMYDrqQdX6nAKtI1Fw+7MWREcEeZHPjEjgm+tl/EQ+HRu2oh0+HZYOkQRK6pOR
DrnF/8XWeS23qrRp+IqoIodTUESybFm2117rhFppk1OTGq5+HvA/46mpOaHUDZJtGTq83xsWV/wT
1wwRMiraf5CQSV8bTfESK0aYzqyQMLr3ACScaLc1s2TRb5WCikim/yx93gTokkw43XF/aE3JJGua
YWqzJ45ic7z1fTrdOv7Wi3TFAcIZe2UmoF3jlUgtC8d6Yq0NouS9KItQ3vqcr2wyg9Hmt2yiLA+G
XE5+o2g5xmPGioIOkDQTAe037rhDpKkFNpTxg6oq3QFf5J/uWFBi7rBmaVXsfdRlPoxZ3GNp1dhB
C0Tqj5pRPLfW5Phzkhv7HAjYN7Cm0+vcu0tmv8PS3Ma8nU9Dl0W3hb9FyewrnMX3Io2SF4DUwS/Y
RLDcUNRnLR4Ej/3yYpszE3Yt5gAgAXZdsi6qI3ay6pgNAWKG/mC4VhAPuNGZqpE/29NQn71Fc0Mt
XYzd1Cw/6qE+9KJejm03saJovA/IwbtBTBnCF57/aIHxO7duwp9iww1xJ0QjsLXxKYryNPajAqCV
XISZIR8xVpYhGUoiJCskALzYSn7T16E7LgCu7HIQq03MTmmExcSdIHwAEAiqIbKCwSsdXy1rCpFM
Dz3Ooa9T4wGqW+WhG4zGn2pAjdqL3V1ex7bfUVned2lj77AJH0PDsu2nLNEybroF3kIHXKaZDKgV
S2iMJ7JrZbSQdI3rrPTWfrTwvUTb0eJU61j8Zs/KKNuTNue3ROmiS8+j6jtx89t0liGwqDKeRtW4
YpYOhDw72p58i/pYx0kRmNl7Z2vtSzxL3QdR+8HoTYV5SuYQA4RxHrFK7WLl2W664SZtqfgV5fqn
LsF9Vye3YcAvPiRkHTksME/eixfQbsgNA8SfWnjmqbKa6OhoWvIocGPyG+TvqpbfkDceuCXkre+o
NuawEsM4cqugLN2nQmUVGCuFP7rqswmgszfsefa1Xgl7r35PEtu5Vr3yV0j+UdLSjCezaat9N+d/
OgP+jsC3b5cPL/UgsmsxTtJXstkhqGB67pn3HaTnvqfaZViqZrSfcfLfJSNK6SGKwmpqyl3iKH9N
aU4XnN+Mo2zSIB2kFXQJ98nQ6GWoJCMSUANgdJb12Z3HCZFO3V7NSbupgi2VAVXEMM1AV7IMsiwr
sqS0L0J6MsTFXviaGLsjItt9KnGRcNtkOZVW0UGtbN76rr4rWC8E7kDZ0em671pS6IEhNJMnrODh
8/AsGiQqOXxa3Li92SsmOuDwtp9W/hLS+XmnsvtovDQJ0SipVK+WH11nwJVjWbDjocDgcWZUXqRM
dvbgfS+iyvR7ZwTr6A+TLMRFdjauIL28SUiGFQPsoXDjDwejnb309CbIkmK/yNhmMzzyBZHncLAJ
KNgnTvFRl1LuWiCzfSFglBcpbMJaiW9LqTfXSqbLvouYokoSpH0n8oqDko1O0JdZHyRRegSDK8J8
qc62qtsX1vjEm1j9ycyyF0PTlGPDg+RH80sBgWMqs+TesZ+NLQrNWBYy56Mr6duOHasqdFb67Owa
I5bHsrG1XQbBxk/cwLGyZ6JSLJY33RiUMCR3lpPfUy+5YPYp9r3Xx9StS/VAjIR1WhzVQ/HbYrpJ
aImvj3l5GCx9vwx2fUipPPuxwjcXzeq+c1zhI1cuDpgKMpJESbzvs/67ltt4RQ7d9NBKYKES9U2r
64mvel4U9IYN9hRlclfo4sG/ygVjcX8CfxaY6jW7eDZ2TgFHJgaUg63viP1UiGwndeIDjFQmHyn4
DDrXQIEbCKm9F8HIkuLQWimicZwgYIfX/WtbXGGxUgj0qPkLCYO+kObsq6ykzUEr1vHnFzYL0yXJ
irsStUswqlr0lHTGd9ukDr+MTZgNeXLGZ8z0TQU6V001o3EuDrtMpKeX0VB32gIc3raayrgXIZ2L
4CnlXdjrFSQvWfhQ91s/si31qCrsWcbWEp8Ha4EFYdbluMND4B55+XJAoykDolxKFrIKO3VZZhAB
vPasZdMQyikZw+3V1yG2zSEkMwHEZuDJlA5wO/z241wV7pF/bhMahdqENnjXoV/IMpH5EiYtE0NW
smnz0CUF26e5PcWAoZDHlgKj6XoX0AvXB+q/JZonwrytPoRbAqBU5iROS4pPLhP1D90t5hCzEcxc
jaHaj/id+rWtldjQWJXPl2CeR6UYgReOcl6qkFmkYhMko7011B92CiugJ72Azwdq6SwcgMw6UNIa
I9PZjcLtwPKVdWia3yxg90OkqCJcBqxZi8k6CobDUKg53MWUZanfivoNm/vfXV8Nn9/V9mr7mtLF
0lipRIvrAzwmx0grK3a07DO2V+7alOw4+H/vRFNJfmkOtoym0I7fETU1DHR7bagNdhdUZT0n+zCq
uNKCTm3zc98vFNyXHXlUd03xsn0l+cMovllaszpBsILvuigKGKTWX6B9HuvulisMF0nG+XyOSj9V
I8ycivY0YVwcRFXk+ll6nnp0iQqLNWiw0gi33wAzD+rCzvJO2a4JmRjcJdheYobWsP2NDNz/IVFi
FYL8+62uPLZWkwle07laCNFBDxM05kHjoGNrf7lL8QvcxeWbjSR3LnHR7I5pV/ro466enLf/VaPL
OhTrYWtuBxMzD27z9V/5/52OGrJSvq7GPr47zIT2uDChtWYK2tH+zuZkCDqz0O29rZgYjFT5iXQP
j6IOF8RNHy61m/nkoPjCE/AzE6eFcsdhhPF3mP8kUXamAig1pb9iCp2eC6VMfft5aPA1G9LxXkXN
NWccCKvSKIKiKX/OJYaAitG5fjkMSrjoz13p4Uu5KO7eyYXiQ4ymnBBny2vUlhVj91KSpRHfHapi
UflInfFdqK5xHFeYQLWsMpSx50sh9MusLTsk/N7kPAbBM+yNLnzJsn7zNhmkA4QYI6Qcp7NS2zmP
jjuTN5RiSuMoHasmcEYP84Z2LEJcn9QTZqQsqxBjXfhqznjBKJa/UHX2FQlJi3BvP/di8yEtv2qa
PPTq5Q//bCeYIa2ezalyfVfP+l1KiUyfeu82JYtxBFRuUI0FGVuInSW6+lktETWObKOCpMCZaSji
+tnKqDjXNY7zQ3VEaL/sqMJ4XJVGviETLVA7SsdL/g+sf3GJqswMIrw1dp2ytNcc4wxDq5WPhmH2
4Ejhnose7YansFNerKX/LfPk6Cz9cYQs83CcpD7yCFSnCBz9o64IIKsy5ecQmU2AcfwIYzQpborK
vqfzxn1TpMnPmDQWkKSgdqT5fYyTux2lzt8yAU9jXtArxX4uIpYvVZy1vlDnU2t29i+QeRcsgDHK
UfvhBFjySmkQjcvQIrQCLdnVcZefdYWaplOay2mIvOW4UDrYwdI0dovSd3uWj7u6mbKj2q54hwci
VYG09slg3yD6n5Q2GV/xBbwbWZ1+j0j6QQlOMUF/5I1ar+KVdK8a9vLaTer3vtP+qaa+vUQjgkmq
/dRh6hLJc+bhAzRVuzhH+ZtkeYm4NZ8ZpPb9XBaXtmymi7WidzNU38kQ7ckbhfKuztk+8QwgVRR7
u2go9jLO4neYgr+S3l2eTEHwhKFimD+P6rR3hxJmo1Wnh0JI97sAvxaeC7e+i+YLwGe8K0zslEYq
yCdjBqEmse9n501G4OSO9swOwDiLJu2OHdqzR2r2qN6phP8V6sm0vOyPmLlhgFiMu1cXDY4ppXny
MI29G2RkBb2SVL+L5i+2Aik1UtJJFmF7D9jGOLmnDoLhdqlYUOfLMxDDn1nvz8uc9I+p6937gLFF
WsFnnkemhSIVDEdb/bvglw23mndOLa3wv9qfp7crt86tvR22y7/e/dX3/37Edtpeom2cj/RSOeNv
iFupkjKrfL6sJ41F9NreXm3zzZiqXLS1/9fLr/Nfl2992+H/9G2fs/XNWl/tDLUh626kOO9DCW6Y
VNeXqsMSBjj1v3uN0WRBsJ4vFCi7e309v7U/3/p5TGbKgIqlHOI8acPt0KzT7GQSTOBvbbOb/7ut
JB6ryJFUrlmPXy1N5XFwSyOARBS/bn1NaTO6Z+Z03Pq2g4o2XU2n6PrZVdr5S8ww9vWmfvK8s6lD
8/l6U9UtgvoOG/7/1ZeRDqhpo3r+6mPHiTGzbTzXZqHtU+JhjlYTE06itNZNbUz1FhF1wdQn+5/C
1T5KiMgPXVVkuERJuberxL7X88L2KZ59bEDr7ymMi2NmNPmJwgiqZdSJU6HtNN0bd6MowFKi6smu
x+5qZsXRZY69CFuyRFry4oxy7Jiz5b9UwumOmLu8V6JwVndIda+w7WJYie2nqZcZK3z1KZd9iBlK
efEm1p4tm5sTLKplb3ia7c9KiX9cvfxMHCMO+KK9B4D+U9UL9Tt+a9Uumexqry7aC+XmgS3m0AR2
nUvCNNrqaIqaSo+KIZOmI5Rj6b3Lx1F9J9wOwmifr2oKkKSitODDm7HxT9b8MbqhY6cMoXGIrY9l
MptdiXbutUgxKWhk/QssHxPatUvE+nDzCkK81tZ2QCgcHzqk37vt+q2vH/R3zxrFdWuNab1QYZJP
fT978NT6ZFeX+fRaJVGFDDad9grehK9bX1qz2IUcddta3tC2l7Qt/2JD858LFmk52GGMcFDWz9gO
pf5vOlnJffsYr8EEUSUExf+6YByadXkvivPWR95jeu2V6OaRHFLP+Ayi3n3RlpKwJZHPB8eNV3iC
YXvri630XlZUULcuqx6XS1LUv7dxfetKp2UO1EbTj1szm7v6dQYV//yEKj8oOkSljfO6kVyhg75k
Teacso7xFcuW/ybdfl7SYZtqatG3r/7/ex0QfwUd0tAP2+d9XThq6UNSjWNngzs3Dk71E5aB5tmQ
q39OS9LE1rcdxlqtn/r1EGcKUR/6vKyeT0hz/ufE18VavjinRldfvrq2VySH1U9ffW5W/lWJUPQr
kXq+K7rsqdYpGScy/c+rrz5b6SERCC/crlCoMH1eVsVtcVJ0yDAEOU7g1Ga0urf07zFA0D5izXDY
mho2nQf2JOiuHavDnD5aST4rVrhenE5JecqSBFL12pySoTnLFJ4JVk3svRL73fAK+G0Eunw2TYrq
J72Dud9Pg/0uKzGdMIBvd9vFhezyUy+aeRebaOXH3nbCSLAosXPQOVXREkzSCvvNGSu2YF7ysbWs
Ussfa51ga6VuZL/h1o1LUl/et656iFlNlM1y3Zowpswgl9b3Fp+HnS5x4bVSbG2VIVX2ZEG7bxpL
o5NasajbmjVWL/ivscjZLjYYLl5QMFy2kxGMjrdvOrf1GEyzwXPVNC/q+qF5z3K397zqul3YemTk
RPNAnGRkF/7WR3hntE86XKg89vde2oyIaJji5DaxbXOTq5MO+1nGIdpRmQPD1peTU3QHHFYLuJ9x
eqxwC3mLp3vTiPLgKW1+KKbV93KyH4AEFsVfbdjXsLLelXwEnSrUb3iBMrvPVfluaXJmnc8o5zl2
wVrccC5LitzZWZujIim2eNFHWwzFOxTh+u4N5nFrtc0k3hzjzOiY7u2lPTqwgkJH1z3kW7l2klWU
vHcSJKtoKUkho9FPWhU7QUJNYEX5nGCE6bJPC3M4AGOt2JjLcr58zINRBaZexidP39mrCtVWR3Hf
DnpxMkzl2ajEt0FX0kPstvMzvzQ2HLUEry7YuygGssiM4nEQ2w1SQx0PQVyz6p99Nb5EUau+ZTFO
kzBufGF60aME18pb1uqq0vL9zBrsovWwvUrWNYZdm09xFRefXZqM0lAxxtesK343tmucOsNAKk5Q
nz+zxL2UbfkPa+/ut2smt1GW2l+Bf0PudRabpWeyKX0W5ER2Tn0PXcLCl13HfSpe+ddJJfzY1ax3
M+vOKUTe31qJMZzyUniW9arb9UVoanWoNXDaSsmqPQSWhqJ3+o1FX3scXYQMSe8lfoSy68Uca4Lp
Ujv9LZKfarzYR6/TVnZ+5e5mFYywwrOdyBMX0FaFGUt2LgECU/U2DdmqLiyScGuSIvBE6UW7ory3
X6Jhpg41TC1aDUO+pMJc9WVZd4AVnJ26Fo8QS6lOxphXQVbY4gToJ/bmKitnZ268svTnxy/UIClQ
7CBB7TOFQj9FLUKm9D4FvLF9U79PSv8aL4xABkPtIY70+mnKKlhfita8E87cPYuyulvs1t7HxdXu
facftnOYi3qXgUAWX9p/BgbndzNxvAe+yL5t69b7aBnzY1EifzsnMYIDa1aDraXit/jajiD36/vI
Y1heK73aby2SWpvXzssPSdRY+KO3yh18/7idGzxLvTt44X+2GrO999NyNtVcxdZCP+VtsdzK9dCr
ExkPvQ5cQ6sZuvEwuoqNl5Fu36SuOex559IH0cEzYOs01jOZxRwzz+Wl1IV9UyeNs9HcL3szJULj
s72d2g4UMM2uHm9b4/OjyrazKKrWwKhE656msQSW7JKapFJLJAiGcA7bmvX6AygC2Lx7pT1TtYBO
RFP2Olcvrrqch2R++2xuZzTRjGFq5beyGP8x66w+lyBet3Fs/3PAAdPZN7ndBv/nxKR68knnV/m6
tjcczfA7qbU+BHKsRdZPSXvAIKlnGAYQPfBs5K48JCNiSq1Q42eeJEQC9rjM1xR61da3XefOTfy8
Ncmoe0FxB8qwvv+rf2k77IuEreDLGAuWchEhx3OUoDjlUGV9BcEYieVUNBSR177UZPTECCiGzmH3
b6VVvTdRm9y2lufN0UqtrNjscnLqM+WoTHbGRroa3lS70p/sxvkGY6SH9MIVLbRUNsePrZEIakyl
yJfr1tR6qByI8Yrj1mzmKjtHkwdzeH0nNp7l8zKlnz9467KtOUhFEb9uLaucgFgnPFG2Zjplcm+b
KxC9vj2xrSZEi2H7W7PQHetFIMHdWtvv18f6qbBL8bL97uXK85JWppy3K9qVWDTrWrPfmk2iLtya
Vfv5aZ5dYoOUYQS1/qjt09JofCkaIF4Ky5TWLK1SiV3vRGhTLABInlvGarPuTqpNZSi2teLdkYzR
WRw7PyEQXwSvEhQmL0ZnLf+CW3zMIKHfmwG5CEX55FHh6+YTylH7I/uVGwyO4tTUdhT2xpJgbq6k
J+qQ1anGxPNZL7OPAnu2P4TB4NCeyA/Hbf5UZW37tZnLUCNC8tnNYN+A/aR/zhTiOxB8NgZa7Ga3
QlYZTJw4vlAiPWZyebOXyvCx44S+0RT2U78M9eKXrcbtzZM6FuXzdlBsu3gGDTUgVP10cHgMxhwF
ujsRsgagOUK4gnqOhk7FY3NAxeL18gJZfjmLrv3VdIVCLE45v1lDy20nX7RI6B/2kvyuFhcX/fxp
nJvokNjJ33Yo8+c0S/GtLRzlgExf/WisTGPR2h80V7ffE/tISaz4ZizLdDCUNbhQKS6x4v1mua6G
pkj/mmn9a5CJSXmndU4ajFGqbO4+azAakyIrcGBC/OAlRv5jokhUzJYLFamlWOnwYOet9HZ6Qnmp
hQjwWtdHEPmMkl9ymPsqexQ97sRUCbRv7RJ7J8uj8gnxvdi3CfaYpgNZaYIL33VjdLV+uKi+b1Ol
vZKiEiJEb32qUPFBrUHELOwuAV4keK/K2lw4xrOUP/SeRdK97m33NJcD9ocSgrIIwBmVk6ZQV0PT
1B7QzuvYg0RG+Buqh3orQMB2+CvZu8qufAO3yjPTIxabdvy9LV3xWHQmbbr0Z4fCPeRuJwEx5aCY
MrlKL/s9V8Skywnv3GVp/l2QwTS97v2Ih7gLrDHp7xRvtaNFamQYWxWofNq4u7hSjQ+Yn78ISWr+
NXHBpBb0Nx0GAqacNUetbjCHmPrBVzGpI3klnl7VWktfWlgqW2s7tFavHRDOA46tV2yHqNFhukjv
EiFWecVGRYP2l53gRuwze2LBo5nqY6a0uvd0at1b08JI8VZm3tPWGmEXPiYDMba0x+vWZaA+ODqp
3e46N9ce3mj0sDwhEK2trUszLAzf+iIPtzess8/ZYGZm7ZKeai1a3T6b4TFHUFrNtLlvrbrU4n3h
RtVha0p2NtSr+3Brebo2PFKlgCHgjPNnnz572nn0KhsmL5+2HViUHHg0ypftDbGrzPu8zVXYCFzB
qjp7GXSqD+unKetBTgB/CqKB83YFUPcURjUuUF8fGbtFiPlq/vk7l+lUB6k3P+YMuGO2NP3RRQ7e
ciIJizJhpqv77F+7t/GVZu306iT2azH9abzFeAPTDGbDkq/ME8ZbI5vfSY7RxHYOiFYNMKf0TjBG
zTdb6+FzjaS2b9dWhh6HLZkMwXZ2Uqn0qF1qES//wnzfQIYRc0m+AisIpGjp63bAHKXeE9da7/P/
6dPntPTj1sO829bT1zmWsLwiD+9v81gkqfFw68F45IvCoA+n5bw1M8UbztoCPWS7RJts48EENjtl
+nl91VFGlri0nuz17W0sDtDdIwzR0ba1yuC8boc86xjtukmenThzXnu80W8yU5CZ6xDQajNGHV0u
4DzrO0AEkztecuxpor4KYP12e74guYfY/J/PE8O/dalEe5T9EKP0WXlFS6cfFK0bPptbX2+KndCY
z7aWGnf1cWkh2H029Yh3LeUxgrjxvHVJY6GcN2RqQDJa/Nj65iUKtYoHY2uJXhlPvSVqruCHbofR
np8byCFPn12oIM8T63/fcKr0xXF5zHu8s+yZREBqu1SKjSl+3Q6emhzV2lhuW0tGbncjIeJY60Wa
B0u3osCidfztbJ0yyxeWDnTW5dnhq8/w8r+eqjLpjU1318hB9v86w8GSnfq6HbiPcPAYqVZ/9UXm
9C5SVV5x9FFfxzjKrkKz//m6IGefgvNG1x2/+twdsL/8/NBunDCswEYosKQ9X/U0e+mlV96YA0sy
scpwRAQRbi3CMW3V3156RfKq9WZ//l9929usrv4l+ijeaQ359FhCO/ft4ApQQgdBAAp1+hpVgaRL
LUZMuxyN6kNkUfOI8gZ4zcvS49ZXphVYZQbFPKnqJpjbiDSftIzO28Wm4f6Ia1yKDRP6T6Pa/b5g
mN3HQyoeYmlee4DCJ/xexaPOMbk1EyUKVOSgZD1MF2cwR74ATibQp3YUUmFKabZ4qLPInrvMPW8n
ty7NNTTA+847a/PU3GZTXmyRjPw/J+O9M6cm9KQYYAXNcfkk4mZfNXtFnZpd1zlip1nxAvEo6g6m
YjhPY45EIxvJoy9NdW/Z7bfOiGr08OM1asYna4xxbE+oSaFL+BUN2cFKMDzILXY6NSsAAtfbk0wJ
7HErGGzirI4xygklgdOtjvquZw0SdKw+Ku9Hl+mlv8ASDsgKQUgaMZtv1T74MajrTTjoqjKFMCbe
NeGkx5gJAYBbhZIOSXkc9Yu64DXXa4pBcQF1kqscC6l/sO9isIG9sGsM9VYOxXlWHOXaDg3y2HFy
z+WIAM4w3rNuytj+ueyTYXuWY+I+ltLSwpmKNnhHD5ho1H5ZzT2aKV+VxoAnDWg9cqJu5zUjocsL
cySb4Sd1vGtJ572sJnwzIgZ7bk10j7FxNbtMPSgTdsF1+oGn6xsVoV3aa82htnv3MpbGLAACePl1
mCcc4G2jvWBa9g2GhTxHaj8eGjJefZga0W2s/vAxSYjdiuHj+zwFjmlQua0V7VqyVi0tqd6Ngk+e
2nK5WBjOxgkkkVJZ9jXpqhMC1FOnTSIUQyT2qulOu85x4mvhimWn9vq3WJIfAGNq2MdkvrTq0twt
6B/3VjfflSxtT8Tm9VdsEuGVMKfsi87pr01dg5LoE/qtJQridh6vEAlOg8CQsRd5UInm6JXSO1fG
3JLwBCHKHs3EN1K0EWIcTla7MgLjQdubEzlYEIR/YdX0k1GuPJlUyQO+rTGADjcEuLOB4HHf2J0C
XS/v+4vGEZ8E6Fp4SbBjHwxme8NGbaP+anN9RldnissE0eCsrICH0d23FbW2LqtZonAbDdRBigRj
loqAs3M69eq7Xv4cbeVWFOh8MUcJiuwOe/nfxTXakPqbykyYCzzX1HCuW+3VROFhcttT7rXFlMO/
cdrAqJL0OlRtHMaSFUap8fzOSR0g7yRf0JvWu7cpgaycEU8KJ32fyQfYGzkYqt0KcUzs+Ze7BpBJ
l3wqoMA+AQr9JDt0CNzEaDvneExIhIgR02j4cmq1WJGSbwgBqmDK0j9d2RASm5on5vIxh7GCvZU4
8IX+KwoiYiQwPNUHQjn61noBGNH9DHbZjsjRBwG3aMzczuAhNupzIhgHM8Uk3W/sgmYAExDVC56m
6nVcA3a38FzHnC1K9Ug7Kj/R42hvDjD1Ek1nh6I4A2Ov1e3jPHcDSFmHtI7/KFQecGJIcRQCyvg9
WlPz0WNrzqR9GqqI3BMXTZMeUwNRJfJUj+XxU9xB5Fnu7Ej6gLpn25jEQBalr4JBFpma8OMda6VQ
72bExc/SA2AX+jBTFY5fMVZh+uxbGEoRTtENzlJXCfOSMCK4WYCxEMZVNDxmD3i9FPHB9lb32Xb8
E7tRiUGZAb3R1QkOxmMK4mF0TBYHv30E8/6gIWXq/06IBlNov/uOAMtE2A6os+ObVa8GGE3Xe7Ue
YCgPCgEsmqpgH4lfTBxHFBYa9zG386tM7O4K1EiW4jBjilb2z6iXX0GaO9/CT/7szTosUD2yzo7t
hko0eqGSR25orTydNht+dq53bVKGWbMjHVQt2va04LDUawlpzLV7bIfhB9kHBppgO94rTT4/TWQV
XR3A43oVEMeF/igc9wL/YWaVvYbC6dMPya4ddCOGvkRioG4Mkd/ViCjKrAWo6GOTqltjnVq3rX0r
t/sj1PUaUpxnQbphMjggZg6diqKUXuO5hXXso7EGF5Sn1nZ5lh2buTePo2i9fwrvDS3ToPbR78UW
OzTvzKXeSpFRfqfGGFRWGYe6jGWgt2q3Y6funUaIZ0cLHii8E0pSSsTmbUBw71g1oIdq7lgBPnnS
ml6KCY8ihxZmMoQJm/FbVSr25evQTrXz2bRZ+Z9tgURMLNbNilg7epMFj9EtIXq2nneICPANEg/3
NY2hL2DL7OtqzKMYmcZlERllU1Yff4pK31dxPofqgn0TRlF3LYv/WmtCFFKdKyFa283I7oyJeD2s
5jlmJbWraor+Po1kDvfZOnLT8pq4v4uUpW4rimMTO8TeFQ7/RjhhZ6Vn/zGMBSsPK/3ICx2fQ7N+
sQxpH2SVsv9eD5H7tHgDOrRey/bdcC+cLg8TtgdhETnpzqgRAKDGTi+Wbd712EC94UnuKELAJhhX
4HvZflLEfdEjwDUwGO5/DM608rRxwOy1Io1UGFqiaa1ZVzAw/+egDNSLRrxNyXzlUU2w1IoamBqy
9HpgFvIaHGzP10KAsuh7PQqVlsAtNBLDPvfQWMcjbKw5nmZ2nBHvBRq5Yih95katL505v6xJ40g7
InsncaUJiKuU3HPU/UaTf5ZZuBDNnKRAVzJgPblosIs8s77AyDhNM4oU6Eq3wRzuSk/+U2Vm+U4f
2moJNs5csgr4Lfhne2eaKzQFi3uThaaxFBzKZ4/SXJh17ccC3eidrA3YhvXPZEqLd7UiC8br/7h1
xM29oQTOChWIRWenU3BDOZ6rPW2HmSkMgpWn7KLtajzAYxaV21GB7BnBFJhFRWjt+gn1or2RD12d
y6xhyJaDsxNWBj2EkgIkuHoJahzTUqe2eS7swGTIe5o0JL0CooAyQKzKO34eliPRUwbAesqX5CPB
Cg7z0QOpi83OcSQC95VvBEF7R8xeG+L/Wyi4b4l/2df0l34qj0IKpklYgbmTR0c1RyTUo+MU4uwk
3+uqMb5hIY8jp3zV89g6FZPyugACrPJW0tzNNXgg+6EOxinzZEK1fudli3dOUuuWUUoLCh1bpV6t
MP4zYIzbF9fU56tWZG9SZZeatDE2igmS4TWkqY3wtck7fh5UoI9PB4i4FMPBpuANl6uxP40jivnf
YXK0B7RdF2tsZWYjYP4XY+e1JCmypesnwgwtbkNHRsrKLHmDVVd3obXm6edj0bvJydP72Ny4uQIi
wHFc/IJ+Wltw9XnaN4citb1nWADOkzq9zSD4ng3ACHYeNKcqTr6WDAyQr8RCsS/ZTJXknOoZY74y
A6Cp4HLcuSHjJyMF/mId8qAz9lVZ9BfYEcVbZ9bNBZtPay9JPXEa8Ma1tQsbpXlguMz/aTv7oJfB
n5OtTOciTucbwh/P/QzY23Tt5ClAyuUpaLSanWGkMJ3eSY9WbVfnEhq4EcDOUBIk5jJ+3sLUcAek
gp2QTcYCF955zI7Mop8M1jnoxQ9Z9tSFgMV+5vYbpmXtNVswM+WCqwtBWFxN5ylacKO1MalXgBHh
giSVYNKjL4pi+Mf4nyzJl+rZ8trVd2XAffVa6HQ4hKeEAvRsdJDTWl0FB/80qQYDw/AtbkAK+K9j
E6SnADqv3Rpwi4bxFaFy1A3xvFt1NQQjJLihzGTC4MYOSt6L9oYUdH4KSXL8Y3Kb4A5cljUfGazy
SyQqb7RVwSW7SDSZWUGChcXfG+oCtK/b6igIlcp5WiCFjGUBDvXArYMGrwd/lyjaso5AbgAW68iu
yndHyQ+JGjgv059mP4BiXm5cs5xRYhs+0cZrfT4KVFEyxzmbsovUjJyWO4MsYvD38e1yEqmlheq0
s50sPcivTNCaZgMW4bPF1e8cNOpZFEYcbw/JfbiC4fzVLc9vNCPnkqNGLdvBEiRy/yWKq3LAlhbG
d5LMsuocloqO/8zym3JwnwGuGxe5pPwML3gKo2pAnKSvjl5Z/inHpWMAx3x5jOsTlkzBS+U+uy7W
Qhrd8sZS785IreDJBOhjxf5Ka4B2yw71OKXjUdXrn4IHlmAARt3V8OtYT0VyJKsGGzOiyknp493m
KJveK84rVIMfPczFo9fgdY+MA9TGNmle5dnbifs0sO5zmmuDbt0aIvT2GLqzvVXcpQ7TvzZEs217
aGCHdSDUTXCQxyVPQ2Kl5rKtK1FpBVao++wrdzuv6PM7fB090GcSXQKICLQN5VxpzKLQF0xmgAjA
nFNmNPPxXVSOdnCkAInsGvndGp3THjSUHV3kemPTsEbdHOI2+TqP+p3cufUuQS3dFVY6HeRey11J
2oL5f6shvrJArOWZyBESk7y1OUhaAiPFMaTpQiCaiD4O3Sd58GvTlFuztQYpqVn53FVg2A9yK+RH
6n3N/WmDQt+zgs4o16r+aBfbEOQu1/tr5k4/A7wyThjCW7S6V63KW5i24SmfITq3+vRJX7oO+Wxn
se2c52AGCYwd306FzokSboOekJXkxf9z4Xe/QaLYXkF210N9rbk+PdRkcpAmhn6QLkC+7x1y4xcb
QNb4KYXLu97cFU7x7q15B6r4eAcNtvGKCNbk3JyMMNfmY+yGP5QuU4/bHaYTvNMdF0r31rmo/XOG
ieVJfkvvV08p7sgnNBr7ed9k4X076Aowj6UfWl5rOVJi/zXP68oZ4YAwOUhL6OP0xBCGqcvSEPQR
aScTjvXWfJYKdjVTwdT3AxJsF2nBY2cNlym3mJZUx9wZMD5yF3Dlf72uXaRXPwQr7OUGcIUFkLK1
vTl+cPUFwGgUdr3I29C9Ld2ytCRJbnkFqz9Lj2Tps3P0nWoAs5I+O4FCHyn1Jdje1ndNdI1K+Vx5
w8VrzL20hPUQbAXOype2YYNA+kIm7M0Zhe7r9oZvbVnyJBksrVDt+1MDSO8cOtFJykxp7FJjO/5j
E5S0PDWJrcdIeo1+KJfkh7y12ZaVbf/d9WArxwZ/al4DuHK7FHhMkQJy620QzsuHQ/cgmgY6E9VJ
P+FDwT494wJ54oOtYwzqPOVz++IwNmB+eK+zYjGrxa6FOpEDShnq7mYtWNV5LF/ywe1OpjkzlGh0
9aAGBWs3PQIzOzZ4T8IsmPLFLtKch/oQROWTk1XvHrxcVdrB+jptacncmsnWVqRKMaTtpcd+UBqj
BPXSXUtMT6AvmTGcJ7n7cpICPOMEZoVm1/vQ6vfylsBqJ1ei73IH1/iWW4goybxlwjX4CKnuuy1c
ipAb1sVKemUdHGpIvOAbxkT/HPXA3ZExOco9lkAee7wMTxDKZY48pX/kk37nxUZ2UufxlpglAmVe
d5FORqPXbuHslqjnHsIiWL8ARvsnpPzsKieUJy8xevp2YcPY0fDnPHjP2Mu5K2bZT+xXH8+zUy4t
YusMVE11rhy3/T69HbVDP0G83+5imTn0pMnymcnczDr4FnQhIZXAC/gGLtlgJO4hPypV2FuDcmKg
izJq1nHVMZPBFnjd6jy5znUCmMN+7hl6JBrFkb3PcAxbR1frLCrSgoI9N11bO2G41I+1kRgnOb/8
Lt+OxmurP81G3p5U03iRp7o9WonlXfcrNqZoNxYFSv9QyP+eoG0dhyLffkmvAzumpyWONEwfwPgf
tczOYee3+fCAILt5AZpW3QlrZ4i66o628LsMs2x9vvIktj5mezB8oP/Ce3xnTl59sCBII4vhGDic
FLwELj34AYXAY8ktkycjzTpQWXu0gAf7Bb4h/3TmUmHr0bcnuTbopb/fbsJWKjGp8v8/FWO1EfbS
g7xPMlKQHyPJdSy+pSW2Zs4Rth8MaBFmkIGu0tkXFY9FqSKXXYdcEsVhk1dtjbKv/Tesfv1Qyu98
N8pYjy1zdw8s4J4NQewx+NDL+JXNEZau5TVZzOfnfTCZP9BaYT057JNL0YShepTqa9RfvqARYJAu
SNdxnLRUGdFtwZY3zRlbDhpKkRowsWUQJn9nC1aUpKTfjWXXX1/OI0ych7FA160n3gBPP9nsUs17
9HoLNqH+cOWHmPWd7urqVW62DOoktt37LY+NIDSvAwggW2W5+pbcjpXY9hi3gu18H46N8s8dQh30
YfSZ0nEi4Qa2SNLy5nHHE6bxS/n64+dSK3aRMqjvhpHyCNeWN/8MINpfpblGuuoAml6eQdh1SG5I
S/n3qBy9dlWAcpqLW6aHj1SQAKbINoX7wAkRgoeUbgXbHFAKJNjqSXLwfw1anV/XX7+05JXssb0z
63hmbcyS6+l5x/7JP++dxNZaEv2YloPWs76r9fECH49SNDY2WvtNm5GalX5lGz3Isf+Wt1WR0nWc
LdEtkOexJSUmx/3Xs76bzkhtqfjhUv+W9+GsH64ULB0+RnN1F8LoW15xPJzZq6jmda4qL7wELKVA
zoRGxOR9WWbbgi1vzvAEhX5Hnao1iK6VpLuVk29V35VI1DcDEEJswa8tWl6W7Y3/8FJtL9D2okne
dpgc8V/zPhz2b6dfX9c5X8j9RQzabzy4OLQxrF3GwvLh2oJ1Jrul361V/Fv1D3nrfGI57XoFOc+H
OusVhsS715Tht9p54V66BpmDSmz7RksfsiUltg3Itsof8j4kpZ7fIxjQ/9JqJBGSwobIx8vJ3jvD
W2nCa1RyJT2zlM20Oquyk+4Vr1v3DpgK2viWVuaFRi5p6fkZCwWsKFmZ5a5LR35gtfNeugdW/5Fk
bVAG/puutnYatsoagvQuRTlDwkT87SBPUoKtu5WkNAVHJv1bna0ZbHkfmtB2mjFoUpYsXJhegzqb
h87R03kv898EgAHLRcn4FrRDdFrfeLkpW7B2q1tabtd/TUrB9upKMmAh5e/uW9IfziB5c5aAndAS
XqOts18H1mu5PJ/tyAavEiZv2dViYcRYVkjezRy3anKsBDIw2JIS+1BPOtEt790fl5IPhwxepRxn
4wFU4HMNlQLXAKnBSrmhgeRYPlwljnjtq3RdfpZk2UXuTJn0eXaZVWfXZI51kSe8PdH13X+3mPlu
qLBVlZg8/KjoWdFbK62LXLmD6IkRR8ik6GhlD7NXsh2Dmos2Pcoruq5TSgsYZz1uvsmL/PeqVq0G
R6yz2Tpp2BzM8+yaIBEMSxzSmgR1w27lbkv7VqCgfxZau3LRHXZmCwMyOuRt5cPSteBs6v5NONsW
GwCRinaN3FV5LnUGlUmvircyhmcifHJ9ecBzi+hOu65nfrj9clPfPaJ16rredZmzSHR9zSM2J2fP
nI5yl+WyWyA/YEvKjf2Qt87qpOQjmXOrKcXbX9LDUN/bWOvtsDHEKi7I/S9dEY9nAyHAow5jliTU
MwRIiys+k5RaOntnhoNMz1LqecA89STBu6kOXiMtO2vLOdSkzh7KoG53UmvusvGizKV5UPsMkN4w
FLsm4lWXwMtcc297ADw1MEX3aeKe1Ci08iOSQRguM7M/sioJanhyro0eNE9wsthrRjQW4nnm4F4U
q/epP74tiPZPAaSUT/Bv6gOqcSOqHCQlL0PwKEvYnqhHVCBiu0o/xZ6DsqDZPUwxWggOsIWTzt7+
2bP8+Tmtml/wHS+9qZVfxtzEVSv1f+QlQ/IaH/g7P1BBimfNW+/N1k+P1Xp2dv2ADQetRR1nGHZB
U9df6xlML1Py8rOupvYeRR3gVRGyXWqx2AKYLCXPuVWh36SqhwqJYJShSnDcGDFWj+NSwlISZgID
jgJhop2bwi4f5ympHiUmQVYUDrpneY6wMIvwVhEHh7JCfsifhu8mm2fnVl2k/DK1MrAjQYnjsCwA
71yfmVtcxKheqxA+DR8jURUFw0ObFWCCvHZgPtwU7h1IDbbXPBbbW1S/pn6KnoclgOgSPftq8gNZ
TeUqWWWGSTe6i6hyFQifGRa7NU7w3KCG/ayyE/qcKpq2n8YxYAZBQWx7QKtSm3uZYymKh+xuGobu
UUs672legjoDtmfTtmBXU2MrCPUs3WulgyvawO6MOWE2N446ujD+X1MSzY9rCjQHyr8ObW47voos
7wmVmWhfhe0O3VPj6GiWeZimJkfjDTB9YWjmne0AdQbWqh10W0/aHVbwyGDgAF56YXlfQbW7b5Zg
S9I+z0nBGuqAtJENN63U7/LZTI29ZhranQTFFPwns+grZT95sNy9MGWxGVGDt94HMOraY/89GfJv
Blvp4MKh+/NumfCZQSaCVigqVGL6+S+2O7+GeaJ/n5oEtAKCOG/BmAG7RgfradbYS7amxLpVbt7f
6X3cXtI0Lh55BBqU/1b91IwKjStLzQfV6N9qVIMe3Ch5Guyqgfqq1J/ino0jB7HHoySlgK3Qz8iv
58d63PUYd+ympXqspZjyxWC5luPYwSbLUaDd0mcc3h1s5T+cdDZvcqq6MbVHxwsvkMNw6syQRTvx
wakO2y9og+R3GM7Jet7amNunpmuPuYqszd7HYrkPsleMCmcW7YuGubJt3iBaNJ/gnvePLB1fJYXR
bvsJ0zrIUNmIWNNSQ/Ico/x4UOK+qS56XLgGAtSG9sOKxRJVYNDdo5/W39cDy8plitqJFDgoWVyR
wUxAs3ErdFNpz4htantJyu3JUnX5VDlgwpb7Y48jQJdqGejFZ3v8vf6dNMn9s13UcM6W+4fgNIi8
bPLwp6fNjIOJcopEJaiCGYb7lpbWNrZISL7LlGIp6SB3HIYngDMg8AJ0rlmr/4l+KJ2SXn+r6yC8
9PYQoPEeVj/K8iTl8RDWp1RHtamaFYcFa8XFLZz1wGsTRMF9twRDgu6Ja/jndwV9n2In8yXw7fgI
hSG+lWOGh+ESSEzyTGbZBaQAFNViLWrwG/wvFeWQtfZ2dDdiDvh/OSR1B/AVqnb+eJq2KxC5fRkf
S5XVwP2HXye15SJTUerNfdouPAq2HU2rhQGLIuVDtAQ5AhMPkpx8H8XCyB8gr6sxi+tLcamiXL7b
KkkMB70bH76OfWQOjl1WVcKy8vDEmBTlzvliAcVHWUpKPxwqSblwi+roxUEIfD1UrvbuiEw3j10J
QONjwfKrpjKG7PgyF/a3FHtSkEuzm97aqUpv7hgBONFQ3uwy9hlVdiuOSRFqr2oZDveuXv+Rh5r6
OtiF+qqH9WNHB/vI3jRMF0QH+fr1BvpfTt3qNxtoyRc341Rs5pQPKWoGX6JK+QofOXiSQrMMHvwi
tp+lDKTwMYVQ9ylfao71l2TQzDfNj4rPWnKVKnxzsle1aaBfPoZ1Ot33gZY+jEuAuJ8+7MykJmo3
844+GzTekpQ6EE3ZyPHdv9RkwL3UZe0S5lL6JfNqdLQ1o91L0uib4WLgmnooTQtF/J1tdf0nTK+Q
LrJG/RhBqPzS9NgiqPD1zgu/8gtQsPJgZ755GbHMfC7t8Q0ITffdKn/ObuN+tRS3vcvKCOkkW+++
NzNACtWx8mdEdNDSDfvfgWO334Fs6Yc5xkXcbvw3DfAZGrbtAN6TWBy2xxlrWPjC/8mCFvl34Yc8
3XJAxWbzfTl49RG/thKFOad4yxTLvmvSbkJzuy/edBjTn7B+30mhAoztDQTGV5i86oNk2X7D/oI7
lGdJjqhJXDVvSvaSrGPXfJ7ZpZOUnLEb1AcVrTcdRvQtmGZwCYUVGrcarRho0bWPCpudP7DoHncH
sHjIeiIte6z8wbmTkr71vaOpDRbtDreT2afnQTAm+tKrVb+H4xPdSdKJVBuYQtTfJGljRIQPpO7f
S3JWpp8u3/xHSU199kx/nT8bMfgefwwuYTQoL2nWqg+RD4049LGrGvLqGaDPEdmJ/qX02s9J3Ko3
wArDi663vCoxqvJV4t5LBclHF/FUKnX2KFkSmKgcRTYEhrrTMVwtcI/N7OBFqsfQ0Z5z86VpipPb
uRWGhfURGfPyZk9OcYs6yHKLWHB5U1SCpqtcZGbV6RB7uGjpdtQ8hZqDFfhkvaEQln5Xrco7optZ
XiQJRwdIvV58Kc0RSUqjB0uwVNP6yd+h6QeqJh9xV1ZbgOJV+h0UdXaGju+cdPY+vtuWcctdxXo1
w8x5KBMLgMVSrZ3UvybQklc+bdoDwzoNNyJi7hLMWurvWcFrwO/+J2+rIjFLaf+qel07/9vxegsA
prPjp3qcm8dRqYBLFy7Sd6C6TL5Ef+Wq/9kcB/tL44zoA+V6cZ+Fho2ycZWCiBvmr33lvkjV0Ujv
68jwvtVNrh7cOrYe0tLDgKWuUUtBF/YzdKRfCuJXx7jYu8CG7tWSl8od45+dBkDMMtzmyTO74E6x
neQcpaH6iqpKvZPTO/M3tfSaXx37RsCIzBgdxsm4sGZborpbWi+ejeY4r7uDsKWW75KsLlDGRaPq
vqRPvbfL8ND7enxXI07+d8FaR4rLLRceCeBnZPwP6hyo8UHKQ3CP93K22HHJtCvohJVjXtekFOue
lownXu1orRlo+otlJtZZtQe429spLMe82cDL75zQUo6pVujYUg3OxQLve8XrprnXDNM52Uk2PU/4
uBz6Vm0+8zaqQH9c5wdj5xe0eZTfjffmDglD0rGwTi+vdluYv+AkIhZp0s/T+nhps8SBpBLMx7qq
6sdYb+uLaVTDXeS2Fu6+foktQeegjwVYlY4PZqZeIovl9/73OBg/J5Gp/KWAtFwvlOUaUnGF9eeU
Dj9DRXG+aXaToXasza+hjTY4Q5TgCQq1e84WUXFV8dNbn8bWmeWA9MmFCgTGubFYP6Mjs/05/E4H
/APyofKnHuCDDDqJETaD8CRwzb8ylJH1rn8LXi2jaT/1HZhldIqbN69lTtj1lfYEbqMDnoPDErwr
58Dimu9fdN3Ag2p0FkkDNc1us9ZlN4k5Ts0WIBIID12CrAv+NZ80Z/De8tT7pk2x8mD2nsc9QL63
DtP6TpKdgfJc7sTdVY97hKk0xmXXrgTqVjSu9zmAkL6rhlB96KvS/xzV83fdCvRHSc0LAtzRrSep
6mnOLdIs/1lSYR+c27RMP5mF7n/2Z/YSC6t5LQ3H+eyfRz9zvsd8Ks/tqLZnpx2CH4V+rofa/lGC
yMIyp6ovQzAU37C52/dW5H5iHnmPyUPxWPsK4vkB5I2uD7XdmrcURAU7zjjrLkyW8YzY0cRLhPCa
ERl/id2hhZha6ATd561CY9TGobI76zRgKfjYLQENYzo0eCMfJCkFbNgWj82M2xaW1TfATlw56CrQ
DRiO7li7Kx6NJbCR4r25ivGQO9X8iVWAb10ZTT+maAF6tPA50IFCci/Vv8XzMP0Y68jaj0t+tOT/
7/oukktbfd/1OQ/wtH0TuAi+/ef8W/5/O///ri/X1asB5rZnHs3civcDE/aXcpjqF90x9bO95CGX
Ub9IQc7kd82TKghFNi/lkvfhWL6cyFkp3jnW+SZKYC1sS69q1BMtI/s7T8U+2svN01ZNCsfY83Z1
Dd8gKJ+UrLUgTML5GrV6CI4O7/qhR8fmkI1a8STBaPK8iv6LvtOa6qiHiXofVBDx6KQkgUK7et8u
gSRtQ4F0v6az6tAzXUPr8T+lkr8l5QjJQ9vulkcA2ras9UxbOqXTm0f3qeR2/eyx/0CRzPuewGei
UZX51fPhkuqj82mye++ngQAdq4Xe8GS5LoajCXorRapG7L7CJoZ4fG1K5WTo3vwVRYbh3HFWETz9
Ai3rKtcIM+B8fdVaDzhhe49+p7HRtZwb84onnbv2GdyIheuAYZz0ph3v9DpEs/sfh53VXMcKC8i5
TL6kQIIere6jC8gKJnrvXM3ULBHXaf2XzEmUFwSiu4N+8bARS+YZTRcD7RhEyB1zxxAEXkw81mel
yvozkz9k8Y3fldn+QGJk+BrFOMEnXds/RU2vXdS4za7+mJqPYaDjiaGU85c0TH8DOsx+c3CIHfyd
YpqoY2H9+4KfzNkYu+CxKprmpVgCQ2V4GBbIJS4VDH2hIjVANqy2fNRSePFIJqvHwSu6R6kv1TB4
OmIaOWGAhjhNsniyA5nHS7ZPXgLEOo74UqbPiA5hEGFhjGZ06njCB61+tIIuOVdQax6SDFKFMZrz
veOCLIYdb9+cbIiuBVLGN8+MrCvLHsWdN83DXVaN41VRo/KWGQXGPn4f3SeNj8TT4Lj3STnh9Vqz
SBJ1iX+K21bFgUGtT65XjBBdEV1GAKp/Zn+iPKax0734qD2hGwx2kB4HNFDV969zh9UP5s7jW2Qh
j9yZu74LWZQKCvVzwx70PhxV48voumh5o3v6Fe+ZfldF0/jg40OFBHWeHqopjFDCQj+ObxOEDz+d
/0ga9+jjR/aN3esGXZto4drP0StY0t+Rrc5/KInxBwu/0MutgIXywNVPWcvH2R/Mc7+cwY3x7wAH
VmLxMDKhsidEOoGY/FGAS9Q786cH1oApYDbc0EYdn+vE0Rc1/hnRtfrBs6YOKWTeAGZG5SVrNIRk
EO8bH2PUWhiUj5fcVKI3X/GcR0eDTStG8KHZQ7mz/OHSp8P0zbSZO2la8OYWvCnalBfIBqjjtwgA
4DEoh/4iR+lxcq2NQbvLHW04sJZY3MEIipmqLshgy8OQw293a5Y5IYgoVST2LtNeSiTzY8lWfcxE
n5ALbOeRvKpy4aGxgbfPcAx8tMoWK8dW6b50GFjejb6aIV/BLcnQ22bdcoDpsSRRtPOOU1vgc7kk
dXOCtGRaxVWSflprO9iJ8Q6TB0hytsOkYAn0PMTvqTSn8jZ6SYWDBTEJtjoSkzycxqnd6ECUhhw0
1v/huBnBqBKC+v86tyTfXdrBR+DKSGj3Lm87RK4/RuV8l6XfmikM3+hz/V0RO9ZV9+FW9LnxqnqO
fzaGUNnPOY/Z8Yr42a6Ki6TkINPwXtsu8x4sS7kgXTQ/el0DpbDN26/96FQ7Y3CCn22gvEEo8v40
Ne2Uu3QH6IDvAy3XIyogyttl8W8WM55QB4n/qKI65rPTtN8Wu/t9YnXlA+vcNxUR9weIAtVDrlXh
CTnTeZeYavWwFUgpA6y/65lY8hSts1e7L0BkcG5eziCHSMUt2dujs3OGmj3Lfy7y4dTKmMAX0v0v
KRhVBDOXi2wnkGQ6qBc2v+K7gzsozn03BhgQYR2K44vSh1BIdOfZRMnxObWX3lcrQBiYobvmwfTF
Uil1Lw5LBQ+OinFJrCL1vyaXPJy6h4doCSQPCKZ2xBeNXZCldCuQepJX1Wp2MgdcASTZ2kZ+jJCF
OXTxxPJ+Vf8RQVzwCrX+rgUT9Le+nL44JZP2emr813zO+wNQsf5F72LUMJ0xe3INRFViRNweJqsf
LgWoWhQcIzD72FZdrdRDE2TpxQdHjR7zVK1OGXPdZxWtXVYMWL1OrVphYb3IPvPrwj1r3u7XxEYB
xZpN8weeot/8JrV/lZZ/p7KQGaCEA68pqROG0p+LsrWR72ORgQ2N7vc4efd+nhe/jCb+qZisUtNb
AqAHNWRZPW5YJlILFpKe2ZwNn/16aNA0ZwIhpaMTlrcwgwoopTkWnvd+Pzc7KY3TMMPzEk05KZ1a
O32sFfNHspyJHY/8Ka2rVymLTZc1J4SWGJNHT2WrKo8xTkLEA2uOniQmgZoF32ddra5blsRwQw0P
MT4+61FbqepkzjlmI2oneU4TIjfpNvBOEQfdb/W266hD9tCYhX3nzzp15xhXKphIr2PilWwR+Wye
aKl289xOu6nwqOCsR9o5nZGKkQIJRhfVoL2y1KkVZapO2zGar/wq5xJlu39O866K5cRwyOTk29l6
bDr2vTOVh/W8UuynMZd4V3O2FWWPHZZ5MGwPIthyemWooQjCYH13oBSsl5QfGGaqf/JM88uaZ8gv
2C4+eQlN0Hc69dqE7eFf/9NW++/zan9mAboN629Y7oLE3v3Y5cetv0lK1ot2ZfYUI+wKVfxsta56
K5ZqUsE3a5Z5JColEkxy+yVquh3SDcMfHjtCD0o3nBhtYKc2Ng9NElX7GgOLIIJqFjT5T6toJjT0
wDT26tUO/fnseN1fwHKnQ4qwohr96vUE60jTxo/CQx/MG7prmLZ/1pnvnRgz3VwkTKNKjw6aPS1S
tt4vW8EiO+52Sk1HjtCsiRy+67HG2OBu5dbJF+aZF0h4n82m93Y9rx26HtNb7VeAi7vPWjByMmh+
KGInj73a3Dsx/MsK1BMLOseU1a3C1H+GxXCvsOs5FVgiTkgwlMuGX6Gw6ZDA973AI2aa6iW3SNFe
6jZRntWYKW+Jn9Fz5d9MxiLYyy1Zw9hDk0qThzVPw8RlNxdDdt2OCljJO2Q1kkv4pirPUgAH7Wc7
w7iq2h4q5/zaVK9Nag7PAwOh1qnRQs+Zkg8zkBHEy2J+SPBZKTFZwSEH24Oqc1B2aMfdCNXU9MAb
Wuljr404gC3BlPov9QCPPytuTjBYoP4JClaL93DMxpNeoDUmeTkKDOcZlzUWTP+T180MJJA01c8V
LnqFa/lP2RIgR+GVTvXc2sg1pS26OCNjmOd5CaLUKC/u5Ew7SdKDGM8xahQQhpo1a8tvbPNrZLXG
nWS5SqWjSzbO2IU2xVHyJDB0X2ebCM1GqfKuAMU8Y2rWC0u2pRfs705FfpULS54fDjvba41DO9Xs
WC8/UgqjRM1vlo0A4ZJlsaz+6DjKYQjC+KUojwWE4OdW06IX9sx/j1HlXwfNeECIPL0fMat6lsCd
0fpH1so6bXnp1OeYuKHMn6hKrEBp9A08r7u7xEqsZxb7rfXYLrKPc+HjfhS2zT7PXSZtforH0GyV
7nlN45BUneoiNffgfCkPS0u/LYPnuHGfZo/RQT9X7BVVnfnseYnyZEW3YEkYUfx3MFr1945Vy7vJ
TJdpIXwf3P8AZmz1xgSVo3Sm65UTOWph410RPWN41z2WxXRYW9RcRgFY43aHKnLzVNRZ8GKySPai
x8Vr6QfjTapJwJBM32ELVF4kKXU1VNYPVgVyXI6SPBgVKZSE5IE53Lj31MB7TnPDe0aXe74zjO5H
4NeohCz5upP1OEnFOz92Yf5LNRQwr+zchw9Sg5Hfsxppxi2aaX/FFLUXJfDsZ8iizjMOYtVRC128
DMbZeZYCrUXcUy3ZnJGkFCCYYj5WKQNGnDcUlGPDlq1kw9j3Ef1v0lv3W92QtVPMzBrnnOpVfHIn
EBPIWYYvJWyIA/YsydFwUEbbO23lnwzPQDkc/ZYXpJ6jF7Nt4IYaCesHI+uhrpFiKrR4mUjA2GXG
LQs3T30eGW2UAXZ4CmYh/qLU5yM8/HdsSaKv9zVv8fLDW8MDf7dYq/iYQ99JDLvmjP3ru3ZhCXUL
hFFiEgwClFwCJrUAJyUT6dru7OnseI8xgi/F9BauwKsF560y7K6/qfrMMkvLLHYhPmwBY2SoDpLO
hPXQm9lXcyEedQuTpl5+At5EMI9s4R9ZFcJuqEGyKIDu7p0EetWOMwZH9aK/8U9UT71fUaKjgdHk
yD5Kcd/PMEQlGiM7g+R/ErPNgXA+m3ao7K13zJ2wIEnQGYldmy1EuYtrMWIvt2VV5oz2CXYHMMyg
L5hHZTIUKHbdX1Nn/umjFpEW1XnE/utgaa8Bvo53Rdd/c7ittwg7sFOrmT/CyfSO44KqTThN4d3o
cbKj/N/tbktMngB7WOHRDLhXCi5pN7XTD3USmJcWo7Y72yjKq80kIanieqeo3Xkw7c8p/9qyRhj6
kDpUnjBNQKsZk7sI0s+KdYhrSMwLKS1fENfO8rAkliHacKyQBeG722t3DcoWQWWz0WWUKPEl6Xj/
7sZAUea+2V6DhKKj7RUl81nvZ8GtCq1fZhYqR8O6L4Z6vGtCe1gDw4zGO19f7lw2/cg0vbqD8lvd
eXmF6LhEc9frtaNExXpVYhIkjl+BdvJQw1iw88Vix1IaFQQdBh3/2rBKz8mvUYYQwMIRXf6mBPKH
t2SXGSjLaPhm+guHaV4winI7CuGcSrSdWfDKM2c6bE9G2umWlJinDdhbQeCl8y7QCSQwFtjfFlid
GZ4707olC/Ze2oEE0ZIc2OI4zVFzL1mlb2HuELiMRsTWoBdHA1vpeb59UXxKtabGfdTI4YAtrLE1
6nT6cE0Q+YIkzz1d9CEqExsDCSQZR6gQa5Hyu2ZIOdwwhmx3c+P0uKIo8Xhz3OJgYNPVFuO0CzKs
dUP8qQ+qWzGL0VX/zNrPn146vmnlIqzLeATf2ALDOaj0E1vnRz3r4Y0mD1lRhTs0ytgoncvw3gYL
8xD43Z799mY3TNljpvGJyL3KOniorN7Uqt3TZZRsobOyWFbdFbmBZWo7qy+w7/XLPOAgZLt40jpf
27rNTyabMKDYux4vliY4RS1GlDiBK33G/ggwwQMfXDqN+MnUNXs/aZNy9JUWW5heP6H9jzzd/Nkw
02telqzfYUkUNeb3aqjwLJzSE/JL0dGC6Fe03X0Y1OqOjyPM5LAoDg2EjLC7R/gVPEnMlq6isvUa
xCyqwKXaI8oWnYZq8YhuDVC4LFGwOb2fS33A39htDiUSFY3LWmM//m4cbozbe//D1XkttwpsW/SL
qCI0DbwCSpZkOacXypGcU8PX36F97q1TdV92bduybEvQvXquucYkKoXvXyfvFC95FqQEbEVVpsM1
JaI0NZCrJx3wrUX++UJoZjv9ZRET2TpOqkCttruLYN1ozbAfzIQXAQ5dKiSvtEiYFe9ngS9mfvHc
q3RJECT1WP/jsHVf1xbDgB3jyEOV7yxtYRBYw+8/ztqOimIN6D9+UDwnG3dhfr/RZA6bCJuOu1J7
CmZzXPBo2Df5w+PKW/a5e69AIO3peOonzLSkZ7gkMOgVb3TDlC4z82MMMNiNXZ2srVHAnGLqKdH+
hohsmU6dr1eQmcnhXCTrr80Xg6pno2w5ZGtOdFub43dbQkcyuUUDY54Ia1pm+o2JQ2KOnokQQfRU
5z0JuJI5MSa4wwI5wRIMha+5XgRyuCJFYC37yhxeI/aLEMqrTy4z+aAlLRyXnyVbL4UJsU4BrpwF
opd9HlttW8Z9dL9AXF9b96spSNWL9fhzmbTt4HIQnI0pvBaAk7SSI165re0lPxocVr9WZBMban3z
WgQLBEhD+3WISIRrZKUHy0DJ8zL9HuKCG1hLEUbJ9LQY7pYgXOwjCVYsTeh0Wzkhafl33hrjdm3V
GC5J0Ww19yXRqsq3szLadEWFPjNVW1tq9WlNeMJ5QBlMDeMSq2wATbkcRv2Tk38SeIszbcbusc+J
au3I60LP30iveTeGCTwLgCTXIvR4mF5w5FrAjrIkIMWz9KkGjWCFv+p7BKb6w6JKP3OSvS003Z9A
dslMvAASawUmSTBfBfVRq4dVRvqKCzFUN8a9YcU2X1teY2/6jOK2A+pU/2Tr22rmwNeK5Btzbhn2
5jMRis8Tfkm6LtBS56MHMvXa2xjU6IZobWoZHSQzTMAyMv+Qb0CYyPdstm9rRdO+8E7C5GGlMZ8t
neqfNT3bTKQOD01/itaRANlq2RHPK0mXrZL98kVyNnr1U16NH8ZIoLw+LHcio/If1yuut0YIJBqd
Rp9gha6ATI54hgEbxlwTQVePAMGyz4kXye8aQoE1Szs0iiIrEUYbDDteez0sHAR/IgWOVrPtSju6
J9tw2NDayQLVOs9SlaFVjSwEGhjaongj474IDY+Gd98Nqd/35St+UYYcB87QKk/JS8K9KTuChK85
sTij1abXihdg/veg01y/f50kBLo2zZm7nw9uav7UWv5TpuZ331qEBXaQ+XXOUCjcu2oel61b0ixI
DbzsboGPKFniNwMVVJXA/ualftSz9ra9ClXVcm3E/lq9Q/TCzC+cYJXtJ+HDves2SpPXcefmMiWZ
n9YSteRq1G1jdagNNoUSj5AE3gfrhVVTxkFmHLoyvTgYMfymqG/LvP4rLefQtvKzTzl4KXGXuEUZ
Cr3YY1RBD4oG8lrmiLl6d74ZSDOLQVWHLQ70zWhlEHnmKQ+lRhq9qQ2Lr9mVCiNL+3YhGyXRhBE9
tTaCUClzcORuUd0TMW+0oUuxQwXY2StKZlI9V0rfClK9t24i8Q/jWUltLjOtfvP0OruZgjhxrwyx
h8lKoI0XL8s6FCH8maekW79rJV/NermfZGCWst3KWJ1X0Jy5hDzXkz9pSHmuwVi7dQ9nsDbpqIn+
kEcRNm25m1MtdFOy7t+XtPnw4uJJNuNJSTyN+vySDMW+x4OTK66JbOi3INlA00ynBHAghjbAaF1h
h3nDCVzrQqvj/oQqbxf7tq9nRNwFZhx8aKABZFfE9scyqA+yqUvfKbTn3gVkM6Tme1/m3zM4PatV
78yX/WLbxRdr7dYpPYyifFoYIw8KvX5oRuDlKRymKcdRzevxKAgR29W0AfD8WWhH/bqjAQlMrT/E
43hPphEZgi76+Dw4v73oQVOww5KxTdR7JUD+AlD2NTETealXYJuKkzlU9zloHt9YZ3sjPG+npHd4
L3sAfdCGDrWyB3j7OWb5BXtEQo4maexHQjHqW+aGsfA5YNNN7sgmQtlBFR7sb70cTrk+v438Uhz9
XlNMGJA+ixev046sfI+Yyxp/HB1e+vjWIJm+ts3dkM17VUfbft/P1bbnZWGR4ORP71D59PZS6v8Z
FLDT3KaoVPuBPDW9J1hMeae8hvU5Wjn9lGo7p9y9sxv9FgURyjn+tEp1r3IcTqY33I1uEZDncN8M
8Yddcm5khIzohrl4d5iph09aTwGtGVIeBNGfK9cGHQGw8RVlQ2fMVDRq41o6BuNxJzhnHDxOy3V5
S/RoRx2Q6mhV3C7jqxwQldfCVT4cnkuRqd5vHYiAusBwZJXxUy2L32ZQnV8OxRy23khiJEOHXaIf
Jt17cCyKyCWBnF3F09HqqbKbMfoYB+67dTS3Epi3009nC/UOckoegriTWkE3tI1AieKdArn7CoMQ
o1OMhGahHXaTxYvs8DISebKyoBtlOJqOx8C/6/pTNpdh+diXMKKmXNO3pgWzoe/SBwLghwi2PRsc
leS996OrcTwZgMg4jdl7NxqeNLGA3fTGDzFAGl+0FN/L+NH13jaeQIr2KRnFXu6FBRJBR4OjwBgf
VrrGzUMR1oosaGMUgVHXSxTrfF+uk3sgZPLVSYH3sIOPU/NjDNTGy8ztWcPXydKT0GoS5mYYihmX
S5s+GCw/IdNJuJrI71nT9hSn9R8ho4kvjJG2kvUc9S5BJdWXAbnOXTumJAwSwaLUJZ+zOo9xe5QU
i/FQ3U4eTUPyRUBdnRkgeqHWfnFpWgR2fM2KMNX3YnMCyN1J3boeW41cwtwdrwmD7OaSAKmsh6Pa
vuZmy90xB7Jb9Ys9lYpivMh94VKDyQLfRpz+TejZw9Gur4QsW8F7U/OzXc8bw7QVhRWhGakD20GO
d9qsmkOq5XdWTEFOJm1l2tXOQplq23WmoE2mHUPaVi/LEEHoWSbxF3wr2Kk5nr3EaLkDuGi0P0S/
z7TOD5G0FMnAA93K27IBYwbiXvgFbtv9asdd2EPE9OYsyFb73I0e3tTx19ZuiFo+pQSzVojQAB/x
3uXNhlHGu2wSYqtX7TuQhZuxWiE+11dE80crCK5WnsGwfp08N8KhEsID5SIS+K0eU3fWKZhJLOiV
u8O0ZBMN6cxBJhnukQtTIfZnNoKAnOaFzHZpboW1PJm6PLUZd2DCK5wLQiXoSv7aTjSFxQBxuNwk
htylUn2s6gbnzHOBI9UnF6TdlAavE1Hit0xiYBtZOa9LZpWG5SrB268aZL6rty2AHvJm9kfN2EoC
j3zP1h5FLbYTgNvrIlX7cFAZhVowUO+udDnSP3IWNs06gg58nxLry5Taso3MCVgyI6QQDTmeFgV4
OypC2+PqrzVmByhMiE1MmF+hxh/SBEZSbv1Zcqh8qZD7bahJrJtIiDZ4QVO/T13dhCrnhDkpp77m
cZU4tvmJ4PJLhnJznHK61iaN+4Wootw0HgD2lSFWGQYoLSPU89q+fsMmRSMOTZPGvpvvhA2X1lBq
7xiTSx2QNQGouR56yvCWGS046uGopVxtdSf8vmies6JiHEneAMYM15r6eR48Un0RKXxZJLuZxHGo
neutxMLeiJ/F8L6bcs1CjGwNl+l471Tzu9PP35BE9+uyBNI0PmqV2tCSZxC9DF9EqrPhk8xVQB9E
b8TjlDv3Y+8ylpGV58kdaaC0Oo1s7z2zBxLtS+spGh5GoYPqhiFKghiJO7oThSqpzoUtTsKQ3Lrx
QJ4TfYxOdy4Np46pruYwSfU7AkeezYlUTG+stnGyPCSRPeEFdO5pqBDgkkUwm9c313twpYZJxLyy
+MpBBcOQUWBTYIKvi8PMrMMFii0x5/7UjfQbkp3WVOeqeAab59HsjPZck0HXJNZGZQYnscngoWZa
bTRTWoF708cAOxH98C6QDe6NeE4qZzO3+ptWFLRaRnMXKZh7KiIMrwCD1jpjEE/Dd9JivbetA/VF
XxUUGLPj21SVnL7mi54fqKRtqMMFKVWpFxj1JPkx5CEUnhZEeHOr1jIC181+Fid5S+hTLstYBtoE
GzDzzOXgLK+1SItNZO4KQUO6Yg6VGdR4I8mBqcX4llfxVaHm5B9lvGue7AI2BHolnYHSSl6dtssY
Il1k/qwUu7dNqve2mSk5JjnQJuxpDyeERHuOB0P5p4nIyMiT5naIk61FkMjWW9Sxyc2vQmNgN8kg
v195Q+3wjSPpmYZ4vdXwqPgtd/zG0xzOhh630jz3t9Wy9aAALwtyO36uNozyGDpbzVhgyyRCQVcr
65n9KyK0kDT9qaPipDsaUPOsIVkosmk9pf0+AbDhY1py/K42f2YL7FTxbEinInHL+HAMbe+sCv3E
w81jNT91DeoUXvcPvJlPKup525rJ7QpyGLJvngekwUIhWC9dQoTrnWI35VZk4LD6xBKD9Xv6I9/y
NvKIWE5ZowyCzsvJefEMdVw6YCRw5siSt7rL1InPijcLJMp9mnvmTrtGLifNcipsHep7Wo3bNOWc
plP7N838wj2KDQRT/XU5lJsuXnZ8H13wMQZ8mxyIFXrODVMLScDavTBIGvlzG+Ee+vHUa+tar2jb
T045Um1iTLVXHGdEVzM6cSxyj2MqS1RkUfByb2KyRettO+w177o0P1oDL1WJZwLB9qHmxfOr2brX
ihzJUFhvE31LI56nkPSfK0/Fi0+JLZ7iVe6NggJdxITysTpRAUDa4wzrmrBb29HCaAxJGMHqzkvi
++aXhTei8zMzWamS6b4QnNRkxzxNNhOLIvS3pCOoYTFr8qDmJwCkxRYP113mTCfaCgz6acWtKOIh
5BB4mq/k1sV6ND7jyv10xv6l17kwc/uF7ItHU1ahiMkpJAIYCjhBsstN33G3MNaFQ3zfW/rbONhf
mjOhK+N06y2y6zIdMSZj/3fW1GJiYjq0423ewgFnAcAGd4U3G+/R9fDqavFphVQIUvuUm3JFuOu/
m1ZtW0d7KYgk9p3EmoO5pvDWbdwMEVcLVcxY1R6j4kL3bVHc1NHwVQlGKJJxBUqJ/akbH51CHK1S
9oGpjdRUFfZ7HUC1yjQtFNd83tEzNoyCE0Wf1d9JmewBV9x0abLVc/sncTt0qo4uIEmqRCmmO3Np
bnNJoGjXFodmIjJ11JsNrvDP3Oixi5okdNvpJstpPGcD/reoAhxsb/gVjmNycdIKk/B8qjQDvpM0
Ep+hx2i2HqKBEYoo+lsr7ckkSkjJOnnS8g+YiZW9moEW67ixZvN2gT0WWoPx7YzDwfTSx3qms84E
4M8QXV/spPhYjOk1r5irJm0B+lXN35zOt0s+n+sMe14Uf1JCfBKsmvhOPW3tZvkYm+tcns5GrpUe
jsC1hj1u4rajNr8qlWpHFy8JrQVpVk9NAuBN1ITkw7NJpMj76lQWxCnV9kPpzoIOuva+xvNJb0FI
e9XZZAkXjrsb6toNyhnIXTVs0jl9S4tOBH+t3XzbVvEVNQ1eS7O+L6E1Dk7J4iI70pbsATzeca3m
TUR+PC4nZrWN5sic0aOpTZjTmfxlymK/zGAJE7JBs0xH1BuriasRz/kqrFCnpwqDK2YWpJoDPRhW
lZGUmObbNXaOTFB+StF+FOt6meB80VaTZ+6QV5lDa9PG0KtqPJhuvDO7LHDmEcOxRlpUtt4yvHQD
tXbdtba1scEbsP8Y5FEWgWtyd02rPu3JdICijw1cuSOQdf6oxvIelIN446Cn+BYVHVdxdbaKl1Hk
IQGqd10yvCUTLfDrJbguRExhLNG3seRCYX7idi2iHYr4W+QMtyi3lwhQPqcE5tCK1tiQQnQsRPk4
JOZ7qaTgoJdQ1jJP5XpQnsTAxlilj/+sArGOKIN43Ow5jT0Sqv3WDNk3p98npkCHA9h8MpXXKGTu
5c1uTl0TvVMe4MdIKFEihPqTRiOnMwhbGRc737ilucdlhKyXLRYlQxuTD6mdaqfRbjlrvqoSbXcd
nS152VVY23LmTK+8bbmCollFke+r7lzVGg0CnmDj5to3515/YRZCpJG7V6vG3GQJspKQrFi58c2U
zhwaISfQ29eCJrOJLV7s3dKXxo1W0MFqmUSgE+FwUHMTnfEMY7csXntgPC71u4UMJmVY5YO29EDj
nbzf/fvwP58DQ59xX/ZFFDqMcADib0z2qoGwcaesyTK4pj+pN1ekwLgJsJCOWoLWWw61w0g6Q04f
Eh3ZEPhPHWvU9vw929WgUB1FhNIHxJ6jzctadP1uokLvZvawqUOATIdH8oU/x6G4Tnax+6zafBDG
5O2c6M8hszNYCuMTHxl7TY/dLdNFTM5x8a6NAFVri9JezsZvVLncNFTYZRR9WZkYAyQiNwQbIDwL
iLNe8TdJliW3vUnna8mWaMfEwcMXOd+JZ35PPfbthUU4GqMDJGYA6ShWg2e+ejnQb3vbLNq5vf64
9NqBsST2qRnyvee+wM8De1iRLLFWwbRkp1WXD2VzaTIx+VkxP1Yx3efCdQ9dI5A0nUtuMk3uuD+d
soH4x+3dYhf32bV14GklsqHqjkKP56DvLO4IjxR4pspuyMeowjZuFT38IaS4nrmtrUM1CQJ1bE5v
eytOBLAJnB26hEhgOA1M1NxyIDTG3Sazm0uXTW+qvAYtqmzaRVb5N6drfx4gbcTI27rNSdmKPTbY
xaI/YFkbL9Hf0sU5e/Gf2Vv0ZDvy0FwOnE3qViyP2WM5v0RWCl3I5YyWxFbsM2LtqwGWg6pV4HoZ
Z2fHnn16qrss1Y3X3GO1hh3L6RaJRZXkQxnpUYyoL3ISt5yxn6RevvalW2y0TqQYLeI3GCOMsLvm
jmkmPcDowTJ4NR06xA6hHCJSjcFV9txMJsPqJu+xee22rhrBkHae7wgy5bvMo0UvbKu78nNlkr+c
kSqjieYKCBVG3Om4z4PiDKeRu+RWhRvkUhpMNE1PRgEQULdAvkx1g60KwcpufvKshf1SzftiQWc2
Cts7mOIwlMPoLzGNqX5FfHKc/HNE5GO3qTW/wvTQF3VyiLPpWkCb7zYjLj5qZQzuRHV3elnSWDHt
r/raeoo+WhSWwMg1atfh1KNZYpPtbmJGA0eKkftIclVWNWLnqDN3Mt1OzNcFeFSajVfZUNIX2h7y
mlgztih+6TrO9Mu4YCAj5LsugVJBeeerLh/vWzLTw554oyuQ/4guf47tNihGdBsFUcOYkTWppZpD
NrUQP9gRklZEQTum+nmY9W1JTekvDpPT6UpiudAvXiOsndDHdgsh8rC2mePLvNokJoEta8zmEMei
P87o7bmLwT3L1YusMJnqwzNdM97/asX6gyIbpX12U9TI6pxb4dRmkuiVaQuLAYpEW6WnwaF/2naI
9o2lNIZi4UEWXrlZB4vNeO7fQPRsKvtaf9aMxq3Twc5ZSYu0fqnkau0ds8bNLOrlRvTXnlCHnYb4
DTx8Tt5R1xbkiTO7sREJl4U2Cwawe4RAbjSOWdJ+KYuuDByjigKQKxVeTqZemywgsq0CAHW9JS+F
4kfkC7ewVXR2IIS45im0J1tkr4PktY2MQe6zNMfAxG3PmM9LJ/mLW5sfyTwRSkwsWdZoyUh3erU9
G2NxXp5AfapjXN/rSChcUZUf8a5skrwH9913HPf42UazbAkameg6U2U59Ho20m3qIIunveDgTrxw
ScTqKKodzWILRszWm851QngLs7KfuhTEvZvRZsqWV2tm6nJypuc+YtYTG1C3qwiiYYkeLipdeZD2
J0gJQtaJvxpLjqHjjjcxPVSEQ88EjBIvyOay+YHfzEu0ZHeTPmqET7tMwEwusRsVgwltg5/WRKEz
CRsZSdisuJLtCNwaNxJT/81ZLAPLjarMA6CSeqWssLnmRGP8qNj+1M2/Sa0/oGcItwAUbrd3ay91
yDgROnT0CXyL7xam3OoFExS0DKHX9AyZoHto83Q702OWpPhkybTpE+3d64S7GY2OwLU0r890/pxN
sbqk4wl6OrS9At2g0uGcw3AvFSvn2h1gHxHAxMhDtu1DZkXLjYx0ehscfUSFJceJa7XVYMHjQ34c
tELfdu4djAsKQ315mZSxX3sdVVh1z8NER0TOQ2DGVR+o2TMoFIuV3z4+J/3wXkhaZNafOaV3Lqd9
DsHsitOksBpxHBgVDejE06jZ9x1z45eYPBKtJsyacKdw7rWfrp7erZhcryI65yPeSjH+zC6CfpMh
weOufBoQBch78+D+VhLxw3qeIo6HGfSGDQM6n9p1ei1xlqNyiC4os+xeEw30fHvhklub2q+xooTG
xJnPuTLx+6b61a35a5h0KhY57w3Wnt0Vuj3XxRfeDdIroZ/S7+VkbDrdA39RxlWVZMgvdrFLQOBi
NgxzLduXOoHOXWTdtb2X3dQ917bVhjEvsr80HvZAmuBG69mbZJjn28bdWLhnQ1cJ0jbGz2WpL+yw
GVWw5YuG8bmurvCBNNsluw7sDpw7CG3DIL82PxlDVhwVskdT96IgaZFek9pO+R/CSRHX46WSTOZq
32jt84cW7+m+6qCdxO3U02ZbVfXtOFc2i+Bo1PUY6ybeFUNfd7G39pf0+o+N+lbipL359ylZtEQZ
oTw0ueSv7a8RNJHal9gf8eSarKUEq7uaB8W/m5awaVmHo8Z4ysY04zrQX3vwEqFhmk4QW3tXSjsU
q/cap4lgyg1Nu+7LedNFHGTKmTmIzO9U3R5a1T9NTrPuzMxKN1NX3CosY/SO6c5ZXdHuuHkINnbH
HI6woldLJ44SjjWWKX0wFajDG6vrx9upcR+Kihe0Wgu/bIzudvCGhgzvrcum7zYwWQbaG1DHLl20
IPIjMw6J+ppHA4q4Q1s+G40XS+IsbPqPpoXkwkQXpVC58TrnUtIRC5tV9AFF6yZidHCixQoz5xq0
Mf9m3RJGchqIL7zJu1FtAX/jXIxuvTU+x5KzCseybW42STBrOXqMMd8Y5A9Q5KhfllzgUY57Z1jd
fTvmyDAyfikW+p+CfSmGIN1py58iPziLLOM2ta0pHKoy3moFyQit4f45Nh7NcnhRwxT5Agxy4Cx6
4PQL67O1/gjl7juLmOzsz5FcoGtZfLeK2VrdGaj9NEKMqiU+zlbz3OWYKQYuLrN/Yo7j6HU4fOIo
2URpB8VjNH3HE9/XiRMKcegkvWdaQWQ6JxPndUH/ZTPF8uBh+blhUPHZuMaMx41Gt73mBXDET18w
bMkcUY34ulWRC9QmK548SZ/adMgoggVyI+vlMll0D2wRvSd3OFBYVYJoXjejiXV/6s7LmBc7bBmH
ZYouxIUw+oIWkRsKq47Dc8bL8lpW9m+3qrMQ44UqFWxxcswjHsHVqWEI6re5GLm6r9UZfZSLzBJB
OduXKCfWvrWHg6HIQS/Vo7asxnnEC2TiA97W6b7sKHEHz/o1c2v0K9m/avWwonPlbAa8biaTmS2m
p85NjgO9NDS3T1MMw8kgLDZL3GWrDYMX9msdeCLhaknvC8gMQcxaX3c7sEoHPJNs5bluMt/ffBSS
OLFIWSROa7+xPX7mIv8aumTl6jd3c8v7IlLCC8lb38q1/4gtRMgsu47TZ3TQLDKezNqNAwGiDIWB
jq3Nyzx10xbjEyvsTTZkz7z/D85X13ReGKMXINMi+vee7mszxyo7/lW9euhN57cphld36R/pQkSB
mWlw8h2CszyIUm3EcUAYV/cOfVSN1GApsGQTeeD6Y7m2HPl1us5OZB0BpX0Z0ewGbYVP7NrNqgbG
8zmpFSGxO4dJSeAPN4u17BzuoCqudyULdyS1N2tM/4CbVSjPrdrVOrY2xt+T7rdy+ldyplCjq/rS
iq0RsXOypkNX9valmKAfV19m7uJNV5vRTbHU6aIhl4G50+YaP6MtGOwi48cxf2louptk9c4KS1pY
GaARsF6nrY6n10tulL0afpYm56bWSK20ypNkWi2v2nI3LLa+wTZnU13MwVjJnTGrGNpY0xLB0j6Y
PDGENW7/XNx0HEpjJjpJd0wYvPbagRV+tzTZb1K3V+jUcLAqjb+bVE4hUXEobzmEXTPQlvnFWBPv
iLIRqJ7scddOjY1yqqek6e6skSAIMNX8Gmk4l3hdXdRy5r3ts8w5CrW0y4N00QmusvITTL177N9A
/1RDx0rRxFCEO+Gc2rWD1mzm5jKsunGsymk7V1octjlFWdPv68qgbkUTTquUd09VGzdZz2nJAhQl
bbXRm+Emdgluj3ViF3AcGZ7Wb7xCY1x5eitUt+mmnhJgiO80g6J/ruqfmIZemxFG6cVaGmqL+SmH
9iL0YV96xbIZDOrdYsglepDFsFABkSWa74bY+mrEMbZYNckJdGiH/Xl4HGphM+Y+eb9kpHwifonW
faGDslPEwDHTcrQ4lCYxZYSKzQsDK5dk1i/pPOL2MA5NXJRbA3lAlvJOmd7VykM52rQEKS54XZvO
fO1V+oTDknIUDpU9TAxqVPK2Wq3HyMoeBGvK1nXGXd6tO68xbiJ2coZFg7GmQUY05SbLUCNJ7MzS
zjdbZYXYKPnIjSl2GnwxfYlqzix3Wie7ZTK2zjBQlSA2emQW+I1WnITqfqJs+sl7ehXZ6hvtQ9GO
IzcNI39R/WYm8idV9u841fD6zdDSi2YH/J5+2QJYoeXULpMvJFka9k3VIZ5pF6tenxLbeckctddN
69AmlKraYJ7A7zDuIfDojGyIdu+O/unPENqm1Rs2DNAQkye2dssOq89fXQU2MP8SliCHLT8g6t5L
ByWuGOrXNfLCblnFLhmMZ48c1rb13pPx6ohPk5M2Y6TAaEcKRKlOdknuaW0icJfusw7FbYzqC8Cj
CefV9NhOaDFDzDBs7cgzg2ME2kXNQ8kgg++ty6kavTBdbVKUeAgdk5MFJ4U2q7u13e7BssvPrier
TNMdWPsY0vTpyRPIy5bHWIHtPs6DQcFmhyy5dKBhJGDDFc85AZ2Mm4AXs63us9LHUMOl2pIaqlLz
Ig2HzFC4gRma+9hE++uWR1/gda1y2xdJxWw6oz5Ra9+3Vn9rd8oN6DVy7Ca0ztda664YZb+p8PTM
Ls5HNRzNkW5wTDul074hORD1iLbqzx0ESXyppsNbO9MvLwqDc6lzQIJnbUyNhn1t3Y3G+FLqSGBQ
ka4T6TuNwe7ekxQlFIoz0yrXNiA8qRTshB4viANUv1H/0brGduzEaXQceCgNyZA5azZAC6dG0ByH
89yI4WzU6XhGgFhp683aHvvI7Pdaow5lL5qHTGj5A8fq6///faLumX+EU8S2KSNYkFESG0Fn6/3u
f7/MAzU1bYg1bC//PoUdgD6ELd7/+yTZHGes467a2GvfPKDDtA/YxR4bHXjHv09ZxLvetp6+/88D
ro8qCDDd8tsm4X+fCCGdKf3Z1A7/HofZWt2rlvj667P++4fZkn3CQCVta36zf5/rZT8EOOxsMC7/
97kidQMDqM/l3yNgdy24XTIEbTufL0JN//sPZ7t7V1Tzzf/7vKA2AKUz09D6v8cbrYRiIU70Sc3b
/366IFrtNsZh9O9J/32+qBeipxL7jrPItjHb6C4j0/OpjTBO1c083Pz7UHp1fs2AWzepysYnr4uL
o9miJVbxPLJzDO49GQhBwfjNEFSOOs86i++/b106rw9izHqHfx9mhZftGGwQ4X+eOI7mE1mFiGbX
H9sVUOdy4z8P/fejXK95pesizv9+0pwS2bhGbowgwcPnsS33HKe14N+HKZOn59kzn8tW4/fQ9YvV
Gv3jv+cx+E6kjK49/Xsiu8LU11ZetP331SGzgwVPL1M1RX3/7x+7aLtt3nFrgcpKkmCUNayLueyD
f1/G0Vzf8wPTfUcGM6v49TFluia4rmhq/fd58n5RnAeqHSKFuR0GK70gsSfbelbFHS34q3Ogae5B
1DlhHafTQw5SM+yhKjwuXSuDiOmbJ2qvLohnWbwMqG/cd/b8mqzw7JzCdt4qZVd+oY31h+iaX0Jl
GZfsqld3yspv1VSMDWbWT7ViZC/c+m9QVBQlPRU6HHUw6Q0Lx6rfRYqKxu9OqFVYcksoNEJm2A+I
JqbcmXj0Wu8SeiG/NCKO1rC2P0Xn3Ds4/L/SOXt3q6T71DkTUL313rtJ79bPs2LZpk1MNIpntPf/
Q9mZLbeNbGv6VXbs60Y0psRwok9fiDMpUhRlSZZvEJbtwjzPePr+kHSZLu3q6ugbBFZmAqQoMpG5
1j9gJo+uZmIzBc2Gy7LNjwsolZPC4qcry0fZofmazSThFSsZyo4qJDkU+YnCcodbXccV/rCygJgt
ZdjMN8ht3Vl1g4Oi3q/XwOs5Bz5NHU30ZR4spspW14qhoUI8j5H3d6kJboZSdNe3Kjuy2ms3WU1N
Sw6R9x8UFZx/F1Dvz0vwbDDSt1MXYxdJCfQBt6B025YiwhK0CI78zJRVowzREyIG4aLSRPMlTZST
Lorep0b8ODle8EeZiq8AvN3X3tIdLJAbaLO9nZBVccuDkuXGwdZ7Z83mteP3n+rUxY3uc+91n0WO
lEsgVrAH+AdN8fSY2YX1Nlh6vvD9frq4WpivXStFbietuz3ofmeDa7P3gK1pvTTKWH0BURghmBSc
SzW+ZJOun4wiRWjBsHpKE9QC2zgoT3xxKBT5eXyK2TptDLQWjnFsJpu2RCUlyShwpXE/HmNhNBsj
A1WQmRT/W1NLj1o76huUbfyj5urWhh+KfR/HEAFyJlx+ZfsM0MmmgNq/NUQUPLIaYUmn2dY3P9mj
K2F9b9iH39WNP17k0FBMClmZP4cOXf1hqAHN+aLi8b3pGsHs28ZPoKeie7zPNr2Htilqy6QzZBsJ
z01XFn2w6rELXRaVStXP6x9TvcZZOfKmlR5O/aM8YC9rLwzkJNYy1OZxWgcT1zcKsSmY2jDujshl
o+rj7/SwHK7XBRFJZUf3qj1F8O8Tbn4IVZHpB+t/bgoX2Rt4SuwGnW2OiwoYyx4yMLyERwNV4SWg
nWEl2/rc8R5Z3YPRR3GTmhDjZJvdG8t+RJ5JRn3gpSckyrYykjeCn+ZuI9zzgDNzD3kQpvAwbuY3
dGsDz1lRyrX0XftrHPWPpY603YNsKlwnQ9Kt2uYVFupDkjRLVe9BV5BAadZKZPK/ww4yWMFGhI+p
TDG5LL1+sHksAASYG8lNxotrXJcVAnzkca8jZYhwPqmm+XC7hezIhd88WJTU0Zx2kIHp6wfNG9Wt
TNxnSsKb4Iv5f2n0haVuFY0Uv7xQDpQH2QEPlXLwfPE0FcDHY9fa+fMGtAwq49SR/3nw0xJYC6qB
X8ga1hR5RH7WC4QqxAQfJ28pOBp29iPTc/cx9CHeuCX5dNme2u4Tch/qkzsvd8sSWowStIzP8kNe
oAolRtymvTErV7K9DdgR9W3xShXHRpxowF41onSZCixntaBXDrXNt+lOnjYjzqXZ0CFlLpSDbKqi
mF4ZX09l662/cyGuJanyx4d2GX5oE7qj7dIyXvUOOVR8r8ZDoI8/D6paP4Ytf+tkghdPA1t81iLI
B2oRF18o2n0XZmF9VezspdG0ZmdahrlxtChYuamB6gca8C9mrlE+g+GR6Q7zqa+hy1Ql4SuOl5ga
M2GCylBWtTEeHFS2vDEylqDCmf+y4TSWZfpjLBD1bGv9sy9qFQRp7rBj75V9/7rVtQ5ZUZXS/Z3a
G/7WSzO21g3ULkdPvxau9oY/uXJBMDs/ZDoyg6E9AUgY2nWZFslrp1JEG5VEWytQuL5Y3oIbpKv2
tav8Yq+VVbJWIYjt8tZPX5xx3JGMzL5qvZHDevK8Qxp00cUz/T/ky026w3+wHPIHO0+7k+dTZRjm
C+b3AYKSmlYENjCzfHODnOR7hCTpUR6MbGiPpdkCrxUOEgcKu/QSgOTR0ENzuJNj4HLOp8C04cCZ
h5/hr1vI4WlRvKZpkm9vt04MYMGm0jWrtoQaMAzTDt0W9ySjLIaAZnfI3sswqkCxAE/d9U59sikI
NruaDAjoMDVc5KVSvY4dddUoM8s3e6JuHQ5J/TVP0ldgHv03LJqPLevRH3VnQcnKfBzs8+kud6AJ
3Cls5Od0tOvDb0kHEDKOb850+xSeeANPeRaXy+0ShTldK+5CrKU3Mrx1xImS4oMMzrIj3f0Qvigd
NuIGgtT3jhWU7rougPj2g1XvAqPdy0ge5BAxj5NhObOLzN4nX9bYj+GgKrvMgdeVwlJnl94hoqBD
vlqGc7ccUymeukgScqKVEIzhsfqNLb2yv16ia8mi0n3xcB3M/+mk4SwhKmE/QhjiJr9e43p976UV
3yxeowZScBiKpl8vGnDYFz9Os4s3bzlCtQKr86vNqdtmGZMCA7qDJBzMFf1cqY5zX+pRdQ+X5ZU9
sfikQqtCb8w6F7WNpGwEntzmi3gvOwWq9ktwIMVWLcAJNp1RbDIbvGvSGP5z6OX2qugQR9CjAR4V
9E7MczqobkNqfZoSUDZu7is/1tTXvB9Zx5LUqBrxKeVeKwCy8f0gjGBZRAkEIpACT2QzVwP3OhvC
EE9T5ZE4tXV2mJDs2Jsj6m6YTXQne22DSufY2N495XkERsMwORW1VZ1sEGuU0KvwvbTTfZVF4qUy
ChtOhY8cyJSGr4VCAmEeYP/1SmqpNUl1J3gHL3K90mLGWhRjrZ+pLZFxt8vkU5/AUELAM3yMPA/d
KK3JKZEk9qYfLf0Q8YwADpO2VLSj/J75rdmMqWqfTD6flR3HxmOeYH8Xqor9aZgli9DjvStL09nU
rTeNd+nswdDao3ak1JmQuER1a27KQPAfi/lwHddUZo63hfLzCtnTjCMOyb3pYUEIuZ0a9wpEYnux
jDZ4Kiw0K0KE3lYylAcGmLbVXljZzywghIduA2QbAzSTdCAZkH7nua2JM23nH6wsqY590KerOE2a
Fz2Mvsl/tWb8EYo++B7xXSWZPmJ0MV/jIFV0MOdrEpucQhWZ9ctkzOWD3vthZtdrMjfR7nQn/XlN
aYFLiZPsAKXKPWjN6B4oeVLf6nUKEmWU+euYZ0OFGzZdmez6eMoi2FgqbbhOhjJtMSkw4fHhqntX
89ej8oyP+ugjwnAnVIdjNjfcDk0SYgAM6vXTBJF21Q44rtfhYNznmR6vQhEpr5DkH3q+hd9F2J3N
ujde4S1klMXr/xjqpe2DXLqawXAu3PDn0A93NScVj/W8jEkjftWrzHhWvar45He/BWH3Vess/dqj
ub/1fLymcIt+U1ceIJSp7HAWr9WBZyyMfwqiqrmSp7GGIEA4Hwo3QmHSeVDR7TpU8bxfk6cZGrQK
nqp/bZUxyvDVfjJIWbujss+Ef4AyYm4SSsV7qvLKXrZDfCd5Khu1dHDQRZ5HU/Rzszs5qrW0Vmzl
gFq2ylN5KB1Brcxuo7sC5Yyf42XPqPlfWrcKDiPz/Nnnp7FNBhJzWlpmZy/TsrM8YxX60lBM3d/a
B8/Xto5B4V5e+texoE1/jm3Q7r1D46BFdtjxj/IgEPrke5SaK7tM0S5pWrjf8vQ2ph4pd3wcI7st
VSDW0mEsEwIz9D8piL8fsqxRyU/Pp7oC4kueyUPt8+wCnhTc3do63RnL4y2OrSleRyk6ZvJiKI4o
NX24D+lKijR1bTFdOdTIfrsHCyd7kY2DCr6mgKuFXF/nhmeEDLKzrwbZuUxGG464ZyzdUU9/79g2
HQJ+t9bCMOwllVZjKS+UB6SVs3O9reaRsqHuwYdZLDk28DRSnGZeJ8qNR8wQyjsZQmXKN7WB0pIM
dRPKqAJX816GoRUueUDqnwpX189xan6SzX2Idmtj4iEXjdn4WmuUetlC2DvZqwj1ASfN6RGjbPOp
zqbrrd3EbA991BboKXERFY9xha4Q+9H5bWkJaoK5UIxTj6/Sq+7hTPKf79ac3y3LsGBNJWl4vb1b
ecuYd5vWCDSXsPQ3Ugk95XGxbnIfXPQsln5VR5/11G9hWQcw0VwgNLJXdkxDwswu40TN3hItybYy
GtPywFQJxSfRVm7EWhdaYBie0XYbljX57NVQ2yNQpiBdeAgVnHKWQlgneYLyQ4V8lhx9vdA2ArDT
pTP7eoRnodThGbyZz9aif4zxv7hHQP7QKoPzquq8/OgOsI5c91x28XM9N2cuPJsqppzetLHzOjRG
tCARH97L3saK8MQY4xdfAz3dmFjsDL3ivFaQxtZZFQ1reZWu96Qj2yg6uUrivkzRvXxJR+nUe5Re
qQDOL+VFEYXcKlM2Mhzj8W3CdxYNq7r4VPveSr6k21Ab0yacr9su0V9MWGNx6BybxKDioaqQizGy
OuKUbR/7UlB7iTTLAxdqPo1jYiI39Kt7UMAw3C6ZpmlkEkViX/BoNQSsk6B78oO2e8JoidRhAjjU
8wmRvMFAph+/3kZorffcR0ZylONxPak3RgfRUobVfMO5ijvfS17TV6lYoCniblxDbJp2rB6GDL49
CwCg9pXCr1VFJLM1LP978NgGXf4dD6cUnKA/ew2YsG2nxoHo30fPwqrfXUPJvseeDvzFKj8buihX
DcqE92QjrWMxaSUeSK79JVLKpRxaOtT59F51LlOCN9yohjxJRNVfpsLt7uTrWZAUk84qv3oFUEWl
HFiMKbE41JAqV3loOa8AB45yaBPpb52jwkHULY03RUZH/g2515cLm33Un39DzB7q+jfkKWsq+TdU
sIaew6x8B77brb0yNteJGk9bwAHpUkfY41mGXRVnSz1Q9WezqX/2Tq5v/BaqsV5uKRqla9jO1EkM
JXpR8UlfqqNanQDD97tSi+stssnoiCphsrTRzfs8jt0rEGjzD6c+1Iky/WhKpglEyCMI5Vw9uV51
qsln5i2CC72Rfe3TMtigl5Uif5f0xT2ZOSyj5rMPYYvIMzbDZrNgH8DosuxH2BHYQHtNap0SzVh5
gxLeUzZyFgl515VsLx0dLBBE5+zeEPkqb3osI/yWKww3xPjFHZzrDfqdYZu4ammzvZ5tq/emCRZ0
jsrIB8WTV+O1s6sCbVVVHYoEc4ccInvdTs8PFBBQ0Y8oUKEEtk4qXxxN8ptHaz7IMEh66zBhLikj
2S5HaCn1I4o+NsrUWQT1fb62z/E4CkS6DnC9WUgBdpiuzwVC/0+hD2Cy1sBZSCF0e6qfLdeJnyin
B9f2IrEXrabXX1DbgG3efUdtnGcY8JdHvzC9rY900MYJkuwp7ilyNIrafTd6dYEAdPtVRbVpiYyj
dkI6FQe0NgnXQ6nUL5WqPftV3COpg1HWmLmvIsJDJdLs+L4tyh4PEGNEtX/0z+wxIGNn/iO08v7e
0BvrUcwHUwe3KPLHMQqtWVGsPQLBPMD/A2tZmXG10yeWFbfxbV2Ha7Vhyybb5GVdAAp/DNt0I0PZ
oYbVD2Trxf42zAZJZdd5+gB503pMSq9+cDplcRuAsgxLs2j8drtNbdjlppkg9cmLZEfbhsMyTgIP
ygU3km1akw2YXYfpToZd7lnrLCxAQ6h447i+eHXY0h16FxCADOtxDFYo1ahbGdpx/txQ7jpDpvKe
YKiv66YVr8XoQ2BzL9oQmUdKF0jw++ofwLDUTVQVbGlkmzyEYVbfw7mCtsxYdcqNtTdVxa7psjew
wFDPXU9faqoTXfoxE2dTf2/JLUCcwa5ih4wZlNe5M6/y+KKaobpUqQ6tZNu1wyvejFHXDjJCSlGc
3exdDpctodDUHYvW3+8TJbkKKqJRVpXddRBJm/rNh0N1vQebC+Da5fQG+cVZVC6V6YjSvzZPQCF6
r0+3yPOukZyrBlQubn3dX6Jf18lJ7tdIeR01p/5J76lVzxPgr5HX15v7ZsGdv7nOHXzQj36/8/sx
PsJsjI8i9i5tOnZb5Fji461dnl3byoGCWQ+ygeG35qxipr+TcT113xIfYD7+DEcvFflRnslDXY5o
quhJi4HYnx2epobDb7Fph9tc9dN91ONDeb3N7Q5drYwrLZq1++b7y4O8F4uC7u7f//qf//t/fRv+
y/+Rn/Nk9PPsX7AVzzl6WvV//9vS/v2v4tq8+/7f/7ZBN7qWazq6oaqQSIVm0f/t6yXMfEZr/yNT
m8CLhsL9pka6sL4M3gBfYd56dcuqbNRnAa77eYSAxrncrJEXc4cH3YphigO9ePPmJXMwL6PTeUEN
zeyTS+pvH8u1dqZ3HQ8Y4LVyiDw4aekssgq8b3mnhL3LQgWTgGTtR7F5qiZhXA/ppJ1MptY9tWE+
a9SSzBOo/GKjaH57dxsnO6i5YaCZh0gmFyFJUZFty8zpjyJLh6M8M36dzSNQTslYxoE7DdiaHD1d
2zVhmz8WIVBazxx/i9xM3YnAHdf//MkL9+Mnb5uGZZmOKwzH1g3H+esnH4oRHJ8f2t8rbFyPlp7m
p75VkxPuFvM57O2a+sbcUq7EiDMZsI0B6ZD58LM5qlxkA8vaOyoUN5epqQoEb4b60Q3tCgkF2gbP
EsBJ1S6A1fdnXLTVtzKpWtxngpcSuP5DSDX8RdVfkrhpnw1IU5cYLLdsddomOmoeFEMZJhpFlcFQ
EM+frxFwD1Z+UleQ91vxAtYiWUx2lhxkb5bHv91/KH67v2Kou76tIFp6Gq6nntcg1lF3R7LP//xB
u8Z/fNCWpvI9t01Hg/Jlmn/9oFsnc1iw+tkPMiI9ejF8fvIT9lOXD1UgZQGxD7U8+RnfuvscWdQ6
y/bXcUHdwhRGR3QfmFN1T1oHPmzMFy61xhbTzLmxc2b8sDz1PHM+tfWfowph/ehK1l2lX7g7NKuM
Vec009emuRtr8uETBjFrNdXbXZuazifhaWfZn7LLIWOuFzA5PetUIW+8qDtn+urV8aeBHPMn5oAP
N0yAH1xU1wBouBgSdEsnMZw72w7u2744ygiRwPH8s7074/OMAl9XZN5dZ6D8CMzFWHrmbQiXNmZ2
vVRXzGo5sT7Z5hEojwDpECTsw+GieuWncdA0DN46cklOM/8tvvLZtldjK9Q3FfX/LWAh6xpaY3jK
4LA+GQ4mQWEuUgxTufrv7jpfXhloIfzzV0MT+l++GyjsWJrDBGipmiEsaBofpj87VTJEtJDXKPh/
LdKxtg5qF2ZAXEKN4/Xc8oQ4gL5WF8DDQKnLrusA2XU9VALD3R6qeFUHmA6mWbKSEyal43LjNAGg
yXku9bC23eQKRuBymrU6CN2yN8I1+NF1h7VqV/kpgMZxkmdt3T5Xdhvubu0FAtHXEf2fnXI8OmA/
L5KhyxYkmupLrmcs4OIQrzc4UF06fSY7n+4CgPFLw6/Gz24/8RRSh+AUu/11mDLZ3TEdUFD2Mle9
7+tIXXsCeQVnDmWbPAD5RdDHSbVrmwxvg2WHbLsOnsfdwtudnfnOH26qD909u2vnwR2ak13rFmph
VJ6VuH81KzZ0JmSHe4yQXBRv5xWZEqWfa6M6hejlfG1blkW7zG/8i8dMClhvxkUKMMq9ru71+Y82
apFu67HSVzKUw3QXInGhdeTgPDR5+Fan5y5y0vOIWcsZrsxzVwzq3m1z27kzrGLYGilPMTlEHpp5
cGDlz22fq/tb+22svCcpVG6giPx6vwgxYJSTgmphTUl8MeJRWw41Ph+FK6KLPOhp+GVKzfEgIw9p
8bMXf5aBvCawUaEGT1Hf3do+3GfIYnX1zz8goYv/+AEZOqxGV9N4hFnC+jC5xmDfUy/Iiy+Qf1Me
+llwlN49JOcpTBWuuxS1yPAH/GX386Fbhk0h3mqgYQfUV0kvuA/IjnQXGcQ8Hpc6YpYbGSpDS9nA
Gy7MF16xAPj9o8xt/76rHLEdNRCjHlLXPWaCIG0NpJWXfTVa2zJqX0NWAOzUURZpmL5AigG3AIpu
vDoZWRPZZmm5+xCNinbPZLaR0TSa7V1C2QJplq6oLyMGPibQZ9d8BL+7km+KaTuDwm8FKxI03ZOX
t8FjH4G0yf3+SY6oELcGs5jkOxmWtuXs+5Kvjgzh18180bBHDGTK7jE2XDaGM56sYhxPU9kUmEoF
KpLYLfD+wAEovZRdtaJ+cQvH3I4uxvM+LmTbfMSBwh8G7RLYNcIPaqJRQBvh+M9n0dyGUoh+JIGh
jQc71tw9EuraXk+Cs4QfSCCCRB7IdjuKUMsDrzChIJEEkXtwrNg+T8rMUOJXVJPnW3fkJjYazlgH
1grWLshQt0jQ4pf1lUbP4l3gYorJ8zd4kgdkex/j2K6PMrqNgHwRPMmrft1Djgh9BL0MfvHoAP45
L8rJDnppwL7z+4dmGdodytt+d+27TZlyGpV9Xvv9NqfKs9I8drVTWaf59w3mNL43bCDsLo1bKxL9
UdXydO07yfDY2UHIhyqilzYAE4jXUP61TJszKVfvD6t577LRIqkNpDS3Jv173WhfMsvN3nwQ6YvM
Cox9oUfRUp/Tb6Me2cdoTtGF0K52mRY/OkiwTPgx0yY7MufJCtAl7FSFFPZsKrvIOt3f3JbfQ5as
c5iCfAseHQjI336dJH50bYn+PJm7Gs1+UALMhS01cY4K6xvE76oemKmA3C4bEUfhTZSNV6zBZISP
YSTEvlDBzgVtg55pjQ7IEhdPlwKsqC/MPtVjND4kirMpWVzc3+Y/Es/WOpyYE65TX8fowMHYSov8
XR/GMFsmYBSe2b6jO49kn+bHF2G69d5WwfOXVVZ+mfMQckTeauGyqSoEzVB0OlmeyURQ2vpOcTDx
1VlxH4o0g5Y6H2R4O1SluumNJNjdmlor7jfGWIXTiwZFaiNsf2WaanCi5oeOvm0YZ0eJEPhBmH3T
2SZMndyJunVQWupCdpvzwHAIontV9U9KWEYbJ4ScZ3QG/nNJhVR6mmUISZDShLbIlwcA1qIWnv1a
2uIbMrrZjyKGpuWCE4SNO26VshreYyXEi6itPVyATYRru7x6ytGyoy5AFgQK/RMWFOFKbWMoZ3On
ETY2mTx3LTtlE5ZBqMRbRbGToaIm/UH4s6xJHzfFYuqT52TO005lkS0LURv1GoO8dBVi1HIIEhTI
VdNCTUCeykZ5wEkIdfH5AKpb5HeIjv0cLhtlyHRrbRxzoELmBaCvB7MK90EYfabc4z54UJwfuvmM
9CKlt7gYV7Kjj/Nh61VYSGjphMi4FzKtOMP4WdfXJSJSr0Wnewd/QKoSyB0odzOaXqZMVfni6tFF
HnzlufWA9SpdGF8a9DYP2lh9ufUbFQTSvhj0pWzT1fqrkw8RCwW7xwUtGZFS6/3iayPgprsgC8Hy
U+Amk9gv+Kak3/5mROGrCMQW5mfDHPOL76KzNKdnZRQJ/7do7mOlYVz7cgQ8btHcN0JdwZEz9ZAK
aaMz1ANKDPPvrUzqbDPYSL7L3xt7w+aS1d3BM+s1P9L0NDaa8iIcNLFQB4BJW3cXVct2SZIrL/gj
DvelQQW6n0dFRY9TThlAMp17kwhsZFAX2h01UPdO3lrPk+SsNe311eRLdn2XbyoP5LAMIzgkG6zr
ozt07tAGmnRyKzYE/mxE3KpDHmylAZy5yAOiVKehyAV6iPWDMMyJXTzVWpQxGx2GPMvKayOQNpQJ
9TLGYzTiEYYAySqEdH0ujC5j06L0D6gqyZZb821ooOHtKDuSVBvmoao90/ELEPHbMIcoNgRoz7ko
L/8gIwnGxvthpw6ii1YDKC2Zjfq0drofCk07IP44tAsWicoyL/Xxi5GEe9eaumfVt6t95zu/tZuD
ER2h/7+nfmpcePgs1MRwP2lD6X4CV7hww764yAgF7c8apZWjjHSsUBZdW+b41zC082G8FcqUbGQY
Qh5DrcHWl/Ju1liNe1uf0dcwDtadlkcrXYcuO3mVQCxjFA+VrbHphKz2zm/vsdNi/xmxPWeLzpqB
0l5eHkePhEreZBTOlfC7nZB7ZApun7zJp9gUjCNIc6u7QKluEfxlSBR3kFdZbSS9wn+kC5rjhOD6
5p9Xk+bfLCZt1bbZpQPJEAjR/HWnDic786F7Jl9wuLyzurKF6qnUF3i18b6oUUIFQ9NcZFth1xqT
ftJuZCg7Jih1H64aFG075m6jPAnAFtm0cAY3RT2yvZ2YlkgxcPR1wNjAOaBrNvVBHki6letcqF8n
RakPmW8jSIFMUX1Q54McIkMkyLlOnt4u/u0aeZ9hrN7++ePSTPXj4tvmOYTauOVqJlSdj59XDZoH
gIrRv+nIx4FU1kAOzesJbT7IsyJIeKyHanOpoG7ubsW+ay3Qad16YyuAG2SBUFYOU90AqtzZbIFy
n82opT18OOv0RL+2Db/O/v/H9Xq1boQ/bdQZA0LKwCFzYkUHuS2WoW9G8UHuoWUYA1X+LZS9t8G3
a5sc6cUPg2+hX1e8EKp3C3XQ7Hsnz/MHZ0Q0FaLvkzzAcMP10DWMjSjd4CmZ3OzBQmrJxIjsHd6v
gmZA1lA96HS0ttlEBo4Zsy8wDBB7nUXd8a7mv/3dihFmS5Mh2hcaU7JVoMkHNzv77I9M+UowaBsZ
ZoP9Scnt7DHTp/ISqAZlLSNFripHaERpm9U1jCZEEHpvPPZRN74Y2Y8onbLPQLUyMGPO/M3m1kqT
hsvcUeu97B1NLMOCrHqGeT6wneAdyJupaQgren4H19CcZ6gue2zdrLzUnTilPgh7ISJ0lf1EW1aD
LQ5pUnjnMBrBisRl+M6P4w1IovFkqJGxs5CWWtciqr449rvS2MH7hwuxhX395++/bn38/hu2ZZEk
tXShq7rpGB/mi8lg1lRA+r9YA8uOF1NzzHUdRJB6/GTZdq13UCzDOwRd+Rggb7KRkWxv0tbGu2Tu
lXEE2QDSe2Fs+96kFISG/F0GiwkhEciN4AWnemd0YriUpVWcET9ZIFo8XmQT8Pxu3Sm4B8lQdpi6
+2RVrX4vm2y77+5rnNllJA+DpxUoJJJVAa3vriLd89dU/+xNDkQOQYfCeGWRieS9Ci5EkPt+HRC2
I58yPoed4e/KyAZ40CEKuDHxq4XRbDsgedkuXH/y8qccNvnGNKuD3yJ1KngsbaKZAgDa8ecBXi2E
6AQBh1sHwnuA0Ocr7PkKOTgrrHfN8CwqYAWQos5vy4M6m2k2v84q2SNjvKMdB/VLGyKOG63lQGVQ
Tyjjnz/kAWR4a0PpeALKcC9bch5Hx1tGocG2/ICcHxIP0G5QBXWUF/xkvpjM/Q8yapsHvG6dZ9RR
0kfVDh6wilRe9DYYDip1MUhzrfKijW24QUxkVfcaz7iSCuyFuTp6rPmH4NosnpSIQxn0OfWXqDzI
trRwN3mTjhsvKrqD4iktih1jd3AT3SnubrE8u41x5tEyZNt3Ctx4pWM4tb1u4gKSF/vAK55v1RN5
ZgYtFNscR9lrDcV369/GiRzUI3JPE8sDzXzQqGQsrIoVlDGH8qA24G4zs3jMgZzux0qE9l3T4VBa
oXrwYVhUokivIhfMSnHyzENcV8GDPKD8HZ+c8SwDsoGQMhwzeMlbfdplU5+ad7LHDp1gqZkaqgLz
pS5fpoNDxYAZJ7oAzAHvDOFDRoWFRI5PHlJG8pAmbrlGGKictTGiizyYBWTMtkC8L+6CY1aN32uv
M56R6XdkJGs0kTL9FgV/RjVmac9x7P3W13m5viT1mi79wpr2SJaoe3nW9MN0PZNt8dSjHNknYB3a
pNzbwsEwItc8dWXZLYo/13N0ieJNimov4oedvnNKEPBD2iIHj5L3plRG79T26bRSqE1eUE8Ml2YW
NM+ZoJzn9VX0NnThj4j95DeRaXydB3RzkFfBSydk01Ej2GXHfgpPKsHnpVScdyuo/0A/3PmcuTmm
IoWWPudk75cegin/j2weZK+/Ligcw3BUNo9MqkymdM8T7m/VwNjygqwva/sZ7yz1Tj56+6IFpI/2
xF6mrwcFeVJAQslePnplbxrWP3tVDR1y2Xu7VvYixL1DbLF4/LvrbxcEeuODDan08ZCVOHxkDdJd
qW36x0hDQUCeWS2m2WyGOx3q75zEciIXOqUe1gv2y/1zAah6ga9a/2yyaW/bcako+oNphsXr5ITT
frBzFcUnQjKF6srx0U2QoeXbFG3LpjxOjZa/CpEvYCjD9hKAtv0msLaGU5cb0enWM0p0F7kRHJsJ
2H4T1k94foht7SM15DeR/Yw2xiVUrGbri8DcIli3V+s8exMK9htUX7WjaeA+hOSdWLm51b0AonuR
We5fQ9M6+zkUkSjtOtRBMjbvC2UpGt0+mvAFpiWWEKgf5u0BtQUWey3mTUddj9Kj0fTOu55OF4sf
5TuSaT/sYLDeoLq1d27qTa8e1aVFYVndM/KQqCO5evuUROhdlS1JClVBZAv/E/Mhy4Ai9XYVnEDq
qpuhNZt7qzftra4M7t51wJIbSo5zbN+rB6fE73i0cBdywzzctENhn1BJVECLjNMZjXl/led9e8mi
PIEP6zSf6kpnL69n/QsTl4H8xaB9Dm3kzuuiVyAeTZ/5S6pvLACOUCzsH6LHo7fNg71P0WZb9vw5
HdDrhzEfy8esKN/RQ9Lw5zVVhAe1cg8/YgY79neyPR0ae1Nh870eIHG8Bb7YIiQWfOrbh4EfN4CK
MdoCzpkeMcJFSqju4m9mibhYGWO5VkIhba22gBqQ+Gsd8OQBUUSQs75IV5j3+q9xb7307tT+UOJo
3bbou1l5pG9H9jToC8ftJc09Y220anewozFmQvQLWONB8YTtK9MlUkrvopzWWgHsBFF3FOehv4OA
VOzrQYYIB8EwrkSwlB2arQEplKdqGnEqB11P3flyuKvZIQ5/u40c7IQNfjdqnux05f+wdl7LjSNZ
u30iRMCbW3pPypWkukGUhfceT38WkmpRre6e6Yn/XBQCaUGxCCBz7884GC92ZCjdSXO1wRsLuQ87
ecQDF/k8SU9/af5rN/rjj5QXMznJVL5TizHdQH+zN7rkqRcJCdtJQ7v4XnklwDbGpLb9u1Hl7ClP
9GjV8NPbG1reHSUltRaIdPWEo0uZ12KYwE7pHwRHUSgtadMqRdSXzfhwq7rVV6PyIEpXemMcVNc5
/rFOTCKu0LfxS6JBTTAD21hYsuY9Nm1RnerEvqhS6D+KKtOod1WkDGeMMv1H2ymThYFNxVo0hoad
7PSQZIAoovNFPM5c65YcVvMKQj5KFCctHuuzWUs14qhYXyLMTO6txfZEQcC1naJaZJdD0MpOdS4w
lHxQG+9Dt2ZoYU46z1pkDZucMB2etySb1cImA20MbwdRTKKB/z9gDQvCR9rFVTLMBIKdbLjEK0UV
umpfNdmp3+pGkxvdRU8a0TwGsMrI9/9lga7+GeOg27phAy0BOGJwcyqAif78PikAXYxZmGKjVPsk
Y1Y8a/NdN9prk7jbXTGBLUaMUxy7fitNbbfS1CZ61tNrvf9Tz7+OEz3B1mtP71d4HxdEUrnuynSc
4UlAOsVtOtIrzkGuWuPY2+ZwEjXiMMT5sJYAQM0+NVRmzC5ABIptO5EXENyh6hruETGz8J4bHPnr
0t2IkjjoFYqaPCjKuWL4ALba2m7Q/LAHOOV4WJmWjS1145ytIXB3gRbeBWnonEWVOJMC0jWNNyId
/t5AdKtcIWoFf9apljAQVdxIWbCCks4X8MKxybVS48GHWbZn/RDhf6F+L4nzPgaK/WtEouypVFBP
H1Dv2SluZJwQP/QXauxV2zzrHKzCvC1hDOMeLd78IcrTdZSY2bOZduHBaIgNiiJkc5WnFmrJZZ/m
z8OoBnNpUqTKm5MUp0BVAVwviIaZ3OadkWHygvV6pZ/iSkI7AtzRsk2ULlsP4/jNUFERHCIIeUSm
7acmV+81kq0/kpYUClKN5YOJlusGSDMv17/2IH6JvgZyLeuyy5XViH/x3lST5MgeOF/iypF84V32
U1BxVPW1qZvqAm3Z0jeuhTeXqucG0ZvYuHRxpuxCIiXIU1bGi4x8md8byQ9FgoklevDp5V0zwAqz
TNJXVY6wi59ELMHzfHghpA5IuGSvrOZB8DJo80Cyu70rlimu33iHYOgPvewVGGmRRamlanLTCtHc
HDr1t6foJ8LM0fcS6XzMFh332UZhbc6iNHoc2kBZuPwxlzhw6lXqSO3R8JNh09eyuhuC1t+7vZFt
MhsuKOHGeBWWXnDH/1izaDUSyoOXmNWKNfh41IphXGRqpm09WRpesOyaW3nvEDN3y2MPFhtvOep1
Fxskze/pNj24+gK5tPduclQg2zQ9wYCPMluNW4LoFkWYckXOb17t0bPOV6hoY/nqxV28jE0bIElY
gD5WInfuxY36HRX22JPNH4GMO+CIQezZ9Bx1V9VlwIdVi+cIh6DEjMwfSRz/SqWufLSKIv9vS1/j
zyih6VHlKJquKoTTZENX9E+PqrqPFAtrpuFJNhIHttgXW2t48KboFxmtg7JhHBWvSRDmM1Oqm3OL
Fv5dryrPoj4aIxRzcL/IS4wS8j7aio2IKAaV8bEoWs2s3hdBfueMdnxwlaBb+WWP4AqItHlPtONV
S0Y4xjlaPY69zQ2r+F2Z+TdEpuxnyVYganRKsiX587uuK3kvyRXJmwZpdd9K7yvdUR/Kqd4HkYfw
ojZ8bbF5QQaokwm9ix09XBF51SF1Oxf7fbH9J8HVHwO027ZmbOk1bA4ZBS1DC9dW3LKyNFACOGJD
Xr4F061OWTi122JengLJ8+W+O4iy62XdweuNhqwEyuefGkQXMzcZIjrW6KEtE7sHRmteUIWv7spU
L+8aJDVBHZkXKWyrOx/VsUOGQcwil1X5aFs1EmnytBmS5RxfnKD/WQdwZKGc/rbs4j50beklgQMy
j8JSuYzWxF5ENpz05R/DIXe+Deebuw43DU//XaJHMmqDd0Yzu9tYQZ+eER2FKeOZ6UtZBmhKWWay
lsoqffEt87VxMUQPijF4cPAxF9WDk9qbOKr8pRiUDuz+dLV0D5jv1c9BttE1N3lxoMHvyRKXaNNS
7KXhQRrzs0CCp6V7skKjePRQRt53ClKGot5LvbOrVMWjhvVe6iCthkLVSq9rluCs5A/V0H083OqQ
MOyWelZqM9Hl1iCKjY0Jb05eYpF2FcBvNYnvHKRiliw3ZF6Uk/NbmOAIVSAeHLEs3CUgF/YaN+hG
C5vm6JfoZ8hei55PiG3QkIT9Paq/7jy30+oJjWl3BrireZF9tHATVK2/qe6UA84zpFWq1YDPHKpK
INkND/8bbXBnTeThR4Tt2h5t8PpH4wUPWjum4W8MOliuTvmzviIv4DbRnTyVMjtAPtKM7kQbGZ1r
mzZBht/bRE7ur+OcqPQXbZeqSy+HiYtjBCI0GRg3feLpTvjZXZb7LWKcE4kXTzDI0nFeuzN+kc0D
9t5blvHeb4sT382CV2IhKPpJfXSKnVjbyRo0jiRUrQe7JIs9ye/8wumMux/4p1LI6Oim0r2twLRC
PTnY9Z5rn7yC9WahxsNrVnj7wInrYyVH2toikjcj8On9RjEhSVFDwX71NSO5/Gw1Ub4o7GY8a1Y+
bEZNzbeaCz01kmJEHUPg/7FfKXutVIKjjMb+EtBX9Kx1MZIofCZQLkif6P63IbIUdoaDj/Vkz5Om
gEPtla12Z/kRDkFYVn23uq8smdGhxeq8OwY9/CRwCXm3n/KTXer3KKTQACLo7UxXhn5WG9Df5cEw
L21Xv5a507+09jCsrFQn1jghSmpFX6BB7DwOcYcis50Fc7nWg5cmwwRT4+exEUVnLGHWe909lko1
2h7Rgzr1cjIt3iQ1nBzRi+AdkU/J/5EaXXMin8BXkSMpfgNJjYiqk2kOiOW/g61Q/1/gNNSdRRWi
HQgeYcZErkDDk6U3duSCnLWeVzwZZNR5IOM1j1DnzBl6a93X2svvQn4dHpJzS0RfMn+G9c1+0Frv
ez0qDXbugf4kj6frwgBXVR7UX1wcW57zWhk3TZKiIzoVHQcxdQnXh/21lT+rSz3z9J/X6eZf3n2m
phEgVg3bUhxZtT7F0RWEZs3BLKRHmIvY9LjYyQ/F2J7lLol2VVdOPup+9uhmLEt0NbF+5uACvZqb
+NZ3MMCuDkjlFAbdISui9OfHszzTzFv3RLbfpo4ltIGvfaepDXw1ZpVbq3M8Gq0YTUDscOI43tdE
fH/BO9j1TRZ9ratWn6NIkF4gmKibjH3HBrcgiJf2FAbFcuNrMoR7j0W5GIRtU0QUFJzGCG5CEARy
IwkeEYeaqVN23u+Qdos6kr/TE0S0vZcwNfvcNo0D5WL9FxwqkLlPgbdJBEQzePWYGv90+ROMjvCN
qwMntB41UruLqBmi/Dk2EF32x2gNUKzawycbcxx4OC0b0pH1dLi2pPrgzEVlF1dkIsfBnnuJAZLU
HI8C5yLgMOLsEybmU7HrDOwkxhqX4Jq7aas3k8kx+bQHFPNYdNpts1ekwjqgKYkUt6noT0GCl860
C/qV5NhuZMZPMSiRAgZZ+Eqh+Pk2qIo8bkvf1p6sOGepH59VlH5/Nl23tNWKu6TwsjnslPRXgBWF
hf7RC25gSB1osnEPq9JYZlFgHmsk8jZjHsnbSI78owFcYKWPiJ84vv7FdwmoxYBsDoTosLmfgjBS
MnaPKXBB3pXd8Avh6rDW+YGAxwPv0SLois/SEu/ot0EEwoPrILatxfugQSAFSiyJSoiz10GIIZeH
adt0vZKrSt2j7JqkSAAArVsd2XtkCf3gy1h73xTDVg6dFoW7MQ8dFrtEGSuXtWzV995GxCALGCgz
oxicawwyCQCiAEx6ynFP7WTwm5KkYATX/q7idvgKmapflcRTNrYRWlN1oYXZxdOjFwwA3BPQ/nJb
VepzWvfuSVSJgyg6Sbwi8B4ePtXrlarOm6Qrl+lwHzVo0AhAOxmQ8iDObgdRF3ltvonSA08ou2Xf
Jj+kuKxh3+kaB2VK7VomeFrVTk2sxE31SbQOjWwcSufBK/tqqyaR9hyNzooknfkg95Z/V/rdQ6z2
JMHQVdso8JJhj6vaUmr6YJXlZbrpiL8vxF2r2EO6cQa7uRZFa2Iim6MMayOvfxvT1qx3ZfD1wLio
oiiFyrEA/3nvZj+1wZIOFX7UR7HA9ZVVYMnF8brmVW3MSInOq+2C4DTLGbzTlh3Wc2RKfNDV3fCV
Xaa3GCrfP+ShnzwYY/ixHhewQ58aycPU32gS51VXD/Gg2cekltOnqPGXuvhEQZJvWfrbi05r5Y05
GvwHJD4CQ3UNnTfysyepxh9u6jukTb5NiA/Pu0htHobez9e5rYUrkSh0o0SDaK7j7cpX9pyGl1xW
hol68XgFwYD10hajhkspa2Nrl7iNhBN8zfYyrIsXo44u3hTrbMN8ZyIO/dpFaIQhExKcCzdwt8jS
VuvAc/T7OI0RBQer8rPGTzKqfqeubLym2T3BYAwW3k+QG/pU87EJjlCKGM6HPmlRW69YxXwRKQew
L1OOCMapSCqkFSkjNcAhS7S25Rbo5fDdxvtsYK/u8t85h9VYn2LMdQ4NFPJljMvca5OUMMjxskoy
dDIcBbJ8zCIJIKAJyRMe0lNSt4+iBwbQbFiD+KnOkVaHQBJsFZzB7psp+CZ6WMjk50Y7HHOeaQvM
wKtzOR062ewWsp8oC1vxkeaKzJBKy9Tw7rDCp6QPTpoaFxfx8skoMSC/iJ/x1HYroT7zofQ+Ds+l
9r+8fBzZ+uv7f4LbkPlRSNQpjjWxJD6kfTRDgkgt98Pj6OxKSemabZCASXIcvV0ga2DuBTFCnHmN
ywZIV+NgEVauBJasdVdN6hqA3btioRCb2BfoqJM9lx8jK8K/g0fVGlmScGW6KVHhCUwsQMbh6FVn
7HcxYskhF8ljtTd5sn6ByvMltSP1LEqyh0lHGj5GAVEbxUzdHc9tfCtSy3gd4IFbAOXucqeSTtHY
9pNamHoaHAlh8ai/8+u2+p74zU8DPffXksga2IV2eA4RxsZANL5Eg9edstDIUYWxs1PpWO4mVLpq
W7I7xZtLgqtStA+9Ko+HOMCRfVTbh6FI1XmIW+vKdMgq5LzrfjpmhfQPaKNICTHmdevvAxYI94me
oH2mezC5FKf8pnC3p2puPeuDjqOWbqZrs8ibO9/MjzFQ3tc4QdR4AhjKdefPhy7zL1ZY3HWSH277
PjD3bgoXRRx4fYJQRICVdabHKzTLgvZ3p/K+JUMTFM6LD998WWtyuUe/rD6TEuNV2gTDEvmrYlVG
rn4ueTpBwCrsFT6yJB9sx0cOtImse9tFSBQY3DcFwAyiqJOXiYVlGouLVSbbz9iStN9tO8hmRVdW
y3BswrUJq3jOE6B7dkzEOkrdb394xrAuvaLzZ4322Ka689topTt20pua7PxisGAsDJE6r2sFQd3E
t9cIRjn7DAn1jWlLO9SH06WC/M0Y474pg65GFRjjgBZc3CpzG3bgaX1Wc/B7FaDD703UXWySrb9I
ORGzsZw5ovzYE6Mjv0NDACi34Z/okOAmlrU+ZpZjC20hPvSeH96JQ1Eg3y1FQPimqkiSSiwk0A0S
+kOdNckWdflLb+eXwkzzR4C3j0rpxGfoZ/JTJilfMk+xTmqYV8fBKC8QAYD0Y8HBFu5XKDfpQQ68
e8yYhq1nJYE+K4NMP0gEoJ3liLP7a2cSNc4buVyJojSYZztne2iqbXdqzLrHNzdNX3UpnLxXG3+v
Os0RmKYN/vkPHo7vcFb42s8o9701xNU3fo7g2EQEMQnXTF1E2fGrr5KFy0brDk9kRtJzEYdPrE6q
04Bc1pzlk7LDuKf9Its8qYGGJ2uCJD9573Z3id1qx763Nkas+yhBmiUBPR0I+tSIY2931/aWtcvH
6Ds5Rnp0ijFsnSACaSfKgWph0lxhuoXnQLvMiSx/YRnTLIHe81qbiqZmIsjqKA2MnjFfBU4+zLu6
kjJScVq6v55aOs40Lisue95NtZHHC8pWpbmPdmLnO7u0Gi7FEBpnO6nX7D6XuqP9zDoMxOSw/t7p
RnsZ6ySfDADKVRm8jiX3YchOZ2jC6nenPyAG2D1Vke8cCnfEOAW3kEUf4SnchDzSA6lxN3IXJLOc
2/mC0XN+SaczS1cuCQ/9vagSjW1WJesOdb65KAJuSk6SUn6HdLnPJpWyMpLbbVfh+iqKVuCNRN6i
b6GUmo9BM3T3CVYF8VTKMxn4pteiSyn3EqZnHECTvZ3FkdauW9/8dqu6dbv1dbS8ILXB1d9HWphI
guL9jSStveuLKtzajevsiV8mm0BXvGMXBNXaL7XoRCoRT6NcK86jXVroHMqoznTexeHNvMmSLNmn
9ljvfG7/TRNk9kHLBjxZB+xa+6JGaR3cxz2mEIgp6538mMd3iO+DOrDHBKHaMNy0elluQ8+pz4gF
4DHgxOWr6qZHueBOx85s2yhp9TUssdcFqZdcNNKuG4BU8qbNm2heYJWzVIiibhWT2TpDml4ZiHHY
eHN8g8q8VOXS/GXnyYPCGmJeEVS8dJq07LA2/K1DKvN5Fr56LZ+w86PsghFlsymH+mRzK60j1e7W
vQFWRrZsYgumrz7LRvVdNZPwd2oeQWkSyOVmvpjknl8tHx39olWq+xHd1FWBwPvBxmrOCckJup5U
XWAYNfO0IhNQYNyG00X8S0azdOakrElM5LBX0Auz/ThqxhExKmXhO53yoiNFSwzEJlHpKDyyV5WM
XEngGyMylnKxI0xpARfvfsGt4EFJ1p4dcWXeJVUT7rUAgXA7aYdT4kzbF8P4Hiq5By2jHjaKXzdr
02OJpATDXQNK94cDTA77mWS4HxKEROIYCdkybZtnwhMkSOgRTAtnu8iSO7XDS6jpq41sefHWGpEZ
VUaU4/i/jNaDXJtnR0dYJOgKDwky6MWDGqBEnwPH7wPHfTR0vbpYqHdFeTjrNDTZi0lVta/jYzAW
6poMcr0U4C48YLKF2QXFVkC/mnACZ8CjPYnWqkFZxzL0R1luU+iqGSFTDMiMso3nmt5226ZRvOVo
K+krRIxfZF36S+FA7cg0/2cwPXMNfH3zVsqxfSEOiwaWuW2Ddlj3bZTee2rnEK9sqh+mg0cREqG/
cJn+VciB9VTI+ohicfRqD/i7ZqnmXJLpMChoa6khP1TsOlQJFVoEeMfSype+WzoX0dFxTAREQ92Z
3epyCdOP0uDBMs0iusVGb17s69zXyWJTWXugGtpufEZr1V/aWZ5CFScACGeQ9XOrxQcndL5akeYc
A439tV89jJoWzNVRPYyVs9eT0t1Zjo0uHwSV+Tj4CtCTut84caVieRgP53w6BJt0SNIVm+Ngk7NT
WMDcV59NfCS0su9/k58bQSqzUGG3XUoxXte1ky07Yt88LmNvxDmTB7UuGXc9z5GNPEjhIi5M5ckM
PWvjRvif8pPnflXiFzAz8WK0KxZcMq7Mowt6JNEMaxWaWr/ojAiXC3mwDlnRNO2MlNyDgdrhRtTd
Dkpl/9GlslXiasgJQ8CpsDKrqme76iq8XvXgS1tm2aJNDO0SOT5bVLAQ4LnXoTZCEYCQAL4n9jad
WnSYMNfHrtTYAhKhekjIM80KhC+3ok5JNHPWjsgYw+C64OJk/SIXtcCMsHY9+97TWCUHqvxNlqQB
ink27nSJhSDy7Tzdhyk0UUgdC8HoBdGq+LWTfQDrwIEm4LJNANzfgUpv982omfOot8ulCYbe8AMS
kl6CjWbep9tgTLkfclnCRmnE3MJ33PvB6u490zvCjfZQCQ8lAixRs0Y1PrsjngYlWUIwU1JqCSYG
qyYoteUTxkPhsSeuQSikLp+iPLNPTqQ/8vtBFnOAzQNd1m686Gw1BHuG9MqiFXywgl3comhJAAtS
ragL0TA41fkPUTB9X15mVhdNEpTjJfJcmFRK3cNM0MbLtU42zLUa22Avpi6igd2Cfjakg6jJO+S0
ZQMX31pqgEk4VnFomvjtLNbyaJm15F3Rn6gm4Xr6XE95EvG7iuV2FfMmPJYGlqE48aD0rTjuURz4
GTjbBqYV1hDj0ShNXgBJeIc1Db6UGY9FIXmqjD3OX3wzW2PSPBV1tZ3t1Ai5piy01Xmhw+xqYpMs
fB+tRxlXrqxAuEh3tYs8DMZcw+rhzudTrwdriDcSW8tC9UbYaMMUQjiDYF20hqzzmga56eQqXJxQ
f20h9R399uegZSRaG+RIHJvAbR5E1q5yK9Zi0xnKT1V6rRRlcaitE1neYdU2Qb0kbEqKIocJ2Unx
qxv50VdDIsiPJUP9hee9Mq9D13sAixIs9bB0z6bMjyKIvrG5IgHf4BijNgavlqkoDtgUgKo1HKID
8NpoUnvL3KUIQ3exetGq+0CvIDbKZgzFnC84dEIM5mSnjLeuidlwOiooyucj8QA9MmKMSiTtThwK
H0ogq61mhaviW11ZNzCMerXY9nGpX/t1Cr5gPaEotIedVY62Pvqrir7DRmWcOe6QPSq+Wd13Fdat
fZI96la7dCJZupsW6m5TKc8aiNUDAQL3WjTyBEu0oQtXiZqHCGy2vbTMMx8bQTmOycVmP3DKy/Zh
ijwj91rAjlnv7wyUgLC2j8e14bj2PiqlL36IfE8HQ1JvyuoRP5ryMQONlGuoN+WeVD46WodI2jA0
PGEp2uSB10pLaMat3RMuSd0R6pZ7SkPzpzKO4bOXhOU2kDFLKhwvwl2adI/eVcFGtMKIwLnK13PQ
K7S6krEg4iI9yLYu3/P+AMZCdW+18BZ9dB5MNpp7SxoBDLaGtjG0ChU0VzZhTEXVJgHAtIAHbj4l
hBI2IPHlBXF9WvFNWucZr3cpsgxCLH651oGJLsVY1Wm9da7kzfI6tgF0xtueON/UmRVehZkkyHjR
GrXE/nQ0yK5FYFq8sJB1XInOaReT3+yxORadZQ9z0xKnqPV1bN/jqExCey06a22tYlFju9fW2Kxw
xjSTYnMdG3Qk3lpSQuJPiEZs2MiwRmss3TaG5bTn1husFcYX+cGO9qBPgkepmreK3D1KitU+JmX/
BRaVc8z0tN8ULeRNSeu7M+7KW2RUHbhDUmBe62rlG04Q+ela1SJWcNJJNrtyruLszo4ZoLm/Q1qz
O4s50hKhNvbPwdpO+3lipR1LvMBCbTeM954H8RvW24+U4NS3PPfVGSgP45y4RrgJentX12NyaYzo
qZEj7xk+MkI9uoLhHUpJz2WEXxKx9mElWgEP4PtRxM5OtGZ6+ZBUWXvxAlv70nyrisTbqD4yUXmH
BR36nCXSzQWubCFJTqSsx2Hn5GgiY3hs/XGKc8ew05EpVecfOnw41RMF/7uB8IFn3LuQML+Y/Hkk
ZIHx9o73RePXdufG2U6UJKPTzyEWCaIUjml2wnH9hyiV/NHQtwOconsk18eyaPZ2T45OzBrWIzJb
IFMWoSlp58GV3w66tLWkzjvfqlnw57vY9Z5Ep1s92prK0h/IFH9qyLxQxuANtsCts+hCPIK9jmkf
uvfLuS0bRqNUlCf48Kugq4dXezTdxVgDah6UVD7KKuEusNMLO2SP7A+ljxkZJHhxKCYlEHGGqLnN
7Z3yDrdQARF1yvtZnCUIT7cQSj41iM6itWsk70MrZB+PFHZXEZUg9nqdtarwE6uQOQ8bSMUEWIYx
xaooeDugp5ju4ukgzm4Nt363hk/9/kWX2/QjgPgIgyEufBsnirc+tyv9iy6fprqN/cdP+Y9Xu32C
W5dP01fY27x9/H+80m2aW5dP09y6/G/fxz9O85+vJIaJ70Nph2LV+MG9qLp9jFvxHy/xj11uDZ++
8v99qtuf8Wmqv/ukn7r83dU+1f1//KT/ONV//qTIO5SsDrVsjkAIS7tgug3F4T+UPzSRimIUrupv
o67lRseQRcxyLV8HfBj2t1cQlWKqj6NE7d/2v1311kcm7zwuby0fZ/q/Xp/NDFvvTg9Znd+ueJ31
ep3bdT/W/l+ve73ix79EXL2GA2EUHX7p79/+7VN9qrsVP3/QfxwiGj589NsUoiWeLvqpTjT8i7p/
0eV/nwpMfYMWL5YHejhUp6b3rWUJIh4DVoo4kCMZoKcVyB2KYLRwNilsdyHZVaau4wrrxKp0WFFO
zaJjP3hg4gCvICJblzs1q3t9IZo9HOP12DmC+YVBJ6ra0Yn3hcMqMFdzda0OqHvrJJXw2S7mpBmA
XhKc3hsEXPddj2b9DH9B8uGYFL+dGv0YSXNRKw6q9TbwVnUdPY1zcbmU5mUVf3MDPMhxgDPmaZJE
a3JSxKPkJLsHlbnRi7Q+IbaU3ktEXw6GU19Em+hVcOdiblX2C2jh6b3opqL8OvMJtuxEF4w6WCKl
LE2ZVXSI8wwMlx4qs9tE//Lq+NNcLEN1CaL+zZWdAeUl1f3upRoRuElwcQSJBQ5sElsUZUu1fETo
nLfmW4P+3sXUJbpkPV3wh7sOE2PFQfRz3mcxiggbOR3yrpLDaNHKkCyAOBUHooRWCHWGptvh2imy
7SPoy2H9YQzI0z+6f6hFazG2570mdzOp8lP2mrp5ajHTO4mzuIpnbYsTzad6FkTBgvUpv6FPA/ra
P7SRh1rDH3OIHuKQs71FBcps17c6cebHVruBBvnrU72YJK/sfZmP5k40iior7laJPEyizp0BZpI8
oTEdtBL1e7N0rvWiUdSLs9sBeJ25F8VRCOCJU5tkiluGb2PFsEoP3EWglfhMJ0m/AgKANUk4qs4M
fb3qgs02QRJsLSR+tUCoCduZ/Sp0svrSeXJ9KZXc2lmt/SiqbvXIbz0iCW2z16CrOCTAkVem7rXz
YRop6q7XEDPdKsV1bMsbrtcRDXI+vqDoXOGsAk1XnCEKdffG1/1E3UWEz8ln17brueDsCvauXw+g
HeqFUwRHnxzuTq41LUbJv0iqnVRIGMLPXEku/3ReY1Euz0V3ty7bfl8rCEF6VYu7Tai9cacjqXFs
ohvQqG8HLa/6lUE0X1R96PKZeS3avdCGjv2hqya5nRguiNjIF8wCtwm+Er3LARlDlK5i29z7EygC
a0P5a5KhDtQVUBzee/imouCk3CVzdfsJ9BMlgM9XotIa/ewA/9UgALLI3rFBaBrtMXMiczRFALlT
7gOyqHsR1xMHCwGtjRnX7VU0Lx/x62FLEd/XZMOu/YBadEtUTyqk4/LqblIoWAV1GS58I0TGFKRg
ChwEz+XOdcq7vBvKO1GnTHUNpG5/XhGjXYmyaP40Ty+HZxxmvG1rVt2hhft8cLpJRlmUQ9fX9raK
aW/Wp4trA8En8AC91Xz3tTogca+2c1ny8sVthiYN3+b6VIedurZ31dOnalMOpLWk4iw8vRrE6+LD
e+X6toFNNM6JISgf3jCi5394I11fMp0byHMP0NMchp81dyUypgkGY4itZrhRlxHpFQ7x+9kA3L6a
3cqiue2i64hP9aLIDrpdg/x/qbrGxtJKZ78rOZCYEz2QjrdD6lZvRd2rZw0wkYNoFPXXsS1snLk3
luPyNoyourto80KZI6eETivOzVgKgU5fqLoWBICAFYzjrOpVG1AZ3dWp1R3SMGVjGlTFNhzjYhtp
sS3fdwaxAxlLlrnoU04dI0FVGCbjnoasG3HIk6iyfUwkWYx2yINUipzMHYSOZ2NvjRtec8oZMqt6
FmcJwurqiJHvrV41QMglqoF2EV0dGVDtTOlzY23xsaH4UXk7ENbjLwH1vQgkZ8oMTM2BjqOz8n41
UVdNl+wziZQMV7t9AL9ENbyt8HH88wfz07gAHaPPYbCq2zEOCjQ+Ulz4mgShSgljSRUtar9Juu82
ngjzElL/xX3vG2jW+KlvZ72UXCYu/JPpKaQAmgpxtNipCCel3kZDr6m7NhdmQEQSpMNbXQaxKuuL
eCVGXAeLeTBrJKhX+Dh5THOV6JgpCzGj2fsb0eXzkGluqLXBXowQrdjHLWLVsnoTl7HJPbDCu5X/
OvOn6cMTUaLim2+G6HoYVXwuyqja9aqP4TY8l0fRV8i1/Lmv3I4GaRqgD5KKLYul8EoSnIFKbSXI
MBHFiVAg4zV/bRVsA9Fq2QAdRKsYmzXkId9keF3mmevkyWcYlKmQh3Ui8AX4qVtRtBZIkFxbkyzf
B6UOoKlS1iEQD8SacWpEqAQGz3R2a7jV+VMrCA5lbYawFUQ/cehq660B7sbPkQzf2HUkUW8DxCU+
zSQuMaB2MhMNovPt2vH0oUBfVccCWJNm6VjXDsDxArMPX+FBOfUgv3p8ASQLA30JAF95LQwFkFU+
PAxZBz9PihA1az0kg1PZIvkpu0cvHuV7JeAHOw0Xs6Z1Wm574r3/blYXV26llyTLmrN43BqdbawV
t4WZDT4Lk3OpPQRq4D3jPbD1CqL9tR2Oj1mRzftJGA3+XHZSMWeZeVMvSIusnU28dUWrg6kGfwpT
ilYxJay87iBaA13+MGU6pCSKmcOus5+kFGIyDE4Ggt5q7mUpqreN7ZurhID9F2kMTuI9fOsRA/zc
5oFlrPzKwDFDR50Kk9XRKNZinTxi/7zXrXT+aa0MqZIV+CjL2t4I31rf6kRLUJUfWoae18/sulQn
4bPRsgovarQWtBhF9livdnjTS93pvUhS1DuKw5haW8jR+dGUHLBqvZ1tKsUO7sXBAeCRR2DxRAlt
CxUzx3qvtXoVobOc9Ouk6VoesgwYuf/vLVzW5nUQKOsMKbpoPtTyLq8b6yi6DKrbnUx7XN8GqLhC
bXiCwqoXA/4fbV+2HCfTbPtERADFeNv0oJ7UarUt2bohPH0U81QMxdOfVYk+Icv+/71PxDk3BJWZ
VbTlbqAyV64V6qUdCLuO55j5ulN6qcqSz4sw0DteuEThkz6FCxj+nV+H9opi6QDUdLYGtmnYWmr5
SfPAvm2l0U3L1noCbteya4ebjBoziAeb35FtBOL2BFTUTwjEDTcy1aUFqqBcP7vKNACdDlltB2+R
alhh0/fI7C/ko3ALcnGBn6NlR+ihdZB5+BXcIcPRh6DxUYYjUOh0Sgfc3jVNHJeAj1HQ8XydSjE0
DEsR1Ssag+os3pj21M9rLjF5mcgwWGbTunYjXxebl6Bxlbuf9KGJdh9CnFbHEzXyP3O7sUCT7FsH
r9diYAcnHad0WMbkp0hyu6DKeo2ksbNEzi4KRUFCBkYEnhEKojXobLmkAxo7Fvz1ahSJPSoH6yCQ
ibrZjhcXBINrSGqmGxr2PoetZ+MFNOvuagAHxfaDIxwy6A8l2f6jvRwPvMqNY1M0mbOiRUbvZspq
uI/MSACclLtbHzvLq6PnzSpspmFPQzqknQf9jj450aiG+u21s8d1kXJ+KdXIt6LoisbMZUoNFo5z
B2G5UELjJ/A7AZYBP/9moP07DsDxMuEnYoLsj6arC48WH7ZtnAOnVDeghhfDtXF1fkMjAHCV4Y0O
LHEEEER2eMiUzWsBVJ0mcP6TF9X67lJE5qG2/NcJZg8IAwR98SOHCa1o+cadetDGqunA3hanvnT/
WeLRGgh4l9NeKaDuaxlEPZd3NJxE1QGM5sQBDTUvY49F9ZSn2evVoOJWI33puHuWiRSom5IhaeMp
tQxwiULPGqo+a1Csl2eyxdBQHrGV/3ds7Rka5c5kCNUkiqIhHVjsJMDRlNH6g2MZQkPL2nIbwtHN
EzO86jxKFl3RVYxiE1j5AxvAx7UY2mmLKjy/hV7Mr3rsraBAl//hpblW568oNmNedKP5aO7/OJ8i
OMhp54jlCm/XJ+eyBkDB4PIFCN23Y/QHcHB4pU0Kon8HzTtnTxMbdGZEIBKwhx+NSKJDojDWK4ru
nNgNJGfjAx0EWFPPVdhuzEbIh8JBk0eehJDuUf9CUEx/DVu7Oc0jD2W0VrPHVUp/jjcvfbr8L94M
KbF3czs1F5rC/FZArPAOteoIHU4ZWm/SqjkALghuKQBgH0ceZLEq+CtLqSf+wRmLf8g1Bym97qz2
4s0yJxrKbCX76HUdcoBc9f/jOsu1x//583T9pAfQhK83dWZDibM1dz20WfYiZHjfyvqenWSNZfDq
lbFT5rDkMKIFuFAOMg3knWMovEZTzsYQPnpJ1BSKpLVpqI2TDohABMInkdZyQ0Zyz1ek8BFNSBs0
X0GE3YvT17t0JYHzWVUWk3fdJDa6VcdWgKSGdYjr3AZ0G/d8EeGRd6KxT/d38iOXI71NVQtx9/pe
E47xHlk+7R4/kOjidZkHVUgBiZ03m64cTtygM6cxZ3sB5h1rPs3L6Utv2tWe5tMsmmDg67PGNwW0
KGo+OYY+906OKTWISo7o54BQGbAS9Wl60y37MCQH2SRYrSHfiNba/zmWFs7i6JvrgBGtcW6VxrSA
ziyAVuazQtmqTLNvdPa/iPNcTwMqGMlML9t84MaioQkYr1bEAMy+cWaRveF99I5HKwO0IIPmZQqB
urPhRtUzeo1XlpUD4zxaDADm5MaUGbKuKUR6kRKloV2j9R4cSRoAzFP5bBpIwiMLBMJRFYw3+nmN
Ce80D4nLbxGalZ5xSPGztfAeA4ULB0Lj+q6s3Mc2dJr9uyGaQ/Z9BEKTndb6szcCWdk1cSz7RHol
UGK92pJ1R5IwCZVISRtrYMGuY3PtkobJmDjpCUq/8wSaRQePZfNUGtH80U6TjQsozbry6gy5zk7u
SiNm1wqNVpuuQp7Msm0IGitbqEG5riqddg4hh8QC0ID2i0Nlyl9dZBsHpIbZFaSmBz3h+tnohAel
8GeJXrGrUC7ZCe1sOOOdYK4fB7iFykOqmf/MkRaatYBOt8qArrl8mCwC13cCWEwFDPuR7JnwRVBD
4mM3L7V8GHLTB0zcbP4gy3Lls+Gn7r5IzAiECdgxMrWf9GKtvwPUH31bGrb0q8VoyAm4W9ovUjgw
34gEaf0csyyxOBbbssyklpnwO4Vc8fiEFNozGiq1T6KU9q7srOpO5E32SZvAWQbg44/fA8YYghdN
hLQMUQFJHX0yDEReRAaoc4etnTp/P7TUkILJS8HLkLwf5pYO4OkCGOtgUHpteQo80Bh6X4BvNcJD
ZIAuHU08YPlqKui3kVgbcrvsTNHtCCnyhg3HUvyTlbZ14KB4OqKTFP9VtVaBYEcbSqhgKavHUFRC
Soi8UoXQGR2aFk1Ss+fj2IkFOzj9j8oHrb2gOFqOxkgidWiFhlqWjEDXHqV9jjZoHNhkcO1urJGw
n/AcCXobclj/ZJmVH4EGrpD6jPP82AIRFUAHGKKcalLrZf4m7roY71aFq1nnutLRtT5IdAAqKSk1
BGuUvPg87HjgQgyYvLbeN9cJVOVnNOA9Y9dZfunyZFoZZRw+dx3gSEZfyuewju0VBPWK59DNvFVZ
Rj5UFFqo4Nro2e0YOppQNvAPhssg+ab6tK0kCeehQVQPoKF5N1y8FPy/nZtlURy4A7bkQnV/sg7w
GNZACjyOfffsKLYTlM+AYpeoGR6HqN6QbQTkcoL2rnKrKXlfQkxSrWChoWvjG2az8RqtugN9irdJ
0bb71UyTpxYtBle9r80L9DKzFdmLvLfWuQ4Yua9AvWh/xquZ8SWcanHAH6CFUkmefkV3W7tqIz+8
BxZweqw0cSV7ZOb1NgstG4kxXCRuxbazACcS4Nl8jl8YT8afwxRBrgC3tWtfiekO6if1nW7l0SO2
g8DQO4XzM34xBfhPKBL0ZvLqJKCFeX2zBt8kOp8KydegsMjQA5Uha9SoHj4yotUg20jpZmeg8dxL
UUPhUotsPM3ezqICqVKyxW9ni3c+S8by3BUgx4oj58rx9rrHd5Hd0wFN7Na9nYT6zslYqcSq3zto
KJPwWlW5t6fYJQI878iE2cCc9ln0CHK/4mY0WbIJdcD+yxaNY4lWVYHdu9kPMSbBZMnxJUqaZDM1
kHZdIlpVIvmvEcQTlSVxkMdcvliRhoaPAlSbO7Db5PgVaTq/hGoH0nLfXdvQwgocLjgysbQ5cdU2
hPxhhP4GLbaPPjhDO8hSw0FeP/Pwo4HAvNSqBk0hak/zbppaGzXg8dg2ZxGn+Q+zR8KX1X71KAFM
3A+eZm7HqdKekMGaIxiafla5BPGQk6AlqkB92FB865Cf+4bSs3EEs654BI+ivAf3+R0r8LEDvZTl
Ftp1w5pi6cD07Bso7CAOqabXXTyhpxIKi9iUPmBzGfRTg7JkmFtrId3xi2iRhysZsiNTK+Rn1yzW
1AINelRshyGnsqYuZ890jZXnOJDng2Bgxo1eu8WhlBuw7pcOOmVAi0sH7uj6QbPVAVjzHHcRnAJb
a5loKei+57g3olKgPBSuetr/02kRSZC8oB0Wfa+1HK+xul+D7MtGDSezsa1H40LxawpFsW2rSILA
FYcJuNvjBLnRzJPuHZkYA4s4+Ct/CykSNh4zya3VBBaO9TJ3iaOzKG13ydtSH8JS76L5Rg51dVCu
mMla5PZaCKd4sKsMG00rTXaNCYXi1oyx09QzNM53+rS3reb7UOX+1uz1CVIE0AdMx7y9kk34/RQs
woH/0aaruejwQ2vqEkNrZU07BB3029ZUeFwIouey5bs6Jod60TYchs9UtZzdM3f0n+dzedNiDE3C
tGRXds62L7vPXrwG+eXKNsfsPMi+55tUQ6snhAc/DlPVZQy11PwEbb4djd5ChbqP0c3szU4r0ojs
FPEWT3aLm+3lLZ4uSaH+i1ODgKlSrNV0KKvQ2bR9M60WG50p/syzWfqgsaUY2wMvIfr1X+cJb0BT
EEUOaR2dxyF1N2WthIXfYpYVBYjXdqhG/YTygXOoa/t+/nvQEKxXaIvGH2D5F6HKNoeRyStc3M/f
ps5D8nywIeP7LYyaemWYg75pBe5sxC5QtewnAPX9JQK0GBhWCCoqsvI2qnOoL4MnlKJokhv1YF9Q
3j8niTY9v5ZKjNgYN75VoN2tSiU0pKJSrtLKGaGEinEEeZxtL1FKJJumbO8D0XW9wd1KiafCQ27k
hA1UFpF/A/aagXgo+WWh8rbXCske6DCJ3l27A6TkF1uD9jqUEPVolRe6hW1xH60HJRxGB2Srwbfa
IOddjCEYHJVwGHdSdt+MLxTwztz1xhZ0tnlAtmUN5OSAe2pdd16DHE5h+GczwqumulT3dj2ggLLt
NFnQy/zdgXeOHyi99vtl8drHz6CyOnz5fPMODEqghFG0aiA1bK7MLNFn7VqXtgDJWq0OKoBMFECH
xH1volA1EWBle574+1rL8r+vJUvxxY8T4+CZfOU6dvtIh8QorV1khN2rro0oQYpkTr6175SkTd/n
/kOfc5WjgpbMEA3WLtQRPY+RuEItvjBeo1204zyU2Mp8jF6uRzN0tT7ZpDX6DyPWp1FXGc9xzp/H
NHav44DXvTplfE9Dat3xJ/eILrT2TD08eeJDCts40oCCOJjp0ctofYot8drog+hwl/ZATTU2msGC
DtJ5a6PFL4dm0Fx0IL9eallKXcpFEvdMYYYo+TVs0Oen1tDReXUacJncV5UtPSygB84BsgBO/4Hn
PVRzM3kkEx0qsDrt3Ck1QeaIMGQegbRIEKfbnTymmlsf6tFK3HprlL1zR1uJlB5xdEoHcDiGa2EY
xoq2KWSjbQmdLbZlxgcbLWCh6rfSvbLbcDSAAjIEWrB3pGFoFnX3jZ5BiUHRiaHd9ZUwrJTNxrZN
UGT2EBfcauif3DaqQDqlVb5Fm0G6rVU1dfHKyPwxGkDQoKQXB+hTcjcfYPI0JG+FkuPsXWDyBKdH
lZbPcz845qWUN53wTYa2IbJb6CKCptHTVIGpKzTA6O/1hv0UduYLBJmKCzk7Ya5Akmd+qnMos0qT
78jMcwjxsQF9uKMZO09jqbf7Qq/SNXntqNU2kZ+gjqYuELr16wXmJUf3wwVQTHx3gdhrvS2oTIF6
RZuLONk8DTBE2oWGuQ1AnzTMIEv7gyYL79SFMl63dhx/r9HIMZngP4UQnLUdzNIBqUWZfh615koB
AFC6ILuI2GWZCXlA/r02sAn2Q+tLNuX2FuIu+FrZYK3Pxhz8MDG+dr0CuywHshUQXgG9bbFb7H7c
DNsaQEnkuSAO9mEqDTUCU6q56NOFXtTbwvIxifFlsruoqVad0qegg1N2SFTRaZMAgiXUYXGTTU4R
X08DEkHk+LjEvE7VoFCMLPSamY1zWg5D17eHvgJ06c0eAY10YiOI9tb/nqLlsJ/adzGliMddKvzv
pDwMrmTz3GizSvEsPOwoNWiy1/mOgshCZ6QIDaFo84x3m8UcQVASnHYosv626Lv1Fvtvi0YQxOqL
NvbcwETnlNpT0AbEDj1nN47py7xFUXY6+7D/QKPwF4h+AU+rIoAvM7dxMiJbrIZLrKtWq3n8Mu+A
yDvvZ/p6WAPg5B0TltdI6RTNrc3QwKdrE5pR8toFj3DtfpIOOtNBWPMPJOy8zwbun8jhGeFpSprm
aDIAIaFfxG74mw8rrgn9pyYupPOl5ti1+TonNLTw1EZxc5zSEpLrgwxkXmJXjIz2i8D9edWDxOXS
tD3oPPQIuy+eTy+tC+4H8EXKIGvB5egOslyjopJcAD0e944ntZ3ptuXVM/waOx/0YTEfdMuKPEzG
w8PYt+aXD5MM0WhgW7XKq2jAe+BJ091bgy9zqE7gBRL9QY27Te2CPaXNeJ9JL/uRshSdlHh7ewS/
ZoMeU0RwTWdPzdDfU/7sbxFva/zHCDSxQZwdXcBrr0s/g5cifyCgQ7fRUd16smXboAGMfyJARcl1
5zCCY2uGOeQVA9QTahhbNoK9qgPf7q5iRR+U0Ho/EBIiKeJ5UZov1rSoBFqSFiUMBRo73XnRzoCo
ewLREkCL8Zqiu8NDpNfFCdoG2IFAnGweooe+vRJvrAETcidgWFEmsitTk+jFiZZ4W4dMEPQM3EQz
8GcGfb8D0CMar0DyEZ0mx0wvrRLS6zgvfnRqny58/wVix+E6w0ZrjrCF3q84QDo+kHZbp03QQPWW
TwUdQHspq8yAAzJykvKni9EGDzZkLjVsXWg2ijb1ygTng3ogR866HCek12SeX/IKXKKN4nvr6mQE
oOpPR+No2EsoR4SM2jwj7X18i5UjSirrZDLwEJ9HpKrystXb22t+Z2Buvh1RoCa9u3XYS/2bSJ+h
FAoOop7rQezL6d4AvumEBnZQhL0GFH28aTINeD4t8XZSdFtbF+7RkaHtrpEuSbcFiBSBMjLi2R1r
pnuM8e8B/RD0KjO03u0zE03s9C8DzHrDgP5/7kYwfSx2cONsrCzlz3+Jd5TdjP0SyMYWXGQl6D2y
tMGvVOUkaax7UbNC2diGoB1yF35ljCvLyQUkY2v23KLy0ggkIZEcuOdNV62IZVN6KSitNPAd0tBy
rP8+qTYsgPMKeUaSqgT9rTpo4KkEvBD6GWL616YcCWTKoAgzAPakQwcd7MaV4dWnpJXyytWhGO1N
W5Vgd1cjOgDwb8UtXjqVxc87/dKhVkwjUDqCjwPIPkgiR8fFlIxNfhx6/SuZ6OB0frn3dFPMM9u4
4fuisX9Boqc7gvsTMkbdmPYQBy27AEToNmpMQ4V8uzKShyLpbA6nsRXlv4pM14GXSccTtkzGpp76
YUVYS2NA9w3ey+GhMcXQGR3AkgbegvS0mEHfm3SrquteJzQtJLbrSb+kpgspI034Lu7Jmom/XNeE
G1lH3jpJmfzU9hx5VNu/mjqwXHyswB7qGNqRnNOg62iohNA6eT3Pru8gWh0G5PXwqDk70v2GzmL5
yQYX9A1yAGXTNF1QNtqlHsAtRpGlje7sWhb6ntYxG/x0WnuQG/KabTccDPS7gg0Tnwg4juQhMasD
LUsRQEKCsE+rH2kUFyCixJazPtFqyFl1ILGvJWi0HOiNWtDDs40e27CJm59DNLOi4BGDJgpKpHcD
vsh7BhrdM7qycWtuoupTDXKMlT5Ama3EHy1EwieCXFC71qNkvOuiAoALlTrFdtoI4pjXYMXDMDdL
zlZAM6RnPJTA11JZaLbRLHediMQIsjD/LZC7EAEI63yrFzVUgG1U3zRVggsnewTcewj8fhT3ZCKn
04LARvetYUsR5HA6EDnRfLItixh2B4xu3t2TXW+1AZI00MxCv75xarq6uKt4eA0nzQL1F1FaRbkJ
IisDHKlTmPzI8SwHuYry8NbHKbRg0q0D7eAVGcHdjHA6nUNBXVlsug5lKchTr33/mZdCXpYUgNQs
tAWEsXZHiQNyxK01Qgi7bda4wbIHcmRmi5p3aTyDICM7uGVZ4Mbnmzsr7/z7SkDXILdjCCqE0xTo
jZs8i8ErV+6Uh99qr74fBiTkV+P0UmHDh79qKdBB0te/Uit/soe0eOk0/Neif1l+xn4gXwPi2167
vkRCwLKNs8fH6U5GbneodX+AKq/5x5XL0Xp/ZVtdWePVfSVL5FnK7AVF+/dX7rv0KalyPUgKq4f0
d7EFiRnYuCdL21ml1L6xAd9zv0tNkGE33gYU//4JPf/9AXV0iAoOif6QgtAscNu6+mK33bMCbWP+
P6A2QqVzSr9phqY/R72brk386B+iLNR26N9ODnGatOdRJNPG9qfyk8tDEEZzy/gOIY3Xj2HgY2hh
FH3vGJKAHz6GnPw/PkZseeVvH6PBi82Z4T056Eb8nusB8hUoQuSfQAVbXpnAbUWNLF/HAVi+wpXF
PZnwttWu/ZZ1OxrSdD4Bq0RDwcZ5Ovq63TZQU9EYgB5zkCK7kxWve8ZtCMQb+RVbLQAThH2DnoB9
6yOVhIEI0pFsTRQp1K/iugLJ8Q0Io/zqhK/TIQmGemJsI5tgdfqpE9broVVnKeDvjtYDXapGTtxP
yK1kDIlT5QE5D1R7DH2vg6VyTYINloHsAkog0wlssNDU03+QGeqikIpRUaRTQ1HFJOWpqvUr3lvC
IK4q8GHKwWpOvWJQoYMp+h7vxyCDjkH/uF8ckEZAtP4WLcdmU4rwDnKdXcCQP9tT8S5LwX0FhgkP
ZKjAWZMXnNf+ngp/uTlBjtcDvawThpsZODANnK/CcPB2ZWw0bE3i74YyQlPB25GwO4nF0xl5TbC4
rYTy1gLYmW4QUF0HSdhl4uyTSSy1aiQd/RNR2JJPjRafitTfIn+fB4HhObJiDUMjGWBh4WDLTSrA
oUSvgPPbIBnHuIJOiHpZpFI5HeZoSzB0+aI0vxx8qcmNrPD2O3DnLrE0BpBCLF8A7FpXmZ8+y7ip
0OoHO3HTprEPJos6m+2eVAxjXihflH2JN0zrF17fBtzDkHsZFWM7HURqoltk6GKk22BbvJGKy10x
AexAu8Uiy/l9ZODBJcSATgtV5vH9MFqPLDcPVN1xy4dpku3zh6jBTVRt8ZBhB3/V8J/WMQeFCy92
rbVXcBQ4lTDrwNrxWkv8l1JZozexZ6Py2sg095pZOruBZWej4XkDzRS7O2kZ9mukVGNmBl7nTI4m
IqVjA9mXAtB03h7JKzL7IEFb8RhF3KI1yNxDWvTEc6xBSzLkwYBHSvNVzssUClYdv1WyrkG/A6BS
zWJ+K0HcD7IWL5hGsM8GNeuhaRiG7ra2nFdvim01TSXT3+arCHK6aLDb2NCk8ZugcUWl/intTGDu
llZ9wj+lnTnLdZs3J/JOqjJOXlTHEazq5ouXfk005K75fu7fgum3hrtaehqOReyOQeH42ictkn+c
ydF8tQ1vZx/itARa7mPbjLu2SNmRjx5Id9SXFjiIR1mN8mb3gh2rTmZQNcSXswHdN8Pu5Z2dvszh
v/FDAi7QqS8HR99UjosEEUhMjlPLzaM0hbOGJDxbkW1x/G2IXIJZr2je4mbF5KwFh0L2B4eh1s/w
xF0Lj0HiSzP4hQ55mX1C/6oLxOO/JjoDr5sfgFM+25Skl0nGKmlBm+J4oED7PTrmALtnzvfFzGQU
L1fI3fL1Cq4N7JZijfMDM+LZhmYswY6W36Ih32saWDbRvZSs6nxMtgIqn9CS88y9mPT6XlelWo3n
/lHvADFQlV48advH1gfFG7Nr6LaqCHLkrbU30EM2T0J7cbduIW4mjSm8hxypWGmZX30VFcqRtpnz
Yx721TP0yGZ7I6FSBEEia1OnTf21wruqYZTlIytCsBXlEkhjZe/VdHRARcv0GpKrt8jpniByUa6h
vZfeBh3pFjoj26BsUtno7P9NnFYivVDooC4fR24EPptAt6/uaPZu6qX4YplcHqUOzDJZ0yw3gnHA
HaXiDPoVm24CCbYPER4NBHnbpk2MHQldTC67t41Sf0zzMX2IW/MnmSnKiz19V1iW/KKidN/dsRx4
mFKzbnjXRDezjZsA6vH2jWwl5+sRTY5XZkOfJIFQ89oF6npHETTBkkh3KgHYG9nUhN4Be+ucB/DM
KAaIL92AtZs/Ay7d7MO+MTdcpb5c2G1hv7eX2Ba9qPi/2Ycpg/psHa74yLv7tBi8bWr25aYseP4Z
NIbsDrqUfsBDkX8eeIOmZTdyV5qPYTKFSEoonSMKNhj4fPp8uCdnWiXTYwoSsgivTgN0ttZ5VJqf
zG6Ir4Mrhrs+dTwdaThHHCo8LLPVYETh3mI7w27b/ic5tBJ0V8fcHMVhDodsH/RmIEIFMFYNFpap
Gu+tuOyexdoZreFZ11oBwakxg5oJhlHVKYZJDTKwaghV0griCmhloWE+QsEssocbKtP+1eucM5nx
1wVDUQSQe5U2WNKDCloOIZg78rqGfAktKbZphv3d8rhFdiSTqxgZEmgBvHsM09N2efiG40Y19b4L
IB8nBRY4J8i8zM9qmmgiBx2DDOlkgd0de0hj2PaqypZ3o3iMp3ArOh5dyNTpHvSOefOTfGRaJi22
3yeJcaqPRjf8pPj/20lxB7QY2B7w0brWQ57UHS9+EgHqUbUDq7/LJjpqCd42b0Uoyk9FGv5jqLeu
2m3ilYeXyTPoBNk8dH4fkncJRsaqPS/DIUXHmZFF9drX9qGlOotH5k0PGEXUZ9z/dcTcolgNmVM/
AhJiBnbOzatnGnILWenmBCK4/jC0EMvxXa+9IL/M1hoAE5+nGkIasqyb717N960BvO2qBJwbJAUQ
Cs3Zdyjv8C+O6ZpBinLbvGSvKdpHt3hdcpgAWOoG+3VJtJSfInx3Y9EOX7TS7EHNiDOJHrwVdA6G
L0WLa9LZoGx/jSvZBJpYH4SlwShyviVtsBBplbPjguKiBnHyhoZN10AoHIqcpBRGmmFVbrrnNztJ
izlIYOBhnCZ4Fzx7BWSDVzixQjx/VpDqmE/eu/5LjA7Az6GfYraNOtat+eSG+9j35RcXctbdUFZP
rVEm5wwM0asRuh5fKCyG0uMeHMHQ2bTcVWX2/l2SmuGOo1lxjcZkaxMPFf6vq2zq1qzMoPtBYyms
DrQilrUZISoEXVBn2jDd3QHL9DO0ZbQn3nqArsSFzt7si4nsk23M8URxTyZbAUZG2PFUjfZkJxM5
/0f7h/XxHX/3eX5fnz6nT4iOt7UH09766GrbGpoDtfC3Qw8iW2l2l65IwfteDx5KF0XyvWFumG6A
bUf+p+lAMqImzDFsSiD0krhQhUlwl/5zqcXyttw8PQGlrzPmUAhXaghWaatvUVsFvuFlW7KRdkIH
5tP7IdNXrDfBi41HKbMiY4/SqD7jxgYvs1Z263VnFyzzn+OavT6Ak+o1bIaRqTBflN0ZrCHO5/Tf
sEmMf6z2exhNL8MI/8UOvv1swsYYCkwXUdnQpGe1e43b2LoC7Tmgfxhf9FI/ZQLMFhTZWkzcOQ7z
wJVoYlOi4pspBtUhb8B1SzFSs51V0wJNZ6LGMseoK4B92X53BX09h2dDOJ1AG/FA0bTs6OO+xebi
kN6Oh9EFasUKtfwugw7mk16hJBG6YXSmIaj+dk0u4psGRbpbLtlaqh7XNGMmup7ackXDaTLYHciY
9dmbjRxAmLEo7shLS3IIbpxpqJaUGTj5aMkC9DpZF4mzHYWgRdF8JCt4YFLeRB3aJgdMHHJwJ8ql
dFE1QRMvjrY0NFI+HE0dmkV9zYtPEepGNyubUykU0NSgfF6mt22tB77bbQzBoFIYJf51rNGqZiq1
0GroQTvhCgCNux7sD39GDJ44NiMe9R8igJxCWlyVPP6yhov9+3qMGfTh8c6SmxsgcZBScZiF46Ro
9/tE2xKR/myb/SDVB8l+3YAF1i40Y2fXFqoSJlhN0RFcn1waomQyDwlhQ5gaPtizacHUvE0itA5F
vZloRKFvE020I5x4hFbqxCwvXZYeIT/o3gANdm+uaT6hjas5gyTWhWR57W2Q3x435BSu5p8lUlZC
OclUFNl96WYmWGkxO43tZIOW+mZL0z29NbATbb7Ps9UkSGnsAO+PH8ikez1eqkD8vKNPMPZed+TQ
A16Rl9YwUYMrdLO/kmmoNHQQDW56Rx8B6tr1wTYdHQCQfz8RmH2g+qU9kkXoOVSfpu9hEvd7SsC1
IMjdTXVXzQm8IWbiHg/aKznpS4ZqLETfE36lLxhPBdo+fp/e5lW15o4J+uYi9fYxngPA7np74df5
J9tMik853pPYmI6XqGb4jtumFdgmb+/ICYT0dMdAlBDQhLfpuF/lIHGV7sZzyuSesRuBJkw8hNaA
9E5g3wHffVqjqNwMY/wdNLjfnA76PiAa8fc5hxqjm2XGCyaSnybKSvPWdgLQTLHW9MTc2wqCb2i1
vENZ3FDQi/aKurC9Cqsm23pgLRggg/SlS2MGttMMFQxVWRRKykXZgaw139l/j0fN8Gz6De/2aF0e
AWFNgVRQmb8POcDKjauAxShoLI53ycKGMoHuAFbNIsY9vO9LcGkM4RUqXuHVMVBlweuxv+shY3sF
RwBy/g5avwbPP1GEGSbGw9h9m6RtJ0Hmc0fRh/8K3cFJAluxAzdqSYqlNWhJu26g2aeuUPcmkrcd
1LvDHk1vameH+5IDGb9I7GnYmPqagxX2c4ydB15b/gyjR0VvQ0Hbz8Vfw2q1GgGZ38LUPmZejex0
Ua2z2uWitFrXg1G5TwcAJyBMthNTmh6hC5Ydc0OzdhIohAsfSsDYS8O7dSFS17Vpl1/NmH+N+VD9
qhPo3aXuyFdsBAS64eWvzq+/So0XX/O6SCCNk7o3aeLHXGk8u0Cg4vUqtTG+v4pjxckGdbAG9Mcv
NdNfWWOgND0cgdkijph3ZmhDzrQyf7PRJEXB4UUGJDZ8b5Mh93aDSEx5sFGygTCPbd3IFrVfxGD1
j4OBx4FvQ3a4mcCFtcRD+gqQxlbHW2pjNNf58NyLCaKlpfVgy9E5MPWy6gC7sTVSmaCMPbUXFNtH
oF1/N87i8WRkKjLZWIex9byfZaqfdLCcLCeuY8wW/9+T32LKxJdPsahf6B2Z3pbpRVn2EJtvQ31P
9sH3Lpx5wD5k09cuguzAkt6lNLCyWybEzi0n2lLngRyeqghKFZCKMNYx6oyQnEumexa2ekABtv+U
itoKeIFm9aaNsqCd9Gg7xbZ1rwFxOx8M3+Qnv7U2fR4ivUUOChkgtxQU+JFtydaj/2+t23EEYbqu
vfQD6EKEnY7bsmjx96tLDQnIVh7w0ii/gD3XhUSlrR06NTTNbe2P7nMFWpqj7UG9jyvtaCOf3KBr
QeE/uVoBJqzqVyWZ9qJOvLR6PTHAj5u2EASxDVQXCyMznmpPiDXvWusyGNAWSJs4P6BgAEaHcPI3
lQlVhMQIiyCrQL4TWVODbyDOOg9obwB5MNYNFP2SUTc2/zmGAumQJGA74Sp6WYzOeP6tKISP7RY7
0ZazL/n0YGrTiWTI0sSUD8pHO0zyNSa+LWpz+ub7b/PAhwKW+//D2pctR8oz2z4REczDbVHz5Nlu
+4Zo98AsRiHB05+lxJ/x13//Z8eO2DcESqVEuVyAlLlyLWm/tZBlWIH4KHlIrMjfjj4wNgI0hhcz
C9INbzrjudL497KS0S8zBQ8eVnU/QPdsraQapJn/DAL4Vl5Q0JOBWVPTnycp50GQVZ0HtRUCWoCb
aNGQn9LG0cJiElmImFN+iiMJknbq6aNs/DilrinXEUBxyuloSSTQmCqrrDQUgqcGhNehBZaegwgM
GlrZtfeandVhVXfJ21iKG89BrddqEN+Hzu9/oWTqd+I7/rNXWOBh9qV9k3t6Dt2nLjnim60v+WiZ
m872vQcz617SKN5NKn9EB1GNAbA1CerGqV1YSBfnjjwalIH64vPZnfjJeKRWr0Nxvh+DaUeQoEpC
p3xoEdGbEUIKPgRKlr/bOhcMFCRKTc7kJz/HEuqI5iO//zofuL3ii5/3Z/BvoDxF97T1EmEZbP0R
LOnA3KggDbMBCqwcF1RlCh2tDjQogrbTZrFNWXA1tLcG2+5j6gc1dsm6JvEdxuu5KUXp3oyizFC5
mwYIF4A4KVUH6gCTXbSyHJbsvnhjtbxux2K4LM6Op4i98/rhixuE3NONdMoWXOAvIIgJLl1VO9aq
RzzgEFjRS22a0XXssG9ZA36/dS2Qj80uqLmaVlkaaXi6jOUaeCKIGizPJ2kWNcisN/Rg6sluj9y+
sqIv10I5U09UIAO30jsABLNudv7j4Uezl6ZlgGwRZemK7dBV9IixyVCXSac6ER8uXWQURmYD1Qds
hhpCGnhf/JLBqJI1OTqpgfIgq/asg2mL2TbPYI31voVMm52syrqE3IRh2LdpPjV7J+2LA7Oc8WaC
ECQ04rLmVULu0dNi7Zcvmr1bmd5b75UypEGlmzV7URhgHgn4eGNhynlQqbsXeiLYrN8jRuTOgyLg
2m6DbNyYUOhblapSwVWVCnSoZRMiaBVcLFsYwNWorT24NhLQX6H0AISMH37YNYG5pKsb4M0R8ll9
DtarVOygjwZ5Y6RzboAZljdlLpqL6UKhvjNLF+I74FHR03Y8VoF+Ry1XmegMvCXFnruqPEENpUmo
g2lxvtVrwO+8qGUfswRF0a9NjkhqavhRumE2NpoyN0FIuFwKuSV8GiBo9jSbHLN9lGXdtQOpwsb3
RbqhO6pSt5WesgcouZlnarVR0F9Yw8H7hz46BI0uNi4QF5usCj5sqFy9iyrNn+9FVNWySz1ZN+RP
tyLI47tNnIhms0wkou7WgmzxheZBcBj0G6OXIcgESpVa8V8Zefq7E5l36wwQ7+4isNaTvXMdLzRa
wzy1MZNPZpbs+tE3XgthQMmateOO3HKk0AsDG/t2Gszjf5t2MrV65QrQcNG0ZSTY0SJYYKtxa4+q
wWhTOlO/JRYyamaIrX9pJqpJlGV620SbpTcSCEro7HeM18LTAE2hY5fjr6SmnSBaXrk+ChFUb+Yo
jsikBi5RNfUM2MNO0fRTEymD9JLXfT4341Hol7jWfs0zIeNxzWL2nVpx5zjXodefvWmannrW9Tca
dMSoLzGs5LYtgiv1SSAXb9vRAmcArghGjeYOC6x9BIKVp1SbNGCKxi31lYNp3LsgDKRx3OHtw9in
IfXVU5w+uuXvGr+8nciAdecRGx5EyXLQchXDyVXkToANW/vMtGto6YAvanZBNU1jOc4dtTJWmMAA
psaWmoMhqyvLgyu1aBDDAn2FAMFwoiZN6fn8zsuzx1HRnhRDm99rKmrL6sTeYYExQO4mqQ8StftX
ckFSJrlCg+KwDOjLTt+hEAAICjUJHXiZdvMkcdkMBwvQ5RUYJgKksmt3lTUB0My1bWsrU3MSiGx1
wdrmU3RbF1V0i2rJYp9C3milk09josyO1fxKvXQg5/HIgti9nZ3yFg+XFr+Bed48AFOS7uTxfhm0
XIupyxgZKGyDnDlrFFwBQxLEunly8OV8rgVKkQKtTe0vb3+ZjsWGewiC172+y3gx7F1UCz3EifMz
yabyB9MDZA686qkEXdrfHPLWewrGqp4d8OId9vWITZeaocBm6d4Dj8wqdaFpz4y4vniFZr2Y3XaK
yvSlbmRzlWkMnLYycyaSXQ7g+BbJKOtlGfTRxGo9QyRrmqrT/GaUZoB7JE0qlPdBHunLgUcAvCXD
CJVfdLTq3UpnkHn3rtjwpJYM1mQJTBPrnLyqdlHBoIbn2AFkXYtu43Rm9tSVWAqmfdz/rBCr0kzb
/t0hjVV7Y/bq9AhqFMBnY6fNsT3E8vto1C2K7dTwCGI38/DJ19snpDyGTVZgtd8qLISr8BFda+N1
6fErtTwdbApTn3ehMRrAd6he7ouP3jhGuXzjVEBMqaGf4wNfsq0egME0BYU1YgEohB9UjUphgVYF
N8gD8vY+uKKwFxg8U3/j4pH6I3C7rU0rmE40sFADeypumeRjU6Tj0VNlFU3vs6ujzqgZuxHu02g4
GxO0tsHCAX7GphJnciOPSYurXc9BFnsA+IiHvlM2yHiO2lwbEBVZtUoNXdwag19fgX3RgGZF6tQV
dYXfZ63ESf8ZYcV5cAdCQHCYF/YPr/O7E72ceJsGV8ig7foEb/qwNeNhCya9dr0s9dQAVxT9iUwC
NH1b3bcAkkZ4tMtc+RYV9QHEO9ovwzHOEC6dXjswC4Qe6v1vwJul7R2uD3uUlwK1qQZ5DuoWM705
TDKpbqbIZqt8ZMmlUBWneQp4tIAk0Nz6tDudw7p1Kcojs8CluJDMABYKXR+Ne2BX1dmROgr8vDZV
YSPHb0ZQcuX6eGnAkPbCf9fC4C+xKWNw5IIVLWgC66UD/9c2M4TckhNYWz/GmG5jvxg/7LjYi4al
d7yxkgeztACML3TQV7VZ+lB0VXvGE+eVOqckqS+gqL4w6RZna8yLNZRxIbComgHHG3BFp3SItAyP
MNUzyhw9HoQ7lVCPuyHj4LwDElfc2aPXXAvgR1f9EOjfklZq66ox2YGaOTIWUMcUT7mhtmDA2a4S
MMN8i7JGAluh+wcv8bMTqk7dEMuhFc+77nkq4+Sia2MAAl3AACAk26+1yo+PlWoqt0656XGTXBCv
hCZa3CIZBhTWGlQ2yZGan26Gmg1gMXCjEahgat9R2QGGrbr6HriIqauIeaa3Akgr7l9lwKozKuLc
9acHUhIoAciECF3lEfWglCcPaBJV3+PmYw7y0KA4By4icCTjgaTf90imbaYGNSCyaox7lNIb90UX
bFtEKW/Io0wzC4iDQK4QnQLPrpe50wpPm/FAzraFwuxubIG5wlAa0ao5EY5sN3YlpjKsXW0rB+fV
hKbWIQcd06pXzDDOFNUnakKkxnpyePfRjOWYblOUKq9l07n7mkEwjPbqLv7qfVeJdE0beeqlJu3W
F2e7F9EJQZ1sRVmt3u5BFZyxYZu2vgaQcsmPnW35Jx2orTk7lkeg5JLIsNIAslPqrB1luhuBAZpn
Wgb8OSciRVAlXOcJlj1mAaBbUg75bZDjjSYn766JGEzAEJyk6b8tpiFzIYlglyKM+4JnoZeU3TrT
+nw7t+t4UpzlqXWY20aEl29TsStNUZVufjtKjv2hGgy83Tx/gRJbkNTJY5GeyljkZ6x2Pg6TnwHs
82c7qWowr7cnstOIPgos0KjqRDVjXT0FNp+GCILBHmoprUgzV2RzVAf+/VXIAIraLDQgdIYwOtKo
QNolafkwOaPzKDvAZMb0hoNy7pEsljYdQB/BbztlGiy9WWU1907kwZCRWLcdlNBarXWxokKpZNeA
Q4qGJpCSPaIYK1hREyWxxvV/uJJnNfw2BcSlRRY+4IWDSumpKU+9OqTSQpuPSQnM0FSe6Iy6K5tL
kBNbEryNn2Nicqd+8qynGnw+f55Sv9YOzQZSWunOLuJ8Tbrhh1JVh9X4nazNVhcXDgD+xSmKfF3o
pnWSbvWri3J+NgT/OMSZzc9kc33w6zl2caLOSXlwsDUgjvbpQj0SFXSgdAavWqndLWmqafCSkz42
r91nZbmNNAOZKE1FB60HRaXyoha50sAp6eeBc0brn7mW6f89F9k/r7jMZf5zRZrZZMw6oRYbj088
jJoclbeE4PU/m9jumE9Zj8fK0ovlxNcm9SIhnhRme7EdTVyk2UUHvNqOvZkBsUO2+dQHQOWQGcaR
bHRgbo16ZnVAmQFISl+SHjsI8HZ13vikAX7vZ9pL3TfVO7P8Fx8/hHdQQc8nwJPOJ//q0iPpPUMq
46i6mRr5P0zxf+4DCTBUeYG/e+Nwxzk30rVXRPRQJkWybaFTO7NDWB6UXepad649/uRn039MJ9N6
+dugyDfbmR3iPwfJrLZeYstOz4Kh+JKXmrylQ596BbQyw8UyIRB366ZqQZ4nSvRVV2yWrDZ2Roo9
qiuM8cvQgoda1FTRPOVggKtDlyoooa6gYnq3TZQYuzwCESzZbGQoV23vMVCDsnozoKb+EHld8Txq
0441JkCtyq5bebDYRVx92D0wth0a4OuenQp7yE/74v9ve9Wgfo2yV3PiS2WvQHkJTeZxTpY1oK09
86B9XPJnxWA2u8HxZbjkzwRSmIjCpv52SYpxO34tYlueyDTbk7CKUFFGObdJi/JzYtWPy6U5Hji7
pknGcJmmjYavU1PHaBTz1DSRDirnW+6a4WSgQrBzJwQGC0BSrkXtuqHWdiXqAGR0nXvwhBoPqGt5
KpWN/FozgoIiECQ7mmEeSxN8ziLA7oOCJjXp5wHL03mmxbTM2aT5Du8b70SdwIHdZ07BzwPK+Ney
9LDiVguZeeWBF1892kjNKpMPnul9VYyg6lJNWq44LEauTUT5iWyuD4IDgMJvqHN2U/O6SIVvFxsz
fy/TaqP/dVoaFGgIZmWiy7GPwjKIph3AaE2ddOg/p406bBXGGqsq2WvOoe6xsqP1jB8DB0FNWs9Q
0/UHgUIkpCaWJvWilg33S372Y+x6BlQQ7yI5fQ96bIliTx/OIBTHGo/anjLSGR3SiEEiNm93NDQC
yzpeG2oItZcZogoE/9bQ3v9hn2f+cpGxCNKV5zOxRYhjOEgvfjDtQX/zIMQaRE76o+TZELYy86+Q
AO7PoPFAOeFYBd+N5kIODlSJw8oDp3wj6/rCoCOypg53Z0Fj6h3Kzs3abUR6CZK4vCYTsAdIbaU/
XPNxqI3pu4Wi9DV0bJlaNkc7pIgRe+gg3Il37vhW6na3SnMrvmXMta/UgS0AaitUh4YSu7mj1sC/
HJmoo5DN0TMSUCs6CgIlO3FPNtE7QNmNw3jfIDK4tWJN3ERFYt4YrX7XqUVthlQStUSvJVsNjPlQ
BIbIY+x55hFRlQMVtSyFLtSEurNzBPn53En+ZKfDiNTS0Und/Z92NS3YobVjZfT7L/7KThfIJy05
oSBn7vxjOKp3kT/WxfzxlnobcgMkkp2mutgt05rA1F8yX4SN1smL6yKhI4HJvxkivK5RaJbed3kA
2G8FxQbZBiw0bKN+8boWZXyiLd58HygAIdiPIAd5EnP5b26zdZ6XHvRD75EMyrBLKbqwDqzoN1Jn
gHEX+btMf6JGr3myOR83CR6N50Zn1clAdnU7+TYWlSAfWMWl3/+wzDjUpqL8DQ7uZ+6M9kugSQT3
EXm/upquH6CKqu087MnuMuYPoeh14220h4NwjeK37k1HPgbNG0CbEOgC+6HHu1UihulBN1m2i+wm
PzZel9/YfhKvjWAQb0DS78Y6L37pY/KNF9n4PAg5YvdpsHNgcPuMO7vaeINXvXgc4UDlavXTIfX8
5NS0qRPWccZBge10p9Q3poe+Mx7A0+G8QaMZak6R3Z+hH1bfg6btnez4YxCVGRpxYaCtu2u7BEDq
1F9rAYrrQIAZX7WSpZfGSLDZt6zhvXU2bpayHwDXQCZLOZidO+5QQ5lsMjNntyh+YbdVhAIvBBxq
xOud8taA9pq/qkt84qm4IRNquDRkpkVgJSupVftY67OtUKAP/Ku1O9Mv0hXCxuJoqffe3BGhWmCK
qltqJW5UXUozuSyDigpv/TFJQeL5ORFDwniNmynbagQRwYL6Y2Ly8RKjW5V++4PI3ibFx1nnfDz1
5Yo5ivJtJn6bj+RDhy/tWsbTqQPWlRv+ERI2K8cFi0dVWNcZszBBGgPBgWxLGIeYmd0FBRrP1Ekm
NzEupjV8+HdAuCNNFjsnrfWdkOgo7Kr9VqW2cW8iaHb+i31o2Fd7ZvbfnKL78G8AAAqJvQK/m29B
lJn3MkY11RzJYtHQffC7Igly9lxwgxImgUrVSvAv9G0P7onIvsUXUz0NkGTa9yjh3vajZXyb8OCN
uZe84xUG+pQu184jd6YbqFT7IMpAQbIaiZxu9STVyK5CYCh263kkOTgRisBopAVExQ3PIDru/TOS
rql7gCjSSCfx9W8dwEfkgJUeai/iTRm39j0Q4tkW/4zgLPIUfMMQr95bnVUjL5BYUAvnOvSoLdCr
Wmb+A9JF27H2phg1ickGHF3Gj8xGZSEQs9mzM+liHZjCvKlErO2GaeiPbtOPZ+TZIT7uVc19g8c8
yvMG9oplxGOUA9y7Su4n3oIxrPZqpSpiv3aazsK/fbaJW//x2eJa//LZUk2DyK6q/aLSrUR2ZdhZ
SX+ci7NUE6j5/khlX52p3aOOpDvUIs/FCpFVUMhRuM5vvWZjpWAMmI0u0rYbXybaCmlshl1r720l
xMzCREb41snYVSne0bFznpSKl1QHxnVv28UQO/dqubOkx44aICEX4XJ5oTM68KwCQ1nkuuulo2mi
97TTo1XZenJrZbF18L06ufdHVdI2guoXyJMzSjzrF/IYbctEftN6QvWPCKHHHh8lHiXWktb/EuOf
T8lpghOlALwsdbZCJtj2g41uRHDX8XzUoETFplGw4s7q+pXRAxk4ABb06DqASNv59I3cIh00p05d
IwI3YK+Rpn1/7ZXbEKOWTw3/m5vEnb9jgCJCxsrjT21Z7lDKjbwe7ryt6STTrlRNUdRhBt2Ql5w1
+jE3XciOa5P+qjvy15gF/i0SzfIGbNqoWFf+lhG4Ycc9ZK7UtCVnO/IfM+9j2gpx4/1UorId1Npg
2N36wIyFyC6mB9raUrPWs+wwb3xVLyo20i9NxDLTQ9boyEQ3qC71Cbgap86wMozB2QQs0M8OoV3x
khjcLcozbj+uCHWaU9wjTlNMZn9GkQnoJUoQVZ8h0BmZ27hGUXnlSbGlfjpoXvo9c2tzJ5nJUcOC
Q8ri4VJ1TYVS/sIBg4zvyhUZ06r78LFczsO665D9Vd7Uwb1Ygv8SSgt5jeQttNb5hYsIYELoS4V9
BYlGkQPNj9Q9TrHy6rdgfOtXPkKTckXGVvXQmQ+kzKFqvJvFXhsmqD/mXm6tjRpAQ4mVgYPX+Kmj
Gw23UHLpcxv3HJ0m/kNtFRkUzhA3pwNyVIVASPefdg9+IQZef7J8GUntKU8NaJaHNNcyBkJCCMWr
g1l61saWhVtcQQ/Wb3VwgV9rI7IuOn8yFNyLDmSmsykRVuhmI9ukWKl42INE/nmKy5BccrKNAWuh
35PYm2WGNtWfsDtJQNPnc7bSoEp2DNSBzuLc6RmYFFwYsZ8LNmTtp9YGfFd5OZ4NpfNu3JMPmWyn
+mc0Tbm0yYeaVVU6drj0uIZXrQ0XgpKtQMJIsPTjkCEa2aJeHu1C+g0Ih+Jfs62gHnJ3Wq/aDqX2
myKQX4KUeZpC5ScBeXoPNPsZe8ev0cw/gps02HfiJy3VnoGCti6mBn5AYSUjlOLH7NKMBQP3Etfu
UIRmhk2fmIjxFPEKjJHsp4zzDUCKDNiPFMI1TpT84lnzXsVu/60dkbfX3ES/x4LHB/dkp+P/WOUH
vLQGsOC0qOb38o2LlyvuB4fhu8jEeJ5PNYtrR6PFmorlDSqJVA8dXAFk1ghaPIndYJ+aKNoDHcYr
gJd3EOtsH/ypDs4oFmxDsmsc5ItVmzQ3eWRNt4EjsX5RAxJwBSBjVDknG/XFj34FOV2hs6e4mtqV
BCPfmQ6j0Mqzrg6LjZpc8C50CnNbTQCEC9ZdOjeungKgYO87Pwp1s02Aa1m3LiueHNlXT4i8At5Y
83tyjKviCpSUf0OtNmt/StaM8yTQqwOtapHgPlRzVmpDiweROFCzmJxpDSyQvaNm79dIDyLAvaXm
mEYddmOtv7bURcEVmh6Q3bBC6kUmXjs2FegtqNd3h/TS91ihUq8uzfYGIYM76sTSNV3VzqjvS02z
JrAt5y0KMtpjj8UBQkllHl3w24oudKaJ+hv4ssXeNCpnWplNNCAAP4IJ3iixMSyhzKzO6BBDFeAY
pTgszb/5LcNoBLnQsKX5v59queQfU/3xCZZr/OFHHV4n+GEwHqIEIssaVEKqFZ0uBxB/OOvKquUK
QgnFaenwUlDSN1X5zxBqL92+mnFp0tmfFyh6ZCQNDyyH//9pkubzg9FV6JPMxuWqZHTbxq5Wrm3c
TTzF3k19iGUINWcXOqUhdZ29QHmzOWhWWt32kIZ0kAo6M8XYSYd6dIAC0aI6HE3rwyboLMu3GkSN
LqO6A4CN5t225TlqJT7H0ogqA1pOeuZlsU86arenAk8iuurSMYJeR7givzI/wcqcJ4O7yes0COcr
fk6MKBUKt8HhLejaBWfYJTdGtp6nosEJfy08kdzMUxXcqDdJqjWzS6AFVwskRDswTPCjy3V+nM+8
Yvg4+4uNXKRvewVubIyjA/s8W2yummaZlToWWwOW0DCzcceD3i24rwcP3FQJmNSpGTl5cM9NSGiL
3LxJlEcDebV90jtDSJ2N7Qf3FeItZSP0yzxIcCgFoogHkS9ARBnv2I1vWVfQpDQ/68m5aq5e/7S5
d008nDBY/Cjrzl5agJsp0KOD18onAqQTDD1WWHREAmb7YiIPspfNdIMq85U+YkNQONktCPTsuyzN
vCseSBtq0UGbwOZcWP3PYYxzZPp6IPLqoOlC343AYuCV8aktbLWfb9zX/vMsz4wPG50Nhe2+JslY
rPSq9F7n3ninG8FDznl+5zhOfgfea/fc9dOJTBCHyO96APFvIjzLoJon45DchuEuARnTLXnRoW+7
fW5V4kItmWb5Xcuql8pjYNJQM5NJduCscDUzPiy2obLa0M/0fEcu1FHwEkUXFYp4yEZzJg3kROPe
ztfLVWOPW7tcgoF6mS+2CvPgGRJ4LcPHB86qyT/Zbn9Hw+hPAi6igcxp/WV2owENbzZ/hOVPyLGj
FGD/ui4mFrW3MvCS8/LJuBelKwM0iahJxRdGvp3bRitNc70vf1VjRoCRmqCrIhc6BBM4QDqjM+a/
iib1hgCie2XJw+Wyes/8vdYAt778pUM7aEfdF9+WLw4BUvD+8+KwfDrJnOCmil9prvl/GMhaRV3H
m7k51fYRDBtCFdOIg2dCJEGrSvk96/pHsyjzxwySjUdP14HQVXbo2Vla1V8nrMMB/vS7bQ8qo4Nf
1vYTB9EdOemuaYS9q7eX1HK0teZU5YpDgO9hkMaz6Ed2Earl1sG0BVYEzMlNYDy0rmxvfZBe9X5u
PJBpMEDtFZdxeiKbHOJ6X6aVHs4DHDN+kMY24twAEycgelhXD9mBJgcnbn5EVMRYUZMGBPixaK4h
78g0TAglFnJodzQ5qk3Kc2axX9RJH1dLjRNSuPHNfPXeEkCbpe6GJvO9XFx1u76SPx2CLPte5Z5x
ppbE8nAXeeYAOhH8QZMm4zsgVdbUSaYKEpkru43kkZr5VFt7L0WwjlzoIwhUxunTAxk0DxovQTPp
e/oAoPXQjzGX2EpiTyXSFz21hrvJ9vhtPYmfkQiCb5B2HzdQBBz3sUQz4doapFvAaGZBcK7bEgp8
qKD+Bp5CG5S4ZX+qhxTQNfNuNg9Q4ONNA74QxGjCjx03KNT2M05vwebnSH2cBlavvgD1rKyDmLhh
3Wv42HUcvVD+OtbZO+949VgjybbnHSR+EKUNHpUDpbaxBny3uzcNQc73zAEAMhf279wqbvpiNF95
1o/QAzXZnWulw85vTHmMGjdHnCLXwRpoy8d8hDIug0DnDzUcGqX27xTDvRLBYPxEo21kFfhpFDpK
ElQdeeprYLYwchSfFYl8hkYFuJxhX9yEqj4vAg9pRATUZjcXtffkhuqIj9lG5bbMlmY/IiI6gOTx
CJpvlHdoq3L8WXoJ0KWB+QLZ4QagRKPcd7LPn5vBPnu1kbyjnqcIa8Cjr9wz9UtljEitWWP6/jlS
FBCjoJGVGwO2bVn6WssyJIhiVjzTGYvdfD4Tf7H9zS/WDR3Pzbr4kmfTXGs8gRls/yWrN+fYnPFB
cyb3QOm1uddDlmzjaA3KTD5zdORMsxRNtye7zIoVm5DYvdZDXe9c0A+8mGU981m5hW9scstvD0Ah
QZy3qGY+K6ylYc96EGibgfas/H3EyVClBpiCQwLiZi3MjcLOh4kbgAe7SfL/0hZhxldRyqNTkEN2
BFCZvLqWk4OEiyHW1IE8YXVNoSForbNJroGhik6LWzQ6yXaMCy+UNqo5BYAaJ14Ow2MiTLYBS5nc
zs0JRGy22+Ijmd7wyIUxgcC1OFMnHYQHwjAUdd1Ri2aTufExm22Ij9liS4u3A2c9Il6+ma+IMwvy
Q2fhG+2VWp1edPssKNuQmnRAkBfEnHF3tZsAgE3l0YFALLSVlAjZ/jLH7KEG/HuOv13FaqD9Wg/g
nkxGu37QcuNE3AwR1En3OWqtNlLdFNDoS1UsWtw0EO1+sMV00iH+usHD0TslXZyEvT/Z5y6vrGcd
dOkzbR1n1REslPU6BmruG7lFRWOfDT3e+WY1oKjefac7pusgXNEgZnHX63p/6uPBX+txnr7z8lI1
VvA25KBdnfopPeplwR7UQOpv8woaOibgQlaau4e8wDxuZ7o/YwR8kqQX78iWinCwg+Q29w0DYq4T
WEataoKIcv7h60CRhUOOka0NJE8HMPSC+8PW15LOLGxVBeM+wgU4m3vVmZV8d3oJFXcfZULqAFJM
Hu86AHp3Tm8jKcvxJOqxjAC/vzftAjxn7hoPqXXFlzb/M5J+XHcugq70vyySIbuDspzS4Lp1At15
K8C1CzFF8WZOUg95nglo6cVi37uDtteR6bwRKAkPkZebXhspz8ShHTCwd6aVeNObAnKQqL/QRFY+
MpTeo3QbZ3FbQzYUj+RHLeMftqWXzpiudxvBWjAD2XhQokSjPNJHjtyiOLtN+33+xOpPcWuQfZFH
mfA9FAuyp6Csz1WlBY8ZCJ+OeKKou1CMb8pe6HhbmEliH10PVCn/tk9IZKwqo2v2ePzJCxb88jI5
roA+tF3tcrNOV40uIUJAPV6STqu+cZJdJUbommnQQfADFdRSzcXm5cW4B7atvRvUoQOxPrIXsFGT
OhZb1XndtonMISSUG+HdsAe+82w3OhC+bbFrXjbtdGCHVwXRtC7KVoHV3iG31m0Yx9Mj1gzzhuWO
tknVWeyOH2dk+1svgKWgzwFWcpfh13P0kTrYdpNXP7Ut+2khyvgzbbotAnHizSijfA381Hjlvo/I
nlF1W1Z4bmiySVtFfmmcfWJEoEAxtR1E5LDOiY9kooOnosh0hjQFtFzrCUK0AK9uM4+jWlkV3BGI
i2wgAID+jeVeEMiproF6/DJuvppQlttntoNHcq3J/GDrGt4STQ4N9KGLbYjpGNnPCHeFb7rO9zpI
srXhOOU1yHX/lExVt5GccdR6o14cap4/7a78PVZD/+gnab+Loqo8xKUDpTQ1GXlMFhTX0875jtB+
to68ia093R/3oBAkjDodAsaaTeQ55oaaAsV79+6Hg205O7csARcf+4eJRSjtz9PygJwGCgyh8HAH
ZZAPW+NdtCg7sMTd/E2zIrLwqlWdk0rFeyzR14AsCu0B0TV8CyKN6zXV/udIXe2R6zXxCoPKE4gU
27sEwZjZRk3qALq931uh5oEAYbAH8wll4MPRNmvFTe0jfNhCGmJpuiBQxPdqXTIrBkLad4MwVwzj
kGp9drs2fvCcvjgPYx6FxOjt/mPnlVWcK0vJMyECvwGXbwFRwnqF29Z4B98GB+bfLG497o7gesE/
onDS4UH3WxAOqUftmHz4DgkYjS2TJ/eJAfJqHiGRhb3h9GbrUOaRfHyBXMyHnYAY4Mic7eQ/sSza
xNqEGoO+z/e2SJMtkhzI6/kTnovIlYPdBkUheVHsjbzsv5FH0qf2LoM43wqLrTKcqed7TZe7v7aJ
eB75MlTJOH6wN11QwyVuB/Uz+kp5+7VJvYj4iwN9/00q/qP3j7GL86CmanyN76Z4OooRSVdIoTcn
iQjAlrWG9cAACYPMMZt+VtFNLUX0y5qa35bj+0+8MLCzjGV0Bgq8ncfwstY2bESlEt1v+mi3u0xL
KsSe1BqIqwWPUIcimKxQ178vNdNLXXUNMolD2UDcx0bltXDLDgLFI/+oxF78oMmAtflQPtl6p+N3
Klpw05TWtnAALk7zpr6gCJ79P/bOpDtuo0vTf8XH64YqAASmPuVvAeTE5DxIIrXBoSgS8zzj1/cD
UDZF2Z9dVb3pRfvY6QQiAGYigYgb977DFthT9am21KeV2qiYTwxbybe3Y0Q0hxvFNx46kx9zZa2B
MK52b5tOM1Y77JHDXWoFwZkxQb0yxs8r+r0oeqzpQn+6sKU9nGkdC5mo8tXHJnntoI+3YlRdqgUV
CBEeiYIIk7SwLM9WG5ps2TSWzbVV7+F2rq2sFbWPa+tfHZuYIZWLLEdAVckvCBOIKzGg1arRPq06
Qai57B9qE8GAqX2oOrvQX7rEsm/wo92gcBtk12GwEBi66AylbkM+5XCIN8hqyEulxPVvUqzkY5AW
9RYnqfkcyld6NMvE3M9loV/pcWl4vWGGD72W32RpIV8g9oNvdLpvYfX74VbYAd/oEw0hf+YK9BEc
UjFOdma0vQ96YPy0Pv7rfk3m5t4q61f3IWfSsiu43ad5jjHSmyFRVobt3uhCxHBnDIneGtRSYvih
XKFggxJVCWqf5IpbGdFwum62U/F9c6UeMjv82Dq931xbYwE97N8eW8xgdKo82yBte2Y0Vn7iLAEW
aEQc2ewqC8/X7fVl6eIXc34SJ1Z0phJ8rnoGcTc8+0YRXpnDKG/EnFysYgh6Puh7YKPxbu01ZfMz
LL3gitj2tde6W5t0eo0pvZbI9Y9zoV/x2itvSnPX2Y2+JUMJQHisxedIRxuO59q/zsMGPW4G/3M4
MtSg/D4k6TLo5zNQccwRG/2mLZrWK9R8vI8d/bF3rORZq1oOX+pQRlqxVBLJN9PBaHUMDIEhW8Az
HTRoowwTZZJejc59VXlMFV++BpR9omZnRRw+rmHaukCwYbm6tt4nxzVYcyT3IGT4cruqea26Xt3o
p+dKzVSxKH+t+9uxg9qx7JeD7b11Xfdj05kyMTiVi2DvvIc0k322sBfPVTv8mvnQoC202C7iNBwu
bAjUQA3a8GuMNYAh0N7QrMjfvz8yUaP5Ks/0zzmRzTkSTPk5UW9+zgokPhij8snWo+hUj6NdoGXV
bZrG/ZWZWABaBpxBR3IuXu0LcVhbld5oz4LA/vLaKibzWwP545TgiFWLKRUsL8mQrX3XF4TrdsaQ
K5frVlQ55ubXX/7jX//5NP7v4Lm4AkYaFPkveZddFVHeNr/9aopffylfd598++1X6di6bRgSDQvD
QX3ENG3anx5vKILTW/1fYYveGG5E2q1siua21TYYEGTf4twP4KYFFalbRx50Z1FVgEl/0yYTNNyu
s75ROqd8nj/1yuZ1HRsMYXIKY2WfrBHWYBj9AaiZkV6Yc5jt7VVXDrtU6YZTFe1fXQaTqH23DY/4
IgQI8xZmxIkRb6jGZBiEoEy0vgSJ/+O+tXOVpRvBPX7Enhj07PJi5Nl4ri8vY9zWu4JBD0Wm31vT
urtHTD87GL0gYjcyswaPZPevXdZj187rCXBTEO7fX3qp/fnSm6Y0ubMMgxq0Kd9feuTxCmVoLPO2
HaLpQBE4ADWlzttMKtVDnVA0WcKJYYYHXdmyvlp7mHCeoGoLYGJ/3avOfeWYhfYP5xnEIrOhjx1m
xcrRMJrwIY1qbRPryXBuYYl5WpXoZEzUpj7NiD5zec1vS1f0p8F4L12Fj9NIkE5n62Om1tNlF8b6
UUqNMRdKg/UP96Wj/3xxpCDry9WRQENMwzTeX5zBTiob6Hx++xqkm6UBL7+Qn6hQFNc4yvbXUPU/
rsNh1OTKbh3y1s2lF3Ct/Hoq8SrWQueRHHC3NY0sRzWNgSnMG8waDKO917r63FpiRCbFmzwWxWdD
KbEMKge6ToU8bayrUCnqK4D2Owr2xm2xqOlXaNsid5D4p+s+JMOSfVui/7i2rgfU0bgzFl1+sma4
1taRhLenZx7JqfhktnJU+/0cyuPoo5mhD0ntNT4swrC9xbveuP2pr1SvGlM7sXHu+Cm0Xx3mtM5w
jkvjaj839wHspIGkB+GvOFNl9FwPTnbXLi9kCsvaiBEAYyOLzN7toR4eM6fM77ROrXeKOhfbtXU9
ehjS16MLxHsvX/ONstTEVpNt8oO4fN9ay6istru1odJE+A93hHTe3RGGELbKvwaO2RY0ZEtfHqcf
RipGFm1CSia4NZiisI8T48WgIq+88gyj6pPqNNrjGoRJpR/PAsMfL5TQIURTaqwg4+R8tYB9dYld
zWNf7WHXt7VTlqXbLm5vESBAvHeqGHOZpDpdD1ob1s1/u+/1ZIFI/H3T2KBsJt1OD9Ywq6dC2urp
+k6OiV65eTSBtqJQJA7Sjk/emv/U53WHrLv9P4w974f95WIiAGVKYdqOhhCdY76/mElYCzXNhH9j
jc1EKTZzXBX+wpUWKQ6g70zd9qmTPxTC2K6x7tqjrkNYeoMcULhFeJYyYmnDPe7LQ0OdYRln62V0
/eEFktF532HeRod1Nx4fJJ3UkHRaMOdenajIu2oiu1adJHLXZMvaIDLlewPVmYgsAbLuiuxyLy5L
tGx8J702wbn8/VVxrD/dYrq0hGGpGpK7Quo/XRUiKhnkbWreCOxyz/XFMANpkwQI2+Jyu2qiBmYc
b8byOjLndPOD9HKBocEql7zuQz8PYqyNlPwqrexbEzi40Ww3TR0raHFnjbdCAQsDeQ6skINTY0EM
xsHe6krr81uvxgSdZgmsG4clNVT6MaIYkRIc1s1u2TfYMJTCSf/TvrVfuaSaXjsv/dZ9U2MTakvl
oV7kvV0rmOUtwzC+IloQo9RlVidrS1ThseXX2HCtrT/0dmTTYJArnbOw05ZbYPrC7VTuYq2ZD7kB
UGXZL4rRZIwgqYhqCit+BPttwPiG7faNM95qC4GkhIhM6ZaV0rK1tA0TDkppS1oOi7AwyJF3HlT/
BHPv8qJrI2Tm59Y/tTPrPs279mbdVTB1bVJqGLt1c21QUyhUQn38+3tEM/706Dj4bTgq5gKOIVmF
L+0/jEOTI5juJr26CUN1yTrnn+Omjr7mA6BDfzTFFZWfCHgeAGD09cKvJYoY1Pf9h5Ky0g7fVFQy
LDO6e3+kU/eCBcx05mRKBMcVLRZziGtyUsjVrpt2NG/Dsptv+9BCVSTIdxFKoJ/LQinOkYkFarps
ssJoD7a1qNwsm1mN+GhlG+Nh3YRo9P2U6yZWyNsIqNnW1rnLV0ZQ5GvNNprN9gfqNWxxIqO6fiUO
kaiaT1IJ1e2Vem1kCEngBKa+Uq9xmysufd34gXpdBmOz7Yase/0T69+ZIOaA+9YS60HTrO7a1Jzg
Munhv46QeB70TsMpXIjsDISCdacG1YkfluoDqiLtjjHV36/d4hj985Ja19Da4J16VhDrflO2j2+n
1YOZDPBy+HrasisCUvHlWdPJGdwo1o1T1Yd3aK5L8Dlk62qrOZkaKgLQCiwP9YvoG+FT7mZz5X9M
+lnb+MqYXuZgQw9d0Wsn65mMlgrg25kGkQU3TjlCTsYnq/dHT8M0juQ03GR7eVn3G3U7bRtD7zzV
nL/vWxvWfiNH6ULor+ewoz0mVs2lHZBByWWXfUEA/rg6Q7Zxe2qMs/MAiNH0YmsK4U9gn2q1tXoY
IxL2qqbrfAI7+2JHzbHx84+QGZJLwXB4PbEwwvMCg2uj6O+ocwXY2QXFXZHNDTYBZb9fN80q7U6a
HuD4uokJs37VNGIXd3pxTYZd3RQitW60qkgvRWXt1Wm0btZdY+S3G1/z552+7NNk1eDc8drdH9L8
QivzkzVZi2kQ6oapebImjMK1Qrbsa0cLbHQvIIQTLNlItz0ouXod1QZJvaI50f26eum15FGPZxvO
a+N7LNPlVaXqzV6mjQIeaEauARbnroy64uavzpMmJ2NWVnsSFv226rHEy6PyplzYKMAgcUleiCi5
UmDa2KQ5jxT71hcD44C1rzkzStlRRU1+nO7totjMUzF9jBMIGnZlqtRaWLET3UoIGgUT6SJuaKTl
BmLReBzqtqYCN/RDct7EReU1qnCu0ScN97pdRjjOFNNZopGdB5Jo3ZoahQKzCO2vcKq2aRbIl6Bz
TvuWisx6OHAA51oGYbQH0DTv/n4k1H+eLYkapNAFE4OpqipjyvuBkDRU1Wqj0mMYr5JiHXzKSytl
ALmpKyfs1ANSYWRE1n093lFh29/NrVlheINKvmmV6nXc58QDQ5U9FdyVgMvk57ceYPgDCtV+dLAW
iZVVZ6VDZJX1T+9sV1GVLkD8aH2HhSPGuF7QNNlrHKGDPvY6OSUXXdhqV2uDoAJy9feXQf05Ll0u
gyGIG5Z/THNdYf8wH1jjCM7bFt3Fd0y75SxMUh55gfMxIl6kAXRtRi/z7aFPA30jR736eTBYjyhT
QP7r0x+W6NlRKYu9v//IUv0pzrFUW7VtfjmbwUP+aeUJ01TFaDCKL14D+tm3apTQg+gLOeF0Scqj
tpPsK8cX+993r3N8rQKl+vPuAN3G191C76IvWG289W7i1toYUZWj0bRd05yZ5UQfNQMtlyLdTmGD
cDAlj02eqOGNElTf32GEIDdDB80jD1S5mZZ3b/1yLPL+YTm+rh/eMiEGczrLYMnCQjcdKdh+fzsP
0zxG9Wwkh8mH6mV4OqYs/YzVtkWgSQLJuhnmAUPdhXAydMkVoLf601sPX5Ez9SFtdIfAx7VRg8oQ
jSNWTiEC0ylzDizQIrw1RFYdh6V13VxfAgrBkzkGZ6EUeFX9cXw+GAk8YVX9KobTv78HtCW78P7r
8vDaFiohUrMsOFnvvy5Ui2yikhUcXjlceum9ZmTI7TvnWpBTuERDpV5ekjlo0AFnfz/lcNoQqHYT
ExXHoOsR5hMWaetA0/cTWs4h6wWouz9sv7WvnDC7fr2b/+NdDqtZc1pPRTnVURC2P23+a/9cXDxm
z81/Lkf90ev9Mf9iuuLfv+1yHj3VTPgv7c+93p2Xv/79020e28d3G9ucCHS67p7r6ea56dL291zc
0vO/2vjL83oWmIzPv/36+C2LclDr5Aie2l+/Ny25O0fVCT3/SPYtf+B763Ipfvv192N+KV5+8Qpg
jV8jYt3XU78d//zYtL/9qljmB2ex6aBSYeqaTTrw11+G59cm64OqothmieXJUFkz/voLkpZt+Nuv
uv3BcaTj2I7OeCItkyY4dN+bbMZnVpk2EoOaRtPvl+J7WvL1N/zrNOXy59/drQ5xCAsy1dBYaiBD
9nPQrS7DwzSKg+JoCEK4WfBizNivBzvBeK9mgytQhopte+OrzyS43AbpPAEAdv6moRcMe2wbjQFY
v/gwDFdDeRDRZVvdq7Jy2+gfZgTN/qtPq5umqutcHo21wvtnC6lVE2GHgE87iqMakq5AEv5KWHAO
fHk/OYSefbIN5sw1rIOSiRvLpmA9X5B9PFRK+1UD9NNLDV6W2CKSs5WpD2PJJgVlIscnGTAzNyqw
uiMb71xa+nNTTm4yUlugUjdfECO6ie8D/CmvltNNJoLoyz56JPUAmqN4Wvr0ie22ZbxZ/lxhOIfB
gVRBTX75U2Q83FI/symvLruWLsspK4Qwlk9gl3ikc6rBKI8YamxF+SQ5++8fqgL6uHym5QOuH7ga
dksuwbQyb+kTcbqgAiYxmBu/pG8BEsCpXS3SvOV9xftm8D0MlPnTCcTBZBvZ4nLpE2YmOoLArziU
ZvIOLgKPbrV0xfcabqpHcWZjt5cyGU+0Dsvdnv/qbrscLSPnIDL/i9lUC5tvWaDnmyosj74SuBXH
VhKC1bSv+FRD5pDn1yjannZ9c5B6v1t6JNFwXdEboCL0AP4spO0Xza7dABCjLi8hTsuCGgio5ZwT
8DfWz8Ufr1Q4kN+/6vL3GmV0LUfdt4Kkcw89VXGlHq7/Hw+G+NrEnadVHaEoX4DzyBJcmRIx19aL
1fT6ndf9SrzFamC3vF8uob+8p70BGOsUOBzfiUW0Uc8/STG62pLG0VLsbbRA7DM9wE6BR4OZCya3
y1Ih1u58M9uIiNuhPUYOaqNGu102l84NHtgFpMFpIZsqqVulGf5LPVJtmYfcDyJFfDgYPn3vg575
EvE3lvM2CUpXSeYlnG45BVKP2ChaLkVIb/lUC6b390NtDXmbGEmYId5G6DX4vF/ayEe4/RapyPVs
iVwWvWp7K9IeTUTVWz7BctiQ7kznQdWVbWL6h76adr2D4V3cF49ZDAjf1D1pWl5WOdz+Z1oQeEIP
N4/9mHlwJG5Gxb9zlkks1csvCeoiqWq6zqRf+Vn6aShNFOig4+e2sQ8a67SZrPOKuGkOMB+OE8Sy
tPNujLpNbneqO1X7oW1TV7PtuyS/15o0RtoBk6Mktie+0/AEDHGDN0PsAhqf4MmFV6mqbxswLknU
bfWhvU5xDCtNVtDFzBXULxnEgv/BHPp/Mz2+m3X/3WT8/+AcalkOY/O/n0O9Is+fn9roqXs39b4e
9vvUqX5gdhSqaWnMTMvc+TZ16h8szWBloFu2VC3m1z+mTql9EJR9yPToS/ylS+Kv71OnFB+YUU3D
1sn+sXRw1P/O1GlbP89GJJt1RxMaWWaLzK/209xpaJPpoFhANS4Vh7ClstdhIAMTMfLCGWil0bb3
rfKSUAOxRY/eUjEDs+lGqq4x4KLcxg4pUhrb6+2cdJO8FK19BzY/OTLB+Kd99TJ2IHdsVEssxbyI
CviqIjpJBROvFfeOh9726DqBwyZpEBfAwD6fbLDhpl8D1f0YOV3sYgZ5oYZwIB0l8krdemzG5KPl
aNc8DsIVwXAulTpzrSuxNfwBJecycNXKGjEIWxBQWXY2YBKOyUGs5tChimQjxo8+0BwU6OS1M92Q
0L6rB6xS5vyunsMXjAQvTCP+2g0ODEE0IGr/bGzzYyLqi0Sde69ss9ntOlN4ZV/fz2F5F/rFTe8j
UJbW+0mM20a03SbzrU+M2ledlbz0NR/eNMr7tIhgjbZo6hdcZsvUrqlgnZIkO9NyrlMS8JkDq76X
xbYEeoLQJ/ixZhsP+UXr1FtkU/c2ZFyUkO/THukYdWDewbFiAyNUrxZTDXxlBJfNbwokSjgk9g1c
kBwgSm2mu1aabHVzOtcSphjT5FeVyQF3MlzUssoTFZ+BvD26u3F6EEzWATKvY2ja2xJxSTmaX3yr
ffJrjsP/GfhgrHgYDJxGeWbgw4j/q7neKUoDRnX+QupqE8u63CUh9lvJGJyYFY7WfSKvZ3yh+Tm1
w3LiWMJFW39tv1G+yfJzsFD4S/hHW8Arn+NOm9wG+vYG6uY1zvZHoxp7L8N9A06qm5S5cWIMFbLt
o9sAvnOjZrjocqr9OmCfjqUKRAKTH34OPibklPGx6uyNU+QvDf7i2zTOD0UUXEQWtw7/7Vu7MdzO
aiCTFNbnurX7UycNnvwUplZbgw61wNxGwXkAj7BJwQ6E8CkauPBYScbzTrY2Coy49iq9+qTVT2hw
Kzcou23IPIcUyUsBCHdDzd73DP8oZ5HsasuKDkggDjaax3rDZx0M66T3rZOwzxGx5GHxHQq8IuzR
v1SlN4uX0urFRp3066znmamFc1eNwedoTi+SiN9X5QIJA/xZTaCiBtdVm0e7ZPJT1PUaBJhzvma5
C2KSIZNfEhClTyPe22WZ9xsz126ctiVyuRFD13rYhl5oBaIJdgVeLXWe/RZaXnZTavpWzSeyO+IF
Xtjoztry4FXJCYyGwM3Q0cY88mV0ANZoTHW4LFNKHQ5hCmdTJjwJ4rNqFkfu0dHtVSXfYMIgB24R
qy9KL8v4rYK8XhRug3vwoTaMe7PnNgUzVDf1/RCTOVNOsgB5jT7lEVN46DwMT6syO/N1bodIv7Oc
Osb3IjkE6nyck69JFewSG8hdxbXu+BRCDV5krW46IuA5QkluxNpFvbLJknm2xUNT91BJQxRkE5Cc
lRwVNvzTVodCnYa0m3b8VVdJ5zM2Uqeo/Pu8hvrS8RNa0rrTal3xbFRGaQG17mCREFUjwokm4ylm
tciAh+glG0O6dazm3kr4u7gkEkp04z5spjOb0TMx0XUfyqu8ZATKFoZLlQ21WybZV4WBbJHsOMlK
Bpacmp1XhF6qNcaWSrdwNaG7pQjNXZ2qNx28ES8Oqu6QNThoQF6I3QG+uOdoyzPboRAxRdbFGDNY
FnX9qBXOizamiac06aYJ0Zn1ic+LBN2qQiqnNqHqvg30qyScj3UIWkCv+EJO+KlpGI4SqyDqHvSz
CEVTvk/RbKqmY3HSyh2CuuR2BfU0LgQwC/s88E9F1EauE+m3iqTS0KKcBUDflWpSbEScvOhF5nuh
kkO/D40L+A84mkgDofEAllqf5xYFL/uj6IxDYaPij3hrBUe6HtwCARF4012zcayC4S0DnoCsLIL6
It8D9pFAcvotvC+xYfWDAKt0rlRd20n9UllEmxREarXSf0o0ywtggm7CMv7W5emtPvBrJcb90LL2
mq1k3hUlflDVVH4tE8F3bpAJZfL1TD3k0UuJ7uAishzgdlnGkqDRrqc6iTcBTgAW9AhRd9/GbvxY
m6nm4pDAYGEGV1bybb3LR+fQIhnlxjUKweaemmvI3TDBFreKy0iPdnY2MNwilHlSAeBx1wkLE/fI
IxXML6qQ/ybligOUo/debERf9b68HKf20eryl1Bm+3juHoqK20BV029C4VnM9BaMrZbtM0l6Lurl
Cf5AvWc7ioG0bnhaxQs+tPH3xsjyi9F+8rsTJYhYxmnmxTxY58Mg8EITjMA+FoxV6G+7iAKyZTNP
zeJZmO0nGxF8IHDT9axnkzvn1UPUIY6IqTMXf6E86CM0IcvkWZ77umZySi+UxuF75SyjrTh7FEPy
uS5ZV885CTbmyYSHTYhnQ4axZ/sjXmQI7sFxCjwzeJRS9l5fnhnDQ9gWqDYgQe/6akX1CiFZ+MwM
Ng7UDAc8C/TXNt/BYz4EWSTAUDQeNvAMUiQ4t125aPtYyh1WEAwVCN+5fqddg6P1qm4cd/MyQJoj
2My+YSYmcQ5dEBDhCHoniFn493wJvBMYk8MB/TWWX6l6oVv8rqlodxkeNqw7mQ55eHS3IOJIl+gr
jqhwYf/Xg9XwcPW4m6f2HlhZcsSHUHp5zWBryGuhJMhkiXDndMyUoX5utMUSvxE2KAbEmYHvEuLU
0ag+o1uKOxmSZWcNLkWFEsIDS14i6uoWareupakX0yzu1zvH0YuCO4CKizIdw1wxtxZKW27HFLcD
tEnRcJa1WyvN5dD7n6MYF0lpwKm8cCzE/zIJ0N0YUZgeQ/8KPHG4aWOk1ULEfGLkULYsocHH58/2
oFbHyDDLXSX8R0Q1jG3fh1skd2LXclFV+ZQVhEqJQphlJjuDNaRVIA1qlj3G5Kq84ZLnoKVNyDk4
Nb++VBgYndZD37jGVOeETFtz7J2jrjZ7uy3VAxH4Q1hhWpUEFOabbA2Oh2NdO+p2KNLPqRg3IWbO
nA2zXusxsAwUuMAfZK5fz+oxaHh53RYNaIAc3WRXK2f/GFIAi2M5bjpd3KIx1xwxq2qOap41xwLV
K+wDt1Gn9i7iLt3RWMnsUdwd1831pVsafDhgDQR4+RUQQnu0FIsSSYVstDkNM9YrWkhFyL6U5mTs
ksZsj45do3QSq6hi6s2po9X2Do0X0x5IJVkY7DTIu2TokYrINNwwgTIsZRWrXpx0zj7T8n0jFxfs
fPksOdfxOGYoa9ROuqvWhirhlmujWiHyDlCOaqFoTN02olTG7xkEPEk+SnKN49pdnZyG+cWUtGIL
jFfDsEQNziyzPSu7sAPi71cE7U1w5oP6x31Y7PVQN4922plHRwJcNeV4wN4E2Eh+6xvP5pj7t83C
p2ic/qko6v4Msnx/Nl+noXlRVnqCUJ9tUA0NPprhl9KGpKHjWRMFfXqStjHJnpobxm4EbNjeV1Rv
fZtYGiGOmb6sW1GZJkT81uyqc3wbZ+ZwjNV6PK7vUgsjTis4pbZensZF1O1GzXrIFXyAK25Wb+7M
e0uYzQ7yv34EDKkfTaE7mfu2rY0BJI88/Ja1E8KL0Qgc+PWtTKQHEJnY0efvKHWpHTF/NjM3DZ3T
bGiiDWFOwnhnz/si084QGFFOa6p6x8DI0ahgSxsillOo1ufeaPflprdTkKXLS7M0v24O5ScdVN/O
LFoLSBx8pSJrh9PWadWtNpQQ+C0T0W0cirzQIghI8mg4M/0QdxbNIAlTBxAZhXGq2o5xWmW5+frO
l7W1ka0CrnrZt3bpKv+YN/NRNWO5Xffoy0FmDgzFqsvR61CrUXXj3B/i/rnkc5ajqB+S2id5Zwjz
YvD9jBVN158O1WAiRq+cwZX08EAcbjGjVi7azED8hLxVpQ/paWV16p3SQJ2g7hbs101jDjFRCMut
NRCblYPQ7tIoVs8abAoos1KcwUyi3KEsGGzaSB++4NGyR9AFpr2hJcCTxoess7JPZecY2zQnQMBF
hPDcDD2942qHlnn3Q37he+b7R0CuuqzG39VlyAWAuSV9zM1CYv0nmFvqKNqMWF93wG0l32v+dlmr
RsmE2kxu33U1UQ1GOWBu8VSTEbPX/+TvS3BYVIaERX3wfe7amaQ2OW3ZHRpr/GjM1UVtEUyyEITB
iBiRqzUIFXZmeASq+g+otCUt/qevvqCQNalSjfgZWUPwr8hozrtDOrFOXBaMTefcjSlVbhCf3izF
QQDK+P+5r/9S/UhH6/Rvk1+3SyXnl81jUrTvCkffD/ye/nLMD5LMEpOlQ75Kmjbn/F45AkL3QZjS
1iUgcSqNxlvlSBofHCmFTf5NUyk/6j+kv7QP0jY0k8yYo5pC5aj/RuWIjNpPTxQCKZSNhFDBWJMG
M9QFx/BDgd4RTd76fqWcxmReN2Xol9ucSdnrNLPxxiY5gSCMoEbT3NuGPyFs5h/jsbmfM+WKG9Hy
kLabUN2jdoBewU6jJuyqhynZTqkkNgqGq6DbpFY0b3yGYx+HIXcmviHbPm8UmaYL7nwbqrG9Hx2D
kgi5AQCWSFR19/rc7AMBzaru8otwzNHGtlmOJCxhitk40Ukr+2bng3dwHkRt3TpO8TGeEdaR4xM6
4QHQig4mOBT6fDoS+h4wOTozEvS4stA6T8hZe0JLboqW8D9GnAJsXqmYUFQbtG2Z5bQqsrbMx0zq
RuHVTJKpNhpYULplE0Ub1histxXWC2m6Fyh9R8UuL8lMNN1VNzJPaWlz0o92jZ7KyxDSOUoJV1uJ
VsewVO+TT4pFnJzrfGfDt8jnN9dzgaFR0lWm5wTaExCd7QT+w00q7aZC6YBqInh46gEAvfBc6JyN
XStfUNe5K6v8sd30Pb59zRSfYOpUe5ruJ8Sz81YZ648q64sNqLt2BpdndD3+aNFArtM8VyxK1Or4
ScT9OZwwrIqG7NzI+LoJV6FRytwFD4EnlVJ4pYYbKDm5QyJOzBjGQz4e7FmzPbVLzuaY0d8ecCpn
Mf5YLUoQygTJd4ZWVqRXSWBcGkF3K7tgZy55vWRZZ2NnXW8GHIE1HfOPoA8SN1aUC9SuKYYZ49ca
9TiFxS6VlDTaOfNNGt2U5pMYzXNm5OFIgX4zlcV4M435IZ6oHDpfbXwR8HwmNdn5dwC/rgCAgu6K
iv0Q9Xg44/9lo4R8ospE9ZSEhKE6LQ4E4cdOH9CyrFtM0rTylOTSXUHmdhum3UEF/bDrQdi7RgOd
lx+TtUzCrRyrn7N01DemTu4gsJMzs0AjCgG4Uo7XTZinB0quF3oPDEi3fNMjmXWf2eV9EiZAA8Un
aSWfywRiaAJR0cVX4xMUx6epPxdOjiRhgq4t1hGVnFE4Nq3OncZd2Ra3xWDezJl9UoRI4k4loXkg
4KMjXqMH/pVpNBdafoHVIUYskXEzWwVuGMXBmJ3ENXTqfaJFUq1ITtsRYqTe6qQg/nhpTCD5Rc5X
zOzAoZ6U5DzQaAk4dtOwJkYWon3uEmyBEjtX3TmtIsqK2cey5CdCCnPbUjZSZ/kAloklesgqI7fC
fFOm5AJ6/RqrL3kA7NW7kdC/VX2N/NXUbzC/PvHRPtzVIhdHPdLgXlo+envLu7d9SqUSmLlpaufH
9YX8VfH6rlneLYPxdpT2/fdGdPKXOhzkp06+vccB1cAUlKz5a9sPp8vwgJGlwD1Qk91xHFr1wI35
ukUhoCXfF8XTRtcKLMVGWPUEdhbFOoMUgWzC/mh30RMBzMjwIar60ARI7UxpeMjy0INF5RzCuEAj
yilYlpRO0R6DmfXE+m7Qy6tpStTd2651P5Tji2iMrN1bf3J034+cmEs2s5FlLg7jxVGzoxL7CmRR
Z0vb1xE+GtTY2CeWl7XL+pIHvnFCBfJtz1uvCDu8lJL1lDO4qa9Hvp4J0UNa1lOBkroJnL7e2UiX
oMhY3Dad4ZN5ieTdkCmnEw6KQxI/goTH5r5huLH1h6H46M9U/5wqsvdVYVVXasN6Z2hHeYqMByjO
Nj4d+uJumKb6HMKZdjDVHJ6UXxy7FvpTXebRSUy+q9dcLQzmR8Rob6IERWEUPt1SKakYkEkcqxjU
mS/PxqmHzaEU27wvTNLes4Ihemofa0uDAoPAYWMrg0e0dwYBq/s/1J1Jd5zI+qc/EfcwD9sEctIs
W7LsDceDzEwEM8Sn7wdct1R9/7cXfXrVi6LITKWsTIiIN97fFA+F9GIK4XjIhptRvS0G2Iy/9sk1
UW+dRbvU0b4qC8mT0jp1WpBP3Yuyv5SmLq5S9d/b3oC40Fj9uV6JG1ksiNBOiw1aP/nAOQDFrlee
h5x+AfnyNbGg6dd2Hd+J4+mfXR3/bZw5QsufYk8bxs/UfPlVieZxTGi6urgqfnGXMq7X7LkusuSo
YXkV455axL2nv00D0r4ybf1rGbDg9sYYZb9GuXT3ZvbUcXcdAe4V7qLttuVei2htxjZK0qGM6D0w
jImORCOTgnO02cklZ5p2XXMt4Fpds46m2Xl/jBt7YU3BZZl9vT5Pfd5c9wN6rIdp8sgn3uwVl1zH
bGAY+lnF9H7pwE5OwhDpGZGeNxmXqri6S1CrsPSt5or1n4uAOCAox1zEdT8k+Ilfi2C7GT8er1I3
T3JcT9kioEKbSyev+wEtNLu7K3dod3X7tSVrHHWLpjUXacv2mpZZe+3+Ptuf+3joKfmqNYsW6x6/
w2oaiGoNq/sBOnacUyucidBOQPsMM9xftQkKD3OTiKGa/RGUbPpXsllB98aqve4HQE5fhfspWczy
Cqz5BcTJj9d8BMGhKjDtqbn86RhsbYMcSu7146FBmlKYpB7tbrzpKrpd9Ev+nGZGgB/m9lgjzz0u
SlgmqeorPm9xKPg+uSP5GqqkqXS8ubz1PCs/HNi5XsU6Yx5eTA7NT66rqrfJMdtOHVm7p9alf7Vd
dTR2Ed+wPE+r+usC71d51Nrm2m+H/Wx/rlrLd8w6RRzUCyniM2ab+2G/ET4e7meqHddwkISt7Ncd
zjCG19sh326D/TlZe1QvSUcHqnbbl/3a24bCKmA/NagbqkOq9W9wd5zY83SJb8qPPpXDNdETOyrT
BsRkb8RsX5HaDgNtt5gI7YyR++/n9u87LXqDxu1wTjS9g+zy74Om8xV/PNzP9ueU+7UVxXDxB4IS
WOD4TvfbbT8r686FD+T74X6/fRw+7sGPG9Gr7IvOwDpNGu44mO/4D2UDlwH7EHHdD1Vqcl20qaw2
TxFxnXMpmZ/a97kf/n3t/oxRXRAusJ+id2VqK9fo48J5GMaXlCz/Hqkf19AaAyp4b8R5hYs27WP2
z8j9c+4U8qeHeCXeL8zHJdqv2H88hxPJFLZVQ3tgG8L76HVJibziHsEF2x/vr5gaDfA2018NGBx/
Dd6u5xvYH/eFx7jLJ6++UPZhz1uBue1DZh9KQCx/ja+P54zUOCFXtNE+4KXbJ3QjUEQ5Xr+cemPu
rpgxMx1sr/35ge05QGiaKM7oRQFw2lXXsv7q/X32H89pXZtGGrX7wfZ9ta2NQ370qhwdRKa6myBX
J3ymmDgmdjr7Gb4mRqyC7tt+CY1tQvm4orWdMKftj2XeEJJXgKhtQ3AfkqLPMuhtqcFM6ZR+PJZT
eu7g2f51CdV9MLfFnznXQhN4mFWRhPuQdHuisI2+wnZ/G6FuPVPy7dddWsZTU9SIfbcL3bSuWx72
0bofEpTCeDe2CTfvWLID2QYkKh/evV/pfzzufVcDxtEpPJFlMuPsV3g7yO2q6/uT9TRop5LQCf3v
6dkJtiJke7if7Yd93t6fS4RzSJo2OH9Ml1WiaLvtM+efU37/V+JugSPK3j4G2yJTbx/GXYElz/7+
ERYCJflg+2sYWaP13X5iQZ5Qn/fT/SXqsL/euz9MTd1bQ9PVfkxSZtkPHAzrU7p9pIkI4et+9nH4
b881msYs+vEzab19Nf/tVyzsVWj6Zb/3X1Pt70tSHb9OKz/9423/7b3/8RyIoxupnr50vv2t+6vI
TL57szPH+yOxbPniQuJtMfwy5m05agyGj52yAO2HqWe1+nhuLrbBZuraUe9MbDTpHtbaWJ8sd7sW
+zvSlWbwYX/L/ub/9mv2F/7xHjwrYqewbpvtw2ed9cXITD/ef+rPr/vzs6DMgivOt2HQ0z3tr+8H
d/t7/7yKeSTgJTeKhlVCBReSG0oauq5Y3drNpVqu8TSKpjtPGzTgbtBAnvmUBU1zUtsYNbYDYkTe
La2CWWcQRnlVnxBttletoEpo9yohc/lj0qR+63TbiZNtRKyQhAA6yK2d0m2CA/DAyhFkdNXoeTLJ
NNfh78P+0N9n3v1JLD4MposihyXHUP9z2Kft/RTomlvIX4cn2wf2mq3xV21LjEa2qUPfDt62AuwP
0fGyIhTNCwyn+rCywYvsbeaZ9LTha0tINuWz7E/tH2g/pIXhnqa6Og04kaNM3RaubKsScF4vYz+Q
oNLb6pdutQUe6IA9ybYGwoQpw3Fp1jBDaUetsFUp67aI7mf9UGfXkRtxm0CdSv/qzMqGc+IwEW+H
/cxwpoieLL3bbepdth/dzzrsLzsjUedxm5zzbWonkJdb0Nhm7P3xbFc0lUwdcyGHgLB8K6+8rZyq
6bszSyZvw6RAfbStWCSpgk3OfqY76ZUsjrm2lEF4Dp/Tb/vuup+1fLAjOO9dgQeZGZt3ybbO7h98
P7ggMVGTODB9t6KibnQ+t74VFIK9vA6AqymQnKSOig1dmjPtmNEBPKlqTmFhbaNx1dJHcpeX437j
BJsJuQOnjLlpO00GkwXZTm7bIFUXhZfWVaefRSt3Ox23hbox9fXUjMUZ9KbBh4gibD/jGrEufDyp
T5kWjR2pseX2IT4OtV94J9V7oHj/fp4MV3Ed0iYNByLWaFI4BMFq2tP+26atpNjPPg7pdqcORv9l
BHyP919U7WvXfuouNV+8DbfT6ibnPNhsxjC6SMdzZrWRs9Xg+6HdbzUni6yiWs56qXGB9xc0YbE5
GNrvyXZp9rvND+qRWmF77KDk43YbkABq0vpuTuZNUxOMjgsPN99+yOkR6mHdpL9p9rWxSZuTX22S
MIp/4QWq8nINUvIcEfuUbPb/flyn7XwuJaT4rgTKKob5itN9BmG+hdZD6cmzeY6u1Hean7iQTVfS
+6ZrmnDYH/6P54ou1AKw5Jp4N7MRDzCToWAlHYxcM6auoVE0Qewo7eSo8GrFpVf7NEHCu+Z64h0z
EFrQZEEKSVMnsSQn60imaR53uq8ejfp51RvvbAcyqmT7SfbKvykW8VnZSXLucyc9DJb71TTW7HZu
s7ATilzA0SD+lfzZxL+j3C7uxlW3bhYDXkPhMSCwDCWycYhzyFSVbz0GdHNf/dwuL+W0Ec8n77lY
2q0LM8AxwcpuLmlULsWUnLtEPZXJmp/b3sO5dp5uJyTh57ndqoXZOcJsXiLlanejx/Zj7Yv27HoZ
FsAzhMVg6a2L3Vf3DT44sRaA5dgrdzTEuPEyjOM5SPM6TFuoU+QZ3Bb5qNEKXr/MJByFszdjEw5m
RcDvIo5olI0Lor4HOlstqJ/V3uxnY9m+91Y9HZ22l7dWthe5tRXC+cug0CEaV9JYoSd0U9g4rXFt
gLAJrExsYhXs/L6qahqf7MaPUOzwDgpgLdjijDtOesbuhmhd74HpbP6Mqss/rvg1h5BcoRI2JLSl
1Vw/lKvCerTb2iBpHzmF3oZbRg9i9PHW9Bu8F+Q4RTBgi1CKXESa72PI0jVHjDg2tYJzsYuwolX4
5EjtcxVYw8kHqDYGGqm1Nf50cnEDt3WOabWexkr1B3vkgGkPjppLENvJ9EsYGIOs4LlqllGbWJ93
65ZE5sXZdtaXRTezuC2a4bCM4MMyU35cjOM3YS8d+oQtIJ3O+lroP9yeJm4z/cIqGINA6HrxGpwR
hanQcse7Bmz8EFizeUSiSSe4Kp5b1+hOVpsNx4SQKJpji/7U2yyWc1NFSm/MqF779uizUoRlC/Nt
AAevQBInmuDh0q74+WtmbGsmMT5OKg9CX60jIk+Frxr6C5fSH8FsPV+kMtewBn1Tc/5rqs7DhMSK
EvZWacU7vDakIJR9oW7AjOrxu+u9WtxZllbQauIflo6lkS9jZPeLBsnczT2HZrSAZjcCZuR++46j
CfUm6VAHAm/kwWepHcuexd5MWc23xGWT+MzcGoZz2hinxAmCyBKYoSW5ARWsD5Csm6QL9P5Dotc3
geaWt60/nPVK1peybH/IBbBEGNbwB6/8S1/1F2D6H3Kv/3j4/yTs+v+VuY5oc8NH/8/U9RtAwPFn
uf5T8vXXm/5C7nzjXwHqkt35yXH/ofjyg38h2QKI3aS9WBxY6Ef/rfgK/mVsiiYdTrvrmsiP/6at
WwCBmxIscAAW/69xu/8pxzSh1COtCiCvu4b5n6x1Cx5dx9Yxvc5LXOybY2z9IG+6i3YRMrlLgpSU
IEX3x7M/17IaAGGa7KwvT7lWXQttXi7NAHsOVmhy1D1y/6pALHANaQ26M44wtlXjzCNrOkcwjrOy
+FRi2BPPcF6iDUmqCGo9ENCC9UQ7v3fmMTdGBVD69yX5L2i/aesbnv+/gd4mCKej++DtwN66uYHi
/0AnF0JmndL0XYw2lBEKZzguyGTOH6UC3Yj6MJB6E33UrSmYTei1PSRGVeFupr82iXVVji5P2PtA
UCyL/KaADETCYdwF1nilzn1xB4+gxlF8ajT9h53V9uN+qOrMPbjBoiOQSo62m0aLOV9yrcbzULbh
0BRs5dypFsdVlfONVonLSnfpnLN8x6vHNKon5nwT9GXK325/Ly3ZRvhXkeqkd599LTPYn3AI2B9c
a7piG/SxH3qQvivbWu+itKePpwNvY//VaRMXgxX1NL3POz6yH7BaTcPEYJUstxp5P0xbp9FKyDbO
BX79zpCzrrl1cRSJ9VWcpWe+TyIrw9UGe0PaCKawtm9CzzEAzczhmo18Zw0G7FGK58RVaml6atwA
KQM41Z91w6LAD1OnUj8Nu17jQTxV5cJ+as78Y15Xzy40/c04B6K3a8mYgpLd4/ZQDXrwj8P+nEYa
eE9s2lkClzCr9o9MscG15/bDUmI8m8TrRSSDi4OoaK2j+MdK0eCHIeSueFd0XpiMgX1tq8m57mer
govWf6HmxKrDIBbedZLhiDM7Uuz2LFMFvrbO4DZ7gdczHKJZWyZ81nIX/1QVsKa2381yNOJ9A/Bn
90MzRR94ClOw4x7LFrgeIr1skvF+kK5eI/UV+c2kOfkNzMXlWMrxdX9qP6Tpwou10o6BYz0pfYM5
q5Hgqf0g/d+GqKeoasjuSO1vZJFOF5KDXYebqtUXTEyUcq6ZVB1GPA5WmqlzMDt1k1vBSCKTddOJ
7raiogfqNb/57ld97Mt4gez7p3rWdDZxMjcwPbG0V0Ei9UHObnHBrYucudwUNLOJOaY+xWF933xQ
jOWhmHwjdPrgNXCL+pjgDHaF4HdAD+JeELRnN82aukcryD+nRWeFuI6O4fI41kZ+7fLyDi3uptFL
o2xp/bMZOJDWyvRMYKRGMM4CgVgP+KdzVwuichnWkwYHDrlMF9LOwlG3W+dLk3wb7ZE82QQmMTaz
5WnfO1rbhnHR062EN5tQLOJp3wfKANwx08DjXPGF93sXUvTMq3KXAn7ouBDAw55koOIY2MKBNjBE
6wlfVpyO1qtJkTIW9tFGepC4/Q2WojkCm+G1y4fvGB1p1wXnbOUbl4RY8Gb0MJCfM4J48/YTqrXp
BqNsyc4cJ+/mpa2VH5HZDrA+wA11PRslgh876Rwc3Ep+hUlN9iC7Q691+lOSZh1Mb0vQSU7P3MUB
9ucGM57RNq/N4NbHpazUZUp/7ilv7RYZVwXPTBzrpXRwVwwq0Yf7nooFsz3b9RQnrdOe1FI/9R59
z1ovoW4Aycc1wp8KBLvPcF0aBGT40pc4HyyLEzrGpB0tWT1ovYWm3TetS5C+ZHKxrkvZ3LhD+TvA
tD1cAQTKBGWhOb0XQseLJoUUahZwaWeilStCMDxouRhmHPW0erXETIAyBtxqTdoI/2vrgLd/cvVz
ttZm4X4fepiLo7Sma9ZqJlyT8vO8FWCt9dKY1VWtvnYaxvZejITy1H7yvnqfMKn6lgxMvjKN/mwS
K2DinA67i70L3uhu3Fa4+qYBaHvHPgKnxp5buHPfNLwYj5oJluLZA/fDSHO4r5JozNg897C7TAiM
cNVfk1wD1fUwCLNee6NLI3QX/TEQNMW4IZ436bBpkt5IYdoi061j2ehZPJhsZTUdQ1QIbEVW6gRm
6+C27egg7qK5UeP5UzS6iFbcs7g4GBw451y20FmdMa40yw2bQGFUuprn1uuGiz1yezXWc7VAp21c
/a7OrK/2iSiU6djn8t1ds3vb10iQ7Qs36pb2EhiNc+c6aMDqEQeVYZRR6U/tQfIOax28e8PCLcXK
KxxpSgW01hGnI/CTt0xDHv0FmDspzfaED/yPpRDHXCuTJ5USGa2n+mYcOD1IaKBsAi6tWdJgccn7
3DoOIG/NuTebc4dZ4CDXc1HX4mAEyUOVVGUk8vaLaWRIIIIUNt0KUzenfMmm7ofXZQOcBgvNAAV6
XGsFG9ZqUpdSc89FKmk0kKzu00U7gKAaZ5GouwWTPnYVZRc5bUTcH3Cq7JdY4ZNdOao6JRglHshE
zcMqwIwsGO3jpGr+jFV78QC96R3QEnH77fXCvYdUeoW7DM+7ijBKxviR/0vXCcEbIsfl541hk01N
WFV6raRbT4+zckC80d2Eo+fj0tU2X9nmw+d8JrQwxZnGammmJY+za7afXIljqwf2XFWIevCzjJHL
HLep7GgN4mHBzPqlGfnnyi9uEFQYTMxwJ0zHjZEBPCrQ3EiU10xN+qEhrFuhW589o2acj0+63lUn
DXdjdNrfnMF5zSvS9FK7hLKbc1vCgtEifWCvRyTQSeCB1efjDPucy88+0YrzwR2PLWJ1W0eK1K79
tnvRzS+VeHCy52QY5oc59b8imu+iXmFktW4iIRysAlzIAjmEdqN18dhb9slcaT97vvdW4GgVJ+OM
LXjtGo9rX5mPdTafbJG80X3xT1LOn9sZOznglN8VwAR55f1t6WOohOXPgZpmjFYB1bQyHHIYvMa9
FFjFRf1vrRzsmxH+VzEkyLuw3kpHK24aOAEqt8V30RNSPA+bes8tgvMiQG2dMmnZtPdlWGuUwCMe
JSQrkdYctCwhn22zhoSAnMpY2jvf5IvJizYIVY/rJEY+S4CpCyLMb6u++e6urz4SKX8Z7Xgg86dz
e+7TLX7Cld6NR1/QCKpfvY+0q1fNm00UbIKCCXMtcTdUhn1o4OnGKvfB/0prRQ6Vud89gBmyo1R6
FqZNXxAaTseuORzxPJIgpSfKv4Wcpwq9GQfYT/UdWql2GN9EV//wAz8LfWr3ov/FRf9ECxMSLxKa
oKofbS2DTFPjTGwWNCUCuw6l8dLvdV5anKvKiJa1GRgK6w81qfJglNmJlNUj2cOoSOwnT5kPqvEM
+C26EZYlnZxyCQhbQVKoLFrxC4a0uBSGXjP5IRDv+yJjMG73SZFGG42Neadhjei7JdDUQI76kAVk
U43flsqnlirf1goLJa/47sIkCDPbukww9wf+5Kh0AbvSun80BLIyk1jvqPIRIupSH0+JdmlGqCUC
PzcKhyyHhTKWkdmJL8P6C+IDhLPGvV9xDDhNDYlwxdi+mObyuizeG+rdT8JEfhQM0w86dd7Rw8MI
feKrbDxo0LZ/ttbklGda2BQjSDZZ2V5H94oRnFukMZkGbZh+wY2zRFAzY5Z3oNDPGU7D0VnNgtbb
Qk5JT1CyTM8pV/mImhgTPGzF0jaIRxiToYNfgqWq17aV9/BEY5rUzoGehortKb+1Cf0JSfltbgyb
XlPgv4vx+9ybL6w3J9j1buQ6429pTpdWoVhW+eweeoVvITXnb2+s5mNaNzfWjEMITtp3gUhvtPJJ
UWY/YxtLWdi5UZOrZ8PMnwsCiA+ujhokc36q5qsc4RriXPbaTZiqjRSmqSOfMxRuWqW/EGuhH2ha
X3STrFadqMZWdw7oFmek/L66NAWEfbyEaO2CR4465LYW0V1GfPVkEPdulfIpKe8N59ISvXfrSmuT
eTx3roUpA9YDJ+lgor3669Ep3UdzsOd4ntHkGa1lMqU0V5rCxI2kFzR87Vm5wXhEnsTGqS2XUytH
mGuOwC/CQK/qzbhsZYQ2l3gerFULr9Snd23phkDgOsW4Cre4QRR81TqFZOoXL20lnixnni+d8TiX
1OOox9GCWN7Jbrz7oLNR3xDtqknzl2rJPky3XZUzQSaTiD7x0weqDpA0seVeLOJoVGFA4enfPJE+
LAX3vkAYVVPEdBkfeqntoy6YCwcwiDiogm+2hSAJsrdSs3moRaCiCse9pSWbKcWlwtGWsEsdZnKg
PFbM91E7r1ZQRrJJgtNIKEwjByMMoK2ys9Oes0QHBGhX/6QFXX1Elowxd2d/LtvtK2UudBHX9gnd
sWAZIq9BwwI/k5Z84z4IgjBDnJzyaOy7ewIrunAZu3xzK/meNtMSW1t8imL28gkoajXnpSLnQu/8
n0k6P3mQrUK3YpawK7OKy/JngU4/mnLnq2NjAqJnECADsaI3BIVtqHf1Dl6oIr0Mj7kUC7RW6gVU
X1cc2ZsdtNSe7pkcsRQrEb/7kZ8P91VjUQquMtSW3+Oaf51zAoZS03gNOnoga38ds/mnHCp50dYz
Bpf5KZgdpGBgJLDB6LIm81aUGJtCfK5+jn2GEWXwU0Akofnr4i8k0kiMl3HGjSzQWtw/mf4Qutx4
I1xc6L9Vv37WNGoO3SQGAUO+dKDirt3u1FXip5MA1pYuWmk0MXQAnNjotR42AGkLhnIRzimH2JXl
sI5mHslk50Tj/EF4aRblRX6xzBzZtY7UNwkMMCUHSpJfUsJ7NbnfllPmSNGwYYbRdpoWQutcrFE1
N31prNwPi0DEUDyfZSPfaea+m+xF7LozY7I9vfXbtPQ6wnOPQT9/q0b/U94ZEJ/Le7OY+BuqroFH
CqtNc79BZT/os8UStnh6GCTaW4XlaW+zcajIkbE7jNxJUw/7ggms98s3vZ9jiRo9NJZuiXSfIm8Q
ZXYchsW9EcPXvJoblM3r1VjpBTOMEUczV+npLTbyXtwkq0dRlN6P7OXgsOAA01QCFrti9S9cLFOs
LBRkRodb3qc2sbl0qxWTkXRuQp0K2wkklFuky5FYxvyAx/9n4NPi6Nbmxkp3QkBAasBE3W//QUbZ
dMvjAoE4a2R5HJyvdBC5XRfAnBXnJaQfGDqoS6Znb0KrNjRV3FR+S8gsa6ys6kO/CHhkC8OBsmA8
DBVmKHCdGP7bFwnt+It/O0lSz9Aaofes2IGbSR/qpSzYdC9MAZZ7wOfpm62Af5MSdsws5DWY9ZZf
EfyusvITLFyZVe+wE1FYOpDBLDOJMtt5dPRAQMAd/INLfBzmQfqF2v61EB6GCslLgClCvAT+54Yi
MrS6RB4ykTxp7YYnJCVkGnsIGeEPrfJ/YbVDtNBzgCp/LIxrssKFa+fGDfXCT6lCsezOtQZocINO
6HWbk4CfMi8sjj9zA62BMC3vYHsQzvuSnCvFOpEuy3KGT5vhfaQz2IQfJj3GSvNqr/Td4P3qZK0c
ltZ1jmpE6GsX5LnPTkbWYx/E0qrBllz5IzD5wFqWPyfbiEwx5YwDWdxkCamla5LRPjFZkIpXmdqv
FRwBxAftrZy1nyhBWWOHb3mmolx6ZzFMdyhIw3K9Yw6ZRu2TgzgHA4/685o+SNeOlxrhHPJVfozs
6TG575aEhh1uGzCjvpUl9etRlev8m9Ii09pnpxgx8IeUHiYtRqXJgrtR6QdRr1nsQ266WQEQ8QVS
5b8sBiw7GxDCZ6Fk1cOlx+XadSStRgOTqEqY6XJ2AlVb5qEPzhPNyW/qqum+wdOjxc3kXJVJea0B
JFoNHL7rz30gbk2bar4SE5oIQ71Y7fIp6bH88slNw07zXdr2yRV9iduw8+xU7audkY/bh5YzvgrH
fuh1F0ilPizUFN5S3cBg/zRYjJaJqj+rTexDI4BCCLd1EsAt9W6ChV2rAqQtWBiq5GvC7kYbSaOx
lhun0cI8G96NbmbXomP2Y9WXUQACasODvo01S7wT8EamLXsJtbDjmoafSmgGskq8kNiVPw5jL+Mp
GD53jfmSGJ80F9MmW2i/+2G981MfCpmGOpO7Z4mqGreCtFt+Ej9x9pSXhpOxkw2+L5o+HLzNd8qs
rR8UbOGcS9JT+/QNx47LOuYem+hRPwxT/tiPkVu4v82pvMcDkV6ZkX7PrOAxYceZC/ngNvZvTas/
ie0za/Pw4ooCvjkTuQ9vysDb5tBzpUKvIEHYrMSVPIU7UGtjyebjZMPVsZdLxbd4L/W7Jc3Ni1XI
S0mZuumak2PXBMbR0wnaZR98rCTWrQvOElRfV3YguBBiLqYm1CA5LcTCV9eVSrKdgcaNNTbzYaKr
P2iXVAs+5ewVrFZnlS5eNZRr54qS45ArY2ODTaGLF+Jl6RSqsx6zDL3UH/C2CSHnwaa2ReQMWDb5
+RouaPrh7aHYLwmTWDYaZDIO/bFSxlex6rDQZIl/rGyuwquzzSGWbrre3yQuanVKbFqYav5ZDzgh
TCN0FOEgXp/Zm7s1MhqRoyDGq+40IPFpX8ujIfOOjbdhHvXcfvUdKhpt0t1wkVtuWdCEloa3pITQ
ix0N8lBCLQ8GW4kjFGHoUi38MVV+6Quy6rWepOoKDUedVZ+wpWMicmN8cZEM0H06t0J8E0P9EnRC
HLNV/LKpdUPtqcIZx5AF33TT5REOrsutn3W/hixFCJDbxkmsSCmR33p32C8zKwaQ1fHzuED9s+8x
PaFE9dfHWtnqJphhF9ZmcScllOmOmAJzZQ1hBq0H/yHLSrYYSNIO8NS9k5BuHldWOoeJMtZzd67q
ZbjP1UAvzbAO2ei5eLzpZ32278yxlCej+m1loo6CoQHqX2lUDpSWfG5M8/ph4mPCDkhW2s2Bss1w
Fp9NfUwiZVfu0dDQLdVT8bhqOOgk6fJ5hsyBf3fugBOpOAH/iJnjfHzaeJ+cZ4x40AkpF6HtUgRL
VPvOp8Css5ucJJysKK5yaNYbqmSmL/yPTr3X/cjr5ZekLXMl/+HqyeqxagwsS9QkjzLRnZPnunOc
FN6PzmlhuvvJa+Nb99hX/Fjo/dy0Qq1A0VZ/XGbtEPTQchNzGpnuLYTNXV/ctdRILmzDK5347wUm
MIfJXHCWpl902/v1e7E6VZxYdKVMnx0BbjzQAWT11GuGfeeW9OdoXx+3+O4TH+U8EHz1jO96flhc
65JPLYHEWvaaNFqO7n35PhRte4utP3VvKmVkL04deQOBFpquP2TzesHrmWaljYWgcbAG6LVg8fgB
d1RxFtTsw7paD3nrNafGLAJGrbecR6+l3M+A9mdzDBHRr8+reNCmTISFLsenvNFjSHsXlgm4N/ol
a2zn0nS/u1Sbb7l4v+CMEkooFGBGoIHZabfIxPMbz3+zwEROfUmJ72mtuht752UGBX8I5H1jmZA9
R+rw+qTrwAl1ik3ILICa/KyHR4cAxK0fWh9f+qTClADg9JbWbH+0/BFzIL395Y3rc7oWz3LN7gbl
vumsHqU9vkHGwC1j5op67EGDYRlObv7eDrX9JM3xhe0yqgv/96QAKBfM69BktxTA7WHRYeek2igg
0mNEhc782RbpI60jItqxVSZexP/UTFpydJT/OQkQ3phCzE/9nL/nZQNHwNGiYGWJn0vxSlodDS+G
JDEZ35vS8k8bWhjlM8GluR685a74bAzN8JAsEm+ogeXPWtO3lPTcg17i40SuEyBLNgGCmTjy5fkX
CUpwTNcvqUJildJEVdL7OhrWc19kURZAObDQT8bz6Fh3VBCjT22YNlBQ86Z9KiyUelNeb+vEdDZ9
e71M86030Mckrx6ttg8LOUsgK5dlFnfmiqzIyO6WeT07DiQtX/YtVpIKax4v8SOjVmdROsjGYDB3
1Xw/m4ox2d47V80OSJZI2o5bkD2n6Xm38g6bHfu5x4Mj8GiBu9tuMith86QSJxrH88M6699tjb8z
K+RRTEUSubp9h7M1xt2++ln3m4jRzwhsEjc4UL3Z0E4PZJYXY+0ehVbiSGP12dke3UdnXgXgkq0i
0yCx1jMMDccFqvKsQaVn4RwIK9jr1gN5HL8TYdSxB2ZnYF1Nv668TwgBYnOVnYo8PXpu8H2RpgU6
I0xaiWNUpHlBCOt7NU9FpOV5yQYsgB1CsNu9kzx2tWXf6m3zXJZs8MrVYngW04MfjN/SpQinfoW6
pPlf2nr6LrI5uy1BuyNYUg53U3kkiOV2qtsO3AOFE7F7E/1y8QCjo41brGD8zMW4BoPDyRrWi3SE
wPeR6g+F6mfP+QZ39z6vbTSwljZeDQdyDEsJtunt0QtWNCa642K2AixtoTjUlnS+DApaViXFp1HL
0d3P58Be7QONxSqaJJNATXumGLe+PaLLQ/W/2DuzpsiVLUv/IpVpcg2vISkmIoAgIcnkRQYJqXly
1/zr6xO3qvveLrPqbuvXPmYHOycHgghJ7r73XutbKrX3xBX1IYCIIvwNerV5TUebv60GZGVwwjNE
ffeV3kI56O0wl/WwSyeHnX4idbNoLpUxqXDNYMinWxS5mU1PE3y2U/Hcl8Ua5R32msmq7mJukn2v
pwMLlQbMJ/cjZ/FfitJWEPbJSOr0VMcO2hxM5Hlndr4/HBvWsPeyJjBd61Z0sQoz2s27zOAEQhYi
JZxbPRUaPBgUNaSRrdBkGIvhAGmKz8SujaDutae+7F0+Fzd5JBV2irzRoNmYCwrT21rZzgOZaWZQ
r+6TqNgNUOmTx8w2OjtDMAK8PuPN/lNPHNTn2WvA8JvJa9E/yOFvzNn8tpq1f6+0NaqtGKYHoocF
oBHuaEys7q1x5x/WuHRHqDoCtLWlHgbd+KiWpYyyQntQA4RYTvwXzWB7Hss+vXYwuBwIrLo9dT+l
swZGUpqHqTYe6rI4SNO9lCOqo8H/KtJ34vZOlc7T1NqdFSWtHrkNxsmJM+BgTPZhMWu5Y6Xl8J9X
RAqkIkrtwgcQlnvQS1R55+nGfnjN1/ZvLQeOyMSRltL67YsGVJ5TnUUVDYtsrnnqgsCyhoO7Gt1B
aiwvrSzv1soISYNN96twKYpijt7TsuOT8ngA4h20cs5cq+6EYwOASGYIqabpqYlZfnrYPomYFdo/
dBKZlXy4CyrRfjTMsM3Xa6GhoJoWv9hny3gRTpLu87m6DEMx7DwKB8YbswyXRDuVLZQLo1gPwyCK
yzD/krVSJ52zUdCTYw1VSL+gC0tApdHXa5sBq6bt9XgItZSS1OVKLdobLWP7PFXrzZk2X8y0fnDa
0HbQvaCqEOwybVOh2jknOo4O6u4pNOEnFXbO5rcY1c3azjcOODidQJMIYph779Aujxc2vHwk436O
QTVpY3/o7MgsHNDh7Z9c9k3kSiMP8hhOMMhzGCZ4zTH+n11lnyabSTAvr/ZtXT5lan1cx2J8GDSa
FLbL5cy79YNx5dUVZf61uvqJGo/NLIENz7vggENUBIpPvVVhK4T7kStEAINXnBy9Se6FPbD3rfNW
MiKALqy9Tqvoyq6xY9bWPzgOitXV4JEuuqvMeE2TtULpHrieXuwqc8CLmNI6cTPNisrOy0hdbo9M
3Rkam3S16zkGVMuTqxn1bz+vH0RTNaEyJcOX/FLORvHD1c9rNpeX7y+alpNx6SIhpGsMPox7QaHh
4BCrmEoWsMF8OgTfiB3ZUMxnlZkxOfKau9WNA7N0x73bOm9Z4zK7TVcUq3rHqslcEdUAkwjV6Ria
xa+kr6EVpmOYp8lDLfIKizbXumf4XjvZuEt6gY5km3QazKtwLJsvGAWs5UEyIoQUxIFr8b2ClVnN
fOemvhscMLdZh9oTH4OCwxnSqasG/6wpml4gGw6dAJ07jU0fEByMB2oEC+MW82OBQ9Ga+4X4kPnB
8UqisJW2X1FLRuRBnjjEfc31ytySPuY0DGNk+UwPnDZRO88RIDCNNY7ShQOKpENkG9MduhQiyWv8
KeaY3+MueCr0iq71Omock30ad71N88vpUffM47TPtslhk+1US27eQFaaj+H2/vuL7m4QYUSXWE9O
dmtDtbNS/dDOLLP05Min9HP5mnKicki7PYAua1C+44Gtvfh+0JX1OJeDeUnn6VxYG2ZoTKlP457s
SncTtVv+xaooBeqanLix2w7L58bh7DT3TECW5OiRY7o30BMsyXoHiejnpvq9mGmWABA2kX7r5bsn
7C6qyhZaoJcsYbz4ZmhO+WvDYHMpCx0EtHmZZxampu1O2k9wjluINdpf+s7TMVNs7sAQeMjWMT2U
Bn5N1caPyczJO5lGOJX+uD5ZZQ/HYLUuCXGwPzCl/sEjOZj2z9biWNtqgV7jjV2cobrkvYfdgetj
Ff4hI4L6DDD2MaFGkKbXRT7+4wCBu0YGZvvXKrJPl3AH6F1wiltX2rgDFpcOis0jsDbtYeVuakzx
UVY+Qpsqp4uJ/EzX3IuSSFEQJp+8wvldZxndpd6/DtWa/MgZPOb1FppnszKWL50B7xPxl5k3kSmS
ByYhVHQ1XFGP84DBws8YFl5OUgdsJDQLSe1rXHMOFNj31uSiK6oFwKcM1Ih6QHOQeHtzdvb9mjwO
DMho3y1KO6gOeWBdMeDo6ns5OQvVprpLVnMf0ywkuG1MQ5nSQ2l7aXOoI3nKMw/a4pZ7E5TjAC+3
I13hxBiQYTXHA43J7l42T0lGAo4P0fqo14MRakv92/GeLYPRkD4Wl6bEioGX9ezRV/fzkyB68q0q
TaptekB+vzxR8senPmcaY/gIHGRsBm0sJfx4nVpJnei2JKGRY6idTXGeGp9WPOMIauSB862+PKxp
6e/y8taomkppTvGO8LQC3KLDPamRKShFr4PeD6bg6hheUOb6AtC0/+0UnnbUBeeHIdMeOjH1hNyz
7q4VbTPdI+nEbtPn0ZkAc7brzZ5VFlnEmZ5q6FMYyhVHtxWW1ZDFx63lPbd5diD989NfqO0JmzsS
iGMcIBqeEast57yGEmHkJeZvBDn+9uX7v2x9WM69k0I1WHWoC3PMwNSYFXbYf/F/IE0YsSXrM0Po
FI2R/DZBmZt/iIqDgU/WcGBNqadQh+ElLaH0dsyF/tM69f2H1AxEtNe8F350Rr6b5fjsz0RXxYZ6
TLf/+/6lhHZ0N/rTEWE5qZk2wqHSbTAYg6uSrBk04ot+z6kzWhuU0psv6NtH9G0aSnOhU4dZVHzL
MJ7pcA//+PKz7HnT3qY+q7X82ZVDv89HZ/3HL/m+Mf1/EtL/EQnJIPbiv9VSX99hEP6LkPoff+M/
hNQO4Rk0DxB2IkfB3u4DM/rP8Azj35D2krZjuI7poHH8n1Jq2/03+quuCQMJ1a8FnfV/SKltCzi4
C6zb1em1o7d2/68QSFsQ079IjOGVW2CQtrRftNQOP94/S4x7N9e1ftawnxFzu6VnAMHnFKQPO/OP
cZZvwzNN0nDNd+JEWvR/r3A2eIP/y4tvcCjhGT4JIgba8H998aYWTefoPhLemXNGFqz9HeU5YmKn
h0PIoCPwnC9j+n992Q2K/k+y6sGOxSgzXlb+QgWWVhw4D9FQBsQXx4q0Rdo5/5uX/K/0sn99o9tV
+KdXLBg4xt7IK/ZWMKw3wwVPHSXQczKglz//+0/Vdq3/8nIemVtUbxSTrm3Qd/jXl1Ol1uYcN+SR
8CCIkw6CDSC27J1MbGuvu2aKvgkeD1DdPiXzYhX51a8mxnouYufGLK5uVVPeajF7IIqroF6wDk0d
NfYqKxESgDiAqNYH1kT9NQZlsWtyQ98vFYjS3P4cURLMXHj2Dbc+1klBgLxV9Qfa98zsOs5z+fQQ
ax0mmHy62g6dzmxVOfALVYdO5+1H/gkVHby+0U92Yz4hcN2A1zPF15KwjcOKpn67R8gGbK6RIVvD
a4HKnACF+cXyWnioiCFnt4x/XIFhMtJos+M0rejYXT3BAAUgPlXG0ZHvamF8uVrv6YKMt6mXF/iC
wUR8JLM7cVYOXSfsnld3olIX4ozI7jSZ/R+GvvdmjBzIr60viutr1nZvljm+kFEZKqWumpheF5Mt
z+35ZJE4MKt14rAAjTRMVJiOYnixijEqnY8hU/CeF4hC60jsDBKel1mBZm5b+abD0t4hwaQu0PbL
QlFXQY2BhOLN2GyOXfHHqM0vejpAZLBm0kHJQgcqB5qNAng1lGujXm+N0QCjKZdIDlMc8bEdtW75
VWtnolKrqKcrGQ5tYFQljqnM2OrILLLt5s1N6KtkRUQL86tY55fUsUKRMMaU88tC45DpcIt6yEFR
4q5fllW9JO0nLNP3QXVluHheB2lDaaiXg6XIaV9N7VtMXCKpQ3uz9uy95YwvYDe+9KnZtEFluH2f
yppf9EU8LM2j0/lViNvdQLoTZK1A09A3lAbpE0OIdtcyOEetyB9pmsg2FYUWvXe3Kqdw0ABsVcBi
COuwxrBSfGpea4aTo/9VJu/xRMujQD9if2kuhzSjJ20ERfCu0B4xLRgQhbO/quAdVCqmI6D1l8LC
+oqdFvBRKX/lFgKSvFGffoOEXkvdGekj48aCP62t1pe+Ec9K7LCxuQIUcHLYUSDNO48fpLNBv6/1
WgX6mES5npvX0nePndMVAYRtADGqvvmGfLJXbpPSMC5N7jOr0/wysnQMBKWWnvpyA6ga9n7C5Bd0
BXVHikSHYRPSJKaUadFJbhn+wtgx0uRC+x6LThe/o4h75HslAYKztyHmw5hMeWg1W+fV+xDuyjVp
aWRtAQXb7VtvfcOYbCC6lJwEvfJGP5v5BJzbXW9Tgcm43GQwbQA+FbPaWiD8EoQYuQ5uSu4bJHTP
BX7QhcN5QK3xZkDXZSI+Rk3TisB2ffTvPo3O0dR5AbfFlTh8lRoduSXVj+NQ7Xl877Am5Sf0UhPG
ddSfhXzM6tk4qEFdvbZ/0cgapc3Kx/d954E6C1l3a0RX7Ztp8j4Ah4C3zkl8knESie2Ja1w6Wu5B
7wAkj8RCzSjkSfox8+MooBmbLabfBDdEvx1oN5OB1PSvyuh/UIPdM7oPVpsn1di+fEdzq4E13pZy
7zvTy+jyGSsh39yslqHrDze5OLT2/OXg1QmSLy1dgvFnPKI3GcTkgnytWqyfsx2wfm7dMdCBA5Ak
biev0cZwQaBH/Z6Fbpu9lNZP2ZmoozyGZqJybqLR0BzzQKY0mZdm+dm3FG2xzpVPKS/+wcnerie1
2qIMXC9Vf0Vdjcy8pHlZxbwp1F46g6JdnthfkFTpry5ckdJj8Z+nsDbjJ87w/DYX1V7NLxrqrMU+
bkjLeUotONf8YFDVNmlVc8vs7CbH6TDI+kUzETjKDFC5z+Ry+/vzihbQbV5xcb504/Ii/YpeSvxA
pdgGGwI3SPL5hR7tPnGzH8PaRSyq3IyT/QWTHnretK0xsnqTmXjp6mhMWrr20vpq8uXFFNyNrGUn
fbZuWOhvBlHSld/99Vc3HIWJBGp7jpll7taZjwsq094eUcXpHkYk0VVUk+5ysDXCY1d1HXQ+Ctg+
LXqPCz5KJrzb4o4mG+661+xcxp4IafOWmhrpSsb+g1Kd2OsNHLj66IpNaX5lLtMENEvPZf/AeK5b
+59LcZxH1k+802i2PIaCs7acFNyU7SNZOrYYIEloNXmaqqJcAOWt32/Q0EomCUN6/r7hRdu/dSo/
Y1VqDz76Il4Tgi37aNYwPlT9b3ZkmoQ4XmXOBfdp3UW6qm6ura5s7W+plfySZJHuMhf9g7sWF5Sh
WwRGZGB0O/jgPMKesIdBlh+r4bRBvq1q4tsJZxRgn+Xa7cqVFmE2ZRHSE1JBpuLmkSxwbFqlIB7F
xBe46pYv9Rg0vjQiTzpb2/YC04xHKJVLYEzVTdY8FOY8PdpNioFcXbtagDFgplluOx+hxFcrBxKh
NUMkiE1kj77jEhIpNYLNKhjDe9NLO7vV3iaPeFfkDa3S2f+L7f9QgU8OU1r+IZz/nfJ4C4gfG1Sd
baSt28yTJxYLBq0Fp19eUB8HuZORaW/YGqrsykRSlyZhtgDgVuhVntekgphVPPQmRojS6dbQm71f
sqMtNpiIHFNcSZ07RpUBv8olwjDoE1VGuuBbsal+KrFGLf2OPDcNNsD5UvBv09d4suKezsRIgDGO
L09Uh3LkWBPnw92U98Nd7nTcpWI/1jCfVw0Mnz1Qh9JBYFggfjsut3LXECihz+bbZExn1RRBnbaK
TId1OI1OFzVT4j+scr6la6qxxtrvc8w0vCjpkowTMQFliccNNegaprXHx1niuYFG9oxJGU0oTLqg
KMsPrdma1g7mKBcoCA0RTWfR3qYeNrKtBr3JvCb2mSYcAQ1TfyJ4xEIoODlB4t4GJ/6waWMFyDHe
tN7krKMtfBrLeMzcoEmwtsBY8HYsfE/a6J2k33thzrzBU61ALD7v3ZwDHG+lDStJe14fVg80iryY
a/dgTU59p9biZ6Kx+IyzqUWoTSMmebMY9SP5StXeMVqUoVkXzIgLOJYRQ4QDneHjKmj4etOf1UWz
kVty543CoFfoBQtptV4/kHVnaiG7Q8NNpHt067zzYrGnS3vSQKF+stpNdw66iGRDcPQzDhhvGp5z
jJbIOOP3pmMD+scPkUEtGBdxtJcHU1sv/py9GZWfMTmaElx4JY0MVBBB2mBpsjLfDIir2eea/qol
MT3Xvj061qwfV4ScKFuhlsJ3wUXUy0NDEUq2j/28WNmTlbrbIH5M4MuR7SN7cJaWD1bbgOdEmJEl
D8w37m0SB+rMIs5DP+Zd3JyyHFK2cE9z437Eno3OHLUGhtLQWOfP0eWhilOjvWZ5ib8Hg0Xf4zH0
+gygP/22Y282T0x4OCV16o/i0Yya9jOruCHSMf1jM/XbGC4L7ScdnT+TMZ8Tb5gvfRzNeHTE/ElD
x4jmuoSqmjas20x3s23J7TRGuKQEETiy3VEsFJnrwacVWywieWw+/BEXyAH4rTJZLsbUovwb6po0
Fuw4fBIws50KIwbaGEJR4uxCxttjKT6TkoutkC1Foq6vAjNtZBPeFqiZLNdGZNHixR1eoeyj6McS
JVxGBZJXO9t3tMgXxIpT3HKy8aCkxnVvIb525B63FTu9oaxQM/WXjEH4kJgMqqm+sKsRjF1M4r1C
iMJh67R6cnyscNW0pqgCkcSHmC18nyuar6S//UWVxMFtLj6oisbAMGsQg53NWbiSB23jmrVtwo4O
iIHbGP20xfiUgfK+1s2fwjSZUhmlF0oEYuhA7l1mdoGVEhpEK5KIK7TXrd7XjHfi56IZ0oNvoFaU
BIQB+u6IX8lZj3oz8NOCVRGFTNgIi+yw4iOtJ3jF62lwTXL/SnMMZtu+RxL+OVCwMsUs/YMU0PU9
yi1pu+SamH9rJJ1nKTjawhVEGWRyXR1b+YfZ6U6OwJyitngl0gpfS2d8clvSUwyUVGxB6Snx0FyX
ZtzfSN0JR9eYIkZ691oy/BVIEiPREgnVLPkL0RubyQ3tOmfUe1HTli1BPWOkbvaGOXZ3iqNFb+w1
vYMKMUPH5UyJkKslCSpXA8UGA5vUGcrNO7iHwgCl2Y33lpzHoFTer74wRCht7Qf6ySezHaGJaZU6
4DlydtsszobAMCZ4bkik4hC7tNgc86M/oue3RPwjvpa1EE+qaHA+xkXKJAo2ix3YeiOCGDDruOWF
oFgVoVj7+sT/fbhrn4YGKrjJH8EB+Yhf0gV+5zweLPvV96b+fS79Hw4GtxMnqwYtiRPDXCYQMsfX
HHDHET8MwmGcea59Is824+Iuo2WQDsBGHCVr+A+ex4TbfEbh8aB584ctyyVExsf1Te7zyceWKjlt
l850qNr5wxPCZ1HkOTMUVMQprqndPZWGfLrc7j3zHCTKoWsn/qmfUB3h+iINx5mp4lRP2Nr2uOVy
OjobWKliSmEuK/a1mNI+g4cZzInE0yC0wzhtdxrxU6EhsH10JsQasZ9SKkaJoIWiOMP7QY2hM8U7
D/OIPpWzfor0bM+lShGv04E41p4uiFyi96DoN9RFpI1kuWs5blDYR0fGYXfN1GJRKrEBOAv0fc58
GUOZ1MaBTLoK4kqd1Czrd220kTTG4gxp6sPV0jeSKgvChfX1bHOqgbjRvZObRF0wG+fCsM/kmlwG
s4pWbz5oY7d5DKubvnZfxbKcbLbgwJfMxFLa7az/3L/0C4+Oqn/rCwaYpjZOS9Pemkx7b9FLgJ+m
+Kr0ju0Et+lIZI7DMWenHKyx6ajCB4MRFHes/CQuB297W9IrqA3AOxlN7mLTtm0Bf03zBM0WOU9P
khR6j4/cYian1zZGVxLjA17mR23TOSzW5RjH0eh5dugMlnGJXe9OYsEZxU9tRsG1OiKlK17dk2e4
HjPceinJHlhumbxpXdAMGYFp7fDFWOpprNIfbo26LU/Qq5W4Yry0dgBDsqi6Gs5KhEtVSrRRJprX
thcmBnHMDzFOKfpRO8RUqM7dLZ7BW+9aJMZlwk/Ap3uZpXVTmX21HAnXBUPJIW9RB5TWfLJtfprS
8Y62sC/+KtALJfkVR3iGJoQRNQaNx1Yr+SmThRhW1KFy0eyDTYUSukWF/717YWrTBrDNdvFM/luh
iChP2urRUWQMGXSTItCyLtJZMigGDvboRlgE41aLnG587K1Z0h1iER905yc2oX5voAuu5Kb5QCd0
B2/3lD1qOiHAS9rPO6Zkf53U6cIcXBJpPnXLx2WqhDOSS65duaKhtsr8QHG0ZaUZMSDUucfZh/4X
/ZfTNG5A9/mlXTIfzNLIFtvJaMGFSgcjcDD7IEDaO3nuHWLMroGd8g4wYQ0uj2MKzPlS5hx/Fls7
N7r5VE6Yd+peRytAqOJYLfeFK30WlAEdT+YciC9ZNz5YOBAuH0xKLeGSsYRtoVQEVZHNl4I/Kubx
OuO4pmpLob7TEjwu1TLtF6OZj5olA9/i/5qytV6H3L0MHamOqyahJ9lrc9cUGNzz1d9ZequdRpE/
wfysTkwWb1ZnWXc1hyAM7EFWQHLawEbanCueOULBUkbyjPfo/FpJQk6sloijpTM3WlbrI1XyeVLt
g+mmbmjF0g/8ZbkrjUnu0YvZPM7+FWGFxP9SnkbTfCg7vE/zinAi6ZDjVeyuFUoqOaY0nLo7FhwK
+22vdgYfZyxlWp5SNfk+GzasdI66sYvDyNXTcFq712YldWvAfOOlrOw47dn25IDWyvE4ybnxIzlM
ITEwFll/PEitWV4kYL9mXpeHeZpeYwSPO8fUmdctKZRt5DKNa5ENNn2vi/kLCAaJM5pOscOUT8km
IQ1t7IPRhIIvbVqtnXiNNyujOceBdORnW2m/SyRuoSpm1EwFu0Ip/GjaPkBTyBP4TWR3jbdvffwH
xQLvH+fIoXZBhI2svQZ0p72qfVTLStsJm88Ux4SKBJqDTeucz/a5XOSdI6pbimYiUj475jQ3nFiK
MKfTxidT7yfH5fEpZmTNBbwD5oB4dDUQ8/myX9CGhPZ2f/U4JQ667S07o8IOhnLlUmqoMxf1xyGA
8FwJ86ef0L8tawgbWRoWMqE0+u1IA1NfSMU9H2YpT01lgCaZaD4iFOdZQVNcwzIOijQf9kJspIGh
7yNlcM9zc893dHw/xdDRFCz5yRAVXUtLexhz5KLzfKlro0LObxaPdqt9oE/LksINTb1995GmoaaS
5ZGtiCipN0f7a66tf3BLFuBELT2+lNQ/iBzUgzUyVHB3lEDmoUQLczVkdSQlkUDBjD9Dt/eGHfNC
2AT+itUQQecXn/VmXVj8Lj/UL806R5XbEgknthRlt0PhMHNig+AL3YRIA8vA46JchCt+SntOcP95
hBEKt7N2uVlrz5utNSQgR+DdStNoRRSPZBEgiXToBMFNZQFKJrq0jL6376wTEaugPEYMUMPCLLCd
ECbkL9UtW95X5ecHuihXR8OCmRo+q0n5kWk+Qpsa75NajR02Ah+t5tYExNC4a6buYTJRGlPs9dDn
mpeptzU8DowDYoNdgnQGztYm4YeG8zBpNKB7HS8TSt6xetY+RRzfrWtP6HO5usGSilvHSL5vLbI3
NHsvxnTfte1psLv3TpwWiTkoBX8YKhF/OHG2j3PvnsPV3se3vvqM6d3M8HeJ471as3XnlISpuwti
od64aA5t7E7tK8RfmOzIwmrkeyE37y0m/B29UexAKF3GT9+kpZwZ5b2D8l2Acw6hNC9R8zQ7F8tZ
NFr8KPt7UXFEdNnzehnvW0ddkjYmeGQg7ajVWeEVcIatyEihIOgivSV1ehISLFrXoJrWC+s1LtA9
dd27R7QPF1y7cUJ9b01Cd4flNU+8C3OCG5SHvTlp4FLccrea8n0ulpYoyuboZLw1OTfvNAZfs9l6
XjXg90W5z/oJW7PFQmbh2E/avA2549+Vs/6wtfq3LfmFQgMcrAY9XAA80wBrI0drn0rcW4FisyxW
gXlhNnr6WL96uPi7NvMvWNQ5ylvNH6TkWxYr65m0+LL8BCDxhouTj8U2I6aaVInFFjzcsJIjGgk6
BvmiBpDzve/IjBq4RFJMfQUym12kyxV1DC65ZE6vW1yuQVmLvBYFf4lPRthPjWP7P5BCwrWlCNRY
XeqYdM0ZM99Btpy5BWMWJ5dOMPZ4FeVp4ZFEIRaPSMeJ45u8yg3aPJ9uzdgdXXd+M1EPU2g/KPpL
UW6DbmodRFN+jnxKHOsYT39mOtdCNet1Ue7rKpCPOyMIloqjU5o2U2STD9NPI3v0FoWZU7nrycCh
c8NxFGwzqYPT+7vIK3FMGPbIkU7P96mWfchime+VYNnPNNTBFdlz6GnGYF3gR/Wu2+KobH4Yo+Xd
REFHb0EXjIRsaU+m2XZ7J+7924QsvvqaRv8DR8KjRoYxFIvu9zyyWvSSasd71iSu3jSH3ISJnlEy
PA76LDbBh3q5uYy46618oae8Fba9dRQxCg5Sce5LCzuHW93Q1nMJcxbIOd24ACRS+gPHEtdwn0cj
eZId0kcMjilhKEA0+Z2uo0VkEON1J7SbqnMZap37iB26uUxMHG6Ofhot/SdkvGyvpO6cxZwRMtwl
Z80oFSG51l5rCLZsmNXtdOm8iG6yCTB8pC2QHWTsxHcVZxcgszi3W/Moq+JpdMfu3vGGU9MTAr2i
uzrYxgEBknYtGus5XeZPENXMhmj633HYk7BxUly5lR/WSGTRAcIwmFd2E9Ww6SZcCDN2WKn4zKDu
+TQA5bMUL5WWJSfLFslRe+0QiRo9rQLpQeOlf9Vt59TvvTDR+Aa5+YQCgN1gdu4TwZbtDcU9gmsu
Nk1VKB1XMkJxC4oaG1DrPgvbQsk6w0YA47fPMMaxSTFG1Ll43ws9ioV6p6b41gsSa2CFfnzfuloe
UOLrpSDjudtOoCltv0n7C9GBgxA6OL3yHmEQ9iHxIlh1ErJrVc84MIZl2I5v9uzeeyMS8u/nnHrl
ryW57mb+ITOAnWXX/h3gdXox39ZXAAnztrHQwqVkfHI3bAHe/vYzNttxqys2aTWtC1wInIjoI3Z5
0xDpQgBGutAIJanEaRn3ItxAn01smt+ymyHnV2FurfvB8JwgM4R5NnP/3Z8Yk2axjcHUA9xScALI
MXDBIcAe0Fh5TbgT/Q4gX7fB/mHRWDy7DZyaBkM3tSy0lgGej6RU073IX9mVVzUw+kY9tucTytEU
Y/DFCFuTCuW4SBJzq8IHiS/YMak3zHXSjj1wLL+jfKL24uSoa5E3638zozUiP/Xd8+iejd75XFVK
iqVK9B2qACtM3X6+//6vQY1GyI1qMNCfiamJszIcvLoBcAewQWeL6JNxOtrwOHcTp2Nyub0aFVr7
IvqiOBnF0Z1vpsYzm/eV2CU4X5C/LlB+PVbrxHg1s/iOeWV5NkbUb1gjeM+kbz20upXA7RpR/cJQ
S/OEqof98Si1+VF4ukvDosJ8qZdfpc0uMzuS9C2Oj05slr+63DpI3T9Ypf0bY/R8W8VCKZk9pnRm
yIjJP2vdZUxqekxtDCu0h/hNjBrpU/z4QVu9LVOC0H0CsZO71zoN13XwgT30+b3vw8nt1hHQKvCd
uiDO2qOY0oheVCrE/fwL+3TCMznkdwLxeNAmfgh9r87YtC+NoLNgdhbZr12bHdzG+YMrbyfMkme2
RdQvvGRfwxL/7TbdIzysQK3iwWqlzoaXJ7sUo0XEGAwWXbb8HfrxLu+tlDtwehypI0DTqN8Adg+0
/j/BlV61vt6khDqtt1SQSwT3jvjKleowiV+TXtPeNm0wBE0qoOemG4fd7Kovn7k8JjdanfR72x4+
GwN6ogHzkQMyo9XQzjMUjpgxzC1jSN/SsvyMch/h6IORYQpGa82McFSAhIv7qu1M7FiwY0VBlKXF
AMuIx3fAXvXzjK+Xo2V5oK/1Ui9tc5oyQsc5sQazVZA15jP/zCydTBZksDTG7t1iyY/CSpYDp5ut
Cz6PFyS4cPunqG7t+MWkPIMcJgheTp8NW8agFwGo+PVC+jD/NrLGRDifY7Ac9NZy/5zgIV0MVERt
ZbyX/UAHD3zLYeJuDEtuXlzJOO9RT8tDpW3Iv7q4WMXyF2zcEA6ERZxNeksHu6h/1Wh6idSZaQ4x
5d+n836MnenO7Hwi4Zr44Iie05FpHuZc4+ZbVzSM0NKZ2GJxybVBR22C465NNu2EEQl8FtSN9fSj
1ZcGLglbKAcbaEfM+tAKd0+uTaRt5xyGxn+cTBqdDgJBpi7OsdYsvPYYcwp7MojYqTz0mmZUr0DD
M+ohJMPenmyWDT1lUHb4SAi/v3yn3FhGDd8bpYE6/8d/mjo3mAGyFvx1azt7yEX3//irzA/5re8/
2/VytX59f4dMf85j4LSIFags4HL3NhxnyXWkH8+3zYl/2Vt5/KInrTit9fW5zjz5UE4WetM6sQ5U
NqS4jKaPAmX1bz5PAEAqA8Fy2vpHw98XGqyJOU8e/FRq70/O2sDuUH58v7jcLLX5UffuV3HDDWGc
sr6s9u0SP7RquitSf33kPWRn/H/c10SheBnIcn30H3SzhQDn4RVI/p2w99huW9uibf/l1tEacqiC
IAlGkSIpSqqgKSLnjK+/HX6vsI/saxeOm4+9LRLAwgpzjtGHHJ6zkO5x0gYxApgvsgonKmQq9DHM
VsAh8uoisaBPpnDxeog1ibUnVWZDpFW+iorihbCyhkpC/xIhNE8HrzuIetCte1NNUQeEuMkt5eBX
arMaE56hEk63Aevuir4+Ptw2jHdpOqzJNPedtEg5vKRadyBCJUPRMrgFSm5XZsuURtkqtJRdFXrY
ZML4EUhYtRLi/DZAfw8iIhsmdF/MzQNPMG3vmNZAQRSXETvJEjf4Sa/ixu71Hs1JXe2oSWHWmboO
shY0SEEGdRRIsbpR0P0tNHGYT1jYsuAakNL+TWmRTbqW3C2ssilhW2BACh4vMKiWSikkISnaEaDO
m64iz7OUIXzMlPzY9Qah61QOl5JfW1u6+BtiEXH3yfmKfHOOPph7AZ7RchdhfOsjq7CFFKwPe3MF
NKMGYMEOyocFpIgy2C5CQ+YymrWuaatRfdDaGyqdiIP3uApCudhQAAwfAtFy+2TRcCLd5sL4NWZm
fEdQgX9G2naBj7y4RvsRBnSbS3IXFqNGLQ9rB0wbS27J6WKwo9aaE9DKHVgTWl9F7C91T5ftVuD9
j4vicwoUUscC87EoeioTBV3ccqQ1Hc0yJBLoox3e1lWC23s7wikDb9J/yxHZgjm5CriayaTNvyNF
e8Lq99EGQByMUMUEou3ovQGBJgq8kmbejlfdkeUFS7/Nrgxi7YjvxmMHnVQuoVbqRT/hdGrPbShy
7PYpWIpYvRRxAlSee6COJMCOWUq8s5Gmy4Tu1rZCj8qr0mG/ttR+rRkJRTMO5G7VpOYuoly0CWoM
H13nWZsSS+K217gMhn+68S1d2eViXnMGseQ9ZH6yvmJZOUReYa5ipdOOuUeHPQoOdal6R/RQMlbM
SDwZkpcts1LJ3IluDwoXDOZNXvuPEnVIR5O07pEKbOv0giY8EjjodHPAvOmnw6VRaa1XQhNeS1VQ
YVaV4rW1SvA3qpHekOyQp27kbIBJZV5YNMo3kseBSuUNW+iZV+Fk5SCYRnE1s20Y4eQQPPkee9NB
bLOnpqSJVAx68iSZJqyznr6wWBE9SPkyeqrnHwpNNXiiFopoTor9JwAr6aJhk3obMkQESWSZNyYm
CvJ1YdyQV+ULqVOrkxfjJRxzmQo38igT8igKAf5vFEwyTstcXA7hc5tgoil6euueJdBaLIUT+m5t
E+pYF7yZ3NM0Ie7UrFD2bUAfc/7zpuybZWFh5sD+ox1qidjyyMABqptPTWzemh5dZIbRf+hBEMVz
e0GQiEcjVC2aGm2RBBXtY782HH1QJe5SNJB/E1bLuoUIZ3Y8CDDykoPW7YN+5bgKq0qjTA3bo8zp
jVaiNB5k9iUURmJlGTfpmzBOe1GU8lOkR/16Ko59r+RrIBzGaeIbC5G+z/xoi080eUw1pmM6wPid
PYv5rMvQRfH9PTi1O3IuPBYiOoJqgVJCzaAKIHJsFjkZlPjul1UY6OgCjO6gqR3dk94zt4h2FAc3
32PjR7sGzv+6rHu6NVp8qsLQbas+2pJxnbFzY5LvOvrJg5LsvdzsF8209UpDx9qJyQ3ggcgi0ADF
zCeXJltNqFz1aXoRBTfwPvOs7WN8sXViEqG0pZyPgPeE3nyupUuy6JGDMrkziWRdvS8rlgY9KOn6
kYLhI8RCCIb7XQZqYQYKNOEw1mF51GzYk05kVJnTXtF0HfMh+lfgWytTGdudpGJuzigBPxh5tKfz
taurapr9+PmqMOFgMCEMLsNP44thfh9IFqimVd+FFM+NEcoCNEHccxO7tCTQ3FbXOdMPWC5H9iEw
Ejk5RDQW1ehW61J58sdBthWKYkzb01qZka8chWQ/fJqg3T36lBH2Rom2JVPgN9bYgBdKhQGTkOYt
krhFlisqvf+EqcSvYDSUhjMO1AS4yGmTBM10wlMpU6k7mKIUH8lOWo1ALfZJ2LHPMwxzq3Z6aLch
0ROJOK47H+yErskPdAURqirKXYiKrzGpbgFCZkbW+KCTqoh+Q1IOwsSMG9QQvUCmJW7iQ5kbcmq1
bRXtRa+mKBDhNYJQ+IDQYjCYji0R3ydrv7cc9QAM0tjd84H+yChauM9bHKXqoPY7Ij6UtWw8NGqL
oy+gYdMWcroVAhiTXdDu8dDkG3ME6BaZeblnZ3b0J6+D5UYSpEw+uCIGuObHUEJtpO+qwRq2RDxi
zqm6el2o7ZJ2LFQ2NBFbzQAQ2Y8o8XL/hYA1ZO+UjNdjW57GIWVpqCTVZQ19lmWOQYFizsUftzKq
oyULgBnqJFpl8AfWXqxgv4JZkje6v21NLIRlUZ3xGBqLjg0BABbQDkIWKM40kAMhe+Kenc3IYOz2
5OCu+iGpdkOtP/w6OHIn7SrVhXVQTq5BhCjlAhQEnQZYE3qhoFcyARJgI1quZ5XIxkEzkOMmGRGo
scg5uhRllOGCf5xSuSBYfQ7jVcZ0meoqZR3PokqIGG/Rp+jGuyiCDe0l23jKsG/K+s7Sm/0YaY2r
RtFJy0eqJImvL5RSbTdGCPGJI2si7fy8lXZTR3+wmBf/X3/265du/ltvspCladVIsTqtiTzVDcWt
9Nr1NYOQJb0whYVeRSvVK9ONMoziLpz/4tfv5Iw2f4ZZmIp44znmwaxW6rlr1pqMMd9BqaBvQ5it
NK/P3XOP3P3qO+WGyNlT9my+dh/WXqJdGNwlcD8Ufpdsq9QnjgvqGeKApC77szkevDcQHQ1shnJt
oSUUgNGyw1iQ7xWAw3nxuxXMCld0k3W21D/4g4f8ovNPkdEDLZVyO32Sz2F9nF5mD3O8QGSnnTII
spSvb8Y+XE0HQVwJ7lMFMjyiyG1PD2R6WFdahOK7sWGVUhbKJX4nwBqczVTY4npwytjJPosrYCWr
PBjFA7Y2/ew/qalbl2SEHZgQQAIrrCO0MgEw1ktSaSBlYAxP4DkcUEanEK0yCnaOZa7DghNDsor2
HuFLTC+P5Xsu2q2bJgfTgA33waUjzlspGFEXSHuoMfWfJRGODvSy4A2IwHBUkWkRK7wt1oCQ0wu7
bjXDELwUkSsyd5zxkLSb7AmIzytSAkpJ2B6W+brVlsqT+p7IO1m0IcNNwVdzUG4WQd5O4rYp2mPX
p5lod7tyj74tIVr6tXtLO1s5B4554uLGhfoxrPt7MWy75+DaPkkEfSyQ2h5gKhaTPV5Y1ZAQrTlx
SkvkIt0RfAQQwQQVhp3dYBqjJhGukWDD3B46jOiO1xynh7p3oj35qgFpAjgS4J9oC5BdWMAuvYv9
Baw+/y5a0t3aGQEQDXvcZvv0SXrQrlm/UPVzK+OYs72DusUt2kFYpA9xEc/GVcYfzcARNiLjunSe
W5Lc7InacLQQ9unOPFA45iB5jTbJMI8AnxPH6Pr3GRi2yr6qQ/kinIdtgkJ/nW4Abu5uCCeXwQGH
c3kPa4yTNtXkj5ot71vlUPs7Sp8D5X5bI2nFiR8IoG5esUPcmYBTZZPDPA3XuPZRYjQsqkdrEyC+
hhG8GYGeK5vohlGx5SQ7bA2KzLyqTnstV9mRczhagnEhiNvgKZl11Q5PBAijD3B3L9vR1r8MN2Ed
HbV1uDFuVXbSwg1RBZ7v3KWzfPI27E3j0s7uDRkmX9UuXTAN1hRLqK2ufFy+KEFfaid/rnYeZcB7
u1Id4REyCFymBnpbEKxQk5CQ8pZsq4NxKtZvhHfWe2VdLFHlAu92hnv8iiHkYpB5zQ9S7ZxatL9U
8feT8A7T9Tv6JocC8QSQcUSIR1E5Na60o+jTvzKVKe/0+WZBPQrwNdXvBFneEdS5iFLTzS7WuxYv
ytf8JixomRRr9drszB65gyu916/E0dBoJVPhUG5EuJSoexcgEJ/LjXmRgkX/odu5U63bh/QyO3qQ
4k626MaXpHeFK7WiqOGRUg4Sr+pK/qifozePNtXSWGvnCfTuHb6GeeGcOH2DCmsSN92LF+VsnYMI
L7XtbSYKyEfuEIf1iPxSu34XiM9Ys93IlrSJ9G2wzR/0535lvHr7akeAglt816vAW0TvpHaNLTmM
O4PuCT8c2AMuWtvDvP3q7VrjMTkn1LpWGEWTG3X7ZxiR8UMEBo1NE04bUoYpIDOHr/pvXzyo6HVb
lkTb+ETHOY4YYI490hrs6sxAVzwLJWsNg0ZGDmYXZBtkjsbek8QrZcOdt4un4E0w8Bot6g9OrMOy
GUFh2jRjcWMva1c6BaiP11Hs6Lt2T3p7/sxggsYxL02z9sE2H4ozJLUZp8GSFe6Efk20EgJo5HX6
st56N8i26rgQq0cEkeSzCxeZvuNjdEPPLVAKtpN0DYhPOowuxjvVpWfaLJh1P/yjeYBt3TnistkL
l+Fk7acHgSYqO4aDBYH24H31EC33wI2oANMRvbIiSuzdnrWrcTJe/AtLwouxUT6Ffe3y/kUc6ikY
gDurF4FbPRGZMtghStGF+GAt0wV/+qJ/+ztk4j7NV1t+Aeag4gNnqNIjdaWj5dsEGviOta19dAoL
BMCi4ljW0rxUqVN9i/5S2EavIo/0UdpID2X7Fu3Tu8fQZg+OXhn67IJTGzIZeLM9X+cBFCoaCLdk
PiRMSt3UpeNv0nEVfVvN0xw752g9S6Z6AFJDo5ekBLjHvFmQ5EynfUk3deHSUkJTYTDON8KBFiwq
ayLLEcvQAHGnc4CZX7azpe80IJWB6tjGWRltedU8WQcJAsAOE6Rm2OV62Otrohav0oPwHC8bl627
fAq//EOUO+an2G105tTTKEF9WxHVRFAkm6bBUT+gLO3ocaZcYnkjk2nsF6QyDDtkvsEyPwKMeGaP
Lu1LwTYMABmO8Eadf06X/9SOcW/Lp3hmnE7oWezm3RLR6SEwPlQe04IDnf3id2d92E67xKnXNa72
RbkuD+Bv37O7fB2f8aib75R+gq25y46puqxfgieiIesPXjnJt5ud8i48cndX4CvJBKNv3T9wIyZw
JbBornHgWtY56u1W2si00RrKmjwl3mlbuYvhVjeXwwYiCTRUV1pPiDSeG7dBuQs+ByzOpwenfXDq
hS7uPNExDt03RDaP2pdMLWidPdUIBhfdjTBx7jRALQ5jDyZIRPpNy2x8THZJtvNci7O/Xe4DV31X
rXP7gDAxH8bFuKo/vI0iLKxw1T5Gmgtysr5BzMW/2HgYaOyUm7fDoDhC+6P97PYPWrvXA9LeF/Le
+M4Z26GtAVc60JPXzi3LvXAZ2W+EC+2pOvfI5N8zNJdLAafHSVj5SGpQ1hook0ErLnkxs3WxNt20
cavpgRFWn9JiI2VOIC5oWCF/aHfECJhYkbKt/Mh/bwg2fFCqT+Pj0O2MeDVrK8HV4pkEMxWslGxF
CBln9lA/s1OI8puuHprGqcEAAABvITnaxVf12FiXJnI9tqGvUbqRzkxQyJ/k8EZRMHusH8KHDE/l
FoSRf2nvM3KQxovGHIVxyIGlwMal+BCNRcCi/6Q9DAo+FeBRS5QBAJdy4IEQ1iFB26iQwqP/Zr7K
ByaJ5Cs6d68GtTsXSMdrvi83pF7umhf1sQBEQUcYTelFIYcA6hkeqGBySWIrlqXhWq9NujZRFKW7
XAEX9ZAZDhbAYGF6Dz6xo5/FaxHg3IDeSOIYW/MvX1ti98i+8Xal6hfesvEZ7yI2rES3UckhHJwF
34XdrIyHCkLCljLpNVuH7a6+0O307oJgT4fpO9/rl/w5AqTqmlef7dc2e8KDulAaOIl2cig0p+Bh
YR3RQSljR7UNBtsZCHaFAmWR3NjHNdkbIWpEyGYgxhbtne+JORTzAMsX2A9MYbb5SMfNK+5adxZO
6QWnzKDabMfpXkdIRd8Re05fLGwlxogdqWkz03Qn3tGtXKAhD1tBge1me0fTrRFMU1ecFtpZO6Cj
j57GFZAZ9Z2BL2y7ZMu+FcMPVIxF9goNrvpq97Uj8cqwPKGqQ5D/BPxf2Hou+xYnPcc7hRiIVb5N
VuYmPJj7Ai+YyS54YRyCB3YO/ivvTLLrSC/GAqOuG9EuLpAEijm62B5iFOzLyrp6WGMYbdpWOxqw
T3fU1alTqK6Hg69YxbwR8CYutH/9V4kJa2YmOxhLsl1srpMnT3Km/PNFeC2GVzE/d4kDFq1ZgDea
wyBZQZAoIKRmezZU10Et1+YjvCbPZ1vfZLTdFtw565OHwaoas43nQLORbeGQXocbeNPu1YJNuoXd
QZX9c9Rs7Yqhhe6kpDrTqaLltyrvostj9B49JEU9690uYOMnQ+UgosUNbrygOcrxlbpNz/4aka3J
/LlNNsk+f+tM298lV/8IvhxIQ3lvEex8UQh4VN/pz3AQZcNqLrHJWHsUy74dIxbfhqfska8tncRX
8axcKWbwsbijOCMQVImPBFbwQtwRXPvuC7vkldodB4Xkq/Z2CEjmLvvVh59OJsMWRVVzNO8Ydt+j
78qFqmFuiqX64e1NzJoeZz72yHZ+sB7xMlLXK/b9Nq0XmlMvg880oofFechtbFQyzwTALlmjGC/t
M6UC1uv2mdJHQzwjxhZHdvwH9VF4SVfihziuwHbWvKqnmPkQ4Se3vHkjYUH9qL5ZtfrSaaZFXjv9
BtqQsvQ+vF1996tdhJh3I+8Fx9jCHSsDpwSyaW7EVfli6cxEvKHc7G8k9IJmW1t8ILDjJccbVtra
Olfn5oaY825CHMH/iPCTdxVF6GrcB2/sqqNvZj8pcfTQSd5HCny+/dXB8mBVUJfos1nlm3t7DpR9
8qk9MzofwzdvnbqW5wyhY+3IecFf+ElvYUaGT08BBcyloSCFt9VXYS+6cN2UpUW4ksPsr+9onTjB
gWE11MtoQ+ovFviTdJknm1kkxhnO2EinYj7EmnQY1tTz/ON4k56fCdaUGoeyD01bPOcsjOVrgpZ9
MazUIwOHhxSc5V3whf3VfEwIfvqOrt0Hi4BwkVbZS3YdUzCqC/3srYeNcWGO4qUwPum67ZU9JBSM
wi8x6IZkMV34YcNL4zsQuFVos8QJgUXfsCP2vlCOc1xHext9gQZO2RmpKCdtgGwAWh6Z5X17wG5x
iPDAXPNj/oYc3drP9U2Brs/Se/QvAe+T7d2TL8Zw98wWmiikciGewwemI5kpB8sZiUKL+l7ftZf6
zvQYPIo7jASnctXfObuqh2wPtHe3ic+g3J4r3jYiNKocqO48WWov7K1v3Wvv0o25FzcEaoIDYIYM
crbSq/GZA7sHxonED0cm12Yl0vKj2fdkbRlN79W5FCjLLGJEYZnTX83ncdhZTnf0PvrhDmNMSNea
uM5VzpY2qn7XOMaU/nltcPhwiOttLN/iy/wCDcey3xXf0DNld1JXsDmHFr6+66/5D/O1thuPxQOz
IJpDazvyZQHZP2rbYc0dEPfKsqYheMNjHNgx9aDsaSD7gboQCyXNreO8fcZL+J6xLQuWw1L8LE2g
WEsm8LvARD4LF2zYzIfirX7GTiFz8JTOwi2cQ+YAF9PdV9cGIujeSrytQGtm++t38aB3OFALaNqT
GDlGxSuNeB9D06tPVi0k/LifKDSAH9/hlQ3EeBf++vMYEVYaNyVDxYp3tdSRglqxjuN58gDsY5gi
g+NZSKDLGo3Gdeu1IG9FLeO3vhkDtaF2Vka4S0L2XqiUUYj27SkWo3KdZHyfoOiwOo+8DP38S4Ts
ZtHS2cDjPSnI4Oq9Kg1sl4b8//9lMKtDqxb6OtaDZDv0gL8alQ1lUhHrZ31ZX3ltdXtLaM0W/ntO
ERZ9wjItBE4qv37Rp1tiCP6a5gJFTATGxbKpIJ8lgXlHZFm5QcHGHN0jFkQKzyreU5QclGjH6VPU
oqsQn3wqFn0BBcqLJazPFdhl+VOOxdrOIg5zunn2uN5tCGMeLVPr5CVnLk/g/G3h7i798UuZoyhh
I7KF9VvMY8+RLte8KqReYaC0W1V20Sun4LEnlsfhbNRtvJ6wWlCZoXHmFU9qfR9V1Kvz70NzILg4
rD+FKLpaSXGphvqxESZimyaVtLfkrdcLSqjjfSwEZd2ooktlfSWNximGNFYI8lHh4Gl13mMmqRfD
43BkyJpN8gInlkpxIZOfPZo7y74xn4p20ojNRg3kDdOtJ+KGx8EGJlc96kTFpwl2l8Sn1qnE4cOU
NWFreQGOvsD1lGpfZ0O9aXFZMc8kyaYy2LoC8O1FErkqAdMJZoxx7ZXtuhP9cBGqcxezNg5mYg27
LmOTaXUUA8uUcpAwEellyR8jReOlKRugERFnOL7k4R+9T632rfYIHwWPty5uk5WWsF1oxXaLgf0Y
lQGnYVhV/+ev2ZwSCKD/JdeYiJcMTbdU3Jl86A+giz4kMnhds3J7FT5EboEp6FgvZC/c1Gljk12y
rtRoWygyi3E13v7+8b/zXeZPtyRFBIGn6+oPvosxaEOj5UblggH+9kDCi7VP6SCiiiHMAiWv0ql2
iXil//65Etih3y5bkhXDguiHSOJnIKlY68UgDxJQLh9EZYVTrNLXodGfRh0v/CSipk+rAza8g26h
56SdzMk2J+za6rf/+CrzNf4PuIgnIMmGrKiqZfGNfjwBKdbEEXlo5XoiWISoFMBCCF9BbqKKfAge
/IL+5AyEYfgOdM+6m0biwMJiJ9z54z+Gg/GH7yJLaFEVU9Vk6+d30UJPkoU8pFdeZhiqIhb4GSuQ
jMVbgBfNE0z1H09C+dMAlLF4GFhMRF3Vf0TDxnTspqIgh0/PKPcZfXozFA2dJDutdmoQb3L7Dal5
LQoPYEy2rnGilgNbe+QAuEwSYu5/oaojkMAcYGKZvb6q8Y+8eIXtFsdVVT2ZaECKEWVqk/J4i5YW
eAk5ggMR4rBlaDbnvz/UPz1TWVEMLLLmTL36Ma5HH0ycGPu1a6YshDp4GFsv+3+8PL8G6c+Ro8i8
O5oIf8swZJ7mf2BMA07nsbHkyu0q7Qqb5tylxq43KH43vDEFJVijz85TQUSTb/Gb3iRGSTvg/yCm
u0/OesCISuri1O891dzz7NeFqX5ZzcwsKV6TsjpMIwCNQi/XYu2dxDb4JoWsWv39Zsm/0bN4AxRZ
12TRMiVLUuch8p/rsDR1kHxZ4ThgsTX1jRxaAdj+llbLmPJMpypM3dRQNgO0J3EuK5urrAIxOUON
gxjCiD58+Zb8ZcbVrZ6ZC4oPrWDq/ZOXmtU/3pE/zh2KSuOOxcuQ9V9//5+vq9SWnhshX5eRtWgl
qDYYrhbTjJ2S0u4W01KfPf2vg7aLFGqXPgI4ajJ2YpIw/vdb98fpW2HiFlUU9QhDfwwBH2GJJIBx
dWON7olRApOdaSNjQE2oJN/R13ifgKQDjqGN0Qfp59+/wB9fX9KwZVWE86YzEH88O/wm/98YHBAU
OZUkU2TuQkSi44201ZnXCTl+fvPwZcUAQeaH08mXyKSuNONkBmxy2NiHL7KTeNKI/RdNJH01RkzB
1T8USQG7J+GUbTXY+8drF3jvcCJ22CgpmEbddqYsNTOG6u8X9v+4s6ZusBrLqvnbvIQGlQEkkg+a
7zTi+WxdwRWIam1FVAyod7TE5LhuSCRFkZvf//7pf1oXGWEz8UwEuKf8WBPUwVNbNWVNGGdOj0Bp
oicLkpc2Wku+cYu0jAJJ3/zjmv80a6kixCQVvg8kux84uXhos25M+sqdBp4lgptX3cxf/35l//qM
H1cWao2MT5QBi8jvMBGcpZrpPybfP45JXgZJsXgvaHL/HJNWBKtFbngpSmml9LQAyPS2rYEBBi/7
PPzCBKnhUivbA36ZM6YmmvHohxMSir1yF1bdoRPxh5pgT/sxoUtlUDEIxuA1LEBl1iiAO4WRDN+Z
9FzW5nEGRvnGYxF67zNwzPRQafz9xknzq/y/s70iipqpmMw9FpL9H2uKqhWtIgALcn3E6XbDMm6r
SbqUEUFBHeU1M+rkhrublgO4G18o6ZoUbH0Lwrb+/lWsP30Tw7TYrGqyZPycdErdEM2xUEq3zL4F
n2Z7IFO/NshtUfXxPFSNt1MAVgTK7u+f+/vuBNWkibDO0IkmNn/dof9MvJYvNVMVExswTYFjyLyT
NTd7kRcdfjQm3cr7135oHvE/7jnXRxYCxnlNUX/ujq0aQvM4mrjDVBN+BMpstrLPRRU9/f3K/vg5
qixKPGBmc3W+8v9cGZGkmMsqI3dNajeTB2eX3Nuw9P6x1zR/3/YqkvGfz/mx2RKURCflhc8BSdEI
FkkBONuWNUlkA7IAKVfpKz4mYb7J62hg3i5eVHIXyujK5VNr6NpuJViz5kpJlwp6LAnI9CpiJ2RP
Qco3zkaTv4N80KNgK1UAN61PzYjIbez3hZit4YcKy0ETUfRC92mJMyU82b/4KT4w2eOYHykbraz9
1dSt8jRI971Kh07qjHwBFxwBfN4sg3z6wGcubHoOlHgme+SR9PKL9qObE2SMOCAzqsQvBlAE9L7D
8ZRWmz806NXMF8lAKQH2scDc1DcOwdWMtCs+xq3pBy99qosIV6HraIN69ovgG2q4SQoWHWxDM6lh
TpKxqjTtWVzJ0XTi0FyuPSqsuUUDvNOx20RkptrmEDwR6371w4e/jxTpDwsTG0pDYzIQUYZpP3dL
STIJkMXbnORlgABy0F+6JDsrvXwxK+udakRni2N8xs5zt9LoVFuBCqSpx+q/z0NtO2bqBfP6syaV
SykobpOQvEq6QnaV0pAgT4jBNAYUdkrdCUX/qer0jIfrtQtMievBEz+rGn+1EZ+xtdGlUoOnvKN1
KgAEVax3YgMuWmMdp6a9EAtl1523UiMiQITUOlZlsFSxETYq/yBKQnDqrRP0eDmjcyqre7wkZ7np
Lljm/OozGrONokifoy+RAGsc4cHAJa/ktzaT1sVA6zHktnuEN6phSOhxuiyrCXEFnoXF/D1ltY+d
2mgvgS59/vp3nb6v8/qM+tapOwgVMnK+JrG2g+K5Gm3BthLf6qhzvYE5TVKfFTnb4LMgdTw7TIF8
8slM82PYEEF1E6b8gNsF5k4Q3II+fqmCYto3RBrLnk+aRVYf1Nb4tDSdar5Z3XPsiKe4s/BuZSes
cfkjZ1DGlIfh6h8j5A8LhWxBS6X4pKHKNH5MJl4KtVSuRtTRYMjIgYYkDbl0oVvUIdNKW4Wp9Rki
YEeSUSFnEXnscT3QBPWU3v3Hd5mX8x8TqCIbKrgJC5aH9fOIQpWl6/oizV1wIMjTtzHpmbNRLV2a
6OVaXeq2CO9FApr6t8FoPqRcvABL1zCEmuoy7wq6iabgb/pm+MciJv1+6lA4oYm6LksmVMyfc3vl
j+RKtDrpo1gGqHcVJlJZGi+Iy/2dN1QvXjpBJzTkhIh4OFuB0G/aVvT+sajNcOSftwi+LeuZaWr8
7+dZsRljs/fGFryseYMIkK7x/6XC8hc3BFOHPUTDuMsSxIlKvqlmmkYze85VUl+qMIlwNOofWrpL
sBNQlh9O8P6mQ+4Jc14iPh81XsgWylmvapxJF05Kl3AtYSNDnIOtpebTymt1Ut6omP/j4f9+tFc4
HykgGTRqG7L8Yx9Wx02RxHiqILS2x0a2aL1XbzCo7C6prmRMXpN2RPqjTMBi8re/f/jvO2h1Xk0l
AyS0YWnaj31m3BW4myCrk7pEuwm/EtT38Uq1bhXq5b6X08dJQDz09w/9w5hi1w7u2jDYGCmi/uOK
izrPW79rE2KakHyiJSQU9W3SW6Af0YNGQJmS4ZEb3tLIOKOi/vz7x//aAv7v26aKCpctS6qk69rP
jZkfJkWmEhXsTlqj0lvsGB26jPROXFBafYgS/dxhDqC9TSxEJoC26KlOlMS/DqJ5r1rl2s5/bYbx
w1jj5S8Gk4pJ/jaOj0p7AOO3jXIs+kb1r6f1+zTBF+fQwaZd0/j685T2n/1PqVG31tuUL47pPlBw
A0/mZ4QJHwTlP04HfxoYCkU/ndvETkj78VEBUmHPbKzYjWO4BgYOD99Yp1p7MNB5YxnjRNlY978/
mN83zFwexHQFyPk82fzcdqkFYE3BjFEC8eOt4o2IzytIBkcspNuvWx576VKVjX+Mx9+3larIkVwR
5806H/zjJdBqihiNZ8Su0LbbMelcVY0fQl3c//3ypD/dU02k3KWYkAXln2Vctl1DGPKzXT/TznrH
GT7nRaPgxlKZv5SCso9VeRWJ2sqELaDWzLKVgtOqHQncczMgVRocuMm4C96/RtYftkvcA0lk/27K
os6J8H+H1iDIQxZF2H4rfEBTGFwUbWAO8PZN2Oza7kXyCOvSIxhR0r+GmjavtD/fx3nqMzQgYaw0
Pz6bBaSxoBzFrqUBl1Ax+lEBgbUgGjnzek4OGEw3G4MmuAZIJBkx2FwBquLUfwgwwdt9500L4IOH
X8BbU8IIaPJSKxLe4yGNIdawEvihzWtPwUySKwdnHKKQos1WXp09Jiom8mEmyPyCjjWFioEeNwk+
sWR2tF1/sQyE0lxqPfCiX/85QDwLdhLQJ0zklFrBwfX9a1Nr26oDyTDlxAolgb8KTKVcwD4GyRG+
U9dD+UY24kLIOxcQl7WQpfINwPOqmI8B/xhw80v62401rbk0I5mW+nPATREM10Bloht74dWL0MuR
saSP27RCjVYCRPG0dptnkEgwTX3izlkqRX36+5f448tF5ADtC0s2fjuNpmrJ5sHPExdPJ5IqLluM
patpNP84tP2h3sgItnTOvUzqxJH8GEW43ZSsKLPE7RWaTmgTzRZkB/N0XXbE10hXmAfowXk2jaKd
A2J8Kq/b90TF/v2C/7i66WwsTdmk+Mnd/99XaYpEbMSgWV2phnvR8oszVOvaf4vT8Zmscr5RnbxX
pXacjfCp+f73z//TDecuqCzoqimKPytyvAZ6FwfMZmPsfc73u0Jfllb/l7Qz640bSbftXzmod/YJ
zoyDU/2Qc6bmwZLsF0K2ZM4MDsHx199FVfftKpVgXeACRkKSbeVARsQ37G/t8JPN2vp7kkwRjJ2R
PgPle+v9qh3brDRnxY7hZbQYJJz/FZbfqLP8m2wyoTywZ6W2PiS9J1eD5i4HSL7q0ZhYDRTxjIEH
MofDLAl5l/Zd4sjHAmaOFWI2MCIPbE0ETp9vwx/tNrgzOGT48oOyTOA1AQi/PkPZ2Z1wKj4ZVfXM
R7kuLet8Ep/u+h9+TpYN6w7sRfC3zk3Oh+R7VL8O03hlmB1I5Kx67iibgoQMUNbkyfcu/+4AfhkM
cFUDEalXn5ISAcyvbwx/WQHvtwMuFE1ex7QxJ3l3zuHuBOApqrMDQ8ZM6QD6DwA/QKCsoVYmaL8Y
klIaMxuiCUKCGxm0exF89QPnvkBbo17HiNGVpOgPLeFSygEJahr7pJmHXpoo20f3wpXhxaSt+2Ck
mFFxMwi7enZ09iBtfVdU6lmO4hxjZCa+UU46zdcmcLd1ZKCuJV6iVE0JUt7PZn1rQ2uqMCFbWd5r
omi2x0Fhb5XlnTNjfNvbIGAqvzmLOxu8hdjR4d+Evg/w1HssE9JcbnuB4nTEf3bx7OJ2WGVuAmvn
29vXvlds3z7lqqaiEqvvqfjsVHU+vPY+FVb2P2b73of2TdguJYWCk61uTiWwpSDrTwNNzs2yIJph
QB8U42Jqdg0JzHePTzqV5j3GlM9p1Pzo4vY4C+feSIgy9cCGXTf1HSyO69lpBsJSuc6a+Ef63ZQg
R7oYUYI3XTPhdVCwyLKFM+XnHspow3vpubmCCuul3kb3uOzFts9fCQj44KUqpnV6JglUdKtb+lm+
8ckx8FGAYQqHNJIBb7mkcX/dFXO/G9MEgMjB0ObKHMvbaAxPIt2aUf1FNdOzqNDqhPmNVNMnOY71
wY5oshkuQTPNWvt9vG+ZrGocEtVhDs0XcG1PwP4fcJDd1rK8S6tvnWkf7MP06i2DZS7CnfhJKP9c
hfZz0Ou7ErPlxUhiX1VLpWrfjggorLDcUe9hpErqu7jJj79eqx/trtS0TI94n3jsb2l3D211bCKl
DkOKos0vj3VHfacY7pqsPM5VdhKDv7NjJrRQaU4lLw4dyWoQ3V2uUUf4MaMz8VXuzz/S0XkqAvEy
w4JLgy9mMT1nrfgkp/rw8pombUl6MeR0709fx5Bp0gStOjBOd1l7Q4No6CHS1ZkQyU1EsFXm43ZK
o/0UuJ/6Cn0QWPPcS+XZMl3JXv3Xe4stb9CtU3NvYZ6ytribzdE5Z9Xs8ShzjfSOyfpTPIuXKhcv
1Kl3ENv25RBeulZ3x2j+KtMBMmbg07YoL359JT8KB3hxpDM2MRiZ27tdtwgbB+A8V3LW6gnc2G6a
3afUZbuMYn9FfnouSmpLketeepE8OWP08Mkr+CCv4soIaQceCVbwPgysfCfRRUl1qZ76u+X6DJ48
RC0Qc/3kyP5OiOxBFd75mAWXCfNk6DxUaj+l7fyi/ejGKJ2nEsi+4TA165ufrM4PjmPTRlUjbYcz
6W/d+R6+ZTlTh0YJ3ZFXq1fXre/zlhsoieqboCs/awZ/dLPY2GxZrmkhKXm/EXFnhMpq5/JAdWCH
U+i6gWeygry6qbz4Lo0nfjh+spyXa/zu5KVfL1zbpgPtWHLZof6UuFfzMDYipHjFxPLjjI5xZDbc
1xeRKj8rfPsfXe0/P9e7+00aaZY6zlIok/Cx2iRkwNSE1EWGYybP9agAsAXIGh17H4v6cq6UzxBO
cBZMkkXrbRhZv1+IvoXj7yL6eU014T7rPAKqL+jk404Cbimf95XZJWB4xLE1qntGYmMQ+ramWAtF
4sw/q7rm/o18jESzoP0Im696dUrzMNnEhW4PdiWdj21sHuvS32IMeDUlL5Hlb2VboqTzTwEz2JRc
rFEdtJr2opZnVdNfygLoizHtm7m9NIb6PgPg0xmMmjIAmvcXRT8d7Y4ptbr7mab6vm95lVF5OZYQ
TIpwvnNzOiWWxNJIMaS9TnwQNvk4r6rvwTHOSM+Ug8tvEYonrGy+Zq13aECWGZM9rQFpy3HTC0xy
bIg0u5p5tDfCpeSt7BxUkkzjOScPTZCfRvWuGFFKi+K5QppFZbHFB0ufzdGUw0ItOUe8GicfxR0I
XmDv2Dg/BjJKTqxgJkFptezTaEC4qQfYdICihinFIKLLbruCINGWDmCQXOT8ioW6jywRVoJ7GY9+
vIcshGScCvYKE4ansEZnnUp7X2ILFBjVDRg9ZnS46+egvAF1vrEr4jFfjMe25Ch0ocZlzAv3eAfJ
7FUyHuQn7X0QBmdu0Lz2ibqJmvLGaDVaihDNk8NIu/rRBuajlTO3WOIxn45HWIYr3wN3S+Pg0QeO
FFYMeQMplvEhdvldWXghMLXqAAfYsbvTxnG5JUavvpGTfxZ4E0OkvMhlHwCSvkffurczuIdhfD4k
3ZPyo3FTdtP+19vlh+vH9H2TzcFGtrIk1X9aq17d1nry2JCsNtw0HjtyPFxPFY4XqIScydt2szzj
LX6yD34UpFD/IHtFTIFW6d3TuvEEQyWamCKj/WMKeVlmBfX88pOd6MPjyCXCpMNJyRnwzV/fnoM4
CHg9FpuYUR+6AQdznEb6gmldqikKOR3QzfhGNtZFgi1ObX4eKXy043Oo+h6fMVXY94mjrIq6qAaX
jgIzHHmN4rRD/z4Y3jk/vkQoQNIXrMJovmXz38YJileQiOeiAZAcUHzsMOTRusFpGEutwDsLC4sO
lgssOcSIZoCcuSrMkiXYhocoL19UpG+7ODrBFT+TUw9MAbep3m2YUCip5kcYhUQMEBdDt5mUd293
YOAytstuWnqEubG2Gmil8bRMOonp2S7nQzljuBP7a1P6l0UsEPK/WC0203PPAD6+XivfTm7r6qYJ
FBp2h6EBoefn5WoqyGDMf43ZJki9B1KprPCANkzgs9IbnLPPIPcSiXwLjQHhwtKxi9k3bDh6GzNK
KNT06UVAkIpXAX6oCVWotvD1xkoxex0bMI4mCOE8TPZYfuBCgEBd59Urg1SASQVs7rEHy48wYogc
LA20c1+NQ72b0Pz7lY7AO0gmtE04FPQe/d47tYIhyryJVt3IjG2fPsxZBX2jWETizHwmIU+wYAV/
vQY/Oi89mxRdonfjVl3W6J/WYCJatyizvoR+SI/J+lJ4+dk0iH1mYlfz//VU71O0voI3rEA+HmIf
kmIJX7ikxg4mcT1o45O39WGU7JFXoUtBjkY699f3JWqrUrXT8L6yQxvjpheV23hUuyVuT83pqxlh
L8YkO7jhT97mR1EPVRpKUoRa5GHvQmSvQVZQ5mwvI21fCOhFwciL1pd+LM/MiuvL97/+YD9+RpdK
/mJs+rdqA3Bq1C1wDA9N2jAA1txDlXk2w+lR5c2r5gyB6rT99VO+bR3v46xFH0utE7Wy/178M7cV
VH8cFA7pmMdrB5PDHo0jw5YSo1HRrGbt3bWwmfCCG/K7ILivMyiOzUSM0AxLq08xY65vDA6qlmFX
5kwLTUS6+I9PSBtcQ0GdwHnEL9yzDNEbha6Qobj56FW+t56beR+FlV77AettYCoNrwFq22c9HN0N
a+UsSeBL0bxt12Z41+QMxmmYcIW0D6qwvoyyvi6NclqFVGIRNG9ijb24xG14Y+GfQG0Wn/FsmT6v
W6BJCAAxCVNrss9yDcf/axpAnXCB4/36U/3wruWetWkF0ZpGg/rXu3bAVtmAvFcchrp6zacHCW0k
C+cj+LpLy9nqbpMy7zh/Vsj86AaCB0Qhk4Ku87fMoO2NKa4srzhAqH5NZy6fnNvnKdfPxaLBGJvq
Bu7P/a/f7EenP50nFO9ieXiLrv+08wjZZAiSIR9mHCEKXM1aotNajv5GuTg8m1e5qu+X+OTXz/vR
jven532fP6ezk/fKFQWDzeM+yLnH0qC9HCzzsVH95a+fS5pcsPfLhBIoIjHSUnaFd6VyPQQYemDK
dLDL9HYc+2GTIFuPqMZaTa6xcal+upi50X2a95OImWUPYGZQNzS50GHY+iu3PdjRS66gH3neeJVG
9g2syrEIAZzaOSI/w3zBgPwybB1geaH7NUUjubUsZHkjtnstjME4BZzjzl90B9Jkzu7YG2H3Qp7a
xeWRmJaxaKZNWqa1cW57fBsu8YJUYPvE2J28zBTTSLVBvmGCv16ReVEwVsT6RnmPzUbLSAh159Dc
R72Lx51ucdPDGBIp1bZ0h6/97AyYwJH2mNrdI/e6DL0IkvMA/BJPE45gDWMiW0cWDOHMHm+cPD4t
cXPd2I8BEfHYcm9gqbCN4vHRiWZssPR9qrpL7B6qrZ8ZZ2Pmbgfws4kR/zTmZtq6sT7hMasv3SbG
LYrhVxx6PzliPlo0cjGgpvHAan0v6szzqkV3WVFXr8iulP3Yg6PQwnl0K/eMhu+jxqLsk53e+ujm
lWgymIbwaRW/v5/ILyN8C9kgvNy/tADeI7sNrY3ZrmtIuMniDmUuLbg2kQcvTLE0LMLLMUnTQ5QW
d01HW7OyaPsWuHZY6c8yrJ7Q22Nu1c8LWiI7g8ULL6EDqA42a5v3jACbLjSIX6+LDyYFHGYs0HlY
bDfUKt+ti8iYcjSVOcyjsNihn2LCXVDxHhvz0il4V/hvVauEoT5jgr+eGTFme1IizJ4UFfKIQURD
6n3fsQvr8g5XPfRbjDrtcS1gEhd+O5Ye+UNv70LPBh5fQbzUBgYUuVisoQW+r0kfH379pt7qS+8W
O9G+ay7BVED5Z7lj/rSjSW8KCm3Z+WG00m1NUR2UWnCvFVYWjTXuTBlWG1WADi8s8z6Gr0AOXzLe
G+ENostsn2SkAVArgzj4ZB/6SIiBaJvW0RIl+H8rzEajO1dhz2ZbBfF5l+TPRl7fxIrBaNdhEFnj
cdLA8W7d8R7441U86guX1teqD8k8des/DLsiLl91xoWCUo/MrXidcCvwB35FVwZnmNag9nGMn598
puKDHRRtBFIBBG40dt4rMUQaRh5lowJ9doORUsa8XzexbYTihPMzGhE+3XFWyXGIT3IAPaDSbL6Q
AnbDEL+IqbauaKDR3c4hBtnh4s/Z1ajezOk5mlkuU/4df8hyO5T6Cjoq3BOcFWVFjaP0WC1u0hub
FK4qvp0stgnquBskt2xWACpL5R/yTDq47ZbkUoF9UhYOOXZMXXjpfMFNiU8A1ID05RQo+n7hmoav
zCnePra1HaM1lMZW1BXKU8O+DdzksUSGtLI7x1wNFbFSYATnmfzhD2zBXtq9RK7YhC7RTNkfELJt
au8bxNLXKIxOYwT7KUrdTWSrm+U86f0v2GB+W4JCnduPbdPcm133YtHro2/+2CeWSfefX2wLfR8T
8w9Df5SVpkEen0Gt7zdRMvy8CIV9KTkNIifN9lQLGUlvaixTpH+DHTLpI0RAttge5lelD3O+cEcn
8a1U049P7oWPbgUEabZAtEJS+76rNtFMyFttF4cxVTlYSHsF3ve2iNpxTz7H55PIm94xMPFc9i/m
bLLC/ERZ8kHQwoBggM7cXU709wVe7K7rulgCNKm4fENePXg+iOFe1nw2yEkPcqq3M3OkqwTW8mer
+IPdn1IJPR3KuESI76vvJT32biiS8pB1mEhWZXpwFAwzH9D9xq4Zr1IMI50H7p3LGtgVYQw8tD2E
lcL3OdbB3irTy7CrraM9LRaAvQRCiC+XcI99N4YX0DI3GCbdJwHGocQWe6IaYsKm+eMU++8f4/9E
r+r6jy2x/ef/8v0PVWG8GsX63bf/vFcFf/53+T//99/89X/88wLnNtWqn/qX/2r/qi6fi9f2/T/6
y2/m2f/16jbP+vkv32xLdDXTTffaTLevbZfrt1fB+1j+5f/rX/7X69tvuZ+q199/e37hEkAjZuz5
h/7tX391fPn9N1omy/b1339+hn/99fIWfv/tAgA+gXTywX96fW71778ZgfyHkAi3kDHS5KSyNby+
/Vy6/8BsgvM0WIZkStXo+PffHPEPj4YISEdaIqhdlyfn9y9/ZXv/oBOHbJt/IPCKIT/+96v6y/X7
z/X8r7IrrlVS6pY38kfg8aezjyVJRwhZCIpRmwaseHf24f+T1l0dxSdLd+vAiW4qHCngz1vgUWJL
n6Ysd/fUIeF/8N3bgxdD9BMCAuOUVcfefIEprE5vD4Ga8KR/+xJzF4gSer7MErrOTgyxTOfeATbo
Ny2YwJRR2Zybs8t0R/Hq0WqJkrK5EHW7SnpJC6iQ47oho+G/w0iEOh+N1qanAXkVFjWVei+qaQvF
q7IZmDKUXYr/FPCsoJvv+snM9tU8n3ULitbLPHlkCh1naHpLwBM2dRvXmP8ttpQyR85ujdlVlm0Z
2D3VNM4fBUwciNZMFYA6yfjPZfi9rSj8g7k/n6kY20m389pMrry5LjYqgeZvBRMgLdOi6NONw8ly
Ya2FWDMisCE+0hEJbHzsG5Lhgbb7OqiHnWUkizVbBlwKZ9hcctj10bg3rfBqjGIGSjMm4huy37ES
r7Z1L1sT4hedzG1rTBnDFnGzslzmAWccTOhW1NBI04Kwtv9SiQJ1fOg2jIdPu06dVXaVUSxPf3qp
f5vVlnXUGT46vQPAy/avkWFdB3QxtAlRQnjVKVpAzk7dnplW1+8DannBzAhxnmyTLaIzvDomdVaX
SbXxpiG8GEJs5GIrCrdpDVXN8E3MnXSxkll71RgeVl7mMnWW8Yr9mc8jC7P7uUy7VWIO/SmBjVyo
29Ts5ufW2o318DpisH2kxaBWpqcZnWpAeuXC3eYqv3MHuamCGilq2TpgJEHPyCjGZUWqcTv7IaC5
Jg13haZ+mZAsHmMDS7bxZgrK+IAAh6zCd+4lrZpTSEXd6YMLPLCNIx/NGWZf8FNd+5WYiwApBEg+
mFxeyNzXSc/LdEl6J+YXBO8OU7n+4JOAoXPz+1WU9UCoHFArUUX9Yo7KiSxtSrZZY97MjHusVWrF
94FBM2cq2zVmGXja5IDxCq2Nhc6/8Uitj67ovyJDAc6GdGmdB/AyTY9ABxLNgC8RQ3clOVyu9n09
xqeyLV+S/GaKc2a1MjFdzYPToTF3v/RK8uotFw3BUKyVLXC+GvWRaYW1tu3mlqADJhWet7FmnQXN
wCfuutNthWdYFzgvOQaV39BXtLV7xhDhyZlgS+DiCZqCRowPPWouv2LkCKQG0eYhxiN316rbCAfF
nXLag7TxE68NtJmIwFYWeIM0ToqdCzV7X0ANCwauXow1ihawVBkqCGkiWTsz7s76JAQ1k1eXCv6U
rhu0HVNr7Ae1xqiim6Nre/R2hJ87z+lmTMvQgerSYYVbsdjrIj1UvjWuawUcvxL1tsT1aT2QN1d5
sYYVMq8pPh6BQWcXlplcWWPFpNE6wbHtspi+6NaY927VIEEMDnCFozubf36RBukl49NffSy326Gr
N6aBAgKfchTvHXwD2Z9hSvxdSGOTzKraY0fars+TCpkl3HJMw10hj1HyJRnabtWhStlFRXsTmt1G
e/M6iuIBI24FRqvs4arTsEPMgHVB4V5P/Txf9W37BGHiMXVwT24dNeGmjSFyA75S8TsqV31vUo9U
38t3c475ZwToLSoRsBhSPDPhjNH0OiwQCTnhEG1bXfyMc2R/snoJswlcfTCzN/UxiUKGWqkZKddV
E/NxloDPi7sIOLAGMThuuX1X1mvHMdKNrojWcn+40ExjuHPKuAuE4Xn2ruwkrPbKA6CVdS3aLUNh
wSRfk9p56uq0OVo4Wq6YNLgy8eBex+OMBaolqr09AOV1HOhRbG1YYnpHzASNHa5hz5MDhNGvZgBb
fnsQheq3IgE9GdlnmOnYnETYxCd4DdYlbqFBVpysBiEW8wzXC4mf2ZzUF2pPEb9iIi3aWVU0XYK2
1fODP4LeQopkMk0SvAzw1BSYitYMu/N4qK9rP6oPxK4vdZ/8SMsgPQshXq+UUfa7eHr0wc5vmylI
N24w8oUOAQfMz03SsF4aeHet6eH0YYh+SeLdFdMWwyETw89pVGqL+8TF0Eo487iF5imM276cGdsY
m/rI0XIjnLtaYRTtDw9ekj8x0JzdUVUBEuVyajpDRFIshlcNEf+mTPvbkKxsg3fMtCptidM7I5WO
Kb4lDUrO7CIt0RTRchnxamjGYt50oXkyvWjNiAVIqRBLH9RaoMUqPiXd9z8K9zEqouhOxOVBtS27
SnE5EeruxTyZ61GKB7u96WzAvl4CwjKRUMrGCJWy/G6CfjIpBK6jYOj3U2LfCVXAkY+p7SSI7HTF
fJQPQBVFBy6kSW1uI1V/MyaIKzbuhBR2h3An+irD5VjZ29gbv4AaeEoc5MteQnFscBscgrpvijHP
LQNIXzUYhaU/4K206YO3hwNOzWvn22PJ4vfIC0267WZMrWsiElxLM3li9gRDIw/bwwAjZiga7bbB
82rD1H6/dmVdI/kwAEnjhH4BVgiFc3+kYGBfK3PAFqLksvo1rs+lR6KZ+mBQKwuUVNufMFUhyu+B
5maV6+0Lgg1MATgpWhHuOWuv3BoWZdWAEhQqPgkrPxqdzYRJJCuYTviLJJQRKfjhNo1Xws5X4qET
/ZOdCI6QttwKG1oT/Upotpn9I6Z15zXupdEC1gusbF9W8LAtj/28Kv2j3xm3XtBfD9xGAC/ORNOy
jJMW1DRKcGcwmBdKryK7jy5mjEeE3uR61ieZJBM9xoBdZ5qfsorF61g98pgoBRdbtk+cOhioU8/a
jIAJmG4U1EXFjH8Ww9JUChskdAGdU+TlLU3i0G/LE/537krQiCt1PuwEafiu96ojAJ9vIUUB+It+
gvW5+Zpo4gw83g+pgTmni194bStzPbXY/7pRMW+Z2KQ9uDTYFn3btSkwMTPc/MtoFtVu9uHO+ZYI
L5uhnLca85u178/ZeZbSMiiIFdbxk2HaT7zKBaCMVW9iGtFD61KM9OXeiXx738G59RpIHxUGtNus
cNMTywsuoxhoeKj5KPIyXLuc1pu2gHY6BPa5U8DlCjIAKCwkY41zAhHpYGU3qrJOLvRcVP64/BTm
jjnQiDjU8/a0crvWdA9tb5sHUpLLVCbWmRjDfDO4zksT4FPiwWieXSKWzmWU1re2lGPBBXsi2zgK
GH+PFRJtWvPI4c2dgf1VbUX4eMmgJDQ72D0GftKGL1h0NQGMYb1Gmd1uC9P7Bk8KM13KBGOZDcea
fkxUwntIGZzdVRldVAeA84gR8NaGG48wFH6sgtQZLVtnDhnTEC1+Xs630eJeSZzmjHpnCu3V/Vbi
Vrid/La/xw9VbKyO4/Ht27ovqVWlrEZdC04QKa/TjuB0wgREszhwOMSvJ83VnWicclf4yXw+YKq0
anMJFMyp+r3vLXYeg7qtbWDJFj6bWd/XD1QXTqNXuVsXrQLBcYtPD8q1VBOwu27crvHcrusbQwwV
eH4/3oH2snHGmUkM6vTMK/1rkxxjHRpNsrW55HiouKuCuXxuQvXQ14V3MYfJlV3Mj5XhYP5lGs6Z
OWwia1MvKr9gsIat77nG2l/qL4iCVlKF+FdY2Xf8sEN8SFIcnjGGoHdvnTl41Z0TiGD41GNcJAv8
a2AQ2uCbgqSrLzzsyK7a+hzXwnqbtfbekah1PTzOyDnaRwQ6RNUFPWDcyo6NUHcKTQlzuTa07qE8
0zicnw8ZINk2A5WA94l0sxW90NvR6r5SdT5asf91UjidCeQPEDdBQCskbenANjpiOhvJ1N4xRrmZ
7STmlV40gLYuBajFPJiLtRvN3GY4Fs/Rt7iaplOjIfiSwZA4PDWBk+5bi2PV0v2erfFH0hTOTW4W
Z00hqbnMCgOmsVhTlvdOAAoOaBFaP9zHUf/DpSl0Qd+iW4dxCjzUCe/QQL/ksq13o5tojDpv+6jR
D7HrFfskxlFyFLuubsbzeU7PcgPM/XSaHVhhWfdVukV/RSojZplc+Ix8K8r/K2JXzHkbvNTq+ann
qj1Pqb2qx6z8GW1F2mPjsCAHhdntZT1fYRzHmo7hXFnYW+8QRyWbWe6waeNWco++GBRgNis64vdL
5baDzziHjMlGwQ/LMwizDIsxdo+dse7bL1HVYvtWwe9ikcZlI5mx4T6a5a0fd9h7GHS6apy/az84
KsecIF20t4ZImWQfpcMIoLtVqdomqVG+WCm+P73J0q7qmgi3XHNxWMnkwNtoyC7HaTyPmCVvtJXf
awy1Vp3L+69MoznZwDrwsA+PuWEDmy0FsTKfC46bObZgAojOnGPmmkFLElN7VXnDHR4lHJGwLPZC
9OdhNtqIFDlWJ5jV4zB/taviehRWd947vbVLLE082zrrnIkaAqsW3x8H2Dhn8jYSyOvjdrqxehsK
nsgfCr9xdh7J/egsRsUubY3S749jX3m7BA/ufVdEwxY59aO2sZSLw2E4Grk1rCQI/gDvD9cvfqZZ
vYubNLkw+/7KItkmysyMVZda7bEP+3uZmViROECa44wzfrRRxxMXnJfWQDDGcNPatsGg9wqCTNW+
Vp7hbVVMLTn375KODzu1UY1ngYljb0UFQDJgc1FjFj8OoMP9KNlK9oHd6Hj2zhS9eRFAltNCYPqN
Vl0zgzvmgCcXpVrSJo+N1+AuamDsZQjrLtYAKVt8LCfDxy16sRRLgeMlPtjxiNfGZetf28T80o6R
cwRHbjfRGca9OHxXpDDwB1YtzZO8ZzOpZOfuOyu7dRCMWM4EgDJpgX4YCV08TEMXwbk6E1l78qdO
rESGBDNRZg06f+Lk09bKc8svlkpeZ4tfV+A7z9nO4h/hjQbpM2LSlIqDPo8G7u1SsdpEIU1Ag5Wz
ENHNZTbem+DYlQRvtc+ksPB5C2UUqlVVi8cF9R9XEcE9Pspu3VwZwX0y0CBMw6BbMy5zXXqWdaqF
YZ3Ypyh/v33PALx9evvq7QFOJCLS7hRg3A5T8qZuFCBYIzZPbw+1C2xRLQ9v37J5m2thYZlWFrl1
qpaHOB+AxukmvmSGKt1bTgzhMpfXXpiB9V+erV1ewtsD6JL2xGjPf16E0AKWQW4hofDDmb/j4e2r
j76lKL9SpdEe/eUFisIVp9Z/VqI0sajgm7cfQ5cbt1nfvIoGlDYhCKn3NBM4LS/27Su7T65ywvwd
tWAkGG8/M5J5zW0fHfPlQysAUfzxIQFzcNamZcIw7tLg5OkOXyhgcumpi6+1dqjPaMvZTIbQGEeV
25qNB6gpD29fSepzf3zVcJne/oUmALC2VhMmG28Ajkg0q0/UTPRiugoDUKiBvmS/yHbSoTvZy/8b
ocbSOetOTijFoUGYpUpG0OYh/tfDqDMssv/zw54ThbsEaxdy3WujyQY8jf2eMJKvECQMf3z19rOS
aP1QOthFjuFw0p75r4fc6JtdFiT3IybNu9w3b6PaUyeqfwpvvMFcVd1iIo1o4vSfBzMXFWA4HuBG
DZtA4Dc/KC85mrJeSW1k1QGf2vqUd2A4fWJ0buhKMrRj1FyhElu0oMR8YfnWyIS5oYdVr5ylQpgW
3nDKWIlH0/vaRdFwEmZUAgaGTmqr4dQvD28/D1QW4RZGQ2ulELYhaymXCHjq+pNk1vhU57Ljfs40
to0FbgQXg9N0p2x06SFUScoIlx8wUzUM87qNKo0rwb8fcmvUJ2iXGKCN5c3bz3l+jMrkOhXzQO/I
tHFeMbr2hEI3poqH5G6azGofKf9kQ1Zdp1UM0aP1NHTlfz+Uy5O2joYF8vbDa9yV25NZR7BBl19Y
Ly+gm1DmUv/jexw/O6YffKTTjbpXLvdd6kjIjaCJgbjhxTQgnBakSWUJbQICi9rF+kEOdPxwJ2VP
N51v/Yi0J80G6iKz98Oqqc76qX0cMuMixK01aPwY/hU4vznDBtk1MrQJCg1w74ZfsZJmAqMBvdm7
uy4172pbPk5FOWzpchtJGu9VnV4nUz+SStf6IgYlui487yU17hihq7cjvaW15wYPkxud26mT7zqi
9ZWkT7grJvoOY75n3Gtb4MqM0UZ+mRuoPnC9xRS17DEWImk4pA6KAC84GVaRbpUNli4YF8wrVVQM
PnUnO/ILdIpOk9+pKrA3UaF/EtJ1x84lKjWyh2TRankp+yX2MPmEBQSQhLW3lMvpDDBxix0Xip7u
KlX8WnqUiiqlugCBg8SqHuAcNqW3ygdEnfAOx85+0Qgzcy3JJzyZ8cqNr47gvlCT57O0cPIMx3DT
DzUGzNKjOf2A1nLeuI1nrGROwmUBBO68zMBhzz+2MnVPQdqYiEcb78Ivm2OW9oiloGQ1Cpc1tLW0
cZlbztu6u247HGUM+0uNylZhdb5C1P2o7PLe6PC4C2hwN9TK9qYRuqvFwn12y6362ktoo7bv7/JT
UTaPiZt3J2r31DYM6+ib5tfO5lT1GSjaqnK0jtHwkOqhuaeStfKsYZ9JPChkPixpJw5KketvMEvf
IddN17UEK++b3VPvBoR7NQUo7T3TsMm/e333tfTBSZp+/F3PPqPUsyHRuHExjGjxYh/K73zg6L/T
bZD7O6nBbPjYBEa99dIXjJ3gdwS+YhVF4fUc+tNm7Kh7AvDaAxlYYyPerkZvxGkd3mtWMI3p0N4g
klFyS/n9qhzgfo4exhGh2NvKz/bSwTipiZp4n4/Rq5152HERkNNbWKpr/c1cGzPd+Ww91x2Znah8
pLH5+eSkGKy18gsZAn4xIynmovRJ2m/UCr4NI0YzkbvMSFBhpBXCUcLwzvVEo40qRysOdkA3ZAJb
3eCZ0PoNhSrqq/+HvfNYjhzJ0vW73D3aoMXibgIiFDWZzExuYCnh0HAIh3j6+yGyunq6zcbszn42
qGCwkoxgwN3P+c8vQuwUr7Xx1L9sJm8cq5J7SvCvm+WPidsRFlJPCiBURi5y9nvLKrGgNtHb9fcs
Le4uB+fatZ52EdBXu4ZW0EwvKHI2SrblXTdqO8nUzgkmn0xzdIi7HrfZUBDPlBcUPoQPCtF8zfhg
6MOdqM2EnRSjDmxDxzj4xblv9mDddSNATO5DqDp9w7OSCAIHNZThMRk2HHHP4jrsowzEejin+GtF
ggPhMQxdkyons82rp+LFfupqwsQtL8NQmT83WIx10aX/LfNbndxF1dCeO48dVNeDU+A4PwH1rS5W
zbL4WG2fqIKO8ANib3qSdMNcVMazgdzCLcoPgG2CHLOWqKnu3PlGdmVvRRwyHiniYlIi3VhbaO2E
25Gz1y1wwaE5OyMiUXgfb4LBCq3JT03jv6kg4EUt+M1zekXwmN3Er7Qfjl3jg6z03z2RH/O2GO9t
Pm+JMIMyojZ6c3dRJpJmkIK0nGIPnhUz60UPVwX+HLANU0+nhwCgG15p3T0uWFY266UT7qe5HM0n
ncS0eGi589JOOueWKFSoQu63Zmg/NUtFpAgZH6W06iTz5Uk6doNgwlEEiDanaWNjJ0SbBLDMj62M
4zSf2cEnoRJ/XO9My3lgwyLOKKe5Ma2J3w00SXP5IKp3R2EZ7vby3dwKjMIt7NaDbASfzbf3WZGk
gDc1yNrmkI/lPrSrBURrJp3Vr6fKyO/sPHgvu7zHOMc2jwa0P/CQ+riu+b0qITf1lJ92BbdNrN8z
bdiORbqUh0q5bxSen3X8SICxFigYnP8keiJcgaxNiuB9nvcDRKnPU4pBvTNWxm4y+I5zA2iyh5AR
x8iqC4yjt3qvs23E26ofbXNP8GMeQ8PndLTK7be2Up8lk4ODIVA6eupb3s4mfa3xMiwbyV2mdqgl
4QF1m813iLsfhxrz+iq0lRuKdWsuygYXY25ZA/Nj3Fzsz92+cbvkmmwudeU3GElX7+CaRSI2qpTb
RUqK04lN18dt7eCsTXbKXfthXgmeC/oXAg1nTETDXs6XSvXT0W0pF26XVKdcuT3CGCYl1dnI02Qg
H6NbYh8HwrwzGa1MmrquqZ0doRyFvrGdif3N4hxMkjGdnWIwkUlsngFXcSK6ePawnKq0vK8rDp4g
6KBGcYwHheEbYTP3y6Wr7HOpE69p2vlyIQ8TwQDAbVS11K8ckgMVCkWsiwzYLIb2fHtebtia1Rhb
dr7/LIHv421iPEku9ZyObqJbNQx5GJSXndw0OvmlMyeQwnqjK2WUdfZ8CiF3kKR4jA5hnxrOSaau
dzGhx/XV2vzquhlTfbWzGUSE9ipb8w4pgjsGB5m1Toi7A2vPHDA/ySg7IWTKy+3R7TIXePYcbg+b
KWsvbXLztEfrXcG1tAzmw8avbrK7y+qztmFWdXRW+RSDlv3M9KK/oIOWF6fFxO72Ja0e9FWNQJ91
j+bZPzIvzf/6tDy1kUVV9Hdy8Qh8MwPCBnpSwJAwrgD2eI4HNH9hvv8q4lbBzjMc4PhzINp61utc
O1o23OUidYiZpQz818VqKBUHMwfKvT28fQfFUZJC8sFvR9RXMWYbg5L8oRGEke/35Kov2FmXeX+v
NSh//8tzozvcK2MrWKh0fu42Zsli4oS6393G/k9vj5hHj+epeZ8L17qwc1qXWmWsBCzndn6DHeTd
n4uxtwjbZmOQKdIxCqwabGbvIoKOfuL26HZxCnJkjZmYnGEe8qupCORrwKnzAgaUBZ530YZjkw7Z
JUdQenAt/HbNjtRSYD3KentEO21ikcRqp9S/Xbx8ChIzQ1Kzt3Vj7v8ij15EHOvkf8b5ZAnKcEq4
JufewdZuunh70DG2OsAGO6eDgV1OwtowtpepI67EcKHImU1Dz/P3BeJ3dSK3nCx7UWECyj+Ot1z7
bStuHK0QtDL7Jfj7kSUDYjE87lFnFH6y5NNDaeHx9IctMpEyX7rdKVrF5mEdDO3lNLp2qPYesd67
xcCx6GcycNzbB5E5JeSTbYXNMfQe5qmMr0E+xpkhPiV51y6cqH3jXKVlXEdGQACU9aIdN3Ral6zY
wFODDrHKyOQNjYA6Tqt9moacvavbw26ChpwpPnpsBzLWlrNvecOQ2gm2dc+jvzHOQYof12kL8GuP
vFhln3xzQoC1N0Ka48WqbL8MihVm7beGnjvUrYG3YRdhNZf9gL/A6mohw/Ol3fTj0QrG87g3eYqn
ohRPxsO82WyU1t4LBkLmnBwTHciwMRkSDJ58BShsTd9dkxy8jbAOc+9CsY7sLlWJWwyHIF8vmQLz
7HP+FoqoCK+S+bkDVrhRcJYGd5s/D9v9/uwHvKaZHmBayIsT8svqVv359krbCnA4tMzx3hv4CFUJ
Ze+AyIP7meSmjSjmjF/S6qt1Fu7p9tORhHAr3R7eLnqZ//ndjKrk5XYxh4UX+q+vlbKGEDHIszaV
HyKzju4s/OOAVzBvZ7+7uEOMjZwsDevEfXPZn+ttV+I/bkN/2N+x7U0E9dz+DoU2fNlsw48KrJ/1
/ZviroGMc/Gqyb2MRFK0c2n9WZu3l6hWievKurOv97a8x1mGFJBP1Q6PDHLNju4OpexfpUht1VKr
2NvS9oIJbxPaIkWU4imWyv6ybuvl9uXtsu3fmCcMJhQ2HvQj/C8LhObEssy7YHAeUJPBLuHTLTxn
/1Swr+yspMxpAtVMpCUeGBfXYsnXRLeDoH/hBCPyzK2rY1f2z+h3K9m9WpNvnYJyejAaDMG9DG0N
PU20gLUcxqC/V7n+RAUBGMnOZVYjTtqqMpm2ZusBKSfBQwYit1m7QNoHve7Ujw5cE9PR+sXvzC/F
6H51K/9BdkaALUBJzgSOUPy1nbuq2FA0FwXHuT5enK69Ymb41ZlIuJWO/qI59nCoPVg5q4BjMNQf
WWBu4aSIzam6PGzETuAGWVSWXx5lbn+a1qsl0/u2op00HQQW5vRQzNVHixU/w417GJNIFMv2B3D8
8KLAKhVJjP0i1pcq1U8j9ZifyTGkKsRZVhsjz9eRo1buPTD9k1+QW+o9G166xJ1NHtDi5o8L2lvK
ibGJ/dWOLZPGmCKVQmWcz13f/mBFbhg4UpSZeUpkgU5c9lCYfegP0B+YFjTXVTruYbaI2W3kRGLv
k+Ol9g+R9iujiX3E01KjKqxq/Fl/z2ztMQC4iLENK8/uPP42UGYYUqjnRULdHlotSG6LEdB5OhUF
PkhND6HX9Y+3XSTo8YYNbw/LJTPPcj1DQ2BfW0fj0cDANQlEE6AqQWR+IzD+xab8N67g3zzO/+V6
/t//Aw0S+vJ/T/WMfpEa863/9V+pnn/+zV9MT8/5h25jobL7JmJUijPJ32RPvuVRnWJvv2cT3Gig
fzE+reAfyP9Mx8PjAYHIvzE+/X/YDK4dnZ9n3uig/xPGJyqN/1A2BboDd9TH1JKhLy/vPxQcAC6i
MDbcvznDOFvZtTZDyQQR1GV2RHrJa2eIM3sFccNumZpHI7t8zlF7G2peolp6I/wFAjMd5NAhWzCZ
WjCvwGXbaC09eXWKqTokuseUpBvGjPAashb8Fu5Lqcxobs3xOtSwhkoEDSyARMs+fNyfotEZ3XBw
3ema+3BaLA06DEvlmw559jh47sPsrPWZZgA6lY240I0aodvEmPq0AWv7q0SicbQHp0h83mKIRW6s
YCfgJffQdrwtw8LCovqwtd6HjzodFwBDhAFQ7ALhva/Q4+JSEDho9Rp+sU0Z99Bw4xQ7Xoy0dUSv
DoQsx3lti+qqZz18qskhwDEV29Xl6MCi49h5ubzvDSeNVx/r5no5+5NOULw+ShRd5ZOZEWmcVsYr
I110lCRlFHV/qXcijb6+TS2cUc2r4LIJqB+WT9KdXVCkLRKm/pbpXzcwIJgOQbiZzus8mzBtbNhA
aeZ9zbukr+6tHhIFTi8i7m3j19Ywuy287sGo4PwFaxAu6+7gV6/6oR/yj4mhYaaZcVES4LiHeYRr
Po7wYOOa6I6krmv94I4J99DvkkwpLB0cNuBifIUbBCRj8Nknujm+10gZSGsaSKHdsqtw3VD52U+O
D9i5KapZQ5jPvTKfHahgcHqw/eaghAIE2JU8itJ8AMCfIz0rf4M9RZWH9EJHYW609f2ENXNtu29p
CtXXYzQfDv16dbp8S4JC/jRaBw2pXL2oBOILnaJ+EvwiSmnmaR7pCi3IJISC54Yg1NXy7lI13Rvp
ni++NK8qJzIzT3U/pAplYrfjOmXD3CgbzqWfPZt+fdeu9Z2jf6ezf+qIAV1ogbECTMu4KPhQiJH6
CNz0vHbuQ0f705ZnpAa4u5Uf0lFEZ7bt61TWsec31Xup0hD4uR4XTn4horTUe3Aq7YRmngDPnDEb
4Z+TJH80jVMPMl+Z8s7VBKbrjGY4TES7YZ6d1MpsD5pEaTUh7AvXCqWh1sX1YoY91IpQjUQY1qzx
Q6eWUzvPzFHJHJ26PkAbCCFWMQfNamb9TOWao9UgR/Rk3xw6HR/NIntzjZ10Oo7yIHRmqP5LMIrr
MPsyhlL6mNraZcQOEXKy596v/uvUD/Oj29d3te4evY2sTG0dX7S0SnbnusboxbvVVfEy578NM0pr
xFPV7JxSuHawIkf5OOC2U6yv6KHJfFsMkLXSf5vEvVe5Pc0DrQyS4uNYdbgEBDuWCCWceZwXZ1aJ
xUdNQp0nEQe5A/zEkq2m7BW16Pe+ctIn58GqkBUGlvbgsemgkmFvYz7GNCXNiig1Pq8zA4VMVy81
o9XIpAFTXlEfptX0D/ShjUXZ1/dR6tLK2do8xDMGHHKtljtrIyPQHIPxAMuEVHOr6WNI0fYRhAWd
JymEm6peADHsE8xLqBXrQHgamLo3jfihCP0xUBAHyACe5YTZZC5eWyG3uBLN6zDCUi+gaVYFGs0R
OnGyCuMHvCiNseVlfk2hDSgwIJ0KzdBI5jGePEkGZLDOD4pBulVcxwa6smUJqJwkuvqp/qPIGXLV
pvO+mc1rniFVUkj9QmdK3atrN961WJRxRioWK7/OkqxbJkxdaC06c6uTmRdgybG/QrPsr+ZcQB/X
tp+KWGORrom1Lu8F/qnsDcD1gORHKxvHE53Cs7eg9gkMFC1tCspfeL17ZWacnbuJCN76vd83fnPP
vNONpYvbqqGcpNI8wQa72nllhGVaBGBjsrxzKkDabBXnylfHtpyd4+TPC5sO+yj8FzJHW4KUm9RU
h9oafpse/KIu3bTrsErtmleDs4PuTxqWKddG5R3gI4N4UUlghWoiVrrg12muV5yaeXtARN6ctH4f
k6w6YtjaifhTRHNGGypkUN55jfUZd7kCOMMLrquS3ckK3PsWm9pD0awFqKyNB/5ou39eBQnW2vX2
euT2W3iFd7l9UY/zcuJG+/MqG1Eu13IaMcGhJdhgjdG8MIn+8xAJwdkf350AqCtzrbdWpwzXJgIp
0TQnvW0+L1bdXEjyUbCtAbEGixknjxqcyS62Big3FkjS2k39rh2ZJcAItAPFF8WcgRu9OlaEZqF+
tLuDvtpPWYNQYA22+2pczUtmNc3ZqLJwmjzSHrTtXi669b9io/8vsREy7F0f9N9XoG+/mubXMPz6
txL0r3/1T7WR8Q/X8Tx9l/ZYpNK5yOH+KTjS/2HhA8d8y98DSbj+LTtCW+RCVMH+wdRhBBsOMrZ/
yo7sf2AX7BLlQ87d/1x2hObtP6pQ0MDANaC1YCCEAPg/Jbfe2luawOHmLAyoVNuOqN1gtdm2AEpg
uUqnv7SW2elk6PlzqMm2ChEi9Jfbd24XrV5hZo7G/NeTZEIB2v79/9y+cXuumQDJl6lKAXYQHu+Q
za3pIhfqn/jIn4fUfgS7I1Bu3NQ9VTbd9WzUiNpZS7dHtwvAswdvairWRJPW4w3kwcgWFOn2cE7b
YItvD2/QSmkX9RYaVmceWkfrOYoBUMWsnaUNvxAj3D3csnyHq0WwQc3ExnGpALfrbJXMlYHGcW6s
1GGD33RYzAYbGre55th/MlyX2L9yzBcMoRPSSr4ZC7Ptdek+9QaHDKZZP7RHUoC+1qsrHlazuDhi
0ZLS3tKT0Ii+rCeYix2etEgwnmZblHG1IrJASTXBnumjHNfNasJ/C7GzHk99cdTNDJ6m3SPaWfLr
ODLInKc0QolFmo11XZesSGx6LBLht3sPwdBVs6bnpRqOuY2HkX0EpN0Sc/5UCiWSmjHXNGODCg0z
MWv7M+qFt2Eet9jlTARfMknqAxY16vp5HUCU6QNwLdGII/KDVz8zVFJsIHOb4X9pEKV0Xb/EDtkv
0aoHd6sCZjNqX0OpRqQtIj78xKfASOYe4y34xPE4HotW3z5p4mUei6/Vgos7aSsMcbBHS+FrlJYy
EibCc+QhFy7EJhGoapgfePOdmTmvtWfYJz1HiOXnj2U62TufnbMYWmJlVNTaPrVmIfx7e+gWXNON
3xw1dC65GYCsdU9W2ctns7w4qvfitdKgzoG4Z7pnJ4jV8DxcYeM0hjGFnba9eMHQJwLet7b62hEb
pSsBfemB4ohqxVq+mjDxwrLNjWQxfBk1qft93n+Ku96XxfKlSSX2aLlSe2/xkadmnkDRD28LZXsd
qraOSOl70lGoQjzP7EjkswXuZf/IRrTjyoLbDlutI1ynOzc5lpprjW3zRBj9aLoki5fHvq6CEFLt
S6BjSL7IdEhmCQegyda4HqwEOStlWomDfabILh0JNdFVnoDhnjd3DrveXe5yzUcx+ByY5dlBzIyg
WTGzc17NXH1HF1NE69Y+jyNFn0EenjaZrB9DT7reXMng2SKj1GODySItpJmHXj68oBHEuWrBuW4p
e9jhTkTfykIcT41LnUHDasQL05USitFVy8q3XreaONeMK92btO2fYFMk9kD9PrlMcI2R4m6w8YVd
crUefKv9zt1BXzDhrqXnLhyZDK40GkJ4fEwrUe0S8O1FTPlgDkzZ1a6ON2wVijrpkg28YSjz07jO
iTFOBhbgC3UxNIQG9hl3Flo/gnvzLThVFqUr05mjq1dBwg30jDHsAXLUl2GGMNNjcx6v+wuTTUug
MNVXtAm6mRp/YijeJV50iZHknPGzrD/cAR+/xiCkJ0gJdLeSffDu/Zocbzy5PqKkrk+byDbtNurL
4TOWK/XJs9QQZvPGDkWbrzX6NYXlEg9YG3bBPbAHHw8wmBoJ6nOaI47BjCaDYIiwz8fXrkeQ6c3G
T4CsrO6/4ArghEZnoSVtoCnYLA0BKC5F8+juv6SVxEOrWTsKDxlgqgPtaTVpP73zNOko1Bz21GxK
pnx5WujmHtbKXpGI9Rlck9cUh673wXOwd1zz5bQZDXzcOdSn1UUhtXYHYWpMxfNsParCIxwSWlBQ
BtGs9B9myVe1nn2DvN/nNg59ZU7sOnTaulJRKl5WGqCjKdg5lU517Xh5hAFRNiD9sPexusSdP7Dd
dzpR1kGukZCSZVW4+A1x8riL+dmEvqxBz+A1HiOeWZ5d2DLkGlc5cO2cXlFiKQZZB2fGUU/N/i97
YXtRLu3eiqgg7M7TqsqPym3OXcpJ5ff1F8f+rdVgoobmKMQv+Tlt8yxsu99+25iXMlUUssZ0yubq
DSca+K5a3x+xEauiohLukyPqsMARYSg1uI4G++b0s5MZiqvNekfIgxy9pNMoh7mBsRcwKl8goJts
Ux1D6axaz573Uvgi7DVynnwDe5N5FzuYPpE3zYrkqCbY8m4rvm8dutXSGp1rWsCkMj+Ukh8WspuD
bQBRyAkzSYjosIiK5jvD2W8LIgRoH/gtLI+16ibEkcGFCdRwtYJH3YMZuDZldfbM9Gvf6vPZFxOn
DN6ZABBHxzHt0B4bL6zI7T5p1Zoe+0qckFXglpNt9ZPWIXIjfQZ7Cpylaq8dzmLFXUeM/YUAZjRE
JG9CHIww5Xlel0KFw3vPfDDRqEGibgMynhE44n65XFIHacXgBCd0EhAWZYiyoH9sBIbtbSneZM1Z
tJkzkmqdfPqy2S35yt9Oppq4nq0KbQuSqUKfzPPwmTHCKVDrfTd1bDTrenS36rNPWGHYyYmYBabT
Tt78bgKX4Dynp/sU0o8aDpVsWB/XcnvrkYwkpVusdwrmOWWDROJi2S+ZkceFtgGkAWCxTz/kLpGE
jiXfiQZ3MTVyH7QiUUNFvtWgPzK0RFGs6E2tljWBtjE/urb7omkOoRS7J1xrEvrdLZd2TSM3q6+F
oT94jfPKyvmi+xX0rq7D8KHE7mMfb94uJYVEORR+7JkvneNHml3KyNnJmLYCa5IC940C/0PIae0Z
REO/tPvFEuYHAuQi0pEGEDbpxWgWnWgrq2fRddx5IvhQGLiRmtOeoHBZxzTTF/Y6W/owe5w3XREe
RMf6VfdVEc92EGm+IMqm02szzvzm2403Oe08SlUSdkd4Tf2ig50m61CEWeFmAJHOSfrjYfNa5tLB
z3SF1OIYKdQhRGWgST6OUAsmkpr2nT1/SAJNPmYjBMMb7dTVbCt0Z9yNStfmzAoq2D4SQp6NhCys
iIQ0cwSzzvDMRAvMRKvOI3w3R20h40Y9Kpgr78r1lkEU8K0c+hdrR2vn2+SuVmo8pLmHi7pFaV1a
L27hZBE9LSCo3cmLjjH3Gbe7w6A3+gULN0asWO8PR9eZHzEXjDyrMk4lw8oLrnhvVmG4Ifs/M3zI
Ep5lquMyFLSemJLOiwCxggaCz0cfGuuIoLiozFMrSWAVHvwE5oFML/2XZhjxMc1fV/GeQU6O9Em1
4e3luAH4W5mLsxfUeVKplFx3CaYAwehS9CaWLoy7GyZLYa0Z1ISBWSXa2GEFT69OxJztQn7W7reg
dM41Rljse/ah3Wt3kvcELWxdxgbcB+losGRrV5wl5EVJIGHkSjT5VYqecsyVjPSceTkpdd0+rZIX
wZDoUqcf9pB+woFsSIY9hoBFolv+CxrA/jQLFJBIcJKRQZ5gxD4PVRpNK3ofZObjCVV7vKlRkJLi
fvFR/gEoweYXga0QkBMK1+q6C0BYf9SQgI5b1fwh3HrUUWPNLZU1H5Iou8L/NcMwC4XePjSFoR1b
s7oE0vq0IIcqZfmWS80MVWeh6R0sAu4K91uQayQR7ag+hBaAojWVUT531OYsJwMOzxZMBi/cDrM6
+EIdKJLALO7axs2TstWTylS/VJlqMdPyNCvnEKuz3+NSXQH7rUunQ5o0rXM2WuvF3psIXE0S4RKs
XSFqREMErMmP8bBnaMEBmzfHRgrT6NRgetd5UbOUzxrMqCOanNjxdYk7eYAoH88dxt+qQ7U4rOc6
eOl3umm3X+bsR+X563lLQaNM2bwziIHzrm9GcBQlkzzNauFbCkZ20hmOOwhiz8JKvKr7SkUBQ6Fm
s/Hs6MZ1l52+YaWy+ZhLNJ8km23iWrDmVoUPoXxVs6iOLdL+q+aDjW++cV6nk7dV2mXIx29UD++V
bHOW1XB1sKvAhMJO6jLRZ7FeTDfYLQk6GU3CsSETOcdcVstpcOAWNN5UgOXC4NdwaTsT+5tr7hJX
7OV/FrU918+mNOGPLxDhi/0uNHtI5K7dlsel8nBAJJUs8dSHV0hu9662wlrX+jCbiJ5dRrYOVwvY
VkCKsxqR2cEvGhSZ/InScdfIrLl/6oMsqqcaiCkv73OsYS/rUw1fNpxHfpxnZW/tmpFmW4D+TvXm
nsddW9kU+iV1i5rRo/eOPtIIhbex4e2UCkeinNuKi4Sxh+4a/wqUqOO0FueM9KhDOwTvMkf29C9e
OZ6rAKXTUMaB+9XLzQ9RAvAiErjD3enqWtYUW/12xRWcQsjBpq7byEneNufS65TUnrP0h26+k2Wl
zsL+qBuMrc22VpH0f9fTpF1uFzIcqMBSBw++mqGp2HtXO9uRxf1SddO7aoclmTXnr6ekq8PNEKqL
b5cUt6BDAzPgTtdxKKBIjzfLeOYgHf7w2q2SpzQSKxwLgxAks264aAs86s0Zo3oXNzC0mmC1CNDl
0iW0YOft1faYADsuYaVJlYyfczajS0qexSWXtfPnUTm7GPBKdmvOIYTEztAj68equ4EGTU0itGjM
5glKpR3DY6attOVT0GTiqO+g/0b8pieD4KL27/3rcnuuKiBeZBp4K1lH/Mu2JpGT4Fb8JryEJIoS
fsuzade7kUC6/rABV8J18nF5bEsO0NYNHqSWZUfh6pzMgZdGozQR5uykHrv3fXD89stNC7LayPzm
VpShkeu/ulOXWl9BfguWiy8aGKmCmxlOHa2YvABBdX8u6X5KEi4KYCzH7XK7IMfDXngy4SiTTwI7
lzL2b5mNtj1LS3PPt2PtX0+bKKAd1tC6y2pu2ppt6t6a0Q7QbmHlsOb2t3Qos8RIzfm6edxUxcbm
u6F9ODEpOW9bOV8bV9UtrndFE3dLJWnVmXA06pxpWggzLWEP0DldUGNborafbpda07/rU/vqjN4Q
QqT/JANr4uBM4xzO11oWsGp6cF1ljt2xH8zLQlF6HIrq6DHhuRfceWgOsgaOl4HjU+ENh6p4L1cr
+0pCCJK1ZtpVYk2bRcLDvd5WcCyGCnl3uqXPqAm9166jNGDI1YmOpd6kzlMa5Oyrovo59toxDZR/
ybsJvwx7a+FfFyvq9RLZBVUEUxjriuoayrlNY7CYbXbtzY9Nr88YoEN5J+b0wMCl7Qrr89AV5sEm
Fw9Sdt5i/yr5YxEYOhcDZjqQ0M4Ejf4ap+qNsVJwcph7JSjujmKmPcP0annZoBBtTfONGZHxg1SR
C6DA59WsrRd4HVnkoF6KzMwUl9lXMF+y5aHL5U898Dc8N2gt25FZBsCOus4tBh+j6ZG/PZJDViP8
qP05wI/juzFX1hVWclXbL3QgZtS3ZE70eRDZgh2xXbfuXJBego2LUSOQmFScZdQTq9uArc/edKS7
jXrZyFOZ9tgqoIG4w2XtxZm/rYsoP0x7wdMEJnaxWG+7LsL/XGVG8MCpiNR7dDARdGDiwlI+L11D
4yya9W6stiFBMuBA8h2CO9GW9qEYiMLuaxwes9o7KgFrtXOMCEOE9ehZv3vR4KvrFPNxoxyhAfG1
uBrStxbiOoJKCozCs5d7OQxrTO6AioQ/f6+0fHh0muGzaH3yO439wNV0INQAs3FQS+rA/RDWqCgv
a17Wp0xnZmVNRpgGxhwG+/ZfKne7+P00EpJUvN2eohZaL083KdLtcpMnFbNF5JW56dG0o7Rqx2bH
/aIRhQwpisUXDEyNNuKXDW7AyiDmrbCzT+W+c/f4QJ0ySyQkwTWXYL9AYX+iq5//PGXeQNfOdD+N
CzMM88bN2i9Iw9hA4Iu2IwrOfD9xpHga8hYrmv1b1s7OGmjP0B8KaoVaXzCUMAeKa3fne1U3+6v9
Yi5wxVJuX11XaN2xXILbDIJwuRU96cCbvj2qSAhNiPt6v3U6LW2NVwtsghZmRws3CpSMn4b0xbHL
63NN3tdJc7vgamZw1FAgM7wDVkkNE7hlxR6uy/jw1ILlgzYG04m3BygyHVkwGLSmgv1De1p2XyJ8
Ho1oAy9AaOD+UutiXBEQXH2/MID/tp07PGGa9CKwWBK71xI/fTogzH5zdx+mzQM9ztEbHazUKCOs
tx8LjPIOSmJkyMf1lO2eTip1h9DZfZ64W5HLY/1E12NGItbKPO53ZygfsgdKpmNryWvmV23oA7ID
H81RgK0Uzp9PEzZTxe43NWE8hac9YpzdigpLKkCtPaACxdqSdAK2VEW6YrhiY1ViZ0XPlkGnwOGK
sYZ26HfXKwRjJZwPnLD83ROrLz5VufVrWhE76btr1ox9Fn3844SdFukXID27w1aPzYUJuMj2qDCZ
4oj2hiU98CmVxBsFKKoPoIsK0me6QMbceZnG7ue1O3t10ApDb3f78nbfLxTHU4LfgD1j8wjVJ5o2
73uDVdiIZVi9e4dtrNXdS8zBVIwpKYTg8lHe3MZ237FudyDTiRrfHcn4zRQ3u0vZuPuVtbtx2e5g
5mFltuyeZhSvRVzkoNcDtIhKWt2dWdZAm1phPJIAyjxX4wb18zscLJm92mzlLqpjxhlYQgWYB4CV
Vlrxa9HBdOdA3i3MA0Krrz/yOXDwOMJtSa/gcGDXZgzadUXDw0RbewXof41lyvylM76oAdh3L2Ob
+ZtOd40cTB9eyDb+klEVvQwdbxtiEOj5WAM4Uw7mVfZKI1BY9+OKnRZiltdhgydhp5x40HXDpkNO
Ymb3O99WMfC+X/YPWq62vPMKXNjxcbFd84cn/S3xxvcmQGBZ1d4nRj/vjj0YsZhs++iN1f3sAYVA
xSgp/LoHmWFBMc0aXg8F5ogiRXwmDPPUpMZ9VeysSQ1WwaQnfr98RsbtnTVjfUM0nkCIxl2MPYtT
DWa7coj7nXDrsRYiBHyjSyZDhEIr0lPluC+myUAgV0Ea62jRN8O9d4HihgE/raruoPYMWJHXVfpM
kMe0atNhM3sD0ZiX6OmsopWJO1pbCRAwO7HmEN2hG2MI+38+YHmOEYD1C7/cn9b/Y+9MlhvHsi37
K2U1Rxj6ZlATdOwpURLVTWCSu4S+7/H1tcCITPeMzHpWb/4mdEp0UhREXNxzzt5ry9FZLlB2EAKX
sTF+C6P7qA/RnWAHpGuIj5DtgU3jhAaWZtA81mdMmeNRyhXZkVpAFPlqoWyWmoMlsqgEe1No3rVG
/Z5+FEwJbVC8J2EWtWMeRi9F8oNKNaJ5BxCnS/l0IyRF0EbJVt3D8SG806JrpQr+lLfVU6vyATGW
R3SgJvWS4qqhWhz6+B2mIWfaSAjFor8m0jjSHlD8rl2NK2nYuPhl9xVCLrGC1DWMtATUCKRriEDO
xfuQoIIyNRgijfxaJsngJqlyVTv5M1aKyqtH/KNYT56LnFY5UTtIO6Xo0PRN6XcTzsmUbmIxS08L
7fBm9sOAcw7zw1OA3H4bGMMxL9OnVO1Vx0qWwtUHNj+5ZfpRgjZXjgugWZM9VBqeuqhBHM3kxJHq
B4PGyMiuB6Lp6OtFVqKsv6YoVp242i7E9GCAEB5EMSD1TJVfytl6K9JqousWATNmSW8j/SwH8XeY
YFKex1CxzYpAHBP1ZyYhXMgjdlBJ2JKCaeaI0TP2Hu0c7duMmYInp8KuH+kbW3MieboCLEfAMmuP
Ei57LmxomGLhs8VaoAWBW0lt6CcxGC5jklTPbFTQ/MOG/ccPTnY3akT+jMWE/UeUKa4jaCUyTJPD
IHGm1cm1pj6ziUYoNyBKwa6E0rORIUqgZt4tZnUkp3eHf2Zt4KUlCJoG6u3SbcYMRPl818pwsbB6
OqIS4QUjNY/qjgORPtaV8i03y5bJGu/fGN9GozMwpFn9DrDBKXoiKoTV8AB0gAlQrXMYLF4CQkB9
IvjDboXsXUxJy4Rf8MIQgeQ2Rb5LaA4ikBUONYY3W13geSg4YrMMGkUUwSKB6gdctjT8xau0GPCA
KgsuZ33TIJHpEHLgeVCYDBIaglP3RxeUHJml0k/YCnbDekK19IhgwsBXxypfV5QDsMzBK+twY2j1
kgIW2JqMF6ydqEGR21EDISNEXumORdB7lOV8Cgunz4x3ups/aqQqvhrDOR5xp1riU1wajIMygxqC
TWKo/Ijn7pDOpbhjrUFll+90kRmRZYSe+dPYSEUuOlBHDFtI1pYRmrp8TNBtiXeZnHwwYat9RH2z
TfcePzBJb01JspZmpA/DzEdMnBjYYRdR3G6ZC6TaRWqnRdqjpZqeVKPc53mDorKeQIZFTCDh6bkQ
PuByJhGLKnHUvgaqr4O6xdxoHzYYb42gsdWZfSXKJOKfcjK9pNc60/hoymAe6kE6xQw4x6z4UH8k
Wqac5Wp4EwCs2o1WqjvAP84yGrqHJEG3I2yBnjaZut2b7TdrjOHUokEY6TQcupDpwsSasZEGOq/R
0ntmbn2WtKiMhVFwMjZ0e9CzB6LuS2vrsBxUBNRkv6jRJlj3uL9ujHUbnMi4oP72vV9fCovU4a4D
Ww5krpWceLWqFJ0S4mRf78ZgvFb8VEyg8RhgrrpZTLiy4RRZjUa//X/w78y/8+xa3Z5++z+/3f3z
5dbXJLtKZ3PK6XHzKplKfyct0sIUb/2B683tub++/PNN/Pp5v7303/77nz9vHitQIdLCUh0ko3N7
4i8jzp/+mNuPliC/bvMFMkgeylcRENDGCMXCV8PuB02xedt3UEZxcZfbgt21VyX6D50cl2F4IYaH
q+FK+puj8mwYzT6ri7dkGef3iLzhIjKMIxYbbSvICx2rtSqxRovd0N/vFnUOQMCkwOn6/j1YSxX2
T3/dJKaOIuT2NaoDS/JudyPZwpZwu9uKkC5yjX7voO7K/PD3x2+vZxR0rP98FSRh7W+vr8vJP17p
9kxLRYMZ6SU7Z67Bf35rfTO/3tafr/Xr6//0f/7T91ShM3dGCw6CBrqGbm0/0mq0DRCI7u3LaP2c
ErD016O3e7fv3R69fXm7ub3Ary//03P/00vlfYl0GB4l4wKGI6vVq17nBiG/LR/wf1q//v5NpWqo
OX49Xq5Pin896fb17WG9pvrpzd24jg6ano8082ruBqWBjO929/bQ7UaLXVpkAvgjXu7Xq9/u/fqe
glH2f1Ro/18qNFBIFs6B/7cK7fw1/q/tR06hEv+rGeKvZ/7DDXFDWZOk8pff4S8VmiH/oWGDUCxN
BgdPtAHY6X/Ar7U/IOVJoN5oHRNStNox/lKhqfIfYMkME3eFgYpUFpX/jhVCU/6uQTOwW5CoCZOd
OeG/xYAjNpjC2jSWrRW2mzTWT0oekdflCdf6mG1xGS9MNI09jvCSJv5Tx8UqfOqe1ZJRhjtbGO79
aaEIeyHDtQ82Eub3YgP8ReM6Jm4t0HeCy9U0ukJxrdch/UO2yV3ZLz6ovBWFgRRxi250RQ1xgLq5
w3GV/Pnx/Rdg+++A738PJlp/RwvDiYbmj38wo/webcFFZpbk3Fy24mI895L0EPXLpjaVe7B+P/qm
/xaEFf+Vxm9aLD389oH4y0H0+w9XrRUe/htcHAAhuhf+UoamisSeKH/76bSTp5rgm2VrXq3xIH6X
D82dCmHuvfOhz1KFUaR9G4/qQ4l/+wBCJX0UfPOEsgum0l1deepFak7SkeHHR35edumFjQmTana7
l55q2IvP84dJZw7D46ORbJbEZd77o3yOjsq9uKnMr1DTASJYy3P6lQILu1ffiEFAK1Ai97C1U0cZ
atg25oD+vb7mV5owgrJbZbYG+EdXgV9aOXSPcGKEJIUe8yOwyp9UBcqW6/EqsTJcdH+m2zzWZ0gY
0qHdmHvFzd/LK/xFgqef+HX86aX4XjYC7U0/PoHB6u0UcQc4iO14BMaCPcZPvuZt7vYu0F7ySGlZ
fMsH6DQdm/qE0ExIXp+YyHu2eW7+SbzQpLrCrnkfTIp/r7maMKpgLANiIjT3iZAu6xq0mwytwv0C
f/UU6k5jPpWX9CtU7Ylt86l80jbLg1nYxUs+PqE/YpzO4QiP82vxofsjcIbY1r6T2jFOug5cd58y
u2P4HW4H06eUQzs/UXEYdIYRmL0OzEuU0wLNFTFVIV5U0Z97HHjNO7v4z/I+uOvKs/zICk1vYSAF
OYQ77VgP8UY45/vxHO5p64f3+oGZ8OzqqD0Vp/rIuNYT221Hl9JVvhOPLl/v58wP4V98dglgLB/U
QUKJ5gSvULeq8j5+oo9gHvCL4n4pdAeVn1ccsAb5kafiP0EIiNDnTfpJOwuq2Wl5RWFtufkdMLP3
6CQDFObQtpULFGeBS6JBlrGTjXGcgJrjIT+YL8wy2NnOpZt9NRdMidNZpty4E99wlWsP4Y5hUcQG
Hr2Z7Iw4b54GjgRuEXLPjCN8DHmbfPQ7Kr07+QEbp3kNP/Vz3x46wY5fgqt5WdAAneGgDZ3bQ23Z
6ef8btyJnZcrR+PSqh7QuWpbfI5+AYJpW2+zV4Z9iW1toTElJ+veeqYxUfYbchwnr3Nyzg47+xrO
KkfzICfEMDn1XbnT71po0ZBY2dJRGKb78VVe/2hq6/aYIO0xcDOv+9C3XH8ZyXvIFUDBCw4d9Yu2
B+8VnehKkTCljTvJo7bUfzTOvP6Cul94xg4LTLhwILHBb5LTTKTFVjXsxmnOOVKeXYQs0ZHoSV0B
lc5A8QYP/kNPJl1IE8CWfmbXyMPd8sbEONvI9ryd7nHdo06JHG2XXLv32d3O2+iKjEdYRYZOeEfU
I0QP7Sn4aL8F9MBIM0/DsJtf8ON6KrO5S49iEt3gZm52jNGmzRQ6LcGyd0p/JYfk1L1F+0S3oWE+
iC8UO26EPPVBusPx9V+vj6i6/3V1NCVZIxsHgy6ty5vc+ve1mYRgUxt1Ar9aZHqFtWzk3LgFZ/3X
P+bfFuH1x2iWbFgAXEz574a/ZqVriYFUbzVpfFp/hDVPNI6mr6VFNjrnEMeXGrH5P/cC/2Hpx6nx
b1dXU0JHbiI+V8lbIaHuX688kFlUfbLadoti70WZ44Aabu1sTyGTVF0R3iWNUZaV+UH1nISW6krm
R6kgLFubzYPBDE+t5qcyQLO2mDKnWlYuFNtQTGJFPKb9REgC8+7abFpfUmbNicWYBsckm34j06db
IJOgi2jP3cSSkS34Ykr1ICpZclcsSn1Ux9l0FcwXqe5T4LXPcoUWUcfBB7Out6ipS8FDJ/uA9Acc
CQ4pIZy3soI9zCyvnWb0j6HWyicrK8D2VAOgW4P2tBpWO6trj5NBfvEcciELxOrNGspdqGEtzymP
tR99OFI/gnaFkwV2BER7mftl3TGaTKWNIi6wmovF19MErUbRbAQdOd3YNE5lCTEkN6DPUjHcxwW/
An/2juXAtJl8+3UjCQhK8jVHy3qRq0YALbxUrtTE333Twd4eGwRKpfiY6oF6QvACq3EBVlLKMglM
Gk14c95CX7zoGWprdDPQHOoInPnaFinNb/kpkgLW1CKaXD5ygR1mHQHyzPNtWcABqdY5AAhqQkHG
/ackonEiheq0Zny5YFG58BnqHeJ/hGyC+jlaE3BI7F4ZU+OgNwjkGWDUiJ2GAY/u7jQm90oJn1rm
nRXa8qTJHyHvFw5e/rMp1WCrVUQLTAutnwEsm6DlDrFdmi/H+nMfa4un0qYeV7xlprNJGFr2aI2K
JkbXH/EqPoprdzqVzqIZbYVZu5emn6REP9CjBrAbzi8QYZ4Z9X5Edz0db6+d2ocJaxbZVk9y3P5M
zKlGmF89L2qfOhoYXu6royeRH74iM8CGMbwLp0VyNRFyZ5Cq24FLAnElnrbocLJUGX1tDoAlIYuh
ScJzVGlX0CAnQRDhBlr8pU15D95V2AjIY7dNiZl8AKiC8a3Fzzo+00J3RBPR/lSFpi9MXyCsXFFA
4FnJP8GIATfBlKZa9MrEdCOk/UzaVN9wodDvaaNgi+TK0J3x6dsz9IGMo5MtJ2mu3Ao9YD8+Vgi+
u2qFWFHmgtdS52hTiIgPeYYY0ALOvqwMGSupE7Ss6HIZXgNFqwPdpN7rSMlzzcJQtzgF/bEKfZ+Z
9w5COXucDDtpdrR9QFbHTL/etYH+Y4Nsho1XoX0l0ccyPS70rUDTXk3ab5YS7UxD9FWIAkYKfmxB
wcYWbZhi/QDySz8oYahu4jy/myMtoZMQwMg2jfWi0fTKET6YCUPMOJOal5TzyIhYDZD9wcSYC6km
qKKYt0mOmiINsD5pqx+tqJsHoQyDjVqGJAinSeOUGrxOMjClfcXKZ1eK2eKklsPtPAx7xCwqzs0p
cKoK0IAkIqspY99ooYbebvRZlvdZ3LBnkzFWburOvA86Qh8KQUPuKLVr90ypPJRl6WFSx3Rv6B9J
CqnCvn0rNl+KAWFTuWJ9bt/RIhIAb/cG+QdnRHKAhac5RiiBKaxV5tcNGkaS9Vg+0RMF+6iXv+oQ
ZKgsD7F3HyM4tMW75YFBJ9tFtgDV1nTbU3lBVB4TSAZgxQ7e5Ouyld+Symvd5pSdppP0kYFOObRI
WSzXul8IMkPQ+jY/cu4zZIKC+91sJA/5fn5UzuabXV4iZLZvZH6od9FHe1T96YReITiXn+CP7rFr
IMKUX/kboZU7tI/RVnWJdMYDXZt3RrVB/cBKnzPxUjlQxAsBJHOb1jHO4j18Qontaeo2OsQsonRs
WnGmsZMu6EqZkKh284YgeTaYitg8DcKe4dCO1D7Ne/Onuau/4uEtWtw0cSGaqz1PHL5rxdOesXqg
xZ/R8sMhY9fjpLg7ztbGeC6f2MgTnWNPz8bG2CCT3UCxJAEGnLR1Ub6zd2yBiMY/l3fmYsambr0S
yTrEdq5NXPJ0tzt0W6mmVPGHg4x4NoSOxQJqOaSNGOjuSd6UDmPqhbI/j9vJ9IGLABZX2oNEo5T5
AWdbd7ACRzzBvmIt1VAZMy+gyVx7IJUrc92fC1hW7zXiGvj1LjVr0yH3Ri9m1iEgx2dB4HrioG6f
wMBxDCsvfMm6TeVizzHPpDgYAIt22KObV5mIDskv4GbPDhyKTHOEyNbu5L0Z77g5wfwDCo/SWDPp
Gtu6O4Kts1POr3nTYTtXtojaTP04rfJsDDU20r8ZYVpnwy+6lBwtdpdfWsB08tB8Ihvkz0MSx+Th
wMdwmd1Z+j6tgSRu9eJhBAdtvQlnljDrrGl7/Q0b9LDlY5ELOw4xSOQ8fDTO6k/ksCISUNHuAMoM
+KvA0bJnNJ+Mc9HA+Dib8UH/yQzusjwHhLzb7RuT/rp46J6mxuVnQzV3ltfiSODVT2oyol3UL8WP
z/op/8C5i/2xexmvMWMeYivOnDYMzlYIvIPOtLxizn9E5lQA3XzjDFA+c4q1xB1odK0YWcpNp74y
51Zd7ZxeNbaqi7vK3xLPqjxE5y+DYYfjtuL973m/Yn+SUT2x7eZQexOZC6L9RBQrHk6j3tRXKcKB
suPX5KWH4b6UXnHvF5itzWOoucCyk9ThIBoUkue0cbSjVHvGgZkgFahJXcNfihgeu06JlbMLVwye
+/Q5XDY5jeh0k/UH4VPFH/MQSvD4iMjY1GzEztbdnHsIKvPphMX8mIKVCX0+ucwkBbveNIc+9ac9
wNkTUe3sbLKfEAmSV4xa2TGAmmIgbUCijZ95R5YNMDeqORu+eEnO+iufq3lxcFuvTEjc71uZNaP/
hINGr5nKPNoWE5lEbvqabeBIsBmgABu96ZnRSnoHHRG3xYidixmQLTDek23BdEaTj4gTwrc4IjIf
CpcASj41lKj0BbzsvREoXAgDdaILFXmxT9OnAV2WbT2ZltO/EHevEEXsKDvAQK+SL2/0a7ahmfMG
OIHOsLbLTrGvXAv6Cp5xPBAhvzyOuTfd1wQj3RPatJ3eOj/ZxbGjnlKWsdCtXFhaxs+ImN5tfobV
/Dq8qhvznd/hQqVrksK+HzbDguWC3zrL3cWzICi60x2E5blxRMMvSl88Bw+498lxoqqrHFLPkLA/
tHfCG3yOR7rb3at5AVD7Hu0QitFIYZtwgZRjkUzEqj084m00NwuL/s7yrU/Zy5+5hHb3QBikI7Tg
c3hufiz4nAyqK5JbrTsBoxjbrWv12bvaiRVWfVLO8TU9hFt1dQyTHuWhMpAZRIlkbx6rbleJ9/pF
PRmP5TPkTDaYpPMVIVgEl1Tx5ielAYCCQ7OTXoHxLXeUdGeuMLRCqBHjT2hjQMktTPecrAhBCaRX
nTx3q2DPcc9d9bU+rNoq1WteJcVjZp3emWeIHQ1KQ2EzrA7I7ST5/J2CyOd3KdOLSICQupPJEjVw
rztB7xcn2ipjyWbhSFUp/WzrT3YVVu2W3VG9RE8C8hBb8s2LvLEepcgFv0ccSSg6MuhP4BJe09vN
LkKs2Ns427YxOwJEk2fIrqJ6rnVH4qz8HhpX2fGxC1+WH/n5tsypXrjP3+muMMyT3vNwy7bI8tDn
bsp9egnjvSJ9Mq1NzEs4nuJ3kKYj7EDkVRHMgINZ4drXTyz+q1QpPQTjUy/xSRe+UfVAUCQw4J71
x5pnSrCndD88EvHyQ3pBMkxFMJ6yNzoQyqt0RwNkUGzpLtstfn2RICyzn7uE71yXWAwU5cMa/P40
3JUPMdk6PzofQVP+At/exObH0IUDMNoJlzLWx5BSMESe4hHOUl1Dk124k2obi2tL6XNRkVjt3pL3
znDSO5l96WV6Dch6WLGyTrdT+MQmMmhhFz09KTLvYWgzJMYPW33W1/KdaD71uYofEoLsDohatG3y
tm48BT/+mIiUAuoQuyt6eJ/cLQoped7wIm0rX91A0IAvR0NkS3bYjvK0P2G5AAddy37/ZWounlqW
zbC2V4XQm/koLufgsdgCh3nrvzric9kFPK2DV3CFDVnFdngWvfwK7C64Ly+I6x+qIxbg9AOhZv2t
+P17RX/je97nH7JyQcjTUtQtHHZki0iz2YQ/cs2LL5Yz3w/iRot3gLO9+V3t3frKqq7kLJNOSG/s
nB6aRwRtXEWUrfkMHiXEfHdHQ+lD8cUvvgAfPIY7IM0RLdZpg+crgceHmO9Jpnt50B4qmiURKuRL
/oV30hy8/Esz7CK9LNYhlXzBMwtfMc6hXQ33g74LuCySEosFl1Lhc1jQ/SZEioWvi57jEuQCpXol
aSicejGF7aiy0o0y8UUN2VaLXQNPJbzIgOTRJgFtNQnF6GmmQH9FvBWcGuW7bX40kdvc8zvNXKMG
J9iFX+xhCkIrOCiE3wUkXrFL2Budh+MJOHL1lvTscW31K+DPiAw9pfywe2izNp/j6Gk4Dj+NH+M7
GRxp6Cyf9RdVI57EEuL4N/F98IntkZp5Ty9ZewknGKJchRx4q/vlNLuATTY5u0t3BP11BtP21lRe
oW5wO0iDWx26wSYjyltEkgF99ae4Y4sIpzl3cHqeANhiEkJO5YXn7K3YJZtoctpPUrIAkuMGO2B2
gNPAleLO3NRn0zyIm+lr+DLPfCqF0MmfUAGfih/WU3jXnVDqqZ/WLn5ujsRU0z+vn3HGzcW3tNzP
GhJ1h9ILuX2BKqXxpx+GuakYU+B7kOwQd2EuIOKNUfdD6JGhckK0WGTSILDqauF+oYqN4FMdxpAY
t+n2gCR2pyHvhI3Yzo3XrVyOfn30dnP7f7d7t6cZI3j8Ik1bFuVeOlhTjEv99nAJFgao3n0Wdtsx
T6JLi7kajLTiKiaonoh1pqtJczTFRkZLwvGqFMR7eaVL0P1wa0emA4H7jih5Tuy8JYu7kmIXGcMl
tiJkIibvzero3Kq56A8CV5DFEEm3L2q8HmkFCnhISSzXZBYPvSSKBMdnKBidH8yih4wBQUMj0oyy
NPqcQRR6uB7epFSPvLpvx0cJjFGcF5mPcJGl22LD3THYcuuAwMxMbh7bVjFXtMmHHEF/jwTiXBjV
GllDcGmTyS5J9I03Zg1NcxmovBJP0XOM8Rl3sYNyA1Nu2DXOoASNX2twFeuCS2FZl91Dze7IJLTY
shLTbqaQYm1SKdfa8aD2XNerdKGRYo4HXFcXIYCBOpDKc4pa5Q1nGeAA1oekTyMMmHQyUYA8VIxZ
zYqwSy5OiKIOA3hhack69o/skMcyuGQxliclbfcdtOkBOQVUeda/dtH8LPXHkGG+bJS7NDxQX993
FcBtWV1oicsYreYY1ZI1s6nIO3WH6eYa5UbkJEgmI6TmrREeg2p6JZNR3uHtZU7W6fdB8pH1DaNz
S/rCS0RZNpClN8wJyAGiJdYGSNKr2ZtqUqwEwL0c5EeIqJeu8YQA5Xh4IW5Be83711YoRWcSu7cC
KIsjQRZMgqda+5aEqrGRajwPEfKasU4nemrWdw30RmonfOEQiwAZ8B7yWfLqSfVGjKuUvssL0/gB
FS7u6xoH1AJwXoL+1Jhwr6KRQPqAXh7AlGttqOa2x1zu1IJJ71sfmTCESNjXHybLVKfS7MgWbMYJ
FqHdLJanR52vSrBzY+SUdhvJW7GiPR0r1mZJ1RJ/KJjpRj70y8tYCy/Q1AgmoaaGZ2Q3Q/nSdRRj
t+cSBPQtmrtUIhi+Is27pZ8WGwjhpsy8y3SxtptZfOpE9RXj1RYsqw6aHgGiWHPVmRfrmVU5QmQT
8g6MHzgZX0oNuHNOQYzuN3aUsrsWtUBYiqqw1x6tz2ZyYTV/qjpb43gAP1qyYa6gtBu47yz1zcqk
V/R4LSUoA6wuHh3yGY7l0MMVomQg0ZydVR0bXpxlG6nJw91DpDFUKmcqujSqN6UUU8y0oi3XxgUD
8rOQjJRNBrRsQ3xLq/EzmbjSmEWwmS36QXm30+Ju38ikhlkJ6WVqciXkY3VQsaRkItVyBOcAsMHi
4XGavXqWu60Z17ptFbG+HyQuAEb41E/IgwwFoT87nm4QMVSLF4SgftviVBTiJ6KoPjQVuFIrGSkc
gw5uiJJulLbiugj7xCGUhbIbUs4Oask1jpkgskR6ygzQugl6V1SYt4V9dQcg4hKPzVWqoQQMxmza
cyvZkdQ9WGMLhUIcr9iEyMiSAUOkxorrbRlbkFyHBZRxsmiE22qmBasLfiWVF4VDy6dTLrYNXrEL
Ek9kc2n/AjeS/UjGLIY1PD9a9TMgzpa6P3kzOmDwahLMZ7XAAB6aT2gxjwtxhoGspr5ZiJuypJae
8Dd6miDMCDFn+a5iDiiI5eDrVows11ActH+hrabTY2KCuJYy66POqFzLKL9OmJVieM22YikNiJJu
cfD6nivaDF0XfEW66ipD/1Kh83RaMHC2niUoiGYGa6I6wWvZmy3msImNbNW9ifohlKozc41tZcDt
N7v2y5oY3OetK5ILZgjFCXo7vRng6s5DaWrICutHjCLnqYKyO+pM2jps4nnT/KzwUc5EpIY5l9Oi
F2wzXgA3tDBAZiN7I7wCZxBnO/j/rBxk2qMrY5sSZ377QC08k1bExh5Ft1OQj2YrgnzseroijbDW
qub4EJsgmXH6XEQQx1qm5VulZuwLVQtinPWIFzb3sx4mU59W27Zddng19kHSiFiDhBIrePYwDd3b
UCUrIQbmBap8imX2RHkxXEpB+JiG3psj5Q4P+QHpxN2ISYK/Rt/aC5m7tgQ2UDAmP0N66qgaX+q5
jAY2FQErUBMXIbRnUkYMFxDstZxGvlXRVmvG4UA09FU0JrctMXO2mrSpR5TixjjS/R3kTctqZusm
8dndoJwJBn7OhlkH9pIids72mlYsHwuuOilchF0iSpfcZA+addV1XJWHvd49Tgod3GA0LmB62ItD
xaEvCkyrBSXeZ9RNzFqBuuucHRpBepWf1gqRw1C2FCAoFY0+JQNkEUvFjhyGw2DGjwK//3NM8zwt
09fUgDgIVpHdIhcyqVDIW7FGcacO4kG0hBJAR04LOVFYp9DH+lFFYW+02LO6ABRPjM9uB+0PFTSI
PjFMYj8oSBNL8V4PiUmU3ogKO5QtN1pGyVeY60AhowCOkVUjJ/9QU4wH45RnTlmlu0VEQ1eaOzXp
ECsK4BSiPk1pjhP4t0zuiGLDxT8KNEBuHVKmSuK5Fl+JqMskRCywV4T7GYX9TquAJTZmQcmOK60u
DWgbo/w91gNt3AzywtOAsQDlKcG9c0Lp0PanVo5iJruRt6jFdja7xzY36Wt2zS7ozW0GK4X+u4ZJ
kktutfS7eLLOKYcISqJxrPRAcLHiETS3amrjx3puOWNa7YXcQg1cQ/6WBuJ1bKJ5oxE20sXWiwGg
0JeHCbDAGBDW0+a7IdRfVcKGnTYRXE2CcqTmBeJG1fD5c48EKcqv3YDfU9fpCZhrz1qTs4dFEA5R
tTw2JF2y01U11ZMqTuNcHZ9gYmqEzEo/+7xvTmqCjb1Y+R6oxXwcMg8QUMrMAKUdi4S56Pswn78T
IkB89IJkG3OESlX1+on+miSwY4vVSHb0dnYI2Eb/UGNAqLmy6XwkcJLkbje1upv6Up7WjjwUgAVk
6RqIfXgcegoFFXVEGfSDkyXxY0o6tM+Aprfhqm+tmlF2CgTcRsCJ6xxyc0Snkr4GJJ+TrLAzYGE7
GSLxvb11CQIifrsZ8nJcDHeD4gsmUDs56pUNuBJ13+ajur/d+9uXU4bXKSJdIKzTT6hApicptYZt
Lvr95vY9s5ktjyyF9zAJVn46N/XAGcCCJXkEXvY+vqQ3cXV8t3rxQyvxg4FJkd1BFAiKW1OdtGig
wxetPnKJQnZlX7nTIHiIquhpZlRuIYlPAy66nUrXSVvx3GmN+P9208/VRcgVRNmWoO/bZAa9ImsE
TMmRov95UxToT7o34neMvfDPmxh5gbpo9S5Zo6eyW/7Ummil1TjTiKF9yEcQUY6iFffYLeTN0Gvp
MauhWt+m3f/DSn6aq6//878/yKcq3BhRd/yj+517zHTSYuz/T2GA+9F9/K8/5YXnj5xn3qWMRsv8
4z886S99oKX+oSqSZGiyIiHG0yz1n6Q6SVT+AH2gGxoBvYDsTB76By7ZWB8xJANenWmqhv4bqU75
A/HgKi7k3a3PNf87GkFZEv9GquMbimGxY5N4G5JyUyr+rtJohtTEHyEhO42NA2cVopgZDr8BKCgL
oucRZ0g1LQKTzUl2e+GRLEgFypgEvYKRawHVkUxW1u1CUMH/rJEiNTIrMVHVnRUIwl5UCRVQVdr6
DOk8oC/RWMQHTvBKpI2hDIFKldJ9TjWNz6VF05AT7YcugVVQ2loM/nx1DRxZ1uiR1gwxyUQT++Vy
JSbo2nOl5anTtAzHGpGza2g5g273ft0IKvFgYD1mcS2oLYbM6/+UQ4nQ+ttd4CvIJMgIwe6ZPkMq
kYExhH/drMijfdCwKqba2sJcv0zRtTv4WWWCtP7xn28P3G4wstERXm9ur3K7NxfsdQFGeRIAOTdv
vqOWuDpAYLRr1miU2w1cdwJjSVLdaons3cao1jpV/fMeOgQkGBgHF2xUoWR0XNNIZFiW7IAnQKRr
awmXnmrDX1uFJjN55ACkySlhcfh1k0gDCaoQypwZ4CgN8Jjx82BRg8maXB1iPT7WwYAIiggODRVH
KzOyArnGJDu/l0fzh17RAISTg9pQzF6zJadEjKt3E9AMRbFxCUa2EmKkmyXrZHFogW3YDdZb0xTe
ehNYiTJk/lALiAmtadmW6+jU1GJ7bHqDDl4tn8JOlk7TONMESDtcD1aoiz404q0YzelO4NpiyC1N
rAqr2lGYvxUgsKfByoC3LfmJ1FVGLeqhSZT+GMw4UjBUwdqCQDwxqSuw8p0IBsPq1HSBq2ilcqoa
bSGajGlJnNEphoI7pdZ81Kfe8hqt5dolsDeWyXCDObhkGDusdjuqyrbF13TGVI0cLm+GjcJGiV1M
yjAO4Bs5trWwmciKckwxYs+Xj8cCmP5R0Tu7HKf2YMJkO4pZDFTYXJ5vj1nVyNETaK8GXAhv/0FP
dHMHHIMgOFMBRzwrJ2l911CwnwdBxh4aR3g/eGxZb/QYbYBMqlsE90/HY7bp1I6dflosx2bk1xr1
mOOhZRvr/7J3JtttK9uW/ZdsJ95AoEYjGylWYqValuUOhmRZqGsEqq/PiZDzykf3jHNf9rNhDFSk
SZEEIvZeay5D++kuYTHzEhszLAEy9iTPDmUKkhRBGxwQbbjb1mn/sm9onpsovYqXgBp4w/lRW0Jr
oClujSXWpvFLmML859mFWlU7Pxc4ITYaEA5SFohttxekjyBFfpd0YK+XLWNhZaY67ehxpt+Fe5IB
HOoqNDuzHT6OMVMwvhvGceEiLIUae+THUpsOtTcBNYuGAJFCQCDD/spM/fEgbVogftfgrK9jg0pP
YYm9h9AuMrpDlXjGBhLwj2gZFwxEOF+WPh1OTIfgPAYAOx+rFUiVRkBb0oMqm1c/M29JsFk8tMay
GLIXy+aTQ9pNiONyj1bBkA36xjYFiqJ2+Q1UeSGQKzSmaDZcEgoMudRcGeODDHcETfwyzDdNnWLC
8RfzDrAjnCRO8jMd0Q4qWI9ipSh2j1pT+0Y4wUmaMXtAjHbRBtT08WpeUncinrmH1mlVNMzdwH8x
G9pOKghTvaQ5h6kZY9n8+EvKgbqGN2or8lOaQ2Fl69gcB3Bs5B8ZNjVMbmMUpAEXUN9BRFCTgINI
AXSpGSIFdbWea4PuLg70JW2n02tn7wTYv8gCUsSKLjGZHMaIjG1YNkVNr9XHJaQ52COT7tGcJwdB
rDdujbJ4cAL+6Ei4aB8DpV6h8cOGOenFBjk9H2OHf3SIHfSPk+ljdSaSLSxO+NfIOo+1t8LsqSND
35MFrhtbQxxFQo6TD9wq1Kpc0r7aZaHWBoS4phczXSo1nSStfMwP6gtAVvvvtbYs7zpdVgwYkafE
CzzKsSl9rJR3P8BSQoskKNd+kCxZIR3w0iXVR4W4WphumMdRUVJ+egMhiwHhdgOY2tqac3sLMyw4
1ENrXoJBn9pnu/2F6qw91Hk4ZRdwOtoDyhWbX2rhu+BeBSnmkee8xwRO4m7iTHyU5nqsGICqs1Mn
m9ZBgFohoHvg5gmal8GIL20Tq/i0rxHX7eN8wFbM5ZDAkElbo3Ajv/FuqMd+/+W9q03SV6DcpHN4
npYUHfVnaBNSz/UAht7yR1ELxTOwR+eUGdPrUAD3nBMyp6we6KRd0dlXkDMjj9FHYYXLdL4d6fIF
Te0SgTiK9cZAQUapF6Of1vuH+Wp0zfLS0cRWxep6BVQKG1JQZlCHkM6YbSTRZ7DOmbkpEE1DTz3G
PJQIotB04JkkqR9gZ7PRR/d6xwVC5nSpfBx0F9XoykvQY2uVAawWEHu5gJUFqhrXzqIN6aeJX+0j
cJjM3XAN0utJ0hiXtMO9AFPQulpYZc7C3v1cqH3tLG/JU+jAp3B5UwtFMvvc1JdLHnlhKLdCt1lH
Zci9VVaX6tcf4pgGqbNcCNTC821/lQculnqrOyUhRfNKp1Cn0oA/IoFRaO2MNvi4BmEePlODRedQ
UAVrjf5aqxyqg5b+Q/2/6nqrXsuXTUIhtF3h5FuaDwwI/ZUI8GwFaUWXr8fCfkGa21NLeOFF3w36
QS2wrVrrlrywqtRD6ySYV+6Mzn7PGX9txkiLiObW1nMBK9Yg5zRwUn1VLN/MyApRDvX8ltRv028j
uACWQ4/J60jw1pff4BDgkKpgjvfAdIwhfGaqQ5Au6RhePWxbF8HxqjbToyxbGFILrgkoG6FYKmlL
rVrLtjryeVjkl62U5v7zmDpVnZAgktvDoFIBye5A02WABau2FMNH0Xw+Nz/WiF/do/O9kLUTio3a
R8AxNVr1d6xsp+yPSV3ugNHbO5N3XBjFeLCSTD8lyAhPtvT3PbjGXegCJoqb4hf9BnEQmilADCIS
Fr4PLBjLpcJ4qLVkYXkU5GQt4XOsqp2f5/zdPrcdmcUDg4XHyHN9LihWNEi2UDT9a/+Xx6sDCiSi
1uRYaytNM62Pn14FxxLG3oKDqhuH4gGa5WXAngM84IIuySLArppdKqbe5y30c1Ot9fOSHqYOq211
m/3czM16nffzdOiAA9Mk18eNuuUo/EnTL4FbantYfkeI1Nc9uAAkgovxUi2g9bR08TvKQn09rAaz
kie1GF1kaRN35FXmxC0Gc4jVgeF63JEXrKPivgQkDbeXMeg4JNDtRqIEncCqAJjEMKVWR3+5FWaa
IFjvy6E/zoplMuhAsLlXqrOKjYQnu1/4TPNGsbjb5ab1B5o719vfR+AKzM1RHWLWUgMSWUYrQCfy
g8CPmBOExuoE1HNJf/u/z2K0Nrlc7thnRxC+KR045gIXAjozxG/15H/u+XzKIGZ4pJ5R7Rtxvu8l
2u9l95ezcMB608eRj1X1v3+8EHWq2o5rMHckVfKaP/7Hz6fSk4Kyk+901HpdXBNfnv/zVXy87M/D
n8/+39iHOzZxa70BebkE3wfT1DIfjanxGM6a+NYKW5c+TA9UZ8fVHA/GehT1lUVu+LobgIP1c/Et
ieE3l35FaKrZM5ilfUi8lbUTgXvTpmP1nanwO0P0l86NgG1hRF3Xs1ZsS4PTRQl2l6SKfEVt/XG0
CyhCqGAPjg9hJELGnMNzW7ctURVZ7HfbruweoCFwp/Faas/cUS4cAFbz4A1rWetPTom0uRNi5fbu
MSySo4a1EYZJge1seZvWyCxgkO0207jxAUDrBigzNePT1dgh+qXJgzqXGGMAwxWhbEX3i/JwzM+X
ymak989GN8YbB+FqgjfMraC+4LlfWU2zBcvzw9Rw0PRbmqmSgbYXg8TAauZSCcv5uVymbXqAUQcK
rbWOZdlJLn0xWsGuuIqit2F6zXyi40w6/n2i9duwiJ7oSxGQRv3QqpmQFuWIzMrcmV11TQeQXLSQ
mmUbyjcSh9aVDljKCKhIJE5Blh8zN/wAT5qL6BGPgLMUMPKJe+vSPJTpdJeOwdZMAXOjOm6rHGZL
5mywar+mpGKTMZV+6/NXAJ4byZDrepLZS94w1q0pz5pk0BHJM12UMR0Y1gh7GooFO49nL3R+zBRC
1xZ2hX0JtQ/wjBXuE3PEmhV1u7Gp+WQdyC2hm62azPJ3vte96HNLRHUDz3n0k2OqpVTiLdmtK6aP
m0L0O8ixJJbn9mZs6L/HILVWwvReEr7ph4Q79cqy+nmrR/EDgcaPdK1hYxgQQx0GoATS4C5wAAHB
RRn0ArVBNZqXQyjuvaGxdmZW7iN01Hex5d17VXY1EGTCjWRhVIjwWrbJrqvHYT0b2gYvaYWFJch2
sePvtAETY5hLYgmT4E3r2xP/6lUDuWLVDk1JdDYXuNZClzxHXCbjeqblt8jNknlnW/RPZiJi4kan
1Q6JGPf6Se+n6dqftHQPE/aqoi0wtnxfhUD6YlXOrieIlxhvuBPDxJdTzkDXDRcloD8g+QKDHFr1
oe26V2MZbnm0dvZD9aRZ8DxcrHeZWcFXJF3czhHBFEVnn70ZzXLWRwSEgFs9WkZv7urevSP9PZmA
yWQi2BV2+r027Ve7te8s/Lbfq7Z8qrhEEQqNKMiriVUZxrnZGfPQn3X9HLeQut2RWaRlIMOZesRT
gACCoBmvSihYjuxWQypunVK2hIu/63N8X06tc+TKCrQi4tr3gJdO99M76CT7OhwtClja2yzEt4L8
4CyKLv3KJyw38ZCkhU63SwGXMM9HbFX07VsQZTY5YP697dbtZX2USYt9xUL6Wzs1HhlawNz+UeY4
VsDPzT7MVLUY5nmbQUMJnffBqc0gXA6B/MUgl0r0aA7rgIsT9MkWoUyyiyUSsLz1yUSOEE3aCRwK
wo2cMP1Rpjr3AJ+2WpQ1dNa58rk1g9COuo9RgQQhiuwpD3oC3En9pml4CT76vnK14JB16TZybX/T
1RaMPbe+1UZrSYIe0q2btm9D57e7gGvUYt+RGzKuLivgYPQ7W8Cxw03Yk/Mtnd1Qeg+DTKlKOUW3
9gz9LXaMo03XdGUM8cs8kAvtERYZGCSYt3y/toXfnwOj+WY2NoIBWGTbqecPbXzr++y9ilv6sH7j
XoIDLGyNr2/1QpmC99Sjm7NE+uwHUNid8kFELo3zMn2TdJVX5QxlNbFQMUeWmd/njrf1fX8NPVze
ZO6pNXNn15YZuBIBkg+72WYIQa13VYwLEY1NlVTdJhII+uLxBWfVj9GrV/48PHYo5KhfLXG32b0f
94/axF08N4jVaKPjBEi8MJzXvth2GZeaGDKE3zvmpsazXbroJ0b9fYjAnQyif/fguJFYgRDAh3he
zHz94sq9oJQJMWv5AxVelG7xd12QsI7KO7WCjSZyGpxpBT3MhPqO4Z0oVRm/VsMGQlq9SWS/G1LZ
MRJGIhEy9fS4VRG948tzZurexvRDBKyxVa/0QryRqF2Rav7dsupiDSaF/Kq2f5UtUnZCsfhdYLqI
IwG9vQ/Xxo/erQ3y1VP3kjoUKbir1pHWVdjGWCxDBOvTojTAANHRk/ZzJ13NWvRs2ec5D+iRe5Sv
hzLeWYF8Rgh0KJkNwz60j9JxHMJHo3OjL90lKMZbkpavqDfjYc47etOhX4A/Dgkdpa9TA0viLlxv
/M7aJm5sbgi0RDidVNCFICT2Dsi7iEHjxdADtI6H9NaJSxveETWSaHwhfADWNZ9I22bfmojed6YZ
v4zyJrQpQ1lYeNaIobgUfnNS49i+VFHyaM3aC4qG+jAGEiD13NN0HZurKUBDPofRNZEeZ2thxtjV
dV6IG29uFv9lQq9QGzez35WrsAth/VpcjKMAiGVvPnawyNFGc1+mgHBnaeajG3CBTONKv63CQu6a
AgeXGWp3VinmTS4Rc/Q0S2WHvjMqwfmNyUjnztd3c9fepA0bbrx8IeZTrOc3IzEkQE5hW7su7syJ
q4OV0eJ03aMGzBWJN7xxq0Ghlqz8IEuvGfl1q9B1H6sUZX0R3eBcbI/gbZDmo9KuiM+xEO3EHagU
uC6YJ8CsO0t7MhB6cRl3wU8RjQ9y5u+oJVDhswBdPfcxhAu0add+zQi2x59smwc7TK5md8biZ3Yb
PXLlpmrR8IskWlt98ZqBk0bJRg5zBBeL4i8BI7b3EiR9TBGVIaDpt9f6hHJ0rFAeQvxM0JmGdhn+
Ys6BGcoKpf/UaMUduQY9neAYb4le3eCcGopyh6MsOxiJMmbqAFsNc1vJ4Y5ZLjdqfnUNQQWVRerY
MOH4Ga1FfS2mByZ796XRpqeBPuZAqkKuYRFwLP8M/ndezfmdzaxzner9WngpOk+zugVOSwAIes6q
IC0sQWMuGnjyBC2hJJ3r6tbvSQhqPIT8oYlXing0Eu3LIyXxqA5SRrcuM0Xtu+ZSgWuZe61SaypX
ZeptqTYVN2Hsu9dTvB270v/B5QjZLoP5bdUJf5PJUVz1DYpeXT/4PnfwWCCBrPti3MgspgMDxm2y
zX1pTHeE2I03rqljuNBEs6YGHqP1r1C1Upm8tID4bsl5MMKFFZyXx6lN310bLazknrTWZfGzTEg1
0RhrZa7UtiFDqwtspSPKkWGTDg8FQ8KdUVbOxskkidJ6tCoLMV+aXBq4IPr67dCNpyitjWtczHvH
orabDf6GYZK2sntMJcxhV7ndXqVW1DD3GgEM9As/1EVrq+mkB/Qdsr7YavYDWrqd6TR4BkkK3qE1
cTLTWnVG7GxLOjfcO16lk2Ppzbgqx8aSM9kGp4QeNQOt6D1uz0lBKiL3V4aReEJzgLfOvesL8RA0
qHbDgY61hw8C5Ydd189tT+FcdsY3y2BwD4fkNg/tp8ps1xTwboWHkrmsi24zihnDX+sTb1TOd6Wh
9YgBkd3p/MWniKweQazARVLJy2w89hLFi+3qFJPHO+kMuIuA6q9dcPmSOFIrRydJo3PV6eNPu/Cm
de9heswku7QAv5TezN88d5kXABwhYBhFVoB0Z9DaHzKkMycImVi7FdKvib5YTCaCxGBXTNxthi57
IIlnJOsmfzMJhF7nObnpo8CWKGKa9GVtHOr6lxHlHerSYEQRKw/x5F+WjWOvG5eSbxqV1aUIwKUm
LrS4DEwCsxwQtDLBHJGf0Q/GF1lpVyu/Bag4mNc66iJGXemGMM5knYK34+4kf0iu/StTxjM8doTS
XSK54HkbgPxoPBr54ozdQ4q0waqpqteYsDxBskQwb5pWoA6bxpepyHl3hv/U5wnqL7xNc4VAT87I
N5MIS7KQA45n6+h6ZsQvNaekTwEo9/x92mjLu0T3hVY4wC+IfH5o8/5QHvs4frVjFxVRg6vCNr4N
yfDezNyV7NHeOmH/y5rmqzxdPkCHbJUoYdpmwc3MYQcOfvno1YsHKfef0lmQ9Nr/kvn4aEThvsRx
yrD+JUgjUm18BsvEcdzpbYEheXxIkbk7BDsdOlvu0KlMa5zddgrAwvb4QZajFa97czyXhMPjdq8p
Ar0YMzqQagj9DcF/IXxBGs1hjkmGOpk4Sd2AueDU47GzrmgNhQiHwKBFc/6opxBVZjwafGTmesqm
a+YuVIJs7dgxJuUq7FOu0Tv5bS7M8opZikEoDLpe/mTVFACrbCxSJruf9G3fI4l6uJ0pPIYGX23H
euQqQXKPYRPFYkJcC4lLKImpAVLSw530EECNSGC0nptoSCo7nXVkLbQWfLsHxVV/cwjZ3JK9FHp3
/HoGu0L7MwCLmzwaeln8ps/kb7u5/Yy5sJ1mC7sl1h4/fkWURNGP72Tr4h0daVcjJnSpj8zQ9wXF
xLYp36O5Rr4ewYOIp1dRkJha98k+CJYXoPfkF0fonTE5prX2XYaYE7i5XjFGeDI7874x+huz0G49
EV/7CZ9SniBBSvLhpwmZoe64PzGRr6WJwy+OHkM3EBdV6W/NMPUO0YRA09EiZsiQbmHui12UR4z7
IpAUSNgWuW5OplYHIaPlqgaTZzUWGMcyf7oQBqN3ORb8QRZzhbWYWkt8SmNI7yaaMKbpUykvYs8S
p5QKQ0ywLlft4cWs22dPaivI/OiFITVdZEPybRIvkSGeQxzlF12LgbMg0W3bQafsRXuF3cjNNBol
o4PayLWP8Ii5ZYLEQE5BFoJ+pPpEvDio2sus1esrMtfxwsrHeLJxZwyHDKwysHLjtZQWSiaJlldj
Gs/acDdVLmx8Xd/0afruN/SntZqsALcIt62JpD5yyYz0zQHx+lRkiHUFlUSyezOtXDiKd2OpPcrh
3Y+oejvicUDHs8o874dmP7quw13OxPNgle5lkDFbpE904UquAG7I/9+gtVrR/NpHlXtlV3qNtDIU
p2KCHCkZqdaJxcgBq9pY4h1fkKgaGNZV7rU3kUZTEFUQl4fkxo9Q7kv9VYRBs5t4CasKBzdDi4vI
9ErMAKdAMBxtfP28zFFhw0AQhq7BD5K3NOrgZCW2QUcX20RbFN+hzfDbqTE0eDdITsFLDdla+nhs
xew/pm3z3uXl+6IpsfP4ui9KHFeP3BEY8tbxtwhl/9qIvVUao323te9mHPkXsrWnsxv/tLL8xs5n
e1/PDWJQxp39TPaUUZtnvdUe24kE2tGBVtVDFBXfcigSWF2ArJTgGEQX/dT6MN7W6SXK3hree/XA
TfNsVvOtG/L1zJEr86ZEmviroTd5jxl/wL4m8GkO+bbokU5edQxrPKqAZvh35iCeicfGMoj8xXRw
DDvJKjLd+4gC9IWHx9FGYpAFNAch2FKPGy7sIb1xbdqnyCzqdnhwpuQh7ue7cYxxuRFH3FVXXZtD
6LyyU+MZWd0q6MNFk1dFTDYG7aa1Z75e2mmMK/Q2M2hdJqbzko3gg69jIH9tpuGLEZiPsyHFhTnL
nUzqd/CVGIaYJWBu8ba29uj502Vl6+cecOBFs6TklQFv166dH9gobg0+LTOwNiPDwci69+b5obbG
5FI801QwMwaIzEpXbtLn2y7nG9NYBRRs7GodIv9Yb37MrvvDyWtKCIIYs/xdtv4PU8rXongd2gDL
FQ2OXA8eaSPd1jCBc6d4N3ix2Vy9h1F6n9nlQ9Gb84qKJb6uwn0lIQ+gfwqFnwE2TicuSUk9Ef3S
lS8ZZIWmce8LMrM8K6NQMO5Bi+NVqe5tOzk2rf7kivZ+cPNtNNIqLr3g1huRqaPjeCeg7xYF7WDJ
a6PVTlGX7KWe/ax0ukqNqx0zTW6RjLgrPYysbdPXOfQLv1obon7S4ptqjp9TJNl5eGW2DVKmqsJ+
1Hnn0hihEkXXgUCwoJlnmKTvtiDVJiSUeUWYzBUAEDwPlUMViZF2BFuVwOOge0IOfBmF3/G/aPu8
mzC6MBV0dRRoMVit/y/o+29R/4Ru6f+k5/vf2Uub/kXN9/GI32I+Yfj/5buGh96MqYflLFS/D+Cf
APhnWTpiOlRSqOmWQNrfWj5X/JdJIKhuYY2xTVthkH7z/mwO2brPUYB/lm6Y1v+Lls90eS9/AJeW
1yMMgSvDQSht6Z6JavBPKZ/n9vBYpW5BPurem3EKTxHS9KteImj3GzG/xHCfUtElb9gAMO5Ewrxt
kjbZM1AAbU+5doyG8TaMKLdLRn8bqHvlfdP07a1kQB54WXWvFqHsbO77ub2Lwqm6D+vKOkvbu3Fd
keBl7Rmzt8w7Dx8na950kEv3YZ7DbEV9ucIe1odnZDkBZpXz58Kt+vLs0aweSaeCRtEOAOk/D6s1
dY5a63tXO6EP+9xdGMG3xs0lxFbM8DgWxPfMFVdM3eUvQd70JKR8npqRG8ZoO1cZN1akRma+C+Ep
31s6tvPahXHmzojWCr1szrkR1Gerg+sVlMHj5y61Xy0+99VetsEMQzl0eZAWO+1pkLcENmH7z+pq
hLTCAq/FeFSbfNOyS7/J/20/JBpiWMuKhoo6Wy0+tgn45Jh6otgb9k1GMo6rzocnuTyqKMZ9YePG
xkNEAFfZthiow5CuJFSAPLOQayEThjuQ9jnY5dD599UAvMzRqkhkw+aD+6cpvOHsFGAP1No8lClZ
fW2bHJej6kBXlyE1cm40erI4Q0h9fY6Z6K2Dvg8PFqPl71W6hHCBigqqcDeWtKl8OV5FYz4x+HCr
ZyFi8CO4eY4eRrhvgsukO1T182g4WJHNJtyq0wZmsGVpmXdu4gx/PLxGegfbkFigygXUvC40ER88
r7752Azi1LpC30+ocOD0yOd1DWOud+04RsAPBLxVTxcbc7gPh0WU/rW9LHzYJJEU1vFzv4yK4OAa
4a3apRZynv1rK4MBgpzm93NEpC6ChxjzbUtN+kSmznDqkZic5rzPNtrI9+vLAXXK5z7YZfMFVPFy
U5EjcWxNDFuirZ/UlpwtCNVq9et2pGUcklmHmJckAeJzEAV9nlk0uRGt7d5wj587qaEhtgmRdaC1
uFMLHd8SN0L3Kid/505Wojs2RXxb537ytoyzCUrLXyDGi4us8sPHqWU6FpeucW1U0bxzRpETfDlU
VJEp8dilL4+hXmnDIwXGoNkERq5dYXsrGECj8h37KSbfdFlkRXoqMnH4Y9eyX/NIZrJTJoyfB+Le
j2/ejHGMfj92OTFP2mCTFKASEhQHF3UHDCYRAAp5Q3dqYRl8zgSdWJvPfXEwn/yE+zU1h+6OBhs5
WJ728aAgTgAe4o0FqmlYJ1/OxSnNd2ojTuYYXtqy/2M1mlrrRHqptxCJfh8ZlsMJQqWeti4MiskU
CJxaPbryphCQRm2dqZSXZ5KhIoaC7Ac3xv7Aw1RYTKj5P86Tc/D7eN7qb2YuDlNPQ1FDyXPXNtl0
B6pzWf9YDIBswiVos65T8bFvdrk6kuhzKpddY5gXp85Nv38+qIsa8q/++qTBxxOUYX9dozLjY4yK
Gy/rcIMb8hzMbH3sSuksJwMNYbWZIa6+8bHLfp77ud9G+ojoj3ITcyUXgQ7FoNnqg/OQGP4KB3T+
0yvXmpbNrzp897VGVffsTRkn2L/vCv/5BBtWamWH/4FpKPSvN1kfwbwhAA0Kx7ZM4+tNtmwdUXYY
hX85PqoxYvb002g24mTYdFfI4bOdXZ13jxpSfKCTFiWALp7LXbX8zaWnEdNs2Neh5IMSvV3uGcwD
bloOqn1RKKDdjEV0mIfYhjOSkG3cpN6+SJLXjKhDwqebXTWHLyne3Yesr8fbivmA2lILmEEZZXCQ
DRwfqvikR3N80xHI/mB3i+7W9+VJHaxyMH1F0TR7tanXlBmc0ofk6RXXWQaSDj2mtqkyPXmas/om
jPLkjcni95QwuMfSic0t2Z0us33vlEc9KcFDot/EieUSPmsyqqVqdbZyGlcOpPxHUeAdjdox3U1Z
LNeJJBbcGEAGRX1v3WmShesJ6uu5S/DHmCybfXaVzyBbly11mtdm9ZoqqrmdWte6+zhtLwVz+gib
203p0eVE563t/C52H6lXXjtN2L+S7sjkwfDnm7kmbo/5aQCnbSxfg6vBJcGSMbq7nrOK4U+XOld/
DCL/lhb5V5MFBgVAwRgsKNLbjun54svIzE2MMSfWOnwbXLgAGVXwux4iPWbWTZoYROXVvT9ezF19
43gUAElk6jYmXIAHvcq7k1tIqtdhMh5NFLcrVJrBkeuJdmQsCgKAyNB1XfbB8fOAWlP71Hlq88u+
z8d+OfB3J3/uY4QJSWh098QfEhMX01GrLCI7oCQHu7S3+ptcq71VZGnW9wmGJOUQ670ZcGy3ZvhT
RrnA/RSa9mmIUhovbmsehkaHR6S2I4YI+YW77P1YVXsdeIlkUcenj9OXB6r9vjGMdKhIhByYiF/W
xPVAoc4rClxmhlnC9L97ZXc9iTL4RUI1Fb262ue+k9PlHPSrzJDzZkhgIrd9zmaXzwaVVlYJv7tO
0Dke1Hlq1xQ4pDTkCbe51M25NdhYVlL/1Jn81uYSsjYGUnMTJDr0mpSFXnUoH0pGBcqnbPZaeuuh
aYPE7aKQWLzL6jxLq7XL3MMzoDbVYvBq7SCT6fvnLmvs87M7m+TLWvbaaAbjkv8lWdjW5mNKMzwf
HRCBy8Iy62ETZGCdi2Xo8HlAral9bYzI/28Pywbi22iQuvjlcR1ZXoQvteYLbYrm5PjhLyujo0Oi
kU1mir8KzTB+oKMw3GN7B/hoa3cV9s5T5ZvhimKMeHVc6zIIPePJnXMbVkKY7Ylk0e+5ufxUJ9Cu
+FXZdnvvkzDBdB7GMqRK7amR3s6qBvHqB2GyMg1/uMbBUp24++ATWg5ku7BId+FsLOgYE79jgEg5
nejjTo5RtiTcGPuhNcIrhsbRfR10N3EZ6WcYrtG9KDX/MnFR/KmDatFrzc3UCP2stj7PqKlP3atH
/es51BlGUQQfz9EltE0HA2p1jYC5oFUeeIeP1aQU3kHD21Rc/LE63pASoZGGZcLisKX2Leih9DGN
sy/NyNNI4gUJY3ncDdRRBwm55nrafZQW2t2Qy529nNUXZB/9p8vWX+eTrs6NzrZ85Eq28B3mtX+d
TwYR5VgtzYpfqeFDWTP66mJIgva1SqMjLTCkD+mViHNYT33Yn1CFGY+eLK1Dl1BSyTyyaLAP6Gsc
E+VW3d28NMNkSRfzgFWe4jLq+Gk7u5Q3gWUMm39++eZC4P2ks1suQHbHs+nfukJ3TXuZ+v85HdYE
/BNssebP0NSOTkMsCmKDtL9Mc6+6+Nj24yi6IVm0pXsNzu5jp1d71RktzwYFf+rRgjWjm1mfHWq5
XGnVQ7pUBGDaqODzS0yua4tA1qLB2Uw2Z3Kt9qmFk/mIO2K9wjXPAXtZuI0R7noMwgD8/vkdL/WH
v75jCgm2ZfmOLTxuM96Xdzxlee1TLEeJNSTn2i9K4DlLFI9nfm8RuO6LgbaFY5rW90Rnjo5ugSkU
JYIHklGRQFbWd4LR8PqXJgjFZRNPw1tGieuG6EXt1rXD+49HV4W7tboo2qnnrv0S3s3ZiiVa0B/x
OLc4kKv2COsGl7Ja/dgmI/So1lK7rvKtXU3tsSultiknYpDKskz6ayKSVohUHTpzNi8CTmXq2X0D
nCH1jnGGXkAtkhF9GX4ttgdoDGsaSRSWc21aqfu9FSAL7zrvuwVeA4FYOe79smpwL1Zv6oSG69mF
q2veHQY6lzztJt2ivWufM9tbWbGfvrQtvXd8NxAy5w40qI+NoEAWutERdfyxaU0Y+hNTu89dKzwn
Io7Oak0toooJtud5cvvlADam/PDPH7+DYfTrx88s39S515ouuZvL8Z8vd3ERtv/rf4j/Kcxw0v0x
cd761mucKzvGUNCTSjXm+nUbx9Od6XcsyDTAskc6j71sqgP07zaJ4Uwfp4XtEOyjEDSBg37BF/qe
yBMcUbcJqXK3aRP5R13mRApTUqXGHdxOglwcOwRS0GclwXZ6MQDLcJJ4px6hTpzD8Im7k31Uj1D7
gZIsz6p2FCGxjsuzqi31CPWsucBi9Pks0dSYqwQgxU6dRxjioca3aS7mb5F2qQWzbVldFmpNLT5s
4Q4zngu1KpN5rTemfQmZoNj+86dA++rfPgZKfSBtTIsKjknB8K8fA8lqWVrFtvGWVS00sKBOr/Mm
u/O9ODu4VYi0ZVkg90qvk9hMoCZ41VbtU+eqtaZzzQ06hH715cBYD92+j6bvX/ZPY5NeVcP9l93p
8r8bYXLqyik6fj6/Oq3VErDWmal9/O9q38fC7NNNKztoxf96vb8fUYDI7eBVfTlQtGF6DpnRfe7/
/M80Ue28QmhHdVDtjyE8HCKvITFkCY+eh4hFl/p0zdT211V1QuAITvi6+sfDIrOsAZ9+fbJlu9Mq
be1UAABlM5L4oGfeWa25OZRqOZ7tRN7HY3hvho13qkvsSN4gkf1EHS02o4y8kzpCEIx3Upu0HSs0
1Mh20gSZp69Fw2NriKfZb8M7am4jfFt6+642689Z7oPQ7FNxmkOveKgy46j2Uz5ItkPnVZd5FItn
w7mbaE98d6jL7SsB3Vyd9TfPKop6Xv/zF9dw/v324QvT0D3HNriHcD376xc3KUuRDoCy3yjz8Ak7
wThfSGl453Rotl2AdEdtlYkR/R/Czmu5cWTLol+ECNgE8CqKTrQiZesFUa7hvcfXz0KybrG7pudO
RAcCaQBVSySQec4+a6uPgZ4mS2LMKG/nKX8b6aPN4CXlrauh6ho1tA5QVHNNlOq/Jw+T797m1EWc
7kd0BE3gtWu157mlx+061IYG4koPyVM4rPigJLt25j7LrqzJKCu3kHeamQOecj4Uk6hWaYS2WvbJ
eXHjkNASoqXehil94u9SViBbp8qsXaah+JNn94PsE0GQrXhE+w9ywNbLpLqd/tt1fxu24n7cKC7b
99Az/7z///nj7j+9rHkljuLx36a6TWOjjg08qsUHZQ8QRdnLszCs37oYSeof/WRrf82Qcw0y/A+Y
BMyLMSLn9+v/mNfD+AeNg3Lmj4E8pzT8Qf6QGkngo8O/Fnvf353yjoKgIGaz9jFoLXPnxb25IygH
sdvd+XWMmYHS0C8HnSGmQgHXNOs2734F8UbYIOq4vnfdL5P3DKCge1fi2ere4d+CTKzp3xrd+jTm
YH88QJ4msvJVdJQnEjYpMcMz3fPgJ8tKOOUXZ4QwkCDZw5q1tPdBbVug9Tzx6RKakoEOkZD0VQI1
uQ56H29s5JybDEEgPmXeSafesUBx9abUtX8qkuYz9fISn4e42LclRYKy2YZYCKYxdQO3uWmrryvk
K8t4ntxXW8XepyHU+CBr+7MxkNIcVXRphaWE1z4niI8y0P6hQg11KB9ISo0kjBLialNiTwmbB7lH
bMxv9HZCMYdHoogq8AZznxXV03kMob/MF8gu0hsAX4OyffSxe7zIAc83nl14QAc5oxty/gcJ6i19
j6IoVN/ExUfADY+3J95gDcgNPOJeo1YSvOBJKQ9y9P5kvA/EvFssnUj8vauXN7k/UO8/6d4nZ2u/
b+9ttK18b/vTBN6lcVEDyff6rT0zX0bNIosDFvDedX/9/9tqQM67Lw7+uN39Wn4Fya+fZmp98P8s
FqRD1D/3KGyuxPyf7lhkFudH8t+WbEaVwGGK4vq7WfnQ+cNinxQeWNYSM2OcLVRkp3Wxv5367ntT
KAgwqff47iv4oPMUf6MOWF16g+XuateuDyxwTfgSuFdXcRns7FabgWqiO0wkwV/AYq3CQHU+QCZk
m842xXKwA/ejMduvhVdTQ5/7ybPvUltZuM///f0y50D/uTy1HA0Aig3RRFM1fNH++f+qubGjUwqY
fRcRtQdVNIiLh55rigNxli1VdfR1RuQC/OlYZigE8mdfYzMmR9NeUAuvY47kubhrxmUULGLkKbth
LL2dPCuM/tSpE4GouZ+MJwojeSoP1lijJBtVfGAtj6SEoN5a6apdEzfqusub5hSEA69cohAvTlCi
bHIRnLYVFVFBjZ0wErDQ3/uCA5FUZSfPZN9k6ggIbG9977pPk3PbuAMdKjuVar5XGHZHfwzLVxZh
1gpdJJqOqFTeMJLG79T0IELPTeAy74riWifZUvXHcpiaN3dQDfix03OtYDnz3/9M2p9pZPbN1DcJ
lgcqa1td+zNY6SmIWUBiKN9CxSrWbaZQ/9plz/LgWUNCgiY6888Ewcbun1IX5NbtKMD8WVH2XLV+
eoqpakMQB8i28XxxRt/ThV04klX+avWKh2qPG2rzwTHBHatmdbz/DCvkb+qw4JL3k/1KWL36lEc0
sT7hjAZzKy49F1c6S4MD0UyrxBP6JYnSYBH2Xf+1b4CQUQ//F6LddZYIsKW9cFFNuv51jKZm1WmZ
t1NjCLtdVTmU4+THezrInEr+qYYW/z1FVImL61rGXqaIRjejhoF6wH+7KGwblXoLLrDnC+QUxRla
BFX5sQkSLVkUY/z3n2Ap5Tm0oGoVJUDUNC3bQxVWxzBWm4vs4ksByzGAJSabWufmyBgTf8jx4LXF
3vSqn5gw5+feCN3nwXCuPd+qj0rUeArB+OJb1YqPMmgPHSrD65AGCX5PmKMVc3+XIrszRyfZZpRB
UteehI9E7vKdOSYrCsiUw/0QqOJXs2qGV0ClxNivASVTO+LYvw66Zxq7pLVcGPd+bW4TC3zq3Cen
jIApd0EdaOtYZedcRXn7rn+v7M54V5tyPKSlSuJ6bipKMazw0hErUYXGe8UL8qHvMtjst2tyPJgu
mh+IddAHoIWN0sTow0m+17ieqYX6JUypXxJKt++qNr+Kkc0+xaVfyhH9I4wI88numxHtXbdJybl8
QcOnLRUjTrd5G4YfgIZY7DA/DTTgXVFhssCi6VJ6z8WokniGEshtF//PN1DTpXvU398LfOsAeM1R
K9fR8VD5Yylu+X1RwXrLvzk1OxqjcARFjxzKCboy+qtoJfv6tqhIJqr6pnJ4T9znBU7R77zE25e9
AS6dUAjeeoO29kcqETq83KNOn75GLjzJXnX8vZl74xNquK2v6NWZYkFeSJnY2kFYn2VXY0buurNA
d9775AA+P3yBEyqnKJ06lxWQgSrNtZWl6myNUgPZBemCfqcFDu4PHToS2fT9mfYoqrHf3U5lrxC1
7uF2w/y/9RYFOZ8oGrZyoJlHb7Pnq11oNQ+RF4tdZwL/NBWvuJpDEGJxA9OWELB68SuIOyjn4M1E
9riK6jzYy4PHxP1YUG5MIiOj+JUB2SfPnHn0/+wz4h7uvHi5z5JTyZHNxR0dtMSiVklBtvZSQSaK
Qj6hHKIVnr5FHu88e/NWRhTNqvY0JCpzFzTO/KSk06Mxt2RX3WXJE4kJ/Jd1D6a93fPaZ1tm5PX4
WVYJ7gO+QQVPIcbPIASvwHLqhfIZk7QfgkY5jT8M5GwnDo84dBuXrjIvsh81TL+sRtvfyiaqRyea
0k8LogQCpgc3yuNdZMGt6sYgeGnmQ4emHXXP9dYTpAb+WEPxFIjKOsVZWuwCq8Hmpa34E3BQTP42
SdBHT+Boqmsd+OpTFYHnlKPB1KFuUMcCppNmPY6RHx6RqWD7C91v3WDSfdEnGNdsWL1vfUnFL2ZG
PxGGv5PTrt77GlMAdb6oDAASC19EFKiFLXC9KmajJE/tjD3T7aCQh8e6hrahet66iChRIoYNa3N2
sSML5W58swEZSrnTzBNNNzK3k3VkHC10TmuZ+FHTrKeudwTXGvvvLCKonp7c5OAFznQloHnM5o28
72XWMm6U4dGcnAhE0WSfA7Nx95qlbGULkoN9lmeOmi/Ad4mjk4RkJYDfUDuJJaN85johRCIqRT7l
c9fK5vpLOSDbsFLhpRT67o/nc2gZl74drAcKDAreUam3DNy8f7Yx2gLXrYeviUuit4lTSuJy8cOO
1eL7kI9PkJDwyHL7ZyWGkNXGNETTeUd5cEpYXZEnliqyRuM2oCgW5kaZ9hFOBslsOaC0rk7hbrd2
M1cFwTVxcFJtL5tOk8zuBnO7giy1Ke3ifJs3d91GZZuvh3q7RM7jI3aWt6LY8RRWMI61gGrfKVK7
qzxohOaRfV0EhQZXLyoTiEpxhWUqE0Ad5IdC615lqwVvei2r6BtgFwoeDUKAhWN5J3lwywivK2Qo
y3tfK2Ll1HvuyofqtL/327E97+G6n/wk5aSrJTswnuXpYhwsbSU75WQ1Q6dfRdkxtvNmixAk+QBZ
tGmslNwXIdZz20bfZDf1QvE6ThtE5/Msap0x/+RhdhKZ57y4DYieub9xMK4nix4jSHWSjxiHeHBu
YJUczWfbJ3LtS67g1AuP1dxnw+ieqSJBHAb9gioO0vDId/xntE/IFmZu6Th0/cocMZAYPKXZyUOs
C6N4uLcHZcoWfl/6iK2Zk8phn+KgXYx5+04r7GTbwuNZlpGSncHsUQFeKeEP8Gf20AzfyfGitPfC
9pSDsySzSuGNAZL3bUiHZzkz1NW3CD34q6WNI2XXHtziQP3jXr5j4u0jirPdTxhHJSBmVvLUHGID
hNDcS8kJktzW36qmg8lQ9721+cvUrui2ti/K1zLVGmqw+nDTkeZ5hb/eLHveICuWrdVrPjr8IgPs
+eSoC4J0DRFdhf/HqO1U8RZOqIm1B8065ZFmaoPyIJtU0Gb7tmOdIpsZfzA7McXFn2aTwawLfrrA
4lqvx5JV9QhdOI79JfKoogg1J7tOda0sLcTDfDe6/ElxAn+DvyruXFoS28dyLIIlpTr6i5k1GArY
xfi1btRdW2E3Gevmloye/yJAM50n2N9kyKKaGu/40xN1etBxE3/J1RAL1xbyRJ6ZGazaZNzlFm+Y
Md3Lg0a+73Ymm61m4wk8H+5TwPYMS83KCAU1/riCsL1UkXfu5IE4cLMzg4jET+MI0jupg7VfZbYb
g+3zSR6AMIfbLmu+3rvk2aTgXWOGubZR0rSBUmuMX6iTOiHEiV/QSZc72e/P/ZGqnJR4vA6UO+16
JDuPlR/DqRiDHOi2nh/lmWpX+RFg869RUA35UfbJUZdK5D1FKdOHWQfFQh9V62iIoT5ASXYxXMUM
p6uUxVSI9HPEU3BV62kHl7jUr7g3UMXEChi56CaALnfMx6g6yjOd6Bf0PUeAnWQjghETw3LEERHJ
Ld+qeBzTdx+QFwMgoV7SHrO1HJB9tztYeni1WaKtTb3eu7zGUOiGJ/R15KxLBw7Y3Bxrv781PQLX
lOsU+74avKd8qsZdU/Ql8RE7Pk9F1xOPVfmns11+EO3QnuvGpsJNCy0SpBF+To5VEqHDGbj6Z1Op
RI+hBEGu9Kvn5HyIy9R4UfU8/OwMMClUGxvPZpPgOFI2YD4Std657RiuE8pdn5FrGIupFISDwyBf
881NTp1rgjPI1K0xt2QX6azkRNVmtBBtVK0yi1Q4vxaGU+oxMRycf7FVeXAKEVy0vpvww8IyEUlz
+xmkCXIy0b5olE/tsW3IF3padp8NRUH4kIbDAcz8dG108+CmTvupZxiTDphlbOTlc5Gt0mUR9QnR
WibuCVA4TzJZLw92kLm3phzIZYb/PseEmPqYWeVSU1rzqpvRqku65j3h+7lLkVtR8xw075HRF6s+
UJzbKH87jVqY3mbpyaiK9VpmpM6L2ZTeOSvR9UGhOOSqBy4+yb0zScrokAuyuXNLdslDln2OgzBO
JkJBrAqhlcWJe1bjLHws9TTf3kxgU8t8aNIKN7TZEzbRh68NVUBH2co8faOqZXSRLUdZ+vbQXtWU
2lsKqB+NQoh9PfZiP2es8ISZT2VbHsJ+gJZd1cnyPlEO/NFsbUjLHhSRP/r/be6/3ZNKdUAsfRuw
DkmsU6v74caoQrxzCKzES3jaziI0IyqH4/dRtOJH0/G1Mo3QfyCYdirDRPmsXataTIbhX6gtFauu
V8fdmBTEoeHcrbRRjTfeQNR30LJ0ZxUkpyueIl/mqsvKV4oX2R8G4a/+TEtOFuuki959pR4+OJcD
YbeiGKpvjVUe7Wjw3yyvZrGesQerYXi+VcQf5ARFUDQWauZwCsdI24upLfh++PW3DCjqgDbtC3hE
TL4iJwfslPQXMVD5Ji91ouiHr6fFdfBrAGb4y65qPuOfEzQEOcGoFA+4z1SQmjPtY2Egqoa9Vn3r
E3MT5GH/QKIPKwCKenZSEC4PUv8tpeLy7D7wx7w/mnJyGQYx9oeDDx2Ym95v8Mf97j9DZ0GPMm8q
HkOhAuTJx2FTl2Pz6VQrnDTiL7UwkMAm/Jki6ti/EORZdJ49Egs1JhQNZbmU01Icy1yCKC8e1r5P
mUFZcNiM1W7o7WoXqnG9uze7uS92lJYFznwq27eJvy+59xUYBuCeVnmP/zY5ACu9qSzKkDTYKmFs
8CnQXe0Fas73oLCyA5Bp7aUaHQtzEGvaNIqH1XDIKyt4yBuMEWVAiV+P9WgJOKf3iJIzhLsyFMEt
yOS4RN6iOny/RZDuF9zaFJ3uKL0MjuoE0oOvdPCkgPMg34W7PPzNX2dzn2JSHmYaBYWeowuN1mZb
Mh9k836gvNDcNdrPe88fsyYT58CpSXpkbjiqVnl9iWdt3IiWCDlf0+InSFNrFJPFJTxpl+qEFwHS
H92V8hn1CHJKY3IXYZ5oB0WL1UcldzOwfjDaYk/8GAf7zcBe5i3zhbU0q1rfRamtHtqwhHOfjIgi
ITfh1IOxCvWqcOAMoZyE2f06DCZ28D27lrXQEv8sBxqlbyjtXsnGGJkUptlj1a8I2j3V+BhkjT+b
6KjxTw06bOAmf3Vh8DNUHXI9Ci4QyNunQ0Bq6qma+nQ9OX1xQZqIeSYv6G8JJEp5EWskbINc8aHW
uBi4mTWeWiyGtgauOwBXV4GHPVegTM23sqM+DcVzWOKlPaQllpuzqk+jLGfMJ+zVZkaPbmb6t2ZS
TkETU0HXhObaUk3Wr7FWvZqOd6kzUXwZbOt1UtP8YsdddlFth4VCaSRr2ZQDSlVvoO50R9ml2Cm5
bNJijfHObhkVgFb80OL6vUo9il3sulmBaBme1CmeTmwNBzyOhuy7me+cKS5/pF1JytbV4ufEU0oM
SMJ67ZI+fqGcDlTOPKUexdpotP6TUg6Bw5zt7SeIGfue1x0+DVPzaXXpRv5cAuJ8UFmjXgqrEss6
8/rjIKZfhxyx0y71O8op/tPvOoB/oYWh8C/ZNi3uk+9zxp50QT5ixtzG1nPoqYCGhzJ4Y6mnPhZD
kG5uTad2FknA/4RsTlqULSIvmZ5k04oNFWSs6u4IpgVvVkO2v9Ti6iBHAY18EJC2jzxKwze2wccZ
J3q+3Yi0Mw4t8UVeqBniweub9Lkdh8XtvZ0iOutjRXuQL23Z1/YROcRKHO5dsh+RXF8STW6Ev2XD
FzUXs2qDNXLNr1rTIR8tx6TEBmL6jnB42rRqnZ7yki9KmRvlWztqOA7FtftjJOWqjzkSjtKojy2R
5C9hZoEbm8r2ghs9G0HAcXvh9dnOJXixLig1x8GHB4eK4BTGtuM9Cg8rTngsJrQYK7rIg9smWxUF
z/HWCmvitELZiimJbxMcxZrWRoRpjN3gXN3qT4oVDwd58PQGi2Z5Orof3QSUofa9t9yzg11fU1Rm
xpP7FuqjC2XaDlb63HR7z17w8XK3crQykh9FZjpHeakFeq1VCZcR+ICXkVi3ScIp9H1h4KUkr8l9
kWyyNPOXauMvPZOlydSb0GXz0dVWFHyXy4GnExiT2sEGk3DoXo1yqtLkUO5SzSznG/JPkI4Frm9J
qi9qFkInrXW6p8hIn2Urt/zm9M9+Ve+x+pB9epL0cq4R6PVtGprVv91D9suuIRz7PaGq1xw8itwM
kcWCYt2SUbah6r4PU3LrT9UBjnyeV1t37v/nfNnfVXn+UvlsOYTh7dquRUU+n+kp8nIdZM5SiQmW
D6MCqr2knvn2uZ1XnpZJcmPqy53scmzHPcuPbOU9NWT4tmVRKhXplf79vkb8tyUffNifRa0FrIv+
sZ68z23jXiP2PCNnxAdBk/6TCHi38azIXdpzE8rcifgoC6Ekgh9fk+qR/fC/+WBXE+82VWQvHev8
iv2GrxuvSpCGFLmZVJekqvIZ68qXyuusZ+ybYJu7FRuBuV84LOTYmhcEtNxuqeedgKDngtHzbALd
v+s2ag3EVhKPzUYKXVlvKGdPx8d5LvSQtR9FpFarqdcBQM99qT1b9UVtvQS1ukSaoZ+robKuUWJj
Sw0qfM2v17oSNFd3pTCovi4U8yqn/L5gQNzIVjlCsOiq6cug18sJ6NIzPHbqPyqeiUBXXyIFy5K6
tp86MRG2y5rBO6Y2FCzLB8tkQYsl6/+UJUmzw7rmgfVDcxhncZo86PPGK7bsD6/v6q3siuYNGuSH
hNIKHpToH2MSNKTwlMlTHibFH93HDIeIJ8MbDremjB+acXEIC4GfwRxSrCadB6qDESh5wjWLIO8q
Dwgc341BlJQVuN51iin6Z/GOC/jcbD1WLJQmfjHjBuyiXxQrVlfjWc7NQ3zJoqlVbnczwjnubEcW
taSlcjVAbl+n70OvimqhjLkKKinsnoamt1Zu5QoMi94y1Cp/qR61Kq7VfFD17z/amfgBBxZ4PKwM
sotYo1udKY6qFtXPWNRUz1qAI/DcleGadJvRDI19lINy2nyR42lP1HYUG/Z4M7NhlpHZIg+qx1AL
r2ql5hsWNABJYBoxMg/fZpbaNOGiY2DIfb9STrJ8/0fcA8gYCKtdqhrMj2mOH5PKVp/wUbeSTeoF
viQ8vM51ON1maQ0xNadBdh6yUZwPrGn4ME4dMtrffRkIzi0Z0pIyxgYYm5pMMBBQug4Ry9K+Dnfe
IIKdbMoDPIqMtFICYDAvWArLTi1RgmAlT2MUKWIhT+WVzYr8ZrFpalFukqCrL34JHaU07e4HQiFO
9O6bmqiIASqjPjVe2z/5Gq8nrxcI7TrlC6mJ7oce4c4Ra89pAlUq9dPWX7edRQo9JNsPJzw4EKtj
QdW109no1X6pV5nx2lHBkCaWeoa6arwOtKDnq2c51lNxI8fUeeY8VlSxdhv739fJMW1WBP++znQT
tNVBHCzquKgXxpCRURu9dovmul/zGiiu+Qw0yGdxj8Ay2CQmGIlm2aah+a1HJfQwtuCUlKnKd31c
5ksNBfuXkrVZMRnfWn/+k6vEMroujI+ILvWFHNCMAKwIO6YKLwdwQ4HxFFoNH9DS5lU43zuJ+hOA
AbAbGmETvdfyjdbEyh5JD1QF37SeojK1nuqk+3U2iHzjKX2wMfJ0lsHMU+6j8ux+GXZUwHozLzqy
XMdw1RAfvq2P6yKOh/XgJt7HkOL8l5npV15TzVLHX+pJ8Hh+4dd0Fjz4HvzAA0cfTR1gqwCpVtyq
MBCV7kWJ4oHIeZ0t5Gin1tQjEo6ABoVTYAkCs2+N+GJRXvtCnTyBYNWcdvc71TbqbaCj3QvzgakY
1a7y4nafuq6x8EHOLgrZrG3++POhcwRWDvL0NnHujJXoTeOTtJb990OJOyfaM0rti+qNx379F8gI
SBx2/IMlb4czs5u8FML2kZO2xb4eQnVnhjgBFsqAQb09PHewvp+HpGJJhFBAdsmDNQCsCOr2JFtE
sIfn26i8IKhYIXRw8u73qFwe30k5PN3vEZrOuHOD6k12pTxKjlrRIxKaS4GRa9u7bi4XbubDvZkq
/nuoNuHalxXFcgCVu4qb51w9LNvyUMdeTLESfJX5Bn/e9W/tKPQvpW46FKRjEaghqX3UbEWFUoYM
QzRAbj2/0d46DVhf6w7WUzlpyXacg+u+jlIpyCBiJhlmi4ENswiTLe0xgErzCmJO34oAQ7+xV5PX
zoqDPd5qcJdkM6BKSQdwJVulgpbVLatmMblxObvElDt5dj8ooUOKRLYjclnObSak4XIXNbNTZQHw
SCjtC2a66UPqN/1rWEf1UwXtFRIrzUhYyQ6su/VQqkC08gAUg2diACFH7UFx9t0AojzBYue1Dx3r
AFLieza3MsIdxyga3+RYUyYGfNziLC+Mfc84j36wk2OJGVrPpa2s5FheFPbF8yENzHfBokO5NhmA
Ev41eH3GuIwSeI4AD0bxJrNT80XOywBTRqDwrvJn2735SJodzlVbw2hoRfbq9eMWVwb7jHY+f50C
4pO5Wx/lmBMhitWjId7LQb7m6SJ1q+hJjgLOyR9NVtQb2cw74gTZMKgrM9LI+xfOLvOK8FD88zDC
jVN7bS+7p7bCR1uY069pkUb9FAiHx9aHkvco58AbYM7UTNMGm+LnX015oRyXVwN5U1deYEIvLeAz
FKJXn1gOEHPilY2kx0qMvdE6wwJD0/Kx8QyXP9Xc2Zd4mT7cJjkhumJ1IrjY69PhfoAJph4gDydP
KPy2+DuhiJpnyP54JP5NhbhbrXuI9g+yM9OoYocF+p9JxM/DZV0B82SR91eH18yKlC+61V6D0D6I
ZC8PgY9MGrzyXK0kjw7wzdtQWmaXcLRnHsfvOfJUUaJ0b/PLzu1xOGGvillH6BdPpRnVbzDYMcZ2
LZ94DM1KLy9TrEZn2TLb5HEyuvHK6oWtRr6PfWiKPTRIXFNJkIeTYsxPLPM5KGMsusPUh4gWgQJk
qZNhdgrzKjb5zEH8JNPuq+TNbm2tck9B6kz71NTNZ3kfp+AFnhnnab5fHoXN0Ro9BNj8CNlF+dH0
NMbNX7Lr1j8lMEsCs17If4Ts65ycst7Ob5dBp+UYJfTwoOddFJYl9cmHrgq31jg08+asmg+yXwFB
AcDJAJrKVBO3YGs2or313afJq37Plf2pM5Z7Tedz3xbh+MXzABpoufoxhHazwT2qWUXU9sl+3xPT
h1NNzcZSy3blmri6slAJ9mYZ9YumLM11m3bdZbTT/hJoG8jo5rPsYYWiA5gEdm5PkFEXERZW5JSs
eqv4dncxEfGdNfb/t1EEQZTiANFayIuDNP4JcSh4FO0Yv+HUsB2gDz4bbRJTWCgo4+BBoaWh8xp8
lZ116LTXCvKRvCAbCFfkotnJMcF6/+Qq47sc8wnXHnR9NjFqQv3idNabP1U/dC/vXqLSF9dCrGoF
0/IFt3tVMIM7mPOYSGp74cR5s5FTO8eY1sBKah4WjKaT5+5/30eHiD3fJ4pZr/Z4YQBq1k/GvDMq
591SkRlXLeqNg2z5KiDGsoHwqeRsltzQq47zfDmYz/PV2vpzPvHbfikHPWOqjvZonuw0QLSUAJWd
nMHB1sGKH4q+MC+8pMwLuALAeaObb5sqsC4ZeOTTWIQbOSinBdqAC4pPOP5+ldUDazXUZ3mNXhhQ
I+PRAk/MHeWsQasujqdHB9nylNzBw5wfbM4z/vjBsulH0T6uwlchOu1UWRXOwEC138ClwKYzpp+B
8ZIrRkLlNZXHmqNPn03oA0ibDMRHvGZWJbZnuzj3CKwpbIJyFJLPoT3C6bMd680r0o2fdeAfhvRa
z4fK76nAUFDIZHmSXl2HhYQeWnvZkjPssraxoTObrbzKBXC5x33zm23aVs5tsZFDldyi1LL7LdXA
xYMeYyWGE7q+Te3uhCJiUB8qeQw91z9o6qecceuiEDE+ynZJlsmpS3WnzV2yX0xsTrKoHGA2tt0p
N2q2IElcfk61UT2WqjY+4WHvvffVi5PqxefUY67cd5jUWmFcEoNMKBGJp5pHqKIuSrcoLjg7FBfT
a1TYk0GxlX2GphHwZRuEj/iFcrj84hGERd0BFVyOyVkFoAfKFMqD1XfGyZgPVmZ1i95qopXsq7XY
OAGTME52YMNnTfWne1dpgLIOtWe9Zl3wIC8vkIrzhU8XfKMpMPkxidjCwpqD4riEuuRp3uFH/YCv
BHhHdkdYMPxnUj20v6aT77VYgf6nGfjtdiAzuzW96DvPjZ84C5PxHKZpr8Fn5Rucd1cKfm3S+ar3
NRP2WtMN5S+rc1eKr5bfRiGMh7RJresYxAA9FVvsI6PWnkJ4SrOs2n8GufAUWT46LesRHwT7M0hS
Z6UBJl1rc1MheQclyXp3DM/eRp0GkhPy7jUPQFIkk2dsrEQx3l0/e6XgzjrrQxa9TGRXZXcdB7PX
RTZAkWeWb+A6m3ap+V8vMgocFqwJJu9AcLrQgm8isPTHomkMvg2jf/JxSaBRfLCv/DRVVDWdaVmX
svT2srvC5m8zVhi1t2FSfmQxjMpi6AUJ5iF8IxNzu3rQdcKIdtqeEyd9GkjGfBKKgeCBTmiVFKP/
aYzB2evR5Ck8Rk+E8fEenvuh3WiPfDHm4KYffJbTCv+h4iPINMFCAyJtkA8eWxdTW6K33KseAZSO
HeOh0/RwoczZ7aonBDR2RnRAORu/8HrZyTQ3hoHdanIaHDPm5DjVXoueLM9bg+p9NxYYBMtpBrUw
VIFV2cmE5PE8jtaHvG2Zx+kSBBJSpvmn4PLcekCHE3hUtmiipcysd5P3SWa7J/ZZ1zxRJ6y95wz9
VCi4cKIO2NbjN6tTIwChxniN4sDYFOQm83WgO8EmowJoP1nkEeK2cddqE5iUNTRdc2w6ShiGqN8R
XNU0PnmyLw8P4PBJqNGyzK5bsR7GK1KMyg77BDhafeq+hOWonCw32ctWbJjTy8w8mYecrm+xJUmb
OWxBbQ0Fa/u8Ik8ftlTzeZqp8unKgw8gvN+LzlJ+4FwMVpzEz0PDQsfpq/E7nBE4oWFvvcGOCWeB
UYk0d+iWfThU10kZRlBaJciJudlRp3t21eBx1LSG8LaBWhMANbscw/OOhe6gWkNaxYP8Eg49jT4t
H2MDyIEcU4JiOARmSckig0EdMyPWfmBbGe9jSgpW/FySWrHRLIqO/cVUpuapaFXtJgLTh/KvTB1T
+AEk1WwWuDP0uvqq4WSNG2z+rlV1sTFMC83bYIA5zgm51vVXvsXDMgkorubR+pfu4YTdOSW+Sh28
o8caNmeGKxqLIFxY5YHyDQSZ8pSJnOYjxq3lfPhz/G9T79cbTdv9ul52ystvw1VDvABm8bPTEjca
irj7aqvIQmyYvQ/x0SlhSyDUDk6hqwRfdR+6cdmZ7ktVUv+MEkY9ER7X1i71oxDYqnqnRCBmDVUk
T1VqAYssrW4duAErZnxTnmVfTzUEPNrSWHWZSmA46fgcAj5fZcVUrlskzx9jJb46EJbOFSUM1wyQ
cMADgt0qZq3xJFAi89wTy3YgSISKAd6qXvfOYSyQMbhB/2iNJCAztB8XvE8LPE/1fIPuRrkEPd+h
gnXTqxGDudWMOiW35lXvUzEA2xdWfLDmpuLiVe3k4SvIHySmnX2R3U02wI8u0uDRY63wzjveQ5Rv
dBs5iqvcXxSpukc5KLtks8n/h7PzWJJUh9b1ExGBN9P0PivLV0+ItoDw3jz9/VD27tqn7z6TM1Eg
g9IC0lq/6Y8m/PeXYeinndfHLorGrfZBROzcdr71pGdacHbC+jkeXGeRq52YQQ68uK6JTZsP3hp3
s2jG2FW7ys8wN5+rEBOUg+KTCUfgKnoxcPC+aCFxfcX6yPLwTbVG67muM30DVixf13wBz4Y/I2kd
xLS7WrGeXZITF7MQL0lfewu96YeNUhmn1nLap25GeGYI1ADwFfFxnDGgqEkF+ylRY9AD9MpxoomW
FQvAm6z1o446Qgrk0i29GyBhXLmyxn4IgQLwv62H71pbsr3I0i++KcI1a3uWN7qrXtrC0pdyRIGq
nJKL7w1Rq2Xtko/3J1AdTuXoq8lDtqlunUWvTBe7jE5+VWfvjtBC0GIIllu4o7/3WNP0PIZeWsfu
Ln2BK03AF/HeJZa/ZiWqb41qRDc5ID6C6BeeyRoQlxzL+6Tkbx7pCFM4pqFcBMjOw1DwmOH6t56x
Ow4WRlkUNzMJxS41FOXs9drvQk3KRwtNjv1newPyMsG1ZD9mvQ4DYRg+lCm/tmCcf/lpjKcSgqmo
r86becBOcBDjTdeyT1QHtT/aEy+s6qn92BQ64ssIt3xzCn0jdAvD3sDHR61Xv9Q61jjqGHgnJFuD
hRIjYK1CNn6NjEwckOYZl7JahTZ+LvgogemhV4/Rpwixx9qAT6teSdzmK0dz3N0499o6ASPbLAnu
zL0shmDxNvwSCsGJ1wnMa14W8U3OVLRwEHJkeYHpjM+jkc+IN17A0LOdX+T2tR2GrwC62l++uzdV
JF9JBiMoHWvFiw2dZl2PZnZOEUg+WGGabUfivDcVuORyDK38a+ziVYCR2a+0tPb4IttfRBhUS4z6
plusR1CclbQ5ZEU4nk01zpG7aPUXY07VulA3f9rtkvVf84tbwA8cTNTXJkmQC8+8nH8cDPEEKiqG
UqyILA8EsC6cjYVvxQzj7w5K9gxoVIv2pdNUR9RqamJao4PUsTBx1JCF7Pqs2noEqMpFt+xf52QJ
rAqtxDabx0d+qeaiBnOy0qq+W6E5meOAjDr+QnZrtRv/qydiT8eKnTGyF1bLi8dOohn2ucuz+F7g
k8HqqEe6v0/Aq84dfenPisG1/oFglr9vZbUSwkWFEMDqPES1JhN5TL8j+aJFRzLi2HvIwzHQ5sMp
q7e5313uPWXnR8eu83GHlYf/Gh+615EAy80z601EdORtUg207aMeSNlcxem43hkGNwcNaeY3tdWN
FUGTaSd7eVKXiylv+7PsJamOcpeiPlljWT7NUw6NprzKKaN2ahayKqfEcRYTnrk3YHlzn1JW0UrA
Xah0dlyDKl5WRKsC6FiIlKG7/Nkmj3rHnw5WXw3pvUc2/jXmv9pYsOxqrzmT4TGh1r80RQo92ujc
hzZw3AcXLldi59Pps90cBmwLEjATcgT7W/chmVGJDZFYMlT/nKpXfDW63fULOW44mAZJWe7P8bYP
WxeRdY40V/w+km1slX73/jXuv3oBJbj3+fIkOPuoucax7hyaAT4hSkQwZF3PNE1MjDk0zYlVhzy8
D5BjSebpi9Dt6vupsq2S58vDf51EugSjec1qcMRASpqNXbXDMh1mU1IFD/gnB3A2NJaVFTCdMvNI
Pv7pGGMnuEAmx4uFYZ/tXozGLPcL4PaEqt2F7G5M/QyquD9+jlOEHh3qaHwfLMvZN76nbpxaHQ76
bGvd4byKVNpcx4gV02s1R737s98sMvrlUNl4H3+v62aAQD/ReliT3kKo18zNpq9BbldrNcmaQxhF
/ZOuNe+y3a+KhTWOeD5CVGeZl+hBcEuxmn7IsF9b82dvVlVtKyw7QqPekXpUUasbEJ2dysY+grK8
j5ansLj0rnHxLCvk/jirtxQE1QPUN+c5ZWEkYIuB8HJXUUMsAd16Dp7OLNkF/u4mQZ7Y48rKlEPX
x1BTg/HFN9LmVqh6eUuK+NUsivEdBQHUCTclJlcvzUvlO91L7Xd4Hb3ocde9SKzz72MbC+kwDaYr
NG13Kexc3/RGgbx9h2wSkKWfldE6Jz1KhueoAqEZquye8LwbnlnqBruWFfhK9ipYeZ3ryfsmO5PS
0FgiHcElJO0ymqqNZgRXY+xANJqld5ZF2pLkXlj+2Gw7BaO1e/2zXx45JRbFZqIf2jZW222DJfqq
yIiueqLojlZHrAJzOaU9yrozN8qjv9rcREf8isgkCzEDQQ3dBO/jGtGp6Zzg2rr978JykAsexFRu
/uqAMIDqU+mq2J79cwbxveCampk4839Z/tUu5/TD/GlEuWIva4Ot96cKo2xJ6JFsn0nr871l5nC1
/qH9yHaLTRpUtE8iEWP2BuM+m+5HLuyhz+lkm5zzz1jZ9NfsuJscNRt7PHOYYgU2M9IVlt/uvBhP
YpgI7Uiars/zfefG8yF1eZShlIomfnRCwJ27j+MbFwStzAsWEwGKOuNK65TiYo8+QsRalGlYggg8
/2Svyfqh7zyMR/ijgFXm01Vj9Dbq/I0ys0vXspr5WGEjZVLuwQ2LN0MTP/UZ2iQ7Y+uRq8R5YYz/
QILxodSU6A0so3ewO+QM5aBgKCtuV6UOuoH5uazxuzPd+igHDyFuF6Sjb65tk0/jPyGb69SqkKW1
o/ub0vHzUJQvd+hDkX2UsR0/SEgDa5T6RgsMnuThE+kABv2vllz7EHEXPwAWru94if99nvvr1Nb7
5xw9NiY+dOVDm41gCgg0h8dK9Ud7CYAeaNhcwGzE32xKuE9kBaY9ndKKUwph9SSPGtk4Tfbsot2E
7NzmQbI/qvXm9/j7KHlCnJJRR/gLaO5fk8ju+0nCCeNTi0M8qmSxh+F213rPBHiVY2gOVoX5CIdR
nwUwrDgauSC5aUBqAO2Hw56pQHTkfxD5REOEz1CiI/iNXwbvR+P6+MQSeyxme9Pf6cn/TkrKJCWA
gPIoRypGuGn6KjuY3oBcCATVUp/RpBX787so2b3+p7tWe6W//KkOETrVOC0iYaahBlSvknhY9qUV
HwdNNMH2U9esMcb7CwiLLMvlT/U+A3o+A+IxaQ+pc+pv2odtWcZNFpWtt2dh4k+YhNy9urBW9pGD
L0yXtcYtqxPzFpcBjBEFf63PNo978KqOHRKv81SyI3cqfzHqZBg/21TVfvfiqTnKmWQ799VVDX4c
GhFnGlouHhSnur+ebKpcMyM92z7KcwRmbESR9H3EHgvyfjGcjIb7Ved7HSvUUiyw0otbXrgXlGpl
keyaB4x+sFIKgUvtfGIhB8lDfPTwsxAuBkXzek4W1Z+jzza50PusyqO/2v6qfg6p47pZAOhqN0PH
xmcC3xC0QXX1gTOjNjwXNtaYozUcWh7zFsA02srceSUCa+5lzYmr6poZWnl1vPLHYJWgqv80yRGj
biQgSaZiN1pIEcfYlJ9RWY0WftiNb8kEnXJo/eZx6FN7nRSKf/aaTtuZWo3BHQLOp9qdgq2RN9WD
Ylr9SqRR+oLvHJvmznJfcYjrjkqrgo8iQeIC06QI0iE9FeVRyyLvpPsBnW1n/u6UI3R9FCdTDxcq
G2M1scRDPicWRSSci2t3a1mThcJd4JAYzY9uDGIBDDXqt4VX1jAWfHtV24l5qAPI5kEUKlvsstzn
TqnYtGb6sbHAFJLSfvCii2NZMWKIFDFP41uDdG/qOs1V1u7tgXdgL6icSEBMM9eu/uLbkXWQI9Qk
SW4u4ssLUtfWznQCNVhC0ACSUFfh9nN2NUUItM9InH+25XWirCcjSVdyGjlhW7bjlrQ6n2h+U9Zc
DFnc7IsQU8f7W/BUg7WBrT2b9YSBmY0yxTlsuu3ne25tI3vICZ/+z0/XDxju1Cmg+flty+HosN8/
3WfTn0/4+Q6E6ZISEYG9u79kxnYDoArLh8/XFBh8w3YnA/f5ql2k+GuocL8/oZywirLfn/D+bUWh
i9Tv/Onuc+tWwHqHTydHy/nlJ8Q8Zvv5Jvv5E6bN/fe7fy09dmFVPPz+dPJs1bEOOHiBipq/CHl2
nmZfhF5Zh8/pHdKOi6FSxAoYXvkE7mjmu6rFubBb95FU2VOtO94H5BsU5zIfgCXmc2+5li0LzJ8v
ue6Za2/CSqBx8is3Jusp04nIhZPPXSaKyXompn5SNOOr7JRFCRjDsLzxPr7qIM03BEA3Mh/ai7A9
uUX843O8pxE/5JnPgtPFXNxQWOuVs0x7OmDMK1ztMQxy/RGBqJM7NMpZzLWxdPpDKPhqZaccZvtI
1rPaDlGFZIjfhMhRuEgez3PIQm+KYZ12TvGvNj/GltB26uv9VUZRE/P3dYylmUOe1ZgRriB2kR5k
ddDG+gK4+V6TZw0NckalXSLO+ef9hnoP+kBzH2STQPBhh5gEXtN/5kUz/FeuJjUWl7zBpBHh2dHr
+2vKJrTdiYMOcUi27583Y3zEQdfevxLA/sVWFSkwfuPL4J0NP8sutaJBYB2D6CqPrCSFOtVXxU5W
HStByb3UQSBEZiNWf432YgyKKtiOnxPIEbLgFfxs/P0Kn812jBGz9+cVPjuSsv39KjkkFPTjWQ+p
HRrJapjiAqYQ2mbRsdEtxYBSH8R7lvOIWU/ecCTr7JJur8qL52GVMKhhczNAF6zI59jPSugGy87I
hner7nFZHYzxm8ibc+V2/i9vIleThQNrwo6sMkuzYJG4OvApNfzumNrPxgmU9zD1XNS52uxFh9ez
SlEbvUFdYmtqGOqFt6tt7RCHekfp3L2X4YI0KPxzjdyRNiysvDScW0U/noBqFe2ilqXGkr8xunQv
ewbDmxlHGbnkhd6l4+ne6hjeYuBBsAZRkfETNPzK2TKqG+L9ipZsWo3lybLM5nS2dsN7z3ws0R/a
4nK8jyotImbqBVgIggcBX6wgx9gly1hPm/NU2+qjUOsX2e4GsbESU9UcuLtrrzreF1nhKB/gWbWN
p/s2iWROH3r8oFokaHsz3HNpaGvZzA7x2JeD+ixu1hTOFo920iCFiklxtGGZSBCSjG9y7Adsreq6
aOAoz4eTjmqFa2mHXsPfGDWOVeR2xXrCTvLFs0mftQPmCK5jJy8F1qsHOwffIatdC+VK5OovWZuU
xkUh3TvLM9F8sR5RSV+iFMyzeC7cbAeypHmWlT4utii3Nzd5biqmFzOI1Ius8UnQ5fVDcZJDkx4Q
YEuofk/4QHlO2X/uuRQKDE6LOiJWT2EMWoTdbGaspyj63Tal8LlQuK4BCluE/eRAgQfi/RQ50MYd
8+CPOXjjP+2FNQcaOjXmRjq9xritAKsuk7dOGXXk/3nyy6pREPM0hBkcAkBab6wBXlWrFA/Q1afX
1lrJQVrmJVej6PgfM4OrC/hMtsZKYD4lcS3S+YoPSmDuHTVujr0zuWfZO5H/BocUvIygq26W0Vyq
JknfTM2NjlMTVYTjOSnvpnxjg7HYyJOsQlVA+UZsHnBYwdbYx4R9ZkzKQkhfHi/ChyeZLXtkowGW
kOgoUjBTUFVPgrDWGLf6rY2NCu3hKF7nfMMb2dmPrn8lz3ivyaaq7YNlloxcQvPpHinto9ZYZLyG
ggQksqAvShsItgnMRCDY2wvIBSCYf2lW/Q1lB2A/eIivYtMpHmKztLa2P82cuQERQIVHttfa9cys
9hZIexdfawf6lDan0bUWsyigS99tvywWcZqrL0Vok2oxdZ1AtuntehSi9p4yzXiSIlqjrJq/1Alb
M/6U/Xfia6v7TFiX49XbmV9jE6aCDTH8qW2IejVJlJ4NNSdzFw/BLlId/xo6Ro7Jepy+RbbyI3Uc
62cy3O7zYHp1U7Ba+WitvgF81Sk3D9WHlT9NuDQNycuErdVzhB/Ec1fjBBU72aNsErU5LWBtgKye
O8s2LTc54XTskjmBe2N86sweiOjcW6Au/NwcP+ciHzdHteLmJPsdL03XrcOfTPnIvLZ7Hrt0VSJn
/IaXlgb8IjIWsmoUlrOxw7ZEyLqp39iJYeUUD9An5sFG6m9IfHRPmp9Wj1Cr7s2DnYbHLJ/R0fOo
JOeagz4ybEe1tY690iQL/Bb786xPsVLrsF+a9jScZZssgCIM2OJSTKKxV1g6MWQ+o0fIFl/luUfW
dRXB0s9u2SZ7kYMDPZXZR7VOxLLtJ/9S24FzbnJnWI7G5H4lBHcIBn96LSYMHHK/LrdwMqP3wJzw
lkjcrwqE5lWmTxjsdJp4yEjfQOvVna+ZGN80zCcCMhuYmGc9uMY+evgsnMY/1yx0jpAZS3cRux42
6YodLuQQ/KZ/Dw4iNIhNNTvHNqymhU2oblFaTc31L+vsLjZlytcTWdn4UCNodph6oDySHdCNyfdq
QllJMgcaakB6QtScYBWMXvRdtdvoItkBc18zj/w/nCdnMa1h72pVdFUnqAJKTSLet2LvMbR679Gt
gY+49k22jCpBH2RympXsk22222wGr5muspZYcbyre5TLQkzgsqXt1w+I1g5nMU+W+7q7mXCRinTL
fgzxWEH0PmVjYjT2o55P7i1xgLnQJ1tq21LWPnz2VZLXqDaKWKwNCCBnDVS2W1ViKURcvWp59vtI
tkGzap/GoViCoYi+eP0vw86rd6ews70DwW0tm/0gOnpOa5Ls5W6FdQxSBmkffRGT+h3KfncL4za/
jMboYJzMNHVmIBWRO/3FM9T05uvmT9lueYXPOqC0ka3hOvPc8iTbubc2aGem7V5YafAuTJLz8zxK
ryTbBAm2razy7qw/767v3WGdz+8ChZlj2Tq/313HUmrZ6/6mRkpFlH3+s3S0KxHZ/H0SubWy40E9
+41XHsscsce+j+KXqQOiQJwm/wkbfBk3g3ltDT1dtabhI3UZYAIyH30WaauMW7uLT57d/rtdjjVV
8zUw3fCl68yjltj6uz+U6JBlcXgutRZ6vOrnaz31nbdBT65+5Go/hJE/gopL34yAj9VXuXIUxtSf
UaeAOWqG9QdY+X3AMvqH5hdfsOYyX1Sc7DcuDvIHA8PXSx9gUoxopv8lVoK1HIocEo5OXlE/57C/
N53ZBgcVKvsV9ahhqWsjF/Fodkhxjz6otsl09obwdmwwYikW9DZlFbbf05h8sYroW5HW/jciCZcc
gY6fpT6tVW774cLrzoie5GLR2sjfwBhZQP3YmHla/fRC9QEztfab0UU/py60dort9RsV55EnH/Be
XjwhF5E/dVXJBnT0cbOd27rJrK4Qx3ZZ3uf3EcgVYuqbmIQxcJgb8+gxzIR3LSILFPN8BBO/XrVJ
Hq0bFzmRdYjCGL+Ad6x0ktI8Xtk3WmX8eO9tfHhJwm2idewgXkS6u2Wef065t/Gt3k+R84darq3F
EDWbxO2UhVAS5eq7vX5MRoByOGZXXzvxCv7Y+ZZUrb9Eels784PZZxPZ4WU1d7Tj9xQe8ldh92Id
VOwD7BGISqH2yKvFwvk2mbij41z6XvRxt4lcoe6VwlIfXRFiGTWPGDr72YCD+RJlZrBDH9QFvGdX
L22qPckBSBJh6i3wqB7rutrqSqTzFZAvAooJvK5+d8Bk75QEo/sKIxinjcNX9O/1fWJ6/dodVOuL
PbaryMnGN78azJ2r4xsi2yv1WzNEyUeLndu2BX601bzI/pKkqfXFcIkoDInqbMu2Tz7G5Jvsi+E4
b9hWGzssW6a30cAqfj5Hs9ioijrViXkN4SsB5Z18CeI7zipSoq1hJ8qyskKszthLHOVRMVc/22SH
GVb/35De9HCUBw6x+uvcAaT9AVV3HC2R+JNFJcApl1Fh/KstS/v8ypsQW/IIeBH9GZzMHaj1u6hO
Wz/+atcbKLdh0Jz/aveDPDu3IP672MZvHNbysu/7t8yqq1s5MxddNHyOf5pgvdc3zGnuTWTZKoJI
sGIVtrWhOWqrAke9W5BbxroxBwRPOs/bFIZZnD12ejtYscNRbfg9SYv7+8D2imOah92uRuXzbPko
6jRxQQZDwcUvRgv5IRQ1mgB+FTylWodCrGAxKnT1Agwgv1a2oW5srfMXWWb5bKzv34U67tBIYGeK
HfVVtskjP/GsA8ygi6wZ3uxtDtSpPNckpKKkz673NlGlWAimarIKx1F9ggweHJqpAsDqm2PJXi9c
AoDub7LXSppy5UTYg8qqEbv9qRjzb3mVqk+1WbUXxBZPSeCj2quLiIyuFe9k1TS1fpEVwr/3Rv20
Nb3YfyR7Gjw3eruSo9yJ9Utlso5XYSsC/EJrZrQm8oS9L05hZTavkVkt49FAjtkhUjiZXbuW1baJ
f8CNHx/ctItvGXtPq0kAiXqmscaMu0H3kpNS3KpyMiY7Ncff1bGt+rFyiQKbSXTG7rh5jBsrOnc8
/GWfLIK+qdatHlZr29amBCB0+2BatroNQJDss8hPr7LQzDJeqaWNoZ2RZ/e2qJlS2EpBiAuoDZxx
Hizb5BEMzmqntiQ4P9t8JfRXqL1oC5CHBfbeyUBuZNbgSb02PQhITduE+gPnIWfXtS03KO/F0w3/
V5QceGC4P0Xp/9LbQX1NK2UCllSH1yav3R366BFai7Z56TX4u4VRlK+aKCLyG2X3EyyvZRjeL6MS
z+I5q1STJ9Ro34smdVCo69JbGedYmv7P9m7u/KuN2AamI+0iscJfpRXU+sUDzwwlQ53WJsCCcz4Z
GthI8RNLohFVl3E8yqPPwrG0dKvFLSxq7N28uQhZh8B6nA+FUT13OhniT6M32a4r8PRl233wn3Gy
93PwUGnlOlFNf6fARttitjqCNrKjN11TFLQDVWsv6iB6C+P0a2R79ZUHd/RmzlnwpH4NfGcgNJw+
yVOmstYPpAz7pRyUsIMF+QVLgygsz5SRx8bUwyyyBsd4sYWprdJ4rK+Jpic7TS1T8AuGfSpFkmzC
atAeHUhiyx46yUc/OY8E2WcgP8svklYLHyZ75LMMCU2jWkJ3bB7NmidIWmrqSUOr9pC5SrCbSnW6
FmE2rkaMTF/7nl1y8c49Jz2ZVkEKQNQ9Bt0wVlbAW5NTMNOkvBYq5ELWZQEkDzf3rJ3waIz/6ZFz
yOFyzP0cWdcVFFv77mOszfQWztLX2tDnpyErkWKjScxNIBCss+ibrWySRW/q7ZVYwUKe89kuj/RZ
E/vexoj70D/zIw22vU+opsTp0ri+umGWn+R4dYqUjW9NNUAsw9taBLaOUynKQ5P3HiH4Njy7tWFs
wLfFDzhZuSs2LuNTPloNCWOjnJ+5BVZFRrByW3hnZmxqRxRbEDFIZ7UQrWrijWwUWuaW90M3QKHZ
J5o2HtVRB4KmsZ/Og7Z+6voEJLjpE6xO1XSrtj3CiENh7se0KvfZHJkUKDJuJq9KHgpFhrL14NlU
83Rpq3X5jo9wiE4oocUOYVLYnBlL5XHrz5uoBcDCddeXSI35ubN13HFhzYCPrlSiAxtw/N7mqhO2
/gK+hHISSdq9/hnWOqAL3QHGTB4av4f5te1jWsYwj9lku5zNnoeBa/n3MFYhNjiBKTnFTVNtlcQl
uR+P+lNk29Ut5A5uN6FVLn0dUkCHIsGh8hL9ybEzfZcHFkz+ebCL1ctTBrVnHmoWab7UwLrt5FBN
bZJDqwDXllXTaTC89Ep91zukhJANUp/SEGVNy7Pi1yJg19NOuv3eCBbD/Pza13hCSiJstB9K1rHm
ShDaJlaxcAlziUVQbdlmYLoKnmZdx2l5U5TaXNYtVPNKdGg0tSmhQ5IAXyGRn/OwJW4h3F1Q5e4v
8nMv/iDKjyK1iqWjlOajAUpu06CjerZFbOzbMTV2mKZ1FzkjUj8Zolw+qtndEH6tclanPLvm2PF9
xjIFvTPPaHZesRxnkUITWNRe7nH+axf0VxsZsfIQpoS2J2sXQlIUuTlk+M2M6TpFfwiVbsUo0lvU
FPlL2ZYveW/ol9HvshfeZQ640SIiM3dOSo7UnWtUB9nrtLVAv9PqdrKXrEeJupNv48/JuYRhrU1N
rHuo2wsYmhL8u5F8uJF6smYPEtthexL43ntm2rPcaNRePFEDzOw0n+15AyEsLrtFbTjNz2njB0rx
s0qSYWEaSGKpRf8BtcM7+Ur1u2jaelwneWIs/ur4q2pXNbstyJGyfYpytEM8LATTyfROYUMYGvF1
Nq3CYodfRsMPVmQIMg/9L5QPXzEUD9+9FJ1geEX9VSSDtavh5cB1cYtrSkJ4hcy2vbXN0VvyeONr
n4sWgsHR1lx05AYDe3HZmOOKirH0GJOZtnyeX1O0iMzAPPV17T/7QT9fKHqDMSPVtPOqddVaWF7M
g3EJsLeTYSK3MVfD1kPHGTPk+1RO4bWXUGlf5KkTu+JHBI+WzjzUbtp+ydIn2iTsJ+BFBlO8KhI2
nrmhDMZbm3L7qVfsG4ZwASR5wPkhQnTAWhXx2P9UC+0pI8v41e/seqE7tveKn9e4xHM3fVJbNVoj
PH30UgedwHBEs1VM+X4AiYPyiabky6bqDiw1XPDs9GqOmWwVy01WeexnT+lcjGQWyDTcZIvqByfP
mfYqXecwtL2zruXWhG839GnV9tMVEKFeXcn+aiQinHfoFdetfxbE5ZelObiLLFSfYwf2lV3zu4+k
nza2n1VLqSwkhYPETIBt8mK2jgfWqk41joiJ/uqYfDw31q+yphJCB3n9jKdq/aChOXyo8qxaBZlj
fYxd/sNJrfRWeLVyQR6apLfVcx3h8zBHI29kk+tvadj+sPjOPni4tHhfAgsQRhstUWx+wG2+v+SQ
mNaR64Ik9hwsM7W+3lcBdGsfvckR7xzsdtTpxNXyRZu4QeIDgv9b0wUb2wNhid5b9MPjhzEqRdvF
mlB2BAC/jRXC5qmJAHmJHvpvLgsKkZleOG/4iPpbrE6yrV0W7S20i3PijzqmXAZb/yr9rjYouxB0
Dh8cUd56JRT7YYjsIyLeKELOhZVcg+JrXoZNsAh6+KJ51P3q9Y1qqNshKr33MPf7dWOo1dFlA3EN
eItL0bLIMlBw2OC6bV6rqQ2WPbFI2EKlQCnaC+NF08YOtE/1amjt9FWbLVYRT8kWvlMU/KPGTa66
byFau99cN0JZpYdwxgNFbO0KZRRftfo3zwauVZlh9z2wxm0VlCTuWuO5y0wPlp5yC+xs15iILYwO
oiNjrC+bBpPpPg3dbYwm+TEf6mFnu8rBn/JsrY3ecUrqbqES9CAQ0w6bLjLsTe6376GTNTi8u9Gi
zsboG7pMD65VOj8LLh6knPGARQZ94ylNc0D69eDBb74wYDYzh6FwyUZw6TEwkCEIxU0WCJRpRyVG
lX5uihUFWbHUtdbkdrRz74zaWe2L98EtHko7IxqfV8/Qx5Mrws7qS65or6gUOhddFPV5tKqHXgDl
KVIhjpH3U6htdlIRnfDEMO4DBwUU4P25eVIufgtTMbTTjx5UxhZsOtJMc1UZ7esc2Xq09a6/tHYD
cV0B1GYqIlpVahseda89a03rolk/Iw5nYGLoccQS4UdchGCkRuQLZLssIGOBp5dDZN0L6y8s+rNV
548vA95C1zIRL42W1xcCrVxJU0+Gr6+7V9XNxAKSRbqtou6HSybkhk2wcR4GB2qjGUZLVhv5iaOb
7EQ0vr/hiwBceYq/EdZnRK9Z496L4mJxr0e6MyzGWk8A1WXduhjc8rU0RLvGFLLYyqpt2Dx+PA19
2WCC/+YV47JvoIESZTOy4/3QYdd69E2YfssZVHGMA/ORVLCyDHtMCEPvkNXjQzkK6+qmoFr7Zm16
xg/2deVCFc233rS6h6lJSTvlyHxW0cdUcR0KRV+Orah/9eZT7zqo/MShdypJMy1QoepWQwx5phVY
kUdK6+8wiiPgxOX8kKLk+ZDNR6ShH1I9KSFx0iQ7uxyiVN9zr5RVVTfTi6JV32JQPTm+X89VrHY8
g5CFklUnCqbz6BIs4zn3DOazf0zbfAkNwn4ucjVdRMAESJwP//ZWm+ZqEhs8dUP7639Zq8kRssPj
8bA3Rl79j4Obg1L2GCW/Sr9wD0OJ9qPb4m8D6ybdRSYMK/iZMJMrtMnYco8bozDK6+RWDmRLtSWG
Ezx4TZnvcpbqx8wlLxdy+e94hpCcy5FSQPBwuiLKnK/9KFIf2yl2cBnq1eciuVUVC9DZrvfWdULs
OhNHeBF4zXWM5uSLl1Qfup+d1ZIrPU4G3NaBMxHlMpa2Y6QPRmuZu9af1B1YaZzMcz1Za5ZT7jWb
2QB3z4+MviQzzboUQvJaVyv7p1ukT9qITVCdqyq2Ncq6t0Txi13eJeRe+BF0vMM+jHMkmqJ2V43N
xeVS2sa6228Hyx0fVMcNVmhA628qCUrdTsWvzD6TyQI6zsX8YA+N8+GE6Jz+P9bObMltHdnaT8QI
zsOt5rGkmm3fMGy3N+d55tOfj1C5WLv+7dPdcX5fIIDMBCirJIpIrFyraJXqgQOmZlPEdQbWpQQb
TRqLZ67qmlV6s0wrK/pRZP3Sz8r4l+yXiCCkQfxsAg3ctFCfHMdRg6XFAMvrO53Cmf5wVmvdfrId
R+GWvSHLVXwPfIPyTlsuDq7eWeAJu1+KF3GjtC2g+EZlAoRvwiNUxOGazM1wlzhmvmgN40eo5N4T
pYjDToE4dQvpqfPMHh2qyNT7CY0FAMI0GR6GRO8o+ynlTZm2zSu8qAcREZj1SNUa+Tm1q7Jt01c7
2fLiPZwQ5l7h/OHE3zLi6K82L1BPOKsAIv9105N0H9RgOKWkfRd94LhPhq6TDir7w4Q96TQYgose
tGBfx+cAoB4VNWW9Lg1kqj3ey5WJ/uWeHxfppQlHf2G3Nsffk7dqbBRnDP1JlicuUjfjoajmh7QE
UqHpbbdvGrLXo62kX53Y+tWBNL0WTqhfM83/F2LtKQXQziIHR72kjg+GBUc294hIDdu+jdIHT50y
11lT/TQhz0qCRvnFLudXIQfWcwH101pRoq/2UOYrzj2dazI1YJZhUuXsaOeakirB71Epq7EEs+S7
pXMVgY5jAs0POcSebbnUm2R/ubFMq4iwmLzS1b6tfVssNhHXaS5925Fsljx/bWd5epa8CgGCMYb4
qdXiE6iLbxaAyXOgGevMrx6hoA6W6qiexso56gl5XMuxlXOOqPtyHHxlZdR1v3PiSt2jQzJc8qkJ
dulAygWUQbDLPSdY6WajvpoDfPpl3/9FMdzod+zYobV6Lsm3L6raydYdBEncLmNvPHCCsPR1yUAo
Ktd28gCILS5MhVyNZ+3cSEqXfOT5virxF99RoYGxEYHR5Hw4jRSrLhON4+jQ1PpVZ0Rk6OXBoqSu
adpFVDePkAUlO2GbG6rCfodUttqtO6vTFjyNnHWOCl7tqiMNY+nBy8RGuWoTQ7tGju9sfIqz3cTY
ciI1nigwSneegeJNpxYw/gT1uSu15BFGBZ6rUdkDe6X3e2FTEqAvsMsCB5XsK1sB65eikoYaJzky
+8HTeEpGbeK7LEnDwdez8QAem3fH5QQjoKj/1IA94kEw+iJVHDt0FOGuWwiYd0nR2/cy8p6ypbZs
elCap+6VXGnAHscPmmXsJcEJzHC6D0YSFjYwj1VhjepK8x0XcpfuwSMb7hgmR/hjKJnnGoSiS73a
vZR52T3P0lO1M7IRo8lTkwd699lECAA5cp+HvLgun1H5Ioke6U98fkwwOksY3tOr3Uy6ws2zRTHy
lcxncmsKzqVXBQxh62GKEo6wqNy7Ov8pBgidymsOTKOVZZXjFYYpZ6Epdc8pizZebzbZMLdqbOvg
XwkRDnYL+sUAIjlZ8i6MlrKBgHstNeWpd6zi1DTxWy+GagGGbmgYIb0GpCxibl3uRHyuYrndxPwS
nksDdV9JNvJtojguVZU0fAycfVNb5O/T8WyUJj8ASXhfF1LE15/bIk+wFoqwMHQjbEIJSWlY98JW
2xmJxgra0tBW2SZVLod0ZHVB/W1HOU1XWTHcNdABXWWYDZaa63v3Pq96S2ou5rSwgzXfG682YKIT
X7qqU1bwCur8TLv60cnVZFuH+tfWb6Oz3/6LJHh5FzdDvnFsF7aYAAWiyoV0U/TgVIYmR3Tnprbu
+qIfSJ0iP9KbsonQhAVftRR/dWFF+WYgb7EwdKl+4X6vLOvQ9R4Lu0SpLSzdiynzoQgiSHuC6Gg2
aPOqjcFPyzQUTQepB1WQTtZnC+FSe/LWabeSuli9atVDIMiZZDNGnoc3+MbdJJOO21MVxvHFSFEJ
u151SvUh4CYIlkRT+AqPBb7ZbBRP1m4ETmXdIEbaq/ALTRROIq5D1wq+aPMUZfAI5KEXrxpL0Q91
QL2+A5jrSfHN6oHt9ELuk+wJ5sc1MEnpfnpQd5tKedVipziVSeDehkaeJMtw6MINBC5orKRtL60R
L5W2MTDdh0rPflI6AUYs7boD37Vg0XFSdW9kEXg5Jx63huMCuCqlFx9tq4duSJZ6U1ZP3jCUT1li
X3PIhO9yTyqfHK0zlu0wNNxhGdq24m45oghXbu3eGVnendt8cO9SxNbh5wxfvSQs94Hs5xRueNGr
GZGbJA8Z7IQ3oo4ajDxHZcLrSghXpZH0KNu6/MDvx06Ye6tNT7GfgWxiowlAcvQhb+AE09CqeEU9
hPlsxBEE3irc4VRUmc9JRe4boJm8sqehMcjKNs/4eZciy3hOqFICEqrEazFXdVpvC8N3s77NbUAO
82uvwfBLME941SYbXQ+eNJaK2j6AtJ36LzFUEalcw8wvb0Rw2oFJ16EdvXllL0pJ3fj59ja3790V
hD/yVgRrFFOsSt92b97YrJqVRZn9TgTLQQfoqZ2OYcV1R19a6nUdbcGN7gzLaS+tN1ibJBjzkx0d
MzJ0T6h9tYrcPU2VNE9J2b9wPuecM5gFdjA8wK6v9d2lqeM9Je3O0dIk2FiErVa+FyOVWTdTq3XR
nQ5SwZVzNYC6NNWPnI4c7A61aRGflkG8Yv8cIF+OuomVdjziBZwTy2GMQB1nF4nS/0xzo/2e576K
TLhmXKhLD3cBvFE1x2HXxoieGxmpMNNJ1QM59XYZOr33WpI63mjwHGyEV6mQ/aiLGHWRyZvpQPqq
rL16ga29NN+rIvF2qp9BWt6RtgsTs1xVUlFuQTPzu2V743BwkKkw1qFh/e7GU1dXkkJdfgj40NUT
Jd9EU7WXZzy4Q+e9mPz3KFoeVhI0QC8an7Z7N0aIaBpJRqdfQm94EKNwTLO7AnSeGIGxMk4aCj2L
YKJXH0tInuy+h+98WhWBTm0zsWutQlPSLoMrvzW6tLekzrvMZh7480PsAqacgmZ7rMO56A+Bufzk
yLxQXhRuMmznYBFCPoK9jgnX/Pvl3JYNo1EqyjPCBBvqu4ev9mi6q7F2utOgpPJZVkl3NSrAwZA9
sj9ANhFMikKiKSZZIdGLNWPiwUAYdrRQFBI25b0XZ9Mhc4s87SeHCBZeWHsR/ZhWFtPQ/PXgUYDI
Yj0Cor6tWpFbBvbEoVSzAMm8ioYxPWRV8NZQG5geyHynB9GbHXPc7PgU9x+EzMsDN4PwXqw/zxPD
OWa+0n8Q8mmpee4fX+Ufrza/gjnk0/KVJ/1++X+80rzMHPJpmTnkv3s//rjM/34lMU28H0o7oO/o
Bw/CNL+MefjHS/wxZHZ8esv/+6Xm/8anpf7plX4K+aerfbL9f3ylf1zqf3+ltueXPB1qGaK9A492
wfQ1FM3/Mv7giiqfWSlnhLdZt3GjR9nH8W3Ch2n/eAVhFEvdVvl38fNV51ctd6jQrGfPx5X+3Xr/
7vpsZth6d3rI0/l8xduqn9+Hj9b/63VvV/z4PxFXr4fxahRdu5n/t/Or+mSbh59f6B+nCMeHlz4v
ITzx9Cf/ZBOO/8D2H4T890vZTgl1bql9HyQjODZSOzEkAjY7xu+N8ETDUBxU7SrMwiJ6lZgwx5pu
GR6Fu+QAae/EyLJpnfeQaY2+9CqD2qrakO6zIIZAre6f2AVDZDuN4pxKwhZ8y+QXc8ZANw+cvv8l
/MLuwhO1GUsYsYRNNFUPW4apAwKrIds/QRd9gdQjvhS2FO8720HwuaPO1zajWwNDZXzOUxhIpygt
ilCSE97AkoCzefLpZhNuNdJ/IUdHQsRqoJYRS+V+T51zrsrrW6ALq+SqMgIbnmSD+pJsRGKHnT04
TMRUN36ElqsN341B/XxXXHSSBpzbh1T3TMMhsIpLocTFRVEabevpBdB1MbvVqmHnFiAbPsy2egdg
ctp8hVyQFcXEysyRJTLq+3ktsbTfaRVJTe94Wy9IiuYUpjG0vL8vKcLSvuvPKg8WtzB9ZItmqTtH
LnuKmNEL8iZ1+5tYPfTIlKh/EK5vZOqvxqHbGvzdjoByvZNfTVr2rsEkYRTTZ3cBTsSRHP2QdA2o
CjsvKDpNYfrIrH1eWP5t4CiBAxpmsufAcSG4Inl1myGM8zTJGqMlhx71+sOcW2Q1lOsuTtLj54mj
Mvj7JpTuP60lhkZmnsl0G3ulMtCqjxFaG+XOuwuaxLsTPcBeHrqtpbd1gcxyro13doi4zhmj80hl
6RQ6z7wtpLUPth3F5E0D/SCakdTZAWVk/SB6CKYN+0RKFsKZvIeJoavrXkrBCTMyiqMRm5UWrSMD
L0NtzId4rCnUu1aSlDthbRGTW4Op1ZbCcfNO4aLXjTIpb9U7idg5ghMncyPlUHqA13iLnb2R4j8i
MqSSsP2bUxszfaer9vfZboInVOHTSjNOeVx5KzzzxRw0DEHVdVCYTK/6/XXdhimlepQa2mvxIgzL
U3lHygSGLds9iMbIMhTrb+1s7SITa0ZNCNnCKTYB2YLw9YDy3Rh30ocF9CInYRB3sXRb8Dbpw4Jl
D9erBEPDSoUZ/ahPTRjmzVEMRW9uPtmo04M2lo3Ycnb8VwvM027XUHtnk0Ftl7LxKftTwhYRBWQ1
ufqyn15DI2V3FSIoIRzk2yI0qBGpzeBIh5fWPlAKMKYLMQZ7+ma0DP8JoQV5I+ygx5zDPGOOLYWw
pVhGzJ1jPg1zr6caw6n3oxx9lZqUk4zcgMlND6PHAIDa3rZIGsh8wl6LVtuJCAq4HPbcjn+1Jhh7
mlFdl5txCaTKgsJ/gpO0E5ykGQD15GNucvQ4dYWxnjyiN8eIKVW/sXrkm+ZQYf6nYSAgKvNKsTze
uW093I+OcdXrpHsq2HAfcl0t10MZp9893eBICYAVqbMBkrfpCEqO3C+FAXA1KqBfC+vaXUj1sBdg
Y4FCFk1d2e7SMJxkPdsEbDmlqm6dgN9aCscNnuw6brjVbD76H0DPXt1Ge5gXf9wCG6q4qwDGXASu
3INTOM6BnaueLkRXNHCxG0AIKjTtb9aSKui+UI2NNkdCduoiwznFcG6ETOzUiOl2UQcALEkL5GbV
wxiaQqguj16NbE5Q3ZU5vM+iJ5p8SKi2TXVQHW715ojee7EHyAEmZ30rgmVNQw468uFEra3q0qfx
S+g6FuTDMZBTKR7QDfltCznKugiHP/X+ZE/69CV+XyNqn0hb5qfayaMz3P/RuSmtVeWQ+oTU680k
nGPRjeBJKiXfQ0J7kkd76BYipupAUHPuiTJ86kTUB05rJW1dBVvRjRvjlx2o2faDTVwq/CuHF/wk
+hIp077XEojudOeQTE1vKjBSzmPRQycYXRKz2n22S61z+Cdbb/juQUL0CU33Kea2qrCKsZgjmnag
9GQpPEUxyDtOlVvDVK667ucvNflmXwbIbsa+/kzWozab/MXzUhkF9Q5cv5y9KEjIX4zOfBQzwtyO
z2XOQ2Ouk601G240OiXXRz/13aPoJV3+bfBscyNG3VC4R68CksyP+++Q8L032zpgpqjhuKhPTN7Z
cZss1hErfrpcTbXOKq2TiRP/b/Pm4Le5gYwKhRVsZD/ItsWoe/eSXMJCXzjxF7J3X41eV/5CXNsx
dI5+bS98jK2o/uq0EUc6Yes/+KHNPdMIpaNZm/Hx0zoNpF9Hvyvhu+FDfFLkytp3Uk7+CdqBRY14
zilAXmI4N7ACbtoQ6CVYBLN8DSPJWcewdS0sEuUcmCbRGt6x5tRMDYd1H5vZJkIUWVlHpS3tZ7uY
MA9FmLCluWbuxshBq+1vSxr5+PEK83wt5DiiTpKraxgUQsWIO1iwkm/FMJbz5M5J4jsAtlG+bFLU
LDwftS1fq+H56lHgUrSgX0Cq1XFw/rcmQ68XvVcDbu+FcIWdAo+16OZeggpsQVrtg9EtMnOtdSEo
N6dqNoESKVPJgf8omkaHQAKt+3sx8goIcOaIbgrriAis8XcET03gHxXkvZUirVYcO3rnUpAkFXXM
Y7ub9WthhDrTPw+CECmegoTxzzHznDmmmmiXhCMMNW8ng9WDQSjXnuEKiVwlf24rlOh+D357CqmQ
NinVURTDTPc9zcvWIVQOS3EbnO+K2QAzrj85ZtvtPjo59MElkT7dVkUzLzU75mnzUnNwhmAT+dok
5b5ej4/U+vcLmxP3wxihF6MmlsdZKyVFseU2xbKCq8Rv1Id+ckKMYS8bBWS2iO0l0zgG1aR3m2lt
wbFKcLRLNbgIb5DzF0kTaMzF0OJk/k73+klISH4sh3VLfUwFkg7IwiR3bmfaym1Mf58idHFKLFi4
2BPl0Up0IRYfqoWdgeykDLXc1EPaV4tCk99Cb/55quh1wcTBMLBXEUOy7FQz9YDwIil7sKk2vnNr
TXkaOPRcapGl70FNKU9+admw3XsuitM5VGGy3i3N6fTVQPJ1b2jFz2KUbbarkw1MowcIrCn343QO
KxrdU/R9UNc/xaiZzmxFbEDpzj/GTmvO00VPrKtkUrmHpSs+9lFXUL/O85TC+3DRSwAzwtYqVGvW
jutsxyKT7nLqdNdD3aI213v5sq8S5TCKJq4AOGWTnOBCGD64Jn8G18fBS9q3ngj5EK1FwZc0k8sd
6J3yoMoQS76rDQrJQTHMguzIsYh/FKZaqBJWCUdnppxOFPy/9QlFcGlSOSf1KtBjJAs/zOiV/GiY
lne8LSA88ypjCt316v1lDG3FQfnoxUsjyH9xlJo/cgJVPEpS/I2z/vakTyNFNvodkEmkrKaIvFCL
xyxoVlCfj1cRrxQjQsQ9JVLCKRlmda/WpO6n6WKS68YKgCO0vm8XsOPknKQGtf1ani87UiULM3Ky
owgGRTDu1YFKIXF9FCLk/WBzLAlxtdVqr01VamdLAh4rhpYHqfJYU5UjhoVjVQtZj6xz6kny69uc
tlW0s5TAM+4WjvY6z+EhNryqKmp/PpyWgRX/SMDgXLKp4QhTufhqYqz7Sb10tglHomfoJESo/Iih
aESIrwePPejEw2wSPWpGe5PkzLwOZ4f2wU2h/H2/3C1Spdbc7R2wrtNLEE1v6TCop/62c6X6aLD3
zGEbUOuj2pc7s/OGna3UNfS0mGLV1KhaEWPRFdbbHDHdrDhEBIpbVGt/BP/c1Nk/TMhkaj6jQNop
DVsI0cSt54K6msaVLKk3I+Uub+458JNtnGY0ZuO8TRZuXYvVrQIu//PSRuzYCdqef1s2p/Rlpw3w
N8ILEq8iFGe+KI3T8UurI9JpetkXxX6GFNl6geisPFchkoFWH6dfUnfI17ZHeTlbbIieS3lhZbKy
ciZkPlLQ6dGYkJuiJ2wjQHRgxZNHNNl7TwyhScPtGDG0PN30w5t1e5ln5hO81M1V8ZP2qiqGu+o6
FG9mmykX3rnK3a0wdRRdwjI7Ubpqg93vhVE0IcQQWxNAx8Rz3VznxnwMaze7gs602CoaFHFmVekA
uOeCRWjK58QAzUaJ6SqEXnOXc1r90lS8Q1VoIDk8KTFT/0t1tdvUR30adjUIViqE3ZPwmrb/vRuc
4U5MBQF7SUq1uAqfrefbRjfjB+ELpHoBAid+UhzFee6QH4bhxTGlpwCmvCuAzeqYuSBSp1ECtcGt
1zgxIgRKW+2Foze88uqUdrODSYvnkSl4djS+tJcVvUHwgjARC47N2zQewJQ5VqyOiFwR+f5t9s3n
l8AxJE1ZS57nbpzOh4cg9rKLaGQDaaixRkBXDBE0fnNUeQU1jSx7mzk4nbxITnQrP8qhnntfJeqV
7OL5qrPumhyBoHeHmGF0ZO1CyYKMSZc2Jkzbe65j7lMF1ZiJnFKepPaQ5UIrWNBazuPZjXAhhJdi
PNR1sat0ipf9aNxmnP/D8uS1V1dT+bxNPS06h2gAXjhTfrOEbtZNWR/+QCJgcrR5XVLBAJiUbPHa
lWLq9EMHnkAIaPedU1vXYWqoykUFuCQ7FiuBdfUTw7oaimtt6z6yFrNNVyTlRIXTUZjEVBELjc2i
TlUfjCKrCafiecHtMrNtvozTUnHcwk1zdHyr3VOYTXF6nI+vJo/cq0RvyEdOQxs2Ksr29fu+larH
SLe2nqyOYE1a7xiDMF0GYqhb0TpuvGonvEHRfw/d6agedM5zwadXRMGtAvE9G0JEK1i6qJQUVa0y
2IrhGBagKBXfOYuhUoL4lNLXVPObO36p4tsk9FlgHoapYS2ics2QFmUJnl8MUwvCThXBbb3gY2vm
GUoL0AHtq9xKt9x0tUcOG7iTQyTwr8CEfhtC/B9wBPZLC6nvy6dYHZ4AtFiITWNU3nl8XFG866xq
edSO7dSInmgCpKiOVuG7BRzoeCTgVotWi2oINxlGZfWgOXX42kW1Ez7laVO/5nLzS2mCjW0VxX3e
yeoTZenAI8uKJ8XA15560B4rz+jcrfAGOvt9VEs0ABgEDyh/HyMXmFQ0BZfkEK+UgB+EU8wPi5+x
zW5IWPw8/OqVEgzXU7SUQ+w/QiwvG4a8ivmqPYiG4ivZ8B86o80fKOYcySXJkF2ObhQv7Zjtaqrr
EKO+x9dtttV8w7hTLfWXmyBI1ndKfOky7pQ8TsKODxrx0kyNcPRpau69PnmuzeK3aZqQpnZ+Ls1w
eYtvTO8Q+uO5ERSlE/m86M1N/Q+2ITH+Xdw8LQz5/GdS3a/02IvASrsw7gw6FcNTzala+SqMQTSi
1+ackyzE+JMbLGiw8wP3JOy3FcSUT3Gz7UNMDlfHhu/DL0UuVB4yuPCHK81TRO/zq0l1ckM9j3WL
PwaKFee1RZzmS8a64K4CUzcaAcvOhlWaT22Ub4yJW1qMoTYJAA8DaJxtXa+hYfRhPE1shFHMmZvS
tsJDnnfSPcBB47Gt0p9SZnQnMSLlqm7Ymxmrls/NI8IhuyDK+lPa2AoqOVRqDGaoom+aqhdhE02b
GpBc2mq2FsNcGsHuFu24J2fL578p/RfQ0AEVakqDVmCWbnRnaM5RVDnUqQTeQZqYX1mUxDUAIX8s
PTDonn8RPUPl1yZTGtiR/+5AZYzssWu8Crs5JiE0FFOIEv9VdRwkiTWSzPYhh+hVbnOSiYIstaG3
hUVsOXBg4P6MESY5JnWcHa0+vA90I9mG7yZhL8zSzxefuz0V7Vh5o2+zhf9D0PtqwvbnJXPX+b16
nXtbQE72Wumc9FzFQQvRApUGOTUmi8Bs/V8pME+KiP7iL/NFgxvrdVSyeuUqdnzJMpgEIfdTd4NZ
KBeTZ7SV2Tb5ktJ9h8OHejz5OvDsTelTSmRVVr/6YBRd0WgeAPW21lzgWmC2wXar42l2D1DcN4vG
5W1CN/n77Aigh0VjDc1LOcke+LXldgwdqRhRKaEfq2z8Kkai6XJ9+tB05VqthuxB2OQAIphytPly
Y3IRzeaoNlgLnz6ZoD9Rt6OkNcvZliS1vRhawOrzQn30w1XQLr+tSjnYgTK5cCHWELbUgVvWjftw
I2w8HAXLQg3qHTwjlywfkPhAZumhdcz+DG/mOZxGlMkXDwMs/BtI08aVGIqGHP4vgPIh2UnC4spw
Li4n3mKSMNVUW29hNmiXJcTQ1An3A0gyF2nGPlcvMeh4PR+Du3oaCbvqm/qRZ4eDGNnyqINSVIdi
ayG5tRDGW1PJ6sVVkQrTGpjmhM3vZO1OH8JFlZTh2nSk4i7IDU5noebdxZai3fH/tgE8W8pza3KA
Ire6/68hV5YJZCgUc7f6IdWD7LtfULhqw0oF2ZEkraOxsE46DCUHp5L1rUVS5NpSD7mCgkV+NbLg
Bydc5V9WuEVRw9twnym3FtVz18ZRzWVWeNjMpnEWGc/mp6Z2DsJrShGM9/HARxytUXMng4Xcx0jc
rDS1NE+Uzf+CUsGngEJB0nsyzc1sM+Fo32VyQ705EcIu9UPewmX9exq1m/+X5f7pqsI2vUL2Xera
AylfTseX9dQ008mraCg2WoUAfk+zSUR46qBsGlXmDzrFCpuYL4YUgj6Adzf2YjSvS5VMChfINqNc
6tAAK59klpOnoo0pFrW+QWXvXCpO2IYqLXaZKgd3aVdT/Wto5j3ZIJSnHBdyJXRIF8hiGN96o3ns
Ij7BUl8tjY4zTnb5xxu/6geqVdEdnERdl4VOqczErKpqBo3oTY0IGSd21mbKWgdj8teo5sOFOxo0
173f/qBY5VBQVvnqQW60pb683RWBGyJjI/8w+IztUtuCfiezspeeAqStY4/DWgyrvm7XCDWlWzF0
xy5cyYYW7sXQUSfyK4QujgO3yhcPJivKjaDeKmRZOqP/DK45hX6tkG31uVfSt2E55VvF0IkcFyqy
9s0rhsk119eDJ/9qx9GB+dWUUR2KdbC+dRqBju7YwZgKiiX8Z1aJ1MpnMRJN4icTkYX6K+y0NFn3
1l41SfSTNtAoh5G1W296WKcwpug4BKLQTDh0NdVvXr5qOiVKU3RcGuo6Vzu4Z9/dTmFo+UqseFuW
ytrFkLrSukYqZtnGbXYwogSdQORiVyP48x+yAQmD6nyTxs5Yj4ofHJrSTh+1SPuBiGeyzT0PnE7j
ZWfR2G5fnzr7IgZDVRTNanZqkqcsjRKJpb4puh2Ehi9uWlBM6JTqwlEt6a6eBEM4DfAuaQzbkqFo
H+x5kXr6orMhnwzqhrwBYWIWDLTtfmxRuuT4IvzaqHBUmob9ve48fuiiHJ74lrqMpqtbOCMy5zs0
Qd+VvC0fdW2IDjwqKWsonrvvEY/HseZ818nUcVKby2BhVeVBH+1fYh77AH6+KTu576l45Dyi0fnd
DYwbJZncP+qKqXyjohTtTiAie7F1FE3CVsi3cn6mpt2kaIKCsk+5LhAITy0bpuF8tM65Y67EJtQO
J7m21Fsqbi1fqiiUL1nlfi0DT9mLkWiEM4zcRUdt3Hm2a6qqn5pcGwukKuXKeTFHbTybbjAsWhlR
wRGSubWj9vZWDBPJeEbVeYkaK5oYE22NroQ+75rqn0QvGv2kWoiu59lRtZhdsl2zaSkVkOFM+RD4
1kX2b6HXpgOb49ifwqnxyMKkq1LrvliZ2WyFA/UtF+mTIHs19ZSKw7z0K/7WHegh0fUn2p1wErWY
fnBOt2Zi8rmNb0ENR24KWl8QYk2YaYGKruBzU9h++hYao/BSS6SK0XMd1V09afdUwOX5VQ+1XZ2o
6rPcum9eqO/Cw9ChDMdzgr2gls77MVrRtgx1/S8Y9vdV2JDkg6SB7aO7Nysru4pEfqwW40L2Uv8o
hp7i++tChprMjqznqh/RR4rGb6Zr55u47kk+Olb5ZbJnhTp8o2QWWlY+whzvLAsQUodM7oMvuh1B
ZuxUT80AC2QStL+E2U46f5tr/cJIdiZ7tAPM3TA1Tz3978NB6rtJvhD3rXsL94FbIR0Oee77nE/r
3KIV5AXSxbym51j3FnUQ2zK1upPkZR2C90hZGZ1yadAy1xHzxSa8kdx3J9FkZfok9Z61jarQdM/C
BjUIGBo1LxdiBiCTgPT0tGqRjtFO4fwnR/wVrW9qkvK420TvxVz8Aa1xIbxGEH7NKrnZjbWiUtUw
zQj8mpOg3Ayo0nsPFFVgUPqYAMy+s42NIqgtWx5och5CyppDjK1URuYmh88MtmtVkVeeV/+V56Ty
pbhAJ5C6Fyoryjexd/6v9JruzSEE4G+2iSHjk8NOLYpf52VEtFCJvwnH/339f1pmtt3k499npAbM
Knx3eTXB9GqCSR5aRM+v1fDVB09PtYUiVcWKHEN2RWEsvVpTD3wBBUzmRVhEM/qoyJWdaX0IdeJ6
YD+0u015X6EvhoTbmNusxUyxtG7L7d1ALkuY9KT1UbwwdNLIgR9uxtDwnIXC7+o5t7u1IoZiXpLH
GceZsr6RPcrGKfNrm1MAInR+ZeLq1Pta3PDHdjs7nLppjxVJx9vL0OVJBExaIeRs3SeknRqHRKlq
FPZ9XDn6GdzLQfjkyZR1FkQd2sDT0TQUjjpvunWpOM5KDXkOX7KDcxcV/kkN2rrF8Ee9mJD3nMQq
3BWae9RsZj/Yv3oPq8vZsqOdHTTGXW1kMb+vCUegSiUD0YHZ4C4cdeNO9Gyv1PZeXT/e4sQUr4v/
lbrpuEv4p5H4ZobFV2JXV1qwMKdVRdy81IQLHaw8O9wuqcCVEVCVteqm08aubTxK8PJ8J4ZonSME
bFCKJIZ2AtVH2TwiGGAf0Zewbs2noXAIW+uEwSYf/BDmQbB/WtjFC/Rtyns05sr7IOTMS89VKr66
oeRtpqHO5KNNBPMrWK/iDrYOMRRxYm4d8uyhk2C+zf20XlX59TavqMVWUD0/6ln71jiNdex4aKAE
HqYliql+OybJ8gIhBOg4jbDKyg3c5XBOQDNYKIW3Eit86IplRbTwuDCI8EVDGmmUEY9CfBNJzDxB
E74OnRMl0yTZOgO19LxL5NVtTBWqfbpFDY4Hg4Xp//jgMcSkbJoP6znbb+oEeQyPeV7RS1c6jlQV
8nxFY0S5hAwzp34Q+qjKIerz4BRQ5wr7vHYIk3jjkePchRZlVWNeGAfObM2dp3cPktZRZQ0r8kIb
23rDBmr4FpFFoP50+KJ6cCLwCak3Zdze7KlZjjd7l6gf7CJ+BE5yi9fjRjqjqgglSw99UlcUd+Wk
rhtHbI/rfAgO46S921lICygI6G2qSWxXY+Oy4xvlr4TXg5r15JoRP1DT3CIdzKssBbtmikX6wD7Y
nvsChel4X5mttqhKWHvgglvA2K1915QGeQyvDaAz1ylxVSt1EYdOdNcGefyI4tKlgE38KzCrdGN6
lQTBmpN/dahkJn+UU+yHRjsH/qgmJmdKNMsz1NUICBWIAHV2eTN5pg9BESf55VkpJXJpCfBsESxi
hEMMRZNb1LG7Hoo8nj9xvsyBoidNlM5Z93NeXpjFIrOt84NvjfU17rNxU2qVp2yK0aRoUWK7tkKI
tFhyH614jJpcRhgVp77RuIsnThhvSCAli/9nFliq8KA52uq2iFjvFqRH7asiaeUu1MLgbm7MDBR1
NyxnC/RIwR08lmgljIHxRErS2wvbHPI/hJ3XctxIFqZfZaKvF7HwZmNnL8o7VtGL1A2CpCR4DyTM
0++HrG5R6u2duYGQJzNRVBkg85zfyLOmdKelr2nK6rNDG12mkTUNtpbI4B3OL3YNytOiBtmBetPK
SM1f/wrDIRXXld2bWyf9IfBHcfBU58+DjMmm7Phs/jIkrpR08Uv752WUyTeXPrZaS9n7Ofn/ey1n
fmGlLcMdns17pD2mbTQ44aKeJbRalP2RAnDLVal4xjEPPaS3pNRWgmjUTUJ9ZzlaEclevx5VXC6Z
oxZ8KOOkH+UQ5AcilJUwYAqC0toNqeOweqyV177X9jDnUONWw4Hi16xdPserqfpuJCh1RHGon8vW
PDRht+kVcYgbq3gPM7fhKWkoT1FsVquhUfpbW7WirYO2xtHFemLZpWOJtZ2O+H3bvmWNEz8ZpeLc
FhCJc+TennzqMY9FcJBd8oD0A5BmtcE3kNGsK+6axlzguftR4RX8mBg6z09DWcqWhZnRozPwI3OT
bjWy1l45xsJWouQhCDvxkAxZvHIzv92mmS0e1KKIb7gDPstOeRgC/6vLavEkW8hxONvGhLsZq6SF
llzMnS/mOeGfF5uatNuSCL4Zu5aC31SwhplFfAQK2WBO5ibKJ2un1bdVihpQFCk9D+G/nHikMY6W
Ngg7W+BLPzuqpnzD5sVBYpksgJKFVJmG5FYirUAZXqo2S24lCGvua+aW7Avi+NKoqboYW1YdjtWW
lAsTdQFWv7x3CrO4Zy0NWSKf8q1syg6jgCccx85ZhhpL1Ce9dR6v4+dJgTLbpQZsetJRxOmyN9v3
2Au6oxxCJcO9tJO9/Jygqe1S5SZ5ajRzkTgsgpMyEhZSwam/9zLlEteBwmYJ4OcZyzJxzvqG+r+a
QlrxkfLcGg6cBTyK6q3vawZvot8sKyukRDY/TFM9Qds4xvZnbsmD7CzmEZ/D/nNsFLjwDQ3k3kRZ
F7aLOiF7ahe5kfUYZ+5xGMLqgkdJtcSlNfv47yMyrjH8fo1Oq/AkMYpgVyVp+9CMyovP33gq5lad
d+Fu6gdtqShm82AUQ/uQpC+6mSb3MmLhMYKTodVvZF80es7ZHNBJCpr2Lo11YM2VeWZvijN3JsR7
zyM7tJT4pXU8Y9N4RrQvEtU+d9wM7N71jzWPuRq6LqfD5ClrtwQAieu7ixzmhNnS1OpPI9JL16Yu
bP2pE77zS/OzVw7+p7k5ub8dmrfZpLcnefBUlA946BZIOf4Vk2dqh+IFqWCfKkg+AzzHDFtdFWXJ
1TXYzWjSuHN2mW1Mh6lEHVuKsnc4IPFMch6FNim7UXRA9XM9elUrY4noZ/gOcBI4WOQ+6U6MRWIJ
BicRCLsa0dnqFf2coCADuYmfySkLyvW1045bZ28H6pcQSgOlHv+5aLhFePbUbQUGNqvCm4zHKjSb
I+UPsZBNHXHw26hJMOmplW5pGF80veweZF+NwEKiVOFZtrRyLJfueYq4ld+igeMex0RJlgAAsBcZ
7fFGVJOxxG4pfHcMZ8NKyfoi2hJVER2FLHtUwudyNgSbB8iZyWxMUg8oOsmZLK2j96myNvnoWF/6
vi+3IlmHAdLfE4jh+ltU4XM4tprybIv+vbbq5CJbqv7cdK36BKSuu6O4dpOmBc7fnU8lU0+DpWzq
eZ9tgQLba3B6Lxn8+H1V2/kEyl6ZdiWoaz0lNaTOBysc0Jz6eTZkKGWwGeg3skMetDK1r+McBD+O
iIYtP+enDUUU7I+6BgUIP9w4OS5ag9uxM67H5Ox1qs4dM9XuUWrul0nZuLzpU7BonNpEjssYlqUb
FEe7qyr3epr5ZXHUXIsUtFOiyKh8dAbq3CTcCqyGBmDgI0+pwuixxena/kH3Z8/wzIw/Ut9fknrs
fmSxuDURo3qdRn4wplGVt62XlDvR2+QItUw/G3GlrkKNgj2a3W9y0ujuS1SIvjtWny1CNa+fcoHR
eu34YlEHOIBTHxQoivKba0az3rWJ3T2Sk5i9xsC2y966CAOKPOaH7HSKwHvgjZFd8oDd+TP+3d6N
bBl24y4NtwdxNl8a6eJ/vJbsrJTJ/f1aEYYnpqF5N+Y8WV4r1h+DNDNXMu0mrC7F3Shq/8zX/dIW
g+Iusw7FoWZeW7c62h8TejA7tCKsx1SLnU0l8mTdzmttEddI3yrcgcXcVAdjOpO1pu5LS9FK/WFI
7uREeTHHKvc4ePQ88+jHIKiCrZV5R3kt1Rj++ZWCpzKIePQYgX89BHprAR0Nk2jTiaZbyB5PVH92
y+Z1jJo12h6cx/5zclyyswjQD1poo8FttAbjdtRtvM2AsVILTLm/ziF/lj1XQ22MsGXi9Do6iwDX
Klp8mJDIU13t1VJDYMZt52/6oBi/GhPaU3+FuwqlXRlWnX8M/zZaXiSfc3q/jZbhMI6/eQXaxoPq
ih07J2uboEb/aI7Bh7Dr8QORkHsFAaJnU48tyFWWCnOzZvvTTdNCjkBmcdMLDzanH5YA2rsvRqwN
S4MK/A2rSZRXVaUtbmS7Azfez7pQXv/B0hrbrsL8kQflGV8Z97XXa9yOKrLaDvnUbY3OzsFpOuUk
hKevp6JvHhE279GVa4aPojbmG4/5g8TQFtXhRZd706MA2II+iQrGa37XrBq4xz/E8VC7ac1SfQxc
tGB7y/pzfIRR1Of4z/g8XszjfYfx8vryDf19/OfrBlznb+Pl3/P7+H+4vvz76/nvd8ZiPVBAeTQ8
63todP1Hhwr0lKT4w7gLmHQRgv9WviNloH/gn/5tiE3ngMitYMFpWTvUg+KN7/rjV/TakGKrlS+O
juZxNccxLx6/osizNH/Gc4h21/g8fnJNsSN70i4yDFeOjZnU9SLNFPtY9YaDgYfQV7JHHmTHZ1Oe
1Y3BlL91F3F36MJh2H3GR623yJSF6gO2zugyZYn+WormyaWq+gO93Uxx0Bvrpn434FGzHJBh2aSl
VyPtxwE/rfokm/JMHpSecnlgtg1KKDySFCha5dTeyENSeu1NNB9k07cGa4nES7v6jNVmRx5btgNl
ijeGGUwLOU9OkR1jiaosnM4aeX9HfRWTgdVbHTwVrhWdRO9o1/gYI3EypDZ2miqOJOwNzLPokX9J
0uxQOR0u6ilorq2XY9yNdrtyItELb86BijwZs/5dPj0MEdsbr2C75YwPuINMDy7eBVBKBeaLcwza
zYixKwuOyIbmZ+u3kNvGh3bwkMAFloHysVdXy2BwYRSk+ln22tHMswIlttaMcHroEOKad8MsJtul
oRreSxyOXzR0CX+kya2DkmGwsG3wEdPME0RWf92lrFv0AtiBULuvOgy3fovzXHhGAmreYho9Vr4o
cQ071QlBBmgIu6lVeZCtgdTIRZ5Vl0ZUw/Vc4Rm7svSU92wACASHH9ZQFkA9r2Am3tR5ORTbWows
mRHUW1KcHG4saFs5WlAo/Rji3W+K5VCOJnq3pbIO1Cw6JFo/3TdWjOQswnK7QbW8tduGzcYdcIzV
lGB4bpNZ8LHNw70ed8Pz6Mbagg1gjg8DvVOV8ETBAM/MogGXkoonxs8DJpB/NtkfxQfFq9CjRwvo
DA1KPDVOt2QtQtUk1rhtJAGeOHMTnj2idyJfxYPBf8lwZnXNAiwxKfi1XTb6S6nMHuJN4l0ouNVH
E3QJ3lCKgC8Zhhsu3i6qFnZE7rr6nTywuL8YqoaUYYB22TWO7ICplLcNyO27IoWYEukTstt/TTGj
qidvGL58hiZEOneqQUL78zLUSTG24cl4ndogTLlMpy5faT5GyDVgnJtk0o0vSPFXgdp+KSw9OLuI
eS5kWE10HDRM+0VD1ZJ6v7vBgh3cVEJCcaXoM1xZzfd1UnvKqotr9khFbm4moWUXNwny6yHD6gRj
aCSwbaAo5wJk5VY18GGzmm68ZIGwYd9ozlckmjelGRTfi759KWpteDYdtV8retyccHjrT0VbVKte
79pHUWX+ihJ5tGu0aHomvwCMJqghX/Ta+By63VcFrAk0QVpqYLG+yfoHM2/NRxXsFB/v9JzjzHMb
Tt69HFTNXxk4D9rCiVBa1vNuq6hDsqlM9PvgvgxPhvBOCs/dN9tFB9MYAOdEEa6TUDLRpRv69q0a
odAVTureDSiLHXsNHMAIUvutIvlmeE75BeX9dBc4QbRtWqt9nUtGcgAuvWjgjrk41ELXH/Soeu7I
u24DcgG7ehZ+bT1Ne5wRR5ukdqIDpr+QIBGzWmL2pb8Pyo9KV8ZvAEq5+8EXvw89J9oZZWTs3MZX
79oAbW+Ex6Zv4IcQ0FI+6sBNwd00+m3gYFvdCAfLWaAOedHER29WkJYHf5zUE9ifbDPO0IrP2PXM
RWTabflCXXuseWCo8RY7hknQ+Xkd3hsbI1Ts1aoyHw7B5JBa/PupbMuDbprDQYVG8v8OUltFpewc
9MPBiiuuAoAxBCOEVIIKyMyINHEO6si6K+tB3MbeW2wa2KqnWZifgtG/l32O11p3YSnUXZ2DSe2h
FMTLxArNtShsjRrW3A5QmV1yay6QfWO4Z6LxWLrbrELlbyx1bTfVlKQhszusgzUqPs0E/hsDS9Hd
Nk0E7F/tz7KF4G13W9ouGeY80dcyJg+zngJeBdoZIxMuJWOtr79kmtIeriOsFz0LDmQoJrREBdyt
AqwF3jEz/rHSnTuq9/ElVT1MZkL3LjMq5y7PrPaAp3a0kM3AGfQLboqk8IQ7vTVafxh0kC6Kl0y7
VjHNDYsO9RUAIvKnyr4ZlDsyT+JucKrk4Fq6twj84IdZJvOSb/awth7sirVJS91sMaCg/KQncbpq
/Krh9VOMAEAJ3jgNCxbHgbKuZrV77EK1oWJbiIs/2xUgETs+dB0owdFUspcgwLbZcRCqs23UBeB5
35V+k7zj4hcsRGZi7NEjqZa4jY4ZRAw0wxHZI3KxeGF1sXPXkfhbjwPwQ2jj2qatGtgYAA92dq4b
R8Gidx8I3kZXne8Rqt3uzKlPbqB/cyuyh+SC1SKPRXYBd+NsZlIF5fSAvZlKegRDtsFxLbRXBu0F
/4QExiE/agch2zZ0qm+mOu7LfBbh9y0Yw92ExUEWjgtbaM7TZGOPG3U1m+qghiGtJyuvCeoXEEg4
QxgF4sOGU7+U6YK9UPAyqnZxQkokXcpRqQPn20hdbEfmSUi+rNw0RxZVb8TZavya37RdY4VaKc9u
6EGK9MhOFLp4sAJlqY6n0DqLtIzwrBnyg46F0odR5t8s1YpfVQ34YhS7+MpqNnXXNJ0AytpIXWRB
fZZ2PTqi/Y7tVqWxUPtGXNyZRiaZtJJxCxZTIIcv7t2ZjitDfRKgzpIK/eC5afkwwV08YDItFlWd
iN0AJm6DPZJ6SdooQr9CO8sWSFmAKfMB5cJ2m6BPzBMyMON1ZfT6Qikz+x45Fn0xDrb/VXTVBRcI
N1jwqLVnQVte9SbKE5gjVR5tcqPgSdkbiQI4KsXTVY8diBmtc0OayphWAYQr1ond6dqshK9vWgtB
JpeyNB9DHG/cRFPVg5o0+GwhM7pIdb+6kYdsLt7UvPPDNZjkO9RrzJPsVDMT9RFyZOvKwswjdUGF
tGYQn1Mj29gK0vcjODB+xoV5GwvPuA0LUZ0hGKLq+leomc9aFCb9YXSOn/EhUcyl3Yhyo0VJgE40
hp276+W4I4LdGa3rpeSFsRztTk3d/9CaCW39ISy+Z+emd9vvSmJ1C9Otxge3njz+p2Z/YGfrrfq2
eGcFYOOiQQlZqHlIJQyKnWx+dlybFK8Sr8lv/hYfzE5dxehqr+Swz0NRkMIw81sZMd2sdFfDqHVL
3fTy9eAfVD0Q9/IQury1vi7UvWyiVK6h+IsSz9CIe4Vv4T0yl/k2cF3c5edZMoaaJux1LfYOclzf
QnxJJn9znTAPK/Qw3zSTP67krL42xX1dq89YkhYnGRpcvGZFE5/lJLB7BW4j4a6kQnHWehJxo4Zz
pVH3JGOR5efuqb8qQRZsTNsIDqSVtXttQt5Vjhic5p3slvrQqG69r62m3/gtXsFqEe+borQMTF50
/1y18P07zzqhSoKEK14CK8ucRaqwJlwhA1vvyVu6LzYPl6h0zOcw0uJTDwZtWfq2+2KEDbdCtY7Z
ZRfWs+Vjf5K54bItQMxrmpvsm8zQTuDTom0cx/2laNtyjdqoek+23l6aTRM/V1WkoS+ToUtvj18V
DCE+GhHvy8QweLa54zbyJx9eCYcu5Obs5aPO7oZsvO0jrJ+Or76Vust28qZjlQjnKUrtdVhOxNFf
2WoTuqlWbgyvuU5WWiDr6pOJwIXcoAQyTx8LYGFhOZSXrpzqOz/s3+T00tXtVWYhy65TvU6i7IZk
s7H3PKDmXTmIs+E4+TrEbffRqjQLCmsevTU27tFyy1P3+0j09g9EDp4sOyleo6Kolmqj6ff5MAYb
ecWercf1ig66rWcl6zGfGuzisRoGC2i/Fr1ZobjRE51NFFfMQVV806h4jR+z94yhh+6rHRl8Hr1t
nIwsNB/CHhhGnzqvvQGURUF9YG+iIv2gBim7SAQKplLNMfTKryi6IDe7I3eObilRdKBau+WYv/tu
FWFA5bvLWqv1XeDR7EWKWFLf45pMvgYMdWtuIwWLcNk7JOzQQiDZS9lrVJDaHaiFePtZR8XT3RWa
xcF7Gq55+GvvVae1mHZl6smKmvQyKmY+U9WGxxlhVhb6vm7s8Ym9fnkI9DhcS2DZ7/Fojksg2u/x
kvXCP8XleGUoayqSmbVT0zjYZJ4WYkFvxE+hMJRtl6B/4Phx8tTrSnmwdcwvZW+hpQr7jpEn0tzr
eTpu6kN6M2lzEadt3iXcw1REeuh7ZAo+0R8yRr2TcvxP9IcymOlBxiRARHY0FnWBBnCoYyB07OHQ
duNOBmVkJdZfK5c7e6PbWJ6Ury2O18/1LKBPEhCFs3lo+t1KNl0BqlFmCsyxM8/yTJ/PEPS/DMqU
HmToM17kdrvtf86SHRTE/5zqt9Yvs/Rw+lZPjbnTNS2+dFnirAroPiurRGVdxuQhgNqw00sPVytI
PJemFh0LXLh/8LzMpZgSwf/w5xTcwbZe1bnH6zh5Ld+HNNnOxJVfgorq2ytnAu/QWU2krIRZ1Lsa
odtF6jUhhpvzKyS8gry2vM519vwKZimcVeZr5J2MzruzJw2mnTbU3zzje1nEw7tV5saStyG7UFq2
DiEGYRsdu91LqCUWHmmNs1Yyj52lJvJnWxWwcyq92w1zM7dqpJcTtz7IXsQcBFCmsD+NapQ/W132
1Yt7+wynO382Y7by/KoObcjXRk151WZSy1cwfMgbhWZ8jhUve4A5dJFxyy0KEBqQhicclV6dvlyN
np0/Y/tuHss++nO6nyExFqGifjbs9B+nB4BaXu2puE5HhN08Bo6nL53MAI1hRP4y8cj2JMbIXsDt
4i9N9+IhavTU1o1yG6QU0jM3/tIZoXsgxdPiaVMmXwZ2rRvVaUBL8ZksPMVutvro4zBn1OF5aHFn
H9CH3jUjFklKMIpVG5bW8xTZP8oUd4oqvYOazBJ7JmHA11jEdnF2DXM4Sadd6cc7h/i+Y8dh/WXR
+zNUV3gW9lnsA2Gtu32dVvcx6tTqFk5A+0sT75huj1XUfdWpxTlMahiGvpetDNNEAXE+ZFn3NUUu
ZT+KCuPAsY2zi4bi+DJ2nG4jm3KcOndko04RsTby6wXqoV55RgoKTxjj4+CTRYiN5gUHwooK+Wit
QCPNCQUEt9HkTm8GHmrPVpsuEitpX0zDVg/+4CpLOSsI9G6ZWdhEy171ZUTe74VES3TKUpzU4Hi3
rN7jbDU2fnloItVekdYMNyLlCY7GgLDhMbIDc8zraYFQdwMg9wR+iCyJoPqfhE22N2aZnBVrb3fR
9jXPdzTKlmQf4ye3TUBm4ZX6PWtA6vn2txgYAmljZ3owcmxoh8EMjqYFnw2piGitOHDurbrAr2gi
3Uw1HX1E673nLkxpMEDaEtuE7eCXzh7utn1uIq9aeWOqv9S6dZEvZEbhLoELiTUcD9JSnYAaFH58
kWd2U31TlNChEPhbvKpbDwN73MUzUp+7QWHDKVRLnITd9Cd51uXxn2dObylHNQIqzoDP8N+G4o7e
X3s7Meuq2CWJyYSyWdKF2c7DyupaNuv5gG4qPX6RneUMFymixZi66aMsfjmK+cZSKb+RXfgH5Csd
f4ut7GQJkl6vVUWecsgGyslhoge3mNhZK4yagDZFsNllzJ/PyLuvFVWnXIxL4TVe+XqzE1RvF3LE
54Q0QlrKc4YKlOZfF4ky/hQ3QuRnfhkZl7MS4ZorL8GOXHb8cnVe0LxEsVresZXonprcvYlGARJk
brla9qSokXeWLacpvvnZrMkxZuLJwdEdr8lyOllzswTPvKhMtwc6wUwV0ZqlHnji0DWTeEpEOC4z
fPL2ci4Zb6wlY3PaybmDyg177ENze/0bNBRGfIFrgpzrUuTadIaabmRvn/gW0MfZX6/CgrPObCwU
RV8++3a8m1Td+Wqbir1KAT9AHgrLR/iDt9c4qhyrhP38SR3y9t419TcZl9eJxgZ1Tq+dbu0c7rVo
J/fr0Jkad9u2voRR4p1t3bJJQ2hoCLbZsGoGbCUrN+xvYWH2t8pMz695TE6qB+TsZ9zSrXBF4dJi
hcYI2RFYGmYVOQoscygoVcVD2HW85JiVHGUsM5N4wR3TWlX7Ngb8rbGKX1eePu4TCpuPfTHdtXWP
T1BLLnB0GvFoO5ARcQg49XPrGgpRM6nRnJWtGL4aXuZpf5TN0Y/zdZCG48ZPwCC6XWdvcsncUUO/
W5TzKebxG7MW4byEIdbN7B4NXG+5auMQEM6Mw9WmZJt50yEvHeW15ZZqZazI2VrvEBnl2wUi8rXN
vB0masUTD4nmiELs7LBLHI2gjxHXG1V7sPq8CFfjbVhV2jFimX004Mm4HRlynZv2wuqH+j5Xcm8X
jvGwHeJ0fMz04YPUv/0R29xH0Ev4UpRmunFBXhxIpke3SOAiJ2Mn9oeb39vq0L23Oha/jm+nZ08D
FNA0oF4VJzOPaCM0C591D7c5mvLgJ715nBMzwP3n4C+nnowaXZVtqA+j+Tj3t5aWLL15q8nyfokh
gX8if226q95Ro1WkKM6qy1rnjIN3x54n5tcSltVOGIYDvoaOwGoAjAprgKTIzXong1S03Gu3FYaQ
TTxbLAaUuladht6JatjTPd651nY2lsLCa2wz7sbDd8xdamwa4uk+8NhwIrJyli05geqhuhrmraqq
lF3GwrZbVmlT38ohPs+w/VRo9sJADfjemg+BjvhGkCfeXjYNEaTnUN3BeL6Fck9av362UF8IFhDn
71X+5NcwSBLskqLiQYW7slYzLAZKVFn2jj+Fe3ZLwTn1IvyQyL08hEGlLPjht19Flf55RZ0ayF9X
bNDN2npTrq6xCtV3ppagaVHX/gtCzN9r26hvQ5gE2D16zzI8GirplWzytu48qnSMraVH2iO77QnT
d93isyYu0MddDWC5DzhTNS95tpL/RumpH2yDLS90Oqco4WKnw69N3C2VBUUoe5mNE0ZLvVmfYgXC
6WacT8VsBSQPjVY5eIcwpkQApV3I4OcYA+XerVVm6jLKSTtKZ2BNH3d5S6Eq5je5sMBoPo1OqlMH
muABB0Ww7uvWfW7t+RtUfMFYzDsHffTj2gK0uWtY7a1Csyu+jFXWcmv1833gK9HK9X2xUSpw17qH
U1cmeFL5vdjylS1eckRPujlxa0KBWSVlgv0nQrR3VuAkC6zNprcOJClPsCy905MkpXwawFb8KdUo
z6Tg4lWV8drDRptVrr/5HCfiPltGdmYsc7z5+i7vb8f5kFYuefSg/N5laIDIlowbQQSLtBpZi6K/
fB3mpXV1Ka0XOeoz3I4scCy9yHafHVVJAit2ADDKq8nXa1ShgXc18uSt7IO1ya3hnDYDPlfdGN3n
YHmWug0KdawBMPRhUX3VtPYZ08voe25QDdU77rqets07rWQLaAYH3W0wlVKs78YYGi9eNYZkcLLh
Ue+TYZWXlXkrkIDZ6E3c3HQ6jBK9N2dCZy9Wn3h5EQ7d0i09KHoUzKiw9GFzI7sb+KA4w/TfGzaI
24p0MFI8RYJNXHE3dTY+Ohowrlwpyb0nOuZvGE3yaUftoQOP9wIzTw6PybPsE9GEy7rpix13KWQX
m9hchfMNVx7aNi7Dazux6rxeGA1M8j/+9T//z//+GP5X8L24JZUSFPm/8i67LaK8bf79h+3+8a/y
Gt5/+/cfpqOx2qQ+7BmqpzuWZqr0f7zdR4AO//2H9j9cVsa9j6Pte6qxuhly7k/yYLlIK+pKsw+K
erhRLMPsV1qhDTdaEZ8bL2/3n2NlXC31J76o5O5dn8/FqlSIZ4PziCdKuqOAnK5ks9Ms/VhjvsNb
Ti/IBP9i+PFJtvrGdx6hvYM3uvYarCyRvLzIjkIfoFZVBbpmLkJdpkjXXWuUL4EbuXt3StuVbKI1
mC9rN4tPg1mWL90KRHX2khgUg9JJS5dykJoIsfJIhe7NPHrK3fw8tUN9q5l+ufOCQiw0o4A+LoN5
5UJXC/2TbJFSrW9rTRnXeeMlK7fK6tvCEW//+XOR7/vfPxcXmU/XNTXddRz9989lLFFDITXbvrco
54CpK+7KsRZ3vVI8SVN4IwdTlE+WvZEW87FQn+UodhMpm2l2BIGWfy9nzow8WELr8PRJvgPNq+/4
yInHSXf4OcqaMyU/Q2pgm6jyqt2yDOLhOUW3YvIpF8gW2GDIKNFz2KbdfT65kHkZEyh+c44tk6zI
7X95M4y/f0kNQ1c109NUw9Tg4Zm/vxlD7Wdt0DvW2+D7a2NWw9bmA/unjsUbZxYSRT4Ig7+ClTuE
q5oixy8xObqjxn9MCsWEMz7Plm15Fg6IA6tTRgpxMhCIarsNOYyUhYCdnOswTa8HMeQxqucyADlW
VZFTYJRsB7UHNjwQRzlHxq9DKAQ/oUoSoIvQaOqisHJYCQZ2pf/5fbKdv79P7NVcXfcMV9M111Dn
H/svP2YdcOgk2FK/T3XTbjSzyzYma+g96d70Ke6Li2vG6lvuZhSiOisi7x/Gl9BLlYXsKF3zCQ1i
/wFadnwQmTeuk6HCjrBuHzBpxdpzSsN70cbp/toM5xKLrLOoJK63nRJj0BOmHVzVnz2yFjOie5/0
WLp9Vmbkma4Yzs3nXDnr86K/DGa+fF054jPuD8B+kVjkvgDk5VjmY3B0YOQX13ZoYPfJu7WVvfY8
5HMcQoLhdYYnZ3x2p3GW28ve0IP/crfV9fl2+vvP2jMczbB0Z04yuIb9+yfUqFqD7jskeKFE1abP
VA+XJXSSXA/iKekY9u9YyJ1jvxansvUQMxBF++I0enQ0UpHfRVac32kpLqlp75l7GbseBAyZICwx
bp3HyRgiwBk5HtFtZbMb7fyuL3WXZHPabkb54r5fUvwuKrGGOuMjFwKdOzGNvF0MtYJ+tZFwWsE8
IJXsNsvE0cqTl5bwhX45bRFm3sWTf+urDayAOOcd71Nrxz3MPk1DlWyH3oguRZzqa+C1/V3MnWOF
YWXyGAhSeWQz/Gel7KHiDZPymobhu6IC0ld094Qu9/QIZ+2+NrV2NwEgIx3cJbc6OeFbeQan6BsX
QMHyZ6hoEYOM2+zZ9KbBvU4oqwAGawZ+9nN+K6Bf+qQrI4W7VjEL4012USVvpJ8gcDuIUQVq5SxN
q8cPWbegR89niTMhaS9PmynyrkHZBJBvHtofVkKNPFiCaU/mtGm69toQqLc8BMnOdEdlTxE4Qelb
aYyl5oZYJSA2cMIqwD+lSiuO5OURCqAl43ZQs9f45RTw9xrV+unwOabwWNyuZNvW7ffYDJqtX7T7
SC3Dp1DtypVFjeJUTKZ79qijL425KNBls/Fmar3wKC42VFnNPcbl1JH9jrpubY9XOoNkMAx+gJWh
C+V1JjyMwiMf3QDLkp2AlONLX6OLYPlTuTTrbFyMaoxN2DzYaD3K0Xn01TGc9jR5vXoGVfrnIc8x
6iEn4GzZz0/6ohGZeo414IvI22/kOFv7ro5teHHaxL0ZcyzsB98Ov3o97JhktNiWica6dQb07rzC
iL7WooCg5bspOCJTeaAcdzaF7z+RuxILLz5QSxvPil+rwVrgsUn5F7idV5UXQ4FfgXQvFuPZVB1l
LAfziiaoVl7I6Dz1JRobNTv1YM1WmAQYGNjdiJhzsC4tFrdKDn5EzpNT5JkXxhCOUv43n9eaXITz
U34s6zRMeWNjMHhrc/LDlcO2Yq21Oisc1PX/L2fntSS1kq3hJ1KElPK35X21b5obBWxA3ns9/fmU
xUxDM8GOOFwo0knVVEmpzLV+c4ENkh9Nr7KutS2s6xiBOvz7m0MuJ36bl3TL1l3HtBxXE4Yjl4m/
vDnMMsLdWLGKL4oRZUubqNA2Lwu8RQEyvXUmCnbo2r3kjtMeiSejXzC3OxFKiWphTtdkUrw73zS+
9YU14lPL/oXlRH0wxaC+RmWxkO2Bp4c7oqHFRla1DItQEBxPRO30kxEM1e2ypVawIG/U9DKZQbpJ
hNZjvJCEG+H4DnNKbL/2yBvFMyj2Q3vqL42izT/7Y+yse4yB9gm6i6+hmt8AxhFapbd23Mzb14R4
sgT6fhif0S4Bw26oROg4HMPKyR/nvOSqyEJjI6vK2ORXWKm7mHhXgfCygOEddPk+avPiEYNsMixN
/X0cFW3991/L+eM9zzvEJhFm8nuZgjTG72+Rqqx1hyxm8KULWpygtfx1smrvPkpL+9LnVb9ozLZ/
G9oA/IDvWrCVHe0ZjZwNltj9m9kNydZpRbg1jbRZ1wFIFx18yVGbDw6ZtaOsypJsC0xBrsa2D5GI
szve40i6qCy4SryQ7xALxC524KHpS7U4edrYnwrMMp6b0bwGVTRdESXKn11hfiff0ZxlLZiDlE0R
1EdZTduwX1au3e+r+czSZ6vmT7q9lb0huPG1nlb1xndFeghmyBkYyPbUzXwia9aOb5dN3dcnUHtA
LWWL7HsfVfYCGXGH3UJWozTVRv03JjNrzu+lwiI/Rmzzgfm52MVRTTAlUQlhxCpD9bibh9aNv7M9
yJm1O9pnGym3aWEauX3OK+NS5ea4L+cO2Svbtcay/+WHlz/sr4+pIEZpaqqtqwabNe3jAq9Hirrr
XV//PAq/WuVWAaLWVPrbIeaGR43EfcmryNqwpYjOVulY9+mE8K6NwKKskQdPrmZnAAdlCzybSnXr
3DPCRVaDqxl7pMzkAa2o7OLYzGl+YygssvAcd1CdItQyXDqWevu/39TGx0W+MHWV21lXYcLquq59
WBrFhlk6uhZpn23Ne60hNZ8bZplfDkOPOh98R40FymQvUsSlz6BG+pWRee5dmYp8E7O9x0gJDVIz
y71D6YTWQQVCs+uSaTp73VBtCqyZ76Cf9YteH5tjEWrE4o2i3gG6BiWUTGvHS729AX7vIEuFGnW3
Uvbf0v/qfW97H0diLf6XqfqPh1+YriUczXB005037x82QyxMJvbsY/U5StPvWXYlPO+dhyiyLuGM
5ZH4HFOk8QrFI3P13iZLceuIk4bB1u2EEo2ahSxG0wwi1stxIy8gB8sOlGzm6Id3HElajz+h3h0K
A2UwBmitOP35Bv+WRXWoZ6mmMVn3xEDBHUAYFQB64IaJ+mpLHZO5zQ5b7XwbAurrVtXnIT6aKwu0
ZkdkYOvsrqrTJ+GYxkGaDeFEnN35qtnsTER0IWBRlQc5Nk/j29gUvL+zMMug3fnKsOkjUUP3dVpt
0Q7lGaS88zlQE+zpHcB4REhsNrHmJ6Px3c9WbzdLmAuoi2i9c1cliLGKuQOxIcLBeZBdQdb412Ly
EN2cO7KRtUvjjZiBm0F+bgd1Dg/REU3FqwEg8u+PiS2fg9/mAIvdsAuw1bYdQIj6x8gAkpWJhpbt
Z2sAOV7WIcEv3AXWkdLbL6Xh9Suzrq1dMFeVHgy3qjfZWfby6sa9l6jwWJjmU8bSSTaPFtgpXm5f
UQO1X1oN/IeTG+pSdroCGxaPR4XD3Ovk90HfP+FOVF7M0rTPph+KZYuy8ldg7jCq9PHTVBeg/nBN
2WehXzxVSvUqB3RKVi+sdmzukXuMj4E/JevEG5QvTbiQA3KRuavCDcajV2QuPvEer/750vjpPbG+
tZ5Yxei7QVdwI5PESye1CPv5Pb8vMkdbVYvq+3E+QP/52VZlRnUvD0il/NomB7+fq0RdfRv33iYi
lJJYU/x2rY/XL21QQWyTBNnzR9tWLwGckLdEx14oLodsn9eK/amP0I2v7beugUOXdGqFWpNnvdkl
duBQFlmYduBKMBhB5Ix26JVQE+rMuuuyAc3rBGqo65b7riDxh1BIwmOi+9hFQ/ePoM9VY39k4dEH
L27ePDoC7IvI6xcXgsB5MhrnETibvu5dxN1C3IgfR7/qsLnD9yhCumLJwgWE+dBe5dhhwsErqRQP
1ipjfY1kWJVPyUL23g55szTcaLpP2BCdzEHTt+K/QilS7+SD/Mm7yApG2tMWK+a79yZ5wofzP1Q/
XK6F0bcqTWEt5LlSZuX9eimWYwe1wNIot5t11+f6nVloDQkOPlafS8PcJnvVwhW30t/H5WiGb1yV
HJs3Y9wtCXeXRT/3nvXWMm4dxKa1kysR8rLXmUfLUjH4gFMYF5MjmnRIEBNrMVDUanQvD7nXIGbg
helyRtPc2hrTmPZ2NsOF53HtfFCbFn5LLK7vp0Z2q1zE1C77aBRr1I2eDccd7211qpda39VbWZWH
IdPaRd856b5riuletmkp8GAF0pOsyfZidPe5U4zn96bWjNDPb6O7TDebOzP77mmkiusERyNCreMn
bL2+k2/071xFMx4GLbg0oz18MktLB02DehMOKb+O6mNmGqiVlzEtwOXDGFxGo56Wy8S/eEibPbiq
MjzWfsQumpTh1u+m4VGUo36a+YeO22Ul8Uk8oMC5gBRkbJcrDmQUXk5a/Ch4R6DLP96zDSwe1SFt
15bWi7Wsjm4c3mdjuZS124ix1JaGL5QtjGVCZz57ZIS97Gqje4Z+DEXH6q/PdthE2jvTsPp6Lzvk
IemBfW5cU5+1rPpqIUfLnsZWz0FSlA+ai3h22Zj9ObYd7eK1AJIAkZZfEwTIUmQdX/M0zbYZeoo7
U82LZ6y/7uWAz6Hw7UNg10qIGh28DrcxzoPjDMRUxuEKBTa9QAZY3EZorGSOSmyc3kfIYX6R4aJm
NSCTDdVhsVw57I4DrMkHc5i/s6Q6aj4i8kFKNbEab59lvb5GraFEWZNAhT146VcdAZ0ytoZvGBUB
LMZS86GbfORx0sbaeZE6Mvc69m1IwjPnWvY/Fkllya64y7J03PM+TlGseG1hemHSNyAAWOc/D+5c
fW8rUoOfcSZabkC4uYuAXO4nrPqWUjkgrWx091SAmFGZ29dA5bUsFQOmMXmw01Kcip5veSp6FJ9R
bfw8OTNlSVOGS6oSqjIwExEGm1SQ38ui0crP8IZAHwVuDpembd+g5lpJVn6eAPlvvXoqtrKaiEMx
eMDDhrHcTaNRb+TJSEIuc3hur72iIO/kxeNatgd1uGsizXwuJrU7JL1hruRltMq+qAlhMC/rkQ5o
0Z1MTMuALegNbwY2xovSlgZF03iPkftn2a75YLfBd0tjg+FTPByDebhoFHXnYti3lqMK1bwatUXK
FwT0WbcKBcXOfngbzQYJgHIR47e27GPHfLbU1l4MTT19avw6xu0pHL+YkQ9vvRLf9CjbkSbxAWEq
P3K4kRGBimvJjj1YkObe9HlafY/99F4ZOv1+8sMMxrQ53GXA5pcQJrxNHItZ21dpvd0ompy13hDU
ay9KFhX6iVfXVDJvoWswBCu+0k2c+ajkR28iUF12WGWlnL1eU86DjQ5YLMqjbHpvlyW193r+Uyw4
P3QYga6sJz5sWw0WDl1TfHWSENkeQ/Gex0xPQDS7yp2bF/49OxxnoUPhIBNLm+X32cUUwT0pylOk
6v1RHzTjqja+ecUvJJ5l2daySR5SgDbYtAztgVQkkdmWJYOrasFzHwO4BfoSgyJpw2eUOuxr3JXM
V3RaXjw8+vr3vAzD50IV1coZUzyP3KE5D/OhEBHyDlm1U72sOauOzWEuyU45rDT0YmlC4lvLtg/j
ymTA9tJ6grSjnSqhTsfeTUsMdOroaRpIg/uAL76H+GY0hve9M4Nw4SE9Rb7Vn9Y+iLHbSRD4yk2U
aAsTqPTRFgjHajDSOgQr9W6nGM3drYqqvHEaa9RhFvbagG/33GQYGFQFj0lkptVzCVFwjTFYsHV8
q3zOdOQsmdVt3GKoitLASNTJEb2cq6Ft27sALemlrDptVx5YYEa3KoqK7hFeIvijeXA6WepZFP63
RDx58aR+AQr+TwRE822oS2/hV6b9lFSiXuWOFdzD/ss3UT+o50EpB4LXo3pIRn6kxCqQWMHPZ2mp
or2DYRvvVP7tLW1sLpDyzJVfjRqb7O6bpgX9Dx4NpUqSHxEru0WMNcJLGY7BuiqACP9wMpGuYivh
CVAjyz31pdhhs8gDUBjWS1Zm+qHwxvFurpVNwTflB9kzKOBkoWj6hIipmj7bvgEk2leqg+x1tQzN
RXTtgcTTK7qhR+XOnTayStY42vYE9NbTmKXP6FEZi7RV4pOb18FVCO0Hk2H3GgZpvivg2awthClf
/dzVCPsVKqos9LpdcBJBkz80GTOI6SNsMzfbpVEdYTPLCbV7bdC7XRdDrW5lLzcLKvdJlYDP4pJ9
v6qAKb0YyOhd7d745XMhBaZreY7eDhuBPaOldvUDjmM50OQSy67YCi8+Uosrp0rrV+TSX2EmcX9G
/ZKMt/vVmTyAWvNJJtyT7RCYWIXPJwUOSC0dW+PXKUhuJ1lOv3Sqwvnq9ykCFXZUP/jzJ6Ui+PWT
AMHVr1nlv1qKr3xPy+6XT4LVu5sUa8FcaoISnZPxMkUvD1XabP5lkzfHOnKZrL9l5UkPCUO1CJwB
QPozztNmXhEoKnwKOwp0hD/b+CiqTLykInqb/Ki+IvwnXgI9BsFaV09DydKnH72VHAQXG1tjoNa3
U4JmPEQGqCJZnQGTW1TodH44LuEMSr9Cm0TfySsiEQnKoohJPs29YxhdYyxo7jR25QeiP+Elz71s
FyT4LLBaQ/jDnMKT7yb5IojYUubhALs0HXDGSqwnOcIfXtF86x5lf4DtCJ/dXGQt1HgVpaOaHEY3
eHFq10IwRWc3rlpbr9KVGUjonOCWQg+aq7WSRbs4jiLwRlTdpByQ13TtnawajQUztGjEMXDGRybi
F+FY2YMdd9lDzJYDJCYR+q7gWVj6EQ9vmKVH2QtipD3//RfU9D/CWWT4XFc1idVYsITMD+GsyGY2
KWunZ4c3jFsChJNOVnJiYvRSxLEazLSjc2uqxtGqMm4q/q8Q7TwSqNZo3nnZV6E60UNR5fFDiYn1
3onNhvRYBLHcRUtURZh4W6uhsh7zovukdryY21Rvrn7toLZSTPtEEd2nqeun3WQC4wwQh/tU6ihv
TITALpaBQw748Nvp0EOavVPz6PTz1YoWhqzrWOW5x57kZQSeLU+viyk/FGSHMeBiWDnDKTIjrU4p
6NNX5+dnum4dHx03M5ZylG8i6KcxOx7lNdBEIlk3rhQnGpYDkcA7gcLcXYH5gs/0dnlvck0wMfqA
aJtskwcPK56Ngbru7VTknLWTUVqvKia6Jx9/xV2up+i9zaX3tv9V+vs4O3J/Xs/9b+nDVeLQNbdA
p8khqvd1p3jbKAjDJRu0ad6lTfdaGiQbs+3y1Xubr7XTqms1fS1Pkx2dIcqlkdrd9r3NNh0E00ZR
bsx++gYOHHnMWjN58nx1b+qEsSazR6m6Dp0H9N/zpZUF7ZvozCfwYwEgHGVNAwQm1SkvetnVn/9+
f/+RyNZ19ggAMixY6IRtZf8vCaPMYpMTiiZ4Q6gmjA+Wvav17AmCV/PdctqtOdbaZ9V3zGUgbP1a
oqm/r4LJ2kL2z0856veLHODgAoQVN/l8UJD1X1kxSFBZFXVz+fufrH/Mmui2a9o6wU1LdwzHMD8E
zixN9cOArNTnaRxWkTvVQB84GEmB57NtNzu2yfGiV72fbepgY/GNn91CpEb3Zmf1EWofcHMNihVp
BMhTadq/+eD1F6mZqucezbBHZUyvVqr2b0XFDySwlNmlwQradOFn4jw2FaHNwcBfO094yVuuo2Gb
SI8syYMcSAa+x7cqzP8FgqA7HyYm/uOObSGibNkGeBoQKr8nj2DRgzDIZvsBiwnTTMr8RH7Gn428
KdrzIRV+fvIKOOcEsPcf2mVVjngfK9sSM0erNTHw+psv8mHce/X93NyFuAOrKUIT1ugfdMTNj4Hp
vkEcIAZSGyMGDbZvbhyjpnceAhN0OcCcv5NNoLWGPTPphDYtnfIivYqNU+2Exg45uuFBLcoeMY07
M8q5pNJxb/pVi2rLfIK8iOKVwQJYgH+UF4FhNl5irONkp1m38dorekMmSo4JMUKWnKTn4/kgS01t
5Atkltv1h44sRat9IQdaPCpLoSEkW7WFjZxePC0DPeye7MQaL3whD23aoe41H8rhDcZU/HjrtwiN
skiuT7IPcIbIsuaUJ3jeWGWDlqsfaHg26Oop0cqfJdkmD/Hc+2GwbJO9dWPYe9NHnaaf/OKoui3B
hzG5N7WiIC7+n4PsnBwE7ze5MRZHWX/vViMkjUkaDCRpXfx2lUnZ6PObV5sPKriMSGvTizO/h4GH
xOepya797TUMSH6DWWtL/n3und18kODMyCSCFpAX6cpUvTfbjeyTo8J0qvaoro4sVOZ3+f/6VK0b
96Fn/PzUKB3UpTOYQBHSaUJBF4PGBMm9txokC6y0wr1C3HSustqLUXkTPVF8HQGGUzeI7JpmzRf8
hfULqvLGRZYsz2AHiEuGVRYG28QJcInsiNjnYyNRl2tZfT/IMyp0Xd+bVJIPi1aLkUlpeuUMwAUx
NpE5m0C1lLNsez8Elh8s/SJMDkSP4yMaXjgAziV5qBVvzBeySNYq2aCNeo3aIDlFfoYCllNka4ef
YVVFRbVOkdlAVQI9aIJcA8S39odf5uhn9F32WDfErftRqOtbtW7bexfbIKEbXr40s4rQS1l0+NEx
OHD79pJF04ngT3L2yeEhe2o6C68x9NdhENa6NetpK6s55oALYxrjaxnU/kvFikVzE+M1mcYOwvJv
Z1ndXQpJhuVmExEXEPVXnubDCGjt1bPyapv3bH/yPChQtAwf5ACU3saFHXjW3RC63dEsciSEB7f4
Chp0voBTKM4qAxB0RFhI3LWjMS1kBxCoeyIlzXPn+QXqMgjKxhno9dARBznALNGkVgi6dA5+qsUy
Tj2je+pdNq0eGm3snKvNTML5MqwQTgQ8FENgY8ms77xQGC9GDeRo7o6cGDS3xX4l7Str7QTmcJjB
xfC+kJ5TAuVYSsW5QV1lNuJZkpjhF/E+qIsUXq7bHIfc/0nYEEP3jXxCcY8H2nipypL0FBDMt9qY
1lrYKFf0FsaH0SWuVIAh3cWZGB4EKov3rXGSfbKl0uwC1E1gLWWV2MW9YRjWAU/FYF+Hur6JVS3/
NGb1Rn4X1tB2y6CZ6kualKTwRtO8fb0IMa+yLM/eNJ2HGlcedT8EQ/loYvgkz8y0GAm0woSTUAPA
UQzfXbvDGHyGq3H7IYSHyF7voNGp49VxVZMyW1oVwghKh+RlZqBtWpfw5CC3lu6tMMoCTkK3wn+7
RvX/M+bPj+A6Wd1W87Lg/SMUX5j/8loWf76VcabSVcCbhq1b7se3smn6jZta7fBsGJNzjZP2in1H
+aa1+GN2aLRsZTVDtsOqBAGziszgsm8JQY79yst9pYv5euximSGIB0lQiYDE/6ekGLbLKmOMtrJ0
6y2tf0lNIlPy+7Z1XlmRlrRsDHKBEOkf9zzsHeqyAEP9ZFQ9wpuo7qqVru1sAzFOWXpvc/9Hmxzn
5ldcQxejkpKVQjMm2YcEpw/dVBJ5TFzv0IliP2ZTpG+1wbM3Y8ub51bHnWaDnjGaKEPy1rVNstLr
yj6ULoKiZv0Y2UrCqszK9mEQpkzPVKOx+4b7onYHlUmH9Bd+k6OIAKRr3cHJTFYr78kG0vJaABfc
dLVTWZdkyEq05sLiVbSsP+qgwf9xroZFvvJ1r3ry08m45/ljzTcDdEYb56XcxXEzYKfnxF6yDVBy
uvZkeU+2N2xkbYxb9ypLVeuoqIzhpxfbyE8vZKNipW8oaHn798HyfKJUG3U+9TZWnpu0vI1lYzfg
Oh76OixZXfO2fqiWrFX64pUQsA0SoEgO8n8Sue4DmUuD4G3YPXdNRoSX/5GFX8ESTvmA4lZmm29F
Gn4Join9J5yiN6PKDZb9g8cN6oBsxBzyaR4Q8p54Ds2Sqa53AVvPy6VbUa6hxBjzy2pjWy8NnT/i
fWFVaW3hLd+XUiiU4rkAO247tUa6ccKp3LMed55IE9/reqh/KUwvRjHR1y+6HhQXv6x5Cc0dbTBd
Ch6sZ1fN/L0dVt2m7Jlw6ugf2U/qOVhPCZb0RqPO3gxev9ZZ/l+ShHVFr7nFF+FGr7C8OmT9hHkg
kausZDvf+jLCHvjTrKW67Vu73tqFq3wKEK+RAxL8o9ai16sD+urRUxYSoJkvqPpGtXTGyTnDHtav
ddGRkpk7Wo+EL0pWyr3wau84pWm5slLTvYt6GC7okr7UVV4jX1b4zyZ7g8LXxtfOtovTWBnoJ43Z
+ArNI9w0oZ6ByKc3LBBWVbB+usjeCs6TbWSvqCwNlwrbBLYkjIrDadqOvoIYUhtOr03UxksV+5uj
PMl2/XWLdNuTUvfKnZ3hJCs/GN7L3naDbiVPwnQxWTWeY+2RNKvPVYQ2yzROADvqedcURvrzexWf
qJ/VsvCqI6GlX6uyN6wIOchzm9ldKSx9QropuUfXIPFvBt4h9DvzZ5FXXzf7U5feQYPGraz/6JNn
KJ651mNLBROyjzPPMz+VQ10h2YHgHABMQvYxCZpOWPskn6XpvELFV8qOjsXomY/x5Dzc2hPXIuoG
QtZpBu+e1fR32V6zJFmmNYIAkJaSu7QpmkUwQ02UEbuWNHCMqzWV/QX8J34QEbK6XQuwBnHetZ01
9uFWxK/GPsi6RzJmi+0mGjm8ZBHDMc7ZiIxlXWLVc2srS+scqpNy+AVcM7f52v0IVNtjsmD5Csqt
i8KvVe8/2JEXfu/6cotTcR4sivRrikF4tCjaKztjM1jkcYSihT99r0fvalVO/xX3nW9TlWtvYjIG
VMEQuBsIey9QiUdm17NtJAUTdhAQ2FzeQ6qHnmbnEOSai3KQLNV6g1eU46RL2aZUUGYWSsA1UnkN
MgjhFv3OH7L7/Tynx3osCKZ83XnpsHCROYdrGvtrxSqNC3tcFTarpu0zN2rP4LaQiTOD+lEJWCs7
U9V9Rinu6vmgFRfKys+67sZuCmdSk2Q2SRaT76faMZhA/sz8p2bEmsLS03zRVYMNAI0DwT7oDwWe
da4fsRCBzCq4/B0Kat3BD+pP2uzPJg/uzCRu/fSMQbxylE1yqBUgCumhc7p6H2sHOA9qZrBLospc
CTH6V5E2E+5V1ogzXWKcm0jt1sLNsyd8sQTcW93/qg9AYGrW0IsuLlYxsj7/5EM8K/BpxrMbIn4o
r1T52s8r5bNBq24pYmsplXkmtJWbYXB25krCMvSc9lOCsFtfhpvaVmZfBHrsxIjgIeLPuQQJSdQk
anYU0tMwlyKtTE9+UTW7HAfCWyn4b9uH3tyv+7UKlR90gHpwiY3CKpmLgaWqB8XkIKvyYOpOZq1v
g1A2NAVGGwx1Yktb5loR3nVIbyaOnrwC+REHx2jrlbCgOqOXgTJYQHQAulp65yQ6PqxzB3poxap3
W+dQ+oH7UiXtMrGMAY8UoP9Z340bWQX3tcdJznzC2yciXQwBLEF9u8XPla+a1Xce1t5nTNvDZZrP
AmWKXm2yJMxOyPKCZUZ2d1tOfnevudO4DALY62pC8kGfI0z+HGtq+tDYO1n1+t4kS07ZG6twdjNU
MfzR4tQ54UjusOmHN4fSnLkUc1W2ycNUsHJZwDnEItJBnA/FoPuKANhSIx+GkG6BlIKsT3N9qH1Q
TLLOW/w/dT+tXg01Q/MrUz+p4IfTSs1+sEFEtDMz2S8BNAhiw3oAK2xtAqcIj5ad+ufWmRNOSlM9
t3mG+gXKvt/br0kS5z8yAYa0qoTzrDDtARxImrPfV+KQ22m8Tcq2fGDXicRHWiZfOww35VlaV1z9
kdkK4J63ZGrd/j3yJ8zfaTdkCQ3XFiphYdc0dZXb6feYFzHKoHPUwvvHzGf5g0n3jymxPrgdP0Tt
11/TeFp/MltkriMM1pdxeB4F1nhaDa1YMbXw2ophjxMSln+lp7Miyy9hVNX71l3pdhFu0yIPHoLs
IYmba677xkFVTP1AtABDl7xIlmHXgoAxIBuwazJWuTqi+jUkKlMHl4NBi8bnpn3VDMVYNSP6bcTt
mi20CsLJegVVpAmwtdAO1gy+sVVYQQhKfxIa4lqZ/in6DnJWv5vyZ8zoXJA+KBgL8ps4RznZSdU8
bZtW7bPiThgV+SQw4dqbO7Kp6RJipXK0o0eCHqh6i76+miNOXF4HzSZERfqoqDYpdxRSFxk+rZsU
ZOqq9/CncoJk6ZlavoHCpW56L9E3k/lPa4hs3xFqWdvEx5cmQqYbIuDD0q4K1t5mu/emMNnBxQUr
M4Ebis18gUQvhE481JSQP7nOyfHEJhrOabkY1HB67BGNjhTcG8eAdz70XjRFRGyvwTEpa4B3xWbU
HbGIg57UfdyUKxVBNpwf0JJRevElzpHs66ysXGe+ly0UpUxXqS+Khwg0IJACcUbEWpwbOE6xFrY4
MgRLFG6GA4Bj94iDIcLnNQQpcobBYwxpcpkMgpAjvm6AEMtqjw7fCj1MkvlRs5/QsUesoVhYAxGD
aGr/SdVSPwGf+eoH+tYOWDNZZR5lC68bywPRcL/x01OqGy9DZOkHv1HtVWwi38uqxV9GmtvgHWnV
5Fie2NWlJ8j86alkkh4DRF9bGBlV5BWPgVE8mWaTHsyQVLVnHAlfX5HFsj4x9+4DB3N3fMedIDvn
uhW9Vkqy1ey+x9QqrJc56ch7AzBdVxmLJLBBPxQBBnA46MGUjRZd1zXn1jpMwCDWs5rnBlPfc5s4
0znIAagoNllxqFmnwsNlVoWRtbEHwzwUZfSSp15/9kaCsjGaGY5Webt2FPcO+9EFU7KzR7YUUWgx
PGpR1V7kQdgoJw5lhgVfUAG6KlX9qI81UDndPhVkY689SJTVaAXI99vY0AK2XfbetGjUs1865gv0
w4UTBMeSKPZBSZVhP7rdWwp//GyIAWy0zs+oA3BdCh1jYXb0gBvBT666CoEEb3LEdmAlu0qFvQwV
/R+1L9ciFLxexmE4q1l618DJw50efC0keeQxRr1ZxVmLEXoarAlYuNvEt/MVIsora/C/WELv/mVa
037fbjOrmZppm9A9iRpgAfMRCYwSWWa7lZt9A3YkXvMRPBXeMXanQMhpbIVNF6RlNKTWhRdBre/M
4ge+GfY24I2GT0qMfXocH2Ky7G3YjbCGebb/Zeb9PZHNn2gbRAOAK2uCTIRtfGCqaKpIqrQsou8D
zlBIeuM52Kv5fZloOZ61Y78TNi4qBXGgZcHecZNo9ULvQVpJGeFiQpUjGhEV15ONrln1hoQL25aw
Se9zNXPX6hSIzTTPtVnch0vXSvS1kZp4AOXBazOq//aN/x6lkd84wGvNBH4PKeQP+iaxTDePYbZ9
SxE0O6C5aB1B7KzwkY8wZUrQw8KsxVtk8F0XhGs9nM8TLM2FA/PQdJZ//3Jd7bdwi/xr8GVHItd1
NZLNH7n7AyB/0TGhfHPZhaB70lYYeOffOyeYSUtjs5oMN15YEUotzuD80JX4n7ZphlPbu9M+N5xt
qdrsWQgb7lgbDgdPCQCcNaG90YISXfkJNcm2Cz6BAVMv9RRc4trWAHd04TltRbJtceIw1zL8gVXl
q5KH3kIU0VPYlo+8xdy1X/QpjmaJua1U/TVMMHqMDFTbDCtGNW5OMESt2/J1IULUlpa61vxun6a1
WAam2i1HX6vw6rKhEc3VyrKSdd3bRx/qF74P6SIdcINEqPOH24TB1gybN5FNSCsW+UPuGO5B+Nqh
D5VHtMGil5indqE57tc0RyxQH1v1CC7H2GU+L5BcSaKt6YnqyJNSzbjmtv1hjsaV+QAWXJWsxx79
2MqL25NQmwZMrYtpg1ocm7JtzkmKHbPl5+0SveJ4EatOSJxIu8M8QSF/E+JUWo/Tj7///tofqxru
RFJ4Jk++IWzb+bCqyVFKtUvTz75ltjrcdZVbYK/lGf2SvM5jHQi2RQVRdTHfnUWZB/cmc8Hf/wbx
xz04537BqHAj6qRUP+aBNcWuB+is0zctT/7B1a05gd5IUJdLfVCqKMXI5LSIqzNAjy07MH8fjNqw
JqQN/LnPnU1oiq8YE7TnAbNcpGFG5ZigKRCNmbrq+06cph5b0L//2dqHUKWcmLAZMFxHaO6cC/0A
z9BitpPgmuxvYcXNp8bmF7ftxQrjQURC/o+xM1tuG+my9atU1D3+xjxEnL8vAHAeNMuWbxCyLWOe
MzE9/fnAqu5T5epT1REOhinRMkWCmTv3XutbUdweKsdGIrOIVyvZ0Lw/AE83vtTudGDrxqxKDiFF
SDNelaHx6b56x96ZCz9zySYgzCDQeM8ohV3tOW01dTMn9R4+lBqKPj5pLuyJiAhDuy9D8lPswxQv
fUjn1N2NLr2+URRwVkryQglnWjHfxadImaqtM0JjTphVn1rko5s2iiCxxOlwduyZeQ5jZKy4RJLK
Ouv9Npu/ViazzQRHZJArs9zM8eRsa8tNOIfWQ9hnQ4sbcva2sTS2SW11D8YoSrzzhbOZyO3aRqaZ
UZF4VKtWPNLdWwR+N6MNOzMWQdRQuHrZO8bApG+/KqZpXVjZrVBRiO/VXIJDW2zqvpOlM72w6Bmr
nHcYzfSHpO7DtXSrnaf5AIK32Te9QE1M12VHxaAdYeimQIO/qQaxvgBCjG4gV6sWycFeZ20mx23S
L1MSJhPz0I/xtBlBmLEFWNWTB5V97w3ywwKlWFLU6NpewxB33/RUqncIkDjfqehmj9F89vQm3yft
qPnzYKYL3ZIqsNoimIk+vzcchVjZFpblqHpJ5TO5UB7S6nNlImAgiUIrT+RtUhtWWhiPP4CNl099
bdp7c+iXQNCCVi3tHsD9GnOEm7BeRP8P28BPhqDfLmUT7IND+90Du/eTIUyqkcfn0om+212aUE0N
lZ87irfNUSBtNTWVDJ2H4Wrb1nA1Y418zyw+1QXWdoqH7WQOT8MaOIhz8bnkTfn7T9pfFwgqAM/y
EBxotu78BTBj6OOy5NOYf4ypvEM2rD1pHnL3DoVxELFuh7PsinsBDQ2dxBBo+owjTXO1QFiUMIpB
qnffa/WXyZUoaHPHQASZDU/O+OzV7tc5npvnmJn/P4lFvJ/3VmoVQ2cSYxiuZ/LJ+/OJ0dbSvuyJ
LPhQYsA3C0jFsXZeRJGxcYEv3dqTPvmJEtUHPDuMh5DFPkEbvncK71hptnW4HaYG1bgo/YRerzro
I2lZteS8o5FP4ceoKx0x9hdDaw4ZjcOd5sYriANjDcQ079iNi+obUb8jGujbjFLszchdhCuiu2Rl
1O3oDefP5dDRNmP1EXL69Pfv3E8Kttt15Zoc3lzV0tG6ej/pZZZSQgSY8uzDLfV+4+V2zH4SYfvu
3QcjbfKTPWn2Bq/Ux6wQFCWnozL31qmcug3uJQDEY3IxJrU7W2XSwLfWPjsE198brnIgsXBQhPmK
2Zc0SMwaIerF1G/7YghoqsD0yOL2ulTRF6lKFrWIQxU+15cIX8+pk7DI//535fr5y/uN/octVHe5
SG3N/ulD1I2l1btxVX0UlqWGKGnHK25gj6DtIXYOKUXPXZnmITqZ6uIt8ZMpkh9Ru+hBrurWtjC9
+HK7qT1au5B7gBhYKCuxW2VS5g8sVdGhcfs3Ipins0K71xXlJlW6K4HKEwAG2qO4G68mz+3eBDiU
cm3tPTMm075QzPuJcd81r95S50CkRkGaJTkO8HAqz/CtxsXuqhovrS03ETN6Ize1E6HkaPnFoELa
JSVMopupsMc3DnsJfa99FGdJIAkN8fu4WocfHLGWR6us/Nm0FUJNShAgGHTuwBlUZ7FSj+LSa4mw
BwiOloYnZknlVZmLNmREcYd+sb7q07MQS7rnyBnTp7cxdZdVQ8rwUAQIwfVgMV4oUJB49uOHtOXJ
azuyfFitgYH7DBXzu4Kizl8QtG4yEk/8cuXw21ZHVHFbXakgvZNr1+mJIVbti9y09loSTcfZnX9M
qdSZOlTaMVoTXSO9+khkC8KBPqZPaMB0bkjpiFpyKQVsv4mlcGtRpmCRo+GhAq1ZW6GmtXbghsHx
iZ45TUMHVCwrXm2zI9NyTeDVXXpuaIbwxminPpn7izn8YEAv7gqqBx88xgHW27gzoy5/Reh/jDp6
xPX81S2U+Myhp91OMVTvDmmdn81Qh+iNqydrvcEh7ZPQ2pzjqPkKe+ejwwe+12rrCtjZfDSlnPYO
NNURLu2dniKpnKzyWyW7i2lDpRdufD+Ss3UPLDXotfKR5Ij6hxOzF9pXevvOp0pbbH9m9HCqVP06
WZr+NGvJbnab/H7kxAPzbBZ7liX622MyEiGU4KRFr7e3U1r/4EnZjJvS22Rs5ScU7/MllrSqFtfr
72Pyz/6hvnT+UuM6tmYZFudHx9PQG/60Dg8kU3LVmfLDJj4myJOZsqfEl+V6kjWUkuHOdVsuyH6r
k+Xe+FkMyMPW4jAhmHFnp8u3ckqtXZEDnM8swONf6Ho4Ppgs75Bna4eKOp7970xCJGYQUHgscfEF
b4af29VI+ktk+7qBTToeZzfU4hl8fznOZ7X/khfV3kD0+QgioCZAsJIX6FXWNqu1HzcaDK6RHdkl
xsGamAGBL8vfyn4oQqxj7CIy4WDO/zWWqbXFE6PvMA/gDY3T+jQC1crXvM+q7+STzHQtWIbnkskX
3LUp26gVaKBkqT4mF6WRPQ1iF0cMlPL1Eo669Dpkw3xJbeteLE3326n+P/5EjetvFLlvNVgxxGDi
p7v/+VyX/Pk/67/578f8+V/85yX9xkSy/iH+9lG7j/r6Xn70Pz/oTz+Z//33Zxe+i/c/3dlUIhXz
g/zo5sePXhbiv+h36yP/t9/85eP2U57n5uPfv75/L9MqTHvRpd/Er79/a9Xlc8yx2Tf+m6+3/g+/
f3v9Ff796/Vj/OWt7vL/4R99vPfi378qjvYvlw8Vxm1Tc1BJONavv4AKvH3L+5djq6j+zbXeUGHY
/vpLVXciAdNn/UulP0Df2gYe5SKw+PWXnuDS9Vvqv0zGuqAAwH1ZwKWsX//rBfgd//fbO/c/4wC1
P2+DlgkBhnE7J0oCYRB42z8dKTVQ1oOqxkC5yS64G9RCPEZ67aMk80dZLuGiRUswe/Sl4+gHZLR4
vxSj+9v19afL649QQm3dbP+f/eG3ZwGIBjfTWntp7s8f+l5VltbVqkNVeO2W+f7T4JUX0GbaFRk9
wVQliSy2EwyJTptFIzrOEj/mqUmoMhZmPjpRhn94H39/of74lPQ/99puT8lU126LijUDZNhPL0wH
C9hpXJLP9LkZMM8pIlTlopFp6XwvGdLdF5Pct3UvdgYTOtNyyEe3bDuE1+ZXlvIYVQSyw9aExWUh
3ydRMCN6aSFgifohcFRl3DUG9lOE+PHGbSLAk063J5dkP+qE0ZFs9/L3v9FPx4bbb2SpDlcbuSnY
TX+ucFtF7ae6pzDFZ8fO40xME5K62zSQ6Y3GI3SAdWSHVkDfA+TZ5ez4OEBtIgrP7lQ9p7Wj31W6
+ynSVe8fVn2NS/3nC8DiQjfWEw0fkp/ph6IXWTe6TnkA+/cYjTb9WrU41KpNvL3q2RzDCMOcjfbN
8qQ4FuAufH1sD4WdkGSK+euOTPJYnf/xef3lwmQzIoOMzwgSLd6on7oGGRZjpISdtzfzQ0tBExiq
TAJLmYHKalRJWDTmRHibRauynR6Prw2JUmFdtRPV0KIRUJX8w4VprZ+FP31WINOgRIUK4vFe6u76
lP8gxEdnry5xNA3sRGsic8Y8x+7KDYWucvGKtHsqoksOavmhHQt0KFTsszUlwWLa6RaSAHGviKiv
JDITZAUSNwQOZB6JvztU9aJ+QjXgO0NE4JTBgLhwFSewcvPZniftbA/q0ZTmtqJlf9Gmu4xQKGY4
tYXDhDimdMKb4k4Gk/v5ay2rIXAVb9r2TDzMfpUNwPK1jPotERTLU2+QuZRpe0PprzSAFZz7HbLG
Cj/k/CPNMJqpiQ0zzmmGEBHL5HPgmTZkG6bh4q0wF8a44ay7z3//KdEpsP/6ArNrs1ybXMgqMXR/
foGrEgpfVpKzqI/St/WyvtL2PLUV5kM9YziXtSRi5Csxd4qm61SZC8k1VXWfASdR5JT4tlDysCKc
8uQNEJJLZ97OLS/QLL8DtOV3nzHA3cJ2ksj5xsgk3SHd9Hh99RAzMKcIR2neIpEzUna9dfjEmTBC
JzLq5n3u6s8e0000ooAnlG6lT6x/y704PgpbMiy3kUMlBH0jlEgI2+CmSLwraZD1Yay1aCPt+oTW
5vE2eeGENu17JJnPg4lzPonuJt+R95UotZ2aL2CbCfPO+y6587KmZRyi4jQxa3hfcPrX8ChGUNkO
83EXwBGJAwvJ5jbBs0dgWnZA3JhfhNfkF936Oku9CqdJi8kWT1QsqbLgMO2Eqi0zJnptStpTR2tm
7s2zPcZhds6x0Z5tYs+uoi3SC2f0AO18/FBmn2all3u2Nqgw2jKfqm7QruimiEicr6hE7l2rJYmh
6SjhYIycx4S5nWnVzrFgTuZrdaMd2NizEOwYdA1zXuPFJepuRBtnySQzEwuprYlJTkbBJK2Uxp78
pncUJS9uU7vH23tkF8xf2sTQQmcEwMkQ9436UjvGbVFwmLKscybqg1Eq17gRjEjBVDPiXw5e66QP
jnBPpSiNM+iC9CFShvRBzTw0OSoOnq5uGQe32pOsnIiV2UUZO5lbTbfjs9XwO7ZuNV9HhatFNyEH
ymI+607mmKCh2wfPTrNDbXQq2FHxJRVxde4nrSKZBP2ddMzAy5Eiz86qVZjZ5TNCrhgtmzr/SZGd
zfWmn1UOjSNDgMWJtp4mEjqRGsusOz1y/qtQcTAnnxB5bLOBwerClNCvbJifA1kU92RiqPeRjRIw
zdJDO8v3qWvne8lo7n4A1Ojl+WmRwtgv2mQ8mmqr3KVoIm73DFN9ruA4Hm2t9u7muYLw1XtHq1gO
MsZNfbuxYkjpRNARPrx+bfEq97dv5Ba/hxhGd3P7WpKl1P9LM+H/rDHYrg82PKDwlluhHoJyuS0d
pg0NHIuHbr0pysU98CGhnbvenVsW085AKGR29u72JVQUjGpH7dgb5RionpvsdERKT3mFSS/OQemw
wCiPtxs1I+ymmJeruj4icemFFa7AAd9cnN6w7283ApfHcTbnb7d7hCkua8BlOFE4Hjm9kYrAtOnp
djMN0Zu7ONV2ZtH2e9Swka9kJOw6wtx0RVkel6lt7kE84/CZPPEUVw6h7QLJflMdM2l4r1qqgtMa
+/HJoCus1fFrU5UcyS1n3oP8EFgSe7kRsqFp6vXKVfaACeSCUAIEQvPmYpVN7e9jmqcvYuYixpYb
mIX1qjEuC9y6dA6aia9ctqYTtgQFFKCV78EwFI7+xS0NGrn0feX8Km1xMm25zsiJuwcQgFZu2COf
7fwIEjezouJUrDoBPhcbpTd9S44F9iSrZSwkrE1aWmfZYQxOHWi0uVlom9iB1j27Xe17SD93BUKP
Le3CyR+yXDuoTfoD/UC59VaHjyWkGxYj6wQCFjvQdgtTIWw6VVh2KP2SovwiDJlsTRbfPfEefoXO
9loraDMUOEVgAsqdClY/wLf3kgkb4drct/e4ax9SdXyGc2RvxhhR7rQKGD2trsKi8OjFu/SOYOb/
9moW5qIcFgzGgLINItnMEVLxJ0tKca8KOwSmCCpyXZ8WJFDPM9dy138mnrIhA9S74t8dT2AyKpii
05Njj+lOWifM/wBnCr5K6W5vOmNqiMyavpiYBbZm2l+lPsaBHFkk0OiF5uJ5aK9hwyMA2yccsPea
kQQDP+AtLpYnO47Nc4o9ewMVrsYsAWNqwuxG3IZyJIMs0fou8BJ647x/926cjicRO/dOg7AFpJ6z
aTHfBC7xMlZRE+igobGiFN5VUQVVdT1w86vN26V023BK4xqhYDUFnaJ9VZWqo16VGwSYiFcqsNTZ
gPFgSkVyngwNOKU7ns14Y2jVctXkcKrqTPm0LPvZK81w1JOZjJYi39O/vC7SJXTBVIvdLUTSVJLj
Ms7bJMcdX8+UK1P0rGKxRvOG/jOeSedLcAEITXklu9QNkwm3umQ0MFvxcu+2D/S06T31abx1mqnh
v0clogqXjXVYTu7UYeSYcROSPFXcqaVrH71iuaQZjXgC8A55WyKYcEsq8JiddW5qDwEldUCpbFHB
dUcbe81x6QcnUOMqq7+RUZ6H6thke0M2DF70+qp6H8loDMcoMj6vrYgDXvWPNKuVoIWRclCEd6dJ
wzlakGI3mAksYkeycS8dY3q0zQUSv2OyHbui9RcUNjtcXcDOZcQMpbLN97p3G1qQyeuQE9mFuN4N
RrNJmXKXSmDjkT6YksxTGR07u2t2bl9AUk2H/KC29hUFjdOQz1H19bwKKPdVbt9rWVnvFJhfDaHL
rdfMvnBqN3SILvRdJ2IGtD55BS3sQyO9Sx03ylGFleFbM0mtQqbqhSy23YKAc5t4z8PQdiwDQ3ow
BGRWquVkb6XZG6w65SJIajP5zeDLizszS3q/N9PyhEvFDZGPRtuaGpXxibH3jPau6AZC63pySZTm
UA8NDMHpowMreGFoOYZL1P1oFub6Izr/Q0b+DbTYg0Ys69ZFWLovasM4sqlVG5M3L/A0kpLsuIJC
kzskWfUshTKaPukA+IJk5lcg7BBShFIrBz3jalp/hogisksqrd1xBUEUMSwEsBmzLz0WGwMpUzzm
1mZCP0R+vedtx8I+l8icMDQp52Jg+LR05LvAON9wmeghY+s0sz8APS/3iUDP4jgHHcg0+iJUP+bs
HmVDCzVJ3WyX0qsgzSrjqDUUz3IMpdK6DPS79gTYwYFB/9wB1HPjjim8rD+RitAgPfeedUlGbbog
fRixJfN08MV5VbfFMJK9yFn90Vmx7UdkSz92+NFkPxvvA5KVYIHNTMC7qAMCKsi+EnBXQbUYz4XF
RxfiFVuTyJiZOtSmRpntlQQhz+2ulMN0ZmfhJcZpQjNLuQ4WYBVZlodc8RjgjfbFrZLx1DAE84vZ
ji6UqTqpunn5mQbyvTJmw4fh9Iwi1QuwiGnNKc3X7rV90uH0nzxscBuVlNuJY9ztK+k42idXL4Ah
LUa+yYq06bjieGxz+1eyOXWDZ/o4u5OgqNLxDA6jCbFRYtIpxYiYckbxj0JgY3Y6d5XoO3DeYjuO
jcpUvPzScSA7DWTakA/M3243dLYTZpEk1VtxTYpQq5rKycsIzdYH83h7CBr040Tc/A7UzA9H6Gk4
qLCOrcw42oqt/3ZTEQbnt0MbhengLEiHmdn3xEiFgKeKOzgFbyoD5K0CoZkj3YPZ3k+Fbd8rBDyM
ddQ8qoVu7Vs6OL5CWB7DMb4mLRC+cOXcXd8YCqU05NtlTrpHBBeBi1vi/nYvAl5/tF1kZbe7McOL
mHxLJitha5fpBkhos+GSMR5yVFMPM5LcIC+6dA0dYepAt+XQku0RkG0yXdVRnKUat08x/wfbxqPD
GI1ue1vuCRSHKNxpLerC/EWLRudMADK+3tEJTbWJtyru2EdmuMjokBabPU8wEkQO1qPKCQygDq2p
0dfl+vFxq42Oc/fmXXZZfwPLY5JnKcqd1nvqcV6QMI/whZCYrPedZrVBm00bArNB9FIvJ2V23UAv
i5nOfLQcTQXOkXQ7QHCTe2qSaTwOFHZynJbj7aYuXFn+4T5Bdgmft2nZ6LzObJmz/ZFq/QzTbG9D
Z27AtD8UjRyODh+iE3X54C8oXcqy8RCbdtnJSeJuN/XtVaftvNVT6zOMET4ODnHE1A10lu1sg1iF
XA0UibosPne1/XVlZJ+UAgKRl9n8tPQMaj7ljY0f1JEshCW9dh3HEaE/U+GhC5fXCQCOP2smP7vU
WCKN4izYBVxrVJh4TF/aIskDstw+KSr6PUSFiH7TZ+K+6AoY+DCW7RBBweoFJsiu9L5Zi/nuLM5+
dIcXBa5BMCxvQL+W0K4wdcfPScPwcBBZvauIpPMTN+YqxfOk9eM+M6FNjt6nZN1hiC3YzfW2V/U2
JO5J17JDXBz0LrnH8RntRESFiyDY16oYgfpYV6wVMTCy+UCUV4gI9Kj26nstH6nzo03Uzr2/TFQ1
Wudoh8yI9MAapv1gIgQvBkXbk3NCMpmWnphWdYHqyg8TmdbWtvL3KUcjykTyk16Tm8YEboqo0N24
sA+02oKZMUFGT+norMvl7aYEGtYl9p7RxUe/8Htmst+1hn3QXKFuEF882Onk+aLDDYVOHg55wzzH
RJwL64+cSbxLTabvM1t5VIgR3gL9R+ZRF18nT1LEr+2d0g3a3H1lGKxsIKSvE9nJC220XL7VxQ1z
v7zz2ToRNHMcInf9R8RL3YwRYWsK+7aiUQiIvH3P34ysKe/hE7VB3MJrXjvIxBqJ7ywcdyxDuE+g
nN65CqPwanTaPX6LH6M1AW3PLH2rTZ71GtvG1WutQ50Kjw6orR2rFVqGEMN4sb3mcycxQ6cNR2DT
i3CWeGN21lv8Rm3jPOTOWn1V3Ze0qptPvCUXpYheu3YgJbVr320pyDG1oW/267DMHgpMZwn0dos1
hEN7fiI7Z0IKY9AwIx72qhReKFK9u4q8cLa9UF4Hlp8q5dSOFN/dNA3bl4skJtQ1owuiLkr2olC8
3aI+estVNilQeFyED2lKx5DE61LmwCttx+FQbuu7QZv9po7K8wCSmcPSi6oJ9ayORhNyCfechQBw
SQRqZiu6U9OZRQhrqQ00RR0OniW+VDSOfJi/R3Jyki3rHuuXpd4ZmAfvExrU4N3v3ewwmLP6zngb
hlPsmCcsVfM+U6svLbXULh/cB3WxL0uExwHyj7VztUTDVu5Z23wcxKZ4Hmkq75U0G0K61O0d4LIn
x8wZXkeMTSdvCDKLflKkru7onJZyVpPkJRf7ZOZ8+g8OmcVbbXAIIl73jVjRX8jrNA4UCuc6R2uR
9zx7JrYPrj1GL4ittoyoXpG/MoyM9dFHOt/SqAYXt6RZFWpj/qApHuvWFNdHDWKc1ixBqo9F0PdR
FEiuaUCp7d1Q99dcKRtCGfh+TmSqn6oRKa9Fux/7FpMJAfPgIg+jyLFk1wsZyyS1HTVZs2+WTr2N
nOXFtdzmuLauF3iz/LXX0huZ0/BT0XxxZRH5k/pcV95WIbGuZBVytWNTggtMGs6UjWOGRQu9qvia
0aA4LtSAhELrBEvc7lc6gXIJKh4bG+mx0af62K03t7u3G1NDP0/Y7f/n2xGKij88enS8nhy0BCBs
tdOaMWgHkLN5K4FrgDjb2Iq5xeaX78EsePtufQCdqSOA6YzdZPY7r8PXlzgt6bncDNlMrNr3hDO4
AYGHYu0cFTIFNVRSet3JhmkNUuIH8FXn3MvcY1ViDSua8n0uyaNTjN7lspfKcQFdWqIq46zr4hTo
CJyzk3H7W+RdiwaBOI9yCwL3wdl1fVQ+pc7w0pGnshv6FLKrZZXHKfbIKOn006wtobFrvNF5kh1j
FW9wPwH7rJ89kAjPi4OKLibBi1Bxpbbz42iQ/JDMaRsiMOpRCqPf89DVteRIR2qCP1AoBBb0kk7G
XB3w5it0tEWp+8qklEdUQz7NVfOJsPCqafKjVy/febMdlmzFOphj5fquTuZXCupUH4V3HZOFMbBn
EyRsBVm6sBt3fc0JcDbDoXZp6xZ0VmQR13cWmWRuTfZEC4rD40oOFWTOPAplrTElWqD2G90lndYu
y+4UVTQborSvwp552Zlx9NXQauW18dwR/X3nHgqBG8nD+LGOH8S3KU92ziJ2wyJWUHFS7/gIVPso
SarXuopOVZUpGFHp3pmuNlwnAEZXtmgOSt6waSjG3+OGHg+BojXy/rchTh7sKHU+SpQCg+hgkyg2
KghSu6oYKHGnzvsWssLXEoIJRy/MGw7o2n0hk0dvYqAzSJq8HKiJEYE8edCV0QhJb1z2hFQtu6Vi
6ZgNslkXRSBAojFZN2O2U9tpR4ujP+ItzYCVSqDnbVzQD6y1ULGlcnY6JSasd8XHpcUPo+33HCjt
g91iCIud6i7XBu2ZZtsxpqFAjeLNJ4sT3M3g0Qki3Nd7Tss4Tq5ZkILBMAEHi7LvTCk25lw9J5wR
4HVyCo67EhGiS+SHqYrABgQeAshSHqb4MmfgsTPAyb6q2N86t58P1hfCisRVpqC8JhT6lqqfGqPh
hUHifRizSQGzMDiXsSsvblalZ63wCsaD04npZH1gzbwQRC0f9NJ+zzHmIZsrQ6gs032m9kqgJ2xS
2uRiqZGPsmcz7mPVDSd3+d635bA3I6QwCs1Vn7lVtbVVBrhdl2wzyFu+M6Wo0VZGRTZKTgnIz8Z8
JvpSzm9JIijRx0673tpSYG53jI2wwKnvrWE226qu2cKE+9lusCQmTWIci3Sx6GI0W6nrXGOEePl5
vLymc1vt9Xl84t2aD3blcQbKh2Vb6YSWO+48+p4j9V0eq8tW4wJjiSgCG6XGktMd7msenxjdJ084
RTAwRmpnVZ6GgkyZqbXOk/bmSMKY1+Bq5BFoy+1YXBTEH6XJltah09tZ8xu2/Ku3WgziXGwsXt7j
jKgT2fF4Gmz7lOnQ9Kt5/BRXSn0v2+jsJJJP4GhjjZ4Y2eSzfec1hRLkOtmPS9zfLbS2Y4eJDTzc
dLvUbXISqXxc7JxOuvW9NaZNZekZcSMKxXZmzht4WetJXdCZVFzq43IjRwMDk23F4TQKLCdzcsLb
kIb9MNX7YY9WADl1PclL0g46jGQ6acpyGfG77IyZFAO1aQgFWjsHfVnaYSQQ/3pxte+cEVNWPsgg
dVttP69aGCAf15QQ57fuBelwaUXibtaH7jgP+VM86ek1mxsCsYWGWclUN9Ps4chKmvoSoW0moOCI
5tQG/JluE2Szx4SGHgJ5SJA9x39axc0nVnuqcLI/F/wDX8RymNP0KCEKXG2FWTNFUg9QsYvUuzSm
ErppA5Oe5dDohHLOOoUfSnTyaNEMmLrl4pqRtpfwmLYah5BNzFQiwGAnfApbGwQuRihZey/j5LW7
Vu+iQOsq48Ux55CFh3/UCCsk1MgbmKhk+mmKso/BKOxtU2QKzNbHFIXp52FWP0vBDutUC4maGm+x
WZjarukISo0l5sGE+fxcMhrTMqjW2JgxHqkq8tqJGXBD4QcO5gxOyTl4Uw38MkvOVg/gba50b1M0
2P3mso+5CJX8weVHhKk7LSiMMggKyU4uePsmZ59y/j9B4mlXEb2N8TQJIkHjKB90seOE214sRZXH
KaFratXaJU3sV7U05Z616pVRhULzvG57vJ2UFlrHwBfIIf0lnatPdxt00jOQjQk/6obdgYhBGcPj
FzgFB7beo5mSLNWYOXmkxMBrlBtnY71JoZlChpWnCPvDtgEu50vGUscUXJHXpNrzWBZiF2UEnCrt
iU5qeYpJKgxgB/woorZlPhE1zwYW1jslz3eW+6Zas/Xcr4mPC01/MeZvqYrXDOQFulGQwc5IYJ62
ZDj+LTYAj3OiIL3g2rYL8zxX4MikcXYqC7MkT6BwAwieZtBqbXWaFJ0DYkl6ZUbJl6imscKVJczI
OP2wM7JXZUKyhI1H9+CJ1xIGKgAGku1tJ+9L32Zjp92q81eCm5djmjcNzjBOtnbPgsETnI5Vz1TA
93oC2oeYpp+TzWagK7hYCEX2u7GNun0j+zYkRHvCXT/h4E7ZXxY9grNtCvwDCWYjyLoM4odKvOhG
Ou6rMcqgW61e9KIyxguZVovHkoz95q5b7f9ivbktOwWfYHQo+d6Z7hgKUKu3mBWuzjqmNietv1jQ
wWMM5m7GCp9ViHrmWctBjPA3J1U+8jUPC9acvcdbwGzUG7DAFXwtqi42kQRnxI+EufXuqbMna9Ms
eXFIspKTAu66qnM4gXrGS9UVbJOmqm6UFW23VLF9GcWU7Um4u+STOHo9sE1YROjTVejmrHvLxiDe
hGZs2e8I13hP1sA01S29J6mll0p06ltkLFWYjHaFzwsvTc/Bn/zpBg1KPgV92lY76CPKsVGLL6Om
45AdPQL9rGqdmjuvHt5k6v2joxrxcyeIsh6nmWhGqYdJ5kgfkc+3OTG73RzV40ZJ4IYyN3qb1Dhc
bCJ9O0rSq9bE0cWc8H+31rAxaaAcB0o9zSE5LR/hKKdwzFuK0Mql+wdnF+o32TyPFKoGycZl23vP
+K92XiIC8ILpeSroJwylftSgtN+1ag1gtdvAyG7ep0H9sGKJR7mq95HXz88N7WlaC89pQ3DWKGgu
3a6H25URqQ16QVVsGkGUCcHc0aGIbT7nccoV3+cvZtdCPaOdsevXAIyKk+mckFGlkuVBwrRrMIf6
MiRCCzBiMTXVq+4cZ9ozA3DCHyrmOQNnty2dLY59jDsDmfaPQ16ah7amU5FNC1nEXT29Vp71ofQL
XyoKlTALob8soIfCatGX3W0RNggOY52jprMm8W1ElnIhzUndzUOLW6ZistllUPclNtLL0juvCdiv
/8veeTTHraxp+hdhAt5sAZSlK4pF8pAbhEiJ8CbhgV/fT0Knr+bqRveJ2c9CpXJEwSQyP/Oaa6V6
5l1i6C+5eLTp/z/ZuZVevVajQl1hegIUGJiAp7Znc2oalbIAT7fXBrCmX8/WxWvP28tkMYFZpQjI
l1bPkpCC/zRgja8B0Ghx3h4Qu3/V2rwIZyAYppc258Fp6NyrhfrfT3Pa2qdpuaPYXJ+3B0umYp5M
u7Zn6pCyetQ9BXBuefhurlGdXUsS8WiEIu/663mV2imS1EaGi4xSnKI0Ks/VpP394LmpA3FP3GjA
sk+dMfzI+1LssnVhA9OCt0WviOq8PdPy2mYOt18zx0pg41M0O/96Osunaayzowgu+ElnlSF95eas
sWidV/mwvfz9YEG73YmcXm2KtMB528C2wV+b+td7YH/D1YnrI1j/dg2KvIh21jy9bF/Lt/e2DeQq
bqD+tgt/bDDHXWIHmPFFUCM91/bEhVCyRJx/vZZvxomCFjGgjLACyhu4RVUF3UiST++uPm/Pfr+M
EoVAFfn8P97fTv8f7/1++fvvDdo8uf97y0Vs4RTsVgOhPRcw+X0Vt9eK0nAl0i4+M/hVGpcpbrkm
1o/FlGBW3lslgAwvP0yTC+HJedq+oJgfnt41p9mZG6xetPLv7TprxejYfiKqx4rOMJ9sz7TERe43
6z9/v7W978qvbc86z+0OiwML5V+b297/tc16pvBnNuDnSsDHEGfI7TOU7n49215uHwwpGXiRD2aQ
Nk8ezc8T1mxUcEcIl57CbVWIsjsTF+HlZBSn7TIn23D7fVmLfD/Km2q7k4Dii/P2MMpnpr3kdElS
iNHIj56hQ81nnfI8RT1e/n7Y3iuTlcwQse0s7yOICUVZ77YDiTNuku1hcdp4F+ctNIbVrZ49DLp6
iRcoLBrI4FxaX+KaEmQUkBlwbFwKl5Ryn6cuO7d0DgZ6syClr4o7tD7t5gN+rzNLtL2Hxgk4OHnW
qkqCupFZn3eInRCdJnBz1lgDdrAcCND0G9cixddyDQcP0AW0Dp+LVH9AoNvdI271w/XId2iEP9s1
P1j2srPIPa1U9StU8dNYdagKREl86AzjzmS4IS8HUC9GEJUq6IsurIdez+Lb2Iz3ySqLzWl0G+V2
cnbYQX/ynaX7oBZHr5zGqA8ALG/AhhNZwnBooEz1y67HEaRcBCaAVO5wMC4BteRINNnGHcQ+/MTh
XMr26gDnr7OzB9XxbsyliwKqdWMv6JEOC2ZSw6tZtBcqZocheoa7pIXIGn021mtvl3ZQ996pi/NP
ZuuQJiDHE6eHTHHBa4nlc13p3psll5vGrIs+qB831rM+Od8V9aB2ZYaOc//p9vRZFs9RfF2jX4BA
1YouOB2cRCdZYBlPzcJPrKEK0iFHfSdSdwM1oLs4St9FCldvGrAm0NDowKDrMaNzM2IygmbWBZpN
HcQLoXyFLKzTIJCHZEdhoobO85CWjL6fKKCavTJLPMpK6qb1QB3cp6Kwfc3gzHVkYudIH09KPKBB
1y1IFGOVsqs87a22D7pHmmWUhPhNG+0xcX1M+/uqxm0JQ7LA9IbGd4lrwt4IIJnsi87NQsIvGoHY
DpqGBte9xH9DiIGOFVVJXU/vvNZ4WnrdCyIb4XawEd8oUd1x7J3fLCmI4pS8ykk5e60kkVh4pjZ2
9cLd+aX1YY+lvZ91NLgJ8E9mzODSNP2IXgA9DAMhtTGFMzCoHyQQHbesrrUhYzsLiQ/rkLq8P++j
vnldeqOiJp1+pA1Cp2CiQxCS0W61HMEBa98Wx/oR2VFoTWfMDpDZxEICy1gVhx29XGiilNGhnc2j
CcgLW+Mo26uKyPd9gr+EXsDrmlGJ2REl64cKV7IQu7/xmMWzF5hJb17npQGVpFY3K+6pvluW1nWt
tO6RrjpSI6QN21tx7vntMGnfVJzYWIUsb9eJ9U2PdGSN1h6+VJaXQWZSLlhj3TnF1uxclSERdNAj
dU9fEUCnFV1n0MUnjyTRr3FlOI1G6lA8sDTgPia8YI6gM5vq0bSr9QmbyBCJoBqkT0TEozJsPDB+
4FrAKxm00ahMdON1RijpfmyyZxaK8bo99KiKYJjwlNW3acSWMmH8QLzFI8eKpqtjtlT7kXdRsvVn
kabDWU+n9JIaiutP5d5oIp25qvCOjoMbXYQb0DcozGeMbRB0in13tMYbsVr0CPpB8Uvnm9Ejpz9r
6X4p1vECle5JVO1nopYeHyHJMS9G9WCbfUuirk2Ic+AL0EctYJsaHrRWts2u9FBbNTu0b8nsxrrq
bwB+fyfeyfcZZUTqfnNKuGhOt072UjaZS/Q/tTvsmxgFE7Jx8Mj0UVo7ux6hU0NYWKh3wnbNO7je
iJrp0ugYXMPeVhZct4fMgmFkF5T9kd6IE/TdNfNRjCPdJRuWL+Wqzq+VV2Me7TuYU7czuKvjuoo0
LMtkDmFKNGGbwiUGjJfswIf/XAr9CWRF8tRTnk+ivny2p5tl7bwnK7GZV/LXUpqWRt7S4JOnfdtQ
N6KlKpnWSPSsLeox/Pz/jiz+g70P/t4FdYV4A2wODXrln1SLddQzL3UMDEc1hBOnkaZ3X0Y4bSbO
swto8WkuuxZpiWVvSXDHbMOV/d934Q9u7rYLLhOqKmUEaAT+6UbuRVDfMgD9R7ynAjca9AcnZgaA
uJlirOC+FTrxuXSi2nv1CDkRs3JPL7VAaeox6ISBjg6FwxsJNlVHrXwY3fja01w+ka6q9xIFulWj
/mGvJeD63xDv8sypOCvY4PBx1fwDkA2bAWGveubEeb29KyzNPcVww7FLAfZeF+bBGt06nEftNNpL
gtNcmb+txlEz848U4lbUmd73eddguv1h6yr6NNVC8cf6CUDFMpm/CIGpxlw6NNL8Mk3X8z/s/3+Q
G9h/T4dF4Ho2h7EBzv8NsZ/BmdHsmqkOnTPFVOow7TsOwmppsi3qCVRGFQB5Gvdr4fw12inTg3mX
9V6/q3WscMH2307uh5Vn7XG13b88WQERWfPGnXfJkFE4zE09BV2ZWIc+M+9N3NZ/kc7/PwXsnyhg
qulCDfqfKWB33zE3/V79+DcK2K8/+m8KGGQuExdIW5K9VKDFEA5+U8BMT7WIP2miuuDz/sUAMyCH
0WXQHBetGIihJsStvxlghvN/uB8MDKEtqPYq5Yz/JwbYn0QnpIdtV1Vd0mUPSeL/oDuoQ9aWSb4e
sVUG9TXCrRjMDnC4GuQUa4J61vOQhM8KhPAsipUTJub42fmUlmN/sX94qAGaVW/4hvNPaiP/QU9j
5xwDlrYFDwsThz9tynvgsr2y2ssRtP8ZQQTTN0YNLE4/PRAuFWCt2pfFdA5mOR40cFdERUb3D4wb
eRX+bf5hJ1zk5Jh7qCNpSCv8OyGkt0D6CiuZQSaL9KBSMvZFg0QJ4nWUGKJrg68DikX3UWv//Mjq
qtlZYFR9BY85drEAKmx62lMNVYE2IXAGFwyLrGEV/btJXhl4HfusJG7xD0IRWEX/567LpcaDWOWC
X1P/pPTTyQGOuWB1YcGziLzhdXQKZGoN41hEMVHSbFuwW1OQQpkaxiqalKoABbhSlOUoe6W4TPOE
MI8812s+qr6agXmz+yLg945oubmhMZXPo6ZeZ+mulHr2GgBQ5yQZR0g0Nw7AmqBP0sfeG6djMzLF
ziKH1DUIqmf6Euh4Nh9TXGd8tCudFu+qeYD7Y1AQXWqwj00BOshtvummQcve1PI9kvxhlGQTMA2l
R54TpUt1Bd1gBm6V380psYhaTgiu0EfSkHrEHwdJ+SUaw9iqAKw2T3GsXJQ5bnarBHwXpc2Vqbpd
kSPZ5KT6MW85+CJyMQ4smnengXg+I/nmgPfOSrXw+xWUpeVNZ5uwMjQseSblt1v8Nezs0njE9/06
yLQo7tG1ay1iyQh4Uh7fNI6xA8LhhUlnuzujwJ/cSY9JgvR5QUUBbED85cV1dprKETSYa0EtiIb3
eDL/ql3Cfqw1Oz/SXQZWWqm+4hljADPnfUprzl1+Q/b7WSD3T8/JzcNFoWmeWA/8OQUh0yIr1QVw
znIJ5jUFxGU06z7NXoDxijB1FMqQiNqYtUFwp+c+9ocXYSce8F14FnQvDpWHK2zkNVnQvWtdaCTu
g2kqvhCkyT04Rt+b3ADr1cLPUbnzu0b/CVPGZShFbBeVjyVCWX27S5VR/VLQLABjfKFI/I55zFWw
OIIDnl5JT9+tKrlvKsJAL39vYWgYwnAClCGug4FqmEAkE3hF57fYcSyxelzYiE+zAqcEe592GVGm
kb3OVv6+fVLiFhsQl+5nQq1FcM29oQyGtWgC0k99l7uDPybQ/2M0U4Eodc+m2k3hkpkvSpzvhB0h
Nl6Nx9ysauwrWLAF544Mk11Zky+niW/nrHjWTde3FQuyzFCD23A9ioMtsocuJEFd72BpPBSTQq/A
YfJoUwXaeSLuI42BWE1E/Zotwt6MEYms1BONtJmSmMa03LjhdgRx6qAnXC1P5jTjWOYxUrPW4sYc
00sur/s6ml+TTeu3nW6NbLpOqKQHigZ1C/dlWhKoMHUSG8K01FI2/gYwCEGFcFYS51RN0xBGNiKn
xqD6rtFcOjHrO8cBMG1Fd2PKFha0n0MzF7uhlgNjxDHeW5EKduJyDPK2BqY0rW/ZuCC1p+pVMCfj
w4r+sA/Ox/MRl15WcdAdq9lHAnkTT1kexrV4gatvnfXJ+NA10FBiWfJ9XNbPbYsC7zj9jAdSExqw
ximbppdqsXDvhIAERNTyDQLWXRY5HJ3B6IUMAXQoxYkQE+kgLWROUy3HVgEfTXmeS+oKarxyGq9V
C6xDqefQAiIUK6b6FnpqB3aEocRlpgpEnUJOfsKDIKBE+kOsvJiq+zlYVCgK070FYBYkLTzeHu8n
b3gZNGY2NwNeu12bZmB81F7xTlk9wgPrUBvZQXR64zcDN8lEBc0vpBhhYsPz0BoNJQLzA4gB2geF
NPbl3hkW2owZauth9jA6E3IxPcuviU0itCCuyNAzMU94Ya6z8hOu5zfqZB0S+UztJnsNmasMUhza
GoQsY46ugtIN8Ai5j4KtJ1N+oJlAiYJrVOvZV91sw9RmHPeclKYu6dO34Vw/r1Pyw6Syt075u2aI
Zrf9EFEKd/R8tgZD3wkG+6FQ05fOFQ9GxvKyDRPWBn0Xo0i96h2i8iu3xthRpfC+Z1NyrkX81zZE
VrgMQaHGX13tBiUkQYDl8R5oCtzp9FsysYdOU717OKjuJy3/0lUWoKZj8RgyfDU00N3BCNnCArYf
jKm1o1AFkkNeQMMu2V/QP95DlI9jgCpk7Zdq6Mm1QsGKqtf0z9hQVekzXgZy7Bs4b2M+gRwVkLCO
os7Mh/0wQcd57QrAglCv6BEzvqKFxZuu9pcSJWoIewXt0Bn3nLX76FNqmh4+n2IcnrZRZHhMK2a8
fjeS/KFtwUNFrBKqzuUUcoB3OaVocy1vF10bg0EkdAZgULgD+Iy6ZWwj54SzkV2/6xIrMsf5vgXl
VXHpPJ1JpZRTdN2upMe2BnyuOlcCVbjtMzCLZ2qOn+ScXiAypMDhVEZnxC7dkql4LeBgIrMUKr3c
0EhhsUpfbPnLWLvl/pA/lEb13rCs+rB8/WyMriP0N98qgVDVjUEb0WNKRtTYZZLnfvdGsccae/Xj
mHUnE1mooVapmVUDNSH7YUZ8Z2zEc8e5jVxwlM6Ajr6weNnr8W3N0mdTfGnN3ACJ0alB6jnhtmJr
gG7DwUt+QuzY0+qYwqKmQGaVxt6MrOdRIiJGt0TXnalVQTYDoB7LJNfEX0ud+b66X2IE/CIHPQNj
fu0Fi0qWG9zwXf6VN8NbYzqX0lKgtPa3CwlwpjG7rFn+Vc1Xva4FgqXRu4KMiL84jQydAUrP9Y6l
lmXQPpQxzLyhYSLT1/JUqVIhOuMccM4MNf4+pvSPZeihNLjGKwuWCKxCNN8MX7TuJ1y7VJpHyJlz
nTinqa4fHGYbv+k4ub9CEC2lJYe6LU0JCoUdw6J36fo1Nhrz2UNjRAcA9fsk4TaPJ/E09uuLZ59n
bug8Nu8NyCpp40DBQnIRq2ecXUZPHE07CSkno3LZysklUnZ1AcwBIyf8eRah/CApGbk7uVUGSMqH
wgXSZHrcg+b8Ghcwbhs5rWoJx5Y3nJ22bt69mNlOGPwhFd6upvWSrMxnnIsOgkTYYJ0la/hZoDiT
H5fEVwYCOSGivMnsjMF2y6Io58cZjkN9zr2sxGzMdJYfMZRK3zaZSHtSEey9XYuGjPLTM3EQyBHQ
ydGWCAGYMx8GcOexd9OKGTyJ8lJPxZfjsrRaHuOnTpWSYOOLfGNvNV4StizBS6X/1bdHZ6EZqzrx
I1VWGGJquyCBwyQ94wSNE9IV0ct1bywcZFXHx2RYTp3OrKxYjh3SFdv3i3kE0EZYlDCBjksaM9bi
h9pWK9zmGDBVV35COfmmi5UgLeU2N2g6NJmFzGbojsZ6rw9vnZzYs4zWtls7gTkPy2GYXvLBsH0x
fkUFt85qihjo4HDDLQiZUe8f0GdCe7hIvlz5++VI/TRHmlWdsEGwywtqbO9ZVl0a5aOYUxHokSdN
xuU6Wl/6GHwkotLglvP3Av3fsALAGEKoOpdZouBbTfG3HMybJYWlZs7qPtYYq1TiVL+rCRHz+n0b
ft5o1qAWw7Ied9gifC9XJP1n9w4oFsNIxnP1XF62MCjV3yiXRLiHM8Iyzb1uMcg2iWcdi6uWqY+R
0fNnOVARNW/f9RjnOi4l4rzPHv6xfoXEiG9UrnQmucxV957BoJWYawfCfvJsNIj3rYQZXszqXKrw
xmlBfG6xrwOvYRcprOGGcoM9W+k3pkChupFlfcCFasNeyYC76PI3j/QGwTBCSFsFsDKkX3SI3hMY
FCTG5aOIcNzOpNryWVvaCx62mOQgYVi5ZNpZ1sEByHtQOYSoq5z+1zw/xsKuAtYjog239WdHe4tG
poC2HY80dN/zkoXUXOynwssfgYPilJ4W704Ha9RuA8OQuTuo0cm9QmK/zpXBHNnbN/1ivW+r46qQ
uOr2cF9O6VkQgpNQpH2YWRdUxt5TUMJ+7QAe1JvQkVF8UUZXPeaQ5bHPU3LrxdB3ZdwAv5L4s+Om
qrMvokTSENY9DNbpI3JAmlwCvBxbQDm5DOK27ewdlAfVj1PrO1JdQ8oksdb2TVXol/zQKPnPbexv
HNY0onG/faNIQ5NYORgHophq6J5K0d45lVxf8pWgJf1Lxgv0268gHBCuThkzho1HvDw37gTfEqVb
H0ehj7p/zwUL5naZ1+Qxh1DDlYzXfWsll1hzQbcVCAUw94DGfdc79rXVYcYZjXPouBv2TfeJpKO2
pMjAKNmXTJFCaipMaEiWM9tt41iuw8LEjXBht0oYxmVeXmCj3064dGDqRHBIiLTow09CzXfTtgd6
SMa+tIqv3hjxKx7xaG1lnjslCHDFKIiQ8p1TZf42JTmY0f4WlkV6BxT5RsHijGzN3QsbsCrArDcj
tZ571f2eeN69U9SXwub+quHFwH0oflQWpqMZI3f/gDruRExyTSWQESV1kF8nRSZ/WFax2NS6GmCx
Dihet/odxDJawQ52WR5oKc/Lwy2olDUAJPP1XW3NQ2AiwrUlnXW8RxPbI8wjIMS/4SW3or+cerkd
DMQ8XHxZAt2Onm0WSLCfstGSs0iu8Bvrsk4PwjQwnNOXA/gy/LBBjasR0qoC1P8xiY0HNIK+xshZ
/HyCMpNb+d5DT1YAQxu5a9ApApuloiY+YNOQ5bfwovJ9R4sZeZZq57UrNzuMBT+t5oUzs3xXYXUT
UmD55IwnMWaOr9qNR/8J6ryQMA8JDOk3YMiMr3dY1wqsoaoEbjSvTh1mLmAL3CvGc25k7Xm6QFqp
VTqS4Lw8xb7fsPu/HxqJJFGrGaDEpK8aHiN1il1oxJtwsiEPIjOcVrDOxfhsyJ/ediLCKqQ+btyA
7c0hQpu8drR0p89tg0Ng+iDG2N7DlhjPcEwhhVk9Zu+GM4T5BiOBz1mdtwe013Zp4SbH32/9+go6
Z17u64X79xeVLgH1oOopGXAk0DyZCQH/tZnt2e8v//5glICVWT5s720vt2e/3/O2Lf9+8/d3/sf3
/thqCoEEO5R2+fvwyu0gRysD1vH7d7bd6xwnggubZ78+2D6NMKFOsqWmaqi03c228RwuYPl/nxTv
R+2l88moxXLWkB9MsFTJuwDcZbbTWqNag3bDp4xT1N3kEjKyvY4d+3FoXLGPJEbDixB6m4r5gH7Q
cFaT96F3+j3ncjpH8EODuYvmAD8iG/CRCQHNdnv7zH5b5+3N7UFAoAuNGJFx3Dtxr6KQRBaHh0XX
zc4ZSrd73p4xnaI0CTYK9Id2tLTu0jcR/MYl1s9K20BKoSCDBu74qCOPv1dsMsyuFZ85628TkXDQ
WEEJYB7Ivhyc4jVASBp4DAnrPXDfcoAqqUipTLDl7OpYe0D7UPs42FWeByn9UnDt5nOh2N6PYdll
C+Kt7SLCOHM7SO9S7RUDegsYwc7M0ruxJpWHy7RK3FqElwpsmCWKZAyi0IKC+Nwn91YXUUyp8D/g
RJ65Vw1u+pQAoiPrHK1rlo+PzYiakdZV94pbdCBCvftIrXdO+hyr8XkqegWRqCFjQqMt32lrdEST
dL8oyV1uT7cp/NmwcOzPLsovjWGCAsA5EwWRlZSmoNyZw/4crJU4PIoRPEkfjSG+rErThUo9HFea
rIOLmslUpGgqoMuyR2L2J63OTxd2faAINJTGqfwBo3j0O9F/CpSk53HezaIA22A1B/huFysb7jt6
VMyB2FkjJOHTAOQr1hQ2g+meaBMAkoR20aGgAEh0DqfhR6Et47eu64wdXp1K0JRILYBUoAjpnt3C
OdaRBnrHmkAoIV/RFkb9MJcO5tMaEeASQ29tUxQsGy1H38I79JK9iJtwTm3HATfcJt/m0rYJWnLz
BoUf118KiD8xspSgy7IqmNwnq89xsSmhviTYi4DcaugTAPF3OyRhPCODqW5S8y2X+7GEIAlgtgsn
oe3FgA6C2Tv8XvwmxOjtzG688TzgG/VoIBFdtCGSFL5K9daHYfKumUC8Faq4k/eEgzgdbOJjfRo1
6rbTbdMb7q5vXLDDlTg2Bjio0ibJbKL+B3tAvoLE7iE3mhsrjwGYIVkuUvwjKGm4+G4fTDXBGAHq
RIydELuR7VB/Pa1x2l8zT6+lCM7t2KMUDvsLjc3v1ONUQAbublR7S+r5hCBHYJ91zSep4TFu9HeT
pfGQE4lVYgK/gj8caYw0LGz5KZHClLMTlJIwolJd936kds0ASqCWqoJTmO51dTxacF6dqTb3VoeQ
wWBp765VxOjSmA/qFO2rDiS3hvCn3xvTi90nF8oI2JK4hwGvC8SMxKW2vbtSc65IC9RB60bEq/i/
KtNCp179IHGlpGJnN4NSv2oJ2maQMVDNnqllaZjmms0Y1Ono4rclPlC2PCKDn/jrYgzAl+x7p/ey
AJ4gd0s74Qgyn8hUPigNfSRrBnHFgEdsMxiqe/veTDKEqWP6JNqUshhLuYjoVilq5pl09iHyPnZl
/l2DShB0XcywhYBhI+o04zDSg2iiMDutfqVOLM3jeGyF87rMTvEA4n0vq3OVvXZAVcXP0it3o8x5
V325zbGRwQUYcIKXCj9bZ6AvWMa2RtMeBSroi55c+6a88zLAmyhUUXv0tIdpHGHzAMFembgNSLAB
hW9uVPAEVgalvIt3a9TosLXXdDfgH9ONZgAbvDslVneIclW9rYosudOn5QTHJz31KG5DNATgomjD
rraT9ubRGE3rSUnJzjJ73EeoEqi9R7EpLopdv9gvlmk9zxV9erKXuht3ClDoXp9elsW7EMmFiLza
ADetxa8AYaTd92i9s8rsKmrzwFR3RbAA4jS1vzp6dWjuBY6lv/Yj9V5hHXsbuYqxPoMHDIxRge9L
QJJLt9nYEE/I2PkNraBoOWJJvkc/kw4HOaJ0/kpSPdCb8YrtULjqzkWNSHFyFjHXmh+LLvk0zBFL
zvp+KekZDIuvdn4BJTgQWiENdwLhFodJEKuYw2eGGIePFzGKTaV3Owjrw5S1DIUKI6V1OiXICuQ7
umT3IPPvmrq59rb2XpX6A70tdAH7UzSWHx4dQksOaS3O9rejqyS3fW2A3Yvg30Ss0uVt39Sslm9a
VOxmR7mg3fCAGDbMmvy6KEwbXl3fwXHFqP4j0QmDwa8dK1V7mWL90bHFPkayyTKwsGlsS/imRlje
Jen93ImbPJMCMKC5xh5Xvyko2/qYrvpf2txcNODfYHoedJv6gYXtZ7jWuGOZYAmL8tFRi9s2Jlbr
WWKRhclydFiQEiQgp0yFGE/YFYB6yLn8kfuyWKE1Jgglt+2LgnxzST2iMs0XeWnkplJnOmIUgKZ4
zuR9l7l/mbkakLGjwtWOb9g1fs7CuXYhIDXm5Nl5Lrgcw9y8Yca8R7cdy+hnK0o+rM4+ooIXRjh5
ZCXwYK0ASLXa5wZCpKfhwZEXKHGa0x01eN80tb1LCXyY+5Myv8/LWIcGpdPCFbscDzgTOxzqKd9w
J47R+47VzAypeMJNi2Eax4dk9b4pJR0KpqX+gIEKqSpEqGoNJ078UjCzpc5j55bfqxWNu/riUtQp
uvZkZeJdyQasmRLle8dMhiJATpcJ+ZBV0zKfzv2doWBGctfP+u2k5KyBGcafmsi/zdbyk5rYK6FK
KJrms01voC7rQcVyFVA/OC21lu8gmcxleZwL8GxedwPqKNrbWj6S2bqPCwUOZ7ISMmwkdVrT2FV5
JgLJv4YyqCK2bQECb8rbyBEZ1RHrxqa8poFQV7iZJ/Omz1xMrYp74mroi3a3hpBF3gUy0M3cIbCA
mhasbjtUtZ0oFWSdFvWYNUgHgMqSXaYm7N35o8vFh92x6lcmgxBni5Q1dec0tyW2GxpVbjdZwqR2
budu+krGpjxUmh50FtSAqEKAJ7fitwkAWjitGo1VwoPZm3YTEu8hVnMrsqcwPQcn6Xwux0lxsmdj
IT8SpX4oZ5P0IqmaUJlJqcq2eDHhtN3YGpXjTPlGhfvRVgzkHgoWenumRqvnXPllOmsZeEKCJFl5
yUPwDxSUSQcTJ6iXARUHRb3J5tw8MPt9alr0YsVKeuib8W2ojHhPfWn223l4r2mgJjOXNL3U9fqm
ztXk9xVreoPHuDmVB0thxTbNg1LXr6POGJmy8nXwKJzmhm3tkWmByUy5jcX1DisCxvw0vC1Jsh/U
gqYWvL5gBfgQVKnyHBcm56QQz5KWaQMbLtUeSRln9pFXggU3DTAJrcNk66BZ9Yc8om6CeRvk4jrd
0S1LcUMfvzD3KfzQotfl125yFZZ3mUr32aQmZ+Qf+KX7JbGe7VCVWkpy4bxMH7NZHKYIZKXevI3D
A4hVWEQfYqXzyr8FXATxOoJeyNPjxGxb45NK9913m2mvgXCkx0tVTKDbVYJ4EnitqlO+k3/msnbr
f3+WznpgEt63WEWwytF8LlEFY/7mJ2w2L7eWIgMhGlhjyfd2VKCh/NqsnjTMRoBF5Fc8elczAjX8
XG15R7mJAZvAHHb+4mBKwuaI5OVLHa01I31e14vcbiwWX+d/+eWI3xgS1GYiTao4sVezUb2smHil
+RW0V1tTmKN25kmmHwtSk9hhw3NDwf1KPpef8Q9xdN9j5BjN4G/vE6RqYti1GQUL9WM6QijyDSPZ
/m9o75JVAMc5tMCDPSX2Pf5efqXRnL18Lm9Hj+3D8blrx+5o1Huzu9HNB+YhJNjo3/fql/zxql8w
YmcLyA8+IsNBbW7c9/yFliHfowdj6VHCqbhxDhhh+fIb8veapDknCMXJfbU6IKZrGb0bqXeUP960
CKHJA6BxbeTziV7yLCo4cnog90v+LHpSFD6hqMljZxvCOsRkW/KvkR58aOlkayUVEz5upyiQp0ce
njyF/32oHnulz0Rz1M3ESjKBzGBKY62eTdTDxr1APKqU0oN0wBYHSCDP5Xdq+v2q/aGStpg11Qy+
2uW/vp7GgL+RGY7YXO5F8OUxVKKORYVCJM5evhXzMXJjgJY5TpCP60CGoiI+ohWfclMqsPASYUCb
ovvSth9otVzkJuV3vPq+WB/kN+Q+VfXPBF28XzsV86bc4bi2TvKn+Im7aUQ9guQ567Tt5+Tm7Gk4
shkD53dSFAQ8jlOCMc6Q7eyqvi3bv9SaJpaLzOusU1hs4Qf2Bl29Ct0y5PhFOOp0OmIj/XIItg3u
qmxSNH9VbJwwYJ2z3C+XrYHf9NkXy+0Vf5+cqh+UsqS8xpnu3aileoSVhRA/jCc7Q44LpVyU3xmK
btLfZVE0H4AjfDVed5xnqfaFLs++yiPfnixxtCRTSmS3Iv6eUdBjsdEfyRY+ynEuabg7DxsMwhQM
1LG8Z5GkWCabIqa4mnWHXH2J5E3bLTWJfIcUN0qAepmcjLh6gn5yxSMPtE4P4ZAYh3JDce7q8VH+
Q69f3zUSJiahYB2gIT3rkPTZaw7asSuLSDAlyZcajfU+dT4VrxdBay2vAI9HOjWUqNWUyvdKxGYZ
wA2M1nk21uzNqDDdtkUbFCQME1THsXlfrB5pPuIhUM/cqTrdJgOFfgwLSOPUkzNX1mmRC1aLmwQz
CkVjuyH2dGP1upW7XfSxuUtSJ0T2sSxvFdmv1GQHhoJdEbT4TeupcVxgOh+9tsZRsmH2MygKL+Vy
QZUMz6eivosLAlsIklag9iAouir/NFv8fvELufH0if2vftZuTbPWKN7AT+xUBdVjm+b+CVL9US1p
IOmpCr38v9g7k93IkS1Nv0qj9rwgaRwb1b3w2eUuyTUrtCEUIYnzPPPp+zOLrEJk5EUm0Ova3Jsx
yemk0eyc80/BtoZ6X0g76dHCkDaoYkyRrN0CS5jznSgnq9cfqoyZNmDaW1D2gJA1phMSpChRRBxq
SRdX4CS186FAKAKnmEG3Ca9v1QUEkeJytfIzjmGc5VczvpjCKYudOQ1EpxGEXTX6qfEZRsxjLNaj
BDNtszyrEX52zEsuUzGvSqhiK70a4f8Nu3hqmZQGzLKVZcFowHvLyocwoEhVC90j7Jg0YewnDd/e
WlPQ73I6mdkd4n3RAvoVedVSYYE793LJV5rr0I/byc6uz86MR8ys8VT7AdPBVObEeN6hsOfx2qVa
Alax0a9gxqE9L8H0I/YWYxsjEFQfXU/wL5xUi7dk3WJkaYW4nlNf20W9hs4AiWQS5c0HraDsK114
jLys0NwkHaworpMlHjdtiB9IzLoYdec5m7xmXSE63faZvRt86pYlvg3Kct7HM//ShcSOLIA3sY8e
hWRmjOzRSbzrJs1QTAZk2/VjXjBqJrUU3cscXAnLRHA0HLOeZxu/2EGJjwPTDZTl2CMYUbEfpx9U
nCWSpNncw2k4de2yIrjiFfK+DnMjO9MH2usZaeauH4uLiMof4N3RCuaNvyUhFGvGWgppkRskX152
7fuURnXWWOsZybZ6F4Keta3l0xNcl35dOewBBvJ83OUoy/Tu7BtHQjDM7RTB3soLe+VISt9POFUC
ioollZdcD0Xeul3iN2cU1wb1vptBEelGyiO0WAkUsmPO2CbyIx07fEojUjGAugYKvQyjAC/Blbg8
K9CgycDlKD/eUgqmdSBZDfJXOGJc7MW+z2EQAvYA3PAC95V50/Xi2U5o4AoN0+ryjXiO8+DgEmtM
Oz1xwHxGbAQCF0QAY3KCXnZpcJnQUTMRIXd1gRdHUBVgNx8ygkQXgfGSVeUbfpYPaQQPSLK8ODqo
HgHLFqyc85gXOHekibmX7YJc/5T4mSLmLAP7MB96sgW8CWbF16GUUvF4XCtKcSg503swRZJ97hQy
fxN4GNZJ+mYa+UVUrIXCj77BySd9DFDb7BN3l43IWUxS9Lpe39gBB363+P257ehA9eklCttvkRwD
2eSnbOLIRuYmOTKQUB4NqfYv+IbNhMthH2FwmkSYeDmkKqJiiT8giJFWmRjYSzIiw3aLF6GHE+E0
4wGdFYLCOvMxJfUIZjDPeATcL0DfjA5ZIM7Al4jlQ7KCgjICM9OSUIStV4qHqvWlznbexGU/rRwD
pkeZ2Fh+O9atKO23xDF/VH37XU/AkMVCDVBgqBIPPALfor8IUV27P2HGOo+uIsIaIdUN2DSl1L+o
Acno9iRPS8JM2ABPK6v3di6YVA44h0/zczr5eyxZ2NVdMG23+yoS7/EneWps34vqSxvv4vJYWP0p
zSQvVkJ+WYwdlmngOcQybyXTM41c9MMGc5NqgFBDQAsB5cWbROxwz4WBA3izJZruS4KCjlc9t+b4
kBo+wxr6jWFm9TIIjtFaOnesm/sC8aWuWRSuEjvrYYlg/fpK/NfrOLEBlQnYZ+1jsYO1VbgZCKr8
haB++amc+DXbQsk8fhVUkM7qGMhQoFa7noB3/mdCc2PyosGB7Q6E78mHrUBRkF8PB5oNJ+gDHnc8
4JYxoqUFDM38teIuJD03qdBA3SU9Su/Y+CYOdslVqgmPRiJVXjTJZHRDyqLAd4/qV3YwyeWevXFP
6qsoREIXdc41UiR5mlwlWU//NgBH+hLAq6WS1B/vCTmw/4EQbf+ediK/uPzaCI1JiCSP5c9fHBpX
iWKpJsweM0ts126kuafvQh7VOJpXS3OdVl/ljD+sadj2qvYM0rYMybkoE14IOjlYAZQrJfw73LrZ
gmECbEGWvihC3utWFmCL/92rUQ8N3q63uXvqFGXAtsaQD98ajjUzyh+GJuBFgIIcaPGXLJsiuU5T
yQeaBM/jJ9deEhyKglEQzoMXqqxvY0P1Ine43DFpiVCBenodH9LoVH3W8XLbaJn1DzdN/DkZD+Sc
m8YXNQU+nD7g7m83jcyW1B0wd8EETkCAqwIstuwDQif2MonlTs1DZwKLKTKlokeAuhA3yzhOHi00
LGe3JMODVJSnocAKvzZ3ihyjaE3LwuZBnGVJG5fhP9Ny55CAYt8R3TEm/faTzWaJp4EY591CiyTJ
DeEYH0i6v+uGiUM1OjblLowYSss38O9fFveva0bYbBqoMDyYjH+RIIR9nZo+5tcHXW/NXZzh/U0U
kxtxTORaCL41xDC32St0M2Em6MUnRdLTBI+S1DRI4JJNTh72rV0tZ1G7WzY/ZDxsdflwbCsolqpg
mOr5boJpUMpDJbTyt9njzpA68Vhk5Li5BuMWOBDsP9opyEcwIly+FHXITiIoc7QVWaWHKCjb7egi
5g/R2IbJBMMjI0RMLw7YCSgeUjJa9ZWNMN3xariF8myzIsPf27F1JIrTw5QSkxsjAwYSjI9iWvC9
38D+TN/0AO5ROD+lUBMWV/r5yNMVuKqiIE9r+OQ8cXRuG3jcDMCwjoCJ9U8qNkJreE//vIG5wkS0
IhBmCMf9PSTM7jVRZfPYHDCsYIekWN13XoLRC964eTHeOIsjVl3ncpTWOFs5tblphuiLM7nqITab
XfiEHQ6Yp+RZFVjHRMQNeRhvrrWSf6TFxUtj0vwX4Fc/N6XWOOJUv2qHOtlqhvmuj8uHG4dvcM92
Yxs/mn72RdIfbA8NyWXLgdqYYCiwytLG0ddtiTGY1b8tOZ4yCL95Hs63WvI4rYDZkDbgwxDN2TZ3
taegi5ZVXvXjre9O227pTlrd6TucgDZeU9inwhjtkw3dNU1FfmiASSJ+9HlAdB34eFjjWW0cA7Jt
47y+bZnVoVDNsPGkQCCPtNVhk8Od3VQj48ZMz7dsbYg3yjfJwXdrh2EnG55khik6G77aq9EWH3LH
bzJqJFmkOU32lfnhrvPYm2yLKlAxqdSfmxRyotHu9CH8KnK03Ikg7L39UAVlmFcXRwPBbIo+XCmd
hSRuNS5S36A5y74Yx7lXN2mOfhk8sVO+ydaULhobJTkbirLuFSui10CvNqndQ+kdAqQjaFYZQ57r
hYrLx02a1nhYhUv5TRKDqPjXmL1TptnplzVMdzXyOVOPHJpEOPSxoApf/I+5CJ/DJjsopmoXvZdh
/11DybpZInoIIrDcAkmEnecT7aa2HVJWyhKB2Ol9udVSOlEcas6N4z6mGgxeyeqSFWebtaYkg+Be
xoievIqjhz470H/y23rZdxQDL52e9/SRTX2I4ZASCvyINwejHvZ6KwJ2SknXIAYH/mSbLzuwJ7j3
VvXYG/D56xY1p2yFqWS3LcTIXduLOy8oXwO5C7kLH6539XNcm6/qBY+aKtrYxXQXJQMMAKIvwDtI
y02m4ArXMQNcRdK1bTxcmhcvHC+2wJvDpO9Z2Rjy2fTknkbSh0+IJiRu2iLD1e+nurzH9fQyS91E
B5Tc0R77LYe/HmTjJraCR43hucxcXpMp7P9suzuNwclgMApYKO8NSX8sNf5hMh0jPLT78J1Jv6ap
ZYsFETY6nB5gRpnwcPeG4Z90Ij413GRrqSBJFMXrmC/b2kPIlo4A1yDjT31aGqceepqtletxTONL
Yo7HefbGQ2n6DHrc3FmNyxDsEKQxsujTexweOE90395bS3Sx6S2PWupkmyrQAQC98YwbC5LMGanx
wiw5Hc5ahBZsQcTSIeiNarajJtcRBjBxiuF76lG+aVz8y4iCYSDbxSQpRa25Hk0xbOnQvU2KsKLv
s73T4UA5Obill/4kp6QdnaoFcNdVEHsgaRYHt8XKX7KTOmQ9c7xKeBLbnzkTjncl0qreodC/WpbY
2TSTLlYTznEmU/N9NGgQWYrimHezebX4yzVWCekWCcxF642KH4efak46w2ItOoSu12rGx4vuNdyN
dvs1mfyuTfArWgFDXEFJE1eu2/7xX8CGMmn7SjP1u8VwzB30tUOlCyyYHPGoHLZw3hrr2GG+BBVl
nGs7p4LnPzvAIBxHSL9NJ/iKtXYy3eYE5WE61MGinWI3ca+a5Uv9opW/o/4LRR0gaGNBsy3mZMs5
bkMA9AiPq6uDRVTxKeiXZO8V4iWu/fQ8hSQ0oRzeYKBiA03N+ilsy+ue/udQjsSuuG5yyBL8QeOs
h26OE8op0wptXQ5xtWaMaJ+iwbxAokNrK69SXQVO8nwN0X4RFQIHviwayA8xkIo3G+uANnRdjsLe
595AStiM3WuGl11Xp2dMEsikjPk4nZDTQte7Q5UxODcAD7fCgMfbwhA8eflz3UOvM+3wmLqNc6pk
ERIYJXy6CYtDxGZ3Vth1h9H29mRdgm5QdwK0TM9+QtRSPG8m0/wQY4Jxff9fpsIYjP4gmCrf5VPZ
n6Jq6vETzsNd6czbVOqpCd4CzGFKeBpNy10nIbAhe/FDEHrPaTzEiOx06CwBoiOcQfqCHlKI5DTO
d3gu3RQtrwtxSBeTmGOPiQn8Qa1NDhORNAuB3/HVwgXggFcwGMKJDpLTsG+N7Crs526v5w5dMrZv
7ZVN6DyTDLEaFkCUNaa0l0L620CwT45JiSPpGuUCM0IjlVY3qxSRCR5MOY/ETIigkT8jhMp7GJFl
rE0XXxu8TW9iGOIUK4xAacbILqI0K1rjSjGA0xYlCq5UMLOk0UUbMlZ3o4OScJVdxwQ4Hb5wqGY+
pdVntWsVUpsBvfoji5wnK1+eVHWRD3O5ASfbjyZwXti1r0MI29ED7oPJnb1JA8x0mUgXlHoGu1Te
FR1Tnq2iRmfTFO8jBFWzXe7GJv0+h2R5S3p2YWbO2qWQBq7D/8ZEtDY6ZPV4YqeuUhGm5YhoCfLL
FJGyhRFUhJ+njIgHVFkvvQ/81T6qOqmZOT7GMMdlC7pVFvjNWuvpzhjTkGLUru1iuZPHp+KQI36B
1d+w9/MtSIxI7vGPhnLbpm8E1XKUQTunTG8elzp/k3xYyT53BAx06Z3au9OmRRIQI4IMSvxi5NR8
JG6FU59S2uEnVSPUnDI7twHVZYcIUaTgcFW9TusMs6toWmEqDNwL9TnFXGil9TWtFb+jRDKYMeqr
N8XtJzuhi914h4MAPPV03Bv9+Lh08XAs8hRDJxFdN9lY7vR2pzRbiiA8NcgI8LIdkBB50Mhw05JE
yi9RhXBKWuacuaC/rafFW8VOfkU0VnOVlFKD6puHSatvGt1/DO0FrNK80N2iDXHGRxvmbp7FX0ud
8a4CQfXaYzoxcXActAPN/DZ4MFQ6vd6ac32pXetQzA5CE/ugGmhXso17HAFhS9yOeSt2QwuLq3Ob
IzZsTNOkHtDXjk3QXHSZ0ZmHM5IIh+kq7ll+tVky8ZDJgWYl1TWYb/krvfaJs+8pWsTZNuFN0ekP
LcoX/j8emVXOboGBHOh3omPkUgdM0czpSgQiBZBBRRUGn0NETJ5aEUskmEVSRq4Ss7qhiJahHnTK
U0B/4g7Zi+t3+yRuXpGmHUPwFXTFmM/qCWYzCRfdHvMeuoo1UT0VIXWRg2BA9AuGY3n+1mrars20
F/UBoY1BkmQrC+x18cNpH6Vox2J/YLetX2TtqeYHAfloXY3BqqzP27p5SIGuEclQ++YMbUidYR6r
4c3SaHhXkFOdzeKm1rrr2IUFHTQwnUl/fNTDGFIt+K2DjTG2UhXCmeTGNh0yrbg0vbexSc+idTi9
6KQAbU2XFwRvS3cV2rj3NDN/0WD6vNZn94PhFnz+UYrAchwoO8f59Aa/3Crfh05KUWMpRQp0waVZ
4HSqRdT4Eb4bXXtD+KGF1yWac6bVT7oIviptSeFNpvsS+Q6JiSU1+bhcxoJrxZ4Yn5jI7dbWUN5m
4K3sPkhdpoww8vC7UXAPZZXKgb11ZvdtGeu3Qzn73/Q8/zJwVQf7iL46A+NnLz8MXfWZBunRkAOQ
nMkvul79mM7Nx8DkVMhrnKh/K7fHW8jHIbDUyKBKCrqPfCmDq6WpjrkwoYs5lk6jcRg1Xh0/sOyN
po0ywhlxI6ESezuCrSum5EtNRDyYDqEWtFg059EGD8SN+m0tmlfBYDx4qffuTf4NM6itrJeiQSa3
eIHkWnEHpNqvDN8K20IhSaoMQz3SF2m9fu5lIQ96LJM3f0rfvTD6LCKnZhpdoaTui03gBsVuwgQ9
opOHJM522KKbmEFDBclvndhXZU+DIzV3Lb6j66F2d1K0Ivtx2ZLYM+01TH8+hMCSGv7MXJIrrfT1
iXiP0xnBoFR4qP6oiji1wwg/r7LDk3bwH5VwSikwDLmo6ll7KkyoScip1QBOza1NWTW7LaIUkrxX
LYYK8EpDJL8UfrmcM+NSjs8uL2rKIPLQTwYy+zT6CQAofY6OznEVwP7CKxAqrew6LNNbxy1uWcfG
sal7qewHQ8NiG06Hf9NjK56XZrEy4J4c4xZrz9bxQHFkRMOM13QRP/WWw8OwT4kVHg2L2FvRutku
cYj6wIlRQ6RLbs/i3HdVEaxxZQbj6Qam3uIH0TSo4uhBxw5bNa2BeE6/hp7MqXiJioM1YckFpVWP
HXeLz6vZ8RSVIlaPZ06iwidUC32r0a6NgkY/x6ZvrS7BSthxx6D+ZuGKtJIvtzZZt+1UcLqyIyU5
zWJtodp3GdDqLcUBvv7bOpgvxmxAwEB10ZMreBSVToDqjJAIscaVEoiO4cGye1qjboPUUytuFcCp
mlxzQLcnCH/UUnB2pu9NXn4TnbYLy+WmHXlRleo2cMEr7Xrqd+J770+PvtZOm85CoBZPhXVM9BHd
ovNRIoPYdbl7rgoItLPLIL8irfFYBt8tgppWhq7cog/KpmPutfnatJ6xnNPX+TggLJETH5twMZaM
V5yZTV+5PtqDiS20mcevMtXgf7r4euNDQODxJYlhCXlUTaWUGCrNslKeRCRgsaM9+lb9TUFu88xZ
53Xzt8U3zom+3A35kqygwjMY81PJUiDyx0++qbEVSlHO1aj/jgHx7QRveyzdx66enq2MqMzUeRyD
4bopiaSQ/WvPqALWGJotqecMQq3c5lLlJeFmp0Ysy8UrGFfT8WsYNTJaozJl5BOXEM5rPHs579TJ
l1TNpcW1DBppTHTlH/qmlAA6iywRrzChLqVPVshXKZP66Pdw6IJulcnyrsZqbateuVwiMgrUkEBR
P3x3CatkAq7X+2x+JnILLSaLSyQXPN8/ip73UtOi3eCwc/o5bgdycuy5cF11HM7VhXlp+F3DZExB
mD8haaMZV1CiHJXrt2hnogkeFNKrniFUC7D6hKFzA5jfVM2xd8EmWvcRoImTRdZIpc7O1HvI5eBf
H6eJvAQJxmu69jlYw2sXjHeMwwAc0hCbukPs8Hpg7sZYlxuqNXG1Ve+FmiFoACxAPvxA5pP7WXfv
Zc0MaTPdKORCAVid/R543YPSEvlIm1capEZSultc6cOZQeLyTAQWlIYg2pEDJWePXKvF0HCVZTbe
fZJHkTKCqjMcLfQoQD3A+8EgERmvHGdMyzmUC7Lq6Z1lLd0L/BToQY9aU1x8T2p72XiNjM23pWaK
Qw3GA2xvCqHpIOSJ50H5RMqdXWQ9Jsppk2NdI/WCeEPI2ZestAxKT3WXk8h6Gak7vYmBj5J4GU/u
QlKazAmE8a1xiqWrkGrHCPrTbIVfEuuLSQPGluSmGpK9+lkkMmE2WIGkJk39SOP/VWhIoifNvfJ4
8mslLM7lPs6uz9hun7UxyZisownWiZo3T6EB4RRMQqIu8M+cNXbqZGX2FUkx8VeNY/BOQphQzcC8
PB5L3lyQN7+2NLdL7T8hfQC4YJYBo968TrPoVb1DtUGSNPkRCFbcchuWuGZ2KEykR42UxDlTyfL3
wosS0npSgC/VvK72kTGkQMXk79GWUGbIN9MbMGfGRmahD1Y7RQ+gbczTNqVQmhJT3oxnBXEsOaYE
lfMwR0/9J/F+zmqyOHsCFyv68q2gpV75jC7wZwBeKoh1cIu3OB8vsT8jtwwNhX9b7q4WcI+VflLz
qG5N/JFXeVucZ2kmkLtpsaumPdEseWnRN8jFOsfU9p2cTsmyBYwsJjyi2ylVoaznYmmFQD7RpZMa
RUUbsUmhJ6SGkXENqA19CrWmdhCkvjuoggjRChgbJ6xa+WIB+1yRbHRnhuBlujaPO2KQN2NlHURY
finCABR7MNOi24wCE9u3hrBLGOX5JV56CpTQeUMLc5C3jJ3uVffnnWxnYqmttdr8ErlUxxL8lrte
UvVb2P4FzVEoVuOUfcgZ5NhTQyoFN+fHc4iXDk4OrGsvRRqso/WRdTrufUonugT2cST+aa2+QjRM
jL2LZVWX2OXZ0YNCMAq5NicveFS+Fikya85I2L9deCjxBEgrnZxo23zzZ9qljPcqLpmne+FyP2kA
ZzXuRfw53gK0IZWJXjVsNQcyMJoWktjYyLN6FRr1/UxIEx0vzV/PY/Er9LG9vRo0hMQsC1WsoIS6
FAXW7170Je+o/LRINHRkUtHRmoQ6yZk0CRAb0LNqZdvpuWCCvNhFtlNjfp3G1NgUTf7R400tK6cl
pUSjtt1lSYyquGDtAKs86wZjmACNaG5gaWguL3WPANdl0OHIQsI2LdKSwuWk9oxW6tKTBEJTin5y
hY7lhLfijrE4wakejR5g+k9ZPJXN1Lu0zh6zXAOHpYbgZSTQy0zAJu7g/E5Vh/lGOl8wJgLekQqH
vOk+dQAPDRuTtTmwkeRfUEcZ7gbusTd85il0YJYU3NrdsIFLlqABSRfYGMMPJ0n2crmrPTFNYj6O
2G2Fhzg6qn+iqRF7I9GSZaYeeVD57R9eiQSiz8+JFZHo5xXBFZjmeqw1hxASbassC7zY3tFH3Sir
AkOK4iMc5zcYVCI2ooZU708kXAQcjHlXeZaLbbOEZ1l7WS54aBUuN9OYBli8N7D43Ke5bito3E9q
mKDmGLjwhjCBzAdljtFkM2zbtIXtiR5oSNlGPT+ihxZ4Y2blncDOcF44bBzTC3ft42JxdKcpyqzc
65FrfM0WBkiphvS0tu2HCAR8VWjLYepYA0XBwa77g7Er00MvbV7IgrrWeoJUgCnfvfFTqdSDOoVe
4nPPe2Y1Hk2qXcXnCKWu5w0cBQu6Ln+UORAQAzo6Isbw1TobeInKgDFkxD4kgprjOianOb+KjB4c
rdhI9F13mT4O8qgbq2fyUbdyspKXzGOM6lDTGbk+pD/Iw1+qge6W9kGI/nkYSVMzeT5pmsV75bEU
AJdooLZjL8gYIRWCieWqHWkwXCf9TEnImzOdEtBZVpYrqb5yUA+77Nsc5+9mxBZh6tgvjIvOXgdl
y3QhZ2iIdDCUtSqIXESQnuJAn6HUWXe5ZHxk43BTN+YCXhPfWB4crGaBB5dL8hT58DqpKOiv2EQH
jpZwxhM3W5i+1UxJN7ofbBTlonM8Ok87PDsUKevaZz8Olk+XwhZuDqqXwsX4+SfquuSveY0aw25w
AWpcft6U2BveUIhdqYMnKRB15MClm0Pa0zZgU7Ky7HWyhWIxtMbwnnSkopOAsXabN2ECyNpQctfy
JJeYmHLeIfCC/dDmh+Lf+KWRkKIGKDzqmqrkRZmrxGl9rZXDgzw3azjoDO77Ew5VyMhlC5+ADhEx
R58YZj/K/kVtoWo/K5K3mIzllajgUlovmR/vSXkaKbWmeoW7+jWh1umONv9Ni+wtsal3Uf05eP17
VYOrewnPLDMp2WJYdfgrI8AU6bm1JDmJjUZZhVCMV6QjrJm/vsnurgh9gpHH1QBRRxCFuNLDfb2c
zSGS9gAt8xr4yzur8k+aFuxzI/2uTDlyjR0ul6NpNASrRpI+wsB79DsqsEBQgXls53L65WIKoDgd
4xJdjV78CuOQ4d60UmPOCqiHTDxv7w9ufFDGUIrpNeIzHHIOKOKABP9SBxKtF6afUJ6ojAJCeaw6
/VTGQrbDieKXYsMJ/NIn1mfSZk/SwEgem3qZINIomw+vbK8hUX4ouA62335uq5fFow7CdafC20X6
NjA+k5yhoYNt2YLsRvLla7ryEYnmUQHAhgtihzHnyvL9C16AtwF0vy2iDLbaEM57FzzIgnmaKO9L
DJmAJBnmDa50sKI6zCXFr7fyayf1zfVSaJ9qOGw6Uk48DYynehYp9malzXM3WpjwRePBsZbmOiTC
IsKuTURF/W6A/LZWixRgdCB+0lnnrVFKIP6+j2DPyrvP4obXAwCZd9WZMeFZcpVQLxxU7ad6t1Ij
DghvZw9MM3NiG82Ii/6rgfgIMVtg0ARFN95PJFt2ifNimGzJsE2/R5JSGxnN1m9NIFLqENF49x49
7VU8VC+dQYY38M7ad7obuGYQ4aWVmOzSJmmJhN4PE+z4m5z5DsTkbRliLTs5Xi/bx9aCc63am076
WikYte/ND9sqik1vf2T2hKJQ2knIzkZOR2NOwKLFj0FMLrJEWraMP3alfFZSQSyoIcng3c69fh2V
C1QBQX9m2fUVbp1so4X7Ll+IJIeaZqKrkVW0IsClLZWWSyhufZs0NBS5/KKRrAC6/lY7OOQEb4OJ
NBzPaO+UfxfpLDlw6Q7evEcHaOLdB9y6daCGt6WIeJcDbUfEFH7fQFbrqke4aTqPcjq+lO5HoTXv
0tFK9owAH09oWg51Vl+kp0gZ2+eFoQdDZGrGyQI99R+wLX1FRYgOk52c7Y595ZIv+qPyPszk5fsa
Vsmavq1TNMStdKPDSSTfBwKaLnEEevWupizE/bJBtguNaPNUMudHeBpDA4xJz+EWzktaccnDvSfJ
PGVJnpHpQoKh1RJZ8ZzpClVXFErZeKo3d5HuerIHU7MnZhRXguqFxJ4fQs5P5V32quU6r7wrtwKu
W5wf+Vgjk4Giq+dfs/Q8cq0PM57u5OPBUjndRcCbDB8AAxzWIU9DY8gEZlNjpd7zTK36HgkfBzow
nvxjkxJtQqWxqmVlJW+zqojlOF311xOOw4DIoB7yb8+4w8EWp2RWHWCHvQLK4/Q0y41CnuBojtIO
571+SiBJyPi+mSQ5FLxshbiQ5/TDdA1v6JK/2S0bLwFHFNz41HAnFllqe3J8j9flrUP6k2J5Lj2M
66b27tVJMsDywe5Ip5QH308qKhGW6DcHw8J8ya+sIMSzjS2qv06L/pvca9TZbwfLjYB4tIUnas07
acXWQ8chtyH+CvDBWNl6fDIqvA3jonrtyodZ2I/KQUoWvY5Y3rLCP6HAk/aDgtyhMHzpbvQ2+lZp
4qO6s3apVdqbpuKByqpCHTaahxp0nndQIr1AlqoSUDBvWswSVtYwHJNiPCKTuoWi/9yOvjTaZ6WP
9xFxC1IS8VibpgBITNi60jdV32qFpa3zYBW39lPZ1OPPaRwu9hnVO8pGMxQ/WZD/42j8j47GtiV+
4cBt3rv3//VZdDGI7Hv++X/+4/q9bd9/RH37CY75Z1tj9S//sDV2/H9hF+wxY7NwInaka+5/uRqL
f9nsn5AsXWFaJn/jv22NLfNfmGHTUTueY+OoK/ijP2yNLeNfpvB8X4eSKg2PsUn+v//5Y/rf4Wf5
B6e1/e3Xv3Jcf3c19mDI6D4kRMPGVfQvxre+mLHqqLTqoDfjTWnpmwBrWTeqxE7zSpaZh4z8l5v0
b1i1/+4TTV23BHQ1AfXhN1ItjviFtUwU6OO2xa9gtXjVk+mg6aAbGIPoD0PuP33hX7/g7xQ4+QX5
IF/oFuxEy5POv7+YiocYqoKmpNXByHZYFEKkd+dn0rreiTh+/vtv9m8+CpawaemYlfHtzN/817EM
Nqikluogpw1pln5JzmosiPsNv//9J/1uV8yX4pNszzJc1sBfnlrnIHuObI6+QCOOyvfYLtqIOVxK
tMw/0FoN1vyfOITysxzD55z0bby3f3dlByPOGZbzrciMQY4n9GevbjaE9p4QBsgwJp3gQO9oNB0i
3rnegYvckCuMi2tx/fff+neCrboS0/RNnqbhWN5v99eFHKZ1/lih8dN2ehpcO72USk/PhjY/Q9q/
by33M8Bc5O8/Vn3DX1mU6nOF4zByNuH12vK5/7KENMMuhWuULCEtBVvojqY7wHQe7+tuugedhhIR
npNieU68mnZTi98bqwFpwIYvthqmkJ7zmDjp4//PZVkCV3TXtRxUan++LKcpezNDU3zorJaRUGaT
ds+ndWIEBPK6D2o5BHf8RkJTJUfgXZndkXFZY6k6PHg2xtHUyaMTvv/9hf3bxwQVmO2J2oDt5c/X
tfQJ3m3wxw+wDUj5G0xUqP2wmWfKwtHijQBkdc3uW2WW9T/sLcbvJGT1qH75bPnnvzwq8gWsQYN9
f6Cyv8WMh/qDGfkqnFASNdPzpHN+68l0GB3nexwTzxd0/7Ba/t0mgOH8f3/7357KmOYRKkCuYIno
GNA8PztT8q4MtBO2hL+/1aZu/PVu+x6RGaxLHINMU1GAf/nGBKPbXo54/lDq1Q4KxokAkq9Rl0i3
zmzGwkQH6euQgTLiVbqaI7zAM2+8txtx6PwB1oM+nzz+zZzNJz9g7QjNv5pGf1e1+nMVxqiNhht8
yO8t0d+XCbbQ5Yssq/w4eXcMGLztMD0v2c5H/1mF+54EZhw++Dny7/cy4GqgFB7LPck/D/OMlrZk
gtB6Z8hNp5roYQom/pKNYmcl+ptiaeoV81LWis0EaIA/xws1DeO9ZTnHwQQpNaIDfgw57DwGrbpf
XKvpv2aBK9Xz+9hOl5hsJy0URIGRfIRtPIoZ6J9pcencaWRoB00tz3shh37HvA4PcyB2bbI8d7V+
sNqPtE/eM1c/pQJ/6cHf0b7DRhyHreknX7JFlN2zXE+mzxLGSEdQNd4Ju/3hya1Y3hk9RWMeme2u
GpkhTeYPzcWzTpfk6ijem657jR1RsBr5XsbkHOCkPGadzFdGVsb9VJtH50wnXHZo85tKW09z/m7w
mVbDDTLZ8UaZpDXO870RU3vr/fuo8eW8pYerRW7p0KEOd1kHY+d3a2Jr6K5dHks54bqbl/DE2MDk
7Q9sav403Zql9mhjRg63O//CHXLnNzAa3PDahNEFRY7Q5CTST8FQ/SBtYGVNfFWNhHhAK/15iIeb
xP+cvAoliDc+RyPnhLlgMuCzL1b+VR0Zt1AAxlVgcSWBt9xNAhUSh7DvDfc+QuI8hzKYDvx7v/W3
d6l0P8Xs+d23uQVFUAODf9SDDHzO3uVHFAuVMhxV2uR+Jz+PBOW3FhqHr2XvSMpOtrxTFD83U4UF
T6o/4+m4kWOptMQ/J8nfBxd2iJie6xpyGaMxrwzvRElGFFD1fYJDLBQK1lRodwCp/V2al/xw0cLH
wfQHgCHIaRHPQ4Hlme9FJ8vJCDSlvFi4onURdbu6ikmarhMpNIYZOde3Tjh8ejEfZwoeVuP4875O
b8rPnODfi+1ijdQVzhXv1VldvQszdzUZw708d5O6RWXwLsVSWC28j5BIx9k6+zLxeQLGw6tZrDCD
fpZLeZSHs9CdG8iqDY5c+SExeDYxp/0e61Osw4Zn0STVrm3K9pgm85MRE3QJ0ROLhyzq+R/UhwDD
QVPtaj2YWB8EYIUiuVXLEbLQVyJf3EU2K+hpXoUZ3rldQfqAy0errUSaYY4O3MqMd6U8sN2CZozP
IuKcwqYQ+U6A5ayG3iIsA2bwfvTeDdQRVlrycpITOM8P7UJNqLat4f+xdybLcSNdln6X2qMMcMAd
8EVtGHNwJkVq2MCoCfM84+n781Bal5L5W8p634sMo6gUiUDA3e899wzmqI/NNHPmEaqJs51nssjS
fnlFgFltYa/Y35hsjLig2CvdLFPep82QYTpf1Q0cZba+noA8v85e/DZ7sxrv2CT9FwlpaWENjDwu
TgS7xYJ8bEMBVgNHFok95CwHiAaB893D5X/QwwGbZhaZP77S2WXQe7gsjMi45S6/yuG3hJxD29Zy
73D4tjbBgisJgBF0PX/F1N5DuNzO13abWFtk/bc2wrwrAoeHw2QfJanyc+uD/7rJvJ/IFCG/IEr2
sp1RXwxEg87iFTIcq0uRQWR2TNUPC3AsK/0XK8/BhqfuHb0DcdtWTZhvw9tVRvIGzgLzLLD3HeBb
UHlElIkOrkg8nV23Ofk9u2hXm2OyQnBnwejaK9v6wNpCoaOMGxxdrei7Wxg2GIfGZbGJau8ZJBDK
61ybKOf0BSsqNJalV+x0zo3LHXuXWqyrHBN1RPjL64V4d3kgL8WLGtKf5jiwi/wn6pKjZXNr2OL6
HvPCpbe/NyHRYHGJNMB5nEJ9vTCSAUCvMOEPyLa4fERLj19JcZgLrOzMwz8UE47AZ9dgYFbCA1Wm
5ZvjZAtWfYA8Hbjt0qCslTzW8TwSprgMPwawn52sFOIUvZzIGz452i33CZDRVY5hNCBKyDwlal+a
gTsSdck+gFXRa8vfto3zVQ2dJO4vg/+kM1I3eyYbRCqLLTRPkl8i6wAZnanLzPhSCgtmA6LSpF5x
5phVjKA9OvsTFw9znB0m7LcjBH5c21fy56p6K5YVeRLmDYislm3jBD1sYX1KytK9iuGEMKCPNyxk
waCsui1rcm+DkbI9WH40QY81MvvWwpkJxPVD2YBzRcNNGjNMP4iy3QzBXO9dyS8b2cyb1AW4S8Yd
iiUG2+azq3LW0LiiEPVe0XfezzOPS1+02Lpp8YZnM+R8O7EgIDew+pm4xTkfu+87b/zDO+Exqi8x
X/I8gMxLTYS9/DedSpokjRpqId1SZ5Db6hw+TCXjiLEq/UU8uZAAexIZTS0bDnG6GX7MNgoTUjQq
hD5XqVc9lb16LWeWAGnmz0Q+PQqzl0t1t9oy2UhEpJtocj/5JXYaly1IDuj0U6fYxTWkB18wTKq/
1Z18BZ3+kc8sW7L9XvzJt7drmRKgsGIZWSUajG7iKz6VfIuz0E1De8AMoDjTaPZb14uwlwHs7ocB
V1Uht31UYsdVJzjY98NWpah/Pc7F7boQdmUmfCShscIpDAbWMkKrWd4MJWmW5bPog/G5bJjFCAB6
sRLNXEyPjh9MX9Mo2MSZOkcMh76QF2H7+663pg9p5d2MI/lpNN/JNp2ST0E32teFTqcbK5DXWZKH
B7dKr0UzHhpsFG6jZsbgH+vVTS8ib+vl8bIxEnkYBOBQSK4PpbWzE+dVwxZSwI4bMecvCUcpjhQQ
IqA3LQ1hn9rOD3azNjse6ATX/zI5dEVQQbux7K1KmmW7iGVHtMapjd1bZILP5aSw/vly6ck9Hnvo
d7t+8I3lnUOuxYynhXtDJjBbphQPUEPKrVMRDU3mG45FwbHG856Jb0mKZ1zskiV4dZKlOmEgt22y
ft1ExfBgO8zfpE+Ojuiia69orhtvaPaDYn6r+mUkr5IJAmrX79ak7oYS349Z9PsENxnywoprCW2L
RZE9Ec+Mbf5rAP0begPrE6U41avd4SgJpQMeldoVIZJWTM9+Sv9bP3N82MPk7KG4kilR3beug8mV
R1yn1VYbgiXtgHprnL1PnsXcbInYyQlRodCKaEwat2fpK9b/or3jWGSwRqv44Lv8Qo0dEhpTaXx+
OAJGMSA/Ix5ok/o8l8tO6hbl4aJROSxJDf9v2EZtZmPBVYEZKsQkOHzJYwyZZfKX5iaGron96cCJ
NO+HpRsPBLXeM1/PGP3Uy7Yk0dDpM3/X+Yukjh0/dwkrbV2nEW+yljIqyLdlkKCAFKhugtre+j7B
9cZDxkzbmm4iYTTCBWMaMO61MDVqOWG2fRwuW1XbKB6YYCEf1TvHCr8yi+FxMjwZz/x21feHXuIF
KRVMhhbvVj3mh8tJV7oVTSaqcUw5kZDMkXdaW1Q5ETgB25kmRbR8Eo0nDivi+CSI3OOgYQxzKhwg
XODFKOJbDT0H9sJLHjYEe4/d17yxwv0SwaIl9ATzrJ5Q5vwTluMo0sW4xweWoqhPooOH0Dbo1YfA
z5I93Zvah8l4q5buRWOTtlnIhriKE2ONgKWdLagN1iE4BnNEgVhSpjuDi4saDwFMQIp3R4yHcdCY
b2L0EWjnFSkdNkALZbpFmSwTE7tQ52/mwPyFLiGBiKpNllD/pADCV6x12GDeR8SeMGhhGylTFGT+
OjJrt64rq+F8F9RZyqYzw7Eehys2wSTWCJkoW7PY3UX1YuwyP+Y9moyQbiYd+3rfwimatWIQ52N/
4MxcqcsHNFnIx9S8udyT1Q0+kNL+wJ70sQqiu0up26e0mVgZzVcdEUoCn2liFfonB0cl8aNfeN+w
Ad90fTCVMsKg1zKHpi8YgqvSHg+J3ZZXifVZsnewCRLOiavAbnURB/MfkSE4LrdMh1qGniNkV8yX
wnsrx8BDl3yrnuDSFM2wF5R2bUmhYVITHEYMR1jzQdvexMHOozHd1wnxMR7D/9Eb+PlUFwxE2TZI
dghRnoc+Uj0CgmBz8DGmptkaDNYymLsQB0xIhsR/Cbv0K35D2Gy0FtLF7E143P9p7eg46dOw0UvP
DZ9Yb0JFcjqSgyi5uVX+4I/zHYrx5yJQd1hx/aw9qLlpvxuD5q4KzRKT66vknN7USQPlsu6wJGie
8f0tdhMGFrWNo6vV5PneCbDIIz3i2h1hrPtesY+IECIpGb6CBx2f/tInVAYB2gUNjQJaU8LgKfcy
Xn6VVH35CMn2CuYsFVgDcaEm/1ivHKimLVW9/iJ6jOATPlOoPZcnNBq67KrV6zVRrNugDnGegz19
uewhwD29cqLN6NAtIPA8Cte+xwCl2qrAEESN3kIo/znJtckQgAJbjE9uoaerInaOkTs9udNynbQU
x4PPjaeyp0HDcJNBpNZYPQ7jU9ZQ9xR5dI6K6lZVRCBIrHIR+bxePoPBzHExoyZ1wlyD2VfLyvQW
pj+24+WjB21lKIYK/7AEal+onSvfhUFz6ZLdHN6Lb93ZklJL2YDVK+uQTAMeLnMRoqu22rS2pSpu
TTHFfYInbZrVOl2vB/nip+iPrGo5l0LcqIY10cnlEf7zje8v13nW3wtgiMVZz4zssIYr+T/Mjzb4
h4xGnLxePLIL6mHBzp1npHTjBw2k5wp1rIbgS21C42pnvnFwiGLcmby5pkWfIkqy8OMFfrtcvGPO
nNrjeRUFQEXKIYWt2c9eldup4l9aWQHOq4cTyLPpd5ENdzzwWaLuQuQ0V86MzM55JD2XjFh3vkXj
M2wseW+NEI+JojIbxsAQLScY0Wa38Wc474nb8pBye6yGRifIOwK8txTB9HpDQGXVPF/Q5CZip2vl
FytQgGfkhV9l3nJtzmXIt4S5lD/akTVtmvqxomQfHKYVuCbceBBReox9N32IB14TBTtKDL3r6YR5
gg1tw02YTh8cG28Xs2pXg44xcPyOuZokTpo2InAb9IKXhbYP5jMhCl+ymQbEbLQ4TyXj97YZMdUZ
9uZTjdfhqCr5NufxW+p8Q7xByoPK4IGXbDPW/QJzlIygZbsmvG0DQYwdqyea5yfpf8iG+BvuzmsJ
qtIqEXGqn8KBLQNeI/ty+Div8yfzNpVlMGU2xbpXdzIAzPTxyr8Al0Mn6Cax4izTF8HqaBRAxYQ8
bocXZ0w0M7MBt2fwG/bwY8LQhYLjrK+NhTq1zp8akhrWiWSxmOWPzT7NfVyeECdbmwtd0oFKhlz4
nNqAXmP5aVHpCiWIvsMAPjKCVeWBaqiJq44768So5+BQJPrm0b684P0DOHWVGEpWYyfkHS3xUeXq
bjYj6q5hwMTAYqem+cFX+bK7AAvxh1xik0B0X7dpJh68KKEB73VBkhkPuAPFU+RMO6kEhsFxqMzA
2TNQjwInnwvi4WocUNvhbszFfgQ7UdL01jyVAoM3yJQHOEN06xf4jNgK7WZ4/oW3EzSXpWNX19yc
VPA2eYtzO30FPNw1LSkwAynkg0PhVzjFp350bi/roSe9pFUtnT1e+zsY01t827/LlVierFn4zVm/
j2ZCFYOPrhLHoF95xC/LDx6AG2JXcGm1Q3gw2HGdHTDGsaJnW2bErxgYhaa957wfm+initi4Zb7u
hom2CLbWqZ2Gp3zC8K4WGPkC/l8tjhchJ5kJZDGNJCjspdOKDFSWz+wMZY3oqi+CbWDORwYuVxeM
tLA4dRNAt1LiAUu3msbsBiqieitR9Y81DsF9zAcicx7JZhVspCB3BVP0OKmPtKcWStupAhmMDw0k
ROgX+Kk1S/LcqQaHodPkondps9zCFxfuqFs9xviXYQGJ1Drs7kTKzyZj/GpMX/oIddbYscXkkjyO
dnTuLr1nuSokZUG8zTtuUe8XL22/3EwpjKglHKxN3hPDzMD1zXcKKoa7yCXmdy5+XlAay+JNtySl
NORos4kHAV4e9kbGHG0oD34ddpSKpBg2PLaS1lhLDMLSlPIURZofwzbQBpIrQo+HJg1+BBktbwvd
CxdJLEgNIFbXUDtbl3uXaThahHpN6J4eqrTw92Yrubin1ZoZUuyUH71Z/RxmTDgDkqEqUAS0llCV
H4qFI4QgcXaq6lO39ve1ResdVhlNVC7ZUDnesFnGSwpV/6VnxuweyNmcbZmijO599aPBKRjGDsWR
gaaEZGGSdIParroHZbhiWE0QZzds20jv8R1L+V9gLXlD8WbcWoJljzv4cHtZy50l6FHr9f5SzV3e
KKXXsq2lx95MkwcyW2jzobs9P9SzDmMkkscIpnIX1F81A8ZD3tw6i/2ZWBHwBoYAYYSTRoJqx43d
EMgBZyFoThvlUV1PzakqI8wgeOrn7KnJMCW2SBDZ8oQcunL5jM6N4s5P7lb9OPnQ3GsSzK/dnD60
V4JMjduOs5SttIUQVhbnlLd29uaTHdQ0Be3yPXT9jxYBa3va84OMMDnz9DJAoiw+1Q2i6RomOz6l
hr20GEJ0UUJtar4Rrqj2RIXi0nhCQ/N5jQIfv1Z63bDvYBNG9anMfMxmVTpuMTBDEp6I29keh+fF
Ll6KbIRfKEnbMvRJS+9XOT8RomXtfOC7TWITEEeQIdytympfsYdcZ3muQux+qtVFQe3mKX563jWW
ctthFsPeHpu7McunKysf630m8FNSiJvhkA4mijjv9rlD2ZAO832HMdGNgBEaj7CASQwAVArD8Ril
04d2cNWpSFAXUW7THr1BcyE/NniR6LtkAcurq60vfaUNRhqlx7UmqbO2s4/w7BBtQ3q6cTBTgTRW
PhDQGTnYnNtPqhn6/UWDXnSqP2fmBWe6BrYZuhBhQjnMS+jwMnzGSsI58yyov15k5Z/7dKH8t7UF
0IHWYT8u9WPekAJyeVF4AhI8g5CJfPZTF9X8+Ly8x5ss2i2jRVgpSs7YwQ+/jcGLlTF1cJqoByFk
twshGW5Vhai5y/NvnW2J81DYn8uagQL0dmdX4GhyVU1Ocb68JFn4WbeL3gm3kec5iH9/uXwvRfq8
ixsC1UkoWfJqOXE3vTMJm9758tW7P7rx4B4iSSBwhbuO5w3zTmmMLa0ytc//+1JPUQ6gWKc7ItCB
cJo56WAPIWcPCVG2xuGI3Ram3HEzNcWVzy7gJjdZ5D6j58OwXA/72Z3nnR0nNxc3i8vLYCwp2s6s
KwD/3f/+RRryi/IMRMOxXOd8eQHuF7++GoydDuwk/safDDZpC4/VmjQP2rIZ7tX2U5c59lOFbc8+
K4EG41CdYujiN5lIXlzVNjdej/PoZCXF0SKV6syn9FT10aYgefDZVu0Nfz3fKYeYBTfL05POsRgJ
kjLZkBOL0X/Zuo/SscRjEtv1TqWYAmkN9bF3ZLf3qAiMPEKjuEfPxQNl/gjQ3iCSjDaXP82TdHYg
/BYhGWQCDAOXE01L/bS6Rf2E37MPNA5OcfkeibWUH4N68Kz7mYy6R9RKgGKQyOA9enaV3yfbmdbQ
+FHFI+j+6mUeBxGuId1gKeBv86Us4+/OHMF0NCYgpfEEuXw1mk/ht+/ZqtuPkfcJ6XWMpDIctpPw
P1s2WTizzpprnCai6wLbE0hk59G8XL6ax/gZ4Gy96mpOcL+z53Ok8p8pg/ZdxtjwfPnW5cXO9F9/
rFsMJwm6zpFNFAQ/MWcQYJJnGeNG4DxmI0+5qHqEIbl3tzzqPhyZNvESLMs3jiPvSvlr+IznZjW1
zxJqYNhWy5G8gJ0wq9g3q7NftH1AFXDTFF3E44cIwCr7PYg7ml+H74hIUP9Le9fPd/7QZsYPEhvo
FmuFhK1mGzemPm13S+9gI2aWOPoHvGb7mtS4xMZwKsEuMB3OY6YIGyGooT/nZqOpwuqQZIM+uJj5
OjghhjHWsEh1bHrKQz6LuzhId4wSxTHs97WfBXu42VhMOjgeqVHjj8GPUrZEt1EE90Pax/gfOusm
WWdiU1cLuqIqvzU4BZ+XgzfYXILXDmfiNQf2NUxwKAn50g48Am2CKN0BRcybMkwQkq62d758dXkh
0fqvPyayFvtCB5ycw4nYEfRtZTOeY+XxS6b4r68u35PRC6kN6wn0mHDQcAYej5MVXTAS5CuBuHAH
2d3D67n7gtDkWiY+R/QyPtRx8imPmw4ycLuN63Y5OlH/IjKfT36+ipfFRjzr5gAPU3QTJsFZ4G+2
IeS2vqm1BKRT0cmj5SG5A9VgbX8NA++Q+tddah/jav6im/p1lf3HbKZidAg4n6hL6XxFel4EJXy0
uC8yRTI/JG3KThLf2yUYBsYF4B7eF1u04ARj972hKO/bfDhAHK53P10MhhMHm7RpCuQpXoTaOT40
MjQ0gfLrbZWh8dN+9ymVxddOBV9pTHAlRB4nh+grGaRvi9dC+++eykiyra+Seci8j6z4ZN6ALaYD
Kb4BS2KO8QI2Oqd0obhF405hJNDcYjUJyLKpx2ifsCHjisXehue94/p3ecxu16ovSe5+bld+SEvY
dTBzzE0DlpYxUKMji48RMWbMNIIPQkdf0fp8RSAA7vWYZAr6Z0QFJyXt94qTNmrJm9U9r41gGCeY
96qi3cvVGE0svbghAu4Tu9BtZsf4PjmMp+DbHsQwPIimRrQ/D8txzfurorW8HYF5COsTDrgVeQGz
uPGqfcTBctpRzbY3qwIBZxT1E/XA/Avl8ayBDEv8jnkbsWkE8vTD6Le4nDJT9mZo8szrQt0Lsi2P
Rdg+OvaIrJb26YLopTr6aaAgTHdoqGwQlqAgClyEZDoY6xY5vbaaTE9pGzY5MEQf0kC6G0mjIyz6
Fi/Fc6/z2wdUSztXZW+Jtp9dikWwQ3pmUuc2CZGswQguACWfqhEqwQAslCf5m2gC6+roNfr873wb
z1DM/kYF0zZdAbQmzVTQdbx3/KJuXSNv6ICvjDdhudCr1I4d7xzM2GdmJH5dfKXSIwGlyTnOCvAJ
AzVpBmoDTHcdp/iOUXUDUOBnW5jO4HIrI2BGzyj+plNk0lspeQws3N3NqWLKLGkuh5B+GxL4NC4/
lctDMKTUhLZ/TCoJIxy0p0qVs++az7gLvM3ku22syUAH+R5D8oWSP90Wg3UDN3737zfFMYSuf9wU
OKSO70nDf3zPy4uwagqARI5t4bwO0InajJbVXFJCcqnjX6/TMdIkY8/Iov/9d4v/8LsdWwl+qQMB
iuCpvxO+Om+UBVB/fqzNxLsI6b/4RU78KoEZLCHvKrE8Kdgiy+y8Br44aUzZTRfGWPQp1OTUtFDB
qSMYKfd43OjT7AH5/PtVqn+QwvAGtX2pg8DWrsvQ8O9XWbZ42JMMy2MTcJVxT4MYdN10xTZMM4nS
BoKLQwyCQmCH4P3NUMaaKftpyBxJwqdY4CYLIyPYV3TEcA3eXNPLBTkIj1+Vbwgc3zB2+skzsfcE
RVmUxhgCJhS3DxcKYmSbvt3AgX3j3TWf0gXL4DmiKbzwNGgTUEVXauvneGKPNPIiy+tDyoEbrfM1
Lvn8MjcmDWVkFDe3+e2cerhEITUv5PhEgNEPXGzuP2uVP5mGDZznTbXTU952RonxURiQMVHNSZbU
t1gGroweW3d5zuf4+O/32nH/QY7lZktHoHbwcYf8B2G1npPKCoA+0OhnCJ9sbwdHle7X8E1as5N5
nWFFFfUJjGa8wg4NQQG61Dtn9PbEgFYcByDKgU/glJXXHd5qyXTsRuuQm5N7mcBz1iL30SJG4Cet
Hp+8kAFw7VQ3a6eL/WivP4vVGtnccNBWzYKbgflMYhALN4o3RfwWdRZEOAe8GmXOmxkolgkgWTqx
95MXQoIyKeJuQdUlAETdVBxrH/QNmKFCJ7VRHKG7tH+YYgZTGTlhiLbzT/5KR8xM+60QWDsggtrU
CztPG/r4nfhUhebv45yXy7x1sH7k6VTvwRwsp0eQW/bfEPiYKUNRCCoFBDATplp2+TYIxpGFax/I
V2DkhRlmGY3kurm+GY0kON6V9guFHngViI8HNJeJ9sYC5ILDwLuWun+6YO21Vd15fnaKa+tHJYx/
EQZG2yqUn52Rci/0VgYjGQ2WDa+si7pNy7iXzOfpYBWC8Oa0qfeMS1JsmepT/SbcdDlP0KY2WS5f
JX/JhOAcVdNXb4rJwCj3oTfckkt7qg1JgHgkHgGtjvhufolMMKa51OYUVfEPa5qfcD8c7xeVY0Jk
LO3GYX51QwlZA81NNvXtGUHQyx8e1/9wojgYIDk2SgCpCfv9+9YQDXBMPKvLjq55y+Y08PkeNZz+
bvXXpZ/StKL2gpGT4JdnhndmYFYZJp1naFRNn/+Bv/tPxrd2MdoRknWEmbEQ7y6JSLVJ1YmTHHMS
j+oifaB8PhnoO5/Qr7bLKTSMs2oaXw31Cl31W2g3H91A/uHe/IfN3dXwrQUSCQ9K5Hvq+ZAM2OeX
VXLsTXTRPLCq0PamJCbCbOk3MMW/tbRq4yq/qZb5SwTlvDP4hjL8MfgUm450VRysgg/2kHwQXrzs
QMJCHMbnPzBx9T9o8tqz2XNgyGvHcb33PFwKbI8x+BQf5ywNtzjx4D2abO2xS9H+CDPMpq1fc2x4
JB8bDobXsQins2977U7wDwGob5YsmXZDEhQ7+BP+Rhg0KsEaNnC9ZAvO6mJqDDGvGvQrAl0ID/ZU
0DyWBNPUo+5OUza/FEta4SoBK1YUWPyFmbfVltSvml5I2E+ifbayvN1dMPHISjh92vUoMncL0qd3
4wSwln+sZZ8d86YkRmdI4j3LYtPDrHxRhSCyWN+peFlv9bheJQtzC8vFa96r1TltWTYuRnOoyhys
O7X1sa27HFOeEXBV25+WHLKu5R4N5nihipZgaoG2PsQMcAlav4pF/DAqNuS1LJ+x+2bXdIuF6Bzr
pG35gBnuT1nZw0G5xzDN2yNZAwDa1ZyS7NzGG7U2N42u66d8wUNRZexWxdLPxzZJfvRTUv2qPv6/
NOoP0ihHQ2//bZ/7hzTqphpIg30r2Xl+KaZO3//nv/76V3/JooLgvwNHCXBf9y9h1P/VRWnvv22P
OjIQ2uEov0imSux04//5L9f9b1sEwmZ/UsLXQqMu+ksXJfiBgMjMxJhY2Larnf8XXRSK+L9XtY5Z
xSivHOlLB3uF92qeZGmnoUqc9kQmBPnicacPQbt8aIgQAfMHihLK2pVxpg9LO2/kXEx7kQekuo5b
O25wi83EfvFJ49EquwkcuRzK5nbuB/nYhsWLk+ZbXU6cfUj/YUn23bbvmUeENec9odcnpORkhvQM
UrCWUKL9nEPlh6yLvDuprWY7tMWwwXT4vgNuPPgUWhjAwFKvPqFSJhYlhRxfDg5AK5b6s+S4sEL/
ZtUTWODqbYK66BhPUZAHA8d6icGebrmIpngjbZfJptd+aJuuJ8GJ91rZPYaHXoDbBPbq0Ygvc8P8
2Cmt4Ufvj/aJgOZjTiGw82HV57W1gJhgZBGXTL8LfkBbL2eM2yHXMHVkstXM1w4hYPjy1jqY7tsF
23gHJ/RZoxJNRnLt1Py9Cz4joIbg5VsEfkM+3QSVcNmNmGYC+KjN5JBDh3PulWYwjvPI6BM/h+oi
soIVFTBIU0T3nwbelyWT7p8KzX8+ICgOhCd5SnjmKDf/fnKnS9Ayg66pQ1ycD03Iw+UlD6DTStXV
4ByDxnB1uLcHLsqD1MKu/tfN/G11PfzqtX4Xub0TgfCseh4KN9ej+Q5wd3h3Ygva/znKsvp0mdsl
dfnZdTYe26M1PESieMFd8Efi5X+6A+9qF/NrUS5CNnQCYm6pFf5+B1YodOjQVH7qrOQG40sS+V6c
cGX6mLY7Mrnaw2KlhoK4YpLUNlRt3VQSudqfeRuKDNr19d/vgzD992+t6OWKsMSzHcWCDWzb9Aa/
qWFISOmmosRo71IbEXPjbTowCgKb+sN8ITcMQE7KyxWwMVHUJaJ6K8+IOKdanimGgIH1jxEe80ap
1TnArzhcfpQKmaq7gg4oTJ///aLfNyyXi5aeo5DzBR4is3efXsQKYECVctGYfu2TbjkSeLnAz7Z8
MCaF3Ycvk6070doDsmwgN5BTGtrqikiKateK741ayoOLuQQmu9WjQh4cJw1kNnfXzMRfVHABRKY3
eZN+7SuK51x02XkMG6zGrOWrHrq7hpny3hLJdxzHepTqFbzZWDyJoOl3Q64//OEdmwfj3cekGcKC
pLi29hzv3TsmxhO6JkThE7bVJ+hTRt+dFHD2XuJgFTeuDna6xEiG0UJ6dvDX3sAODBmlQjKvGfbt
axdy0TgWeyJn4yu7lfsE5xaCGRFWzPrD2ChQrvCOMOlxp2o2AV0P9bbMQ2hmzkCT1GRnyZRiX8rh
rcFP6Nji044JXImFob9JIm/njeGf1ss76SsftAQ+Qq0HQ47X9zUiLov+guwoPRn3gkoPE7d8vW/D
/Ks1hMOh+VnCtwN5t3ZzR/w3Jtrtrt35HbZKumuj7awItsKXpUDMe/eHj+Q/XRvXR7VPD+J5l1r8
t5XTNuSe9YjxT82CFjjzSXSuPlUBLNKmUx9qy3dBauXuchyI0SbeCsepMkK27+Zw2UGVrN4s80F8
6fzYxHPC5I3UI49ltx3GBp52L9MNSNlP6dm4UogPq14Yi1wHgXxoIqc9ohCwSVloi22QFw9dOnpb
7BVok2FWJ2nyBWN89QdJqfPPLUyiQ3Yo2lFQ+so2f//b28bMbwLPrtPTqsKKnAeanQ5TX+SSzYb5
ziPari32Y4epd1HH8Yd1aSGhNPFTipfBsUyG9A9gkfPuXCF7jssg3BSQkdIDn5e/X5KXWBMEYp2c
4lCzVm0SG0H/D1hpnMrc905xH2RH2u9roQO45X57R54xMqPC+dOVmGX42zK9XAlICo8DkKcn3/df
adErC+o2qdwESErve4chIYYF0bBPAHQ2gn0oW+LovAosfWH8VlWMGrWoZ0ASTLdd/P3zQIS7eFjV
XgpJnrf4wzW67wFAc7eky9xPcfKxm5i7+dsHCD26Q+ows5V08k6jeDnjI7P1dPVqwSD64jbbFa+M
ax8UDbb4V3/E30dOwr6TCeGO2vuepV1CAOz3TOr0GaraBiU8DJSgeBBWTswtlgqbSnsl3lXFSG4t
IQlDTDzeIrpbNAIYy7fp1vLrP9799zgW78zRtHacDL5Q9vsVOdJSJo3sk5PtQfNo+t5MwuBABgRO
kxoBHxRGbSlw8eudhrIiJ4QzdJfiLDsaQuFP5wkmdpZaf1gz8l21YR4L4XvccBcRumB69fdbPpJ8
Vq2hj498qg9+vxhn8yrlrF8+SBtvkjnNJmjp61MQuiQlJ4I4El73iKIhLBQUoREHm1/KbTeH1knq
ZFth+nryxOIwsuhgxTkbxXD53sbFB0G5wpAG4dpVYKljkifDB3e2gUPX1HpDZ3zCxKfb5Ev/nRzk
mnQLHMKAfXAUEBgWy+JxwJ9vv1QJowksWzeNQN6gmVhC/O2/h2OBzfGA8FRkzn058jnS+zay7t+C
Nb2dGeKW+a7q4/yooZ0NOoL8nK3ptq+AQsOEEIeQC3n89+3Y/w+bgORhNqpefK5t9Q4xplwNp9W3
rKNH+QGLHk8oPJ2vyG3BR2+Q6sEtxsdQqxB0YSz3DVnxgJIAYMrBIsiJxKFrwRx1NkvSCdytjMFx
lsDeEjpeEwNF6iZT0b3yoo9hTk4q6znYANLLraDMvJr0lJyCHiJZmIUanmR9X4+t95lQKx/rMTqn
m0rCNG5X/SmNTM5vKxJMxsPwtIxudV47j7IDb78cC2hqJ7M/zNcTDrH1MP2cOr/fykliJeP53lbZ
Gue1xqN/6tq3uFvuV5CmTRvQL+AciWRQR8c+Q4yUWDGJdmEbH13CyZygWq9qZY3bKddfCL4Wj2W1
3HPFxOWSdLVaVXrGa+Ic1FL/QebtvDsvWQSBzfNv07lRq6r3HxCy477qTOCqlfT4dJcdMdalfSQb
QsPAWw6p7HeVMTxFd0UhM5cfVI6Tvh9AeiMqbZf7GItalQm1woOo7Lp+9++P0D9sC8wVco5TbxAB
xQb+rshi2MdDZHXJr1q4mcbnIoyiXUUa6MqgghiXEsVFsuwn0gWgOlH/YJn/Be0+HNPFRXhdR0dv
9fGMJU7sT/cPvODd2RLY+JvgeiKZi+j3I5El6GTnzSlPWSu8Q5LYhD4M05c89QmgNNz/eobSann9
cl0WCYPB9IhHsrj6dejFTbT999vl/uro/37cBa5rY4ciaaW4tHc3LEdlLcZGhEdomGIr3S57QoHE
3DY4lWNpfeKv9n2clNjqJvGhqH/oXNRvbvXZSbG4rFy3/TZAQMC+uDhOqxEEVz8oZ4br0J/KbUJG
wz5O3IewWOfdFDd4YLEtYnXIqhidFaV5/spAoTqPMaR/hucPrY9/b8GqPvFR3qZz972qq/RWpXhR
dP36AK7IOo/G8OxzJ/ekVQboSEb3oNrka5vGMQmajTBuZeNOp2YQrqFWpf4DmiSIBOBrx7HF0tUL
vkHwF1iKe219/j9cnddy48iyRb8IEfDmlSRI0MnbfkFIrW4UPFAo2K+/C5wT556Yh2GMWhJFUUBV
Vubea9vWFERtlZz7gqfKgrrbOzb2qUxPngJ38Y81ruttmUB8NOMyPTVZPG6telkjc7q//LnR7WaD
tTdn/8eSRAAUaPJOQ5ltlU84UyWWIdItnTh1lEw1g9CdJ+zsxfQ/ebPF1QKAFOt2vPdGsUCyznMo
tr3JJucbF7dRThgzJ3+LIaT3XWcfg0ru0oObmDvfbOSZDRU72bg8WpOzsYkeC51lZkw1CudUrJ2L
ZM6I4q1JGza06Ux4jWAwjqCGYxM5QIP9WVa2Q62X4sv1diCeibmcfJQTPo7olt03QgvEjtUD6QtE
LA61jN2PxTzkeIykGOajKs0VB2Y+9UX25S1gbWdv1vC02UQRIgrp6W4d8D7Yuw8WwbsSJ/TVyJxj
N6qYgG4fO3E1LAQ7jfwl/WEPdcCMrLhsdhKJY9gAIQ8nJN1bG+3EQ2OWLZ7DKopN2zhwujEPyuSu
XqpeOy52RtaTFus7UXtvCaPU3dxUK0ld26cuqW2tPmHocdxPZMmgF5OqPuHvw6Q4+r+FXTBtgRmA
ixHcgkEe7qbMJvnCsblEZJh7fOcM2V6rUc4MXMuiqtWRwd/P6A1YpEmxQgXY4KOv5mTNMrmneXG1
nS7ZpV53hnNXRsE8vtrY2TcUVcnOhV4wtIZCtGIY4WB6zq5o3LMddLSFxo6Mps47mLa86lkhrjkW
cZhrkK3dCk0x/rRt4rici5tyitwUsLA1rLhihgd5P82oS3sNdljqgMTEJTyV7cPSrz/C9S5eUeuP
emuQWsSxcc0TvxXdsor3WdAveG1LHFmMHBkYotjwhHmsi6aEl2SEiUaEQ0OeHENDUi2kZ00HL0ZO
RM/lPTYqXHNdnG9z5FoPRaEcDBVsX5b/VoPbfpQY3jbkZRv7uNaHawA/n7ETN6QwX00Nz7vZmbQC
iTPbmBRMO00IczOhriV/qDuQ0BCDyydyAyTPvrBILMyn5wHo35UaqMnKOKL/vxxc6P2IKJOrXv4e
9JEEaZvR1pQHydVbX3TaBfdG4WEprfFFdh7ZYy6n5H1uoUMbRNLiE7AbVuVDa4nkzpx/u6WxI/LK
uOZIodBr1KiebXTTWoaAXK9qhla9kRzSZXixS8TidZZdhsmyQ11jKw90EanO3xaVq18GY7rG7ohg
qRL6ozb1O2P9xWssZwdj8LHLIl998xuVh3G2vOaGeaF+1CJRVvLeN3lxeZLG70Itb9qCu9nTAuO6
+FBjxapKMVMipcbFemOISlB5LYbzYHHKZTdMBTpcbqt90znVxbWQHnlpbr9XZuLuyGiqzjNItW2t
dfpnG9tkqOTuQxcs9oGjO++TT38C2nSEfqcLwbCNW2PyfxNiNeyqxNZ4M5S+penzJBMjeHZvOSVz
Zp4NJ/vVFCo5UKkpSsk7/DohhQZH/3b5sCVLDxL6XYHcLJLxn3Kga8Cp8QdmTrdvEfUfcYEO9+ki
eQvL4HFAWsvVR2YXx2xOOFUSEYwAunm2yeOtIscTL+U4wQ0mrGlnp1bFedxqDjkx4fE9f8riaIzy
2wsmqCu60RyLnnVo0AbrjjbJB+SjTemojhyzVFzLqjgXKY7Kon10BPdgLS28dIEzsdYz8ZdZ18G3
nTCn9gdLjl9Vbb+pUa+uedaYu0F67b4hWzMF0dvQGb+7PSs56dlWT/2YTK1RhjqCg71t/LInyVo1
EgojCv1gzhJfQKU316UzjxYj8p3Cv6+Z5AuR9XcqbC5ofZhAExgjRHNxXrJMPrYzCnUf4eViEKCl
4B/J0gUhkOCJKQPpYrtCzLXU7lMD++Ne0A73er/fMqUoTuOCyRIDkw4LoNbJPQRKo+ljiHmP8tsN
YsKYijM2223v0HRFnR2Q8dXO17GWrwXRBXFuDR9F/6VKmjecWPB/+PndJCom/pI/cEr83Vg6pGrK
Qu5ZL3BEoj+mqszua+mAHXazCzlAknJtNBEpkhdS54JdjU2wLUHT4orNbeNMmEAY6K08ZsQ+jFXp
X7ohqpCnoYXCbMMVeyyE+bEEnnERno5vVJxQlrahUVIC4puBxRjUimNkr6Kgys+N/xIITg/BrE6l
1hkYRNhumWVDo8yAJXIE9cKhGRA2lL08626FlU+uogDcAtXcWJFBziKRLugjgsV/JWn6x+tFdQ1s
cVpKmlx91vRo3RNSAuIZpVAnDxqeYT0HQTJkjss5pt/WbjLdF3YVgIrGSDn87ZSegdnXngpbihCT
uRbOuWh3RT5vG2/I0TU75qaclmyLbuJoF4w/PWY46/BU7AEm5YR/jM0xyOQbeN9fo/Y+le6UIFJB
XjNvkR6SaL4OPFjHj9wFJFjBLo5wEr02I6qEnVZ5XtRZfC2WeeNilqHvp89pT5uRW65j0yUGBAfx
OtZZDtbYHNxcfekpgbPsxMB87nHiLhtOfrSd5B7fQ7uf/cqlC82ApHPfknGpw7aDykwawaOHli0v
kS26SsNmM8UMbqdk36vmzvJgpEpqp700bAyszjMl9c5MXUIh8SsnaenjaV562jDF9xzGVf/dJNLb
DjRj5s76TLyGM3tcoNvNXyStEUK3+49+BN0/sA0cRyINNoOCIuVYVcFIHQuwFlO2mflZ6gy5y8U7
5CnUbn3BwSNnYKJT3scIOlMnsqCkbj3U1tMiNoM+7Jr3cWhAfNLd2DUFW3OamC/j8mH2qgxzkvN2
tkUoKfN0C7FmqcKxnX+a0Zpo37o/BpD+jKQNBm4d0VZaBqeQciLGZjDndVj4+mcqrH2bd/i1ZEeM
FiITOqxI5EQNkGm66AFC2WXUPmyFSAbLJ2d7g5OPf8DEBt59OhJtgjcHjOeuJ0Jo5TW/Cg5wlBUe
WZL+fgCyvyN86NtwLdKPym4zs8nRgBHXoaJll7mHzLLVtmsZ0cssOFWBe5bM0NMlWTbZpN3nVRgs
jYdCL9l4HllvudfytvfolaYyfoBwsoGDkxHZCbI6XwycQHT+N+xe91ZymHD0zXjdJg5OvfAuxdoM
ChrzK+2bFctCFBzZs1IrfpvVfA6SC/BwELAzEiBDJ0ucyu1OJVKxXUsdWMZ37hdPrlc+N66M3KF5
VfQbQAbR5GiBLxGneidzPGNVqUdBwsIX0JbZxAW3y9hmv3Nl7sqxojfRvwpVpxt6iQbM9pyjiRYc
3RyFz6+uLqvH0g8iwVKwQ5/B0rd2A/UBxzspq8/IkAUWLkdeGQFyS7SI8+dF/qI4YssesGy7Inh1
U52t06gOpAlWp259wCRWnSDuz+REkz97+/D2iduX3D785wEpyAn23Lqt3f6X2JxQ+c7X7evccmQf
u31hwPjwP19z+3jGuriuQufbR/98oYGkdR9M+uWfD//nR61PPebEOWxbEccgAwfWHLJgG/Ix//3M
psIFFf7v086duaMRX/3zSm6v839e0z8/7H+eJQlAaCxZgSVySJft7WXAOkGZlWRoqNfXcvv2f72+
/3nKf33Nv964f781/zzP+rRJX70GZCTDrLgmDsd1W+nl0em64Z6pcDRkqANGb/oKij6iVu1X1gI0
Z1/gbpZef5iBdW8XvQZaxIq2zzqbeGxjGB8snwI/K8ePUkD1ytOvIa+uhaQN2jUO6n61lzZqFdQC
b6OaXC713g91BaAtxdcTgiV4x8YaXD086K0+xsdOYTq0mBDjQ8UcU+UNqaHWQOhMTgZ0rJUkAYoT
HrXqUjN7R0l+cf2yfLCQgmKwJMWIIxgHEBH6IjY2rqn/JSIpecr0b0mY3cbMUx+ylV1vCGqa9v5x
qajPtWn5kmnxmE8iTED/GnozoT+rty3dPrADrKZZMV0LdPDHwsCyLEf9nOFrkfM6h4jrDgX3RQmx
BoXpUT0s3radC45SvkL+4smDsN2XmGvlqs8TjsesDhHDioOvPfRm3wLWICPBGorN2EBvC6wocTTt
KQklJzbiWe2YvAnPY9rFm9bFGtPNfqZSLR4K/Tml1b2Ti/fbH3DiKyvYWh3EN3c8ulw6G8/8KajZ
0EezG4lxbzhNG2YeiucsJhFwlhZ8Rw0metVLhKIpdc8AhKrU7sqpDe41/9iW45W+xhdolgNynl2S
+xNZNJyDxAiX0lOvmRX7F9LGEfTx7lnB/NkYwYPDNOkgMwRwqtT2wwhNh1JRhnGfpfRo88fGIuXa
SwIvmkgiswsWVLtIkFrVaDDl3Vg5xbGKR+ZY1rs54HAiN0GcWi+vebW0062su5DRU977YFKS9s7T
4/Riw4LGd4yzYqr99hCXNuaaLt+RQgLLwQuOJgvoHk1ZvLVm/TU3Cc3wFy2NlrLei6plkrO6N/Ji
3hj0HvDI+odKNtvFneXR72l5CCaZc1DtvCpzN2W/BrpoPXguXYOCtNaLruZiG5yNjgCDOsaAnaQo
ntMf/OmEdejWD/mF4gC7zYgMMiFWovzWGHjF6EyWnekR6jT3zQO/WnctmSZUzJXvtIy4qNT70xUI
XLQYQ4aZ9gbafKePQCyh/gyrBoccJDPembY9Gul0rgIuLL9Nsmdv+rH1Tj/yTcAOppIUJQK+ySf6
NQzteJbed7Y8y2UponbxaeBb3XX2t4RhyHBJFNupuXw5NpVklY73RRW/5In9wxTJlt6yFd58zB3t
FAvFiyyLOBo8H5+5TR4LHjsGurGDRH4JmpDN7mPqKy59K/VXfB5JWKq9RzTbr52jDZPm/EIEcCgk
EwHd8diIJWwHkEVn066NMFu+fZ3WWWWEVomIQZpkIemF9252sP6mgkYSY7qXrssf1/HA3I8Tu7ab
7i1SYXNMTY7zrVsipmuqPcgFXYsokfl6FqT8mxANp5kK02S4l7jnt4VZ4lvQGyNqW+dXhWdi79uk
WhgOMmAvRTNijiVRRY36MHJxVjDrD721/MAtBbY3P5vNeEDqHWOxnCb3BC6mw1Rm/OUCHLfEGlFD
ZPab4Y37mDofV6qNDwHF7z4gURKGwhzFOPUx5tGvwWFeWTT4OSYLnNqY9YnLhWr4TY0xqSQ914V9
WtxC26YqwOXG+SUx5VNQZTV6TPLbHPKe8vQt0HFCkAxw6vQYS31mXGtvOgyLeQK9QRfVHo6kJLxo
cI+2zBSTndfGhB1r4ODlj4Pq0a19ilCHRkuVmTVCZ4vAtHJ4yWhbWC0AAs1/9JXOhRbbpFgtdpg+
dZAH90WLz6+ei8cyL6+zQzwnwwJ4XD/KIsq2U2TJJu17APFykyWoAfqxJHxcjw9ZSaapNtIDD2Ll
htOC59jTir1XL9QzePmkTTPBUKGLhwPJV1c/oFhLrpp+l+rZW9N0TCes8StGNrExC+T7c49w0V+S
tyy3/5hY//fd2npaFpSRFSVFV5jek6XE3rMIsxjb0Gk969JxBwipfXcZ68PofZAYwIFFmvV1ULBX
HOfNM/CQtb9mXW/XRIuBxW8+oiB/0HFdHqB6n5bV+kQZ3sJeZHYmYtkftMp/E8mUnlu9/HQp9Fql
m3uzR7rbxbTLxsl9wYASGbD3Nx13KKllqF60DMJZbW8FoOUtbtg7p4aXq+NldgtVcKCPvwSRkCS5
qyHqi/qa9s6vngbuPlDk083egabox2Co9Iy79o878bU9aLml5pCYxsG2azICgEf6wn7KlSkCB9aK
iRYbQV4TrQLTajUjAYTZj31X7Qc8wHFbbZcYihJlfus3tPPSHNd/jH8G4ACsxVY9oSKu2F2Ll67f
a66Gap7Vk6NqCnlrIPs3M42zFOsRrwNqoWr1AhhpIQk5hwjSOAMmo0E/pDYVP1vVSe/g8RPoyHkQ
9egmq1DJ60MRQUj9C1b1iFDFO1CKsCyPTLaXTnKIUHa/1ekmkipuMn+My31Qs3EClzlPGYjeZECI
PqDyJlFTJ9y8d3dVjhDPydPXmEYm0QUTdMV0ejDt+QVxLE1hKx33tU43j+V7dMlzaGFyeYl10jpR
YE+vI+kGao1WcDY5Oc7DepMSEFSE/MQ5zsoD81biIEnxtP0kyjNR8sZm1bY3NGoa0odCnczdsHTo
gNCskKv8vGJMd2mTP1Va2LtFen5IVHEa0hN6yvrVMWtA5fKmZ0gzFdFgm6IVxL4YRnNaGNC+J3ny
3tsKNmfWURwZ7VmbGKNXzTFeHGogWRycOFjuCxi1rat5Z26iH6dOfOYi2GHnSp82rWXeaWMpwjhp
WRoG8yMxgC1iSCntiNMOjTqSGcoOX7NZN4SUO9ld64GWy5JhQzU/7jtPr44QbomsjlQzZKcdBzd3
55e6dw7M7AplJ4hmfX6a4gPqOS3spDy4mRw4zgg2iV9mihcLrFwz8/YYPQQjjZGQCoadtHpCqhr7
rQ3Gp7nu3lrBOLsV7nvfTOZeW+57O0aubaoryYwgMUp1RcJ3BkPzoHWSd2D0APOKe5fbf8vA/S5z
VmSm08Y7f+13dt173GMJrGdvd4syYSXRdy3nMa4RY9qqaQmdDtEaAU7DCRttPakX5gSozbUA+bRN
1rjxoGS5SjZRPLWK9Ex7XikLvJy+8aJFkxf0gXY4TAMlV0CkmuO2d7HeiKtTjk+9MdD7rOlHMnk3
sD6r4Plm4q9WTyutW5rSkPmSMFsdx//8Yz8wXpeIg0yvZrBU4P0rNa1hi22s18RkRtUnGsFaXQao
acRNoJaaxBq7hscJ7S2LXOGF9RLop9uDl2gkEgpKp0yN/zy4MY4W4VkLGi78tt760Jn16qe1oq4i
a6Tu+w+UfrAhKs88EY1GsagaY6fGLj2P7qtKBXMC0nQ+UeeGudV7kbE6optJokCzarJDdYlFjAdN
D/7zf2xXhGnRENre/i1HHje12Sk3M3lSwqOVuf5frEaGqMaYqENtOEe7m9tTQlvqNN5+w///2OpL
j5wtn4lr6RF+hesRdlmjLDo/qj65C1PAKuX8sLFGQGEb5SfvOLKIIaLAypr4ePuZAKA6PvffH5/S
fevKOIiy0h1PtKzhdxFPKPf9oj2DFhhP3SeDZnkS6+dvXzRNKN4mU0NZsJJoUPmvmSU56Ttu5Wzd
hvNH4uGxL1YLuV+RJCNtuhFywFFIxhYepbTaVm1mA2fmYgTXprZzRVnBFTA09BZ5yLuyOC13/vpL
lTayfTKf6Lw0cXoMoCUfaAdF/3xyPb/zh2RQOH0vvtUwA3Py+tQqwq7Y9PhNGHY/Tuv58/aQsVXg
IwDFYkqtZXDVt6cyy3aofe8y3LKhalS2o4ozyIaq5WlaH3KtQzLDuFxFMlt2N+xBOlNtj5pvfuZ4
wo5gDCO03M7Jy5Mv6F9aaFVcv0qVoBFzdbo90M/eGRhOo35sAYAUBOBktfrPJ2//V6wfSr9hkqIC
gRqboafQZjbxtbcG7u2tKxpGOSCOjLWDY4qG4vK1dq2ZVpr6ZI/7ZAX8TWIqAihENEPhUHiayAVg
uGiD/jch226zDONj4RPVrb/Zhc00Mx7o8upvC+faDZLVB3Oy3g3TeHMG8B7Y97dB6T6BKdzPyyRo
nfdHauI/hFbtkl+J03+0kLhR9fHUTlXde9r4iALzrcPDgVzndXKpQLzhSx8CfrbRKmIWv+EZfyG+
fJwkENugAbKFZulY+tUZiwlr0kjL3DSt8mwpBOyUZuTo4QEZSkpGVqX6VHvzJRcLh7r1n/7/oaMf
xdChF8cKJuHt3/E5tweygE63z/3rS9NivfhuT3n7tN4rL5QTPMT/Pu8/3wb6nt1z/cfbx0vn+Hu9
ta91XjIVqsoqwmMHfqbS/7bOeCUKj1Z7kH7AB06x1M3bsiFi3KMC2HhloE6D1He+di6z2D/LXkN2
WujXKS5BCTjVo9b597F0N4gszE3XWgpgCX+QEudeOsRPtrVOwhxirvOAM6zO6mbxKcwtJjRrQs4m
khGfueUM/W8/1Oq+mbZpNY2QiuXVYPG4uN7JHlOwe6SVz8GQPRHLmlHRU9xUdZ6dcJTixS6nO0dw
W8m1d5cUFXOMRn23yDwPNZLP1iwjGglmpNXtC8d+j5quPTgOIaSO0vcmGmVgd9USur3xbGTtFNl9
QtFN5pLnU2OQ2iUOlntnySCaAAw8TEtxaDtdnURsHqUjvJ0DVvSQ+VMkOLJQKqK4FojMD3QiOesr
469Hvu4J6Nuuy5kkZVb20Uw1LRp7CT32/Hl81w1/OHkrwj0t1N503d9d4V89t3tUbfHgquQHBo1+
1oW2S5JLw1b+OubmQc8755j51hb0y26cu4Ny/OHIcfa1lOSxLzWDOsKkf7AUvbUmOVbtOgjoau+O
u+M1DQR6AzgJmxJsva/Ed9aNH6z2/Ir10bZMzhJCvNgBKDNnZfRpTMemZVvm3GcKl+VQtyMzl6U/
IPn6o/1wzhovYPxeDDcZQ0So3g7vxAuOExA29ozXUxUYmhLvb1OP8aFbrnHVIVuT1ok5ZhlgNu9k
vHfy5dnmsFI6pnEwynfLtX+T+Ygnnr7glrnaHK5aaMU0dgLUu7XIR0FL1aTbNXQef11zwIH6QKuX
KpfDuSXCUTOjvusv1bTUe0eDgKORLWnr6QPMl1+eJR7GZHjAfQUWhAPlaItgF8eJRDTW0rrOdw5h
apq9njTDNnfPULPv4apIdCjd3nSwzHrm9JIYDIErKX40aB90F7Rz1XYIk/rrVE6fdk65KqzxIa+9
R+nSq1DOkz4O76IYPiohrh4EpYyevZM1AZiG8hd2XfjMQ7OxNG4Le6wvdVV98dfH4mwnj24hflNr
kT5K1B1cwQsLPSxn9wdM5oXAuD+TYf/pGcmzQIP0Q9DWOcD60v4BRJ/cGqpTW+wBF6+cv8vO/9sg
NG8QEgRS6tydxoPV/aCB+R4M95f5onpsfyiKSTdq69+zDgRmEoQjQFr1YmfcJlN2h7ntM1/WVoDJ
zKIb3ubAxHWcwsuFFcItquhQWN4Ggfsn12UaZjq8AwruuznR35Tvil2GTpg+vL5v1+dBLyIp6kE0
z1N+hmz6DB78wFQVALdPpKUTk7CJVmeVAXrUejre6AqCoMQvUJjLxfIshvS88LzTm51uQ5JuVXOo
lopRf3sWvfpUhKAy+n9PffIierZVQHg0+waI7HICei2bjYIEKSarPWBupg3a0qNAQ25UY7AbjenO
wt23QWCQzX1+GEABufASGEPV9wLA0DTfN6ttyG5fJU1eF169muldeeuaZZIxncTiqAusfcykaK3Z
v0cdGQ7guN3sG2JnJj21r96/+F32NGKwb+m8Tg3jkx4eU6XR+sXJw2rFBZgZFLD8YpEm/Yi7dNUJ
H7Oxe+wt7SsOyGrE5Uglwt4+PMwJSw+Rntrs7noBxKJX930en+oEmDGBdeVIQmM5vtFgsjz9L+Ln
qg+YEHj5U13Pz4Na3puxoRwzitOQlhdZMAAhBPQwOOgfDRpYRvobYUheWI/kLEHlUcE3boJudSGL
rRjJJ0l1FDUOKXJV2h3AHq8J9khJvhK0dJtgiH8tMAFDg9dRcFcK7cGJQcHpC4Ia5pW99U1r4rw4
+JTsuPmt1PRu09cBI0tQ4Pyn6ZGhSTdmduU5B011byJ1X5la0ETr6SCnxfhH1S17puE/6pCP+/Yz
JhZiyynrTi+1a2Ysv/00eAPtGPpMChHEhbFywAXE1ZsG9Q/KYPM7ERmtQHDrGoag/eCD+e5o7JOo
wfHU7j4YJkH1yfwmwqqAzWsY0LXhBsfWMR9Nc/iJAXyi5lkepKvDGxIlkWUYx/yp+qvTFmVzHR4T
GXNToiaYsxaunXhZut9aiu2ozyVXi1JnY4i5iBD074vyuZQGxrEWUVstih4rAyVwOXzNiZde00C+
J5A4wOTpwX1CN3XDLPnbYCgQ4X5KQ+CW5VGwlgBM8UOECeVOw+m2WzTezyyGQAeFrogW07rUC31W
Hdr2bhD6XbDK6PUmPiW+c+dPrv3czs/WkKPUq5FXEAq7cWKVMadwQ35LdD9re6n33N8xRc25XUBO
QSXTQoJcDkuftJHFQSyEQy02hQUPL26Qr9e4zre6rhuMn7u/oAKiIkD2lJL9ir7IbHYeWsbNIpFW
VX2pTqny7T3W3HbrGMFL7BfNM4Z8Wig2SHDKTUhbfU8DWuXpuXLmx5Z53iWwlXeB727u8ZYIhGJO
fTHKoCEy0rwGZvGdgMW6xPgojhMzsTHw2ku/Pvh1qsLJ4M+Ld889mavvBOzluZ5okevNUp1TiwNi
nq+dJdSSJ2hAwX61Yc5FaUT0z+7dDPXc7cHvF4rZEtazExxyx5tPaWehCaKtn7gj0Uc9m6gB3BA5
Qkd/jK3k7vZgzCj3tAClub08+AzuCSEYV1cios+NoYJLXMRoRdwJZ2FWimhA9Wu2UPYnNkPQ773c
2PU0b6e+05+pVYdn79gIfXn2HeBqhe6YZ7evTTCsTL+GcpQvypjKPa4IqsQsMwmL5JJLlKORPvOa
9LX3cPvATYCdGusMv9bgK9rOaHMbICmwTRTdedctd2IR7Kvgxg+NDsY0ULw9wA/tixiqP50NJd8y
pXshKuRVGDKNXCZ0kHJIMdUF4h8vtu4Cb0I21wO5dnNsEQWd4K3tka6+jKY6mCbHPSi67oZ4FJvS
UmO4XiqebWAwvNRM+WednosK7ib/MFrN/MyzrAlE0cymfp9nrbGzB6NGhgdaCLIAz0lqc2qQac0W
15k5YkZTa/gjE9LFnIQjg1iOy9zrUTxgLg+wGAnKiSIzsnM/ETYn3SgL2ic4qoJGoLFfc8m3mOgY
YizadZJOv/MFtbvbo7xDHqN23GZwglUcaVO2cJG2RJ4noWrZmdKOb7b0ZA8bsCIMnEY8lEsADB38
1nFAfYF4ABOlfYpTBJWdBXR3AVtY2A/1QDoIjT8qKK3DvfTm65w9bobefiXS6/ArxoWT32j1+PPY
QEMb4Bh41vmI/eCaTK13FdlUHBYl75vFBh9SVvvJk5/5oP0E9mijJQU5m6zylhoARFfyRqDX4ega
5+eiwnxMEVhu/IkVZum/wZjfLUP1DEgxZ+ZJgEvdJf5upRhaNdtmhaklhdnhyCQN/RLAbzHYf/N4
lJGim4fECQRbFp/X/5Y1LSbzxi2Eq/ZdIBJjrCnkWJzhGbw0czrf+yMpHgPrvwWWaZoF6ID6qe60
zWRA/pqsHIXXTIxQSpliMzvbpSlLtV3b5g4BFMm0FcxN1du7wU++i6xDUGvNtAbmerlm6e+icoIj
h30aqG5HPKycm4NdIcNMYyzFmusQ8dpyIgb3v08CmmAyP9F47dBqZdChVn63E+vMyNx3XDLZg0rG
jzam/BB9H1UJB7ZlzC5B1pXhUNrnWyYL2zZEZEom11B1RHZcQjWjRGRNnKyzUscOWSZ7sx3jk+UW
3JV6oZ4sw4wy+wecpKAGR3E9MVo9x5l46J1BO5Iv+64AoW5RKuBTEgaktAmep7+C+4uhDEt6hOs1
roeA1mArrpy/WYGnrtgw5sk/ir6RR3CFx8yxGfYMy2NhFA+iLd2oCjoC0T0jvVQOgLR88sCD6q/6
1HxyC+lHATybUDAZHD0jIaKCTp5p1m8mUyjyjdR3lWXjqXfSJ1TFq9tkusyZfXX71OcUTH3RVZC6
chKkXKK7ZmYek0tz1k0anksNZNswIVmWX+0gIVM0zqXTsQ/YDScqs+f+ZoocY6XMTlxfKb285gGY
1XZqe8w/HuRXv7KP/YKUJnmsmsHGP+6cffhDDqJlphLOe4EiAtiRj8NkwNBd2d/GYpAQnfv00JlI
hOnU7OCQfd+s8bd3rAQoHObpvcCYFHfYQpfXxol0Itk2je+dO97aXSXrblfblIiFAd8xp7JCYY77
E4UIfWCaFD7Iwi5wHoeeTOabB/hm9tNH5ZxdLvBt7Ez9xnOcJXJQ9N819tPtq6SSKDQDPK1gChB7
V9Qgg+hQQIk24I8epxymESKY/sEb3eCADYOqIPPvDGtFyLf2prWr7AqDbNO3LsKR3DfI4Ivn643S
7LCaCdXub9ZMPdG+k7l84azPzGwREbOXc27kFJu4aer8W4yJHhkuzeBuMcLcSb8rGxErkhbxj9fe
gHk0jgxwqxIJU9xTXqY3kIaqDiJkdQBXtKIEMIBj0kSmp9lk6RS/LJCkW4FslNQk4iZjBpx+hXku
8T4LmnFbTpgvmc1TFlYzbJM2PhYkDOzQRZ1I1DA2HQ7Y3kUzmxYvdktAe0zG0NoziexmeOgtKq6i
49tFzPSbCLKwC+J+c/tKL+dAe1tSc6clfcqOP7MhfkkUJGbBDAn5GqfdlZI/BtpfaxiCbdkSUzUs
TGhyDNQSawg6q+2CxEhrzR/W09XClj8YDb04c4TqRiQqoqw22wmBFGIElJtmwyV1LLjSrEe5Lu9q
QUWtN9h0TdZ5wfwYOSP3AiD80eaPZDpPxKwR/8xF3mkvU4GnvMnmT9VzFnMbpj5ayh/bbvRQzBmF
kYbKrOt26zvDMDLb8HdnJDFpKdF//8femSzHjbXb9VUcnqOM/hzcsD3IRPYNyWQrTRBFSkLftwdP
74WsivBf5fBfced3oqhGEskEcPA1e689rRlw7gTiQisncaA3os/7+2SuxSELi4NKHgfT+QLmiKKW
8Ij1fXzXWGiC+K0TteRUDB/RzLUzSk3DqVlgh0aEEnP5AG8/2IZV7Nxqyk+JlxgAU9S27btpm0c0
udKknAc2pr26UTcdR4PcNF2/zq3bXhoIv5eSnXvOzvQg0gLCMjWwm431Y2ZxaMbK/taHo/1IyhRr
T7PB8JdtNMscHtNu2fDMPrs2sgfGKdkXvfutDZvsdP8FsO33CHLiUWmVQ9RefNbCXg/WTOYG36AJ
ORWzeI9GuLPIRsyLmvR4H8w4wTlHbyzbh90M8waajbvlLHFOVh+cEKNQD02tX9Hi72tZfyejzCSg
xniKem7RTmmb0eUludxU+oJ1iHr7QxMsE5Nu+fwYrx0dhTPNDo6zzRCUn/I8eQeWPd5u6fnV1IkV
Aif90Mm9qDNvx5DfXaFFYHFX63426s1BpTie7rJboycg0zChI/RcPQqDYUV2zGZcOjWzMcNNywKm
K1n98SCGh1KPP5IBJWgqcDNQPz45aXUVU4ilbPYb3D1tLlCbNjH30qhdSyoZJA4UTZmbPtudUyDD
+YnDDk69hQDboFtfCbRDfG+VWpMhs6lH962rJNDonHIpRN1TtPVbQ2W8ricSIO4HEeOVEriC5ZEM
wus4yDSHh/1zLpZutBf0/nH80NU8/YK9BLt7itt6BbmY5tYqDrlg689kbdiI/CHXQZaMgar3OpQI
KkX0ItCadmyBqfc8TuO+Hd4NDcN1QFlmw4Wh1GdlDLK/y5ojrhfUtgMv1fvn5Lof2og2zTbwzJs4
hu7fcDWTKB9Sbelj+DpTCPqUrrzrYaAYQJZilujbiFsAYYrxU6lo8nkmfa20cWP1iCXkGFC0Tgwy
cdUxUeBZjXUHe2KRMDPgwDINjpoUuU/XwStm1jMgEmVnKg5Q2wG7V9GxEdHnYv7v2uwzL7ibENIi
9ja0JdkN27kcnkOje1PcVniUIKn8eQvqDUvvBM83+MkXg8A2TqxUcT7C0y/qa+op3o/yEBvRBy76
1ofAzT5WFZQl/KayEzsFcxy/VuOtma391DGwMy0DINlw5AfXfFacye54YXSt1gIczDpG+emEiEzQ
B7TkxXl8AlhdjPxGH38lXZVZioFgbjmvBpjFiCLQ7HOSt4qGL+W32w0lHwYRRpVm8um16nIfqWMj
sSA1osdI7ZIRXKII5XTPYplTcrTPgLMWykWaP1aiv8QcMgDTPzsD4H0U8NNU4OfmwmbXPwMebSPf
YXwO0o7r+MeZ2I9HzUjHrTcmnxlLq3VtYZbJDD82B+uUJQgonNFbZxNPu1Sk0LjRtWYLtcqZ274P
Q1TjFinDbSZIMcrxHOojOUml1f+MGejs68nRH2Wp/5ym59Arze8MKlA8F/N8jm032YMvhiaNWd3X
GFCVup4d4bYdYsfsL9Y0HPKB5o9gd/MyUOPk2YzOulTBznMXtnUAIaVAvom2n9u5AnmwqkW24Knh
aDVtzX63+HSgRR6HjOdxuUMao//qPPVqgj+DKXAdS3AgQQN6FtM7AHL7wOybJqc3WOsxZwZgmKwc
veaQokq8RzFOJAgQBMtZlmkWjxRPnB3K73OvgDjjc3bt9H05D3lOUB2IDQjhz0gEL2VaPxWz/dGp
6EeWuftoLDjVEqdfMdVYI5oZuKTiuaa8tkYmhFa8TPYzyl17eYjqiS/Ulgz2ZmexQubVQ1iBvUbx
s0oryg58tyQcKoZvOieylzWxn4n9/YUd0Nvq5gnTHCT50CETh4VHn5yGk9nIz0qXh9T2cAeah8iI
sWd11RcUfe5Zbi69d14myZ7cztf4mQsvVytC9lauQgQ8F7x85cCtbbNI4eWXfLqYqVfh7O2XZ9dM
oPLnfDuTJl+mjuOu0ROCbQg4BH7KUbWUE5MVbO0at7IsH4KKh0EnQaBpGXU7oX0t0eGt7t95M+DS
Tlz1ALH2uR9sjXU89jeqiGr2rubiDVYzLwJLYN/sSOoYIrxWk7jWKbf/HUR1f1zCxFthkLhoaKeZ
LXJ9Q0wIfZ8ka6fiWAoQx2PYeHOX/8zzMK2GxvIxlnA64K/1c8AfpeGtFQFRZEjxKdiC8INQD37F
9lwQxGpfdYXUitIVUO2AVAjJUBPAJqWgPEh1sRdW+f1rLb+35YADj7QqwwpmztLuVEI316bFk9TH
FxxRy5Sel05UEBolrQ4NFeOQQmNb4nLYVj03hcTTlLkNFy/nHdbn2acJ765JJfaxhZOVxMU+E0wU
g3AR2Ln82LNH+J0itG/J44qW3j7X5ktaOl9ORacSkM+3InRkJSJSIDKNZBcqn7fBCwifobnj7l9l
JI6s79bcBdbKDbRMCglNDtJwVbe04nlGiSCk5wvgRyx3MGRoo/VcL2xr5G0ub/FmGVcQKKzRCiyv
TW6OJQZx3mHR0DZzjfssxbVR1N9LrtwG5OVri7HGiLWnuAWgFJPWSAfS0zJC3gpg1O6MOuYHbdtn
e+zfuqXLyhpx6gZL4aDgNS111uXR+Jjg7fazOf4cTR76xnZ3vTfTsaWUtTUuDgxIzT5E4o/GckZS
QvDc5n4//hH+VA5EZ2u/7mc3XjoGDQYK9qncD12hqBu5ZJNlPcu6Sq5C2T+z/BOM2fTBGlRX4oyL
DiF+hqYXJ/PBSmN1rI0GTHhge74jkmqNrCF9SJg9rDPSEjZcbdBFcEdDo5TPrHPWxRiZPn/FFqMw
8iDcdwZPEMTxbDN602vaq8j3mhQRjmpZ8etdvGZ4OPpIejb6aAQXbebEMoV6kRaaKB5+3BoDq5Wa
kOmhbR8NvsdTIhCyKaeBHj/W20Y9tEy8ZnRLMgnevMJoDhW2HHQ4LkEmuAbnCp4GzAgjjkmPM7xm
21k979iQAghzQ7kmCnfeTnX3CPYIU4tKs5thobwpOb4x0gyI+sw+ubR08FBgc7/Q9OJxolu8zQg4
e/QkfyB9/otO+E90QstdWGz/43//z6/pP8Kf5f9DJ9z/Pv4ex39BE/7xR/5EExqO/ZvUXWBIlm0J
sCzjz7b7X/9dM1z9N9N24VXB6XKEbkEf+5NLaJq/IXcXpgdNaKHCSZgpf3IJDfkbZhBYDCTaCYP/
85/jEloLXeX/UgpsiDDSuSNYXEjkkHn+hjjTXY9sXNI4nvUq0faZwmDB2E2hUMSJG6fae8bGDkpW
cTIYrb3KGdGsSWoJ9jGOPEADb22rGX4WFOPGjnXoYjN6dtwbfpeyhdV1KmAmz80OoihDvI543Krr
DmNP6gfjtvA2UoGcrbR9Aca+5enbC7vTjtjvgqMe4FdaXN/kIVdUfbjVWUhqDHL1FhtEu1eE3X+X
XsSKwhBinXm4IqQcrX3c6YhfsIzsgYjgjhra+XEm7pXRH/PbMppwIsv+qQ4HFqt6Z277kZcUUFJ5
6foQ+aX7WhcsAL32GZzX3nYJRplZGp/C1MHaEO7nxJpxL/EWLcSqwmR3MjhRttwYDabTAA1pI1LS
2wed9eNoPyB3+WrZZ2qqgr2ESRHgw0g6t+Z+do56ZxDVXMdQPJkgEx6GrpFIvfFcUrY+KafLDrIV
zqpMPDgoXezcxirx7Vp0760MftUVciM3xd0wWS6wZ3z2m7h31zWO6pTlxN70eoUqsy32C9chGcb+
6tjhJZ+Q9iSi9o3MtY9lOf0qyzF9GHvtQ4v1x7Y05xtlviLzvA2fEZBtO0EyZ1Tb1WXAgMzKOrPJ
jdF/jfyMJ6jnXwzu3WsD9tsPJlABod51yPXnl3oSIDgwkeyqUtSPeZjG/0AAcf+KuLnfyK4rBQ8H
pCsJveGvGKF8tu2EECf3Gf3YmojCnsq5dzbRRBJc4AzBwTEqwktQqedZ8p3oQqoLVNwygwkHnK59
GDwSsbXSENAKyt2YDsYTXn8Gi/NgPdar0vXCF6OsBAWkJFa7GkhZ0BkJRJQI2UQgqEFo09gbV8Tb
UBxJEPS0LmcJPVFt14QQN3PJMkvA3mMlcB680eApw77ettcyb3eR0ojryfoYfVf2BbH7d0759r1l
6+LN4m2A03OLED8O8/gdzT8Qo5Zb1UOe27dW+ZAY6gZ6A11BT0qgCEfzhbUwoghLX/Lcc+/5Xw65
xz+OiH+FRJr6X7F7fOK2DiJLGFQAYMWcv2P3AATIEH1n8SzqtPcj1SGtBok8DpF14ZW0xlPxXoRR
+JCdp7QCdoWfYaqG753OyCjFX+DXyloYb82X05M+JLKh2FtG3pyR3sEZMS+xESfbhJJ5BfiLupyc
g7URqnnTVqNxRKHgYMYkLbJPrEcjKQ991MpjPH2GhZ0es2p4b1NSnZMsfmSxiCMyFpE/y/ytoVMa
wyl+hWxunPiUirNmWjvZh+KYNeBHwnp6dGTwFtoTFI66iI9uZYyEaFLniJjJ3yyqb6PenrOsKnY5
isidjTu6mjtfgZ4lAGdK1oOsvsV6Kx/d0T4C6cj3+mz9KFxYUo1p7AWHm7KIMM8Hhvk1Hog3FY5n
hL6+g6Z409ka6d/kZfaSGPUoweBpJQxa7bD0Tkrl637UqYTuYRp5ZB9RpB94D7FyIy3bUI7nW52z
i8yRHC6Bfad0t01FmESbeB/C6b/KmVCnyArOlf2at2X87GCrSLtWX2fAmZew2V1URrdOouGkZzCp
Sqkt9Z4RcO71u8QuyKMvmnOhtw3uM+3KWDpepcnsnCrXeHWLRbVMMaS36bRAz01GsIjPvQjeXBy3
FN2RYFUyq5M+A3XH90NVX9V72gX72uPpaNTI8k7yJhl4pBHjkEkZ6yurWgS6buWTJ9MfbK1cI68Y
wd3o07YWmjySSRdT/1U9fc9iX5b9vmLsflSYC4fBycFwVj861pNYc4Dj9yb9VCDTryJq2z2xj+Yx
puTtOv3CfcWoOvVNc07PtUO8TaJXJ2ROB5Nt8gXJcYHVH9JGHSLwIgfgYVJPVpTbj0G/KFkDZwce
hHhF5TBC80R1uf8icPJUNepSxU/GwCet9kXuFCvcsSgDSbCeR/ndMgHh6wQYbY2KDaU0031f5MST
O+1OC+BRF6OJaEnHTjdgRTlarbMegUvs7NlmzTMLXk9peI5G3o6mrB47t/3qm2j8Jwql9deD19F1
wMqQQi3LsLD8mHeU+b8g80yAQQEbee2GhotAkYh4VrNghOGJxPMHh+WrZzdPaS3ZxTMlbARdFOLe
SBPxgYelxZzvYWiIZ9Qn8LsFwXhvYQOVHXLJdBjC6QdSGuc5hoyGfbHvJ7oCJEZOjYKY9E1SPpHT
V+Q4aV1PGILVXfF0fEyejSt8nvrD6HAna6Fiyk9y1tkLM9AYYhc96B2ORTMkFJ7H8Vwu7MX7dDM3
mTHZVvHTBVxwIpVBom2giy6r4J7/iwYTJ/Q6LM51NLE6Qf64shf20sg0cuPopl+QbWwGn1Nuhftc
t/NT09p+X7JWhUV6xAtmXuqBs3/UBjLgLUedK748ixzNRJBtUw9hT1x3uAUZDCIvLt3M3nWaQLAx
oRrulkGrVWgktyn9bcij70MVf7oaLDlzCNFhuWR6GQ0U99CgFVDOCdXWOupcQM5eLTcEr5hrj4gN
uAZ0eVWCq4gH+OR6aKzCwRq2Mdpz0pE6+8L6olqBTtM3uaeoy5w0PMUhl7ebktF3pyzhAMCbDVYh
wuCwb70qveCkZSdbZnSHIbwfGaY/SmG4u1rdYs2DwyEcba1bWnszE70/Z7X7gtsmsMv8bGAHKUkc
OvezCB/vv+D47X/9+5eX+zdeGDctW1QpdFhrpuOg8/5rtTDWC0gCSfOtDSbP94bQOwVu5Z3mzoQd
bZtvVUOanDZPt8H5SkCLXmxnS0ZcycxpxmkaWDiisnRDaBdVsMn8P4aehcMYJEDORGylzTeNAcdx
6lxtlzbySXMy9U0WCP8ksJpblYtiTQgRW0xSQ+KarbEjGV/RJi7qA1wj7KanS11yllnspLfk/mZn
FGneCrl9sOPb+HTj0Th1aDYBvM6brrUuw/RUBEKepwCqgosZcEWsmn5zAkZ+ncdFcxv9ja2eP4vZ
2I/W3AHiDN0zyU0dT85jkk85+RmZ2AmHwQ4She2//+Dtv2Eolw/eXnobYO26JQCN/fWDL+YUa1MU
ihtzQMQ6CSK+uuL0/LD7OXgsJm/e6XaE0kg627HrVp4WnYiegT3kgKNQtpbc8vJaRI62IatCbRWo
HL9Pqzc90J0TaTEEINuDh8KTzd3csF0AuUfAsU7aV5SdDCqDQ1CGGcjyisyHshUo7jJ6AmeoTpmy
0hdDdx6yVH5rigjy4BAhtTcDYD6pxEamt89dGLSoArNwS5V80Ow2+IdYKMP7G4X0/iEJGxqGaUKl
t//+IY15EzezPTo3akTemElqPsTGU4sU8dhE2Mr4mh/uYvByhwkzXz9PtCsJU+7BsBkIc9RpnlPs
0CUxo3LwcaoAh4hrg8SqxLJ/ST0cLIlxckNvZsgLOQYgWMO5XbgHWcXDMe1iglqT97LX7X3ZniPW
XLqoym1bRTA8TOZuEsVZR3zDzmvFJ+YnZ8+pOL8IjwnmhN0d4flplm18HkjyNiqJE1ZnsFRRMfqm
zCffkIm6ZjaHHJIOHWl/u9V0RYfjlfax7gp5znX4D20wEl1XqHEF5SYJY3YShuPAyn0fWHGd497e
ov5Ew+uCb2eaY7/ohqoAIc7uKW9ZDlBIcJAcwzBm5xUzFB5MfHbRMI47c9ramt4t6zptTSCmZCDp
fLgjj+VIr7OZsHivGonWxUb6sh9z8NlJ4Rqn8mAarONDz9X2GkXTo4FefqOh3/VRWueXsYHkEkUx
mDKXeIOsv8WzvtW6QCxTM/eK1En4SaxHZ8+JP3qr5dhoJ7h36ac5TcBCU+yNoF5WtRNI9hKWP1KK
PyJh+jG0EO8R6HYqyPwiX2ZSfWMjhuANZEfFo+SAOpd6fQXs/5CNhnxoag2vS5SVG6Qyc5G1V8Rf
h1onBLX0jHUpSgOY3bp0gMyYidCOVeQe9KIJ3ywgMYyxY/UU16ybXDQQOCnf804aryNLSrI/2A5N
mqLr1Iw17r92MwxFu+00zBqJFI9d9Zqj9H+oa7ocE7eq6XiYCFpOnjAnQ4QVSjsVq7we+tNox2y8
UIZiURXEWLuQuWME0crM0xcrPkYAO881OpctMSAxVHL+VYbtTuTJl8XQ7IBS+avgkaLtNVvqb9Jl
ZcrHbmf4J80Jef3YPVtAbRF54cUTXYgQcAr1Cx+uXP37k47D7C+jFQojz4K+4BkLknIZ2PytI0XA
kPdtOtQ3x+XSTMxg/crpBQTYubjyUroRHkOqU1PYDyLVns1oCcysW+xR41TvVFBH7D5cKgq6u8ly
mpOV2P0mDh414Ce2mRQvTIhds5ufdDOJ9rGlPIYNYN482drrWLoWewe92JVm9QIC3tnpLe/t+zlr
NV2OBrcdD1GguBKYNB9kGvwY5HDTMwIIwrDYllxmsoAD4gqNpNkGDFDWvDPlxiGWdW0OctpR4eo+
0xnUx3Detu0Ix4BA+WAfGCxepojJqafBT81GsW00JU8arNBrUJfwxBZ8RuXWBV84LB6c3jppiLNp
nTz8KkXYf0OmfUiSdH5xjXrYZCHJeGx4cCxWT0PBGhYga/RqAftDb83XzVDjveTBs+stv1tftHsI
Tg+eDb+/B7e0qgNON12ET4OR65fAQ8sM6+CcBGDgR9kw+XCs99Y1sjVpkOnZJSj0MER27oeKZSRL
6K+8DIsbmgF33ZJOcRKw5onIQDRljSdjKWfCBChjphbS44D4A9CVduuI+OyYIeywAIMVcXhzxUXP
MJuGbkLwt8PGjnA4G1jUMcTPRR5c0YN6QMEQ20Z60pGT1eTYDjVQi1PKXGPU3mLCIjYFy5pdowzO
OLenzaDoKEvTOUFD19EHnZwSQmUQkEUdlGQF9oj8yQOv8f2j4sLpH26Dgnyg1eg23Do1khmJcBtN
b0ioc5i8RwkMgXrSLT/rWw8+uyFJAPToYdvgPLBneuJz8J02/QJdYjyXbpfunNIKj2RGtA8u8kVR
wh3qxjr/MuwH3rjB71rZKj9gJ3gOjTE7pGVsMVAMToGdp9dYxkfI09lrZjifDGyMS738W1d70G7m
G8Fy1pG4cvMlK4D3heRYbN34DdSH+dDqLTDUyBLrCnX4VrbEQQZ6LrmEXnqTpphwjNB+2+mvoBk/
3Vq6T8mbaaEHidqRWfu+S6zyKdZ+xF0E+KFp5CnKHIxNorAAzDjs9fVSQpfMkLqVUM60JCsh3tF3
8Rp409rc9QEWtUtSsutD7/1jf4xNChjqnMcvmTLRF0xFcgid4pXkzn7X64V+rPSXAVIg2xAr/iaH
fF83F+D3xL+FuMiwlv8wrESeVG42W9HhW5vTeBsaUXzVyZJ7wh96ILTZ3Ya2VnC8VuotDbjtKI4i
EIYfNXSwVZcOJFeBOlorTvFzjthzbxffUOiINdszsTcT5zzYVfkoJjhi2jBlj5XdPPd4RbeZV2vb
Ep3NZe5r5CQB48khnqjJtFbB7kneyUlxNpIaat2zB93lBQRbMt2w/JloCHIDlMA4DuIxcSpmDs0P
5hTE5YYVEAgWIBgQCRD3WA3v7IF9RocKNw47+bKHnWrdqFYOWjEbZ2lHrzBhtA0k4Szpmn2tRvT/
rZOf3GqxUtA/rXrNDvbwHdqt0YSNbyXGcDMqqCZOCdiH/X5WEGu7ypvgEUAE7vmhyA55OHR+b1vB
0U7zhg8qhqS1BOEVbWxy6oyD39Xjc1hm2cWUatpZgzrmeUYA4lI2K+f3LkNTSfP+PBMayd7TS3aF
psxrzIrZU7uqT76Ix8sAgUhC08FzkeiHIliAoyqh84SuCs4kbM7XcWAxeN9HDrZNMYs/bT8b1jdR
4Cxu22/CmM29nqvp4BkUCSzf3XUKsv+Kg+77zLB4o1u5vhrkeGOH4PGheY88LM0x0fvxmlUAWuvC
+pXV4bxJJ0O926p4CBvUuHZVc6bZaXMjeXbreW+G1xYfktm532UOFoiob/cutfsfb8r/2iz9w2aJ
Nsig7/z/b5auP8f/dvzZtD/Vv26X/vxjf26XhMU+yHSFZ9uW5Xj/umASzm9UHux0TCRGctk8/ble
so3fLJeFiKTWMoWwlkyIP9dLFusl/jaibjxTt8nLcv9TsVem+Ot+idWSzg7LIcZOcsSy6fobed6s
myJnDt/sIStARlXaZSZtgMJ5itZJw6y1DWNmWY3F0DSPXjQ8QygZ8/xI/BR9XVC/hKQ94kfR0csl
6bloAYlgvkE1iSJvNUm20pzDybadgOnI3v1us9c4BbF+bcqJnl3N1jFw3AO2kPRQe261sz4IxmxO
Xsuaq8RCzi8gkowOapLdo+KwTDIIPMqp5/r3wEg+G1kmT61tpnAUxBVl63gum/QNdmq5HjF6nFAG
QrFn8sEOWtO2KAgh6SHzl0XXXeWQvchqxtc6tLtmCttDiGlX0+nDHVPbRIu0KZrUr4WEyfCmr/uQ
xcoUwk6xj53NnLTug3YXTvnDEHvBS48KiEns99oCQlki8Xqsyc2u6q48dNkgMfWu0NmkmM3Z0Otm
nKwvDXsOoq6SS9JodCQ6NbtsOeXTqQQUVYbaobGLl2Q2xLbm/KPgBFNo17PvYVDZNeH4qsgH2xfj
7q4nuktaKySZ4Abiwqc7QPVR6sdBCz/CakZIjaylIQlyFYmXklBp+BnxOY9olOt6hQMUvnZFwFZv
AyGLGXRVJaOARQ/kLPHanILVpuidNZY6/m3RUUTKWA8ecKZ7eFoz4IZApjr4dWt+ByEKEJ/xUa/g
cow2/3AX4HZMA2XWrssEYoNAIyUq/vJsMTpY7rfOWzwUkHjHDo8BmFhEYegm22ZAnhcSr5VDTHaX
P/GHeDPQkL0nRrW6g8/zRevVOe1j16m9bvJBNx563Lu6drBDECdvujZxUaKDAr69TPEhC3j2fu7n
tyICfujM2UYmSwqOEs0zQlCo4cHFmIV7lml3HkcsLrYy2RBgh15ZdylgOh7NdNpok0BAM/DxDvkr
Zc2NptPdJtBRV3F6VNID8zAgTplHHo2Kmy42rDOgtXhjBft0rtH7Oscymt9MFpkAGLId9/BEWoIZ
rAkD72Z57PKk24RzfbCicZ1MntyFXs4IqobGgNuSyUXsMzqReIxRqIyW9sAY5oOBf0n0yymrYxBy
XXYl+5UouxY0yYSeMfWQYdWkhm9ovT8RVVa8mp977d0xFr/wYM9HG6e7D8FllzQJQywY4pt0jj6w
v2pHa5xnaKChiz26TDa5We4i2E5v0Na2IkRXMcUElEwl8hiaCudQGs1zyK1wluyoyFKTWyMA3WsG
UP8aY9i5efdUNuDNg4WBNNmIkcCDzpeM2Q+aHt1vGq1C96bhIpnWRpymuzIorZ1XkxTH0sfKMSLg
QdLMhamcV2cNaFI0UDpmEO+xdzbxpoPIU5Xe3poz35Xmd6Mjrs/iIImb7FmRY3a+mwXDR5VrxOsy
HXyWbMSEYgZoiCGDRKfKreSS+nrb/3TLwPOThXpPpxKuOnN0tgDlvV0AaGeexpeMIKwV8ZgDNt4I
e3fscSwuClvsf7vKrp4mMULawj27HpA/YaQh/UklP8oQqoId1i9pG2QI97KOrTiXNwEjiPE669Em
pQxC6PS3cNIGzej39q8Qv90WztvVkkhh1GQcZwG2yIm97KyYRoLOjdKtFMMz3Gm8QRA4Nri+aCZK
+aa5I7eoNOYn6KXjqP1M9fQ1ZLXqG9pwsHL8YKxj9E0hdsRI/JRlsa+CwjmZugY5Mf7UlhGIG2WL
+9w8uC3y1sWh0NzJ7iQIA4jzEfkN3NDo3e5CMkBsD9Tty5SEfhzZJGTEXsIbm05on/KNuyjbppB+
CAzeHjAQ/fMit04dA2OJq3xnTOxNguhnVXw3LSYMYdRbq0mhu8/C/EX2SHZGS509i1uhKDcacECi
6uvYlgTU1P0lNbyrzGtAp8T0+jYLhS2mMrTGMTk3pAG3Ps79n4lW7fvFJlLGP8JouIRVDacJXJSv
gZ1rpeoQthFjOrrsDNqJzcCACgzWLceWxuqhKMNrqsPEcAvHoT+SvzBpmWcXquduLlDEV7p7ZgCO
iDXHeIO2UL9OoL8sO283TY7xj9Bi4xzEoNp7mI/b3OzqR5OpImRYbR821VMq7OpBDOT0FVkI6ZYw
55XZdj6L6qepB5I+8j+ZzdRH9hDpE9scsUp4q2glvgM71IKnoVNXz0roUQGkb+lCyYqzjqFmBhfV
RWDhe/PXvDQlQc4PAd6AKQRT8kuNsA1AGUdTx+OJmg5faxxbm1r2p7acvumhp7bpvDTZ4z6PoDBM
wHDyoUjX9mLF6GXBQJUJGLL6jRbw+xRtL3tfcjZ47kv3Gi3CPyKBdOzAn3cfCytN5Jn58Dw1vw86
rfiQYg2Ww0QVT07htm8mYy3K+ObNXUo/dOlV2OwozfiB4+i1rZtom3dYn0NdwxW8PIwzHpmhAnXb
jMFmQpDiOzLcVIsK0x5whibAFbAF4X5hqeNm3lUEE8i9Bnq/Jtajh8cVGjTyeo4anb+WuxiRZTxd
+0KfsegEX4h96MGWaFFrlAHbwpbMBZutIJ8nQ4ZE31tDfGNOh26/h74odrabgewZ426NYOj32ZQv
vIYAz3fWuFKECqL/hI4l7WJa2smBvE+t92vWkBvZGr/wloGGUtcEWMW2cftrjvFDtcAk4o7IRNb6
3ywL4Y/gtE2D6twaqdraLDrWiMU/8yB9B3RunumH7q8yKyq6I+gy7JMUSA4CCn/ibS6MLPORfu4K
yw2ORgQndewKP1AeW6oYsnvyDWc7E+5kMrZdH70w/rlaitThEej4GonotMb8VEI+0JQPcuu9gg8O
rKd0VjGDvMPEuHTumgvEpa2KzKPO/J8JdEZtgmuWgwHEnNlvsupgmEzUGw3hg86Ggs85QQ29qiq3
POPr54L240TyW21tbOkxbo0nZJzA8B6a1lzCB5V3U7L7krP97LJZREeYIOlN5C3HcYlthNFe3GK/
isfTCHPA6x0s3xIiUZPcitmCSJd23r5hXLcLO7zfSHZZ9Me07XUPJ2rmRA0RfTaVb7rB+NJImsG0
tn4kQTE/Q3RWU6s/99MxIfLl5f4LqqJXNankOop2eLEn8OG8cIc9yLRsQ6QY5o050He4gsp1HFW+
w47/ubMrgDQaL/rFiFm6jsEZGPNB0GUeggoKgYI3d7Ad5N5NTF57EOhbRgP1JnIm8aKHpkBaDUZQ
JmkOgrMTByswnUtXz9/cyfE2RoE+tiVj5katvPKgCb2QE+K8BGm61fHSP/3xnzxm04wdSFhQBBZE
nQ0AlIejrcthX0ZMY9qxNkkV09SGiEEUX3iPXg2Nx9dY/NhOzo8QTfaXo6LUj0YurkkCZlV/tZVH
jNWEGh47frAKKze+erl5ZNmdLEb0tD3G88guZkJctEgy+tCBs1Az1tAPEv7jRuO6rRhcR/JGkDVJ
6+7wCgBIYAJgTcCudwt7+0mJ9EGQ347zjgn82CRr5m3hvnVcBeCwe7GAtXl12765E3qOJj24hTds
xj7wKPirgIlT/JaFqtnb5ki8glZHe15x8XYcM4KZSuMdnxB76rHeYan7P+ydyXKlTLplX6VegDRw
wIHp6VtJR31ogkmKCHocp4enr4Uy07JumZVdu/OayPSH7A+FdA7uX7P32g2Mc/UuM7h+hs1VEvfi
0CJ1mSeytaAapJ3eIzMpC70fubWOVlC+DGCI95lkIlbFB7eT+0LyG7IoFwAWi+6OhuPG3HbHuIdL
L+jNTcdlt2J/bTp+D7St80gsAgiQkksPkdx7LkZk7EMCPX4GBrF38cLWCTGOWlhfOQfFpnBaqCA4
GVdI1M4dzw1rIQz4JXjNcm04Pr8RC9zDPKfv7O8pEBVwWQ5WvY0SVn4gl1mWdO0mHRZf4dj/Tj/A
thQ3ahGS3nkz+1l9ce1n6QbN2fNcgtiWCqU3qkstvOeyCPS9RrDuxu4XxTmWa3ByvNRA5ILhq8FV
cOO4Odda4jMQg72WPizaAPPwhW5qRANK3SPsQ2+Idk1GBKqI7G8RD816lDwCUmdPJpZ94U5Hn9pk
5bO3I6Tc/+NKng2TbpK1kNg0GqiZ4e+MAihWYhaHUfDosjdJYgTbznvkOkiuAHn0UqpN29THRSYF
dNmEBlmmT25svfsVrwjwWrntC29l+5GDDSe6ljMm+LDPn0LVX4w6/PCBp5J92pD6EtaYmtrfiPyv
80CYSwvgCnW0ePc1DWpW4Xqfx2rCxBGj6em9j6nq6WKJ5Tu2PfMldssPElkGEPJiwLSVyXUi6SL+
OQSjkOCni/BtiLS7wLzfRIPhHRufII3Ixu6IR2nE4jANPrVslPxlZLoTyPH2Ogmrlc7Vpop/e97g
7ttcqTUaMQQx0ukP3mJLsCTuHrLigAa2pbmCvEub5sDQdxW6D4iOKNS68CXDW7Pus/o4zq5HBzUs
8JmUL4FPE1wSz/1MjrZpA8OCf4v2FANnFVTMo6uLtIr2flDOLyyN4LhjcQeZzztkKrqf8hx7f9Ne
wWssxpMFvOgs898Ag9owy3t8P2A0LfVJefCdeUQ6o9iIA3lYBrAHb67Optc8I5QcyMDw683gGPB/
s45tDSwNDBXGq1u6xn7g4QL6xnGRCOCoZVFwzdWLvU8DSsS9iwArF0SfNvBAqyTbWxk4YGnFxTr1
Wu86C3Ft5iS7uPWX9ECBQEi82qh14DJSNgjcTKXohi3VoT4GCedDB4D52A0dfE/bGXC8UFL72mCP
TpWXtVdp6GvMfXTkHRnyDrWuIXmvGyQBx86Ca1daA65Ggz00aoYXy1lCNV3jT5lWX7MxZkcOYLkW
PLEbdt0Ey7WJWHcp7PEiMJ9d/e3XTrrCl1keIPaS8eQWFAn848ySXVcjkRp3UGZoZJzZ4GGazV+i
tILTGCi1cgdb7LKYq5xoCG7m0LHPpdNAZABVDUj0l0r2jJKxP9dK7UiKFP4jpA95cEyPPIiakJIq
HlexCQiqU6G9QqLZrlrEIXKO6tPYbyvNCmhqznnGUU4VZpmMCSM0WOSK9UO70Q4NXt4EcFTjiDoF
uJZq0Frr3LrdNYyWaVxfubn+9ux3SVwMbho0wIrp7SpteLjDCCiRPTCnGv3y0KjA3rYDiS+G6YCe
WdhpDiX5bMbWWoxveWyae5y3e8tigla3JQXD/McRJQhmmXyEFOBQLvGuzNNnz/ICNRIX+y1V4YeL
LXDll2yA7HwBZDY+p8bsfPf04V3a1VtbVoR9Ec5rFWiBfezPnUGJ5qNz2qJr3M0tpSGtHwihqNj1
3b3rdU9trc4yx5trUQptUgcnDvnDiLPRa+DgwwWu01coGvx6KQ3wu4NFcrOCUCDvY/ZMWBb3pWO6
LLRqRvkgB3az8R232Nya6MOy+QsAXeB5w7hkDRhCAnt++KcD1CaEoqd7lYJYpH96XDTi7ZRx1rae
gi1aX7ZJMT+BNVM02Qghh9EwtlGefs0xLbMwGcVMKj2XABjXRQcpg/kaYzRMc5M7o05JirefLi7V
aBkN+y7kMtvPBLdv8Nn/BM78tBI+WSNRTsUY65e2RrZIhkuwRZB6iufbj8/GIFpsDYeOsy9ZFQ3R
UFGK14ZqokYvJFfVUvdX6JL2sw7PtGfuLmx5fHExob1p/ql8wU5PoV9WB2WyLY+4+reNRnQsC9kf
m9b5SoE+rgBPnpyYHrkU+Nz94ujlTwgs3gnQUGuIm8G61KCkEXT9uDCnHj//aEZI4Av5BKQZKe/Q
IxvLtXWIHP08+R5Zf2nxgP+WazuG8aQawuagNN0TTjhfcSeW+yiMvgfC8k5hkz85uOvPAutxK4dL
18fiUjcRKZg03lumJPOqHBm6BFk8PRZ28rbsoBitox1pqnOTjP5ZSahWE0g8mHrdKQRVtMAEoIRU
41My+9uB9wiyV6IWyZerEQSdf8by/3+D8d9sMGxEXMRa/r83GG9YXf7XawL/pUw+/88lxr/+z38v
Mbx/LFIwC+UbAVeWs0jN/+WS8cU/pGs7FrG1P0aY5Uv/XmOY/5C2aZkeqn9p+3IRYPx7jeH9g42D
NE1PBqj18Lr+T9YYgjnzf9VyOL4NQHKx6SDKcgL7/86ujiZnyPHRxsfBoE3zhfpT9LpZiyG5b7y2
Pg+2ndMUKtIFuu6zpfA9TsYlG6zuDjAq4Ro4XugzSwLsCBpelxxrG9cpgBcPiFyk95mk4X234HOV
hLPTRNHi/a7CfZ7GcNyj8JrIczXNBC6aJ4HSA7B2YKw7GFdbon3fhk/puHhUOvrkbj74XTXgAagO
g4lwu8ZXu8Pps+1bEsdJXqh9IJhsF4tNPxktsq/h04vi4uL4ww4KboRFbjz3UT5fhnlC654FBBTp
+6KfqfcDvc7RAcQZbNgczXkQNzFCEMyiytIbJ+3l1qI6jbGB2lnX70ynv+aMox5GqXA7kh601Q1e
zqZNa3TqGQdZWwVbJGM1lLC4QEmPbYGthLnNk4z7VoxPWccm3IWU2o/E+pCBsRbdZz1BRXGSdrpP
0VFuwOEjbwNX2EEylVN1rYmMIwHBA2ugIdxa6EM4plq9iTQniO5ojegZWJJjphEVAMB5Gp/tngac
erNRgDhHty02gAKvPl5n61BU4rlq++FixsYzCNwtU85XGQ8316nX/SB3WnK61ph/a71RydsMyp8b
YIvSihY+uJeAiFBdvCCk+3TKBdE8Yey38dVk06IbQ6vAV21WG6yVPbqc5gPJvQIyCS8QBwfDTMu5
a8kwwcfUNrsqV6ReMntKACICULYOWStP6AHyFUiLU6Rc6EpkQIrefE9Uk13mCbCoGNktxDYAag0r
MRFGyEC2QmmZEfiZ9jNXnw/zKrRga3E/7/AI0042ot+SUKkwuxfc+tpzz12S6/fZXlNVECvh1bzh
IrXRvtluKtrcNfzXNbnm0Z4xIxXi+E1g3bMpimpnOXW3GaLsKmq6dorrxwrCfRa6N5EH92TRRWs9
fDgR1vDaSt91FdeEXbCBptE+GGS5gOzzmPuN/rYrUJAbTbBLaoTno5HFyMMhtufLyIdozYyxBb9J
fWr6CkrwEOxtghU2kERJ0rGNYd9F4ZaMlDeR58UxQiez7WJycVyPx2xkcWBwnVZ1eGETcOuFqzee
ru9hiV7Dpt5b+Lrg/th4swrKwwKyvZXET1njmDSlAWxiqJa68u5aquerB7y1b1vgac+0Ao9J/egX
wtgrB5EheLrfKf0Vc2PY9T7k9JB5X8kIxyKrk3VinUPGxNNAitWwVSBj3wf3IcwlyXpjYmyoQykE
Q+8Aap7H5j1NH7XLtd8N1YaOjeUPMlivhh6UECZST2+lNf6ZjB4hfO/eaTlSm9diB4MBHaBP3mtm
QUYfYVVOMcllisDE3hcQmKCEpEN3sBCFgCeJbjWavsAMb0Q1hTRn2xpCGW+8O6gPLgeAtNeiEgTf
OWhA+tkdN5Gy6bxchMw0CQez+QymGS5a8zmOVLae6YEyNz/NeXmBIkbQlnB2XtjtPQqDJQsyOqAt
ZKQfkY8sTBDChePs83o+asH8MB96xIh2+Eg2UPiC1+uk86ci1mrbJuXnRLTERpE4ighP8sOo+E8F
MccKBvueQNhlSeGRiRb2pzEeXr3ALk6x8xrKFAsVM4t+AIqRxf6tt1ETVT1xLv1cIOhGvRNECuVe
HLvboWovhBH/kenfxJCv+YwbvZgCMsoz8WfoyhXlOhNVuUDPXfPZKxi7D813lNgDKzOVEf1G29OT
9mML9KaB98X2IWJR4+NUtjmwALsjCKo3fsXJROzfflR9tOryBUy7t9jJXVsDf1CVVLy6dVLsQ3fa
SEBSq94I8Ptr85LBJCsz+zzijD/HTFjr2HkpKpPJd1zpTZNCSsuTEzOlla9ysbXRU58iy2DEaGGl
FhG/Y6+76iJ60eah8fX90A/7sapA2tPS4PtId2Edihs92zpjRMhTUAynBqHSxnK3rouvzkCTh3R+
CbTy+d2MFXxflCvSIlRhKp/qnOEYUrR0P2fBB8aZ/lD8DfL2PQXRvvYIC22majxah3EOUSNn031u
3jm5lJxwHC9thSfNYWJUtzbzDBPkgslUnqalwDCkUcKR5IS61nwAArlNXZv3TvLKXUDqCbuovWdE
FpYm+9jXXGtDoR8wqfoPChV6QVspHa98Z2wXn2VsoKjDzNK1UJDyulWXRFbX5sCI2rh32miVxrK/
85yOGxKds2MGT0nDskP1RvZgdCYf8qE4GinAi6oBme1t8do+zZ5+QV/xzLh6gjT1FquSRt8f3gKL
t6WF82QAMHLETzmutbT3BbnBqIQDJs3V4kw/cq4SAmks40kNXC/ub5l/rgZ/bWuvvguGCVrvjLkc
tgiW9TnYTX1wm21juoWdrk9Qo393Sw+akNmw41H7qOrhsWMyfWwi3v/ILKGW88ak5hgOSciAa57s
E0IiodCd8/69dwcXVVtWbTrA2Bs1QJ1xqj/KdbqdHtUf3U2SZe2y8yMQmg1wvUvcwdqpwT812bSk
zcW/itF+rkkK2SGHeowoQJIFuQIOlwRK6HtBp/y1WZhHdKyXpi6Ktc11BEJx2vRmtuZS6K9e/56I
BeUEN6IAfy6L6OCORXFvImaNExF9aM9rdgmxtAez14TezvFLr8jKRHP3wbIQqhobU3Z0QdCMb5L4
wq3QxbOVeW9uNy7K2DVS6sEMgaZaqFTbUhxIUel2c8QLqiyr343Jp2vMML7N6FvFRA7WfgZN0z5L
jZG58fmNmQCxV7YIXvqShSv63YuQjtgF0UDEoYcqNnLFa5FTd0mZf6YtLJMcGa+nI6xDWpH3avSP
xdS+5l0/b5ReXBRtuPHY40+IaIANIcicvf5FB2yP55STqxmM7KpSvNgeE6erYg2+6mCUVF9mqO07
PEYrl6knKr0xPc1Ti5UwviVW5Z6zyv38Cd+y6hnRJIgCF8nKHL1PVcCJqD9kbTwTtOGgggyhekSC
RLsRsCUxGdfGyaBw5nAHE9gu2k7dW+hbf4siJlVE9ivKB/9YUz6tCTZJjxVpebmfjjhT3rLljVqL
dOfxOh+pVvKLT4CJW3LWka+CrKTREV6Yodr6EeEwSdZPO41gHlj+NQpJuJ1JEssAbo9DXu1JKcsz
8cX+ol/3RGGxzje/mghZiVDy2BjJPfiO5Ax+1iGYtEK+cl+aHNHlMC/45vIx1PqejpvJUpc+pvOd
VvEtXEQ0rcS/F+dOtSoDWn1mCsidVfHsEdKpGsb9zMw3+PvW0PNsFj/mowKsdtdS+3gxJXqAYcJc
Fj+uWA731NEsb+kaukfXHMjqUvXNs92LTxRMmM24JvqxO+SG5HoJEVo42Iq5ZWd7M469ceBE6rC1
z/WvwgG/GVfUdk3fre1eWYwFm4euRCU6WAZAJxXjXrYRA7Qtw7o+7a5WjqSgsfFWxoLftwfAmcCq
B0RcBKr03cvoWUz0Svz1iT+GDH6K6dwb6ZK9aq+y0Y6OLfKETUiG2ik3/nLGpNTkXcGM6ehp64TP
7rU2sX+kHkWqI+76CLK+w8+8IraW5SHayglfGhoaZLwNsbkrn3PVQ6C4qpCU75rJt1cY5ECBhMQd
UCfpD12RtIZ7rTss2aMrhL7xFkC3s+7D4dVJvP3sldfJS3H9tcXwHlbpd+9TjabZeN/E/R9MGfY6
dZgB6sJ9MGk2Li7ItRpuylhEPo4ZaR2j5Uu8/1ToNEc5JF+N3Z9Nn/doxgOwiXPxFecXA3fndTJY
xrB+eZvc6Y/Q2WOTAimgYgVhM4pLc3UMdw9E71qCEuAtgmXQTcllJUMFGEoMBAsiMZUIIUX10ZcT
995DnSanpqs+6aJusp9eB4weJlrZjRBn1KkfrTG0+4jEJHhkwWPRRwQlMX8kRApdOVFMUc769RHj
26M7Rp++D+AsqLe1y6ZSkCRcR+SRdcegtrCJWbuI9sZzhqvIULCFFmP9nqiN/MfReExg+61EL/eu
E28kE1PJ+jywXsZ5hmLo7/qx+lWBg7dk8OJ4I76ebTDChJ6Cb6rPX+gFuBwQ5xjVL2ER6Jxt6mXs
ydUCB5feoHzAm/daeOHDHIkzIqrXhFiMijweTEYPTkBMU5t7jy4gtjyeGYFZ6MLiNNMrpvk+vBzW
nKflr0rz4laBVOylfbII6NsUoYCfaYz3LspoFm8P6SzeIXoeUhjebt+eypAT2gi3uavOZhndQZgC
Sz0uxLiCWK8Yro8v9W6MxI2w81db14fcYfgWZe4XYJlQqets+CYuv4x9tH1Nq/p+8owHwfatkb+6
CqkIC9nID9deY2yqGnZMVSWX9xpt286yzWf2l4eO+bhpYV4TksPbuR9r50Or6tlsxBUi5l2XbQXG
en+JFR6zDzwp1Hva/eqK4EL9i1Q4Hn0kAN0307TdRImTsWyvrJxFPvjKhkJAkpNFaSfT8s5jyV00
8Tcp7LccLjviKdo+4T24Pkn2Vf+cMJVHsVn8vDQlbmcXAAUsoAB/Aez6Baj3lCIsYgwLzGf0AkbE
w7oyICIocWoD0gHsCne1ePPnDpUZZ/vAjbT8zo3Bf66Vsw+i+DmENTFUnx5ZaqWYWFRJ+PKut2F9
/tCJ4TXqq3XV9NsgxMU6kRfuuC+UFa9ML3LKKLpnIw4fMtnvIvhOqL0d9+mxknHN3NvqtiPyoVVX
ZA/gopOjPVBPMXG5Qls34XM2e1PNDbssDg38LP0AoR2jkQAlZWxyttpRT1yEbCoaZbIJoLjvufvZ
vtsEl0bm/dgxAeDiggdaFVc5GE8JJlEjTuqDETrIsnHO0wGSBJa34zabwnMZjZc58zh3A8Kelf6j
JP+AEDGQzTM0j15+32jvLYBkz1h3QKg2gMTv2EHMaYDh3ZjvcvQumREeRFfRvprxZ01Zx+oBTZgq
tsjJL3ZU7ZlcUcZFNgkuabfz7qQPe5OyII0FzXx8pXb88nr7yxiOTU0Zlw7cFsy9yU7DvjZNdkdW
iYxXY04waaW+MA36x8KBz8iAbwBFOezioHmoIlxMraHepCQxBkTvitiIr9oYpmczgVLGRD0IIT+G
rfsMIu7K1ffQ2yniBxMP6mQ8y9647+wB3QsjGGDQ0JurAOeluPfcnHtRzR9WpvXKtmNn1/pYS1R3
4H25EzX5hiSbILYqs2sC/eYuiSxyjUS886t4W89JfDJwivRhVq2ZHTNu4n3nWsDc40p82ApIVVN9
O30Lt6YmwkPl7hET3jYFzbNWmfpUDJpZT4HH8i6kE6o7M0ra5zLBYRqk2ziu23POxHPjmjE5c4Ai
URglPZ4ob5HFkGS9QRN3Lq0w2I8RJKzcGn4XKc733DPg6c+IpiuODfBQ/rbIhos99NZ29MRZuLQc
anxKYwLQgyJcwyj+sBZERkthM5Dry7ZwWognim1he57AkyFGDN8jB/4fIuD1gC0O1jNG1tq2DlY9
3ClgG/SjDCeTGXuXln8RxJLZ6AHFrdz+HW8P/cKAlg/gbFTXHZqClFM8oCsZcs8+B/Usd6Iybl0u
Sug/yBxjQeNXuN5+tFsysNBerljXgdNBKMO2loFA39AlUJwhySJKB9HoMcPbOY0SoyuRMLrwtg5s
P+YojDcKa+ofx+63Av63GRpFtGI7MK2yr7pzfFbeJtguiNZKdNQFxXghqA2QTtXcDWn9wF51bzGK
XQ0j+C4cLZmlvwm16HmC09/zKL11RkMHCsL6JlblTwGbdzfkIYQI3wMEWJlPdYA5nNiPDUFFD60Z
3ezEuAt9VNdkoxZrZ9KUeAPyk27s1mjhJSTo9AFKznfS4P4DzH9JVHSdrXCXiXp5RG2SkfHZrlWl
jHWUoRgUz+Fcbufe4y9mFzVOOUQPxpdl2t5yZT93hmI4MBkfJciSTeGZJ5QUNt0YCgSEYFd2knZo
VAiCpGZzTN0Gyh9pRW+uSZgM21eMrMxjI7mtghQNawabUdjNuiyYjJakpnTNNh7q4LdhihekErS6
4CXWhdvPewaqywL8EHr0HUbCWsirR9K7QdRUERmuHrhyFJsUv2Pnr2N2R7M46vCSI/9ta/1dG44A
mgdMk5bpFmCIggfJh6ipxClOc7aoVvNgQ4k6EPq6NrKU2kIRRjXEgF1+PsPTM6MXZWtKwp9x4kGh
I6TXQT/H7PPnQxHn8kQIAwkQk+YN+POHLavrtcB0h3WPuLouSrodOqPmmNqCWD2wPQxk3J3SRXOq
SjPeMJoR7PQrdXKWD3YUxYtoJVLkSY58akcBdAa/ptlA6OZMybRnnKxP1dwfhqKY9nZJGpiNp+r0
89nQUtT40zGvuMByGR87dSsWCt+2yepziB6BRdny3WNocCdInRsJNzXfMJNHeLF8359/zM9njMQV
L/t/+TOq0A3MJYFgiBexL1i+kYwRboZ6JgM0Zu7DGFqcSnT5//wAYA6ZdiDfbKsgAc91mXUVKiB4
YvnU8xMvW2kY8yc/CQuSPLh/SuFeQLDwhcbBbK+SFJ0mPyAhiPoUL3AZCzv22ir5MX4+dDw120GY
n//5I+FCaNFltdeiY6T2ny9Uk/2v/+vnz0hhsjZTy9H+ny8MigWGjdUBFgfHG5SQPa2kOv3nQ1Av
4X4//50QBqJriA1pwFOATwRvpeiMPZzjU9lE7aaNiNpBofTk5WFxVRH1cG9wmw4MsHURntmdIuBy
EjI3+nlrdRZws75YwuJBhnRwK+MMlTmUUGy+YC9pVtLAQDJWZMaem+BWlFz8A9j8xzyscWNTI6Xc
patRzIL7FE+El0Y40WaGvFJkIbp4+WcWRnsg1fVIT+BeuinZ160PM42plDE+iUgjI6K6ZQopWeki
0eQxRDLNVJHt88uUNsPewSrvLe7+1LG/E7EgFoE/kzmcPi/pExejwi9ikVbJGX2aItgVMws8+swl
dSjsHpwcLZQ5x1tLTfWuIhJ89gFzqtHGYMFoaF150Wm2A8BTY6cA8wBrCjpC+orMPJTm1J1U2P/S
RkFsQCO2CHeVVCeSkm/0ifY6diso42FHu4Twi0MS8S4mWAjIe0NRxInoi94X+6FBQCsyjoClzRrX
y7Cpy+q3Fgqr513kiIO2aVXsaQ9Y9yYL9zXDwoMryP5TGPKppqnONUgHkHbHJQaixxdIent6tW3x
kulgWi062Mw/SofEFWoyF/TJ+NxM3inNnntRMm+xh/uwczBYVMchSO/MZMLToV4ZxtPvl4C9+rB8
mRxO3FnN677rP8iAfVi+beUjSG8LoMaSoNU4SX+XoAzgNlYs4qb3UMNTCQkcMcziyXW8N4TbA18m
PyA238uOk1XN9e+htt9bfkI3ZTDSEoxrd6L5FU/MsJV4qlvIAqTLMKj0Vs7UvC0/3dph3HDNpJyh
hrUgxKKHwKA4Vy7/ypjwQ+qJtoej4NO5OStskc9VSP0z83jkVQ7ptzJfNIKRXsx0iUn3uxlayiv6
XCbg3JXiWJmOcW5ayLVjCO6mgIyT+0ehE+z89ZazkVteQ5MYkuJP5jjodXWvNiVMwUTVoO0xF9FV
rKawntnjT8+VCL7J5prP8LMq8geHckH9tveoaAeic7CJK1SkrRHXTBz2bseY3jeIxbMzUpM0uVIP
JVNM5eI8Mtll5KDEt0WN/QeGMlBUNnvLr45Fkf2ps2nb28bHXaHoUkXIEsLr3HfMCIS8yyeyD/ds
KZ2rYAWX9q2xDmEB0eoy8A31tZZoSJbXo1YJpOwY0zRu5qs1+W99bX5yVsLAVfavXmGQdUJ+Zg19
Pe+n74ywkZWRb0k7j/btgHXKCetnMMgMECZJYWPfR2VFZPig6x3zmmyVIH3HDkQslIe1Km/Tr6n0
2YU0t0Q2f72MQSh80RVB5D1zQWTlSTDn64xFhMmruLFJZCxj+2OufF6ewAdvHVxmYm7Czv49FH0N
VoOZq8KKV7WkhTp8snwpSTxSvrLmtyDdTfnOq1zUmaR78jiq19qz7oOpH3Zu1g/b2jH2uX6lyYIG
DcRyTYqNRGVfpySxRusmo6Vc1Lps1B3epAx/g8Gjc7MNpo16a6dQjJKmp3TGJKt/gTHRG7cIuVUT
XhK/xhqg3kzDvXOSIt8wRkjj+a3p9VE4w31rRQQ8Sr6z8B0MsN3RGFzr0Mv4OY1dvfNlvZSpLO98
3HhRhKWvNTQHZ7rU7nRbAWLgRjIYEcjc/APT7HcjJqcR3IYznTPPumCr+tCUYEBobe5ScI6V/4iD
8Mv32Nzwtint7o9Q863SDx7RxpPDGBDmABM/vkDWLItgHb4vb/g6xp2fBOQYRkfbMU5jA1067pxb
lhEEPqWfTR8dAql2/NPmTSeZxQWD+TCFTGIoFsTGncaXWFUw9DPjscjyS9V/GRE2E79vj7NrHidS
c9eyjsBMWywPXR8JVreeXRCBovJzqN/EKtrGIZPTHXOqm/Tkg523t7IzVlBfNiq373++70S2zcrM
sphuD8a0px5jQlhWAlWCNVNyOyZOg0R6IcxvIu9YXe86J3/x4hH9eR7BrS+nP0ZAZrEvUAoxU1mN
LkM2V+ht2j02Hs9Sj5hu7dflNSjDR2llG3sa6n3hfKJ+rVbSdb9BVz0M5B03tX5Jdbpv6vjslsad
HfQnNK/v7Rg8kMrHsJ9BUdTGnGCO/dnk08mYvI/W9//6+ZepQmDQpXwu0T40JPmapWdBAWDrXpsH
DldY+TUT1tE8zEP9wRiXZtFPaSNbnCXNL6PUnxAQHhFT3Neor7ELzIe2B7uCgnYGczxdYjM6mYHz
7Jo4CRS/MxSyK2rLYzJ5ObA2JLERagbUoKsKKUXFGmZlMD6lJt+yfT2lrtyyDvwkzKHYdnn1kvYj
kX6Pptt+mxE1jsiwZDR7LKYXLtp93vb3JpeBFbOycaZjpRgTWzNzSYKBi7W22LbXBm38xE6sQlmM
3I8RsxJXHwPgZDrvejaX7VV4VmG7KVEndN6U0yWyS0FW5+nqV9ot4EScM4LIBTuuSWFMwQy05W/f
Z4KUOd27n+tt0zZfenI+SEN5LXPKgi550bL/5XhZturL8UatUe7oH4kiXRyB+ZB9xq29C9hOYC9l
0VDWXy6vZ+iPWEVZ6I/K2vrQMw/+9BSlRosM0byAiRSmxnkIZfU+D6FzcNPg+NA96Zs8SopEHo9X
tFrMKeWQ8E5wa6L+kuqdgf4GYZLJwqtlL2lln61GERByUbAWs3ey1VcTXBKXp+kgJ0jx5Azsb0X0
qzHkzpwQR7YLktznpkRCAk6ofnANM4b3fUxH5xOvvsOv+tmfrE+GZvkaZStuSjQNdlF+L883qCmC
mlpgrGNRrTFSkVbkyGfUpMc+Bv6XSLZwi2fM9di0+TXRnlJ4wOXg8EZe696jhFwQhca30vwtrvFa
cmoCculWsqBucWvnDWkALAdZb01pTceYkfFPue+1v4VkPtVGRg2FxVqu5vuyDylUNEcmqddW1n4T
xqoZMVtfTR2tZ2PYzEHB26fcSoQ8BIaAkfQi65jx/x0M4NvJSybKbhepzKWxejCzNDl3bErsYlmb
zWxkFAtSFT4HiXxHhMrtFI7XKQtfW7M/y8bPtpZuziGoTr5L9WfSJUeGmG9lOu+xguEeLrKzoh1i
qsAqpPU1AR8pqibvE1EpakvP3XhwwxgkpWTMjaATra3Dhp8oGlioMWMQ0gLsYa8M903PCc6bpmBK
Z7Gf9JI3LcBSUkTuQ4JSCcnObpRAaBQm7x3hzaEm2mpNuVWvQ3PiJ7LZcQPPtcxSb/PubmK42nd6
5MiQHyPjCiLUOVd4cZ1dacQASiK9tUIFXjTdSWTgKm7exZxa22G05w1ZspKMEyahXrQnImeJwu1O
AVHgJ7Y3a4+NK8ugc9XQVajGvbPCHpy5P77wVsBRiAnPHYYjsp+b4aUvhJWWzK25apOSi0yDR07H
QW2QhyGLHnOLqpmfnCOKXGI0/hNzH0D6PCo8K4Q2ZRR55NCgRAi63ZCW+lBFx3lGcRrREJraZj0/
sC61Wge2cyYfgglhiHITPLI2/RviPADQ2aNb2V8VDtKL6R6D7K6myb511nwe48g+sjJrTUT8UVtQ
2XBhFWmfESfgAzCv8MJUJtjHKkUrxTSv6grqyNjETj2+tIyFBlE+tmq46F5gHTDr17ZRqJ/dd7I/
ZesRetQgMUeF+1gk82NpM6ar2VlOTTQ8htnNV0SUMhPxDMZiium97PJhl8/G33qeWSklYHCqGSkt
1sij63Z/BVnmsKynvZOaL47xkWfyj+nM66EU5dkGZsvCLLnMFt6GIBLu/2bvzLbbVrJs+0XIgS7Q
PF6SICmKkijJcveCIVs2+h6B7uvvRMjn0OnKyqp8rwdjACAJmiIIROy91lwM3y18hoTYLvlHW3Ba
l0AAcKyRkNPtCi8v95oD1F8CLBm7/n4wJn2HrZviYN/vQ5IkAurR3sbMmmWzWJj65FzuYot7CN8a
Y5v0ppMEqMQUUYmE3y4VZsDJ9o4Vtlhv+kh5hhqho7lESA/fMEmam6IOn8fJ/WyY00fKES+yNLnB
NX570ArnfirxNnbzm9FSkc0lQ5qWrk2Uk5WCnhkkq3az1Lo8ZJ4cN8YYCShc3EiQdV8wVsT4I9ty
52akKuCwbnxq9ZGXvi45szZZfB5z5E+h/NrF/r6EYb3FL9UwoBrvaIgTp0TnQG8i55HeLJk9PxyC
eTDj0fXAWJjuRqafmG6P3eI+eEQCMzEeQIpxyz46i/lA0AUDLUqdwtrHUHOHEctEPRnfgLD2UMOM
XRGlR+59EQr6F+mTxUGbGPFJTgiipZGekBfwZ6ChltbwSA7D8+C+dSlEVd8DqhtSwu7lZyfdhnVb
3OUiZWzDvwXJEqadPD+EIaHGumSaa3Y4gE37RLsb9JQT9P5CLb3Tj8z6NOp+wchErJ0CpypekkRu
4gL9fG2TkAFzatr1Mclo5c+mJETDlxHm4sT5hh+13mRFijsnMZ5iWyfcdCy5NM/OZ/nNq8z4mDV0
kygxSkJHNoJAsgk0VGKWwIFDprTZ+OIJnBemkxw8z8G3TcKCaF6SsGsO2PefHVMjQpHfLwO+PA16
swZKOsXdnhhUM0AlczD7ns5aeTSsftzS33peonCNGHkQLZV1I0xeHc9MbgZzeOg04obaSQ67fCrS
bZxMYGttcfDLwX3SxIzlRT+nmjUGMeUV5JRwGbDbb5MJNJmBY8ycw6Cax+EotKMJn/cxi/ifmemA
Qm+ghxvVgaVPb0p9/H9C7f9BqG2aHhLofyPUvv/xrX3tsn/SaP960S+Nti/+YTFRs5EcEeYt7PV4
vzTahm7/QxeucCzXM1zLM9GE/6XRtv6h60zBqOL4ju3ZFg/90mjb+n+iyTbA9v2zJltHjq0D/bR8
V4erz3+Nx38DD+eW1PQ5jIdzOdg9eaHbJmzvSA8BFLxWLNXadfGf74tSjoJ2g3Lnvz8MrjL4WPC8
iLRFm4XybX3/qnGcX68cbCulukNaUV2Q95UzNB4rekNgkF1zPDQeqbv92H5Ac1jxU78pcdtRp+Dl
nmF8KTSK6I6DP0bk8lSW7afiZLvuPgX6srFfpdRQjVO3FNSCLEcOBx2H0mKt9Xq/JnQ5/gx9Ktu0
BfnjmvWCK3qLSEZeRI1oglCtaDu21YzWD512Onz0yvYmz1vnzk+hOdDxE7hR3RvTakHb0FmgxYFi
ktSyjY5QcxcV6CSdVyoXTD3DCYEK+WxYqNwTOhUuv6b2pXB8rua9b9zQyUOfbb0ZeFgKXGAl77OR
EDH29kSVSo+qO1/zyDElJm0Teq584P7D3QZ4Jp0jLtNzShHV6FAP7l0CiJgOU3bt6/KjmWKVdcQK
BB9+jjYyz2gsnzN91YpJHzkz94G9oKJFtPemtvKPEV8UsTunzA6xLVujdyTTkG71EQhmLTSYA9zX
y4HyIyqXoIS+eyjntxAjEDnjfrVBnYKWSERnV3gf/ahgEOF4TTC0zDadN8iSRNPqen83J1RGxyq/
tNzFsWLtaalQO7H8T0NqPC9OJfa2XR86t3ikWEPtCFuBrWUL7t8Gs4ocuP20zBg1FH1Tpt15qXVj
NTihoXF/H5JmZmjJeZAY9tfUz7ij4+Le5s5HfbQoJ5T0oGydzCPpMq6LmXanMt1pLvWt0rgPW/3c
5ajiyHUrELT6C2qkbZZGm6kmvFT3XwfH4MPXsblfTfNtjZ7M0L9XMD53qXhlJtvtc3119ziQNNus
OYM7IgeLH+TGyNADyTzj26vqBzqxZIJ7qcYpjfE1ceyHZSqdUyEkHMWi4PywwDTSPENkWwWRU30s
KxcQhlk3ezlQc6oxVDqFhYeJrlVDz8xcxNM00+GLcCqZOZ09S8z8BCbaJw3VH8cdoSTICoViFTa4
b9dIOTO+L8CMbAxIFiSZyi3/1XhnNO63vC2+xY1Ezk1LcLDdp7TPf+g6AXaxuJFl7QSOmOuTZr+W
LoYst0tEMJjQPkZx0zFyZ+YeBlb/aA8WrPy02k1Z7j2SHEdFO/+axRm99+nbkg9foIa3R7DN1Vp7
e/XqOWWKSInMsl68GtWhpDew6idEkPa3mv9tMurn9foKh9v2+dJslODUTpoRZiE5HwQoD1CTCHUq
p7C+7cPkp5MVT1weg2WVz1Yyqhil+lvNcfrtGKPEYzwvrQ8MHT60WUmONTP/zLPK0/sC6eumsD8l
Bca1NDEvaes8Zr0GeyZkmiU6AmEM6eknxzykoZZcGBAeRuANG+zOt0viS8wpNjIPfhNuOiHkKT2U
WPIuha4MBuN7yq/L1mCl4OMSxhNmNwrbBeMqw75ttMBakk9ioZYPKWzZpM2Yb+eODHvQ/LuERrop
98IakcxjET2nCw0PrihLNGCBLiZIJiGnhtkcJVKvqJ8uTU5zA0KQe3Rxj23d7AXvKUUat6Zy4Iu7
yPW+uY0+nltxnLwsPeohyKLU8Z6qxMv3EdHGm7FxAyHJVRDWg47tgOKwswRR5s2BJsjUs5cORO4w
lg9hI4AN7Wodux6I5i+Evp2KGsV7pCHj1ekIpP0M1tNmRlJ44b7zFrREy48afrIzyPHQgXcKTNv+
WqO66eRdOwdpw9CxttHR1uhxsbaJC10paVCZxfUQ4kKCYwigp7i32uTJcOQWTS3JBbIVWMC1bzTH
8T5isdiaNhENOXnpO3OAeVZ7/qWEHDAAwcxpOFDcZhrv2hNmGcrS8VSsXQ0Cp2J9by4xcRQwErdz
Gu7Xn9aEbucMjXMOsvTNXCW4wj6h2kSyz9CeH532oxmHz1yQ2JsOFH6McxVXb7TIH7gZnNuIuiQS
BnALdv5IujEclooA7Rnh2fgzMakulkX7I3Zi+JXhyK2y/zmHtJe6jCJv39VHpuK7iskYHOr+Zzr1
0Jg8Qjs910a8U38u8Q9mbpJz20vkziGiiWtbPoF98X6iUbSokBNYkJGC2vXDMQV1DDWB7AyQzFy4
xIMOyhZFvihgCMTVXWwz2ZjMp3aez4R/y5t4mMvzEO77iLKnb+aUwm3jhKx+OPQlyqM0mS8eHaJG
Z04aEjJPZQEo7OKYe4DciPlqClFjeNfTq+08xFAhaoZMTEHVTy598h8w+rsVs8LYwTS2JCvd+hm/
ZRAIX3oUHNCprFcy87Zg6xqykuVPxCDuxrSTcwXsn/z35HEuPnpmZNDsubg21nsXcDlKI+enyCem
jZaxqRnO78IYf0kv3CcOSU8346I36ukl0cl6N8wIJ1ujnQcZ36K+QctfxP7RzugxVOaBJ4Mhbpr5
1uufxppRRoWsaah9d1vkfo4EKcTiL0mDTKrhXs4+WbmG8aMZ/MC3ccSPTv25aJhNkIjw02fK1416
c+gZ0lG+Rozt9xFCHKCxXTGMt3NC+CGSiY3dDi2jC2aZBLnusg4dm9cQEOlwYYNLR0hBBQ4GSCCF
vcDkP0y/aLgwjuw2YoJa65cY6wBzDQGpJMfem17DPiQ+qurc/WCNP6ITtCX32EEf3VWL9gV/anKY
OlcSPbnOrlD2crP3fT6MRb94Inw0Z4Zm5OsQz+uPEOOyM+29lQ3zMPfmuF2swgcOogeuQ2KWLIiw
s8Hdz1HRH62pOMwourcdXxZ8oY7Kvl3v9JmGaG6h1+Tvl25Tr/khJRcMBZTD2iZ2XMvmTTEbZI4K
GitDQ3HKRl976N2iuqMwjnwIl7N0dE6gaa1wWsUPF879eWJmmvZHfUzeSr7JZjFnxlfFeOPOaCPG
nIYgYt75PLqttfcENAahmfyM1oyKZhZo4rmz1hF6KPj0m5z39UdM0OXcYTbUS6AVY5nvMD5ReZn0
RwquCDzJsNy3zhoHlsZPJaTes9Bqc48gmqGsI+84BxiD5DdUqbOgiUJOz3J4gz72tqQIs1v3OSTR
aVvbwHQyKb82MfbeWXri1KYkac/c3wMh5hetTtKjsyYotKH1wV9wQVUVFEEYkSIc3uyJXkwfF0B6
aKYPOQv8zgfuYVTokuqWBs53s4/Eg+8mQeFb/cGptQ9F4dWPAoFUKG68Bj2ajeR5H9FvbZSZ3eBG
juIf3p9X6nzdkTx37rR3UpRoTee2u7xJNEIGlm2M4eNBlPp4QF5PBW6ExtAujOkxOAwftEk8VG17
n+VxxFzcro56bvsogFYLOt69OMUgGPbJfVo5FHIhPm9d3H8nB4YhNReDH2/VSPSejGwsJ0bFXEIn
NNCPnPU0woOWNT90P2tuu9RqbtUaUsoHSyAvRQfLsNEd4Zq548xogeJoVI2fMBTBmsjmsy2kuI9d
ftgi6Y9zOpOwwm0TKQzN41QfiE6BIDQVmXXjkha3wbmAms9iKGdWMfJerKyzATsiHWqxH0W6AZkd
HrlRYPp2EcyFc3LswuVxBgh5nDKA+aPunqi1rkryZjmhdnrKBzIE/IT2aZg2+sfCsy4pvhxotiR8
mei8odgHs9Ggk6KcKuspvWtC7w7bxyCN6gz7Ur9M1NToPsdnueIgcS9AqQkBJE7VB5J8vNuibp6F
X5P0AHjXLJ46VN2XhWyloFkK+otlEQa+X5VUYBxnm+qhux+9JT1JR3vWAV7iIrLDfTlQ08h141Nv
BgMjN1wuxXhPWbN6KMdzFI4dwacMTquyYZywLhaMOu+LP/Z5Wf49iRhxhLjyT7U3cFuMZAifQWtB
Q6q9eu3uYP6Mx7oupxNO4vFEkZii+nV7KJLkxjHX+QPuuc1QzEi2yuhnqi9M1xZNdie1ANowryRJ
8zZqrNekt5B/ljaNdLqo7cn3i3VVR6r0vt03r1FtLdS36doZmYbtn0C86ZiIeNfGbnNSD6hFAvBD
GyJ5lPYUD7dcyAWmJyxdUzEugD2Jd4LKSu1NrQ5o7QNpdJ9igdLHJoH5twVF1V/7ADs9NjYZm7JD
RC4jTMzOElbkGnA4tdC5sDMBcQ/XXe9v0GKXMAjC3U0zTRH1DqGm04NXq9edvp3AONHnAzBN6uOr
SoqxVjhv1WoLoPwmMs4FYogM4flaO+jNv1bDVWPVgBrEDK49KOkWEw9tTW2ZQFdSP8g6pz8BpEEQ
GKNCIq7Y0LdGEyE/B+lGAzeqe4Q1+GVcGWNtW1ViaqGtn9AB7UWKHbhMRoyhjv3ATPmW1q9KrU2U
II0g0YCGTdGpXfVjlp8wMFvXqMHTTLOpGkuu4OCx9PrkCK8+VbVcquPsLdsIXP6R+wIyr1Uvl5U5
X7DaNlutOTE+WY4WWc9TVLUncBSgUNY1u83I4XOJbzXG9tStC7WGS86mADl9QaDecuru+r6IT4BK
f518ai0hyYITdCJryUjzDMIJHzlirGME6oPzJa0nIg1cQKowNddPjG+6OUnkJVjfixxCqOEcogx1
mlqIVY1Xw7k+jcBoRz0C7LTuWha3wmeJDSorX7AoZpz4q3rPW88gQ+n41kVp1zTRLPkm8Djv4ck9
Nv0qN6PVX4HXruK/VtftOcb/QiijsZFaU9Lk0TgXunVVbauF2lxWcCgpEOApZME0PFknYvoiSZwp
wr06cTSmDLjdis9x7FT5pl0/gfpA6rNMT7IiwBsbFXnacxnTazYRGp24TNSkwkHFcaRzapqlQy7p
dicQW3l79GxyC0PzSdgjVgWIwf0prWhE5esi44dCgBNdNgDoJXI5Fvymf63NTs9nuW6rh3Gks9Mf
sjHwZ+bIf7/O0TN9CdR2L82i/fzH0TAuFzcd+ef1xGdrbM6791W78XOu4kBq1c50IOcbhBzX+esz
hy5vUFOwUGvqiQMIOwxaa0SXzikBXCqohVMc1RbxkZxE637faj83ssctsW61GaW2AJQi/qmlFrta
KxMk35BNLIaz768Q69ofmw5WPt/hqjJ6TFI318NbFh4BnK+AbNa/rfqz+h5/frWpFjDJ+t82/3hK
XCGVHvC17cT6W6TMhJK0MkI90KIWTBQFT6bZdkGPkYvnZDQj9bNVpIqWhIA8lB+/VpuZJEU3Bek+
XSow1JDGhvIUqouTv16XPLVKGRcQU8M9oae/qL5NuX6Jv60u6zXPa5lJJ/Fw8NVFkls4l8rKL+1j
ZpO8KfkuLGfwsObomOq5lFz/+2ozWZ+h1tQCu/GXZZRWQAwf1RXwiaeBSxbn8N/b4TgDakO6qT5Z
s348tVZy/ZwGnJ2UidudKUAkqf1qITowdjU1KEADMzO8mdrfen3hBxS3R7UKcZQ8L5fMzHy9+Bbm
xG9gXVObU9QyAy3AYJ36/DUejeEGh6o8qYXFXZ9r07o9Gtr92mP74yRcN51INid1Tgrqb3tjtC+/
nd9qtUfEtMlGOHVqs7bi7JAbxu1vz1Nntt4b94bQrP1vJ796zvU9GqPWkXFjVFH7kpi4AtA5jGAT
2/v1H1Qv6ZzaQYfguFh+9HHZpV2MUCZd735EkZSneF37Y1M9YGWV+57b+n8dmf+hIwPQBiD/f0/O
+X8tNovyn/ox7y/51Y4xdP8fug3vQ1DNIMhh7X781Y4xCJw2bJo0KiBad+Di/GrHWC7tGJoxHs0T
eGuuD+fmVzvGIhTAJMqV2xwAJFKL/qPujGP9GfTme8K1FPZfN+gbWXB7fu/OFI3bEVYD0MkDtxkk
Tb+c1GKasuVkJOZyMpepwnsaDQTlclEO18EKQ5e/1tZNBgCfyp4cqLHP4JozT0IuhALxpNYoKRQd
4waEfdxV15NWranFuG6qfW4x0n5QO6F9yoNvxjfMhNN9VM0fYsgJy1ZdBWGJRu1ncCFnE0cfsbPc
hq8Lo+u4zKntYvFZHezik20ubqAukgyC+N2gVslIu17v9KLBiRsZmskcn+uaWpjoahdA3S3b11WQ
J9+TzCTRmloDDef14YGQ31/PTAtS1SgtpDNTJhQ/FBUb/f0vhkqa7CM7ClLPAY+n/orvDyOave0Q
9ev7EUHaScyMY3qH4cB1M8/XgQKilfQEkDpb7/qE8wk6NutqNCLIeN+rtjXf6E/e1MA1CUuC6heo
MNR5uD1cF4a6Z0REUTA4WP/8Anc2FknuYNJgmBmv13Z3SLEEeODoKcxgKC1hHqzq8PUJ12cRkPsR
VB8FbFAC+7lpnkhU4d67GgvUmrIIqLVEWi2wlX9+mBptaAQWI6K9Nhn0wJjVZH3NH0k9UW2bw/qH
/O2h69F/OyYQh/VVqw8hV46E9Y2u716/P/z3TnWM93dSq9dnqjcuauiC3HEzLcOjkXvG+5pm9+bJ
EnlhwTRlVT2sFs2Sf/VsPQyuu9RasR5ArYlGm48l2Jo/9l9fILDOMZQ/FBS0TlPp8Zfvopbl+7ra
fV2467ny/rja+S+3fzuUWk0a9E6ZsD5cX6LW3o/z5yF+e9//spr6b1YxVjd/vsNvR8odujzGYBKf
pT7Mv3mn/907X//Tv33u3459fVytqcVvD/+2qh5KHKxQdm7tXeYBW9Pj5389vdXaf7vv/Xfx58NJ
bpXHP3Zqq6dC/XQQmhLw9cc71F3VMlBcFr5mu2WKaXJJu77m+uw/DqsecJbHOKmpcf09gb5OhNSU
WW3+sa9SU3Y15/4vq+qp6qHrK9WB1NxK7VOb71Mvtf1eAVCrYlyFOOqp/+27X4+r3gYP+gdNErek
9iOvcobPapWy46AHabcY2DHR1v091YXWxOwpVaPXdad6xMtNxF/vD6kJsdrbJ6NYtmA1uk3XEILL
PD4dbtVDi546y7Na1UUEAeW3w5hOBMGqRu1cUMRnhrm+DQ15FKS3bZtgCUSbs5tzzO9aSw/amb4l
rf0lXGBzrWm+ZVyYGFHlt4zI+m3b05Ue8reZok1RxXFQaB19iro0t6OX3KIRhEY0ge+hvCiLk+VG
361lGNBlTQs9D7TCYUtT67f/5fvHmNeh4py0caBmqMN6HVf1juus9V/t+2Niq16hnvd+lPVG8cem
rwadfxz6f3GYFU52sNHAqSO/T6vVod9X1V51GE/d9//9/6TQSZWk4USG6ToEfv/fdFRAa3OGSbbe
yVRxxycX973i068f5brvz+dcH74+57qvVpKQ6/a/Oqw5tH+96/UQ/9nbqMNe3+V6GLWPONkv+J7K
07xOhaf11mWu91W1pvapTe7gFyPV5/11/0BQHvfC9WXvq+qhVN1X1Wv+OKLaLNQdUj38/kz1Iuz7
v977/fHr9vsxY1ujtSGwfRg9+IBKuxcm1BlD/xpPWnEbL8UZ3s7A6GJGrCDH6dAheKAvYlD6Mjri
gzN9t8AV2eJJqbdpXKOdc5adN8O64v7cB04MSiQSmX8AGnTuKOUeh944+LU+bLOM/HUbdkGdnLLu
q6NhLs7o64xeY4L6oMOJPGAuQW/juEWa0TVkRA82TS8yWxLr3nOi5QKT4dDVEwqTFgB7njQf6Cfa
h7jqPueJ9j0tEDFS3fDR7oj7aNS9bWpSaBOfsFQTqpv4fiBGdysy+hLY7GSu4xDLy2Hj9DMiiPh7
tuqM59E5UmkgxzlEamdn+4KEt2CY0LmWrn2ss+ZCi/5nVpJ3yoxDp7HtnJkixBsspw5d4+x1zj26
kl4GNokR+c5DupObhLxSKrxHRn/WZyzVjN13iHqeh7FKb/DX+HFrbZuq8WmPaFNg96TeDWOCm2OB
txjl2eZ1KNHqxrKK+SZ1Y29jFz0n4/K5ypNXt1+swBi/6N2zjGpmxYQoNseq0LE6uut1TsQHrOlo
lWfkwlkCVl94YbGRYSo27mpcfbSd/Ng4krPXbE2MIKvC0Ku+VuNEUjCi91WFbm3m2Ho0rbd88K1T
gVjsJXddYGExKNneOZdJ80WIcIJUH1KneYyKiIpZfZvW08+6MCh+NLBmRN1Ivou63xt9R3QD8+NN
SIzVTT/zaDajOiNwa+xXAwZJVHsb9E4h/S4A74fCq/G/p0YFAbozvfOM49t3CGIWfpXcxK75ZQAY
1CJXqZGKUgRovV0NnYc6D0Epwg0AFucIOVOR1HuZ8LGcZUQa6n0pYzN9GGS9POLHeNaRYqKfx/op
Ou2HFh9DPLZ73IQfK3+pMH6DdInictst1ur7oeGwjwS87mkNruoFqkwDwAOUCyCJdLW2vTc2m9JG
a0te8E2TrsFCaRKDd2zdXdyQRYNVbBeGUTCKojlafv8FQM3PGlfk6tCVWCsfBr0vgnnuxIMwbtHo
DJkf3tdW79x6Ubid/ZxU3PpNc6KQdI6cNBpkGU2lQ/6Vxsnv6p9lY1+EDI19XXM6BHEbdQD4k/rg
Z5cmHYAAUqLZOh3qNhHnoL8KEiVxkK2xy9yiHUIO6SpSgvUi+BfDYjwhOe9wSDkcJ1z7n+MXyESP
To97AnMBt0pTntQr5jqOd7E+35VVh0Yiqr945BwkyNpBXZKIo2ORISkS1NMGZ9GjZLS/IZXYu4Ws
DunIo5Ssy+JCuvepofG44o1J5gH+HdiR8X0SLeFOo00TLZrrC0Iosov9+djCi0CVQR19yuVKqZlx
1dDUAyoXbwWUtMuc8E2gicRkMXsvyzhwD4cptq1l2MPEioxDI+wPWKubc5P2z60VEx+5nIolSW0U
WjW19BWfIhlCN1nU3ekkigAthNCQX6aR6R+WljmoKvESYyoGCzcfhzEDhWqDVZKdse0jgJu4CvdI
Ol7ttkIHsrrxyc1dthXU9D1Sx6LHCCq08CBFRLJYVmL5kvULvSWonb1ln3HvAFObv1oMRhyrK7me
wmxG+cfVreUAydAK6I+oWuxmb3i3GWfjjcAvKsVAJNrqIGhr+Nky/1TpMwk3ctVSRcR92kQEjb69
cQZcqzoq+s1SGiU0oOlz3wNsFCnNMb5cUEXxj2UIf5RVfJcMy9FJp+ewbC5dWIuD1/u3uda4+5qE
kB2DNKIkqv5DZWqcFKDHN7qWx4fesp4HRLM7NE83RBiVAZfC+TKmHcz0RDtQCw83cbxK4ApU/jWe
U0Rp9b4PkTBVxXKARhvQsL8PLecz8dDGFjM7rEiflnm1fNnNpfnUuPVHfn3phpFfvSH4p9zlbPV+
uK9GG4d8hq08WqLb1CSqo+1MVJmIbyBUvWDKHw7SejUqY6KAMuGQaVxEfMnyPIXYGd2BsDLClm6G
tF/xuPSQIuODIRkI9T5x7+Krn4fkhiE993tbbosQILnRFs9kxaPPbrNoq5VZQ0RxfoB2J55zwiEG
z7yVD8hBQN7yA+OXhp4EIQzJFqT9zQBMcePcmuTXQZbzPIR+j8MyGeDB+U2O4aqsb9C7TuICEu++
mbJ21yBcYcgqEfoR4Zj1n1qEtcBCtnrI5a7vs69MEKrtTC6Xjxd1j4ed88PB5W4D1z30QLIIXLNv
iJ/fSXPuLpmHFS6101VyvuNql26WebZvkyoOoaVBO41c2O8NuCI7wS++HMgn9LdyQPsvXZvsvfDj
4swVHTP/42zS3LBz0l4IKt6Syf7aStAIdF12Y1ZQ38JBUrS5tnOnGexKGZXHkJkA8nbzuZwS7Ihh
0ga5e0vQgo4+gjSXfvLJLoqbLEiNBOKcY34h3crY+i3OLLgMDTpM3QOkhxZ3KqsvVNSKm2VgRCSd
ZK8J52WCeecYxQuEB3vTExOQR3zDbofvOPYXkmjsntl696GUdov8djG3vhXfZ141BsMswD4YCZJ9
D7LLMkaBVaYP7ZNOu+4ejha6W8rkFb8NNwsBrtMM2vXDK3KyIArtCSVoeLFczDzM1QQntE7bs4ew
T71izJL5CCAiO3Rp8jEs0vy0pNq9K+1v9jDtY2OJTroHQFJAi7JNvd0vs3NftVp+sHF+Vc58Dte/
dG0M9zhgmCzVXPnGfmvU/YgqCte15SVvtZGk29lmoNBBKMZ+ZCMowzuLExhktjnUB0l2ukeBCIlg
RJHe38e0Ju/KFE5EKABfkSBwL2PdgRBcm9tZr54Bwr00jdPSqOwvPoQvYAHWNsdDATXM/AhsCD8l
3nFQCI6F/9FNocRIfVMQ8CIz48yT+Nqsx0lgYFyK6JyYw7d65K30FK6GjuDKFe6pHcLmbJjxEwk5
A+dojy8rfstw+oxEO5rTz3xEj9oQ5wZK3LjpSiKmLDtDrmgT6lE4XbudfkIHxwlPPAptQPvF82N3
a+nxfTh42jb2NIDELp7Hskx9LJh4whIkoDcNQ2i9rc51DX3G0W2wlQCJXA+oi4YwN8Y2JrOzyztu
F7mGjRg5GJzG0m8aJC6Y/qwj1zic7H5455Tpk2cP36VL1h4JJLQ0+cPFebJPpdYy8pG3Tew4VHyd
W4JtynxObnwLKXl3k8H/vO19Enc6RDN5SgvHzLStX9XWgekDAsavY9VYD8i9uHQibcAPNe0KOXxH
TMPFBGl7AyRxibwPzNhqpnWHCjzXvIKP+LM8TXZJMkNZ30WW/mSOhdxZevkspHyLuiFDPKNvSC38
nKdrntgUm2fNbgIdj/gxLqZgwei3od0W3+quuM8oQ08LgmbbgNQWI9ChzkDkSn3mPshwi55O7CHG
lpXvbxCrYAHCp2xbnX1oGvQ4An88gQzVLtK/Dv38VRNAyiwi4A2reiowHuD2LcJdKaKjJJ9jp5st
QK+Q4CKZpEugD+ZD6rSXPOJmHFvajczc9K5Oh3uRvLWeed+OJnCX0oUHfYKSaAVTRq17SX8QiVtt
+6FlcOSLOPDEwjkKkV0jOmS/el0Zomk4ocHDxRWYvzU0onLAV2gJjcbp0TBHxI2hea/VHKPq0XkD
znY2qeYQiJKGQQ8wEv082jXotrdJL6ODu2J7ovkOwxnkqSj/FMslOpQtDAPJ/MekXvHSV7e2CduX
nxejA0OKXT5S7iAHdIfk8xUYygccAsjIw/Gn2RtnF7XgDUyon070Qjk+24/d/HMEGPtRIOTeZhr5
iqM/WcFouAiJK9S0YLwM0z9G+J+1LjrXPWQXn6SRg6fdFf74zZ+77I7KESBayway2911WdKgzYpu
cHVbR2r0r7SBQfL3i8DHfuPEIb5VX/6o0XFjHQxiPfk+mBnsKtuhaOOTbuyvWtG8f2uL0N8303Tr
zaTNNSahww43hdr1vyPd2lWpRMrj3wm3O9j4Ioj97ME0RI9em32szPA4GsTPd1h66XCj33HnD23Y
8K3KFyOaOFg4wNnWs/tB70DLTMkWUg7t2jTIyUklne01xkqpVS4hJgOaag8jRJYs9xX2PvwnRnwc
TNs8tD5fmWYA9s60i56K8FIvTX4hZ8TWfBfXx7oLhtZNO+UZ0Mp1n0HWAJF6UIyvr4rMMN4V7RTv
6/VI6oFhsV77xZ12TY9KLl6eu+a5y+3xMhojisXWRICBQ35csmEzOmnKfyRCyzdE6GcZxZKrgi9m
6CdI8LcYlTYJJYLVVRk99usCj+QjkdJos6pbN4KPrhaUIxdCBRdGopX7ax9xnvBUZcxP/u99cgH/
iXjWxJCjAb8Q4QMYb2IZOBlrt7nwozC55Pf4WAvTvCzrgtIsyVwzQAi12fUxUrTWTR5G2b3vuu7v
HDT1DH9PapenNeaFOPZlV4AyC9Q+tbDM0MROiCBNPeW3B8gjtRi+XPcIs0IvMlclAmbeWD2AQ2XD
aMzaMTlFvbb+J9WDSUY2HmLtZ7VLFHVy7xKNMEZx+kitsHKz+dIbBkb/Zvo5JU14MxrWHQLU/DxN
wr6ohbfwu0JbLPbXfflMnmUI0W6b6VoK/4iyy9nSSEgTmbgk60I9WeKUXCAyBHPcgxsrvZgvNY+A
WWJEOrxvt9UC1wAwzbZWj8e1gHbnTJcUEe0CYS4YlmbktyPti+9n2oNIkKexYTG9eV8wtfoiIYVA
AMt5hzzCiTuV+BCvz5uywT/mi479fn2tC1jsFsnwpagLeV9XkKPVGbXUSbSd0N6SXtYhyCyiR1vz
okczrZ7rMJpu1dPUwoGviV+JrB21qZ5reCXI95UrqF6l9pmzme+0KrvLoRVsfTy+l7y0/AtinuVk
WfIrSA//ovabbjE8OOMKpPVIslNPC+F9164Z36lnMAu86CilKNtw/lUzckwt8p1LU1fupS5x2Rix
t4CCWdyLesDo0+5GrwXCvfV56oEo0+37JgdemWLxYOCPQLcrLEJ+E3L4skGcr8+Nm8YlJqJDQmc2
pKDMKVHXWhg/1qUg39qes8ByQ5R3LtSEPf4kSfxikzzKdfH/2TuPJUmOJcv+ykjvHeLczEakN8FJ
cp65cSmWzjn3r59jAUxXAY3Gk7fvBQJRmRnUmZrqvee6Xdsd6SkVq2iazNX/+joLpB/zv1ARcD52
zH+SEdxGcflr7s4fD/hDRCDN3zBQKtO0qVewNTjWf4kIpNYQ4CpwFYMN23SsnyIC1/pNCc/2lWMJ
n/95zk8RgfxN2zFJytHRBCTm/FsqApcnqsoMIkpx/P6f/+G5QqFDsD10DGgSbOyjf9YQBKMRDhEh
xkdEbRsh3fk2UBN6ba8FLBR6Xx3M8Yn8KgcaO6o0SQuABjO08q1WxPxiGSWAg+wcSEXDsQ7BrzT8
ngiFZQc66g4cKrkT4xScCARcDoUEP6Sa+8ryaSYMXB2tkU7kEkCJc+AahpR4xyW5KTuYLIxp8BGY
72lqRltRSLliNVXu0XZHhxzDxHpp7ZPV4qv+Zevd/f7Z/09BYwiCVNf+53/Yf/OV2ET1eHwrtoNl
hc3yq6xC9bIJLBocx8UQ1DF2jDw7M26yCv5gaRh7vyAYPmorUoUXByBpdLCX9MOwfBCuFdrSmU9K
3E667lXBpwmvlG54t6wF7LT0d3Iw4BYr/20WfnX85/dusfn+skGl43hamoKDWEjf1W7gX999AD68
8vu4PgZhgOkjICPcye/ziZhM/KHlfl4sdNGvRUyC6FzViqVKPR7pib6WCVktluYbTeAK1oSa4mUp
7a0/zoe+S7e+RoIkrAltDQnJ669Dhe7AsTUoFYdrGeKJbcnDcTIadTmsEQvmSAyKBAlE8yP3ANJX
QXeuszjbVuV0nodQyzuu09EdOGPJNyjsz6LqXFK5raO50EEafKYC4E98eYcDkdVm1fe7WKXPy1V2
waUMNmNsIttjuQDnpyvvViGy62mTxpF283wFC1WvIn/4NqNV0VCWXONZxuiWVRoNSQ1usXzqPR+U
SwQYXiuLZRLMxxDQEnTV/MB045WlG3+nkTAlbBjfeMEX7K8HmDFdDzwGVYp3y/rtIDRYxhxYHHZB
pLXj5lU9srcgqqH/D5FmhkxTaERNo2E1HU9iaHwNK/Z7F55NGAC2sSHcCI26UTBv0vlp0gicFBaO
jI6WhGgX1B0XfUnMReWulga4VpoTY5xLnHTJ+7L4W0U4/apsgIK1Lp64OKdl5y7OzowQ4HqLvRdF
8WVJZ7n2PYINF7Bg/dC8VRrrU2rAT61RP1xxe8g8mw4yVK6WZU3KZ7HxEj9bx5l0boG70fCyN05g
EftWwxcwHqUj00PW2FuVSPASFrYVcEu56L4GWGS9iKi5bnEJqS2+GH4O6aEb6XGbAwTEcrkPZQFw
rZrf8+G5AcSwziAfVRCQmq79KiAiJW7/JjQiaYCVRIvj3o6AJ1lQlBqNU4r74dWHr0TaDSzCedVp
8BLE5m0oCQhkRVJpNNMEo0nAaoKSfV1reFMJxSnWOKdUg50qCE9Co55QCJMUo/FPBE4eTXhQC1yo
FD7UDCcqsruriLBARtNrOcFwTptvwr7X+Kxe5c8tIEh0r9MXkv62JJadUifZLg2bRQOqSvyxOisC
CTeJtDCsIg2zMqL+6Gm8VUkv2oV3JVPxlKXxCSvnVVJFJn5BcBpREkKBdIFD5vPtEJcPid9+KW2w
hdnARCPbXfIMiqj/6OTBKSCpl8InjEYeWssiDkvh+aGO3AgVcGL1n3TJSGDm1xamV8B7aWB8MZf4
YrQspm2N/xJwwFp4YPHgvWHCPVlJdEtX7ZzCDeua+nnCkYBo9E7AFQs0YKxwv8DIbPaCWXwAgUwm
1TXoTuIONcTW8B4yt9l2bo4twFYRa1vaCks+kLBi/SDvHqSchp0NbvaM923nawxa8jsQDTSavdAe
dqClxRqb1sJPAxO0szRQbdFotUHD3Spoa6WmrkFf45nJfpZ38ZTeJ9DZFJQ2loQbq8IeOWuAm4DS
T+DJthzbmzlOiZoNgSw5gAJaMJpJA0opC77aXn5lFNEjuvRm7cOLqzQ4btEIuQCW3O+vq/FyAZw5
HAiHcEm+ZPDn9PE9twDpGg6lJo+PActYJ8HkPzerxQ0R6Zesb4bpB0FemjOkWwVOxSr/Lqise/2L
RIm3FBK5P6mvKE0eQj/D/tU4K+AjYNHlh5wc+PbnID2KVgHZq4e35TiDb6DXqEC8BvsyW6ZtjGue
pXu7Gg2iiMzK37Pu1RBN5mOxxvr18P2CEdBfAmMNgIW7jjoggC00QAsqIOrBY9FZr463dZMGsr2A
bA5FMFTNOYUq2GWcwkhch4/0xRQovAGTXS1Q9lmoN9uiJ340ieRGFLRmql66K/ThT23DutqzojWa
wgQQqPRxUQoJU5MuaeW8OHF0IOZ03E6FPe4cF0xZ1bzgU7vzxSDWYSFeLGiKCVTFSOMVFXZlZh40
TgAvFtxpNIpx0FBG/asZSmPlqis4nlwDJeKPyPmwceihpsN1D+GRHi7DEhfoIwHfBG/QQ/E1EJLA
40/sCfd+rDBi5F99czJPU8PEI2boq0a0QCEp9LvSAUNqz95t2Ln+ds5zoPf902SUI/PsWfdqtu1s
8ZlT61uuEZYOLEtM3uRQON57OrUOTnD7S2UEr01EWLDGaBYOE8UpNPeOS6coMK9zEdOAhFS+GpqZ
pEKSNxXGgGv6eftxlo8JUWCGFG85I3kUKuQDfSRV/GXOISX6nvPFoxBJyBZrDBsUhAseq4rpI6eN
uHElluylZ1esOv+OVft4MB3YX4pGAYOCQxR3DQ5pH9uyzseJAwbCjB1vI9skQzVXFR3K2Dx3bfh9
keZTTYgX8EuSHPQOT25KswYTOPQEYJgeBObRL3/EJv3jzGJ+PjvtNp+TfUgqegeOV4MLAnpoT10Y
h7iBj4LWLbANcWe6jFCVO35fYqdb1fa8Z/n3HDVtsXcNMnssAOi9EE+jzxUUHqsNl5WVEU1CROqe
swogYkjOWwEcV2Ktlr2n0a47D7jQGPSvCxJfzsU5AFj7auzcx2yCjNal3bv+6rpAUxzYHqPnvbH0
/b4YHMQ5dNkRyqyncbNEWL2GVv6YCxiNfWdt29J6owdT7QT28s7Nvg8FkeEV1Tb+ONCWqj6rzLgb
4dy6Gni7QL4d8Tf7FxSuhuLW0HFlqGOospvIr49MBx4MrIUkXiyrOH2i/DwZ/fQUROB2iYHi1LQo
wuWxP0NCXkLv+fLpuDxiRS3hSWIF1S/r+C5jRPUoE/9HmxBYPk/ipRLx/cAn9EG+j6l7kMENXZ1b
QzW8cXDBEYl5Gh/cNTLeTUpld/3wlTkJ3v8U2DDwaGUCH/ahmwA1GI+k1ohjN5FYN4wkxGuBHad6
a7a3jNKfx25+X2rRAzImcsxwabyDLl/ZHoMgsINi3TUxzAMs1m5sJAcDZxjgDpREPrFWEtugW+Xd
uVTjXSZse2toeH4NZXJT2c7JAsO1baCcev1QXaVu9mR1ctglNiuYFIqz1DhnOptQ2+AdLJCebY18
JrMiwzwvnxKNgy5wsfYdAeHkl4GypcUSF9vAS/YgMDj8rfFIXdIfUJf8iMMm2BYaPC01gjoFOHE1
22CpMR6PK47DgmlfczPNvflQaIy1Fcb3tQZbpxfEtYZdDxp7XUGqQx8whS1tdc1KxT/OAJvYusm2
6FGTx5lnox4SYHx1SUGeNWK7gLXta+i2gL4dRQJExJKRyBJFZ8ID8Hl4HB5GnTMNBpCyzoIoO5AC
jgrQgXK9AY1H9TRqnbS+MbXC8uc/L/es2T83cE73l1+SckUgSVEwyv35AOeO0MCJyggZ3s+nuNyb
zWXYicG4oz2EC2401YaUJq7tzj4KF/9o9IJp9/A79bxMCI0KZ2pldpjLzUVTeXmiyz+ryb4rEgAI
F5r6dNF3Xe6mZsD6AvpyKOX7hboOsheVAFKTrUhs41gRr5o3KIwcIep9PBXuUTQMt1nAhScuH4+C
MJ8e1ueT62Fw1tK0y9Nc7l1e4nc19uWHzLOx+rhg4tuAE1NopHV+mH2AEFZusr3q8SpuQ7iUYtyS
69esqsQqjqoxzXMApgzZi1xugBiwYnK8au+Q5SVjdzmzy0S3jWFFt5OMrB38VcF5oC22WVVb69Bq
k5soCLPtNBKBXoXAgkWwwKjjojBhQnogNTTbNEkf7ahgqOayeiAScGYy65fVxjJc796zrfhk56m1
IWGagRzGtrUAmoznDwtAORvXZSBr6nbQ0W2amLckvG/9ofygHiHoFlL/VRw1L11uTFSJkG0yCAwW
iZxmRy6tkVM8yLzYEgBLtAjpZkjIeP2WTKSrcfDe6S98W5hUHDGAH7g8BFj4dlmbVcc49zC1G5X7
EFnJSc09SWzeEl/5LeeHouJS0eVkpraRl30sXJCA9+hAiqE51/o868oB+HnY3BNh2ZxtgB5ooppH
F3jf9biwmDLzuYVeXViQC3F1w/e9taaYtTr4Pdb47rEdAmKzFR6ikEOGUqP4OnQkyBjqVLpcwFoj
L0gYoRJL6rB9DmkSriIDaoEl0Iyhh8reBPh0lFJwI9Jk2pXxED6NS/Hp1Jy/x7ZaW1PTHdUYOCfI
z+9ENE57MYrlml1EbqTdFSzGiQP37YEaU8jzCI/wTL6u8pKHuWMKz5L7jS4My71KzbeuP9ylaaL2
aR9+9cqOjmbpfgVGEZHNMqTbyW/rTdXFyc3F4g5Bzl3RbG02PYEO81LPT4bGJ6SgmTZehn8Rft9T
aLTF0RiAyJTkF7Gq9++mGYGaTIljYCRFxVok0r6q9M1gunfz6A3rSFnpFtKM/RwL/45MuJzp9HTd
wlSguxzcjAmgOul07TmcRoRjGfYFKMq4Re/kpgCl+NBYjrqKM4IbmX+A0JjxKRQIehvPOo2V+xb7
zHHMHGDi6DnyGE1hx1wjtLeF4qpq1m8B1ciGi5hzbL1EHbOhhGXaVDcV4a0rNw/do59Na4ZRdyHA
j4PR9hFLpKw7ZK3tr8YnC6ETNbp/7ZdReGvbooXmCN10GsJT7ILuj/Lgezek1YNGTybA+fYzKsHV
Ynl8YdbyPjRTeoi7vTGZJZSj9Ax8rzx77LlN6+/gWz7n8XBCIYSdf5ygbkXFa7BA/RSEFFpB055H
ABS1SdpzJdghmPDAq83Dc0hXhm6xlU6rjoHdjTfRL5H+dB/PaDSRZ7WI3VLvAByUUsjDctm1NmhU
IzLOgXvuBpzufVOF67AHpp11EfHY8j3InZdBUclMS7Ovxrm5b9hzozrEi0348NIvztECSlUNEYIV
8rJBrIIwXJr4wwE/8lCHIeCH9NTkRXifzBXSm3zY0osrWIDk62jJNoQegu8HfaRRbsjNXhYzUzuy
UrD6o1igW0rrpRMTDYUVFqLu7KJNOa9o6DX3HgqtmJLGwlfiTnsfFgYYHmCp0VSY58iYb6mnkx0U
TXkMDIJNe3VrmoQmQWQ0tqGYb8jys09NBjXDzG21jzvl33j+yFmmKeY9LJWTC2ANk/L41uEQv25e
dZ7PUz/1m5Qux13AvMKeKBhz03swQ4cpFFj2beFa29omtFZQnXdN2VBkjyjRHQIaJg/TeTvJ76GO
LcGLWZ+nbNkIbyHOp/M29Ep3VShprfnuM0P07jCQsFwhlV9PDMoPAEO1Qq24atJnkJvXYkAVGHZj
cJoVyWvVOS/xKy9Ze7bL1rynZ0kaBzsn2s4RBq6qlTohklTY1bmJ46uq5pJs1IZgaaTvTs0VS+Dg
VESRcQqH5DDOhNAwotcsBHpJRjNpOrdR9OvZ0YBOozJOWVR/EvGFVNYk9iShX7zCU4cTjZgtwrz7
0jn9fjcGLE1Hoc5OeX2UBSmet2RBE5QusYz61CX0F5PdqG1rrtLSq5zYnMwT8ykioi8SEFVZYcj1
5UeXm7lVLxP2210KuxZKiDa74ZAf/riblnV8NLXaIPfM06xvLvdsb8L+PXTjH//u5izemMTVbQCJ
ASZABHi63CtYh1Ph6+QTfwoJUqNcu/wCfahcl1Piw42jcKm148tOfAXFFSr05WfBpXT5+Wufaz/O
s/SD0zx86VSJXx57eYLLzc8H/OWfpqld5zD/yWYOWYP+fEgtqGdD2AV/fUKCkXjI5Q9/v2tVtGy9
KMw3Px/9yx9dfigNfwADVmewU3Xx9T++octfK2lVLIHBOF/+LqphdKFfQoGmv5LLzV+e4O9+9vNP
rIkjN+7MXaWrRU6ESCeQ6GyDMnYWuGo4EVt0IdvLry8eW3u8+Emahxgx2dEvcRVfbgSy0xPNUzRU
l39L/ZuJKT9CsKzcVvPM4s3P82EDDYyr6Gw8ZoV88hVaMlvvARxX3xQtn61XzoAY2cXLE2MNfnHx
dAUN7gVpZ48Kw2UeTPXegOk1n7MWsPXEYIEWAHFGiWt+TMVybIbxO6k/4w5NOzrc694Gc5AL7RwP
uEDOHhN5QeoFexHBu9Tp3vBMumm8IgP3EQXwJ6EEt4pU9JBhJCiuLz7BaJiz0hs6sZ/EMLdDfFdP
Pc6XHr1w5SOabsO3IQZ9xahgbeXOV781Jt3wIdqtMb700Aj8RYTrZKkORj19S3NIXUuFzAdFKui7
EJhZ083XTml8Bj4FsLIei9F9TtLxKUJhuO1teXeZIBRBTIc3G79BiyN2nJWRb1evjfsDBiQKQTnc
5uZwsPPjYNIBMpsx2URR98Mt0Ek501lE6Tk3wr1thR+2/szwLSpiymwEqcJLAgrEiFcbNx31X0IO
MGk4yNjD4pFMz/MIVrqDa5gyMy0899b2+peYZlhEMz2rX9DZPSAkwTlPenkXG99bbH4b1ca3dj09
Smt5Tkl0PVguAK5GlVekdx8qozll1G5pGqQnUIzhIVfzQxWSLj0EnwKZMbCwFFksYL1ZSylb37mu
QydDlEeUKyc1dyUC0ihcEFIj6nYUJs+TIwEsjMtOnhuKrXWVSrVR9CFUvTiI0nCsugnlf2jUD139
PKcz4huWpgzSoAV+zMa4q6fgiGwUAtV4UIOC9gxRBXEs5fmNKZMn11ImHg71iPAjma8RKK+Lbriu
Jcg7InVU9zGMrUt70/g2qvoqHax0TxzTS5W8VHbyOgEnownbO3vUVGdExPkW8jSg5ih+kITK4Vio
vpYO0eGqVduBE8neSRyxnnsn3o01YgX2HnDydm3xNEpHBCaGHnmt+4ohRO6gzXcrbzo4FkehlNqq
QCEf6oWMX5bBps6/NwZKu8UeynV7cDSMKSJllcAj7ABLwhdYjQX9p5m1ICv1kyT5bH5QBtED1SK/
iz67dYXbrQnRSNdBnbMzBvcEwJGPUqCipaX4JB04esILnuNS7AuzfWFRBpKcAiYf2HauCXI0dNFT
IA/ZkGyLLqBZziBHfpAqC1zysczUpxxNCKRldVJpFgM3w04cKPuDBDgQhe20WVLkaGSit+Ayi/Ui
oMYnJppNQf/efi0zhFxlLmgEZfDyvNbvV+ZUVytOKekhrbIc48RqchHiogg6j4LvTYXpGzYf0qrQ
MWlB28JXUBWGh+big9ysdGfrY63ycxYtp8qzbvR/QYLsKaN0pcHpbMkZTpCtNk/s8Jxp/Ihdq9FR
Tr1Et0nLrs7oMkBsR3uHoc1FUrSeTCdax4m/LqMFWGVWbkCH9kxv/Ansd3iTMyrgaibA6JkhwYka
cl+AUwNeloVcubOxoFH83tLuObdlGu0WpDV82oaQ6bQlt66F0SrTt4b2yNbJG9KGmvoxyESxbtzs
Nm0X2k3GWz6hFF5Gjitf0LDzP+xSBbxfvkgrGZh/wWRktcJUK3gc3Pmj9dS3hn4IW8P6kPuwmXQe
XrBKlulHxxyySdOHWJVbMRL2EyBr0wNppl1wwLuo20s/2zdjHW99He+GYmfQMuVpHWgbgpUu00p4
wLjnMTk6EsZdkeeozzr98TsRw8ejUm8cj04eEo4aNnvksh6cHJ8XhPPVeuZdZxBSMPj1Nzj87T6x
53Bbm8eWQVqT5eyCtsvMz/0cJKvh2jt7xHNOumHf6SOy6I9FVoYbG63PugjgxSvjmx0lV2lWfmt0
Px3TdcL0oynP11KFpOuqANSREe+Ff1BTVx0De/5GIrRsaDsblvUyxLRuujl+D1AlGXO1TglZwtx6
g6Zv4xi0vglwXUxap6b/mdIy2FUVowM6Musuw1zuLcWBlVOzxglu4jGX5bxeIrSCLj1YhJTee2wx
NU7Sb05mZ1svQyfpJ5VYE7t+vzTyW8o5tDK8Z5Fa53zhaLAt+9bIiZDsLfdL1/bARQkEW3ct7ykr
+dINKKNB4d8maa6ZWa1ayanbcLTz7ftEgVNBJOAS2RTuE4O1ah2g7OZENbNDBIieMVQ9SA5LWP4d
fothYLcPiAh10Ox3xiEzfjTQl+gbMNnpPWPiIhpyDEz1S5rdZth9NvMy2ivyPBzky9d9r/MqCK5I
+xu4fPW2ItACwB0iIhIuXJ11UevUC5v4i8vA/3/ZHv9ClQMoz0aX8T/DPV5+NHlZdL8Kc/54zB/C
HGH95goHpK9jWheFzU9hjnB+cx2XAZOPTcm0EI7/F93D9X4zLX4MGF1oxQ5Ijv/PWrd/E7aCxuEC
27FMlDX/Dt1Dozt+keXYykMspARv0HWEy6j3zyoOiVNsidFHHkJffZME9zjx/WKN0yoBFbf65Yv5
G8GLo5/slxdz6RU7fFJXSUe3482/Skb6obadMgwOc2NxNZEo7MUwOXhZHI3iWzfm97blAgQuErcW
abRvtTEdWf5muIjyj1zAPshokjRjO25G8mLTaQ5xhoQclkX8HDMAIqDVI68AIV1G3E1l1+Omb1pO
9KlE7kwYM+a7qzKUZHiYdO6HudwORnP3zx9UgF75bx8UXQwEFraUYPP++VuN/CybiLRTB8Tqh6mT
7cpJZLrhFIVjbVmnVqaRi/Y318w+s9g5VFOD/K/I111QVNsYd2IY5IfIzD9zN7/KsmHcSNYUhIJ5
27SwMYf7cb21cZ6zDCf5Krde0z4qTzaduMw92tI5DoxSIFgS0krQ5rUI0SkmlUNY1fayXjZss9wp
kbxA7+5P2RIxoI6KnJoxIhEZueUma6wFGbmGQ7q8bZo4GUYdk8osJfZLhN3bXPvtKsLrGUnruYhn
k6Yl8EupkkMiyd9SKIh4SPxpJWAtqvHSU0TQ5KQb+NLz8gOt4l1qhiCubXobafzI6Wxjo0de87Hk
ZnbT97IuQwofTCk1tM7cz8bNv9hWeqf7604pXLaTp0yPI/QvO6UJgc3Ju0Ud6EjgiaqDJ9jWH4pg
UoKvTIwARbBqir5fh9hQNkNtglJpyFbyvUNr4MEKehyeWXQIU0dCpI7MQyN8DIG2vbHj8VRFhb/1
avk2tchZ0PTRRMSykUQJtn0/3DcVbKsm60I0mPfW62BmNGfC+JMWIiOZmDVRLegeJ9j4VjVEzmYc
1XZx1Vcg6dOJSuYti4orF/UIKb4ewcQ6pMRjtWNXL8Qv3uXYpzEsaYwLicVWSt1S3AUtvWjvVA7j
cbb9jW1lN9C/b3uUJh4eA+wWjgl/t8NDuuIPJpDz8adbkO8TSXVvWlQ9wYxqLkqSWybBG8wGT1Ob
fqJuP7GhcDywx/yL7fQ3m0kKAselZBjq20glf5Wbta7T97MY1SF2KuJDNUZRht6MVIBwTvuRDsrb
P7+g9XcHMRAlx3OlJz2F/vFPr+gNVptX6PMA+jrnytfT6ZhgaH0w+EX/ymDtxjFSvLSyf0tn9uC4
ZAsjZEu3PT3BJg4/W/oxtSaVvv/ze/u7fVahS2BvgWOrHK4bv34ZttUWRW5kCh3YlaJbsRcRb40r
GWJKjzjNvqTDUlBk/9svqzFVDm4+kkEc9y/bQDWoNHAtSexB2efkySez4nwgy+SzrftgG07pPm3l
0z+/qGXqp/3LEcpUyOQyqS9T/+0alYRId/C/yIPZWcM6Dm9DrZKLxuyKgNNhjYSK/vqQdmv3Gdz7
U5q4tKQme1iXwvwkcf2cDwtgKi5LHHb5NUiXc83gmViwdN7HPE1mqf2sBDGbyQz3zxRQiTM/3WR+
fueCN1rjanotGuMeLdQJDCznX8GgK/XLbc3rAudgZIt8b5dURMg35p3vlONG+C3GlSw/Kp8LQOic
C8Tpq/IjRDi+EkWIxznCyCkWhDOlDpGXzbfOfE6rFNNxP94qcOAQjic4UrX46JCPpx7vbEyZsaZ1
y6pRpWqN0vZzwqZoaW1rEnfDmrT0LYBZ/PYrTITojvSJJ5uWK5dhRWkyhp5mNhtZDIbPcjeefFZE
2fzkDOVzb+m/5dK6UvOM2olrTm0MJsW1enJDDrxA8eV6tfPmY5wneperw8ygYqzrYmOrHZa/9MDw
e8Wqmz6RG5Yrshh+58x9m/5v+KO8+33L/yqcRS5MzfTnXUKapmWxI9poT5Xy9LH7S15MYAdZHy3N
dAgVgQmjs2MccgsibNkbQYs7Xd1Lc5qhBFbXDhbXFU3+azBcaO/rEHs2uO5hmw3SQVZSIFyQ5sGS
Y7/K8qTf5QkXooA+uEcm1tjnKWzcPrwqbaKoElzTDC/RC+56TuibDvshU3t0nUWN/svwvsUMPdco
X2hwojj25Bhu8qwjgFV428AS69ZZyF1Ew8o4Z/7siM0QdkySmKe+luaxicYHVY71Lh4Q7ZRtt7dT
t7kuF/d7arQeq0OWbBV5LZyzcHZr6AN22+URUyD4/uJB1mid/YkZYaVT/SrLflM6J812xQ7Bn8DZ
qtJtlxgbD4YO9j9KLHQjx44c+3VvzTsm6/0uGoxX32dt2UTzXubOc7uU70HZe+um9V6bmU5JnsWP
SYIitw5pxAYGKiJxJbO0WtMCvKmX/jhh3t8Mnbjnddt1oBXOfYMwQ6sco/HRSaBID/GWBnK88dPx
upmTfoOOfS0yvir3hWjddj3Vw0NRe59zHZd7hmk7OOOMmIi73/iC9x0k0X1EYU1zi9QNP7V2qUqq
dbbYPDYi/5w16AbGBMRwwuDmkka9gYwJC2q/DRx1NGi5V1V6nKacPZnHrm1//kJphl0WcW1C315X
p7SRrGAzBwlBFhgxNjKCTEuv7rZtq3g3oDojjQB3c+LgrhfoDKE/42giRZTd36VzlTC8cUAagCNJ
tGbFPjcFSa9EfjJTRTEms6jbSreKNuB83mYPiRlQ6xfmPYir6nOcVMfEj+w1occkOiJSy/v6kNU4
gwKShoW3j1x2BuaVG+JYYSF4EwMhmBqmonqSZU8oorpXIfiU3BgewxbPYmU1zzmH62qwnPtoFMZx
aNOz1drLl6I/+SlPw6XE3zOafvFq78Y3cTG3Fj6c1HNoa3F1qaeas6Ad2sQUYdXyyCgr4+cinc6J
NbQk5ZjOqiQIlfgxsoJV1m7VVDqrvLf2gEEaYge4lkZpTrvNwHmK28kIUyZKcOcJW4+i9bCI2zKu
zkvkaCksHFLjS14yd0RmxdVGrGihUT1Neb3CMfeOVfsBAiwfskHp4DXTqaVhbw9UqB7VSulV+Y6Q
XEzvnJmXglOsi4e7RcGdofBNZMHxJMeHlunzmigmVtTIsZYGXatvcVR3VnLAo7+s69X0Dp4hX+HW
Ru+IdMgYk+s0oR+S5hhCy/cGtCyWZRsNdz5jQAuqABmu80V1pyDqv9ecbY7NyHGMBwKJTHCT1fUj
0SrHe1yO0XU1OzaWseKaLhbMeTJIRPSS5sMPNPR4N80A6Gl1007EddbvXd0/qdb+SN0T2YMnELHx
isYTFLlZ0LttYM0vYnzNPG/TdwFFd7f30vpmwYvJlyAaAlBoxRGus6qi/LnJBuQDmfqSSogbXjo9
km1FS0IAL3EQqAkCg3YZp/rCkPZt1zBdnAdo1WGq5x6TtTdsyDWm36L+yK6GIngajXw9oqa6GdqQ
hpGdvSeAOFYRTWFzzK/AAKNB9eGdUtq+Kj32NhIzva8MVRxE2aK7s+p7N/TJ5WJ1kCbRwZi6HOwF
7VfGGYmYUQfaPuEKbsfzm+OzHGmYK4cRMQb0xOVgrkoo6bXbPQtV3BtddZs6XUKG0bBJRhSPhAxv
69Yh3nURdIcM7BQF7baKABo067RC8zzA6S77o8T7vIXuyawzSr4E8VPTKoJ4Zk6a0GmK0KSHiHrD
d/bd5EZ7K0qeRM2ZlNydU6q1HTHWhENVEtbbpea2Q4+78YSLFbJ3kNjKhgHc+Iy4Ag+C3RdrcsUg
zh3jkVSwdDa0cChGNTB/NeIPjvJ2GySMOhBOvPStup8srtUhtoW2avbuRKu1M8Fm3JsY3o5+m+/T
OgZDExHLAqu3WZPVtzNzE4gQKz/qSCbsPV6YxXmrlPuue3zY6CjwuG7GQ4/lsDhVDvQxezNk4bfc
dWhs1Ua2ppp67qo8pk9XJagMxxON6VfTUN+CPD6gymMZERgvKbyblbDKDWv9od6WyBV6031DVPpE
opOOVpa3iSDUqxOZnj5s0pFlZJqhcxefSULIqyfxhLZD+ToirV4JnzDWIropnegtCN9a+5wVzMzN
lACPxFF7q5pQLET24fLYcY5DMoT7Xbuo7TxlHv4NSoPR8pDjeOuFEFUmUuNr5OuOm4GBdEgMWgcC
QFnTLyBPsl08DtGhUBmBjfxeJ3LNXfrpDUziRZaOB2u2XkvE+5va9LZ2zaTedOGgc46jF2E2bGB5
nhr1OekXWyT+XQKlXqKqw2OMoWSuw+fIZrnmJHDSAdoYOKEC8UaQiPdmNPdJbD4A1m+2hsDgZxuL
WhPWRN0K9+o9LQ1QQ/FmnJNk7w9y2noVM25DWT+iBM5XP3+Bv3o3jlqRTxfhaFSAVER41UXBCXno
TkEQXZee8TzPlnuczG47j9Wwmih4tpa7uDggoXiBzUBfc0YshJkHXrzByrV1d4HvmXsIWq1eAAIV
0zfe4hEFUjIAxWZ6T7m6oFd2JqQ8c77uF4O+DoGTZL6q+sjH7U+ThsJe7v28CXWDIk/SfoM2YSTK
ImACL8P9XGRy/5Pk59fU391S3sx6uh9pRm0C8HmtssXS32Wv0dhi32cTVJ3w4Mr/x96ZbbetZNn2
i5ADffN42ZMiqd6y/YJh2RL6vg18/Z0ROifl9M2suvVeLxhgK4gEERF7rzVXcBP5heyk9VeFoM9w
gLR+kezKFmhqEpqMHBOatNiLm1WWGuBXzEvt6BedqnU5mYiEevOSmjFnaPHMKc6wC6SEjGYpwY2Y
jTgjUmENHZxu9jcLyoumA6CAWO9taJO7aaEXypjzBkbi4mG8TFh7LAKNMCHLTJPwlHrx3VR1z2WX
PdILvCmG6q2d5pvEJJvQN3/4g/vdPvly+TkGxMoU1RuF3zsTf4oBD4Hljxes4Y7gBMku4+Ayrg/P
85C/MYe6GRs5TbHjDWERDH0Uw3yd9pAgQFUT1OHhYUgYTuFsCSL6zrpPEAI4iNNkDeV2JDENjIBB
T9Rx+LmaqBlxmxFlUe9VyIJC97n0yLbOUH0hrYSetmR9Z3zRWedg0eUnqiWU2Dvhhye1KadcO5FI
f2XeDSxf45RdBi5j+eTsFSa/1TNS7ZKihXfUVghl+58dKtiPE0btqXMlWRwYNCJknk1sS7xX2H0V
4qD2fCLGKPO4xTYmSIhW+pNL8tDGKZZXLNjGOnPjY9Lq36KU6s80ll9Itd1/aLzS7J0kkycWTAc7
x7YRlM6ZaJln3LHw39yA49WdQzIzupV6AfxhiE6+oL6DgoaF69gP9AeyYypBdxBq+nXD1G1tW/1a
00tn65jLL8wshEJTw+xTjIj0KIOo09Z+ZbBgS+h+tsNXVm1Mj3RN37rLxQ0r5oMOpCZv3k4uy5OQ
j6ft03d6VFwvHe1tHnEEti1Trd7UAKDNtE4XssFsppgnFO6rVuaVz0KKo+m7yGFdlv7UIjGkyVi7
yB5tpEJ+ZRPVLZfcC2EsmKFcVOhjj7S1UJZhHfGM9Wyg0wF4wflBCU+VubQieIJF/71ZyJChk1Kv
9Dz92YXZuz0vWyw1R3fm/0vba6zTl5+ifF6ZOmZMVBoPqQm3JJx4kidutRH1X1AxurqxASOO6+EW
bTYJQcQBzYSHke23Bv23QGPAheCad2E/guoRTOHSpP7h9+Ej8QyHVNjemnDrA7zVH4UrJKXKPOaU
yM9mcob+44MeIzLbB8EZu+Z0QErr9j9IvvVW8oyZl9jdNLKOSZzxtoh3I9QEPvWiJrFo3tgtPdFI
9x3KCHyVZIGN5Pbo6N+J+gXUIk+sCshIOM33kBJ+hS4VgXISNzjCmK+PFCrctHsJ/XrvCT5uR6++
GAMqO5hC1DCy6aal87sBKcICtaXbbjFpouZewmjwTGAZHJSr9XeAHaruZjD4cc/ybIi50iQ4KtZu
mH7v+SKw4JdfTPr6q5TK4ORUt2lAIBEhD9NGC6eHxabZDrWUn0dmXTXLv9fR/q2Thtm0H/gPWmIA
ow+oSvR8Kl5KFYP86W/JkNxrIcV2ddZlcwxLRofHMzM7mWYgp4b+vizMH+LxoxCStRzdYpFkGVJx
pP/AsYb+U56S8JXKx1i1NZxQRx8Ri/wCiNFiSS0rMV7h3Let/TOvqQ0FtOEpJL0lmn4t7cd4xAkl
SLBWH2lC/OCWfp4sVOJbZp5TwmyS71ZlP5jbVkx8xvjsFbKOK7uRbqfjLx377dRnj8U8k9FEdX6s
WMsVYPgBouTmJl+WnpB145LX2aGk2LByGCjAy8jBred7VcXtkmIclW2MCaQJ6eQ7bzAlEvWaDeaB
oBDmC1O6NWE9raqaaBqjB+uXC4ysUeEch35qTpVIv0c2VRiD8DaDokSbEoZT2A+opbMd5XuG49i7
ge8SIySq2nU6+rugSLpNZ5f9IQgf4w5KJYgTfrQJxZr2UA5AHZ20ynb5xEphCeajkYhjq+EyofXA
qqDGLhGiRspepygbj9mAGCT3l/dCB/DCCYzNclxrQfY9mUKB94nlMYkg+4y6mdHq91Pt7QuL6hwo
XeyRTpJSF6JkwYlH/cIBqHWjejK5lr5TXuFrnvynJDev+eLck/1jbplAdXnRbz0EAdgkJIyJc2yx
y4nEbGtnhPReAcyZW31o7rsOMlBcZe/6wpV2aC8Wl8qVnhTmJhSIuwcDAIUJjZSCvV40e9OU5iq0
x4XeUVfT6qPIwNFBmgPAXnU/wzC8yCpumJ37RjzE2Ih1KCJIr0xtk5MOH4ydrKMxC45G/+iG5CPR
nG/5D7u3hryKtUjiG8eokUfS4zukNgXSAIeTxjVlHceLQf2BVlsRgTtrA3zeQDczd/7Rkh3FEAuR
UBxZ8GP3qsDeUTFc6R6zxJllDnbbEBC0dhsFB1KijlVzaHVCP1CMZfa0j+q6OtIpeEns/l7vJnCc
C5MCfEQUsXu6bk21N8qY7+OLi7KJkCXifyf3W2vkNDpy8Yxs62AU3o/R134iVSMfHPX+2mQG11hH
12BaCEKSUhRSg5b1jdT21DkIlkTM3z1n0hCdZcfRys9ZYbCuKY0R9MYojdbdFR3LwenNpwY2JW6a
K3yrK2aQ+6HSk21eJOclQKIWEmyDYyG6aSr31Rjyr33EYpEYz20wkv6a5pyPHgi9EIMHY5Hz1QgX
wgW65qoFdoN9P0lp8qfBRtMZ63oEeJyo1c0smKa4/X1iU89cJcNBLIXYmo71Fi5mQ8592JDkRIbU
KrSq5aQ2kd4MxW+3EXFRSKymk9ZVSK0aMvAsLUJBztTUwOi09rDLr0c0DjcdaCGuJc3G4rqE0lnX
T1VsCcIi3RZDn7wdxOGtYZHkikimoLpoleeQhuwyASE0gOSAaID1lpjRFkHr3p1ySKiaZZz6LMNk
zYhpIMaJzJPaU5ssQ3iYMHZv816YJ7UJhzxmjQuzo48z6+M+9cASJ2dq/vM2SqkTtpW/SyPrMUJw
da43UUP8AL+8rDJJMh6HQxnSn6RkytK4Ow4MRw6hc/yhilEbkGqqkz3994bINZRL9jBvybArbzS7
PanWwP+KEv4bUYKJUgCYxH8WJdy9lWXHifyjTP4lduSvF/6tTLD/4Qayg4RTiGa8E9Cm/it3RNFE
Anoj5gcVRLIp/o6BN/+BjIHYEd2EwEwLFzDE37kjwT88A5oIsBDMEjIj/n8iTTBM/f9pwSFJsCyP
CQoRJ4b7JzSEEIVuKWpdHOa8fpzSaUFhlT5CGqhQDCLgdINdpIGZyHX07TrWc9+0u13h6+uuzJ1D
0Hj5Q22SLMKkZuknex8sfUsqJOjWgmCdlTfrUNUBB5wrr7ufAuwABdWhzRxjUvFjHMnnYmQMaUNW
OgXXgMLCdBBZ88NMRWsXGC/gZNNNmNBZqGyZnZqjP/MtUoQo6J4kjQfAVvWatmNybFGBQvRFSUaJ
70CkjwtsEjt6VtrppmuIBLa5AuyFZ0vnU/QSWJI1rTkUgMDrInpw05uh659J20zSFhBeMO7jPh0h
h3jf4pClkgGMSXTR+9S5+84yAJhJsoGoA/rD1IIyc6ZFkeey3c81SlrqijHXqd9b3a6bEW7rZYib
LGHWy9SLHi8dgQ3FC5eq+Yzd22xfuU6/MzUjq9fSnvFEN9uFoMgVPDdc9Ll/LEbi2hPXvLCmwDSZ
+ukxsbtLZl2mufdWJJwAgGFKbpXBRP+byvxgez5p6IiWQa81x8UE/ge3LLmKGEt5io2AZuYliez+
xnBfu7jLztZoM7Zb3sX1MHrMaTdsW6r4e+R4FPjdhvLU7GU7aYiwXbTPnmgkgyRHu9ADq8U05ENG
djS0pcmLbTpIQGcBRzki0jepY5DjCzPrxeue3KW+GdtpOQS1f2C2mvkgNXWt/xka1Y92Jlx4Xtxb
ylNEgNomTjZXeAw4NI9AJF2WnJxzRHS3TkX8LEFb5jXAFzNX9jeaF/0tKOLzXAf1jTZCkg48Aut1
FL7T4u9RRIuncCDztZsJi82m4EYsDgGaWXuEEughnQ+f54BVvssyf9vZMXhmRgZCAUp9RVt6Qn3J
5MyPGmKHXXs8FL45Ax+sqrWPQnDfxL9apJYtwwTVzW7cG16xc0pynjOEI9m8SNUZD0WR9dD71OY1
7wgYfYMrZDiXXdTJ1UtNoTc3zrykWQc950mY88FhRyNb1o7uBgJ5iLQ3h+OCT47MG9qYMQ1CfUY/
Bz0mgn3ew9fp9a8zyTpwTkwfEitePq/5NZUhL5m7x8CtfHiS4fdCm84FiMclZjYxlMnF9imzTMQk
l1nmkgev6xtjtL4Gbf7YLXqHjkIsm6Frj22o8a/mdbevhHupfiQLS9dxptIozEeR6ATKldN9oPk7
3SBt3EW70Yki2udJ+BRN2pufkJSczVgtLUdQqoJrAgxUuHC5il6X1tnyvcCWsXTAbmKgaZwvIdNZ
UpkJIjo7fl+ufAxm67LjuiXK7oaDte75lF+TdDohhTXWJRck6H7eK2DfPXnrza0VBE+t0Z671rZo
dyHuwDrQ3/TZc5C150lSxevFWxEPXdxL08f4K5sEBzEPku8OsTIBNjbVfYMbfJhX6ZDiy16W9GvY
GIjbkexX67hcYJGTQr0aTbp6rn0T+qyxi54qwSzXKaKxXy03Z2LTxLtyHpv95EFCCENIGI4ZPJUu
s2XDowRRZoa30+0EeEIFYJSUHdaJOqKniGYLEEm9YqVmReO1nuPigEMG1qBN2N5CSCzZ0JHYs+wP
yufc7IJjxfy8Dm5YcexjCiiazvXBCfbgAsxDay4bkuGLbeE3X+mwdhvmRM2+Ksmm1i20zyQD92JI
dsMo4sOEdhrkg9MehjlDgzqGm6lLQjQcKerY7igasJpz73Rf8N6t9al/6kHrrdPJjw7GwuWCWgnV
MvqjrBFvhWnfe6O5myoSdesI6nqVCvAc6HIBHfkPX5ccW2gWDst28Y9i7DNaJywZgN57M3p+YenZ
2tdPVprrYCEwzlunacrS6yJ6sPVDVF0yN6Gx7PzE40V/aLA2gaCGSBr4Ty1wDqQvhPRYCs5fJvzb
rreRD9CxWLtMR11wqZ7zyy6MB90BTwFiH8WQZxCYzrKPZOPXpcemNSTlS7/FhU2nxUNKHRkp81O4
rqGLl+3gDfqrPiIw6614ry02vvbaOEQV/YAASIkW4ztwUkr5JinykfVOPNaXDNgPTPLAWJFbv17A
0+HDBf8yODqtniC/hEv2YFaCU6E3A4pU1qNlJhdQOUyFm2Y4aFhVVlDN9qNOcy8pow3+jBQXoNhR
n9cla79qelAehUTlCGub9td+DO+B+u/sAvyCFXASScpIYHxr4px0z07EuyjG06WZ47HXJ7TiptFv
HRe3Ze4/6pXRrwvSTndOj2tl1sfj4vvmzqo9huIcSjZ2BPbXSclnHLnVnu5rRe0kuqc+diyJp4bv
cI+/7lilnHKihBodh8n3UXecS0R9Lh0y/hWHNk6L45R2KaSmwLoWNLa0LlvWFhIHlt0eXzOM/hVO
iJ/+2BAI4+/NNPyBa+E5EBSDrKbdRk4xEyXKKqERPynSRRvyShO+HlBagb1hjY7hwjsOLt3UxnlJ
hP/TiQuyydsvnS/jnvs7qCov0Qh9Nm26Wy2FMT2Ha8MLbno3vQ05wL7ETGEPFw0LMy05aTjJ3GOS
M8h6lEFKrgXrASk4YxvtqxABNbONfV6Hx2QE6Q7jK9ImnNGieyV9vUjoJ1FNPVFePRt1w3TEjnYD
i9AznI1b+ohf6AOwkJz9S9RzcmEzwfyN5SPFHb/WU/MYVdVLO5Ch0nJ1Q1rl7ROjew4Cohoskf0y
58bfkfx4S7D485ICraCMBVwbNsE0e6Qd99gsI2PrxxFutrrmex+Yr9C0rvP8oUzi57Jpfmmju8uK
ct4EIQGzASCL3H+Cppuu+M3tQ11s3XhKV5SccG5m7S4BZMzcqrYAAxcOPPzBhWaANgD0QPkcEcNo
HRjZI9ZEMqxLbqbeIe8C0f02y+jY45By+W02Oey0aT61MuD5c6PuU3nP6j5OAKacLoUJlWhEcbI5
qQ2qNUJ/dX6ytGCETE9W4bWJR34CXwy3+XHmgCLA0DeEwnxU1Ec33w4EIqzCpBLHtH4sMpxYY9Jq
q9LEydZFZBOrjUoxVnvqAaeeXES3/COayhhVxfRAxo+q2rqgH9TZRvdRbvdlFql6htqoZ3RD89NJ
mWJ/3vX5Hh/v+fl2Rh0yStZ0Io5p87qkroVa8TFK9ODoema2r7XsGkcl5QdkJjbscZ7gLWSLJj7Y
FniyqHbksflLya56X3U7HNKBAo4O4dS3ylMrmxIAXuBSqV115+fmj/vUO/xxX0iFreis9vDH/Z83
/RB5SJpSvoXwkmFLk5HQMvZXNTU+sn9dXPiIlLnT9pwveS2CrcrD/vxaUxV+/RlMnM9tK0VGfM3u
PH0pMkBPpbpP96Lq0CFx+nyx2vvjDdssZr2CcBAoPLmCnxsdJMPJlBt1X9I5sAa9HM2qPAT1Vpk6
x9QbfuzC1XqR0MHtZ/dH7WWL4KOlUC0Hk+GXCmUK8tjYLNPEr9UtwdgJmURLlOsxgi9BIkxKU//j
a4vI3YGSp75C9dmnLlfzyunDjV7OnOWqp1SbeEHUnuozqc3UXwj5oYO32BinUFHwH6ndqIHskdM+
JGsPC6TXv6ifkdp4Xsq3UMtfVOn0Aiktixq0RvSGZU6SCgFU0X/qptrTBdlH9piSPqhuB2OKsJ3O
aVjigrHq6psW+MONJDHQuXSRj3TtHXevO3jbT5AFSopGW7PHTkTEEDlN84PRnW3RZg9+4uydNvxK
3EtO2POEQp6pND7kpt3VXpjSHTlNxFjDqrSgXPjFfWlhsXeiMiWYSDBcDlYmr5cs5rDmEU0kZx6U
cla2AxAuhuS6avw8PXSL+9M00LbQItwAvMdRvXjWyUn1azPkxiZIKGZRJk+PxswsIsq0o49VZt25
6IWmAXGyMYbF1TQrRkggLxt6yogPLTc7hR7ufieqb2kbbGgQkycxK5lOsrNrKDGxDCBJc9PagPTM
Tu5UvvMLf7IZ6I9twLpM09A6Dbqe7wrkvzDENzGszbu+o6YXui5aPg0OVeCH64BRATH6mFxNixmh
QQwbNES3Kg6ZSXzIgi2LGUVSngp1QZbnnFD4FqBKxW93/vEc9WiQkAD/+byqo1Da+jUdpOCiHstV
GJjaXUafQJCZzpNkyFBtrU+G3KibHxuWJbSlM8Z56exOWc4QCro07jGmvFcj1WYQCj7809oY3M2S
YKPeqJs4j9VeK73LmWTeAFT+fCyUXJxREnLUfY2i5oDPUS8c5Ks/3+LzZtnB4DEFNB6pWCIqVDJ6
BFRKZUTHK0hpT+1+bnI/7faTOx1T6qCcULTE4Zi3J0727iTykqiLjF+5uu/zgc+bbhtMNB7LiACH
0vvIK1OPRpn4YXYA6z6fW3c1iUYyvKmWn5dyd+PqSvYpbIk60Zke2K59zjXD3wEIK07qe8CdxQPq
yya8LxBrtWvKcQnJ94shdQitxAmoDeon66S4nGO7ULoNvHAzSGNeKyur0O/Ng8/EieCm6sS8vDqp
vUDGnf5xn42leI1wANgYsPINaLH2VMrhN5jUv5zBiwHckG7D5b4qkuSo4QutEyaRk7gQNcKFCrYo
MW7sjRLikGvTIbJMRga3FntnNA8sXKNty08D0ZbKXpVHtagLYiWPTR1gO9kmZjM93qi/PrvC2ZG8
cLWkZiPNNXpp43chdRHTIPZ1rZv7UA6Yppu0wGz8e0u+q4rfbtMs6m/U7TlHyAUZKqAAP0cJCk2H
dq4XLeJk5+189DO8j7CJ1CbtA7s4qOBevdDAi0Qqnk/PTyrRV226Hs5p6/FxGxKMoF6nHhhUFjlZ
CYwAqdoOdAk3ccG59duzZKbh519Uf0u9/D/e56t0wM93UHvqdZ/3fd78fJvPw/u8LyXTBqANNbMO
J034+c7qyR9hxR/H/vmaOPfjA7jS7eddH0/RTI+qidMj5Kit8bSIATnFGLm7us2gWPB7rwT53wND
70ewsMpXp3gVVwcVSazShqtlBm8Ga89OU5ceAgBvmfxZRUgt7NYyVro6ZdSZq86Tzw3uqCv4QpOg
qJRc3+k+tdL25IPrONF1ISZh8aCylIUkHVYa0jI5DtcpMr8VwIm/cpH1dnxEq1/ufJgvUWIVBxBC
3ckrIfj6PqQAv4D/xL9QSZUNLGaC0+w29dbaFKZHFdsOVOaOSJAgWTNkr3ojA68g34NRHNPHhKZo
T5vqRLtphKlSvLc9Ap3/bSz8/zDI6UH9l32F/5P/eP1R/EtL4eMlf0PIIY3TTdDdgEI7FzoP2+Lf
HQUfG6RhUsz3/8aJ/91RsPA6Ai33Asw2tvuvSeb6P+jIUuhiUc78wAqM/1FH4U/bAG/jY7ik02Ba
FNj+tPSkRk1/wLK1Qw+iGgMipVVrCW405JWHGnJYUSMHbiI0lB0F/zkn9IZcsey/sZwZ/+4wvMDy
6KLQd6Go+a/uhcXoWoElRTuA92cNnZv+TR8Or16n/woIGoia1AQ5W2vbIaPS20uEbmzO1uG3ltC/
s1H8EevOEhY7FQMd4PnAc21H8sl/M1HQFUq7YLTCg/TAbcLczrfCILBLC9fW6NE+rr5mJECBIP2a
C9aHcdVT6SxAMJUlYD9rHK9Tggn5vzks2/7DlMqBebSPDAevEY0kT5ef328HNqMQawyvpRI1ghot
9KHa22lzS/Cif6aaFqzmGdIBSbnaqaVfsPIEqWMzhEUyBztEAuOIM8dxbXcfosAaUduejTmHPOTt
szn0z51ZLgcnKFDXmfZZ/HOTg73axA4wpVpw+SonqAZDEM+3S0OCQqKJF4AP9c0MmEWGwlWXSDCd
div9TWt892TfO9ED4sJhHcwTejCKvpRnNNY15XsQIuizrY5uC1P3ru8OXkNRjOSlravDPxjBSl/0
ovs1zhQFlwkNuz6g/06XR7+ixKWJn2HUr60urXYzeojoFI4TFAFAZsCixpsoA9m9ZZ1B58EtrF2j
NVcv/RWI7M5Op/gmz3KCSFFFUkzKxQ1026cQ/NLOHwZ32wU3OiLt1DTLc66jozQC8msc7+C7/nSu
kizFmFJCsemYCAoffqe3qcL8CCPwkKccVlbg0NALFKVgKKw4eKN8DDUiBn2XvBSUU/dzPxREOSF0
cEmayEihWcMJYb5o9Zuk9/fTaIT7RiRv+NrUUoks0ubdK5e7KojuGkIsUgn/ov58nz6WefM6eUWL
ErhE6FIFsCWGHpIDaOM6QSOKdJjUFbF2rLpfe+14Rm+478CRrdyBJQz1rZ3VEvsStgcPaseKPIVH
A0Q/fJj0OA4xSFi6PujhmfIV6MlNaYUFybXVINaf6rl5dQ19F3p3rJS+R96i7RBCUE2Nw5dghuNZ
GzPyRku/7+f+6mX5m2ELhrKCOMS2WKQJaJ4Qu4xMzrxvBvQdo5hXQSmS21R/jcbaWmfwX30acuAN
+AHMsHiz6Q12x9qpe4g+XWDsKZgyNaKStfN8mehXzpdBGN3Op3d/B+R9wcIrQe4i3lMXqFdp4f4U
EZV/kVL4rGC/AJW2MSPTZssH6X11qR9TpSnws0b9zgJ3tEmhqVzoxJwd6JabpMGDVBtoh4Kcgsxg
OZtYynM1+K+wwz0ZRyJ3dTmv/NwUfexgjkkQ/skH0HK9kn25bNVwTzfg1o06Z0e7qT+pu8aILFDZ
fupPagM18ZlWdf7bU9T9NDT/esXna9V9nzfVXgv5Zp9qzmGQC8AS2xFk/tl+gYLvbtV9asan9ggK
8La2yF/MuIR6qmZpU2JLHZ18sXqiMbFKqlqPpe4/J7uUneNlrW5zylBz4iNt1yCdkCnKF37c+bFV
zyJdAJMRvJGPFzEt/30mu7iDT09BvfS3I8G4RxysMLasgOFWNUb6cYSfx+ZHmk+/Qx2Culeog1dv
/zEjVbuNOlwuIZSmQkAsLs1RLMdvg4W/D4iTtOIYr1MmwPjZ/HgiCiJQwZqbPo78HcFghGsCJIaw
thVkdbZzO53ieXyi2furGG7HUKRfXNc8lwWOyakc771m+WJbw3s/44kmroMqLSIV5H7YJ8VQHKyl
W1b8LvSjxoUdSG3kX/O2PcB8ebA119w6CXKl0UsfUjR2lPtuQeNisG/6ezPyg/1YDt/zPNh6QwxU
nZbZhq5DuaL44O6hLFzjUoTnsvxu6P5lrrFd9SxGENKwVg6D+q0fqX+XLqI4K6ExbbaS1JhSz9eN
x6DUk3011lcNfBFi/vxok1L+BMpgH2rdz84T2yXBaN/KCL/CqTIuz819ufT+ag5B9dSxPeBUqoMV
waDORvdwBCWijmB7EIUCFzYEkcnlQO+2XRzoW+iFwPNnrAdU8bce+jUuv8ut5hhvmPWcbw2hnGQx
bxLNWnb9r8wDCUzPqN609LQ2ZjwP26GXg1ZA1LRrL9BvpEafRItmVSHrh0oivBXiHLHJqvlZuAbD
WWm2u1GjCs8A182xc+ct0WEyRbgxAVHskuFXOxVv9rK8jnoLs7AtH7TRaw6mFhyCjKEumpJaKjGA
gUUdgZ4DNlv7nfkeOtceXWPfkBwb46drsvFHN5Nl77UkYVqwxbeuyziqt+ZNnOHuCxBGdfzCWocc
6h4LKWm/jKSFQX+SDn0zYvkMwZHld76OMM40cOGTKvwOFBLun4Hxq/ll+PW0E5G/rZvbZo6/JjTe
N6aXxkevwU7gDWByEuvFHX7g5zVvDJ+6NgmT80GrtEdjIGt0tIu9hcZ5VSI7MIvmzZ1nE0d+02wF
AkRkjxSwqhpRwnzJfagONhanRaMctiC1dkwgCdiUSflL0UHonAFmY+06D6Zl6hyAsQHSEXumGFAz
deLGvfTWNWOx0yPmm7Yb4Y6sdoZp3jQDfJpIxN6GtbJ2VzGbOYLpX+g2UqlB85yGyw6B+fek0pcN
qQyU6OL7PCl+8hM/jo57n2RegYLSwcoGf9Arn0MaPczm2ifXuQLShDSyBWvzUFAcB8Bo/gCSf7Cg
QWy12pf+9vgri/+1q/uoK8gh3Qb1bbog0m7G6sYyGaDoI2UB4rlRM/Nz0kZ3egzw0VkeRtd6oMfz
FeQsolqfvLw4BBA1Rh5GyztmfqRERnAq5upApQ+xbDQjo7OLndsMDLmL9R4QZg6q6Abj4MhoWUAF
w2TgFzDvGrJ546D+aZcZKFZP8tsHCUBLGMWASSDngUExjtZm2JdoRaz6FqmIzQhFo3CYg60RYdmd
jyj1ARL7dz65cJ2LXQIiOPbn7NscThfd9r60IKLoBXEeaqfGH2EUTeJuTiI+aOET+A2/zxifKvju
nB6IhloE7GsCSh+8kK5eiDFsHdPbnz00qKiZO1yS5qH2xheUM6jDMcWlspc0xvAvs2bXlyANcLad
Xbc4edGG3k9yQKBydvsZR55G3xik5bxgyGqXB3PBfOebE1S3sP5eWxldX9v4kqKWXE229eQtN75U
aSdhfKGO+iTArvuz/kPM6MTDZ6SoJxzGV8yS0Byqxygo8EOn4oxq7Fc5FS/UjCigJwf0J0MFybDw
Ypq+QX5l3Y9ECFx8gXkR9npSClZT8hF138fDRu4ylwKHllX1U8Mgc8hH86t6VlgXLfyiGWUOw/9V
YxKzRyEm3SQEJUShoQGmK8or1X9xNmdkUximr2btbLExQO0EHrLKEEQsoDhQO7Y1v0ZziTbgR8Gc
NCGkFRS4WLvfvcNYNeJsRY23ha/50Nrhsag772LhCLpMBjO9aiFX2aP1l9S5SSw7Q1qo1/PF0J4S
z+M/lEdi6/2ydbsQuazr8fGNerYNrAxiJrqYenAcPqf3qF/K25kEhduZuAa4BOOPKW4hmoD65YsX
NQzWGTijJ6wLIlMaJDQ98YH1Zl9cgtp8g3WABUebv2u1tckRZbBECs9pPyOu0qs7cAQuCXv2pXSy
TWMuw9UvsmSrW/W7prm3EB7n09JHt5NpWQx6vXU1yN5GjZVfXnXJqSfU5AiI4GhWI7U/p73Yk9Fd
o1m/B8GsH72iK8417QPiZTtei7Mgll9iXRQpsT9xiF0LDZHosHn4zUhqhjMeBbRrUvfwccJgG+wm
OPZNPVyzjvDdGT5hGWbXLo0b/HHNa1JFJ8smoAkpdHYK5uUB2oG42rNPSqfXnKIie49djjHI9lY3
8mfIaFhni1NdJye7GKOQU3DnBd0Gkv0O6z6656r3SHXnW6EKiQnDFePVbPXjCGiZcYnOv1/e5pkR
HmWPbE3BGqXEgnA5DLRtYwhBD68iEkHEoOT86ZrLTWBOb5OPt61Aulu6y5ccJcbKOaRTxGIIiNvW
htuGYjjsr76VvAbRTDxH6JOt21bYr3WJQFt++dV8h7vfTTacFtNJbUa5R3ynMNZqtxsMbGrqITxL
PoMUKzpM5qpPqPZSehn5R99Q3VYbu25rgkDkM2P1+GdL8d/eKbuCmYWIAOn/tO5jPm23I1JH7VH7
b//zTfWUVr5C7X2+Vr3s86ba+3wr3xZcq2STQP0h9QZcvx2t96Em01XTyHn5aE2rm//1fX5pD0wa
/83rGkmyAFiKZn6pP56hnuaZsjf3+dbFPzvhH+/1+ecTXIh/PdMmhioc7WODm0/30o/D++3xyB4C
Y6veNPPd8a8j+jysYRi+tz5+KqZKmPEq+TezxuFCrXZzVEckaj8TW8msIExvAVDm0juSv7hOse+r
yLidNFhzfSbAO7LEO6ZR12OXgB9Xej4Uy4HI5Cwq7khouk9m6T0iXYrPBvaPWyB1w3R5EQNWBLsv
ul3jh/nFL7p2hz8TkZS8OUbSDKTFtPNjh0z5erLPRmd9SSGO7ReLpTTSVfSTuO9q5EPDAdW3cQTO
YwFwJktIbx9p7k2xnR6Gsc3PaZzk5zpuSUOzGMOM2AWm2I1Hv9Xx9AaUtRdHtGfB4ZFMY8Y7Ab0G
v+ZZjKdnFuILXnHCp9Sej8hwp1XkNquboMmXc2n5Jwrs6bFrkr+eFi3Gcoa12cL4B/dZkk5fcySL
8y0p3PKSJhViOMGagFwIcoks5DxwLrY6ksPWcs3TmIeYX+UGO8ixSyMHrQFg0XiygUVcbU27kGVc
nKKysW7MiHhPMfMZ8YYs5yXIq5rPXE3nsxMVT43pAPuUz2gjdIqZNkFqzCCudLlLHcgDPeD5ORWG
OfmCkLa+oDXKmbvR3sBN/jMOHHMXDsg9g645ID3Gu6A7CEP7QwhbBeS2C18Wcjkh2cmPsEF93KfJ
1zZwk33kV1i4c18nlok9tbEmoZ8DR18kHpT1kpNgjoV6y1cwLplJULV8KjqDckdlhgq+Hzg3TVG6
8OKNQ9n63kYY3s+A5fzZc1p6WFG/1eStQZ4prC+oU9pQhj7vi9FfrGawB+P0UJfMetOlsM/qxFJ7
/jhFu5ScW2nEEUwc+/MwDe7BKRYLi0tv7SEovCwBOtoNYa2ZQyq0fOj/snemu5Eb25Z+lX4BXnAI
TkCjgc55UKayUqpUlv4QKtkiGZzHIPn0/VH26bLLvvYL3AMcwVJpyIGM2LH3Wt/6/Hew6daD1+7q
CHRpZPJUYqWIPSumPcKUQzkW7REoZA01U3MptbzgwWTo9PD5XwhmPQ5gRKj4WXmKswe3jRvyAWwN
Xwb5Oes0rV6mjlmgg8TcrNQI+KBPHrDlITZ2W3AOW18Mxubzq6E21qvZL0ZMiCcfCFP6/Ts/v/3z
A9EJSBVmEVGy6UYGGFaf+SsxshPH8+seZRBkvfk1bOeL/vOD0cUFwjlg12NTchC0JdgL9fsHLQ5R
ZX5+/tt/apoc51M76iMNrP38jd38IwRPA3L4wzd+/ufnb/v8989PXR1plpVYmKvmn/nxDz/+6ufX
fnzqt7BGREfJ++NrP/4o4RhM07sXIHdg08i/Sf7w0GEacwQQ/uYPj+/HX/zx8KrPR44WH20/swDI
njwnxQXnC6lvf3zfjz/746H89Gg/v+Wnh/H5zZ/fhyDqPe2qUy2DbBsKBPCDFXIqKJOnpANig5Mb
H2XbrgQ+uQsQXRshh3UnyVg7y9rMlyGdnzVVeoyGKLJPfpSAYGmmc1D4R0sf3vVaK5cTkAYAOnZH
6HtqwC00zQeaj5fQnpwdVX00ttNjKF8glGxhGVlrs07eTerc9Qw8YpHipCsKD6Ebd6cI6cfiIcMk
aTfRq0d8QZG6KGMab63UAM0+NvVt1qIHc0xjC9b3W5CP+snBNhVxrtnS3eA4akH25VN0dSRlLMja
ixc2Ev2NZlyY4IanKchfM330XvrorWSGCJrOeHSRj9V9vdPq/kves862bQycn8MTAIO+hkeYfIPm
jStPTeoB9j4ez85670Tz/gkjnDsd616iQmsHgkBE/60JvAukfCIpxDKMkuYojRfOafaRiKg1Qd4w
Dg1UMUFBqKPmKWhdnlpqXeQ/BUhICFEcWYmwHBfgs3D2hUfq/lmgWW4m4E+klYjvdgmVo9LVHuP2
rDtNbDrosAkBq2PBQ4m8KlXzONR8KS9akt7o9xigvsgRd5Kl2ejfVdW8troN+WfkYDEJaxOX90na
4VPWJFsP48yGi+SkFNt/IeQFtGW8cesBj3Jw7jGfLbiVxSHdTYNIOIKRpNE69Rfdb9d1grGy67V8
h0dCHW2iKlX8qLUOkF5CIQpfOA+Dh3S9KMyIBnRXnttXiTaXBJuxfGYyemhpX+6LXpJql4OApvll
byLNgBpRFs4jlisB/RlIiWimTd+X9tWQ4Qw2cLCUOyelKeMU6MFWlhlWMFKhSLuPvGMVq1/NHCE2
H6w1dTbGmxbJJL0znJcEc26DzMTaFwAJ6e1Q21OQFOuAgJ6EI/Faz/R2KV3N2EDEIlRqnLQv5Rid
O9BaewegygqFUb60u9LcYWf9EJGXPOqigN7JFUWnzaLJp3Duhd3G13q1iXC/rMFXfefUBxDJmdb4
L8x9lXn7xHDa38Zy/+Mm+zc3mevMgNL/3k12jYpffv1f+yZ9y3/5I+fW/O0H/+MmM/5rnqsajoU7
zPR8nane77NfELieD7jPR0zsePNQ+IeXjJ9gyud4YGF1x+Sf/oO55dcJJoA+9QZf/j//+094uOan
z/+Ii3PcvwAE57JUZ4wswHrolvsTLrGqIY9lvk+PySWi0QyjVw6Ejv48ggTZ6kFxqZsZdmJxTO9z
YgaVPzibImfqxfx006XuWeKQzS6cd5+9YgLAYd+9GfNBk8ZrJEMZfORJ8gYk6OQW+kbRQPLkiTCG
fVOcLZu8tdwlggjLsK2GbW+QDunPcJDC87bwTK4w+LyDUX7BorbJMFytpkJBAScVIMzSM+x1CgWv
IA3GQopdcbMxXdBv3XQipge7FZkMYPrAP1l4TzUJMknHGdob9kdb6cdce4WKPhD6pd806ZwZMU+L
ig0AqxA5yzF1ZY8zITflhxxp/HuNey5T9MbmYFySlLg24f7S42uq/Vmt3SgaJI3Y+VZ2MufZH5wQ
S1Pbqu6eW8Hfls0KP9SvCoCghnAdGs6vJHC5Fj3iABe/3cEAirUn18HwEJj9KQmKY9jwarqDRhRT
/0XpnEza9FTkYtflBT+CHh9yuUbbLa7dMyz+Y6xDzPf1ix/ot4jJjpWPl4DYZIV8JTNutQbfNKnX
TQPh0UlPdQuFFowFHP8X4KdXmJ3PZmTfuwQn4KEJmrVbeGd6J9tsSE5OIt8MezqOiqeZ5LSI+muk
B3sz3NPq3oi42wgzYdo2MVwdKfXU1od8qliYa0lI5iRPsIi5KuJTaQDTTTYuoKVWMOrEB2amamuT
W2Rk/lmZHA9d517BY3W18aJPzqkdX/QUz4ovog8r4zrAenAc7GgfOMYxqMRO5eF6lITgaHSkFsSt
7zr+ctEE0yJl7hpjYDRaCyhM+hba6UOo4HEYlzKyd2zqB4lNxjDDg14np/kdNgIFO4pskCn5jlj2
ww6jj6qlDcvLWFJbVsBjXDE9G9UW1eH7qBNbZQCJ1AcQPKBGPGOV5sm+SjCOW+rq5wDz60IdJwfm
WQhAp7H8w2CoC045xGDxAexNYtB4nuyzGfEKlsPRiMQuDMcjLeAPL+SsqJMRGg/kSIvkZNnTbb4m
adfsdPhawo4PgT28ewDR4XYNyfDsRONVleIeWclhUgwVyuRUV/Lt82+MKAKG0aJzhrdRQavqKjz9
jQeyMx+24ZC+ufpwBJe8FrwrNK5XCfBUwfXXjpd+Nvbo8d3u5Ad9YBYJxie0BPQxxSaRHCzu82yM
dwGth6IebwOhkVkPDkVOl3hKyARsN5XkWtXqpwTWtBy2uPuvgpDWWstO/bwceN+HaLpB+roqeHl0
wE3ektpJ35r+GwnAbPbTbR6fze9gp49HLU1O+P3e5hdmvh6NUF3dGKREMd0awq56A3MQDKv5KQVW
txpsUoxdsbNN3hqtmi6wry+tqQjm2JhDtg8tmoBRvfJ5PoQGrTFtAiGz7w14MX8CaCO8775BQc6a
EIjuCTLear62E0B/82NLQ9Yy1bfPsTEQ9WJupZxP3ywFMDqPDiXwFMzmpgy2ZgM4Voh1HN9V36yN
eHjGkrOZLybSCDdVbN6CltCB7NbySqFCuQ/wFRYASW46CXma/xSWzaa25UGTc/gtUlskApRdF5oY
z+RkcaBaA0C9aN14c6Xaejl8GKJ93piLvvR++OWhGeyzqPX3iNlMHISrHtry0tKds+UO7z6pHWQ2
LnxbwuYcjyYTKoz+Ry2M1+2IjM45g/QttUugigdr7ocrYzOa7a6aEmTlzlnY/fNU6RcC0yvGofM1
a1vTkWQcmXzRC3loa2tXmekpqz5lwoDRIi4JXmma48v6FSfBY9dNR79snxuKt4kyXwbDEfH6af6/
FsebAugWWYdsGkA9Q+NY2R00neEycG3WoqMVwS3G4H4bRMz+OL7Mi1XczC0Yg6TRFgmD4fbgFzih
4nMOCyDO7GytnG6GzN7aqvpqBrcuG54JXGdyIAaCH35tYn8fDs55viXnNUH33XMkee+4iUDVsV2R
jr7sQ+/edSU8xpydxhf3qrOh+CHX7vX2igjpbLJQLZL+gnX5reVvpDmrm9+dIvTxHFEcbrXsTfqK
+yN6qKPz/Lcy0z1/3nHGcEZ9ENLQE6/EW5yNPMjWUMdIJ6fZ7khExdFofZ1MnLkhUIrDoLVMsEdr
lw5hsNRt9P6yehvxAe9sabzLEA058YYLULflg9UhCjaVc5AssQ8Jw8p1PI5wlpiPkrZ2YLv7msbT
uJM9po+oapZplxAcMlz8IhmPY5EdW6N5tWiTkLPs0aLDmAcVQaFiAs2rEQeKugfh3LRP9efh/8PO
wFn+TrH6/No4xeNWZe2+cxneRdLcfNpbfhhdPj8Fp/C77wULPQ8b8/asMp4F2L8prt3wBQbUsOqt
9oGpeHDQ/QCQn5YG0FKj2Fr69WQcPj+okZyOTIp2E0xooz308mMXHAKPHOgifQE+0ZACFyhShspw
n5F31qV9tRn1+Ga4TBnHTGGymlhCOn1XtQiIPG095T0Rggl5ddpacWJgD1gU2t1rPpwaxxWRW2Nu
LyXHKyaJbrUiP2M9tuaDVkZqnTUYq0Dqzh4gWjufHzrkHkxqq2mHNfvs4gvdUBQhRKXBFY3xJtWi
S16IYk39dfMWfmq/TTZcd3aBdRV5b3WORIpxqneIEQtgO0OeISNojoRWS465nQObiGP+zRlckJvk
AEFLdRKWG2BXqF3B23NhT9J8TzU457l99kRJBmevL5Pa2xXleEe6y/yX25w539HkFsjH7pr50zWs
R5zN9XoMKHSE7X1jUN4+wjHxWWyMomGW0mwGE+LzmLh3V3POSDiezXp8BmZ4Th1MnoG3BaHzFoud
puqjwF7xh6L+7/SAfy2ToWsSeY6JFjexa8yyvD/I7ojgER0jmWKH4+6jSvbKSJ9zF6GYN5zp607a
eKyoowb3XyV/PwsiPc7LPqcHy4bubXjOz2Bxoboc5zwH4tC4jBbAnDF19inTRtYXCp1YgvOFJ6CR
oDiXSv/yxDnt/ESTnjkW3qwLhTVIhsGfn7hyZ+BiUBY7s6WIZ62BIrnRqpJOwTUx1NWxYthf5El/
ie0M9harGoVtJMftvzyQv3DdPR6Ix7mKog0JrfvTOxBCRYi8JsjpiapnSFtXm8ok1Y6eqz+OJYVB
2l5dRqRehTDRIOU+7a64Mte5we6TUrD6gj69WJfuyz8/svmM9teXyEeC67qGbYC8/PNLVCahmuTo
5Tu/4wil50crsr5oDQCuQSmKUBuYRdJ9/7y8y4b6PB3fqcSew+ZS2PJN94d3K2IB+CwPPZs+2NZ0
NJhB061l67LkuKSRf5prO4i52OsHxEX23fEVXWF7F3EDzFW63nKnpMM1i+QBDcBlsuxdzXuhQm+V
FhVQpf4qu5oG/Z1++KZi8wuYK+dYHGqvuVaj2qWtTQ53QA0bc+sGG0Q/iC6adWVhGc7Cmxbir530
F2cQZ38kNs2qL57RXZlXf1R+x6+XbzU8G/Yw4hxcZqtcNYtUB5Wecv4DT5wsOtU/RzXalH9+F/7u
8hCGbtoG8kLb/DkDwUxjVAimIArJbAg20y+AQQ5Z+v2zsh5uRlvv//kPQlT/m/cdOsx8avcA//+s
mPaV4XE25c5kiH9sUvkk0WZIxkQFnGQ2vo0nErQELGqTxmi465857h4qQYIEdX3a23tjgjxGQldx
mrL+6vvYL838EZ04F4NOQZr248VSZGx45iMEV8Sg04IUel5Etg6VE4Ds3jtKsfn3Kq/cwH21e2cn
KEDnU0HKleBHRMaaw9FX2PDc6dZzqsrseu1LYAvZ60xF1Dq15XyPjjg95XG/iZvvXgTPwYAr6jsY
vgcDmp9b7uLRdMi3BsUsDVtbiZJkWCgYJh27Ou24ioITQMhuwVn/3WhJVaOSMqtynXXhI+Trm3KD
55h2Vs8RjArcupsp1XFdEDNqfas5jhZp/DYXrW2pttJOz8RC43Ee33uTciyPObJH16reA1C0uxCl
z0DLGLi0np0iT9zNwt4pZE5ifBigpmkmOqHQXqH53AA4eTPSAJ481vDLUBImOqI0YtUmde7u9MZl
Pu5RsRzpn3K7kvTxeU4qnJ1JY3q0okOVfxlMNi2eB0bus++EZ2UVeMS7lWv0R+Xp74Thnl2DNsE/
X2lAg/6yvgB6gXGi04C2vZ+W4MnVikpoVo5lhTk4Rzro3nfj5gbly/yUc6fc5f+y2v7dqk+Xmc3W
A4Rqm/O//2G7q3G8uakYWWwTDmQNB9Pi37fUv7lloRCbgsgSw/TNnwlGcVQlbarrOcDZng683dDE
SafnGhJcFRKfTivoC9PJ6wTUd/Sa9WDoxyYCYUeVXfvTUbbOOrb8tW9DJjVpR2jmOeHY05vi7rIQ
unl6kBE/A/GvkfI742jqpj45eVR0AmvOvBCT833rQvPWS5bqukbwbE7Ek2YnAEqLwe2uFu9/FyRv
pj8e27Y9FjkPk3OZa023yBfnpCTGyKIkb/KT7V4nNexsDjrzg7SpQ3A/nkfLgaO44JJZ9175taTD
4PmLKR4uiSVPvuqeDde+h9lw9Bx5ymvrFEE00xriTDk2tVF80id3ldio9E37OIWPUDOTRUO/wKxp
ItDdQ9ZdvABEq5BU5etuoPTSTYJy2C60kTNJDOR2SA4mpO+Ud9JLrd3cV5j/nF6z0PTSvudM5ZiD
r5PKveu5DgqovfpDuiRjbh0E6nlewQXntX++uI1Px8KfIky4svGrChKhXJ2ImJ86kLlZtgOe3HyH
4D9f5BnZJJVEbdRybgIwTbR1oh+LlBx3I+I90oZ4S177Phq0J2gZ6UpM/ZlZ0jtpXehrnHMnmIa3
NxszXsUJfT669f2lyYZrpIUPDcnolSe/+TMvI8f9ipUXV/XL6CVv0uT3uyYvqSLiT8TBpqDxl9vd
ojPn+TctgJ47n2p0Liq6erh2gX2eV9Vq6t8LZFWa3hxJSX53WfmJgXhzreIkSv7S6B00pISlO2wN
mgt07wJtuPpefzW6btWhMsiK1/mQ6ibyUGvDlinUpqQ50ljdNrOpdui/YIC9VZF+4YA3KEEwidrO
1ViQ9KuQw9witM858VgGevO6uWa9eh+7YTsXQXYztyzA/8hh4cBkdAJwz4W6OTbPuCMAy7MCKMuH
uvW+J7Z2pXb/fYTwp9bzH1vNf7OKUbjN/4N/Rmf7p7dZoTBLQf0SU+jlK7w1CwG4f+Eqhhpc5FY7
XAiQCcrwX64v89Oq89P15VE+s0MbholZ/aflsxIWiQGiy3co7W9ZnZ7mfQ5McJ92a6XzZqTZKSCb
Zu6fJbJfBZbY1RQ85UjjhQ6nyY1iNfaim8xV3tGyoshOaGvWurGcazEksA6NFFHUi7le8miUuhiP
6W7kiXfv/WajKnmYlwwVnzoNd1DvEIXLU+c8lIKtCbLxHUjAOUKGK2juyXEmnqcnO9Nv87oruegk
od9wmLBIMPUBWiTRsPjdqk7UNaTooZ4oqul9tkli2jh5UjzM43oQO6fc4jwup+uAtSVzWTfmezi0
krf5OVuTfpsM/SYn/VR1vC/Jd81NT6Pg2MfPJnG7jtx6bTqsvljt50IHLhyOLPvccHKFe94BqGwB
wtnBnX7gjIrw7nOHIux1aIoR2604l1P2MbdDvH54zKnMfykqROkZEsK2WBnqo07lplWkDwmqDoJq
3jN9bQWsRIlGsCQs7OEMGYezIWXdZOdvk85MQY2PYRSQGCZUvogqYzERX9/Meg6g+KMuiOPSTyVI
81G6Z/BGb0RkneeutUG/bu42AZRn8CnWcxOOs9f7/KQJRng2E+NSafFBd+mmye467/Ax94bq7XMY
jJf58xKRBgKlmHZR3cWnnHZyPzgnAGzIfsgnjROIFgEkuTYVu3n1nTtrBedF0faPhlp/HmLH7tkb
1btRyKeJ5ozR6U/aYV51O5rkeiBPJqMDY5JvIpYnI+84bEZvAohfDYUW0roCwAsiIpAgDsKjbdv3
udNGosym5u4lkezOFn6UKdsH1WUZPcnKeZgLJiMdb0B87jKM1gVCJiJV3/uIrY5qos+zg9bLQ+TT
R/TrDaS0ZejickWfQq+tbVPai9U6LHZUt4eyHI+fFzxDj7mMjNmGB8XryeolZsB9noOZ4wBWuudZ
E04PEYqn2s+bTy5aTpA20ReIl8N3/TPklAtu7r5KNtVy4OzQVBjnByTaBe2Fxu1vMIUhfk7spOS0
pFO/7Su6zizHc59wKoNf/2V7sv7CWcS1abr2nIDnsIj8HMyYjpaskPlnO7wM73nDCzmpvRV8pc9F
w6MT0WI+jHpd9kAbkxmNglWaExrdbuYLq4l8oD8tZ4DWp0VcqPSaJvbnsv35C1zzeyUpcOv4AyP+
u/SIDbKHM5v3EwlWK3gb4QJyH+IwWq/r5ksCr2mhw5wdYvz5omfPIXxLrPW0JS+lG3dWVRKe1XWX
zOWQHuIA1O2SktmbTnkR3425i+RM3CaDk9Ub5KFvZQ0OPMTWTPxE+lwX9ELbgt4mslm1OOcstUss
FUQdFFslIzrh3ZNsx5tfcUTsP/TaKpcwAT/m9SWarH0h5VKV+nJe1R3RHtcmi9O85jyBfYJnW+MO
it50jyqkVzc0IddBil1bJiC4D31Rr+c9PI1b1uFmUzDJJrT7OC+BhDWdAFls5vuvcX1MaU89c41U
6pf5t81lUmjOR+P4kDxqqG4LZgLzVZG44jz/ElD0K8xTp7kzoDFOwA51mE8aoumfjQSxVTG+jwiv
O/r22UiWiG9sdminr37RXfWHuHJh6I1q24OncqBdgw/8SNvu2YIzMd/Qrfuf0v9/5u7/MndntE0f
7L8fu//fOnnLm7fmjyP3337mP25r/784vQjXNcmu+7Pb2gftajCHd+hA2HN6IYeb32fulvNftu7N
ztq56YUL+cfM3bIIncXq4tOGohHoYUz+ac7+T3N3yp2f+noGhbChW6DmDMO2hf1zDmoVs6qUZif2
dup5SwsV2CrMmmMUwzgSbrzvzDgktUC8Y2RyGwB7hrN3/PqbO1Q6CpkmntsOT56TfWugBq2cyePO
KhgIGRqpCwbK+UzFe2sCMWxasXNAg8pR+MSQbFhLk9wRGfhi0XfuSzgyT/I1CYMMnF2YeFDN4Sjb
7nRC6S6HjZbhgEwNKBmmaSVrkgyWZWJ8nxO5pd486DQNlhFOzEXrAikCat0zvnc/kt5ynhosY4ox
uNnJ6BHZ7C5tQCOAgyuXJPkIpCu6vc1MIp0MMeCjcfS1O0YXkfuEDujogbLXfV1GX8tyco5e5Y1U
HIribRLnDL3BRcbSWGFC0VfNF9Jp2gfCafCGunRGiyLxdwXFwGzSjQsZUzxoy1ghNaCuHyCPPvqG
N4tFO3rNOvkWpuDQJ7JgWIbkieS2+2vgWinj++LujyaIW5XnR1YSahR7GUEQWeppHyzORt+ofdEd
Sj/Ap1U3pwaNj2NKa+vK8aYy84lmOckoWfTiT5Vcs7OJzZjNZEKrrTeT+gjS4bGtg0sqEyTMegK/
sseSG/els6wzQD1dLI6UdAu70v1H158DbMleUp1ZLnphvDBjZQqXEwAeJASEhPGmdpxqE9j9hhSi
YiMAg28LZZ9sSDCkV22l77HaIkcuZ9XokKJJteoh3BqJBzg7r5wV5tgREqb/XNo5+ap1XRMIiTjW
KSWdiPy10JNrAUDUbUoU3eSDVzTzz4HmkgPRYrea/Drej35zNsPq4MtEkD0cpatJz18rDf5wGX5t
5BYb88oM83cJhraLhiu7T+6NCKdz3L2kOL1GiEKhNBlLlQnkdjr6b3o/o1Mau9bx7jpHv01a9yT3
+cYvWhV/9Zns+uVznXrFAQYuz8tw38QgvwmP6AlK9QEIYPHm9gQAhSqBku7Rnos1zd3Ry6JJOSa4
XILgqMtVUgbJ2kwc0o/m4+hQiW96Gf86mbjFTBzlC6sUSFrKRSuWWZqWKzm1/UKOGntgFr4xP7X3
SXDRZIgzLBvv0jJ3ZuZsGYuuVMUgrm1CvFBZv7O0X+0p0mkc2u99nIptkoc79Ai/4JEizDkdI15Q
80ujvCfgHtb6VkgafjmPetF5lBd6qpZD51zqhJQQ2lKNH680t8qRxMhjLxT+eHJyV0H0nhhNt0AN
xPqBA7wyrVfCe+W6DzhSFj7zqbKm95KglLdxv1aoVlV+LRzVb4HmOtu+i29RR0CYIyQAK+LWzPRW
6uIbqstlVLfHMA4xUKJogZNSqBPPCcHOyYi9q+SOI07sgQzBc1ATq2Dafb7M/dlX1ncrzrP11kys
leYRuJe6X4Tmr0WolrjL5W4QSFiGxqA/A74q0rN3swc9OGbZpXJbD8Jv/BxqEUdhU51CXwJqzQ1z
lVX+AIQLBYbK1QezYYCpafXN7nSmNsba0mq65RyomzSKmH3X++BbBTSO6A7cXwIgnoWkk9wamq7M
uT4CsBN0qYbgGF69kmyYJKi0J2HSWXR/SXMEo5mUzPCJTMQWTM5QKKK1HlbJ0oehmQUp9KK6XQ9+
eP9E6bEHcJnDFEJoVNvLeHK/qXy8DgN6Vm5KtS9D5qNYBE+UhmSYVHWzAu8IhGKg2qFdD8F6hsEU
ACGiAhfoRN1CP5OwRgGMMYuHV4WRd6XbpKdp7ncRn2q7/iWxod+ECR4At8xXRZNmmxoA6JZ3bfCn
mSgmH7HLpZsxAQ+OB60m9EVqO28GAjSABmVeH9Bw4XJIQvjbgxY/tBOFIqvPLkmZAKS/FHCmlyEo
OyLFLyYGFE5oUIj9BJBxlbqEsXY9zVbfO3YqvJptoXH81HqOGSbD6FVfaqdRR+lpwXFC8EJqTGmQ
CJrR2xqdJt0ONlcGDoMsaGj/4iaY9KhceWkdbxhZadt2HOc0OsEFHWn0jiiaUxWFm7bKboGd62xm
Az6fBshfoCzCLmCfakwwVwUpEGNUpxsTRefbYKTmbsgLtlhCzdd+mz/2Q/ktjl1vVuafh6qo4KkO
d3S++n4gg6gl05MJS7Eqcg3pZg43L4o8JE+Jw8HwsQ5DcWQxYFHG17KMOe7YAcarxmHF86mO6X/S
AvDXfY0IPrXsm1eEtwrOD4m6NWmiNpkoBlgxxA9FucEH7XDkYA5qWluVJiFZFbjHzTB5g/fwVRY1
Gnhvh73JWxFcEOK2W3NS3+Xopnc0ZQWmSjvkmtl5dIsWIKYf835K17Z/CK2mWonZH1po7IgO2iLP
2tU5H5Iyxjym8G0Z/q13oq+x721CmzgLx9/SkLQWXtk/1JJYOZKeeGexqCHRQ20Tsey6AbtqbwMa
7k2gCVHar1WFmortxQl8yEkT31hOmrvsychACXfIk/GJXLZHp+Uxaiwk4MZjbRf3CGe1tj45OFzT
JBi/jJnzChpx4ppU+yk2/KMdEoiCYW5R68Qi1tzIhZ6Sf9dFp0A6D/GYtQ+NDRtEB3STzyFxMSqI
jKaJecwDF1V3KT58+IELMmDx3zdfIw6lJd5rHeHEYlB+AcjZh+aM1sKc+vRkHJs85OazBwu2L63W
uHP2HlWTR2TjKu58fM3Br377kkkbS6xd4IRWyS5qrSWRxhkxYCpYa+54scnt5cJLjOrV0XGvaooN
WmkjvSNSXmRdTgtkIrz7Sbw1ueAUpHvWFvG95kZcpXp377UC7n1abpG7O6vp7urt61iI7EFHaF5Q
vR1ThiwbJNN0EBL/1ZBVualMzIJsjc9S0+jDz7t2B8lr7+m6f5C8gG4geoz8TbCysuaOsVsnZLU8
MfuQfOczLvZoo2e/mhUpPXK0AQQ0+0ClbyLBgNWU7KSQRUCxuyxWTdzInatPe0/4X2hQD0s7pRKM
xfgyxla1cpt2WORAUTCuNoBY9WGg0MGDFbbmXtYal0cHgBqNNkOqyAiXfjXsJ2XHUJAjWPZFsPfc
KeaMCmUUOqW/pwrsFj1gfYt3neBILlELL3efgZPu4+6hbKZ41doGaM8oMVdh4O862prLzCpJU7Gi
N4IM1DIp6k06eWf2pYH2hDWuQmSbXJFcoNiKXkxS7qbuuQe4sgwapZ9SFzm4dDd9Lgu86OYdCnW5
zskS9rxm+K3mSrR4NSqPl1o2XLWkv2myXCHONOy0A1PvPJSWK/fKYQsc9WoWnlFZAKBBYYSNXtpW
vNIhK6+IItGC6NFXGK+tduQhVfp1SstdG9RXBC7AMCeDvKxmWlW8CXWDosawXpqunRnuZUlodJDi
nHUoJRTY/p6UWtX5/Twi3tpMjFYOb+YyGxzyIq2QmDKho3S/p9Qu214Sy2oOdX9yYcAYWfW9C8Jq
Vefh95hwYXPuWhjE+22HBCWLTAf80wx8Ro4cy8zsP4wmdBGUNMXaBTyzGBWeElFFc9kmKDcpNQMx
fOsLZZ3Vh7LKtzFyNlVhoYUCnRADYFxEnXUn73nXJa1YCdnC1YixpQ0YOqrYO1SFv2znuCxZbhqi
mPamoXCZE8y9on93pa2L7D+r5cZyoRg2w3PSl4gFywp8SCvydT14FqcOWlC1jsnBcZNrU7C82xq9
PLe3V7KF6+C3lOCZKd9iXX/MKVbm3TBMXH8Zp75LBwZTZb53f/HccG3rnYGJPuc+qbFBK31P9sax
yH6ZIn+e6kJTdzzvyMkVbbbaQ1ZkcJpDXCaMiVrplUovHxAnFYXo1ijNSSXT3XU9ds26HdDiEZO5
KMwwWLTOrAXQbIcQhGrdO32x4bIOMrz7OseWlRuPD+GoM+LtnFMHlXNJ5OD75KhiM7LndG5urXN4
Ocum2WAF1lZGkBYLa5NE/Yz0twiAjyKKr7R9FIJm1tR7LHH0u8ngPCbcgPvaMh8jLOHLUCI5i7BZ
Jr18zRq0z1IjlBxjI1Rmh0AQG5lU06mjZGP80o3ypEV+t0eBxOXhqW96R2KYVU80aayP1EqfiG6C
xWCcvCjliOj3zgxAWqeJ/hg2Gz12260ImgcGphxjagt/kOnse2x/QRzsmTLFW6+ybqHLwKbqVLF1
Ugw77KETp7CF2x8d87EPqSVC3YR4Ozi4nUhlwqy0Cm3tHeSJ3lLK0iMU2CoJ8iq4kDciCFZIrrdJ
rH2XiqgRegEE2RXscLZFTcJhx4BcGEUbUw8PYt1ymG/HiBldIWh/VmQzRVxiphHhvqQQWyZhsvIa
ooeqnEhNkXlyyXb6wST3HDXuRhqRvy2ScljiYPwGe+XF0IP2/7F3HsuRI8m6fpe7xxi0WNxNAqmT
qiiLG1hJaK3x9OeLYM+wmt3TZWd/rK2jIJKZkBHh7r+4R0n9k1qCysRbPDc900+jRwqkjKPUq3YR
IXu5EJs0lH6I5r11XOn4QzuIsKPQ1fqLluEyYCeZt7M7ZlnpWgapOZg+5cQHzxkvXuK1h2owHxQv
hlDaLruFhP2gPqSpsQENIRBrbbWLtZjEeYIuRrGiBeY2T8uCiMKy9OTTEusrRu6PdUoVpsOd3SoQ
d0tbxj2mUYYWWBgbwulKkwC8+rJrMhuvXTQaMiQJhg45nthCvApUkj9Wn/sOrbYqUcedPr1OSVyd
K7qCpHTdfRrr9+htgNM26wekTEbSrdvEtg2mCLdqB79zXHvGvAx4cI+OQdTh/Zp+K6P4OQVedKF6
fwXiCxgdzhLaT09pXyMggW6v7sx2bVDgmJKN3k1bwKa6H2oDbFNsExQ8SpBLNxlDMtT/dVK7qH5B
L2WIirrbMnud8FS/6FQ34Qen1446fR/Kn/rkeUEFgQwICbr7VORhSkzWdlYaf7bNEgTxNAZr7wDX
mbVtEeHEDrUCD5vwLlRIljtze8p0g6KShsfN4F6pybwlelMw9NF5Q133Ux6iKIckkl/0RJVuoxKe
LsN0WJA9rvL+0pvWSp9KjqqLS8i66oM+Nc7RNdbnwtlVShb6RUrnUoXaVVb0+qFnxmOneCeMWFwH
bQRZr3Xr61DMS6KQuMnIyytAJOa+d5Fsamf1qR69R5LJ9sbun+zGXXeGrX+bgBWDXeVZNpvL5DJz
GLo+hryHg68eXRV18YApgj+B/tmo48C7iQnSHDfTBu9jXA/TPLrP0UElFluuetDmm75eJh4nVf9U
rslLpqvdJy1G0TAtJyCRlJbxk3cM44UyqX/Ve/19ssYPq+ECle3owBKz9qWgdjdwr98W5XpafMei
qDoqSZ8eGgUQAVWYk2w0Gzde3rm9XIPejg6tVqJQZ4a3OrywpcCKncK9dwL/oEB1VsHsCu3eYjh2
hYkIkpDmtRYXbS65iEXDvif3to+1hJ4sGw4ymHRbqKR5NKOpYncjxvVU05rpJxXA7BhrNkYJenzb
OTqchhYPCVAXB4PwThvHhVrdYH2blFs7toavU14fm5zKxdhZJdAmD/OPwW5JcWDJZyDjwJHNdExN
zvWM2m9IfhxtBVGk1EL82tXAlNJBbLUCuS1Nz27E64ocTQa45l51YnOjqtOtETpXIGmYQy4AjZKo
Pqr9QBJISwjpVEqu/fIpVCo87DvEAkD3IU7zja4IyRvDxt+mOGVT/mpP03UVKVNQKWDEs+had85t
Yj5Ohpvt12TAChNdjqLm0a5dfG09ffVV9TXR6NqLAXhqmlMLXlz9U04dCH3u+jPDw1lT+1OTprhZ
plD7XMu6hHXJjE7JzH1bax4O7u511tufkSXBELz4hIVCRzZo/DbMVEYgZiZVAR/D1oZ9ioA3zO9c
56GnW6FIVWzsIOOhFSi19kpbUEDHwEEjPxtu9FIDL9AA4l1U42Dl5f2qbJmS3Y2Wku2pziikWceX
AmFEx8BXfioK6DWwCPMEC0N0lNoy9t+U54EDh/soF06SxrVp6JdlUZqdJTSUJ8/oN/MAnReQFpLK
/2kMIa6MidQf26wYCqVizMKNEK3caS7GrY7vYV3k+gktmJuORwkBFNbQf3zsCvdrMpI1abq8C9a8
HN506KXwvKm6Op1M57v5YJ+QTjROvVCurU8YXpGVmdzAmJsXQ+j5TqsHt5c5JErPCB0HnYl6ojxy
ZcbWI1mJ/VYHcXB5qD18zJygKHb3SWQgUJi9VuZ616ZM+UEE1CfZFFmETMj7usaNwn0zPsr3VzbL
u3R+qh9M0unHisioN1Jv10RUj5CQTr0MAS7Kvc4O/fmrqNNTnJeFYwLRZnPs3Wf5MhqUqQwdcrAp
xKLltyPc9m9hfvHbRobENTpcxXBu+JEcm5e9PGPLGRASltdBrpcxZS9HXz5ZxvDVG1GKj0mfTB13
18LaLIybpGCsRT1uXk2hWmEgyjJxRARj0XQyvf44JVm/lz4B8khlLyJXq9ZYfcQq0X0Qfg/y0Fsj
f2kYrRhiQMx7Ooah9mgeqLf0mBxWW9cRvoUAOYnMh7u+C83dLCWp50LooUt3A8VDPqEpvU/S12Bc
zENcV4gSk6qjX/O8+hCnK2kpoTVfzNiNoUs3+UmqntUE7XKthUo1zqDdYY9NJzWCeti3qAoWUu86
trIKKD8dO3JExDLCyHwQasiOUEO2cEqulE5HX9m0VZ/k4lIfxAxD9r9ZrPcnr+yu+0XeQrTnUOVh
NiqkYkKUeE5ySTbyiVMT5eeqUoReypjHTAcQi3RSDq/uT94Qur3QYdaO8+Y8MdRukr/5Qnj88cZF
+S2ok3TgyTdC3K4giKU4BJzcBHhwdayXJibCsH4UEWoLRQ6CnkzBThVa17IxUM7ZoitNXyF0p40a
h4KNY8yOn3oteaOwi8h309tg7550TNUJrhC5y/FOmNPkjGyc4L4R9ciXUTa1eJ7lUpwo7aGP+gDx
OlwhLCzHTpHwg5DNKh6Nb4M9MMpqQg4+qmfjNNiPapn2R3kfdCFR/nZHyOa4uvJNGS1CQTv52kyo
VBHqrZfO7JF/i9J2H6nr46xbDrLxGEcprnGliqZJ4t2g6Muu6+In1SKkm11EoOQ+rVX2VooBhTNX
1iWHHgmuVt26NQETLiUgXlwyXTkSUPIDCA52Z91G+Ezs04rp0tnhz8ns6TMaZW+2EwY4GfhT9MFG
EzNhELAGL9qmrcviejSNw5h7HQ4Q+U4bIe1tFDxsrxqLHIQ1D3iQIGJwmas6IHt1T26BDG7LJEkX
B622Qv5bwWMOeSQd+g5hqTKyqpjrV28ZGB6N4dI75nnsykO2FleglUlflFp5FS4/q0GLEdjoyCGR
cEOxYsmwXU8PbmSru7Qnep6mxUSrtdO1K7pM/WpsBycA/JQg7JVf4gweyICJh6+P+a4nxNo4rvK5
QbO0G7CPVSDjuGGJefjQhk2AYBTc+w5W/ly8QkpHi0vNX4ZmnbYIPwBMmdxvSVvcFllF1qEb0/3Q
MMemIu7W6za28Ui19PqMGjAXc6mtwMashPAENUwfUZXER3G6OL83DjhaqJmrFpQokYyOvYtd747E
rYqM3NLk50Jb/GpYe+Yg0egPCUMd4hmBtej6ye3APcglM9W3iqbbB6TbirOxuvlb47gkOT2Lydng
/JjRhQ9iq9gmuBZvqgXHAgxd0ZwQS41o5NL7jrir9dMcYvOIB0yOFCwfUWMQlvDs8Q35zxfIb5Ef
Bm391JFf3zWqYp9GU4cMVaVAGeUiqF7lsJhxAF9/OrXAKsUH3pt2qpy31bIVMjYWHl7aaDBFm51T
2fcqShZiJCFPfopC1T3Nqo6mRqEe2hDTD2aES8fDOTVono5t/5XkCo4Qo5Zh6rD3pjCGH8Qb49XG
lqGA+0L3GBkKRg+IONWC0L3QbRaKifhkPtm+E2GhrmHFbqbTHICaNHxYsEdTp1/r8brdWfQCG7B2
WGipvN7dM3TkH2RXfLAaLwYoNN9w+91QdQ8JiFXStN7zlGFCkhv1hut4IN06XJdh/D2vYRrMTh77
xlRTegNm1hXYKJHDPBlZ/qpNV+kykccgkzbarRsgoPhtVtGYNLhkedt98xxq3lDJvNl4SL0XcyEx
nlhm6vfm8siQrSPM0Ov+MpHpqtBkcil8AXklc9ITZxdOgTrFvomThxhSsU8ywwILD2u2Kp7zLt2F
hk7mEfylNdDjWbG16bqaq2CRbivTW9wSTmEeiwpb/DAWrwncVvq1G2NR8JFUi5tKV9SgLkI0JcXL
Xm1VVMTpB+ujVs5khxomC2vsa9gEAHQt62uXtLbWwqgLw/HkQmg5i7SsmPUbSNg5CkZqunOwm/TW
WEwLSD5D6Zr3XxkZph0UgVyZT9Txb+cKGEwaw5ymxublUM8T8WBRzoKTPJUPrYNRWZhk2EtWPAH0
lHvPm+H8RjNecYhurXwZtn5klFquUZ/su7oiY4wGY7tVO/Ps0ClGFkKeFt6x9XJdZDqF/YeuT1oo
dYhH0wHyBofblgDX1xtkmVWBMAzDz71GmhL/PNS+jrOLAGyRfKmpBDhFDF+1uc4rqjnKLeD9U0id
xPbyuyYM+gG/1z4sr20N26HEAf3rfR+d8hrFcEoKY/IF4MZWiLvW+EPYyV3oIsiZdcbWq0qkJzXj
DJjNVxb4CnHlg1AjGxEMLtaepPyqVNmYHtJ4pn4hEYhMD9DBKRz3w8T001C3VCEupM9Nfb7O4RWM
h6Tjrlrtt7ler9wyD7IpOnd69NTa2r1mX0KMBlvjOhMuKeT/7ueJ5BoF5GMze+l5Uew5EGCzzToa
2pm3XTvLJdkMBoqei0tfCpHntV41CF8Ok8vMXBEG04tn3QqrTYq8EZn+OKayHmPiSxdAzQFc3jSo
e3QX7obm8M53lPTHN18ZyX/sOgebyIpZ96T3Hnq6A+RkMozDZDbEcPS8eNobn2PmHhhUYZNNOBcY
Is4kV8HN7MmWnlrR6PFEWqpeUt5OsONJBNYSSf5EmLJg2NieNI84NrFLl4QC0zXZOI5z1xUrXk34
9AHDF5O5xTVq3FPmr/aqpn5eEMRIdw4UWg4uXkn7uA4FnAB3cTNk/i13zjdpV+QnMq44CYkGXXVm
aIU64l5IqtkvmhToifQY410pYx2nRxNsm1PyDmdaO+MLqXLjhekbKAckLlZUDIvM88fYQszBW+Ga
TLNaUtHFRDISTUHIc1JfDTHf7lfl3i05k1IRQ578UFtQMIjBrcZCNLATsoAEa8jDy8U5xRIQsqMm
TMk6N3oGc87pFEnLbNESMdYsfMsGLg2idaAylNwxhvMcMdnTh4JUvJihokHXMGpUxDPv66VmHdUp
6vdeP1Htff/5VBwIhT0q3fQtQlSwyEzXtxvgs54QDJTb5JJsFL26VLz6zI+8+cRUxTnMTrwN8/Wz
YaK0Syn9yRq15MxYoJGCI8lUlQ5Fugr56XIYXtQOvUtjFMVCch32oIJIF00EaWKzJBZFIFtjNBJN
tPLCRiDeS3LDJ9lYsbN1QyVFXUOcYbdWZZAz5SETkOroFCmksbQ02SW18ZgrdIvbOQd6h9ZxG9St
Sj89jAoPAHNtYi/CjUTY6YL8F9eZjXln96ep9+4lBO3/wHq/Aesx99BBzf53tN4z7G5cSX8F6/3x
N3+g9TTV/JeKmA1qyirf5RhA8v7Qx9E0jV0g7gwD9xSJyPu3QI4FIs8AkcV/8EY8HUZBh5dB/P//
n6n+i4IcfCkVbRvVcSEb/C/Aeh94SlT10dpBIcfSdJPfkTzAX8hQ2qp3Wes107XRvMR4JsAHaRT8
fjGovUXS+5crc/vGS/iVJmEIHusvdIW//NoHnmsTGYjrTvxaeLX8JMlmP1X4eaCjecdgC1XHeq6y
c3Rl7KsHakDmS71NfkT75Ig6zkBJyMfb+DI9aZc5cI5gSBjsBP9w21fb6jfUCs1WP5A6wEq6rhAh
wijFs7h5H7gVi9ZpOeVa7coRmvt1s3YYetF4kzEzhRTBOBUTx6973UVH/QEpuPmoFAsFjaGx2pMc
SORSGnkQWOYWbXo4nkFjlsRSFAqQmaAZgcHvQlN9bYQfqBJN88nQ1omkM36BclsZTjYuDWgINyn5
8iwhmY06pHCHw4VLugrI5s3jqlzHdGtqZkSWhbg1kd6RchyS66PoguVqrY63pdtMIOxFT2YxF6s0
konSKuy9kUMdsy17F63VNdpuzUk2RRtq+9qKwO/9e1OroaMM7kaDKmDMXiD9oVSR8xocDCvwOa7B
sgnd0kT8pOVM+qFssE8XY4OpjARktmzlBlXkIFYT1/gYgKY/uW24N8ZxV0m/TJHGk+ODKZaYKaCO
IZquvVS9ph8tMYz8MjjJEaoRI5Y2K3UwUSj4ZYBwpMLs+4BRmch9AoV6Rm760De4pBF2EEuIvPdq
qZQZ+nAnNzFM4oTt6oZN5iT57FLJP0V99tPFHRKPF9bkJtm8r2pN+mIJOwlFgNDk6coBMu2jmSSu
OHN5V9w2ujhdkQCZ/PdZyqVwNEijyUUA4jXqUen9+xnqGenrtzHZkeOligknSCGSOw0DvDvXPKTv
JyuXNFiDB16H7SISY4pqdCe5lDSktkYTDMMMqcRzrCe5D4v06NjVBv7haKvbSqcA2x/QI8akhe/W
+2jnDtXT2yoVhvKEvJx4EoAtk38VS/Lp0JH2O0xAPuX2N0OxMXH93uOZj2Q6shGZnCbMhxWkEyli
t8OIfI4U59R7SDnDxcgCReYJ5bxlmrBOoMQONSxZS0AsXjKTvmQ+NJkO0AY8gCA9c33FYwsm4o/H
eVyHu8IK+90vz+svLmddVbm7jpyoPJpKHtJ/GukF+O6tFnaU/RLkJw6jCEBDl66iILt9kquyAXP3
6+qHj+QCOQdpGB4yKFRSZExrkMdmdmqVrbO3vQrzZ+Y2ci9TCzEV/dNqGS46WmMd5m8pFfsuN8qN
YYS6tpV/YuNfs63z4eX96+VSj2PJAYmPt0+1ccdbNyPC3Zpcr6njei2ikUtyG+IEdN8lRQlk0alF
yI0rqCiwvB6yHnL3L5/ssUwaleKYCtcTbE/Lk1yazbRuX+TiEgn7Fbkom8a1vlDsgR8iDU7ed8i/
bt43vn+b/IyC4RxYFTcN5JXP/nP5IWJpvHb6p4FK2rFhnKXSNZGLjyzRRYHo8A6QvzaTPHYsTf84
X3nSujGiIxmp57e9pr3S36FBQvu2P9bdbdJiRr/M5RbC/CVcnC3WUM3p7bPyU3Idlcs/vlmuyh1y
29vX/fI3pTIU+2XKSRzrzt5Qld2M/SbPgvjaD1/zvk2nSoQKcNt/dzoyeQbCmLHI1rsTZBstd77I
Ncx5qpMqntc8xsJVbptwMQJSz4735uO2Qtjw2kBy9gpXo1AUYh35mXKNfy7i5P/2b+Wfve+p5N+9
r8uljz8lDuR9WwQrCbLt3lj0EYCK/rOiN4MwxYBrxNrWmev8oJTqixkm1jYV0ZdsJjHqkfXbOLmi
z/V+hDxkNVGP/FmlLP6atFCPejwaJrMd6ChoXEv9ZKQQiT7kwmVR6cO2MmkQSqrrrbRJVusqJQme
EniKYa6cekh//aQPWKSI0Fw8/LKRieX31V+2iVGvzRrcBqqc6C51QhVBHS5yOXWYuy+N7nfWiiR9
U+ygiRwpO1W7rO1fuRzjUdHUC8WfHA08hzQPIy0sOfr08d68MbMMfq84BFm9cOQb1JjomM1Zgbbs
7FXbxOLyQBjfLlbjHMoE5hpmuiA7REA1gmb5Q/o8Fi6nssGM0UKDPFqB1uNUNi3hgXqhvEqWoZTV
oSrr9djp17JCLK8SOHRqMk53k3orZhFdZ22Lyfo5pEZzHggYl9n90nSAWicnQo6vWw4eRR8NFwEz
eoxTXt5OROmziMQ9Z6AiOdbhp6RCoEhuE48D5NgcnlTKAXfK6h0n/TJpDCFd43RBHGZ35Fyeeua6
yxJlp2Q6Vy10u5Fc3R49vCOmbuRUFXKqslnN4Qa0Q3YY++VAXcO9rl34mfr60KAbv0uX4jRO9adE
Y4JTYWQXWESPLZbQd6mJ6pjeo9Inq0KyEZ3tySvm4vS+TU0WYHvo6vnSOl02b0+AXEzsjElwNo1+
Qg6FaENBDskBUtyhwdTGqG6HE6BGPRs3/dodR3eKbvrZ0jZ42zFf1pm32oNzY2Pisq9VCxyMVmg/
u1kttrIYJxuqx4zSokjyVqAzRm2/UuVHYul7PWu3uJCM1NKU8SSXmhSUphajIxeD+zkVnAHI8ZU7
88s6pGncZ982Z17cve1z6TpGwNv7903yD9++gwo26sKEs96mi3Dk68Qg1IgmzwFn+HJxAMZOug+h
TAcaNKm4SdRW5Udr4ZUsPySXZjFyyaX3HfJzb3+yzsn3PEXvSm5zGli8QA52dl3SE4hGXdEG3Mh1
HnYNs+yygAsa4lIqdjuYy+HTgMz6QqpCbpI7Y7JWJ7kEkiTyx4bDy4eWQheA63YK8RwfrNs5tE0q
rgDPTT0+5m044bIcZVT95ba+/RG5IolcY+IrN1mFpgT4ZqKCJT7xvuN9dbqpmeGCyMm347wZUepS
cGQA6Ltx9po7Xuf7CGqycda8rQVc7Ln84WrF1RSQgVP0fRfYD/k1YccnBcoJBOVgLNDz3qBa16db
FvTw3NhMz4Ol/dRNlza5FlFSGqQRBttPg/4FjeBNnMGA32b6Ns6ezPRGS/dFh7gWcuU3Trrvdd6Z
vaOd3RF5gZD3+1Km1818GebLmuLRATD/3GM77vm2dQeodoJHlhyz4pgtlY8MWMh57TAau7i+iZgy
6JVvOME0WxR7Yr/t9wOJNuW1xS6E87/vnaMFgVNdbiChF9mzjjwiuMUgfgS01nwFQER6fdQfhnhL
odmk6rqZ0w0op17ZUb4wYTypO7s4DgLOhSE76bYbF3DNY5veohydX6m7enOxTvUXwKfX8wYwP2hI
fz0ZJ/TOXpdLF6Q/l52BptRm3FaBcmvRE8FKePX2GAcd9e/aHRiwY/ZCav2pCVCTPHhAk24o1x2g
Dm2SW2dr42V4S9DZbtSjGxRX2qH+mhBY9ni2gP/ZZuYmT3ahcgRyaF/wTqoHmLAH+PCVsgmDrwA5
bsqjtVsfID+b2+xOuUan9Xv8VP+sLs1lJvL3223xAi2KTK7z2JcB2n0P3YsZ/OgP6/k4vIZHjgrJ
7H3ic8DMQ07V7cmYD84ePB2kczXaVmRxnWC1NgZ2hVu7eQE3lMSfpmiLZ0vb7uzmEO4gqG3yAuVV
ZHEd377HFQ15fPW7Wd3FCPh8jqodNVC4ZWAkKDKT456GA6h0I/Vn1BFJDsBxjcD5CrJLrSEL0r62
54tz53Fa5dH2y3t7hom79bbJUUMnM3w21kMV7Vd8iSiw8nA8DmiHX+ID6OygvIp282vv+d13/RKl
JJ4DOHZRQg0xWO4pYdrerp8PPeXR8Ah6prI/YdhUfjHqs7ruPvdFkOp3ZXao8avZqd+wcaWCuI0Z
ScX/Canur853RLzGya+sc+ZsHPUcMhWefOOGzH/21Cz+2XoYSQCetV0dVM/Wd8p0my71UY/xLuGn
SA2cz7CKFipOrx71bNCHqW+eTfMwvi4PXn2Boo5N1Da+o8T0A/QVmQn1q1f6+Wn8ovJUNhet8pn9
7Eu8Tn0vOuJYldp+PPsg/hKUB+KN/lzue5hG2Hs/2V/HO+SPX5rjfFWoGzjTdXnh9Vfw9wiD6X60
0UPaDN8BWPwAyWtqQL79sII4scuhgJh7jpCvzyeCfp9y7sm4KxcfkLtXHIAMJz8oRXxRvuW35rby
CdIe9Jfoe/bQQM2ifjv49qb3w+vsuXmuzuod2YFoF2+HM35a9nV1QMgLUPbRvH4CPXKvHIzb9Acu
4Q6ocPA0gfozwa7nNO+qLQQKOpr2sd+Pd0BfzuoxAxf+hMr6+IVscnbs0CI0t8qLWvnOjpLMBt2S
hwQTL4pWPlEBpgtjHjRa0IM/ossmgLgbX4sj9l26xyluqELhwBHQpz6b2gnt3vsqDDj1aosg87jR
iX6njb7Rd+6hvPM+Z4H3BE4xWA/Za7G3MFwDZXNjdMCUt55PpxlEJ5g2E0h0H+Thhdct3ZGkO0SA
tJ95Di+AjjHH25KSIDmMsE+6X6+RvXLnnbWf776FByxOTuEBYSVe1Dzz3dv+oB6p/4zYvCPQQw9o
+Kq30YPmnmt6pB63ySjTVz6w9SU6AGONRmgWQcprfeu9AOcGaV9FPigsUusGT76+wWv2EGJlxnO4
D0nv7KNt5jf79PN0VbWPxF4poEW+0duhLon2Dc8eBP6LGyC+eQl3xcl+MjnmvbLRDnPm3ziF75wh
aWBDx5jiI5zs+BHpyNCHxfpjucku3hfzNnuMrqJ9/LXUfOsaTsnkvw9/bgk6S8y5CAfoNoox7w8k
j06q6bT72AivNZeJTS8iHODfJJ1EbDRMMOaTzh62iY5iVuoytz6Y9gSorQYab5ABO43iT+RSJAIS
uTRZiFsf3hY9NVG3KbD2zIT5mYjPkL5nwv7f/xoSGrOYTico6a00qAbbz3oMR13nJ/xbh4AKRPhp
+E+TtpQZFAN8jFySO6javiqVCu6hASDvTWiDRuu6i7NMP2Iog52VApFiNekp5SLlHuw2rRosvG12
YLljJpxTE1Z+hILJKa5hlUIujFP6XcHek+uhwy7IwsGSZcvhrdb2rjoql+CaMceWVTm53lYi+kCg
CnAVvrh5C9JaAD1V0ThJyKRXLL1v07xx2hftcBuqY5BoPPz2wg0mPCHSbcANBmDJlX0Y3QAUUU+u
kzMHsUvtmMJJ3gPvJaQSTZ9ZSEXiRfBekpNLkQgF37fpUCF2KHjeyCybLEvJpVYim943mnaHmk3S
xltd5ORs8GKquSLgITLB0qNeLkFg604JgNtDEXs+Mn73uWqEO9cjNVXP6KYuNcMEPj/NGWkdzCUM
+uPhaUaYEPjatFOsGZvmmgdSppdU5Iv9JYOgUpbJQO1N4J5Ah6XwXag+41hFuA7Syx5GWGqU8N9W
1Ql4u8tUyRvDByhMKjTGeWLOtmoPdes2O2oA84k6AKV0bTb2RgJRdhV3vDWt52Kp3e2Yz2hLpSJf
Z2YA57EyBBFfjUQq4n69N+/bxlFdjjomq5OGHN/YUhM1h2oJQDU/qB1YT6IewwntwygScTJFJ6og
vkX5009EEs7sRBbpLXn8nkzW9fHVstBnVRXYAoBljVO59Gdi35ieFSvhHmu9zUTRZFd1xvPYuWhs
iEYtUqhU+Fd0lKy3Mq0qb7Bs3leB3SScJIGhKuCY4vbKOquyCOylJmBzwKld8Psu6Z1GJJ3fGpFD
RneEjVGkBYUXMyVp+tBXVo0Mncywyqrk27or0HX/V4wr+6RfflOM0xCVoBD234txzCra5PuXX4tx
f/zNv6Uz1H9BpkBoFhCPJW0n/ijFuc6/bEO3LRS8dE19U8f4t3AGRTrVQCnH1lUbFzSbQtEftTjd
/JdFYh/JDNV2bN32/leGFVJ58JfymOnZCOEaJpoZBosqlb0/KRNGFONXt64GlAnRE2qKFneYtErP
Xd0Qxo9aYEPk3ieFkl2SEIWuQW8qBOWyIK1vzXqNqScN10oPMdGtAZw6VlteLEBCQM3ijTeU3bHX
xqvOatxDiwzC3otRrP/lev9Nie9D0YxkPSrCMKF05By5wCiJ/OkUmiZavXGd+73KrfKhs+0ypcDO
JySUL3mj/bXRN4PHRLhS8t/8tiYqcr9cv7cf98jLqQ4cf/SD/vzjrZGOmlZY/b5t4p07Vvsmpybf
LvE2B/qygah3U9sIe2YQykIDsc5/Pve//X1um2fYDs+YKcufvxRTV23O4HKY/b5wu1vDnLJAmwAT
CjRswUBGQu+I1U6gJgVqthbUxN/8PpXkv5y/wdmbPN7wjT+Kts4jMJzc4uJbFvPUtB2Rny5xK1nI
AKkmhFHDQGQfDOG3dnRzH6cObJ/NPYmIsmDuadSt8ptL8vdHZKCCycuFiM2Hgm8/x2FooLcHPBux
Qy2d422pmc3lNyf+Qa2WG09CUgMT5pq2brgf9ZO7yMUwtAmH/bxqVbC4VQrrxk6f6hAuq91jehGV
4fXakTzTR2wzJmW6dVq8n3Kn0aGdmvE+n237nGJ58Bu10Q8FdnloFJJBgCLQp9qmuEK/PBNWM+ok
Ivth3zXfnRDtGVuJv1GQZ1hBMNZEl88OQe398wX562VHJRjZUQu1H4SDP+pqh3GWApGvoGeQWvTL
0Mv9WiWv+8+/8ndXXTd1z0OG2jOtj9gB1YUdoGUZpxbNbrC6AnxY2d0mN7TmN8/R313FX3/qw3ME
ATdq8DQZ9sicIN+XE58O6fc6zeoNDhdwXIw4SOLl6p9P0PigjyZvnuswYzJccCAouf755i1xZrsT
sOq97qCIF6N+cPAKJAITp9ittcBuejfIgQ9XiMY/9I5JYqxBawA+1KZWnAz4kGVsJ/Qa4ALpaEc4
Icet7yCmuoE7jDhFztmlsWYVeq434iya/GwjY90roQ5WesaOpI1+dpq9HpbstnUrNGsyCyzzomNA
BKSxv9MG5dVsrOTwmzP/gNQQZ45zEkbcNvro+l8eW7eLbJ2SWb/PUbneaXNyR6gDCTHirOBs3vUq
lLtpVLbO6D10OanP1Fxup3J0gnm2xq1d3iOG1DB386ADOtqmdqsJNhQmQVFibMqRh0Vn5rjpIBX6
OR6/ENmRxYs3TYMS2arj/6ib6dXcfUsKpCagxKqH8AVxDJRV0uGi6OnzP5+ypv117OKcGbtEZwVE
8aMwcOrhtblaeb+vGozThRsH4pY/0G+tNh1E2bTK/HVwFX+yrPlQCsKwYv0UIkBqn+zqNVUuUfW9
zPhXVT/riIIEsKk+xyHZqUSwYQHh7OzBqpjEg6UwcufBG0h6ql9TxY0fixl1nclhnFSaQfd1erN+
LHAPCCG8qH1xLjzSQIPCPjMt7ubRvfOq+hH4rZZBvKXcvXEN50rvMVcH7WfO53SFeG5QH4DnS6lx
GO+ienp0CVFncmlVMSRBZd6rqvXoWvl9m1rWwbPJRNjlsO1HYM1VecozwIotYJcdaioGTtvYmw5m
8kR1yoXL5fYzIJTo0UCAanDGm9auST+O6UaIPy61XvtKXSJVEjUF126TO+j0urd4jNqFcoB2/mBi
zeFPSn8TTck563CAn+vHJnGA0pk5rjhjfjJVkb5ZEUxcrFZHN1z5pFUOpBDvW9xa3yqnvbXMB7vq
kOdqrFddsx+I0F4A3eKU5M3HQoNnj9YVySSXL2nHgXyvC1nYapN9VQBhoL+C2tz2N3m8/Oap+mvH
BX+OWStdMdM7x/nQg8xdZA3o0JKKxmQDg5q9OyL8KfxvwhnYdxRjPYwR32/6/7/9VRTi0O23HDEQ
/Lnf8lqeDm8VrCj1qTOmu6HKfw6tfT2vymNrZs+ZZ7/85u3569wLm21GAhRGPc82P2rUI/U0lko+
MPcy4Z2UWUHflt63CsL97RfLGVdUyM5qr1AjwQXgn3/8ry8uxDZdTM89bN6Mj3Jz0WChcD1WnK5T
vdStqCroytFcMwUULhSH/uAo35UJTPw//65mcB3/POHkh03bZZ5rIKr38e4WaqgU/cR1Ngc0QHnD
tkaBxnMeLfMxK5MvBTEDcS66X1TXr1F+yACK5V/s8Qkyqfa7o/nrqM/RuAj5wS3SUMv+cNch4a+a
XXvdfp6ZBSH5u1Ej8FZQvNEWcxfeTGrH1xiPjpvIrG4yyPtU0v6HsvNqbhsJt+0vQhVyeGUASDFI
sqL9gpKDgG7k1Ai//i5w6tac43HN1HlhUbQtSwyNL+y9ttwX6fhcuWYZOYz7/v0ZMv/00lAPGw7G
WMsw7N9EdE2DV1Eor4tMCzRSnjMUd20jVEK91sn8CVvOZRlbEcsAxYHrXv5WWNWXmXX3ucuNr9nE
bBO+T0+QO2iYbDDsjQekjd0KflY9eTakeenxE18pRVSEUJbEqeLSIEJI7Rgfdca3/vdf6VbW/P6i
B+g46QitgF7tt1okIR8a/IjVRaSjBVG565PhanjkEZVq4KIMXWyrcAEQ8G6zHMqn7LB0wCJyZ/3g
F3Rrne5+mAulC8z2DiH/bqzrnu1CF+wXOC3emOehDsRplyWxdRxs/1k3K29P8OCym2wQNW1wDgBF
APXkF05sgry4rE7ItxKeo0oQbvrvv7L9G8+RagA4JJmHloV8leNs/fP/UcTGBhGAsz924EE7sFLp
IWU66aXafFga46z6BiBYah/TW8oasaL4kj+l0IAaUPCrwdYOlOd4uuKJkXfDwJPnZsEhMJvbUVYk
KTUYJ9Zmtgd20uffSX99IfHZJ6PU6FZmKfUPe6CibvEqObBmHbO2tq6Cs5qwU6rjjjWZmD+WrnBA
JdktkRydtcP//jRW7s9/fzZuVd8/3gD/49n47XM29vloJ9XcRQm2TABEcwukDKB/5RXjroYxuOdc
qLcjEd+uoeQ2MDtz63nOi5L9/b//LM6fTnoKcC7SnEIGM9v//cr4M/i72Rm6KCg8FY1gAE+kfr0N
ccDWzZjPwkErVwsY3qC5OBBy476YqgzKYn0M0EYs/ODnGNwhYYsohDoCN7ygABaxaMsGUCz7mxIU
g519d0y+CWLAD1wu6hgkds2oCxYLT8Yz3/YZTKLcLR5xKKkiAcXws3Jf+OIzL3vQVJ5530PIDJ3C
fS9qvFOMRucNOJQpylASzZZ+xMBAQWH5bNV1PwinYB186m+WHX+gfn9xB8m1vQ72Xt+8DX3HkicV
gGuxErTJT9+Q+X/kIv2zvWFOhDjapgZ2UWP/9jI7pu9lseQ49QHeJzEmPQ0K2wZZn/UfjdQfDkmX
ghv5te3xXX/HMHd55pYtQJUIIN6nrEkS9OoDR+eDP7KITuuU5AD2JHZpP//72+cPJS+/I6GtSIRs
8lN/b5ybOBlqL3Y4nksH8CpbzcGf7GPWdz9MC+nQwprPM4eeSftKAEpAwhQznXxMXY9OpdrVnv/T
BowQLTXMGMhycl+xfnbxofz7j/qHNzpKeNMFT0FxQWP7v9/ofQJTdiWygpdOAiyBp6qTH0rPHybN
wQ4hPjuSPP/r6vWHooaJn0lMpslozv39ihoorZsIdekiQw1XgLc7zv6dh+tycb0z3A9G8RBjQi2w
DkwZyG9kid/B9RmDDDRnZT9MVtvv0rRXiDsoNAl4IyxxRNPwXyXQP/s1XkiHS6fH62Lrv5dfYuiV
kyrOpJFotJ1eezjeMjIIQKuJrZPKz39/Nf74jqVF8tnRkw31+zXQBXmagMnoIqu8jL15sW3+V5Pc
Mw5nlhG8f7EXTflO+6837D87ct81mJLyduUFsf3fzjvZGUll2HUXFUv/hlH40fDoDuMUHGM6tfe0
K1sjof/MJlhGLtl1G+mg9FIafXicFFu/6FxSH1W4YrWXxa3/41Jp/OnUMDyaR50PM/6B304NyDKg
TruMT5Rmf3CqKBqZXoZZ3V3oG3+lSJUwz/qhC53G9+an2k52sb3Ue681FyZk+SfIEOs/Pjz2n14v
KmReKbpbnCi//VR9omLTgqAbASOToV7M6VErnWPeLXI3zRSvXQ8EDqKhHiZKT3YUjsfaZIg4SL94
mIuoJFnxyZqmX6COx6fBSB6BZ3TXpDwFcEdPjZ9eF06acxM0A5xDh6R6Cs1ryXUhkMal97H6iSAN
Lku98lUVJZzQZxeHdaDeuuZS1nQIYmLCc+z6/iOfnPdlyCHOWNJ7NZvk59IIRBtGGo1lOl1yg8sa
dKz6zPq2a6gB/s/vbx+KNglXOsFnnvFbjZdqvpid0m0ilThbaxEScvsCyLFEUVQNzrNIh0dXaz8R
Fv7HmWP8odYKuOp4gY7Hx/d/H2ILaTDub70mcqfcO0h9sA9Ci+PIjC22+JVrHMcWEaYqxruc6Brs
s41zR/jl/72nopdyCOdetxH/uDLUyDX72rcb2F7zfWuTAN1kur4XI9wFLzU+Jr80rnNVnqVtdv/x
dv3DIH3N62aaSxPjMcv/7VNuLnEi4W01Ue/NhJMkaWT61XdZJ8m5SBpzLzQ0Ley5j1IlQJ4Re/37
y/+HUybQGfnZwNQN2wl+e/mplMo+SJ0mwnNQwPImE4GdaNcRSFiYO1TH//Ub0wr9oZekptSxdmHt
Btv820fUJ+9xSBbSlnNVBN8r01ujBnr3YWJoE4q+fcpJ4sBR0wTPmkPKNBbknxZoNUJL4oY44zh4
kNpHKXXUHAVe4FEItCqjlTwMJhBQo4EDUQGR6r1U7PBdai8++Jt6bh0YaF121rLJe+0YMXV6XD+Z
af7WzURweHAEP/opCC2k/4/AdEe2CJXDFVCn7S0n8VKSM7AXdZEcCnOy3jLb/g401dmP5lTySYfJ
lRjrN7KN+CPztEiq7RrI+IVpjvZsx5SR3ui8CqweR8ZfxKyJfOWb28jjdNU+LuaqLBmtRxYbzUv/
aVU+4SQQbd98SAKLIX8p5votYg3SSp49OohHWODaZWxjMLxFSc/tp3HwRXoBXE3CptMBWPoyG69d
aQhyeK3gPe5kGYFDZETEivy+DPJXKpnh2MpkuU6mjuJoMO76PvhGE5RdaligZx/iL+JAv3zFIfGs
kzW/KyD7oGrr568r+K+Y++nDrpycs8PMdviEBIHGoKzneaiepPBI162XH3qGiM7P0Y8JlC6QjS+z
R+zKMPU/6xkRDCwaSFR+UQ17SE8L/R4CEHHTh/Q5sl+Roa2QBrTKvVDT1ssx7iwVQlRWbm+9JofI
WL+6PeSli79dYrvYWbonrlzZxbWvqv6O5Iy720OGXztIRcwoL8V4lutNpdvqr3u3x+IMdILCikWQ
aigzyzkzenTPt3t/30AIV/t6ZCbnO3URErnGZQ+qOGlEs7gkNua/McGhk8RZdUonVvz4kfrq1Hjt
t8kFbIg6vL8Tq3j2dm8pinyf5wjpMpUs9xrk33uAaWYVN/e3R9j8zfciJ27DX7JD1bpn4mGdh79v
GiQVglrl6hUdOdZdtqZH0Zx3cJGocWv7Zcqs9NB7RTT2A+yvMYbhkNFS3QUKlB+vQJh6XrLPDSd+
smHrGwhU3rS0qkhuo5fRKJP1uta+9LWhfZmq5hF2ZX+pZKk9GC2z40D0UTxp1s5JnPg5gWRyl3Yd
hJ/1y4IS/zIjgRy66djikdHgR2TjA2UCNJccMJYUw0OX7TxdnswujR+BmOEG1qb8qOomRrDgVqHU
XfloV0o+MmBS+2kWsOpnl/G7q9KTpQt1ipcaiAQ5EK/5LPOormoP5izBz67Ew0VwDYrMxY86d1pe
Z9tghJEo8lW0eHk1M/JzbCN4LAhWey2+5euDdpfmoKFLPgy1FzW0Ly9QZecnF9526xnNSzO3DfTr
pGRGbqErqgZWdLTE90hrrPvbPUrXkV4DTXQnQmPsqZHkbBEJ1yxe6DXZN5yLzp3n9+5dkUJFXBCE
2H1cXdVUJFvWa23kGClOn9p7WWeUGzPzvU3qJIjyS8t40osyA1LzMFT1Gm3Or41CJnhRaenu9MnH
TZLxH+MFy5EujvVFm83lNJE4TjCl0YIBZ3seP/ZKDd+SyX5XYDuRf5f37mha16rjfVKZ8B60tugv
HRo7263Tn6lbIHqyE4cZhN6EVQKpRXXdSuPri6elGB5nMja/FsBi952q8Y5OWvfuTK+IXopXS9h7
q9YYHJdSRXHR+F8HghrN2f3G/ncKp3bpD52WZO8O8Lpufdy1qHLzGgiQmjhWLYjML66Nu4Ukvfkw
pAJ5+iJfy1l84yDJv5VWzF/PnqRZtQ8+BO/XFChsIorXaRiHR8sXl3R+re3GePbboELrPL3gX4lf
cIpmV9lrP25f5bYgJarLS7SglbkbS41Xg9nrIxcZxJhu/BSsN3OP1qZKF/uUswLd1dJsoUwN/W5h
uHSoTWN+CVDB75DOWezbqvklt51sn3v69wk0G3HssnsaptS4BLb40naqe+rXG2N1Ik2Vb26TJIPM
oRzGzkDX7sYSgXezfimHXj6Jsia1Xf8WrDCkxp+8w+gG75NVkjA3unwWTZDxmu0djCQT37tfvNDj
QWkjAXmjbz/Erkc/7uzavCOJrk1Ai0yZD1S1Z00xtmjOE+WeHc2HuNALaFciIcTLb+b72z1FJuem
ynLQxJoM58linzd12cNU1Om9m5M4lCRhoZyA0RiMDH3lZtQmExuvAWfhai5EOjhPgFWC5RAAVTxZ
zNeyOgWl51WnxMjqk11jM+o6GUQjSrEhc8qQFW33aAo9gz5nI600/fpUuDbvUm9J728Xu8rmT1Mw
/DuGrsv1duOwNzCyQI90CHhnO2j2foKlFtzrxyL6k5v2xV42vypN/XBjRHo5czZ+gVMAC3vI0zak
o4br6U17YfcJwMEk2TklfNiyKu7MGagtbcTGsQVK4iACAPNTZNmXLIth8OYzPmPxS5vbqMXAgIXG
3pedzU9B3aeIPKo8/7CYOPRULM9d2r31DV4Bs/0p1dnmOk4Ds516+6sS7hddm1EfiuGRcn5XTkhS
PFivm1k52ASoIbXCPvtD/2bO/cMCaZRxyH3uEcuQQoysYniIjbdxvOzNBwJjL84PAhQjMkOjCSag
ghiaaZ+lEtfZ9H8uPeL5kthULYkpWj1/3LY5oaZ6XyPgZsNkJhVk8WFZWS2khqwpZEa1vA6z+wAR
eNkZkCmzdjlac/5Imid+FnjP9XicpA1JGk21VS5RJ7T9rMwoS9ydk7Ny9OY1XOOxttivzl5LVkdt
M4EsZlDGHSWrw69Vl9TKOlbzXo1nt37JskZtXel8kTbux6GzCTpXMVWBw7w2LsibEf4P38ibjRAF
Fvu8fyyD+Is7L81Om2Yj6kB4b9HNrUNGbzsyjWsq/z6XEIbIMOtR/BbHvivxX4M6tkvtXkzTh1jc
kORKPFDtzC9kGd/KWr8yKkG0iL1IN3feQu8ZdMvPdBQayz8TfCHvL65Jagt2FI1g2/ohoMeLmZFg
giJkdchbD3q7SuGdHPsG6RC5+W4O/nXuEP4o4Kj7rMhrkk4kYc9pcx09rQz1yWhDVlVg/jCc75LK
vDoafUTZ1iLslBmcZpcjwfZ+ab1Ci+9bn1pp6RAXK+BzS3DN1PKodwEdMoCwTexC8TZhI2VljyE+
Rp3N4F/fJmkDukpow37FFdXucvFSNdxNaYovxEqiZqyg8oiXfln6FdJyxyTws2SUnJQFpI/ily/l
pwV+ezMuSNsHKouNh4I7K3iNbdW9usr61hg1AgOk6M4X+15oLKOTACr2CONqAoiyEabGE1zjQ9Ac
bVvL/kSeQZWBOkYkmV9UnISL6X6g4sBB0jhZ2LqEJjSD4rJruDtDIoJs5v5sSaS8Up/eHYOkR28c
79taWTvB5nNjNONpqLgu1co7FqaA3IhI3gKFhwx5+FFyAZT1LB77ub1XEtjSIFJvh/d/OmXjPJ1u
9zqhg9OFgo0zEbBca0fjktSnerJAjnq0ucwZHaOuiY61NaQg6SkoMQo0OjGOMJoJ+9CZGfuyxKuU
tCd/SFpUBh2YpsphBH978GYvrPvkbE0joFkstCdDAzE41nqz04OsOZn0N/WmGGszgusC+J//sLHn
+uS5HqenMRF70/obIDIMxitYM7efHaVtCVFd/mA1IE5k4oiTS+++KUU37FSrTI4r/Bu5nnUnZyX3
NMUq+2gnkiyFf62yjEDnVtt3cfFdJXVJBEHWbAo1VKdhfRIyyXIhKG2HLYo2nFLHmw8V8QMpy/Zi
Msdj4SfMcrhmbjSawDu/dbF8u52284PhALlObmCd61vLM7vT7Ya9YOh1ZnAgcnE/wRg4tjghkagV
OYaRlP1/0/rlSTjaW6vB0e7Wr24P0YKfRenJ/dIWsGCb8rQUaXnyp+Wb71AsWQPCMgZRZGe7oE2r
eIFxINdnuek6UjHrpTzx45XHJeYz3xfWUfpc+CGVnSDu5qdsvWeMabQ4aX/IyuHdV3EV8lUMfIGb
avHIYCyN1zJPCo4T4NO3x2UecFTe7o7E/jCm8w5NOScnhOvp6XYvSJeDJly6oNEOO9sYD6JWkdfi
gOXVaN7SupvCv74EyJ6feEsNW9ty4JSldHkANXJNSICm3MyaA3uyesurpPjrYb+3fZJSZbsbcYaX
YW+TUOp0GCaKYdDu2ib7jmc13rPM8JFCK6yPibpaK4oo9ToQkZFftv6Wanpk48l1zfB4++S9pR0M
XvENRLHsYNDB7c0VZrDk2k74un/JmVhd8mlV7Ac6IRdabfIhJ26o6rw2TNJfi2/EJ4Z8LcR48lja
8oiEWg+d2KG5tnxQD8GyhWVHqAS7B62hVwUt/2MctHGLqlluZz34SbJTOPnptM8ITxrHvty2gZFC
tlrdxIDBg1VMzd1F2NgYbvZi9/ZocDMZq9Xvf3v0Zj92GkMST8OoQoOSveh6erg9bqUrAeD293R3
8IkCvT18u7l9+9s9fbTgvAeZ/9ef/vX//HV7+6eVZpTbYtDa7V8P3v5Rfftx//529UpdNVcMx98/
23T74W9/56+fxJnzN8cEmHD7vn//xTROSYyf7LfKVKBTbn+aac6hcyYu00nd35Xm1N/d7uXrvb+/
vN27Pfbb30PKkYfDUL7cHr/djAm5jmhn//+3QtfvhM2U3t8eWkS+7Nui+t71mFBdH8NSEXj27vbl
3zeLpJGuloZX+3aXMx1sVTCRIJ9bK0OgPaRN52wDrCC7tmrOStfsCxpKd82rIRO4l0U0FQbkz8nD
U7buAic521vEcZ+TNHp4HAYRT4X7gwsRQDgO5yhr06NVkIEGRMF66AHqhHlcThfXpxOHtRAWBcOZ
tguMyK5Rzo8IrMxs/JXrkx4tKYlBUE+Z3+80yHdboX/3aV3uU0Yd9NlPhfeVii3dtRzkm6ZYvG1X
YOfUbc4eN8t/dVNPdLb5iGAF2edEQmCcxm8VE/uN5kIiJ3b8W+A9OIYeVlPzPZ6S/C4mjWvvmQbd
f9y/5JKWbmjHjVSuiIpKHNN2cSM9cJ7KHnERwS0HWquHZbZCESg42NDfYRObkWX057zN+61PJOE2
QO1nubHaZDaE8ZElMHi6XavKdqu8YiWPN9/F06iaR2HH5qYmOKkMkgermh5MWX32ZGsXhYa5dha/
lDLiKO1pPHyr36nOvpPEx2wdyRZhQmFBY8ewiBkLE7GWCmmF3mpqb0AvOZPx8nUa7ge9/BJnDSHP
ie/vGEYGD56qvhPdku4zv/lZJ8Oz1jfzftBx1IpyOiUy/ShkqBWtxyu7yhIHyHNtik+0GSKvKoNT
0qJNENRGRjlqh8H85ZaxcUjVS4p860tiUM7UIj5r6FMgcB5nVaFGsvRzEKye1UAKnCAV+S5Ngcdf
CIPL81XWPwFUT/uOFjg0nCTZZE6Vw2owYBHrygPE0QIxx9mez7jMjK7hYt9mjLWM7KppbXLo4uUX
Gsfs6tn4sezWPxVqgvPqqPHRQngmivpNy+vu5EGYZtcxUO3YTXXJRX1wlK0f50wcGD29avwIJ4fR
x6aOFWvA2J/2CzHDYeXJ+NCZ9Qfdrdqxw6mixDPVvSC8eaDkKzXW8vXQJ/AmAQIo1psI0hs2ioVH
Q1jRuzMCK/Yt0wH+QDzT0MwYp4jfk+xlT7F6RMdEWG5AbYDU4OS27osywbpneG21HIkLFr2h0I5w
LNYosdI+FgS4nktRcyUqaurgjJEtgbME+o64JZf0KywnrvALeTqWbNtzz3yo81FmkbfRbiE6oU4f
/ffJqPM7/3tWDe19E0cybuV2cczrkDBh6EhFO2R6ddUN1B/KgfjUpdhI5awKwoE7MrBzJ9ilmf1t
zHWFed9NV/6Ifh1Y4NJW4NkVbxZhkaHAAL+TFY1TWlGktkmZb8GbhJqWY+zi99h51TgyxirnqKqH
B8fM233KNwmYcx2HgegbnUAhkBEE5ZX4RnMfzITJWjjTbUp713XwpHIw5/rHqgGrtZZihGeHvo6J
fr58lqyStUp81ar6cyAu6m4wFtKY+sSNChe5VrHUIEGDgo8R/z6Y+hXOm/5IRRxOpdPsKbkr0CmB
d0lHYIu5JRosa8g5nZadNHO/Mzonf1cj2ObSacckaUzzoa2qJZK9yHaxOf4UopofOQERwhDVs2mb
CcBfJptwHrGPtUvhHjW6OQPF96mgd0/cBpK/ogCzdPPV1grslPhajpUxrOBSLTjMCof+IMcdgYHp
Uz9ZP2PnUtXXTrLHAWBtrZNg+bBURnBJK2tbEGO2M9qCj/b6KRqtFY8zGfde0tLEBYrQFw/2EInz
hIwF2aVZb8atTG1Gc2UPjYnozkhr2nMX1NnlrxuTs7G3gs+4SSmwWELsdcicgn6TWWrkNem5KpGp
OEJuPdaBHitAhoNk7EGsGE4dwvkTDeW0M332F0US4+W3SvBOBSfVWk2akdMmRzjq+dYUBHDVWukT
2zDuSw+a7FxqYStA0cLd3Uzlh21IY4sTT7AmT83da6dKN8wRYTHawmOa+mkITSRB5spprQH+ZEQ0
Hmx9+Jjh2hy9WPG9iq0Wk8PJdcXc8+jerwX09cFMtj7BlFvd6/OTsDIMsqkIXZF0P8ZC/TB1cr8y
ip1Sx9PdTqVBnTj/qkyLvE8rmrPZZRbqb6ZWq8+onCNFBftgmPjb6WU2A9JNmHEW6pp2eRdmYodS
lG9LLy9pzFIjGQsZscvReLth9CiG6pAw9QpRXrXzcxdzyuZp7+xZN39l2AgMOCUzLzfLDZkDJtuc
oD2VoI1aMyp7kzNq4JMZ8D0tjsd7gLKkBt5Tpo5hPcB5wA0lt0VmeGEnXxh5Yz4KwqG07oPFD1DW
ejkjdRDTXj1ex6TC14zIYg/ZmR7Lz+e7INcgMwzTQ9qd+jkgs7b37zMqwCTX2sfWqn+QxsObzlbZ
Zcq696yRgmBRE6vfoEKHqdmeOhkicoUwrsW4SGCOcUltupAqEduRVM6TxzJ9n3No7wglXMKxVXcq
neCbManfOqif77uAi4ulvhhLgn5ONimXWKoHVQtjP39dod5fFAukncxKe+uVZYmDmRDHykbABgf6
PKERP6ok+zkaSb21DJfwjyBjwZNb3/M8MCN7bDljmXUdjHaJ9703wv0gVpa5zHx0hjY7dS05gD3Y
VK1Y8GT703eN7OZT08vgPAVBEuZoKlFjmSzbIPNsPHR/V0YB+pkkyq0xxPKhselh4X0BEagmnxCc
Sj48QrdbCAF3zEPiSLXGgerk67qTecC51ZJP8kW1VvFU53jWgRQ9oFEon9DGZ6EPmHtnDF/bIa6f
4WUMlykVX/m4Nc+9P1DWr4joIP40lSzexaCak15r01Zfv0QZV+x618xI2aimI0lVIAs9CD7TaHxq
Ij/5db9vg2mnGsd7J5yPlCBWg1AU6VXJu7z38eRhb4DqsMKqnVjKg2k2484zxuXe4mneONIujnC9
8MfyjYh2JsezSb85UI9y6avH2k2TKzvTaz+RnyNIlmMEBa3Fzz97p1fEx7fkVhX6Z9bfS0T852b8
zkCiuxAGyvovR1q5htXIgvwnjLXmXorpqBMry6dLx76hDeokWWaNKGCiAlEPuy3KzrnRsT8r0tWp
HvdlEosDcT8c7ZQpN6K7bv4Q/rB3ZmWhwksAsYmYBjfuv5lWdXXNoro6BuPCuOgn2IXLcZRlOAnM
SoDNQq1O3QclncieLZc4hfag+vGLYzv9dcYMzhXEUCFBNCasf66useMd0e6lwML04Jw31LBj+d6a
6USFJNjtGcGhqM3vXq9bx0CSRGAxRrAma++OhG7cIhly9k0bq0tp4n37XEzJL6x1DEQ9b9xncnH3
eTlGuV65xz4VZZiQFo/E3x2wbNtccOM5Z54w2QerCj0Fk5s9irxXnLqGMJxHIRxno8cAp4pa2qFZ
MhEhI8RGaDLvXWHDJhi74bC0OUThlOomzc1d7ufIqjgpxtYNLUZVO6fS62ObOfPGjefXtDGck4Vj
ATA1UuZ0KoKw9Nt8O8HmejLyYt+5jJQr1C1R7eISZlElgAwWnFuMxzdm0807j8WboXdHTqQJ6Yer
GHyo9ItvpxsdWXXnBL8MO1ZHZTEZ7ixn08+Com8kgcKky97WZKKEBJ/YO72wtb1pDxcj02YIpo2+
WfvP00KPjNw1ZkngiG8mI9aj7QffEqjcBNjujVSmD8mEWSQffOokVy8oLjwmKjXdHR1te9ARa1tT
U57H+Q7hNI2f7EiuTJ0WT7eIEGGiOHenY5y1uD87bw7HMsh2Y/YgZeNd2wYWvqFPL3pHynmrvRkT
WxmvfZRzE4ck4vyYqRXPZUXjyXDt7Mt42WPMriJemPjQ2kRyO6R4ilgjo+hn7JXumyF/1HMR7wNn
ms+2r/xju1JOkTBzUc/SS1rigDHs8qUop+4S95nxRY3PNZZ5irNBu6TSz65Fz0nCKD/KEJw8FunA
eIjQi4vKr45PL5eAumQVnnRUtl3/GFPBfM556101MTPBdhCvuhaq0RVOldeMF8hhbcGvL7iJ1pvO
Tvqw9RZo4EMXXAP9kbXXuZj1Q9JW2aFdluc67eWZFcX8pbUXLN0avcYgWT859nvTLf7j7Yax3UFm
5q+6slje6aRD260Hp7SbMQMl8/MSy+nC9UB9sRUufDP9NjImZmqt2NCkqNI8LeguyxAX9AVau0MN
xNNqlY8V8WlbzRtGRsMDO/YlJ+4lR/tMFAjcERiwTOXi9sFcdoMTklVJinRpzXvP1ctwSAt5ttJu
32f+cioZFAO00K3NpINU0zXFOsdh3dw4aWTM8fiYoRsZWVI2cvLPeEfBAiSIt0U9/hLN2LAzWuz9
jUDr0LBWQnQ7lTbYagt870NqJqFBHOVonLI8qZ9KR/AsbS1MS+cZpsBslWnYOjWxT8Khfo8hI/Ra
nBCtUT5kqSUOKQsGJqBEK1v1O8t3ThG7JOFYymLnYhe/t6qZ0KzZlaGZx8O+HGS7TWeWQYbzHS2q
dnTS2o8mQ9yhN2hPtxutBYFWTzwxdSWKR7KI9y7Cm2dyDos7qYhJyAZd3c3C/1rGyS8N8+ZDbllI
JQkvQExVbebYGikZy3q/ZEVBZqk17KoWNFjQuMmxgNBKbD0x894CiN6pycOLXSZ3UA+Zvabrjp8M
b8cJexl3UT9SHRLL+b50ywVIH7J3a2xPkydqliLlO8bYnrdEIPapZnyfbZ36d87Hu56eOJKG3+yk
Wzyay9BeCyWm+ziuTvNM+PdcWE5YcgpF5ZjpO0UMC+qh9G3uiI21+rzbWxoCvtiXlEJy9DZAOPJ7
J/kIzM/GU9ZbUI3o+tz8a6XhD53WFHnm6vU25i022u6Rxtrl9MbwN6ZWg2TAasO0GJ8LQ7aXipLC
AUs7uL1L/E8cHLHAMB2Isl6JAx775zIlsRpyGJHt3kjt0ftuKLJ+OEqytzd9oDfX4aQX3i9/MBFv
NjGhD878bLuFfRx6wiz0DrECab3gSEpe0b6n7/DRCQwI3pDa9A659m7Cunb5CcqkDiuW43SPBMqa
oH+jSuu37CcQvmMG6RPSpEHrtxgWPCTrdEVZD+6mR4THXGshOKiMSa1qhxK8svHRwK83TCp9qGR2
XwdRXpvg5YPqUNtzhdAgHbY1OtMoj5eDKuuadCNE7xlcYR9Irk8msV3ZnySd4h8hgwDYZCysB80w
FFli2oGU5n22ct1B7G0LNx4ubaF9nYrpR2IyCymGZNiWC8CdeiEiD0Ll/aK84FJrWQvBqfd3qKkK
FposURtwIqVFyCPX+/WjW26zaYVWTu+yMilTvLumJ9HUswFvuU3DpR46oR0QlWlRTol53FdjCdbK
wiHvxiaSS0Yy1BLo6+px21dsc4tK+ptsDd0YNCa1zPhpUtHzgMdAieVf83aZ72o9iwip9k6JExpG
h3Zc68qdVzL8Mp2gP2iBMDd9VVoReYxAkbhG3VVO/5N5OKkOVtNtMEqP+5ElW55VH6zJ3GhOLMZa
Gtaa/8feeSw3zmVb+lU6eo4KmAM36Am9p0TZ1AQhpYH3Bwfm6fsDs+79s/64URU97wkjU6JAEoQ5
e++1vsUqaE74mzO4wY3aKdQ0qwtuNc2lcWBe2+FeOGpKkm1fyBupJVAG0hA5RKeJJ1l8uoAggYUx
7yMsEQR3VNm7bq7rYfQslIzJbsHeu9RiXAs2rXA8twlt9JqVY+6+RZoPEyivim2tR8OqribA+8Hg
brgaHvmygC7lDbWJXltXVRgH7HczhFAHzTQiEm+w1xDHMoklCdvWSaDK2ed9/uC7sjwVBM7SBG2a
i+uy5nTkcOIiPC2GIPWvWUwfJKa3FieQjgGYPLOCajhYLcQyUbu3PDNZCbz8DD/DdSgbfzvpOXKK
YeHVJYEKed1cOnd6NpiUzR0p92CYWb66A1pMjx3Xk6R6jhyN8NzAeK7TCaIUhnkxgrmkc/TZ9aax
TBJC0luL9l60FoEPDKdm+RaWxldE6h9TjuJHS9G+HcgYX2rlzyJtoxMSO2/j2smP3p5bXWaY7RIs
9/achG7iItwIL/gyzeIaJPe+LY1smK4EF0eYfzuOarDUDnEykb0cfOYveZm1y1BW2rG1ExayWAuX
U1iQ8Z7kP5nzUmTlLF+Cicg6TdEs8rSExkI1nC35QQ9jmbAQeXP7/Sgb95Aa0lgadsK349VMRaO8
XmPgP/iT9dm4ib6J9Sg9DJUjEfIba5Ps631dAJscGi4lrCMfi+CXQWzZoy7sETWE16wL0l23TsiZ
6frDgp4jTB+qjcrHNhJa84019/dp1n+TWRMfQzk+VgWAq6auThnOAkhsJRPCiXrYa5FhgZdiH7Me
iDOaQWMqvgcGLRqRSr7l3t6VLil1jg3TMVU+jEFP+8owEut4Wje0HLkfqNE7DhYfj3BoB/9ILSEq
imYVMnK8+mO0s1wkXXRow5WoA/iGDFvSyIE1TX5WPxrl3tMcYtdo+22U+KYTZnasBxB5RtzHe1dc
SposlsYVR9MeQ3K8l73pcwSY5MP2WfMG9qeHmRSW22oiybRk/DQIh4G+VVeoSCqu+0L6x/tD1ts/
Knpr9P7iekPzgkSUqXiAPyROUWN9sabUv2eNeLQDPbpEY+1tjCg+u6pPuL8qwmFTT4EKo/7BccYX
3BLy3fhEaMVZ/Jb45WXq5/hymmBJNY/HZPgskbOyYMqSg1nkexLds0Ooh82+GOxHq3CHrVlz0ZrS
mvEeMLY0ItI2Q+fxXbJc6xrvLcgaFue9lRL3LYil8sn6IPT3JXGLXd61n2bZps8VLaEt4zIUHsqq
L3nXPLOoGvdgV5ESFNlrwRppjKS1V35DNM4g14FL6n1WReRTxr1YKtIUIfRhsK8DwkalGR0anbto
NwTUhrWNwbxNKQWIPFoZYXKoARqckMxtZiH7uiBg5bGNSiLahkrfjKP/4SJcW+oOlEMx4D3AutWR
dix3tVlax2EM7YVPLSYT2m8pWAQaDb2xaSxqmqnUz/4EdZI54TYPmcWMqZbAiVLu2fHTbVv6lDr4
y/mOg9slCzJnk/iduRY1Z3lbmXRooiIAJzjs9EH4hF0NNFFIysI73qJ3MrMLmdDabgg3vA/qci25
jaVboLcZo4uPZTBK8E+YoZFtc+aUjKCGdj9VglJZOyegoJa2LpIVGQrVXhaS9CgsXitPDxbYQRQt
Tec941x5IImtYakQ7QsUVNe80i752Kh956TtxQ+JmmH/Z+ee8zKyBuNg5+Dr6iEAhIAWLkovkRTd
ss3s+JQGpCaMSprbpsi4WhWk/Nwv/J6imiTbKluU0jT33Dsu8chSUa+rhzJMrpZJ05eEAwLUEnXk
yyQjnuNyHVaVvqvS7kxXvl42deM8BQ7Diagxn8qCNUrQIz5SKZMhFRtfRVIVD7FLlGxZi28ejZYl
ViDeEv6OdVHn1qsOQFT9lJUUz7Wlywcvkc9Fi36Kepg0OJKKXu0s+lk6jvpZlvT37HFmBKKHtTVK
4XgaT0pzLADOQ3r2TLGd/KH6xm2wQINoJmtQZdGhs0jU8ruRrO4UTUkQlvlyUN0qNOpsrzFKD2JA
orF/i/KJg0inOh9Lq1pikB6RLObWRTbcP4JE2ldVkSgYASIoaeVd6/lhBNOFW7YZHsRAfJHe6+Jl
QjW+iPpXfHL+XOOC1eizB2Brw64dql95ldZLL3Frh6IfQZEYh4feN8JLo+s544ZbEVD50rpxjzZ9
zpWHmYH2fZQsTb2I1lpI8iCltb2v2ybGBIC3bapY9zdoaRMWtejgShgKkqLO7DV8vGH6YdjGFXey
RuwY7WSzQeTG5f4DppjNiryU+7jswxVpYul6MlMHB1XU7gRep6c0n35VHN8x4cXPwu+sXU0dvUg5
lycdVF0/cPlJXJLB9anH/xin5TlvZmGL8DpGq1NwzMFMR/EUnzA0phfTOIUNw+1SklGYJv6jzMLy
2jslmdmKow7HELRBJ9DPSpAZarbZXq/LJ8vWaD/jzNl7TcOCRtpL02XFZfih9ULG1o1mP+EFXrQS
WAQWYxkGT2iEX0XvkeOd1ilg4CB7NFtO+NLy45VrxXTI6Oad/YTAF2Vi0B0iMz8xo6XGqtQu941x
0yXSfCyHuynYXtVd5pwGJ2wvna6fDa4Zq7YrzXU230W0jNatE8Yo79A29QywiEkt6Qt28hbCQ3z0
IxKYtpitsu9kHRZLZ9Dbh1Y9lDLLTqTPaxSeqfGOMBEDt9EQ6sGY4Y16UfXnoBLeNyuRJdMfbooG
7R9Why7TpTAkkTDsPgtCR9fMMsUhN9oPKgL9CGhf3/mxtdaxg7v9WB4lenK+FS5Oaaaih54gv9Jj
rSeMiA7J/OAxoAK50T0m3L8fsEE8Gla8cGCEHETSoiJKyKFSI3BcWeM3am2Sv4Ow56jlIZTU29rU
97us67ZKpcYeZF1yCxDGkTOydrkuLnNLTSAYu2Q3OmFPSyY/9Bq2wMq3CHSLabuGeRuc+NYLHIw1
DWiRFh9ZwEIEWEf8mBcdKGimo6/MtpHpPdLZc0R6NXMEdzkR4J5bveYkvS7wG9Jh32nYhs4i1F8C
Bpq/SqvmFujaD05Hp0+1OlsNPOvCVOgx7VkMeTIY1yOUqFXZ5ZdyUjHrJ0r0Mq30s06vfxGm3ZNE
oMx+LeK3qKa9U3v4xfoRjqkxWlS0YEBZhKpcVWciPQlMRZXJHMrnIpzYwUOTO5+ki5bbyFFPphZe
mwjBbZcWwzZwwC+nAS/TiOyREHLvyJyeYNmkT+iTZPBTM8A/Sozqscdd0uM7eHcaGp9pGj8auA0Z
lBD4yTmJyyPY4/7bOK3p/CCaO3WCdVrSm7o/JLbhXkQo9DM0plW40pgHvWeibo5OxgFvpEQWyEZ1
iNQi72j1yPs68ly2mabyM8m6aLdtu3uJOLhp9qaviKmSLe1DSqopdPdVGxrQP/3qa2RENMbw/6ME
9EHl+fbBtEiLk6WDvrNlVG/l1ncyE9KXlhYOqwG7XrouYZN61Q+3cXTKoyaDnwPtoFscJNOmKhAq
+Pd+VYHGtKgii9kN7SunafOTN/5yXW0YVpaFshOojLGEcNdtazm7DuLEerGnPlrGprIOLak1L7Wh
//O/TsX9DlrcuGky1e30Ell4Vgz5fuxHzAJ5+DF2VvySVTe/8stXZQbhrbd6NBdJ8uj3kXYFfLCt
ouCZrg50bcuPkOf57mNKBOercZ9FdAMph0Gx9PF9PkfZdJK+7dJOScfntKTThsns2GSIMChzrGPv
YokK/aZ+nwJGWJgLqgPeTLVtGnoOPmo2wAIEF6cEnAgbEXYxy8snuxm2bd57+Euy4mKP+CALi0nu
iNR8rQALbpjuoqi02/JilvkvWg3etjZ1FAykdOxZkXNKsNhYDDkD/mDUuMyw0l3qcpg2RM/S1Tfs
8eyw4F9WZa9Y32nGzjeEvKqJkreCV/o6MnuQndfdeGO/xqbxVxPykHWXRv2uQIa2aGQanJB9yzVT
TQasQeNcCS7eEiYpVRccVciCN2+7X3ydNAgJZOBA6qxNkafzrdiwHqh0xQNlZYflxyb0wx7WcijT
tXgbyRV8JoyleWb9Fi50LYu2dsX6qC+osftJThd7oFEmR/ets/TuBYktJa6bj4+MdowLURCrLnWT
MxYOmwnk+NE40jjfHzRlMOzBA0n/gp8xJts1ta+2ZIce+a6yA2o94xbYh7jr0seqDSyw2gPXNIOy
xnGt58l4kr5mvhnfs7a7EHARvkaaGV4hirwNjl+tMtst8bdF/bVr2v6ae9MJB2zgH0DeJCRZ0jfY
FCNL1AnjK2PiQt+0ddPeiQZHPZ24K1stQNMqNh86kX0mPtpLwhCtN3RSESK7J6moSBLHCDelpZpz
1BZXVyjtSsGACChS9HimpDkaoXZoK755oClvzmR0O6FcEIqu+kZlYewxjllHWnbhbhiMfOMPeGaa
bCrWPjpQGiepcAZKVSIGzZDw4xLvHG6z5jWiK75k2P2ZES/wMnUPjozyNcb/fj213U9VydtYGd5q
EGV/hlRxUKVlA48LX0K/1o9dLsXCHrVpxX3C2/amUL8Nl/8/XvA/EE1tsCp/WFNXn/Lzf/28o1Av
n/nP//O/l59Z/KtsQAX9yTT9/Vf/lS9oiH8Ylme42FTRodoCM+t/5Qua4h8AtIjD8bGxmrYLNOGf
UFNhEjDowe4zdLCJFlOA/4aaWuY/bMvycK9jP7aQfxn/LwGDfycA6bwt2r2Ox5mGJd4Us2H+D3aM
nFBT1103XIre8lHQ6JuKsSACw2rYhhUKsVIMBZSb2FvVsU0ScgMdxJBxtY2D7gndb/6c69n3MC9P
ilBYkouLS+xEtPDQGdA9QvWiHQIxfsR4b7YRt5L94Isd8pOX3vOGa5GMw9Wfu89/fBH/A+nUnk3I
f2Bg5g8m7omO8BaAnjp/g+JAXKvILenUJUQosO1ZbphSfJ9EY+8iGRan0nWjlZF3ybZAP73sutY7
Nf1gXKpI/JTRVB39QV1LKrCzaWQzR1yTJB0r59yk1Vrvm+7BjSOx9AGJ7ox57d94QXYOvOCHSvuY
6rm4cS02nt0cX4thtgAEk0odGa/ILeOgX/Rue3TWnjkjCNZagZ4nROV3tLo+OYL46IhRaF36FWm4
dgb0wfRfHwJN81b3G3U3+B7BDCI6Rmu70ELqZE97cqbK4n4CNTwMm/g/7FPnb8br+z5FOzIDSWw4
KH/HWIjYjbBlj/ISTqPcKDxrG1+Jjs6mGz6rUOcaS6tZmwRvNtbiLR23D1n2PzwRttvYr000zhWL
7lS/KkUBJUvJ2Mihq1gn22Zo7CfChdObgaKGHW2+UKPhrwzsd8bXyEMyB2VHpYpjOOjrUHhTQQN9
QsOv9ywXCG2JnORpIBd7pmuEdGgiYqvdeXYvBtAENfdUiiofMH/pZVeGjyu9UzJZYZIJF6PZG88W
aWCFPz14uANf6W+gCETXLwnpPadGeR1Vd3CrOF3GI/Y+0iJvaewxaqTQfDXlpba7+mRZ2RNC2/7w
14OaydrjyOTg3x/jf+fD8H24wtJdkoQczmGoFv968rosRXraF+2lsL9S4h+PXjojmFSi7ZoIDXAS
mFQoVK/nQYl4VvyunaBY12Z0pJqY22r2pZNCP8WyWFsRRbFckQ2uv/779zn78f88FUE0uIbnWkyT
yLyBgPKvb9PWhxAmSFhcdFNrD0lqnwsnt9c2NqIV40P/P7zcnWL899fzgay4AhoJCtm/nfoVx/9U
N1F5WTFsi66a8bOW6DE1DYGf0RjiApucWGVr8p9qTihEycTp+Fg5fJ0g0E7oN/dmjaxDpKXne6Ts
XM7crwQKViZj7RV2Pr4kiDHbMiCeufVH91xODHUqEzAi/nznP4BO79eqf/1AnGuogYQlHGe+m/zr
DnSp0CMsR1jChfVBbD1UgYiDf/CMhstVCN/LSfU1KwM1W1W1k8WV6NhMsEyxEdxi9GgrBXhA4opF
yMPVsK2Mh/tDKtBL0DDYI4pEoWZMjBP1KTwOUwFuiuGS2TVc2Q0+nVtM/abHM5MEdX+goZ4j0FXG
YZoDuPS4xq/RuNlFd5nU0eV333zmcIxUDqMRRBcjmTGjMvPw4UsW8VPLJQALb8jgfBHY6XDW+gwv
gw/t2DAHWO+IyjWWu7Kln6w1OlEjhil+q489L6B6GdNpFzoZKtyyIPpEyOLy74/bv+O7mC4CK+b2
CEMcL5l757b8cXPUKfUL2w6080jiJQLuhaHZ/aNnN++UN1x4FZnQfeP1KzMaf6RM239aubFCFd5/
1qlrQJQWzjXSEgJNeub70nSDWzJqjBrm56p2OVja+IN18QWa/34wneQjKb1xxgEi54vG8aHO0Nk3
dsaVqHAECsnAXfjVTdR4XTO0+ZgNqdLMenxIKprlUzp1K0hW2p6cxqfeTAW57bXYARaY2d56sdNs
vF6FQPkTF85a04p+N0xxvRZOkV1Cm7Fh0HxT6YDREuD0q3AfGa0Pb15ry7Nu/AeOi+m786H7L4e2
JSyuCKAhKYi4q8zcjT92sdN4sd7QXD/LPECggMYKZ0xnHHViz+pFGBvbbHK83f0X94fBCwJtqc3P
aTScmpu//sYItO/VVDV//OiPp1AsGGRwzH/419ZUm+NKdMnu/b3d+6+DLOEl/njm5NBmLmJcUBwp
1uL+51j68r2GH+SPP7z/4vdL3t9gBIJyA9vr9ffP8J/xDv568dFP+TICt9P3qE5W/+Nn+uvZ/9yu
8SMPvfHw+z3894f5483Ou/D3e7o/5/eLdlV+TYwVzbJuy6xfP5bz0+5PoL6Fmnv/5/0394fxvvvv
/6R7uUpr+uluCGgL+VzQhifNCo6xgTvNRuTZdmdlcOlTPhK1RKuCDRUrxSXr2FdlT78wqKabUb6M
Wv9LlUzMu9QCTDP90gfprBSyeplGQIUYwUTp8IVPGsU5uDOkCVS/w3DscE29BHCQktZMF2SoExLV
FG9mzHK1tMEfdKBvGiPcdkV+5IZfLTojm+EC2toCzLOICJNZVLSvF2HNMiENzItp9iWROY89M2Vm
fPCOMpo1vdOt+mCWv8sAED2qrtAT2cachc2ePjz1xcxvUWwj9jC36slPVmekxGiTtc7jg2Be2Pam
80bg+8WJf9SJuqi5bo4tbc/XJjep0zwYyrx2oU/K1az70GVRoTGQSNs6bZtzGqxolMdbdIe3yAJa
EaJx4/T9ENmHlzflyh6rahErb2lbrdjWIqqWCd59Vfo+7wp6RO5gNEGHRmAQAKa0dtZtHPmodY33
adYpe9YhtdxLGLYRvSSmXFk5riFMdrvGadZt0ZgnsjdBYpbpexrgS22RuBvZ8COxIc+IBrmNY96S
sDn7NVqHyc9vUyjYwW21rf0WWLs6aEXwHPgViswhXpY6gu9OfXfpQzWkJ26lkck1CA7raomPFAN2
UEIVkGN1H+aQIEwDWnOKLX1BA4sfV0Z6V9mIBXI2vzlHWoTOgTv2MUVvh9SJSLXEI88xxedARb6c
kuF7XGe33C20M5S09VgKa1e5wyY0NGwjbt1ilOYAQ37YLwN5QpDdQb22ETOSrIWyLG5CuaM/ye09
qmGAj1sHwf6+q0moa9KCPS0nNG1DYs4zqnA1dQmrm5xLceq+MFApF5MZFguMxnmGhoSRK86lqSTA
00Jpjt9037iaiY11Tjc1h19unx6y4VUwj4fAgeWJ1pQtkluB4P1En+MAA3Jclj1jVZRn68RUX9CF
TpnGUFeLb5L7/IIe86mo0yew3cDeW5y/YDWMfjQXkCQDzTiCeHwdCOG+9pVgpI5qvKLnjtywIThL
vUx6+RRZlbnsGDStMedeNKiS6zLB7RK3Bq2H0N+oWoQHPzDWKimeLVVtdS8OV8Q0IYLXRcnkBNUY
AbMILwWX1mTKfjBB8xZmJfs14+Op0sMlc3UmCIa60LogjqYnm8uawF9oGeJWKHWmTgYdDGkDG8AC
E2F46BlAFIn7pWgQc8HC+dKmr2OnpVR21bgrTOswBiPikFQ/5KEJYNul0RU7IbiVAIAMAVVRAPBX
kyuLxcYGJP6Gal0S3lxtPCccL+rZTTJEzNFa54K4GHtmXdNEuGvrdf3aHpILRnwT7Y/An2K3z7Wi
HjQm4wTVuKdXxqk8FBWSWAODm1++sNjaJIn/0jPG3RRZeUK1iuverL9xDKFlKjxvZ6U5UWh5RfOx
nwiCqu1vmsf+A9GerivUlxtRxgF2AVhGoOg9RkNrNyM5GfrWk8kKFZRJUeyUbsZLE1foKvG9n30L
qZV3WKy02D1SDn3ZWQ5PnD0d2860Fp72qkE8XzJzeFOuYDiBu4rBgE9fa4vV4zzUXr+k3zhnimEp
L+n/6yjvj6RbJ2DtoUslInnMmF0rc2Ruw0gjaZCFNYxd7NRqto5TEawUQAAKANdt6HQuBpnQuJfp
R6oQibEjW8dJl5l8g8a3H1LQvA3AXpwXaUMnF920/VDWmrkf4NiRc+W0634iqShyHuVEiLMFZAGt
kH/EXdARpe3igM3GxUCu05b+NlyOWjuqa68885iTYO9L+ynWyX/jeohHg6hPEeQIYJv8qQgyVqDz
tJi6aBfggdwa9gfA/xPtwXSRFtazbXontBLYmGW091TkkfGHYLeNpyezdks+3FAvzdIYNsr65ARD
eNbFLykXTmTwrYnSv95GrKqnlFlX1TPvHmZ5epaQfq4Xq7HpyGZI+G/DvAaQ221RldM3KA0LCMmw
z318MZrlvGM7uiDpWVf5tO0Cs9u4Lm7iEvhol9veIo6ydNOnfUDenbYdEmA2ATyIh5Kew1qPyde1
DFbQlvVkzB3gOEDNX5m09cdSPneapbE20epVrtXuxkf4IQO6vTQmHtxkeEoU4YxldNZV8LMr0p8G
AxBEvcPOnoCwGcbwrhdQBI0I/0ksetgUVWTDxejONa7xlei7ktqKMG+7eHPAOCBQhBSsbFAIDVVT
ZNf7iJGjz9woPACZEd/7GJfUGBjvpo1H0tdFTxPc1y5FW+o4VHnG/eH+X4Qa4VV3ouEY2JAA7382
/73Bjvnuhby2mibYT0M37CrAT9swDZPnWJJCOG+o7cezVqrureZ+OvsPzEPvu9oVC19BW5ltFN6j
yjP55SQpXH5wRpdBlu0p66xgZeH++6Zy5LzzttwJza7LPfzR1AYkOgEhml3el8eEzvSCPK9PJAfN
DzM3jk7cyneQTcXag05xou3Sn7VZwubrXf6BfHJzfyq7HjFJCqooASJK9dan+4hG+yNjMYRm962p
cwIB7rvp4gjPgItf9cKTBy/CEAMd1XoJKv/dnp+pdylMCTd6HzvSDAc9jE59J+1zmHLLqIQ/fkxh
tu4Np/4xuLPctqu7J5Y86E4kidNgVXZKGcaj3gWksM9P08WbJSrxhbQVgEFcNNcxnBUZraw3vd7E
r1B1X+/PtCdxSfLIfOtCHJqxy3Q/19rwEq1STRQrw1faRzHP7Gu7+eGFMVMvx0qe/KbRtuY4mjtX
OtqjqE0GyvNnERGnjF60X0PpC1x4XnTt3NI/OGOQbpTeSCp47/m+g6ClPHC7qt8yXAFrzoP+WKeo
72y3J9tPN5vPsgTPNm+1crBWiLK0b1UaZDunFGpXdHF9yyygyPen+Kx2vcgLPkEMIAczNHEBs54e
MUVq69or7VdkeE/3p4YdYzFo269lrXvrprKRJHLcXfD3aCzVOvGJq+WfO9LTGCFPBZanYGp3XhhV
O3Bb+i0oUUbet9YrgIedR8hKyDbsNndWnTFWp1avxUWOiLUjPS+/9+INHgshv0Gkr2rV6KcS/dDF
pDv4+wmFdkQvlH0lsexWmHEDBCRadMEn4y0DpOHf/ZL6sje+cnRgKyH68jyK3jqrEpDX/SVm8QgH
nO4YCc4POZ1BMLXnvmOOWSej+4XY4PdbwanEhR95rCeb+GxUXYtA1+Oe3FrZKVC7+7NY8tlLyWtd
ShBsp/sTdD/xPkftdn8/TtDqSwzm+iXNhDz5rW0BcZjaT6Xo+82fOY/QpJSlH1wYliQMmFx/VUjb
+3D5su7PoA/RgFrJ6ysXT/sYjUhjJBr2j3bAaTF/atvv8yVFp3HNKKeP0nerdcQV71vEUXnfBsQl
lDuoQh5Czyb1Y740zcX9NycueSrvY5J8Pejs2gcUrt4BDiGmNpFF3wrGz/dXCSwEp2bp7OJEi6kN
6umg4sJfczCN78kgtvftSM02FrXrpI/22NSHkHvuxnG05F2Fxf6+nWiglRCh2nxsGZwfRm+qN3bC
6cXyALM8nycNkWrHnBKPU12JvYmsa5OUzrIDzfNaMi0DhgD5x8PCbOtjfKzt0rzZNWQJeJOfnDww
UAInuHoRq309oqXhzn+gm9mJvqT9kpkYTnSHwiaIzP7DaI/3PzRRgK4lfY0D9/NsbelRu3G84uX+
y6r0mDCPlXPpbU9ehsomVnTeapJOt77Xu+ekaZ09831iZ8GbfjokiHItBHPZ5JtOj8q9n+n1i0mD
7/72dUfCWUVwf8bYNVyNLLYX9w0qRWAwNuKnrrUsoIyEKdx/XkSELbSy/1aNyOGmIpG7frDN18kV
u/tbLK0xXAFANE4YgK0Hsubl7y06qRez1su8xzhxTMQfXKvvm3SQDZhZF717gzS2MNamre47REUT
/nzfpBqiceVNsXHU9AZY3Ui+mO9QpGnYUh+qwiCvuq2Nh6qNrdMke215/+xDFe1p80yvZWFTnxmI
mpPBn74h514Y3Tg9MOboFo4I0vVQNeYhTkT+RArOt9/valY2ByiarnpsC+RqzAXuv2jJu0hDt3hR
k4MMz0+pcZEUfEpCvOdvvkPAuq7b2MYkyGgcwy09YrO8/d47OP6XKPlbruWBe7Gjlqjm+QtsjO6l
pzH6xNA4OwwWwcL3D5FpR5Mb/YcX1t3GsgoOmaF0XrwmpjzlC9YMUlDvh1iHy+p6P+xGj9KQ2Fzd
jL4Pils3DDUMMMJsgJIY7zKAIFhWWbeQHVyuJnE+NAPRPK6LGvcDgXpGYalZ5u+iOnHsDTBn5qNK
cVftbr5ul/vEtfAJ6hSrhjC2yNWiReN32ZKVn3dN5HRDiCzOJV5i3UMqXFDBcov5chBUPpixmNZW
79hwRXqx8geHQE1P+3C9ivEMFjoqO698KT1/Hyc9HomgtmbZ+a4pqAGhbbpn16KqDgV5QbCR1kQq
qSctEx+0MXY4Je3XzozCpUkI0w4ThwnbknO0tathHammO5C3g6u0hnh0fwhzE5En/aT5SyPB1YtB
d9z/Odh2fuiUeWyGOmIoH+SHv37+9+fdn3x/sOY40d//7YhfCwsg0vOW7xu4/3xSc5To/Z9//ZDL
OG5h1xaLTiQatZMg1jVV5OyKCiet1s5BZO14ZlskSjtatlZp8Vq4gv5LTAWEyH/alp58jaP3nAkX
C+I8Q1igqkPbiepQzw8YhFjrViCmxyLtD0bQQhOUhKU2OpkWHrHmHrtokzmfGChHDBMGVgZwH4tJ
lBV5F1nHTWBI1p5iyt9h3J+foMZUHlIytQ75/HD/Vwrob8QpOphPyMKXNvCHg9Th6s3BwdASysP9
YSTvdbL9aME0xtz4vVxHIH7Xca3e4zYsj2SkpjMlt3XRXQu7vuaudcK2327vu4ezrAV/RuB2mTbB
wtEoGJJavdw/HN3R6pBjqNcrrhx9OR2k+ErxyxwJYwk2hRu/GAoBK2TgZz2B8NCm/IHsG/aVoUOP
S6Rxio1S29x/dv9t0c4WcataRd2Yzi6VZYRGY1FgpWahEFbSggfB9xZZCbayiiquzHI+MRFaIV8a
ovnmuU35sdVqD1EeqDWInYtI4hVAn1fN9a01QJH24Hlde6hGgLdlyI23LABNoJMNDkEapSu6V/BR
59f5vXW7keXh/v88NoCdk5u7QHm+N4Jk1zIy3KG3KNYhlypGLDqcEabWK8em5ZDE8FftyYUoT0QC
fu3msRNFt9UjBqlJl6ETb92TA7IQ72HqBgum0AxEKl/bTE3/Got445a1R/S87x8oFgXSvUOkJ83B
8PXm0CiyrwdwhUvbGwz8/sz2qgrmG+E2I3ZQyzloQ/C9b9sfCTkzQGUwjsvaugicR9umdK7ZhNTF
HPrX39Sk+Yy8k5JI/8sPDTMIWvxaD44qEgpzIHlyRWO9TrHvnIPsBI/HfdDKOjpOZsb6MKm8fcef
ntteEWbU+mLT1KR1Jokt1pgoklVsxN02cJtd2zlY2gNSjkyVjsDZlL+20OtgyJySfTipV2mToyYT
KzsCcaxu00gATjyGztl2SmuTWEBLxg6LB0NIktfLwDqozrAOwUDk/TjMpOeA0phbw9IfNWuLmqC4
elgfi5oGcZiysq5AK+rjcyj64CEtfZhS/5e981pyW+my9LvMPU7Dm4mZuaAnWCxvVLpBlFQ68N7j
6efLpI6oVv8dHX3fUREIAPQsEMjce61vZVkJFiVbHpWCKiOvU/lNT802jZLYR5jtUF+pFwSLGjr2
PNP9yPTOc1c5O1jDnE4cCy1WX5fZvjXSUyKSo+Uin4x7r1U1prP6jStOYFHC6e66SAV0akSgyseB
jprGL6rngplBCu8rZf9qRwDe0olmAwURR61bX1X4yTvDV8tNNbCg+n1k6LXvtJAacjc5RAYTnW3N
yJ/f9QB0K0r5gnSt2Y9GeZN3s45b559FaaMRWBqMagpAqABJNLzNuVhHtnt5/2PLL2AaAJb2FeQk
1Hm9LxeUnKCNOK8QVaajpE51XXIXI2bf/StK1QBQhK6C9boo/ACzaZqJQtb4GcZigbhT2arO9CVM
6YlTrUFpD/AD7y1KK4AFlINBBoPBFce5oPhzNlS8efAtxVh34aIeRzedTxYarjQpPdARAYMjh8so
xOP+spCbKhoWTPfiFpXyuV2O5XEUn0QuckOxNkGB7Wn6xY2rwiHbomnNVogQoSwt5W05qM/gQ8Ct
BbwFuXBV5+da8GuNJyO1ECzDJk063Jm2NvpyzZywuFw35ZpaOZs8satDCJPZlwtk0FxX6vwlNPVk
F2le48tFXnMeCxixXTblPjfFjZVEoblW0J37gTFwMUjydhWhtl1xOnjpQ3uhBWrMK1c8NNU5lUTG
Uq6tvJ7WiulMxwUelSPQhZrnZhXKQkB5dN0ojbqc23V1pAxNC1TfLWP5ag4LhRpTfQg6En+gGpSn
UQPS2M2cL0LRg1W6DrlDIxqlfFdyYTNaR1Yf55evpM9TfEGZR5VSHBXyk6QNv6GA6bqqHLCs9QAN
0g+1t2ApDQBYZ+h7ErQmT1s9v85NSc2QRkhwT3mtX9H1yLZhNE4+iSBE0OdlQDdgLAjh8VQfm3B4
TJEpMkXipJ07/NT0AmH/ZdvrhcG/z446KAWwI1AwzBzMTe1Vft8U28yAME6toPO7Xjcy9M4gqqOg
f85CvfRn8VuRpwO59se+0OZA9DoCCnSOi74DWF6hNjgnS54AWmkg75dpcUOv0IPZg5lKiUDrQTed
9k6udnR3mYzppfmcFmm9U6fEvZtsfdczzf2gB5NvcgJXKUx3hDAR8nAca+Wmpid97qdYUBFC9hvh
wXaWFFIW2fNB3e7iKarBG+vnmBbrc44q9eQORrZJnyLLmx6LFmxpgcagNLDHJx4NQSOit4QDS13h
Wmv3s2AWj3WFIbtTMJmQiE2B0LNrYW+gTSNk7C0yAuzXaONTO7rPxzQHhannpNzkISVlkGkgSqxb
FC/jg06Fdzu5BHoO2Tg+OJbFNEpTg0Nkzzt9UYr7vCmoEtuI310ymXWP1k0Dk9+h+PJF80zMULU4
WyeYVKx0SG80dGJ4KmFK2HqW3jhViA8+cnUB/PSesyH5BNJRneUWtXiGgCUnlSzx0nXrWebbBMhl
VhztK5lk9hahMuoLPY/fJrPeyv1ONdBF0CPtaBtp89rkzb4sE+vRG8v3Zg71jZca1JTqzj7oMwIY
fbHwd1nNG2GM2rGKNQDuYdG+ldg9NlNY0BQSt6L0xxufgX+rvGLX5iGYmUyDa6Hir4boOjdvjg3X
0vW8bzWJvoyeIC7kZbpX1S6ilLOLc9TZ3W2KHeVOLowWUq3OEPaY1ClKiarUPjrgORQNrOewD3om
Bgw8MIbO92i5qf96r3WnuK8EOcQHPONnGin9Vikj/T4Ua7hS820UTyUkgoKfjtWlfpua80OUNcqa
xNR5DRYB/yFOJ77qFvpplsyrgcQJgfQMfGfhDJT1c4PRydIPbZH9yBuU8D3+6FdvSOltxC3FNnNR
NrqB6IwAkGHHuAFuvmBuD+GTlw6HsDLU18mN/XZKSbG2wxpRMZT7YhoAV1pP1JPV27ZVLN4EOK5E
syc0chBTJtyD5yiDiQb/L1hlABqmlde1D02d9ycyEYMfRgoOuG2REm1BupCkUlevDQ2OPiyzO3NJ
EH1Nxi3y6Ec6U/pzHBndsw0K00lgMc9dcmymvr2DF/ZkO3OOaborbuQvPbZd4wQGxZlpdc08hv8a
l7riMSuy/mzozVluaQ6iPUWt6dw49UoxwmhtBNC8DmD8zTdnyvbNUubfRo86WzAk4e2QTe/1VM03
tEWpfVuGcyR1SH+wxGIZlhscrN4pB3TGjMXh/FdzkHlJ1t2jfVr3SCsArzTjJg7s+QGKaXUcBFuO
LJlNUCIWgYCTn/SAsWcwFMYXnWLlijgGwE1a9M3Fxa0A0KCv3b+ju7I3U9tafuCF5bOHY8Wya/dr
KEoJlCqrGxpE0F9yz95VqaXS+pjn725mb90lWt498kG3cRblm9CFp1CpZbtTzLl76vKaM2i9xN+n
MAZz4dg/lKSe0p0yjOGe4Znrl1CDOJFF7wggoaS7ES6WXvUe+hmPqzW9SWNSbam4QUMuBHqk6i9W
UP/clLfS4aRJajFULNugfrInTs7TbH5BGL/siUFDsiI262b6MjQaijt9/Lu14KEPgObCwcuAc8XI
3xKPAa5JBdiy8/SOqmW+tpuQXmk8UzehvKva3yHMMybOkoh0ExoBdEnmQ6i6ziMQJtGGKeuVaSzj
M4GbVmj+rXbDt5Jm8ltRzMMG8U5+l4WMkgAaK6u8ienjzGnyZYybHdrE5MWMp3c1LTFTAqD/0FuQ
JK5e/8DWRWsmgLSzlAeKPyBa2xRETQVEH8EMJVKLUDIIZK0/O7b9HCykJiWMCPaKAwEsdLD2G9Mw
EqKhvWdxuIAKbPHyLM5Gs5PqteLMnifmy2Db41POb74w8B/ESghFfXa1IwcRUnnLLbeNmuabvu2J
FTFt61QN3VNZZ89abXTbxFi+ZnqJkd/Vmde0XfzYKq22afpBOUAcGN54zJe0gZTZkeJ519AqXoPA
R8feUd+aPcjIoWm6b4tgXZkiPtOwvxh0+PPiONWqdgdJYJ+FkbqrTZAhEUwxg1ISrBH4M5Y9modi
IFqT62sJty+1tpFOXcYIsvaOrjATxkGf1iYE721Z6M5TMwO3bsvCJgnZoKdnlY7fYf84Uj1agKNh
JgZb9h6FSQomXfkWaQo9umRi7hrOymbmjPy9nT5xLNKDHY3qbChmCWV80ODw9a+Togcrt8ytm6Rv
vzaNRswP5k8/EPVN222sD/d9Kqtw33aW9jzi3ce3nGuPBRfPFWfTjJFvYbwsi/ORVBrJ3CVRfbat
byErh0dS7Yp1m2BKbxcKc25Zd0e4f+4qwT10DDsX/LBCeIWuhvMNUhnqCnHpYOFVy7PZe0A7TBy1
iLS39Iurx6qBAOJ2pb7++R/s9GxDWsGznbfTxvXS9qONE2gRNFOskVQQtxTfimo81WlsHNU0g+Ud
0McFD7ExBmt6jJZJudW6YS+3LBtaB9eU9twWHRKQBZATza2N5cTGZ7qUn42lmbuc//6WSFus3K3z
MSKJBXTGUAxAG3D3rqORUdfLSzshvNDc2Hz3hpeCkPYbe3QBSAatcib5PAei0gopkXpqcaP+XDTl
HirdDzoZ92MSICxUDIYW8TKdlHK+ySIteYmV2TkpyOdWUZF4d3Pae3f8KgnZ6DQ4d2i2fkxWpq7B
Ii4H2lTJU5Yfm6Z1/Wa2HT9UlafWCDkK25YKqa0vt2WRnguLqVg7kbUNESzCX5QtOz2q9ZWcTLd5
352CTD+OY+s9ZZqCACaO7/sc2QMGFmLYViHph7fZyLSKMFTljP5JOdcBA6x63CbjSw7S60zxwiXo
zQFrQizGaxNF+9ybBWlCI+1tNCuyWdtyGxc8trNqz+fpXlIVWySTqld9Co1VMBZb4qaqd9F5/Iij
utiYyWhvYe0zQstpIPBpsrNZjYA2qC/4yjh3OIGK71R48cvE+gNpKu4upTy2qSBR7nsX1rw1Qq/p
7NYvzBqmvUotPcyjNfYp7XZoYXrqcT09pLP1Ta1yW0zhxwck9vnJZGhP+p8WQ/Bv9x3WGj558BIC
x+KinUXfAzGiVKaDjRkC9665Lt0HID8OMeDD8E3g6GwMVlvqRRnyII1kqEH07wNlo+pL/6IExCO3
ZcylLqCitJTh2uD8t4uIeb+xWuPJdOiy2CQv3+nYrjcjIuxD6E0B3L5wTQu//chHmkB9k/9NjYau
mubkN6PLaEm348caduQmM5PyYEG2WWMaQwFgW9nJzMsZ0A3OPkXNykPrahrffY9cbFHGBaL/ZBzM
yNxUTgmculApsVCvLzrCHinmet9ULhZqFAL4c5K7xmlB1g62dxfrRrevnGg4zWUcYpaDcKqV9FP1
nl6WPbznZR3SvM0zAEWkPHgd17A4/GKFzsgbDlB9K5tSq9ozxr5tpuI4WdXGUNzrxA2teQv0nzSm
Qnxs3pTxAim2Q98QPlRJCjgGAS6mI05feZ2oj/yAm2mVdnRGTZOJn9ncSKl4XgAWVgAabOxlwLjv
RRCPK5XQFqNDFtXrzcmou+aE2+rFKpv5GCLA3zPiIEQafPZWLbJmDSm4OTXu1JyYK98qNpqsoBtf
piY712lvHBmbEE5m6pT5ksg4Mczi6ta+R12d3E+9BS4rVc5ZpKe3bgrHWZnN6EzlC2BDpkawF7O9
mXftSYuDo6bmyn1AdNtqGvgpZ1TD3pqUHmXRv3bhDvpEftu5Rnar1It27KzoXu6CnomcNtfXepXN
t5WePoex6jwPaqchL/XehrixH+L6bZj2E6WTxyQuKQDbtb4fprLdVma6dUvqJI526KKSH0y1bAaj
If9EYaiTW3uddsVXw6bjm5TWV8vu68ek4mzf5rn9DXfc2ijD8CmdHX1tdNhowvhr0g/errbs4tCF
3fTWoUtKislb57mJg18x26fU4oCl/XFwvbDFVW+FlP5y8FBmUDzxbVCUarrohBJmFc7fOujQuWp8
BQ4Ox3QKggMJaZMfx+nNjOH/rmxcZ81YpvnokBUPalogsXP0Ux9hfPQGvolk7qc3jCdwwNFT0GBy
pjfGLCKdq3nsTTKe8dw/MIcoCB5qPNKl7OZgUcAQtYPwLBcxIT8ifmbYeCG4F7NznuWCxL3NDE1n
jPPpbcwRQ9VJmOxjI8LbYntYcBTVDyIiMiAlTHDWUMBoEIsPWRepfhqM+ibP2+orlar7zgi+KBbU
CqcdGFpxKkh6pq9u72a3xVd95nSX9GGMnIrgMLijpJ5HGXlvGREAc+4l/Gfn9LlbaNR4zASGWllx
ldJug0rJqdibzNXj/Fnx0vKkUq1NQqTbHRMaD7QgxkfSWNyqqU66giWZFE805KNpHDtEe0Wnaee5
ZZpZZk7N2ESY+5mdckwyb5vG7KEXgUBY0G9Ce4JY0JeIzHIazpBEqbuhze4qACiwAgev5YeW4uQ1
AZKcHZceFUVM7xFczdrLwq+tiBXrS6fyM4YjaETL4HWZyCF6ZZJf4G7JijsEJtvB0ccbPKZqGd6F
UZ2+WGQSDpo6ngGQ0A3MW+2uCU3nWLvFF62JtDt0LCd8c/XR6O3ixYGxVEx1QkOmDrfxPEEac5P4
2zT7XbKHwB481+M8PuPzZRqSftLC6s4KYOsHZsA5/T0v2EyBQnkBqAdmn6Q+OyONVzjS+P0tyFMY
NZx10TpArkswIZw8skNHfAIDDBZ2m1IcM4gtidX8xkqb5MAYCFX0NFE+K2EjOaNqPUdddwegKAe5
5hqIvxCkNOFTZSzwOfq0fC+qkAaOY/0waLPbhUfQs2Exire8fV24iZ9bpXamTKWec1otZ+R4nT82
Csl29bagLPUOt33e1vA3od4Gbx014QMdPMp9TN+pOd/HDTYmLPPPQaf3D4YC8zoHEK4zDs3VRv3o
Ffh9RFlop15TEbfRNT1aLs5nKpVAQ1wj3sWzQvk/tfRX3UYuMM1O9jTmGqV6t/0ET/jiVMh0hj5e
mL5CYaOpbe6o6zWaHpA6ObiA+qtzJBHni+VPGEyTuZkPBJPjhaHowehNDY2dLrz806CGzAnaN7st
zTu5C2KWuy3KASB7VVIz5KqZxWqw5bKKb7mCNzsgs7yZdeu7SUlrDUvyLa+XyQ/6eryP4cffa1YF
kw0LIJ2bHhER3eTEctH9T2r2yozvFqsScLS4Tw/0Y5xVh/DyQPfdoPIRkmyo13cOEojO1cPziF3r
saOegaNReXH6bre0lrnDmkZ0mmLAwOnjEwLn6hEwU7QrsOsTBAxAw8toiswUJzE3mwdXi7w93kZ9
o2Tli76AnQ2X/L7GmbIlTodzrKu92HFcHwg1Y8CglWgZ5upAVwwxYhNDIgmW8JyZ3s9F7DWej5s7
JxaoqD7IC7BPcqG0QABjfIGUXDwCmTuVMkJZPyH21x6cHuolfKRsVYWZDYaMeSgCiJhR++SaD6SI
RXbTPSRiUQNeUEwUSE5tbzq6qhtNO0Wjmr5rBdJGmITD1p4XYjIZrVDqNkiD51yD5gazvJEnxYFe
tLbNXBiRzVTpd3EDqgC3X3cYFMqG86iM+3ae4DlTScXAU7h+MUbuTovrp9523BMlbffkhVGyaQk9
gL9R5rCZ2vImVorlqU2ecU1n0GZidz/kY/OMNISJfNvpa1Bhn7mNzMSco2UD56DyrQyxhu22+QGV
uu/B6n2wig/Sd8LzPEgx6NzfjTE/zEB9MYa+Owcp0qu01pWjooWP86I4t1PZ289zx+89xih2mVeT
9Las6UhTo0YD1zVfvXpY3gGZcAQHRrKTmwhEbuxyQSNOiWCllkXk65Nm3lUG5EJTW8x1YVVfMJUb
9+P4OY5af7+0JH4N8KfJZdCtM3PJHfztEjvVTCJi5tUbF3WJZRJykRCvuUtHVYXc09/zQ6OTr6vD
JujRi9pN4Ow1cahGxBzpeCL8cajbbTCIBnYcmKdJLqZbqj6139FaLVcRcp4DelvfTnX1Nh/jbtOM
xWuuj/UaobHxbtfLIV8M+4EkMxeR1LEsDfvTJEl3NfXJ9Dg69Q2jA+8wxipy2zJNXmgHerexkJO7
RuODygegbnomdBNSFgDFUWmNfCC9JLHCSw0StJBG1YvQTnr8evEZ1yFTnri9zZLRXHFcDEeNgorv
gPMwTN17RDcNAiSNYBCLTcReJDRgzb1fXO0GVB2ataEx1imMs5OhqGfUzOWWSqm9HuZMPZcwd84Z
oKxVnnBJ1IywfZr691zR40fdadunkiGyEurvha2qL7HNVxEqxc81uU8ZwGosOVy1TkE+ienqyci8
M2WU4R24Y7qr5gFhk9YAgYVUBuyNUwYE/h1m1J4WYjh/pTD6BC90eoprMg4GMt3Xuo1guR/z5s5q
9XiVEOSwXtrBeoEDiKy8tLsvfCQaY3FSfvSd+9KE4UPMT30fWQv1RfBP/YL9hDYL0/YusBcC4if3
m3DJ6omDQjsKs2OmonlSC8Q7VOOCZ7NFO62DhnOibLo1BEw2ilvhHCizIybbxtdVLfDTXWaY5MZm
Q7Fxuz746KwEbXxlfwFe7ezKzv4cHSq/Wp+hfNERYNWZqjxSQq7W6lKk7wgX30Kak6di4SlGZuNH
u0OeUHpK+MD5E7l9io0vQ25EjZJWQUYUzpNcKKRRr8LFc3x9zOvN4ngLRCYnvpGLuKfBUUfA/UQF
N0JnqSmkElZ9/0PnFHmsQxJq4JqlytQfEuqv9NMHdxvYtJkNRdmWdNqQV2u4IOM6Qc2uEYjTCbdV
kNPUHbqBflaqMMEzKWwDSNqrCbFvkalYe4FrBKSl1uu0oY1XRx5TIDqTB/cbHjSwTBS4IIm5+Z52
QLvllAb016KgDJLEEuXh2hz1S8b2/xAX/gviAgBo3MP/9v/+z/fpf4c/yv9IXECn2nx8lr/zFi6P
+Ye3oIJOMA06MZaBVVYXXtl/eAuq95fKj91BXknfz1N5pX94Cxq8BUoDPFL1hLH9N96C/RfWRPIP
bBpghqOp3n+Ht8Db+MPw6Dqu6+B2dKigWpwwgT78bnhUcybLAeDqE+1ahI8hJ/GxzWrf+rV22VdN
ZUbMLklMhN+JdXmv/3DbFOCaY7pc/367eD55d7koNTQLgia6C0fvnvIo84KWiUU0ENNWZGSmwQPF
6UDsAUiqEKi53InHvfDlgtgFYYSQd2oKZJrC/1748l6ZePz1rr893fU+15vlGsTYctX04zsAAXRf
v17mj1cdpYLserNc++M+l3fWKo5KrtYUI135530VWvumMmuCRdYdK4dQ2TYoGh8Pc+OrJnZp4tSY
NazkXrlw7Pbfbael1cBE4kFLRCAK85OjfLTclWGJ9jWSO7j5eke5KRfXe17uLl72txf4Vzf/sS8s
SnfXpvZZGCp6G5D+9ZnkmkGgDSIVeydFaJOR1ouI8PkpSkt+rcl9OmVBesk00i6aNSg/9mrxWufy
r7z+F//4p8rNQv7/3RCqOUXSilIgUZnM1N2KPjyHGsDHiMBFJ94ii+BIlQcpmFOgkVqlXu4o98mH
XB4nD2mMHcYO0uutPE5nuU/enDN4rY2I4qB4kWzE0djHnQ0HTLzm9X7E7N3bvTPu5A2XH4d4R3Lz
8qRiEwDapCm3UnhixrrNj4ma6UWIEo8aVMnsoxBym1mmuQGjQgEoFjLETW6aQr5Awblcx0JFQ2Ev
ag5ytaNBWoY19fyIdKzOBdGeugY/KrHoW0RS8ACbjRb08cFxcX2K/fGve6hpsNeLRt2jDCr9oEKS
Qj8cLOB122hKynl28Q6OumIkysK2+CLkmpEh+NPEQm7Cp31bSFzB0Mk9CJ1c09I2D5Ml5JgoWVi6
cTQg4nMOUn8mxR2h0+F0+23ViB8mkvVWjPjrTVpm3Cp1VFB+WZXiqrGehqOV39uhR+KdpZ7lBysW
j5eQq67VoxrM8nwELRtgttQdPb9TnHDtJIl9SMwZs//17RMI42x0EdRhi2MXonfpdwMHrNyUC7Ib
fm5inDu7LdMPSyh3Ooe8Opr9Ju1FVXw9VMSY+s0t7Xa+BTSANbAo1uSrqb0yHybyGROtgcsh4BwJ
9iE6BiTeT6NDfpHZT6MfxjWrmATxsqUYGrNUd3w09g4xbpWympm7LOvL+9KY2vAFcYSWeODX8k3J
/4kJQKoPWv0gd8n/0PV/FezoqJFYSeY7kOAsf63agkgZuZmJ9zwngJ2bgDh1dB00lILwKIVcQtzl
TTXJLeaCvqAc9lLqJW+TayYTVd3MhO0TAZJCPNlFxQQWFLWS1C3VkdJuNaP/dFGGQnyPHH4nqQK2
thGrcrtYkieNUIcdaWuVrwwGobFyNcDk5ss1pmgxB1N4IyU4WlGgowLBzxcjtHpU0lFYoexc2SOH
tOWFX6Skbha6Orl23XQXr9qSf/a33NX34bs7TPY2KnsOCUdBReNmxGgZ4XLuNcS6clcUgnWN7fJA
s/WtMjPO978+rMvElw/7a3sidYcZlVJtrp/w8jEJZeCoA0vvVx1B2hSNwpQPeP2UclN+3sqsat8c
Bmz/DQEQmTavVXMgO0N8cvlxHSl3uoic5I6yrtY2SN8DST6l30/AZno9Sbe/Ha/y6CDz1wMwMAth
rbjgX37B4rD1hDM8MrT9dZdp5reMVC0QpgpnYCFLvC7CJYvXDjnwa/lfKd163NXqcC9lkqOQTmEc
Ky6qw0SFZ4JDmG36d2JePCRbXNxc8XuRFioXqos+U6nrYceMLkZna3ibSu/IfhPHvC1EdrmTYjvN
6ZM0VTH5cl9QzF+dkpwrXYjK5AK+D/GNJSpNoLDwFBarY1DO1XHC6ezLNcdFB7gq0mY6Ns4TBmY8
bgWA7LJe0BPnOURtKc4ko6D1h4lys6dO+TZUSUJFaY3YTh7gl22z7gLyGpEJRKRi2FRhfx7gjfhH
ysUyu+ysZ0AkOoxOyPrQYGGqIjo3xH+1U9QcSmuCWKWM/1SeXYVoXWNrW6zu/dbVYsT41FrkIgy1
N8Sh8DdKfuyq0KXKhSO0+Nd9crNcCIJZyVV5H3nzdVPuM5Iwwg1nn+SWyRWaepB46suq3Pvb81xW
XW0UqrH5gI2d0LW2vgGp3frgYpkatmQmq+1DqdvDpqeLtTE1smmxWofMc1CfjTAGqeRznGViKEn2
BgMjreCsYYqdl1V5OyeVO3y15Hxmjb0qhGNglCJnmTArV+VOucDqwiBSLBTkF1w0xOF2fYzcHB6M
HjX29ZFyr9ycbXHNSnX4flVrVwxNxHYsnuT6TFGA15qAEwAxDFBwpoqbSzmekatUg7gYi52JWJOb
qQzFvW7/y5sRvvA68p7yQYhm+cVcn1M+/Lp5ufmPV0uuj7FA7+67vrq8A/m4397l5Y6X53AImEE4
6epwCLjol5O46LVC8C+3A+h/mzDo2ss+eUMvbpVrcrG4XDLlneXa9bFys1/qyM+sldwwQ4cLq1xV
8Y4zDRZPpZjicitXL3uvz3N9Ka6IBKxnAsv46/WuLy/Xrnf+7Rmvz/XHW/zjIdf7TTFnCjc+6OLH
qomfrVwsv9b+2MQq5q25wFsobLmzLq5ttRhtXBdAOpttYM2fcpdK5CkFGzE0u97lj015w3+6D+M0
uvqeLFR5P+DnPOEfz3V5lX95ew+rbF3bZCxe3vGvDyrfu9yH95aTlFy93kfe3BjJP7dc7y7vY2mh
dRzqg1eNBpU/LOziieVCfnkjbpxljZkr3ymp/VRVRbsasn6AXCkGefkwnGliEzIoRmmWGJs5csgn
t6+Ly86m0IIVcDGdC5MYF15vN8QjL08pn0Ruy5svO+W2OiMc1MisGl2g7RFOWYz0KqWdkcp6l83l
SlWsbls3MaSWJgkR5DeINOvKIfwJeTiDW3HZm8xlfNKmduPMdXsYTNAFvdaonK/4LVHZR3ssx5KL
HGlHuKzXULbJpKUZtoUta/reomKuFGtRnaO2E2tmLOJuTRckHFcfwMC178lRFaF11dpDXwgxlv7x
WjkRW1P4uRzioRWu/aggTHUVi+t3KBZyJx4gZT3orbmiiPmoR5jiM8TJuN4j10cJNO8HhBn+JBY9
pqZjTL0QGVXnJ2LWItfyoT0mCWMGDNIqtiUW8HMXv20MbRuW1jezV3t/EPOg60LusxkhbAwN+fro
tjGdWkQqcPsVLhRLtM4UXG9anXxZGtcl+Vhcjl1xJZaLFlc/xeU3+vN8LPlNWGJcJb8YuSYX8oYM
vT9sW/C/V1RerGfRgRyvXSDPjZ08My+i/DCK83MiV+VetYAubiZA6sdo8KFcesw1Yj5vSPvqzztr
4mwtHyZvkWsWZF7yr7GG4XC4LmiQ/74pb5D74lqjbS1CuakNkhMkPBF2YgIvBsy4lvuuN8i1SXxV
3gSXB8XQz/+vXLsuBnEMyP+53Cc3O00Ufa7bl7Wlf4gWHMTpZbYgnlDeIB8sHxeHzm1nm9puEZfc
XlxYGRuS9/5rU5GXyEhO9lpxey3NR9e7wmI36agQcfLbnTIj3scx6rOBqaq3oNE6THM/+HQi+eLh
lzI40oi0ScEZELSEkH90nJLGX9XfyAWtvrUD/PjgqBMu7lDYK+Siz6lDrVCMIS7oq8sJvKa6//NE
Js9E9FanbUUHE6GyO/uZUW9opI6+IaZoGHXw/v3a7BczytHx/XOzXJP3kfeWm1WgZgdZgvyfYu1/
UazVdFUFOfmfV2v3P0rs8B+/F2t/PuZntdZV/3JNFauAo+pkI1O3/VWtda2/bBU/r+qI+q5Dztuv
aq1BTbUt+y76v//LUP8yLMe0PYvGt2a5+n+nOEu9QVRff8PRmYLFy5+lQuQFyWv/gcP1dAjK9M6z
A3FSP8qEruoi6jf1355l+8hBmax46Uuc1zeqEe7nKIoRV0MFzRah4hAhjxmWHJfk1HyixpgFEKAo
N4eHUUkQwQbONmg8OIKtFzGW0h7cXrl1x1YkCQGIrlzj72ZWq41hOj8Wu/ZVW/FOiTHEuyzid1Um
JsnpA+QZZqCIXbRmNzlKsWuQVhpp0m6zPKu2o4WKfmnnaGv07m2ufxk1+rxWlgixKXCi0rqvFMwX
fUr3xzbas5LP7q4BGLHikcOaVFmwhoFxzIacS22qfxK4E26Sxdi0KbiGmCleqt8WpflVa+aCJwQt
T+Tobk7UD0AH9zhTB6rJXOc8aPHL2K3ThLxYjP93A6lQcWo7jCqAnswjJwbH0giuJP8siaKngWDJ
OkBK5XrosJvYRa6tbnSa9VswDKTXtuTtDjV5Uxa2jyStebvVS98Ngn14KosFXfQ4bHJq2bT2Zspm
Fax+YtQA9Yb9uKG+8ICW54eZKTcJHdvYMvZpHu50SOvxpO1GTug4aaoRJUvBGWelz9lDij7NWupj
nWvLhu/qXi2XVzfyEiALtW/3C3zfsBy2TYeAfVRRO9dExfYNdlzHjmy8QMCWumlaTbr7SUzgbZMq
f+tDsOkUuF7J3tDBsS/Wd08PDllRvBWhy/Fg78Pe+p46pIApXXVH0PgmWJp7RA1vQW7eUNZbc9mH
oZ7q0SoRzDSyc4iB7B8WZUbglLuPY2ciE1JJvyz3hnmjd/0nikNEff0bTj9UGYu5Khz3YLcGeYSe
jpjSvDGVUcRK0lmfm70yxz8YXWGfj0wOhfQRcconDJi9SXDKUOdIYmbBBcr9rsDEPU04a2ddD08j
fDvX1bxNR6F05zIYGeowJE6hfbICIqbU+bth/cCjo2+mSEW1v+AcCk2VBHa+9SztMOVq3bml3nJE
5K2jr8zOlVuKWkKg7fKCzKvWsr2VW86PCf67XdwG0blXk6OZzv1TRlwMHvkDJ5b8YaxPHa30UxdP
zxNu9IOCIthoSZSD8RscLS/4snRkXruzpRPjtstq6gVuopgnV5/OAxKWdazkGytpIb2BCdsiESao
No6B6UX6SVX6AM2b4tcBmRBt3yNO6zl856B9bt0+OkZRPW+KHkAG4Kiw2KZd7a5xUXC6sMtzm6pf
ATh7R0QaL8lkaFhF7B3Ddh8q2HIDI+SmLDl2J1LvIDAu79FA2H00NDdFZ867NpjWyAjndWead2Xq
NmtnHNOVR6M0CGJlG3CW2vVO+zBgJj9on8pceccOmtBG0xG6AbYZViC+tt6c2oi4xIeupnu3SMad
NuMw5g6HEKPX/2fvPJYbR9ds+y49vuiAN4OegKAXSYnymiDkEh74gR/+6e8C6/apPmfQ0T2/UREs
iillUiQIfGbvtXeK7W6JIfK2GHMR4ALMXunxgOo+Y8BFAMH8RFYXh1H8lSjY/sRYP46Tm11YyZGK
5eWHxrEEgQJ9zZ8ZEsNydhxaS0FvENbw3t4ynPhnS3RBTqQolkzrrrGib9lm/RYtzsvQJPYOF2nt
x13NZhdSL5i23lsSLfTAlYO7WaSOE/AYv+vrgaB5twpGXbznnWNtTMXsjjmgzwaJ/Dx+m3ORPFlj
Fsxag9Zk6AuWBK26M0ccdQiQQDkWzt2gQFS2CUskUDJDaboobI59LYpNMROt2zTrWrN7ChTvlLa9
w09DYrhFWUKUQGhCmkaT2S+taWA65UTT18RgQrHcjG3cXKtI20cZYTkqFGcSQmwU+7ZzlHUJ1k9A
6rPBQUBOfibpOdwQNbM17LE6VpPcm3HywQUUQdEcXpOh8HXcSw8qGXLxDMk9s8fmbjAliuU5sSni
y+KlLUlaVMdTOprDRVscl64Xfhepwr+PJNYtm/iEr0hJS8SEkuAx24LKg7j5WZfpS9GwrJFlgmTX
JJidOSAyPCTDoAkuLocB06MSy9bS71jazkr6KYj7Ul9Ly/U2uPGO7hjlmy4M241S47RJYmB3un4/
pS5TD9VEUYr7EeR3sY3k+B4jiTgD5n7pJ2R1XuL4hABPgUihx1g4B4JWV67WLCFARepF8+prPCTd
yrPl8GbSqZzNxrn2lQXGouWpajHIYMMZEFW6zbw3YLc9V4p679bFeGR4nEGqrIutQJVQpXMMx7Af
32KhnbigSTJNDCZ/4r6s5nxN1J8GhjKUR5v8DakT253NodySC4V0ocJqU2acSTOYIWGF/MX67PQu
2RcuITRG27xbQ4Nyq9TUAMg04ZnTcNehcrqEUAh1dMLr1iKWS1rVF9ca+xUqzfOkPyE6GdkZJ+W6
1L1HpMzI7t3mNZvz7x7FJGu90Ak4lnazO2/sIfB0cFjkxFk0gM6PJMUAdav9Bh4IrqJIzwNM1QPx
f+2MVsTwJij0SnYXSTT4YpqPooNvovTXEreMr+fexY0RqRnemG49Db2py8U4LyAXE8p1Ip3RO3Cq
1qlEprO6BH0B5lSeVD7QSM/a99Rxso0JfxgeQtbi9p0MXlgEHibNSeDlGFGjOVZWDn503O+TvcaU
4AWF3cSHLo0ll6z9RJ7ACdvI1q6UbchRtW9mroG9kidnm1VH3Tf7GoWuqLic6K5jL0opqhNU88TB
ZpV4VxeV303qN6n1p0t4jhZuRlGJoNdh+lt5A28A/qVt4hBmrq6t1FCmJPsJYqmrglfGw300Y3rb
5lr6kSk9JxK7Wq5LEChGt7NZtjnZ2sjihjgR8MrhzNkSGtuW3yF+jZqXLv4j24+JSXKgerLfNk79
FDnIn9L26MUGAYwQT/C0Ukjgco3WTTbLFRKydifsCEdbsWUDS9J0GVHIjYbwQ0oRVSWFq0/7VTGN
dOlFddJMwYLWQYafVc4n9qdupcXLe7yYfOr0MWnyYxgxjjJ1e9zrEYemowptbYv8l3KIiUpUkyaY
uVjSGl6MOdW4aM76a6OXICoMiwGBonSbtuWjYupB0yDja4W1J9T5oNIe/9EXnpuzwx4Sv5nFqG3t
AgOa6GdqrArPZhj2CtVXP66pK8MdPJ3O18NBbDpdNEFWyu/UxUJtCIu+EKDEUCBKhcBYd9aA7Ovs
avZ0JKHefVgOGYKlrIexv2LELtb1DEOSVldf2yVCRLLu4QblXKe6xKZfBXWC0vnaGTYtLdXtBgHW
aXQo9VmSbwdhgwDSHGU7LehFPP3IwMryHt1DkLnygbBIeV/oTXVZps0wSaxFWPeEafKJ/jfy4VGS
e6rVSO5jZ9xp+ZJD75FSUOUt6nEHRVvLc9vacC9WEuEkh4D4AuiSHfEKEeuZ8G0WiSBrM8YZWOr6
xbM/CujLQSj0fOcUOLFjCb6hEndTob9bBmeCdojLVdpnPR8UCCRq5OKJ4CLdd0B13LA0oYlyKRhV
RAuEblQFHrt+cj56On1NFNl2ntNL1OaovJGZWU1nrDwMe5QuCo75klDArOw/7UruFSbqq24KT4oo
f9XC3NX1C36IL4chmgN0pdN1YOfuVzhUv3E7+lbyDpv6MiXTjsVSYL80ngWm7bOHLaVE7Rbb0j6x
vBO16UVRzX0You8L28s4IlIGXhc5mAVa3B4GRUQHJdYlK6eZ5IY8oC3Qn1WtyK0yN5tWabetPb9Y
o/SVKtUDlcRyX/W8QJvnnWlYVwNrqe86zheetMCN2jsE0Y98I4yTPt4IXTy4hf3ElbYFRvTbU3j7
+SRfQ2lsmg7tMokKx6wetnoLe6rFKOWXnXYSgbDql+WbdEK7XMtjOMLiOh2uOBzv3AJHRmlqj5XW
HOXiZQRugx615kpreMd8sh+qyT1wZP/pLG8dRQjn2LeKJW6qRxrMXGQj8sSvZ3PjNuIRvefr0DxE
HjmHdfGEWtIiDFfR3PUMX7Q2zF/bvId2hp2Af7A25E7r6Tu8GaJ/BNYBsXxqIqs2s93y79JQ+5kG
ts/hGq8APavMx2ZSxKrXys2gxPraHW0Y1YMofMcIgZUt0m4bRWStLh8QMkULpj1DYAOPc5KE0R84
RLIKVpNIdlOrB7Qee/xe0M1UAr1m0wM/jvJET06FKdtvVtuJC6SszLyXftTXbam942J+Gxp5NwKk
0OpP2fTPyqqT2dUhAeAsFLGZrPEbJsl+dj/A9r+GcUyWWvEEpPFKtvGHNEfcPKOfFPNd3IitOcY7
IasvY1Lve10nGY2CBfqxa6M/0p3psRzdJ3si+xq96Bsm5ZM9GbtU6/ZF/wjABUmvuFDQ4+gBJzEY
00poS1BI/mT1+S6+iIaL6xySVl0YU6CQMuor5Z6OLEdySvoq+lRWQ8Ll05AiKG3uFb24lyFHitAp
D1W8p61j1b4cvUuB1BbIL0tvn07vaDInW7H6tAbFV649NDil0O/rTj/YYAgiThFoxE/sldZCQ/tQ
R1eSzngx2vGxcKcndy7uHJmgC+42KRQxq7POQ9keSE27qPV0aXTshnml7Fq3Ptd43llMIL9IAlux
7hgNvPaWg/dF9+PBKjlyjEMhk3f2GA847p1piVJm3gx46Gor3ZvM+iMnoVXfy18VDoOplCfPToBA
jzio4rtFkADtxWdF+TE5BoJ7l0SL+jcbnxoNeT0ocin1QzQ/t6rcNuTSUd/5puv+iKgmwU679+zo
GSXAPnHSwCu8QwWJbuo1n9ptA4yOV4BrKoqT+2Z0dxGBuFGZAbQ0p/c+Tm+nzDI3NzKX7+xLrrYb
f6ptYIfFDoPcdxUla3ijj0Ulj9NQfamGtZmULmh6+eTqWzyIF4/4eAIucDbTbhXF3jWTByyVS8NI
kJ78o1nhA4SrD6ILPHf8cNr6JeIEN2f2GnHtU5PbP5iTIo5/97kvzGdVkz9eq3xF7XQomZkSKBLA
cb9LtSqwB9Lm0ZymiGGXgyWy0vcqFZ+tS/EWm+eiJWyxiN+skKxYwOeG2myb3tyjCzmxE8DYjfN/
HDw0ztbikSnY8Bpu5GvTH33gI+fU6ms5Mp/KrKUCrgLhwNVDkFxgu5aKdx4pJkphvQ2MXDmnrRD+
nvFvrkX+3inpJ/CmAAvlY1fF69RT7yazglzgldsOVb6i0qNb3SMnDNyvCt5nyHW4ww+KPd7bGQ64
IgbfVO9UlhkpjYWRags08zFN430Kjy/SpxOW+FNsj2urux+JxCvxBoDyJERhJ3VlOS3unL5ex4j+
g1GRR8X8cM4MGi+uTjXCcKzn6jPE/pS8JLVwfWiB2B27+KfRo03dm5ckwxtDwxuA/rB8cH/HOu93
mkt+kNllV7jF9zjISI7zdKRf4w/A5hcRN+k2IpXLz/DeMZV4mEpSoetMeWq4bPphIU5Tox9q1dhU
mvMC77zwJ1Fs8SJtmineV5p9bj0sl/VDZhmsaUX5Tnb7xkkbmrb5fjZNXwcXMUzqdfAYOhn1JrGb
V2+sHmqjqRl84RovzMk38gZW/UR4q0LMaATDp0IFPg2cOJhOIH7s/VEM7RZ7xYdW2Q9atppL7Vwm
+YWYgb2tqFutHS7lEnRnFatJQw+U0Rqh+LKyZ+AJz2yvjpPT33W4RSYcs6ks37xpfkoL7dEUOPzr
6SRmLHBDiFHPqMnBLFJaosoiNZSgl6XQq0OIfrSBpr1rOZnYaRjopH0yzgnQFxi6c1cX7VtsbMeR
5PPRvFrGcN845VuMViwpj6nJFZfuT8WZOBG11YDv6ow3Le8ok03C5jNKAxsBWnhI4+ZN7dMnKEyN
uY04R/Sjc2L0eGbdyse+ki8t5XmTyA+Q7ycKYCqtAfYMK53efrAasALL31Wq013MlKKcYJeQ+PMA
WqNwMLhHkPeN24HvDNGOwol3hUTTwTJ/VTpacEZ/JBqxUhoBhvi17k2v2Egfen67jguFVh5HvV+z
KPuNMlsSOQUw25pfm7o8jSwr8zmkxOnvbRtkYK2IiRK/wKqOYG4cAdip27qr3nu7f/H09qOQOdYo
a8sufttVa7RxV11ggQXPpHM9bk7l9JOb0Z8El3+r5p+hgyxlbsws8IzuGma0wiBVkgB1GvZEtnBa
agQx8l5/oouyTciU2CYv+FUfyyF80CAxuWkK7mcEzqZU1WPbPAJ+sPBlY1JTuJCSfK2PcpchRNlp
sG2YZPvYYlLf6oZ5UwrGkw10ex6IKlC1DFRIfLG6U6gN6torByugQX9MzQ+idC90rhRMBCm4zvSQ
z3vHKx+Ja+d01c9vTW9gfqxIH4iiNYbYi6rY7+TQAqRE6T8ZxU8mJ/ajv1FdLifwl7y3zcDIiVyo
pxw6m8dnQ2NuWnczrqu0PjYhc4XOLTW/oasPnMgLTFs/d+bgQ0Co7ivZnyqOZaQRNOjZCNCADI6D
aQ3g3BL1xNSZqg6/31DbO2dmul1h3qpS6iPDdf/kbXlLht/BcsUipMBTnTl/2hhWfauUG9OIkWab
uMSRjpe+nFEe1rTwm0xErM2tUPe7qQS/qE17OgCfjRlwYjrnFtMrZpexAow6QIxeWzLadTacERlH
T3QEX3NsZptaps0eGQGxHTn5sA25CoYbJyeCiwAZ1uZTanv3oYZ9eTCNezgcFwkczPcM5aX2UIPI
KHqaFbK9w/IltBxSwdtMBsbYKQGmbHOXimzcAvaL/FzXqJuXhIw0RY+Ae9/WGneVDfKly3IvUMkY
1QEJbpISfRfXrQaiCDpgyh9avYRajmytSFmb9RVPRoeaLG0DHQA5WcjNpohAPzYYzNiqAB4oBCyX
3sWQWUPN7KC8MGZvz34oMMx7cb1vwt54rvJvlgyfzXA2AdB3pvPcCPaJBPrsSoe3sAjXqq4oK5Mz
2pRtDWIS7jzkc3z82OGQsbkg+KE+q3W2cmKCmqMq/YwFXpGp6PYWLgTqN2Hus1yzkMDhgs1rN4gU
dd2GgCkwSTu8G9h1PQkVO0zDDwvxLOFGUPAV2Vjb2KHnHDmUjIyE88ruTWooFFEW2ja9t4ujVWWP
KEJ/Fwi/yD258WyeXmO3XNTs+7gZ/xSuy+XuFcMsHUCF8M94VlKTrDId1YAF1WI5kgFdSL9F/4ue
wawIeIG6ANTMHyOb4QacAnirG9Lhdb+ZkceEXJ6KLg7oVGMEdkPe3KMoeALV9BJPcF7uG1ISHVFe
ROmuM20Ry/YWW/9weJ80l9yPre0WOzuPa79SQoJOzP1c5b/oDoIcjVinQV+brKjys7F8EQOkCcWa
9p1uHkVbf3GJO6nDNK40LOi+2QzSj2Rzws1ACf6tEc5rYhUTX4UuA4jHdcBgmcMCi3gWyiv9dUEH
RZK0s4wOhTb7Xky0s2b85IJ9GDHyhDYrxjqhSLB2uSvWZeEEKiF4JiQNEmFX8L12hUcEBUsHU1G2
w4j/3+zfQ3IVILH4s8j2EHT2wNmeQTQxj1O0PZdsyHB1ch7IZvJZGO501K/hMP7QVrG6QmluY87M
KuJ2h1wrSGQv3wHf7915IHpNW1jxP+pCIZ/qxyg1vuA0ndIwo9Yqx291tHaZO7zAM1p3jrNmOvSs
Dlx9vOZbqV6N3oz3IVdeCa1jZfJJZiSt+PigUPCoa8x1zGWRPbl0F3WW4rI0N2lo2H6qK19OpB5k
Kq4W0DeGIH7cj2eWXK8200KwF+NvHDcP4ATzwb2yQwlqsq1UZdHGzM1jNOZPetFdtDCk8ogfqi4/
WuRH3A2tumfC3NMlJjUX8aIk/LbFe24fpmpkFWI3e4bTP3Yb7iAHHOiSAichuBuOLp8E/VT3+WdE
fQ/CwIJOMmzHvt5goecv0/ajPfzmdvZuhe2bqlqXVmkwdRX5I5B2MGw/U/kbEdFjldSNZss43bGO
TqGdFM9e6wYmfmOOME1350ZDpQE/bQf04lMz1RHlO6YSQKqBUNMcxav7SIoSsTLi0xhptTx1po7J
OejmcTk4T9HQTyBRJCGCGkHNQvwqSXOY2Ck2s342q/ghaR1oN95zaOfb2coRUFWJ8NWBYqQhiUEp
7l3FbGBKtS9RzUoxhanxHBXjJXUwbXpNvLNnpBHdWP3mZb3XxvK+L+EMazAPYpS7TqtJXmFJbh7+
f6a9Mg5uiMzbzY2i+feXN0bkvzz2L1/+y4/dfuKvvyCR22wyWD0VLqWo/YiVUduoMy9hU4NlDheN
K7BS1JzsClgxz9cSEutfImN9keLc5MZ/3/wPHhtZnuR+yFjEGZJsfzMG4Ba2sdXybvytvr4prm9f
eo7T7p35uVG7vj3etNf5TevsIgQNrLjQfWCEOWamxYtB+gdPayRcGuYed0XhIDq63Z1bjcwhd9yE
N6y2V4zF4XajLArev+7JkIM1tHcYSLEWinr/l/nh9jT/unuzRNy+FhhGGNjhmhUNJnmyLv6L+Pmm
gL499rcq+i9B9O3r2w1ZTLiJ8ixfcb3AXGG6BKLc/kSUL5iLWzaaKNluUNPW1LmwqQMKg0XSfpOv
3+79fXN7jNAXZe91MHd6QmaHnxxB3N4mbiwOXZKHIsZxjpF8zaxvzoaTTRQARJUnQwRiaJd5E60o
wzeSR7gcS2ZV+vCbte5Al8oNPKZ9Lqv6KLRpCjxPWRPQaUFTKMOgGBt4MJkW7iO3vPSJmFBlTztE
eZxcp/6MDFysHcsZseY776MlAi3iIki3jKLXeoXQnR96moB0tqqzU2CK1yUMi7nysm1k75U8+6Oi
xzNwzKOjHyYSxuerm5K3pZthe4yr6KBO9VeDo2HXl2FGb+2ncijPshbduTVrjzOqfWTLQM5P46wr
BG5O3YerUWr8M3pV8XHjzayKIt1g0wdZHzlcqlxFnqupCCBPFEw+dHWvDOqDMWjy3FvNSatQjcyV
vRf6XO2pw/1nO8zzkwokOCpb49zrhkFQacSn3wCXoNiX2RB/nCJL1vxIdy6sLIAWcWqSxN5yYN8n
7ejuHc0I76CNUwEZQaiMH5rHGMUV+q/U2+K00OfR0BmnDkCGw/9TdwyZFpB/qGXwB/q44Uztyc9h
JOoJvVR5UeRcXmZisDt89H0z94HLdDGFBrNubd4VC1P+ylBbgJhZUZ5jxynOqvLEdmk8WTPJP7HI
WakwbivnJSBJawaf/tw55UykT8xI91FSXvWodhhl1XDAdp6r/oHuCeE7lL5dE7hY6nMUMMlrEXlj
imToOMPAoJVgDlCsNUG7GRfTWRtZCJfedJcsz4Tdk8J2jvJGU53SDx232+Lz513pRngoAoWvHnn5
Oev1N6536o4x3RMFyFpd3kQ2SihNWKgU7OT4LsxB6YosPWN9e+yvP779iVUQJD12FS/McQbdKYDV
FkPxanjuT2fPd1VRU7um1aMJTyk1m3OITztVwucRWrsyftq18at26dME2yArIJcZ9XEYNcKJosJv
Te2lMjJglJ74AMvC+GZmKluTlDH33bHIjcBU1DurpVLU7OGuYgGzU5xVXecHYSR3sqTOS6FGxPCC
E4O8CSfCc6n2Fpj+/tWs9F1P1nRASAm+vlCuvRjysh1SpzqKd62jfFxVS8x16fZsULT+yeNapYzu
wwCNlmEDEaWaFAy0QAoTLjtWlGCt9TKEw8mdsvdBMSlTaTxVW95rBdIZrTnkO1bblCWjh8a6jv0h
RelqGQIw/qlljdpjPvB0dilZ8iiSECw1Y6veqVtS0zICET3xPdQUYU6hfnRCbAuoluuhMvqAkDvX
hbEDfPmPRW9HoJVZbKxovIaEY5FLVzHpi+TKpnbQ7PuQkLOVZyUbYL/jcchmdzUW/VtnG1dzvs4x
h03cRPedQt5J6qHZyMeQTIbMFz0A/gQ7kVDOatGSZTSYTFcIXiMW7jUUbF71uGS3m4FrtebPMOTj
lPXN1dXM9ZBeLeuM3eXJayG5psRwgKYPlMm4q2utWHeW/QCBZC/a9NvU7geQFQzJ2VkQjPBBtvEm
qwD0Tqg4qQV+S1F5+4YNyb0yxg6OeVZqqq4ftWpjLFSLOVrQaPR5aEDSy4x6OSCMapfm03a09Ds1
paKUOpGc+mYstc6XULyGikxKbXR5Q2lyjETjoKxmpBkECsTJcKoiUjajNkikWq5IqK3XDCjgVBX1
rxOZX44TWgRAMLvsDGaSqfc4AQTcxRa84qa0sHZGn32s6a8dim3DkniHnGifdKMR4NF/xalZU5+J
CgWK2dQ/eQ3JpOoPlYj/aDA1cP+AEmjye4/irNd7OuMIrRicHDgUKpQUGmglJlyuoWKI5XxYSklp
qMcJjDtjCoJ67KYjnXdkEpFM8jN1Wyb1ouS4sWjLiOHyox9X2uXRIRSBlm8sSOE0qsvIOMHXJ4Ss
9lzv6HbLayPFM4qpr95Mf9PuxzAta9PrUwgdDQqXoEcpeLEKEjH0UkeuR8fPPmB8Bi03BTnR0czO
2nbzqVplt6kZL6PgnddT7VWrth0vWjx269pm+ViH6AKzzLDurM9YMeaNRUfJ230RkWa9hxYh1/F8
sZNC35ek6q5TMo1KNvTY+bBZzgNhX17LrNDWKZsZesSTiNhodkBM29AMYkN4yIDMjucDd6IgxQjq
dP2Q03quFR3gR0kA8rpxprWnyG+9X0hm+fykECTAGSlG0FuerQoMOb6rx9iiZkbpPq7Q9pA509W7
uDWp3/Lyd1SywZfpRDvMmY2Rrn1KLSQ6VXgHMv4MTA3lm5czGZONye4M7ZcVu2tHbz66SfW2eLge
GMt6O8MFPMVSCiDNNc8AqhpsKsiJi67srHdMhtxz5CgRR7RQ92ksQBlNXYHbgcLFtUBwwBooVhIF
sWF0f0CkvBRD2fN32wfL1u+6cEpf8u4Sm/InGvunGu0BhVoT9AOAoyYEjpiG90xZiOSMaqbP7bTi
bEOeIrWxH0baF2TDwcfKTLdQ278VE2Bw+M4CsG43o+r9qC2azL7DypBl6ndYK/wKjtiZpQktuEXj
WOSMJ0Ja6sSuIaaW+4zfbNXAuFrDdA2PSvQLBAt5nYtfi8WYfky47m6ApGCMihX3FLuqe5pyJdAG
/K7qHBKpVCRAhSxnYlVsKDvVkR3M3xrAY6kC/C+Z1QjeRLK8dIRJhzTqz0xf8q3VodNRhyZc13X2
lXedcjBlCCgNRm/Q42AtN4WdNoHT8uwzJUmRHkSQgKvXkVyr41+PLA/jGygPevxkwDtelSpBwSHi
sKPd1FyqSBUaN11Tv/71JZqTbWPCqwIpaW4WDrIbL8XfFLGxyOLj7Z7NEHnXW+l6WpIEktxDwnm7
OzcMnIsctL5Rai/lDO7g9vjtxoHvREJw98ZX7U4dYjQaan6UEdKIeLm3xD0DNzFAE+qArcpyr4q5
PAopqyBRGtIbwpnWvrWhuOmOLdZ6N5m+Y7EXdsb5YyriktNWXR45uR/j0knXvEF3gt/+2Cw3tRJC
qrSU19tDGWlyK5Ql5apuLTPbD/hq97VirW1JyrIbyQ1qZnm83fRDqK7IzSLyx+t2AGeUwGlszl5l
iskjB02fMwYJ8lFnVNWnfjlZ24h3HD2gggyr5BuA8w9BO0fimPdddURbUhMpB723CYsvLWoULl3Z
rkvcc9eMLBeLEa1InZpBpmbyiNxRDTpSbBfILYHjKkq8hKTfoxFVCc8x/aZt5XhARXocaE8WgE69
SolVzTW8hsy3WU+ZkzgyWxCwMTsUHULfaoYB82j2iDbqhVoHTBeg+8LFOBKe4m6rNrojqqQ+dkXU
HEtL6itNYiFxuohFyO1BQOABhxRD8MQr6dydZu2WhBg6U3zMXJPZzu0fTJi41RbeOaM69suLEI0s
DLBBnICAdvsmgUC8PPeU8dPxdq9NuLZ2KUWUnJpLGRbJQ9MviKfmW4/Uee+x8831BBx97+yxt44b
tR6OsQmeuBbUM8rcXdqCJ5Co45vOCj6o3eYOQ9USO9Dby2X7o7aZgMnaylCkUM5Nuv3JC72ZBxCH
rLVF4LqbCp1QBMlwRdIUGPoxgisQSQitw4hUApB4oyYb88G8hgO1HslE2yS2P4xevqQFQmhFlZtC
ILnsZ5I3dMnAHC/+n/9vhwBeCBd+Er//8W+fP0VSUtqQVvjd/pO1waS7+u/sEPufz/ifyDXaXz/x
n+gaDQqNafCfBobGxqnzDzMEZc2/0+9plql7tuvgSvhPcA1IGxVkjePiXOBSqHn/sEaYGuAa4h9U
ODOWZzmq8b/xRjiarv+zN4JrgmqoPC/PNUhEI/uPP//+vCZlJP/j37T/Q4ted5YT2mdtSvtdVlar
IU4i5rXkEvkiyZeQjpgt0e1GJG2/saMYYQDO/VxLJHKs5e7tJgVFSQ2Agrhbxh+3m3lhAozLze3L
akzxBpV5vAHyleyMxeZ+u4Fh0hySxSv3Xx5TSlSjIWeFbAGQ3IxRyT8sUhiceZBUZ4LGnbCmssXE
KtLF2nq7G9Y6KpZ+cQpWrzNx2H6sNOjIlkuBYyGPr/A0mKh04VifR29A+BqT3uMScLOSN7vgzTlo
eyB2Wrc4xRKO4DiyWPGYCRhtx8kS4piPOHAvp+zLK206rsVEFrNmY6uJgU0hU3VT6/JesXioacvu
YCoOl/6oFtcpMvoN3FhM7qn73E3e3tFt1k1qtTd0yLaZRGVkLaSAcfYwe97uykZyV1+MjYY2BhnX
rN3teSqLkfV2L4EnvkePW+fRTHIPNxru3606JLAeZbVLsNJFS4ZS1jAvZjpbR2GyW3aYuSCVXrP3
bvuZJtkxRnmmttLZ6wJfJjK+fRQNPq/PuDcj87EoEigiLSaBxY/GebY8aINBgA6nddbY1AN/30RL
ntPfX06L7S8oh/RhdDXcbwtC4XajLl7V2z3w8//vMd3V7V0ORNdbJpC3Z367cW4DyeVGmW1kfoXJ
yBsnK8t/nk+bpv0myra6sssfIdlqJKkDZqIYSVf1g3EHDl1j1f2sW48OSWBkmATs11HOVeCT1E3b
+1jqNRZyfr6Bhbwi1lVgJfhs212tPNY6PpLuyj2v23oE3Lz0iIX0QOKXUS8YV/xBbkL7KJ1jpp1q
Dvm37I8WsIp5rU4xSB1rbaAUzEiGCCqaLDlfjJHt+09FqCHr8CW2MOuCafIF2ub2EPf+sKqP47CS
ZHsgalxpu6nfz1/qM7GX7L9MtEhXFo1O73swTxhyOEcMLuxiWX17yOGagNgax7xjtMeMyizX9m96
z2wX9ZyO7B7JBDid1i8fy0eAifaL3bH2XV421i8WXbDJLovwebA9WyI2yMxex96OfVfOsBNdw+hD
UGmis/C+xE+xRqXQX/qn5MF+UTw4gev2rn3EdsArgZ4ZF0+3NXEmo2jXT9Oi5fHBqT4ItvZXHhfv
mCjWn9k+9cVROReEA6AyfWcfzoI4Z2zR+ywUkNyn5gpvyYwj3TcPoJHHfjsl92g1odhPv50NGv47
hcdF68fQKdtX9Wr+VtlbtqzKfV7dVvf5MZzj6ueSOI7kI1/L8xhTn65G3Y/0A1Ka7rpQZ+/1Z+O1
YIJvcQ4BC+OnUSAfDPRa0Uo8hod53zdwsNcGhXK0sflsXoW7Q+fIogVfuFqwCFrnj/YdHWn7Wn45
z+WLt84v6QBGZe10R69590BM7BDlKLyLHVj6LYOXzmEavpL9N8xoXGruNjnl4EnuJzK92wA9tftk
3Clvdrzil+GwNT/N3/GJhRC+nAMxoOygVn1Ct4ceOsh/iAAhyCgNt+k3MfWqwUY3KE66wZliZ77g
3WAqBcrkIase+7v6ZbzXP1j3NW+shAYMpMLv71zBGM6nucqRnK1o3UnT5ICyiBtlEYsF3jm2Ah3e
Kvpojutkr6KTWhJdEt6JFSBJtrQMRLR1+2DGwfzHOyDVlL6+ceXaWWUH+4/3TSNxlL/mj3GwPpMf
74HzDtEB9mOE5NXHzlPMz4Q4j72vD8H/pes8dhvXmi38RASYSU2ZlaxkBWtCOFLMWQxPfz/1Gfyj
Cxw0fNy2WiI3965atYJYrqt9C9Wks6UruFJtkxTCyJ6UkIWl7oogXD53U0G5aw864yCr/ZQ/89It
s8BkPeReFbuPH7KcBijHzs9zC1PguYXZpF/VDVJAxmzPLU7trpw7CKpSx6DlvcXEhbnZdni5wFgo
kZzmvd52M70aewbkosD8K2ZvuoizW4CHdLdW+WDvCCfLzKxR/1GZuRlH7eHyRQNgs5Q/8TDFU5xH
iiOXlxuJ6Z7d5gNKILzFny7ydRvMDf7Bkbhmrnn7CWnHk77K3wVbKDTOYNI9SsYnW1RjJ7fprG2i
iJGRNfhI55cDQAUsaVs7xx9zbQ9eSaK9NdyfiTcvqz2BudLTwv+Ge/lonTB8w8y0eg/J4vSLLsj2
wjcEaO7vILjcep694n18OPyDcox5tzVu+ktIIlADGwAM0SGJ0eRzoOFvLJx4hHGNX72cBgUHHfuO
tMre4ek+4QcJbvQJiPNAw9BgDWRhmC8mQRq6+oHH+5Bvk69HYi++o2MXrjTyPdlAlF8TvY2sWQ+Y
e+OtfJ6TepsyQD4xNB4Fj5cJKxuK/CRsDOHeTljwjl7Zbppv6dTdwu0CYGnap4QpRU50GUQ/Ly+a
DgrYBGVjpapX5n4nXSZMMsVDO+4M8Q/FQQ/B6WGzecS5i22rjlKGxKUkwOkViZd8GG8V2lD4n7Qn
p/kUPu9y+/uiKPP0IheTDU/hEXolFS+spKgsHautzFVJKUAQDZ+TzcJAwg6Zhhhb/NtplRbcGScL
7w+QXUSQ6BNRqf3hFoqU02J+hYPC6LH/iz612erxHYFYWO9wLQ5RdkvVLaJO3m5nz9thaYe3ZoW+
L+boW4u1h8KhLIIx+n7iuZzZab4kBSTuPdiPch7MoieXrvTY4+svxC7Kvefg8/aYJbeTE+dLqdy+
0hMgmVvwajvn1W5aZyCNkS6cbcxR24ORjkhT1unHYqWskqO+ngL1TdnNu/BsrljRuSWthZvxz+UB
2vJsoZi98RaAgpsWspjzkLxCeavazMkSVwoDpJaFfJKh8mgroh/DI8H276UHz8iDap8tITnHzP3h
BxLdNSKX2gLyT2um0t6F1p47qP1Ij2+VOEU5GF/jYqskYYsQcdxtYni2+OfO8Vonf8yK2zVdeQ2V
Hz4eoTuQ0PCbh80N1pr4teSCYcu1PyTvc+n12lZ6Yj/hmNlWD21+Xq7cKDsgHIp60BM0Y1Z1ZCM6
v14KEGn3gK5MdWstluiSscM+C3u19iUdSJqBCDNMmIdW8hunBzmx+RJRUjH5HRICeS0jIUHS1jup
7sN2BK6ta4hs60V6MYZAlqF+EBBpxd/qtdouPoiMKw58F/lnuH6syYAxqTRs81pXDm/pKNMzW9Nm
9M0v9YqOZZMdp9YBzazt7k8gRPYNLSMCRp9o+adPJpuvuMW9Owj+8zC70V6QVv2y3Q1r5aMODgQK
Fr/NHZvv2TV3Fa8xu481CSzofEiodZJhS4ThTYQa9N6UtoieYc01AoidoEgLVnx6lnYLqZBydUGv
sISL8kwvyp5xQRPZvQySQfiA1fji1+JDvPaQmge3OaOiBuvzMsTUp2lNrcS78KnZtcnHYF7EunZF
263byUFdZ4fpOlybM9effyzu1xUiYqt54+AAbbfLZfs+vAPAsGJJaakgIdkzwQIr4yKd59/H6Cpx
kBdbZtEr2oChcjqeQdmNvvt99Yl/e8vRCjDLGiLXxCIHymCif+yX0Ul4N35YOI0vncXuCglJu0h4
4EPv7GyaCF28mvOpoyjhnXy+BuEXdISwCuouaJDDoCsufc0GMzEwWlyAM3pIszeNzSIVn+zwYEb3
5NCp0DS9tnezoBe9snfF9Bjrbk+ANkLuHPENsLSnfGbYgymW9Om29a784ZzGc2PKPeXSMO7wyx9m
53731ndLRJlyeKarqnfdWfzKnXlxMz0YsGnhQflibNi2W2jv4ezlA9Xt/nlsjo28lWL7eVRKf5Eu
MRseLMaU5rrek17Tk3xxSr/58LXiDjv+AURiUUZ49qrey/iIIElEcMXvG2+y6Ajxqjetdgd/nB8t
mSZIQXFUu2VGbkAGBRMmkJXcp9YO39JdiDk+opaBh9kuot2z9HE3hqpP27T40yjPX6oqu1IP0E+a
+GRUX2Me9D914ZXD7RVnojg9QnePakLaDctX/CLM3M0wA40yy32NIRBXWhjSqA5tGbqLF5iqDC/D
uX4JecJc/fvDeBSL1UsxYJrNPVSw13g+yFSde9w2/n3173v//ojUl/mG+IpYNeHAZR2k9QoBmtKF
idNA6bT+cwT9n+Xnv68GCZ+jf1/l/1Ks/9mEZmoLaSp7rseFGCM8ermEjhrhecH/+9tqhUxX0/E9
7rTASJDhpMKtJmrNJeJTAbpHVCeU9Jn96x+UTegIQPVv6QLqSC5Bdn8iaVPnyflnZbooao79/1xN
X45iU4ZnpLzX2W47pyuvOAX/xjKAso3l9wlFHLyJOLK7xtcaP8el7OlA8upb+M6OwJNcvLqU4Red
3LrBXXz5xLexsoovXbLMDR1P0lnM7egkVEv80DgpbGjIJYLyxGHwSTO5fYqwC2wBP3jd50VV/a3f
Pi3cvU/6SdlOEkAcMVMe+DLAqGy4+W9xnfaC21GLLnKLf4P688oYMNwQV7LtP+QPGqR5zad/S0AD
LcHuAt1aHKaH03vqR7+t7688+MEFdcYEH4//3IQzbVWF9bzWCKc+4Cnspbt+6r6EyYl+O2IZFUv9
IBNr8OTU4d5jApxpRIlb8u/zJ9nTpFbZUfsyHe0AfQ/qYPo4am9gmONX4RVLCg8ps6tNt4FMjkt5
+ydA+b2lwfSLz/k9oe77MA6A4Fw6iJFvyQ9FMZ3eQBrhR/tb3usI+iIJ45jF+NKai4eUg36HX4vA
PgBmF5Z8aU4YHTBAe1QOaKO2gdHG+XdALsvAmXp4C7Fwoop9eNzuqrMmBMFWEWiHbhVtByiRb5ME
VOQWBraInGmW+DPAHcSNL6Vk75JgJGf6xSlG+bwo3QndEm2SYs3H2mlvoVeFNmJLCAcWvgxlZpOJ
iRHyhlVZYUn6lTxePdXz+uByDlxqwf0e7ZF9LN6E77jj2ulSX86ilW5D6PsuMa4rJWh6JtFW73df
2M+rP7xqjcn7ZBcBKs7WXnxBIxZO3cPN+f2AbxyFY81IhuQtJjyc70f6Z2UNjiKtJTaWE+I7Ujok
9C5OSagP0XloAizjKOL9gOIB6tRPFWTXJqTDp6bC7sFiXptxkJ9RUEmOuorWqhsd4NMgjx/8+giN
lgBSlpGJiRSca6JdfYSSbLaLLcEDWDUE/TnZaaVjXOsVY3Pou7vy/jgxCFAI3vkxbOVAtLuR2NEZ
C0VcKLgvC/f5xVxR4S5fJwzo93rsyj8YP1R0VIJNh8/nIGYdg+fwJC+bgOSewar9hVftQgChD1m1
0jNC03xL99K/isAgvquVt6ARSNmDS09QltKR4vxQEQUaOdz2qnSyFqK4DUMQtuZLLBaoEniX1bXe
CElePfbATxycZAvTPUiH10zp9JKlfBKjkNi5+TeqNrFpGlxDevdvij/aU92vli+wTIKfzpTU1ehQ
IP2DGIARQPe9iH9o0Z8b+kgxsof7vAmfnzB9YEPEnBMtb8LXaxueKc0QisT+U/vKEWiisrBm0MnE
M2Q3jE4vndjVEy/jskJy4iMhFqVgJKFOdJDNk+g88oyDg12LD4yKo9nvmYqKpL2545cEMWfNWOmF
t7R2e3+torv5C4qAc8eJhZGmGCHYAEDc8P4AKiDcaL61LxbJA1MLaxTs+q7MjvbVToccHkviZQAS
t/6XLe7xUcFBJ6WddLV+/dy3bxDkDWSj1wq30oZNkvcFOLHUDwPpFoKX7Ic7km6gDD2ywbEm7Ypa
UTDI3nbF36xx2/uEhJeLNmxRiM0c3xEWubb514J/ZR66hvzOGBEiZe4LwD5RvBq2BEo4htN+haaH
WEbdKr2VX0gO9pOd0VlJb83X/L44TtpbnrpDT7KJnWWHLH0P2ZmuUWkz7H82fjRs2/EFs7wGd8nb
GHL2Ag5Fm1Dw5JOo2Qw5jyWbHo0DoAM4QQ2Gupmvz325egbhaXLIKeQH5gOwlj0SPlfbzQ/JI6UT
KSdD4+DczgpzZy+f8GNdLRi16BauOGdcDg4vD/KghtF8zg8QJuptNVxAvTiJQm3/WFAquBw5zZfh
YtNFX7VWrjy7nWihodnp+2lPmLqOYp9dadNSLOCZu0IX5bCaXi93QN/BfayH5XR+7RRYCJy48zxy
wpX5mXl48e3ZYYkMqr44NVp0VQnbDQL8np13XZ7T7bA37qrTL7CFdcTfUQ3Iue9xtPjqNSdViKQL
JjI9Ks8ECY290bBKygh0AVQxBl6f1IvLUvj9d725MaorHp5sAuaHI4r2o/PJgdDW9NmhX+3IGtIk
O4Y9hBTOQKuxepRBXtqN7Eo0n2pLHgPEOx8Iy/zlqDUHnMh9IbvpyZoTil2UhQXVxJBoNa3ufTjK
vx23+cTjput2PrhA4mB3CWHFshdqjjy4/INE1UmGRTbmy4RattjsH2/Q6+j9mVT3PNZW8YlFWMUk
4Ia3XX6b7sOWJ40NG/Z7gukBMg5pmyVnUVujlMiWzZLR+sRMl+VULulQuVYCmgLZGwx3DnhqBTtM
fBV15mujV+hvee9cb/XUDgHPhV5uiG6p1spdG12jwDXBreYlWbyp6dejZ+a7ntX4E7u0xx7DP1T/
xDHp0rs+uUYTTPAkW7chcAQHmGV1en1mdpbaBetkOVossQf/E2hfeJsAfnLDQ3wZSbc39immFR1L
ga6SY5sEQogxoR2XNqzRjLwr/Ar4W4x9Fl6XHbBmwrTJ6octx0ZTuzF9cmjrhbd4Y/u1Ble/PNm1
qKHkdbbweO6GX6k9LbCpf9JdvhHEU1iAgj1d0k95aKNl6SderO25KcpVPUeH6Kz+aJT/b8/1Ew7s
FZY1wl4rChYYeID9OtJ3so/WxBA8yyWqdJ5RlQO2stCL1RZkA/FM3uyYAMXx28MvtRdGMB3DIbsD
9Tmqkd3spK/p6QJMzl8jl4Jy7tC9a8iILlClBwciYXho2UhecHRKt1guk8rxhmN71lf5Z3oUXf1e
o758QDK3mn+Afj8spSsWBH+LhhBcW/JIqPKUYimM3xWRXj5En0+2X5VleeaQRKotnriwYf96dttf
avEnBlx0cTiAVVvhkyOd7G5bXZnb6kZ0ZPSHIdbUeLN57rrBShQU/GSIgt9BTwtXDOILvqW+gFVC
ShZExP/lb/T8d8Ng4ka1J6Nxqpy6d4bz4EaXnCeAAm/g4MMoKUCUkq8L2dL/HuzAC1wSrVeSrgsO
DI4JWUpejRv5j11XhGky28IuWrPKulPxo7pFaBWNM7ISLPwGDh0GZr8oJ9jBcbaswIGS1czwY/iF
u7VK9vUxClit37xJPH3abgNYWiGeJlZlFS5VSjcfrq5M2343L/Wb6o7r2M+8At7ZbKGjEZAP2P0f
x/KCGJl3+Uzppa1TmpJVtpF22ryfYNmDkduKQ3F+ZI9qlECWvIwBGWY/2qvMCKV1ZG4emOnGXoeJ
R7mhtXt+Lb54OBErPq8sFvlH7hyun4X4/RKuYB6z+s/jdUocHiiHy/dzz97nTXNqz2yKCfgJ+A2R
4y4V9lL9mL8W17n1p3Ma2fmdc0lTd7iLPKZvDhrK/3Cj3MPaeehr85vqRHjgEAkVbvk44iMSv2uH
CkDnlKJcha3BctvI7wh+suszIOCWvmeV7dItfj43rbHKZTZb+aZYqwbxrsxOsJ6y8LruGuYtlrys
3MU22kNzeASjiwdUQQWuuclF9hDrWgRwuUqw8Ir9Yj0G43G44SO+QbNa0SzBMH5VDvgtUMUT5uRx
NxorJC0WRxCKdtRlXyi/nyf2yPa1b1jZF4FI0xNuG7pe2icwZxMiLt0YOx/VZOU2NYYMFsaY8Ubz
4WsxDngXY8IMHbFzAfUV08GixgTh7W1olxPWcy5mObm5LDPPPPW9VaxNTJcK1PNWilrtCVHOkXdY
sQa9sZqUc8XGmoJFgTasekpkOcgklwIR77tvadWsuvvw/mw9bXDkG+ZYDjedirlH/05zuKProzA9
omqS7vBrluWZjm/NQGBJY2Gca3aibfaG1B4DY3C+mWeEcJQPEaSVTT8KcHpj7QifxGXexj+Rj4cv
6La+CZ3Xf3cX1FOLIcjIMrT7AhqWpV3MtfgFcKU9XfUqrBrJfxzHy9C4WucBXZQ/CRUS7wo0H/OR
Sgw6ZaWTQU+kU8wAAHCTG+5WeHU93AhJJWO8wqpGW950eLv1wCl37WGLG3Cf6TTNG8U1fPNU3yIQ
JUZQFOOw9nLAGGCSo5ren3yieDnc4uFEON5isuHiPcDmNyDp3wHWsyBCx3/SXcvG4ID5RU8cleRM
QORsIwHaLeGns40/5cLQI4zcPPI1RmxSEO+VeStlTsuysKPers1z2/tV68ESfNAGZ6haELDxfjig
Heg4AfJbEb+3AuanDaL4XVmSHd0Qx+CeNYNMy6/rH+MIA/v+KGEpFVJpkIlM20mLN+3QwBK6wAOz
N7+HJuCH6QuyyTIyN92ya8OoZ5oR/UweXEKP2eK+foOQGVnwtTyCInh4KJU5SKKt5lYekVwX7avb
JE/CJ53oUwRKbl7bb/pXTlb+132Y4+ugYtan++2qXWM5Bzn0T3nHF+m9XQ32k4Z/uqt/Iw4+sT3H
r9now+4fgWZ6PGnPZXoMhT22OX39mnESNdyI+3l+4xUf/Wq8hS+RsMVAErdZNuuk94VwZaYYJNua
ipDAYkinxFb2tKUZWy0rfp1ZZ+kLam5hkpDoM7TEmhIzKMIXBdOf2xt0snpm6GYzJmqskZC2yJdf
dQQzURjPvY2WsD6qFOVow5jR3RTMXeGARl45Oq0AIR5rCsf8pDgO3/SJcGZLW+K76pICwwSL0TcP
wHfxkYOtEar+WBWLg6YRjnDRguYkYdFrUsBYyTeGLK8jy0FX94ljcdRYmeiQmdZkOwYcwwJQmuln
QOOCbQ/P4lviwewSt9FdZh+jundl6MgBd48KOD3EL++21zuYTSs/IDEH/8SqIvc4ztx++9gl2rZF
rQFrlRoUkxc78tmy3/i4VMbJjWo5rzYFhjFzSWqstfg0zrliF5f0J9Jdlnq+Se2Fa36ABBjWxGZ0
B2bKD+MmemN82r1juWQiwiUr8p0enoHi4qNB1wdgklzr9I1Heij5BK7wO3ybHxxysua8DqRnsKDY
uCP35vjmhMt1h831eUKg+puT0WePS+O71K2a5GtvkjHF2cDK1n3thjIZ4iEnLE9S6jHrHyeEtG7X
OMXksWhfezU3n7L33akb0o0t5mVQmCWr++YAVWw0cefSdPG2okwrtxj7ixcYqTuB7UhmMoXDc1IP
CH9JX8fyBatvB9eEmXUtWI8zou5TaqK8IwUNImHwuGeYXe6rc1kGhhAwXGDiICVgdri5LaVkPw2X
ReKGJbUzGwXFBm/F679ScB5fB95xGAuy1lW33U7bYqlZQgB0xFqgssOW6wwuO8XOi7p7MvZYh2g7
GQtgS73gyeO1V3wTKiEosas7yxC6ic4tNjGgcQoshU8VtdgpuswnSbF65R6bXscbZAzBKCswwclz
1+gIG7VjgUAq3pq+jB7ejJAaQsrjrr/pbrtKuVKJ3dywR6+Sc/16r/HnmNmhHfKfEkwQfqc9A3MG
RkPv6YYDZEm5oTL0VTcMT7EkskOXMdatZ0x5lvbCMt/V79mRQx1zDqRFDhagPwyMiCqIsVFYMnDA
NCVIT6K6S1bDTu+wy7Kz3/AqXid6XwrvZf1R+MlKdmYXVEf5BOzu7uD/BALglSPZ8rq5F27oCsvu
HJ/4OKoTSi5TDmX5WCLiBHLjcz+20W7cFj68fOYpyWtCh8aRRUNtl7037zya4zuLjA1Prj3tpNxM
Nu4dkUbSctFh3rB5lh8iEMZFB4zp/GF0oX1mIzNZ2+gcxt3Vb6GsG7KwwYSYlXFEc+0pd/KgnQKU
JhkOUKk3ha7G9jI4uMSV6SpBx1RtJSQ/xrKv4Gq6verPI7MM9DwuGTB6yuq3YHwzfxhl3+ztrHAX
6TUjorfDnlF4k7YcLM2EZbnN1TP+zeMSzcF6JTWYR1vKR/Mbn/KvsbCLXwbCB16eFfO6Cfi3ozFk
q7Pja7tufhuRJcKRbhmb5Fyplnk0xdenU57/JktAW7XFCBCeLUY0wjt3h8+IAfBMGXaV171jbPUd
NCFbXJtHZocj9j4/sJVxc2XeTUwigBLGQGt9/fycvlOJZ9BK/phzLLu3ZrS62sJzbxguUf8mKa5C
kZa6xSG6PVFVg+waW8OHG34irpfHT9V8orqV3qHcyJnZdXSz1vQVX2kqwtxvUCox0WF44vYr3H95
cfnLXFeR/ThU5yy3kMIs2R1E/Fiw6tssSuinARIdyeUxqJ1aoQZW99GvdJyYN3+bmd3Z0CLO2a8A
elsCSzjylX/v6fHZway27VUMlDMjRZLpT8KHfhw/oiSQlrLmd7b8jWo//kEOfgG4085CtESZ5TNb
PBuTz5bRnprVA33tNTqxKejEenO+Y2bWv5qUN3M7BMwZSARd4OMk2Ril7CV/+E73HcM3Yd+L5CZZ
1Vn5UBnyxKdMdaqz+YX8UgP8WffvDE9m3ESxBPGJl57eeY3u0BzEL3Wd7tCdyY0N2ZsKDz7KeJnv
ja9Er1FrC9AALnpiyKxZWujCfpNvxI2fHneWXXQSAZttc8fIp5qcfPP5SVudgjAEo59Sg/0ag9Wd
a0AhG1ryjvcYn1Q2vFNynk9wAzBo6tnBS/zFliin0VbWXwt+Z7H5y7igi03mR3bExgl3gdnoKQ8d
xsoMbuFNudnvdCIT7tCuXxXyyMELEcCCQnIGsFx3b/lOfxMcbmlyr3iw1rHXHKvDYqntU6fej776
hdutMljQQtZyoO3Nhdvd4iuP7mOFldkhexscposQo8XYhfcCLE/ZeXCkZeETciN7ApQOI4CHB8wC
MH9U2Dyq14for939+abzaRnf/rwgWxy0N0wpZ+exJqFh4jrTrj+s4qwG2VGP3I32V0PyB74O0AbE
9ZL7/AMW84hcXN96zYLeAdGN5QvxBtSBIaKxmg+KvNR3lJhp/b5Yieuc7ZOjp96wLgmTO5exY3zq
X3yvxxL0ly2ChSJ9JNBpqOyvzVZ2JCq2mIrIqeX90LkJk5oJ/SJ8OnTYFp9QjXyFzra2gZ0xUmGJ
iO/NAd6nAMGOjho7neST6r1S3p8USbMryT7etAvNEr/rDa8EWdZU7Je/xWU44R3A68QYebfMO9V1
+HAwDX3P31FLALwUVtlbAsg2RMwTSemr9L1fwqLS/0356RqP8uYxOcOSSr1i6+MtcmLSID4C88oI
G9uKYit9gOv+jlRVm+hSbF4UscjBoyqclotd/flY8mjN4Kk3OCHMbbCA661sI3DcQ59zqwW5Pi4K
uPTS3DC/Qj0Ah519e7zVTHdBp1bRBUaHsNEPoAIdAPydk+49TVfmAWLZAZrrofuor6LTUEdnXvXJ
jo1pDAIYheWj7DhBOGn0FawhtYaGBhBuU2hK9TbC0/dAlW3sCdsacUGnPG4O03t70vbDuvGzdBmr
eJpY46Xx2WB2veoJ68V7Fi31NxECCScz8Mf8LaBrcSDFrBNsfSCveXAegVmoeqcHLi3+5C8cdoJb
YzjjhVl3c0kuC9xDIPWC+FuLM1YsJuWXGzn96paF2+LhGNS1IMZ8d4FMyWLUO/3FC3txS95pGDpu
ZORnNE1uvW/eEmoO2praRmhZylTKbv7TfdKpxk8/eVvcwxOZSmyJYrPscuchBjiPUE+Gw7qo3hIx
0L/17xT3eC4VF3FjGBg1BYzR4xs9VX9DGjhOrs7gStwZFLu5ne4HVEZBeUqC4o1ADzo441PYc9Ll
yi6PPmo4LAqLS6WfGgJsj7ohWBTHODuQCBM+sI2BnmQ/f2vmf1dqCJxDKDNKYCynBls5R98jOWYh
MIfN48NOnREJUgZD5daSPaZ+j0Etxl20eip+EVYjwZYNWGVNCbrM3BXwilkT0lUIUdty3fl2due1
cN+b+D5bC6HlhBp/5JJb+cNXXCwxloaQvdZ0LEleDbVSMEp4bcgzPtJkd+VuzmGNTAPbsdMUdL+j
jyqKJ+j5mi1o7+01haIaBY9yg+AGH9OHir9JgIkr6ixoVOx8GOqXkPgMmjZb+p5WD3Qadjy/Sli6
G3DLyG6xHeOsqiHKJIDmw2XsdsbSZGz6DJBt5+OGc5qxtBex4WD+Px2j2VHGVQ0JQl/JvUdFwhvO
s5sUQhklWw0v8oQcytKROFQYRlBby6/LX8tuusOOPhfWT0Luy2Oc7uR8m1cBpvLSiAOAMwsXYVgO
z30x4dBk58wgSwYTq/G5VbKvSV+pJmSxy2QC1xQBZQl1GbUQRYLK7QUMoWSn7JZdM/bYK7kdcwJX
b7PAZhdS3WTLKIeejq470O6ym3pc7KEn9bj6d3bHwLoMBMGiMCoqTyo/I3XZjhtthMNxYWOO9eXz
rH8998prsN//iw57/fG//8UHE/JLjlvp/wgADzN6oSMNfDh+FtU2Pjx5Ew4+Qtb/clCnUFc9ozP2
pAIslqYpunkPMJa0PAmVAChH/mC3iqOBUPTXV0YFo36YJG1ZNxt8NugV/33r31/KuGM7xEzD83v9
mDQX/DVudf1/v7ZoMDSo64WPtA3IIJFbVxzjH2l4ce3/fa95/UX9yuP698e/VNR/X/3vL/793H+/
Yqr9yyIyfnYOslFmj/9eNjMVdrzXl/9+FEtYGpNETld46jS76LkcK7pxdYKo0oeBwpuV9Nj0m6Et
vTDq/AkOkJx0HZ5/+uTohRuf037aNtF0GEMSfSKTu1bmirbTi3hHMNfnQsmPiip8Ej7feWqmkpHA
eCNOp2UsJG7D89qHu7EYFf9RYplTZbdQwLIHA/zRy+DTpdFz9OeujTwi2GnyQBAWmPRpGbTYSUlE
xxAkWhrToE3u4YlmSvImxOktf5bD8hlTn6I44ejTOTf1PmZw1fZjkOtMtuPhsxRLea2G0KJwtJpM
1eWuLJOCa6SJT6+VTDTGHdDosM87WVqTB810w9B+TJFZvKl4FertCZMqs5nuqEJaK5spOHrslHAp
9BUhojDKYkaWMfxODbZFS0KBO/XQGtuBgzBtAZsHcVxm5eP2TGSiGjhiEJKEjAf6RVWhosSiJk6w
1szoIzTkwFC+a4iXC4zMtRiS16wmkOmez22k48AgQmfWkaFj1+jNM/Py6jGItjwbP0mufWIxlTpZ
TNJXibWDZsBMGE24Lzi2LRPYFCTQ0mIokuRIxF5JtiBWSHSFoaBj3WEQzONc+1PxY45F4g7EbIzx
kRSHroUt1jxpA5Ipcl75V45Wv379JbqMH5e4eRbHsMSTCGvwA1YJuG4q2rQxHmXhF/kMEtdm+arV
vsYp0AphRboEm0SJcxyX3G2xm7SkOJvdOO9vIUnxyyr/ExOYD2jeaZrGbLDmVCMQa1M/ET3EEphD
gxL5LSGmpO9ee01WfMY1agvpLakwSxhKE9LC3NGRp8YdR4nOl0P9a/GYt5OcAUqZEsxjEXfOGHpt
yieKVLBNGa9IbDEwMc3KMEAzTNHLo7Y0lN4tn+MYkCAPmxsXKCFnpqjo5aVmJbrSIIFDYqgjy5Aj
UzazxMz+sB9t1pU5IZkHEzHjiQ264PkIh4cIT0NlyJNRuxp3tsDqT82jnwRVuV9knG0pvvWWzJLt
XtEitfDczEQXGbPCU5JQDahJi/c9Z8ErR7nuGBA1qi4gINXZDOTsU8OU3pWb5GbEMoVcCNfZqE5i
SkvwFApw5SdTVRHcMEo42hJlcepVLJ+VKtWchq0sqXINKyaY/MM+ZCE5IZmeKjbfTl1hciphO+wV
f4OQ9hspZedWZcVZ9DUVeUyaq4732aqnpEnCaPTDuUztGtJtKavwDLFwH7tM9Gc71DhQy2dWIqrV
1zoX4PlKyMpR46MHBgWPcCkNTBmK/9wkmz6mUMlbqr6iSg9D9Bm340pS4X2JkAzYYqNA1Ux7UhlD
xOmA2eaTEWkc3R4lI+XSyCSrlFN/UtrejrFF9+VeLbwWaxkwMIb/zwLwv5nVmAY4vTbzfFHT/Vgx
muqYIY7pBPm5ZwU/XipUARCrZPAZLwQnTyfxYKh5tytlWph0/BYN8WMcudekX06uMKUutOyvtqS3
X4UPjCnkSdmZKpCjoF4KXeKs/kcBmhi4JCJk27yAg6s1xzEX1I8UuFFWmFUaYMHRgwhVVVgNFBEy
ZgCW0ZpkTT/jOyYXiYuIbo0BtQErcmZq/WRAOkbIEkJYIvFUHxZSZ5nIUNelwpiYBBE4VJKCl3dd
Nl4hTDsZt2JZx98I63bankZ52cYVkN/BDI2xNCgZ4tkjsQb5jfHYFVIkv4lyf2vk/lzinVX2+FZ2
I7F4MmFxNFrt4y2vaEA1hvazhghYTAHb6eaMoap4XfY3WQiPQhgxp6iFdAUXEQXz+qFRX5DONhiL
TcgWWZo3MQWmDHMsKnUUClIydQHie1fQs/NifMkV9P7emY9wKRqUw4P+len579TpC18bhyeeHWDw
5J7ohuwQgkbpKOcPB/mbhDczVPOFVJJhodIv9QOQlhzp/hz1h7hqH7iaLC5q+bIOzMApeMxgyrUj
RBFzJiwzejH97Pb/KDuz5daRLMv+Slk+N7IxOYayynwQ50EUNQ8vMI2YRwfgAL6+FxiReTOiqruq
zSJookjpUiTg8HPO3muH+HuYOKsicXaZt+5D9IaFLiFcxOpJ7+5GEIayvJtf4j5wIw6qyNE21hhc
Qc4UHCfZU0wW3DoCcbE3Y2Y0DdkOjHHQeAD9RlvYcipm5diu/Y7NdMHgo4ebjARaXwAT0hZTFAbr
vhc30AwQNwu7XPmEVXRGRBaHzEAT5OO2YMyjPLlxbfLYdRBYjE4VyJkc6EScZ/QY3VGs81RiEOGX
DFQ4XbI0cmzLpDtw9ZYQMuc2NQkfCCL4TH29zbEloF3RKuPKaWguVxPIMW2k92UGOkOIVjxnOk2D
3DtOrTZBZ0Q9USrZolzCkF/1CW7qah+IMFuV2PMJnsDal4R0+SsRdFd9ANoioAqDAxAzQaOEQXii
kCyEHl1Da2zStdvcWkalrSKhMyQEAL9IbLoe0qH267nCXrkMniLXH3EgZswwNbTYKEfqse+vakdW
mxCCwZXriNM40DMu9yT0MYvtmO/Hrg2OouSzaTDKpFopcUuLZBszaDeGbB0HCOSBYj4bHt1ljeN7
1dJQK5MxpkjUHv1MesvAyxlyQimtWzu/N4vkSauhwA4syGEnFX14ihG9MJddiOmlkAm+JS4meeM+
y1SYT7l9Gi0CVWDIbbWOBuaopzi2WsCyDUPXyoO15wn1MnbeZ5Dl92AiplPe9fKgQqi8zANMJ1YH
YYYozX2K+j6nC9X43tEv8ncRBDMunil+mZwHcgv21tQ9jhyBHKxsa9jdVUpucLbSemXSmIByW+Ts
vdBxTXhvmD/ljv0CxWrja4jYEjeg8I3pYVl6lqFGM76sVDyVTW0Q8qevBgVniXiMZU/9shQ94QGV
YW+KFOlCJO8m191BrVgaMaIG06g3Xg32L8dov7RCHOlSQTJu21UWDzSxtOJUgV5xmgnDGMODKjfX
vmZoNx2vf9mKsIGlBTlJi17HwYu2jppp0COe9lubyJ5wpJuUm/60qd1+1Tfof3TJZNvWM7DCMtkF
8QStQp3rrIw3hRVtopjulRGh4ifkDRtS3GFWnEsgrclWcEMN2XOZjv1TqIxx53Z0X5qkXBL54a/1
iiF9FiWwSa4d8hEWTsh4VTgYGXXjR6j209NbnhaekUGPB/Z3vGHVI7nI3q4++kNr30+mg+/WuKpy
LGkTm5PN9BQlsb3GAT5tfWNfxQxz7ICj1pjEUUWCYQrIJMNFKwQJhcgEuvSDNGvqnHMV5hhuR6yk
UgAGgKjtVTmhHZOL7kpdDz5XCcXsR9aOsfBH1JCqe7IsK9llWX5GiDCYYL9qBPW1wUcNSMxawV5Y
Fbh9Z+6Suxvd+kB2anhXJQTlmGTXNUgVPct21nbdvrl+pY657x9Gn3LFF9WmH94KcW1WEKiwCq80
lySmYoypo93nyBD3bQbZuOO18jYlqAnzIGUDmT6MofdBKojYWqPlr2XR3kHfDY+5zVJWwJMSqQZX
jjdU0CclSWIXieoV6GDAnk6+5GbMXEMvT3FQC0TAA8FBBIERIwPdu+VdgIRKUZJhabLudYLlqri/
CSt6e8amDj197ZX9wm/ZOdXFdFQi+nJVTupB+BGkdHaCdBQrNmProq1GKHjGKY/gW2lQxa01ZAkk
xxVNtY6ql8Xfr291n4lKG5dyU83K3qTudr5bawuQ8JCccctOPU2MkL2nxCFSixF6X45Z0YuhXCXS
WPmiPtR6viql91qaXIdVpm1Sg94R1HmUQpLm2zhq5wZrwYPO0EzF8jUfErmILIVuUqXuRiDMTw9O
b1JCm/3BIU6XvhSIOLfI+WpEO6eHFuCWGH2aIIImjpFqNDFAq/5TJxiE+LmCv/S2rfFAKyxlkTGG
K0dgDlV9jExxDJN1ADwYEXl6D90shtjFrJZPg5BBka76DPiQkTMxooqmn0/YUkzZsYPXczbcmn6X
XKf6uNfQTQwQbGlL9mzPC9qnRDisuGjBGVA7zmT/TlbHJltHYzd33NAKcvKgcapyaL9k9pVg+oOG
sfIYtbf0FB41gvhIANS2VsAHqBkNPZChe0u7IiXmx1uxm9cWstWPwci0Vhc5KkjajSNiaeHcOlRD
e0PcKp2BWDI+JWG39dOE1kFkZOs8JDhLcLKb0JbUszA0e0HKFLJaf/bLyifM3cPBnOM7buyi8KH4
Tts6szsUsSKak7xu+96g8m7YzARWQiu09k6WQ+811MJrIqXYLBscnOxLEeTIa47zfOmFPvNd/8Nr
uoZuVHIwtP4M3fKaPxz2mqRg05TEw97XwPBJKbLSdANaOV928EZBsaMSdMnxG1CP91aLtGTk/dXn
zz1AT2qBFTIDP3vWHSBekQY5s519ijnEw2yEypTX2iZrBbM+nbnLADQKEMzOJqRtIdImux7mPp+E
i9ZEHzCN983Ypgffkxwdns1Ypwlx+SBp9SgrwtFiaD3htlWWu4uSuzJDxhBG7SchCT9WQ3Ogbil6
fObqg01ulIu3v1C8u2RRd+uwQ7BDUFe40UqKCxhJeLnHodlyFcAA3VjodNEjOrWjrqOSIB9fqLmV
gcfbRBQXm0G3IkQJwepkFrtuznnu7Kmg2rYXykJNDh/U23RoXBqEj6IEYd/0zc/I0iv8aDzmHfTQ
ZGwcRIyoj5QvgqUdBOok02jb99P1pJvpofDQ/Q2Qkv2ulcuqCdAOBvFKJMFt2iC+JlbpYM3jHQEQ
9crO5ZOTuYzg9KWjnqcQKi9AkKfethBz9RIQfoASiM8z2trahCpmYOReiPxgFR1GqRbt9DhyXOfa
2hL4GsYnK4NTC6QGGFeFskpyOQg56tVU6iDfomBJFfyMNKPSG/Nzqu8jMzZW86oPy4htCTvj+GRC
mcQ8QNoFwo7KRGFYjfVWpnBsDC241xscIhNzYf6wzMieM8da93PKGt4KzYoPbAtv6ZhMiC3UptDN
HxbKr2iqoagXVHdEIxqcATkselu7alqL8ZqZLUThlSsn9iloPf8BihEnocOB6jIsVNTwNyaLDeYs
93OKYzQhCN87iHRr01GvOKhaPsSmOcJ30khMgmBRFcNaqxPmHFob3Y7OhxfeYXGo6ElBfev8lavM
N71lmKLm6dH44ioql8yRbwThEgBI1KL9EpR4S7Fg7fUWnUfWRe+tTlMogRmQlMkyNhXbKhJRVrKu
XzjlaDAFYPUs3X5trE5dGRbCU90pTGTu+oflqPupYabROpBOS6QAEhK1D/EqU+lXBAn5PCHVN0tG
ZeVcxwpKOIM9XKXCo4ZxwlO0QIbMOAZT7N2LhoGIYng10vwKAfed3NJYlnDZlrJHqplWQ3E/WfqH
VxnRB7XNlyAiLTech8IXdDUt+cX17TV36L2INmSXdVPWXbMlbFoM4bAO6/jV1m10WbtOcUGNbcy8
sqOtxtJwzFG4jAW+fXJ/YmCAGxGyiXFhNTSWWnPpYjRhExKvMohQRv8RmGTimijFy4DdyRg0Aa7r
HpZxZqxJU5s1LcZ7FviPxZTgX8kuixXDp2A4xUP26hlSbSb4qsd6gDlGgKexdGK9RJBTv/fKhsXE
WV7CX1yNQPUOvk+YZcK+pZyaYt0bwTULXULEp29fhcTNIYYyHioi6q+yfNCQemKKE90LF6/4Nh1a
kLeef++RDLAKpgDVfy0fvaJYOiNRaUNZY0strXu7Zf0rDLtZZiEZTZqubdComhX2p8DLcq5z9HgG
1r5i0BuoI72zzht735SFs3VRHliZ220CjU2oh5PTCgpWoVzHj8AuSY9LfPKUen3EiuK19o5ISxDy
YbVIi8TfWuwt9mFpf8a55t/ESXWedEydyrSGNchU0Foejpe8YCNvOysnEesArBz5isws/QKu74dC
eJKz8C+oCGu0vSBmXcnUIXi2CvJ6JwuRfs88I0rem6p0zx7taKqG8crp3Scf8V2O1Q/Piz2uRKX9
FHa3UY7nULlpN27XfIU03lZlg1ZCVda08VFiQFEPF3XAtnvu2pd6Xq5DF8KsikJ3q4KZ1zuA03OZ
kQoSaTFtsDlwNRTFgYYGYTRZMQz6V+HUmEhZB9BYXfcahtpTUrqCKFGq5KgqXsxxyremSA9BQAb5
qLAfWt0ssmxbMn3x8WuKhbSEKLa15LnRPFAMYU6fI4zEWr51kNMaOTJNmhSmDqeBVyA7ycVKA39n
4OXRi0kuRVww259oRwxc4RYJqfTbxNTdVW3yrmqD/ul0cxJZLl594POJl1RviTMQQ6SdzMY5cq09
Kz7ZpyoQ+0G3skUE4W+fSM7BfKa1Fy8DVfE2aODIaKgZiiNBHp9hgvQ9Vyz+LbYsLiRETTk912en
/sxCciPiS9B7OZN3/usvo7G5Ve1sqJrT4gdflMnN5elh7Xojg+q5iOjVuKTwJ1Lz8qT55tfdvHZg
Ilzu//bl5cf/y8d//fjUN8ief913PSaMamNo6od/MsIjAZv7Aui+fHW5uUC5mx6T6q+7l68u37s8
+uvJf/ren+5enhdAm6n6TwO0IZFmzupC9A7Sir9mnP/E3768fPdyf7IGHtJyaB+mTwzK/EouNxxd
9bT4dV+bgn/cJ52F3qFcxi9uPkFcnbSFD4zNXNi0MvfEHU/8lVq7s4P8KqsgjAYDQYEXlm3eg6qL
9EjsJ1jcS99jS3O529bT7w+k81NcB7IrB9X21w9cnna5q9EU2jgqOly+FQvb3hNGjZOt01Niai24
PZfnXR653JR5w+iWovMuiS2M2zBIuTu/jMvDrSnErjQ/R9sUCIb9Hnerg1YghiJ2YOMAZWumFbk1
w/wg41pcV0x/7aS9bxMGNH0zNgunJDzscmMOLYKIqGwm9I0TChGoM27Zfg0aWovCE3Q/EwOIJBdw
u2FiFknJuJDIjhTY2DaeKU7JDIoqLgf4fPfyvTxXSLc7FxxoA662NHrsDZdH+rAwplVAhmGm6Mr/
+rmMoF0+987ZBwTHkw0+/4bL765CbSaPaD0prGBOf/17v/0rl1/723MuDw0tkxRDFbhC//mi0n++
ssuzLw/8y+/+vz786zdUXiI3fid3v577L/9mSaJJnDaHzGADDDOL5c/LASkQQLmMQv9e2QgXTQOf
nTu2x5TWMzgp6Bm9R0pOrsW0Lt8JtyU1uw6YCpTRDtJ7sSMmrzlqnWKqlDLHJ0Wij/pV0mYkOKJb
qUtQXiBWSAPT3vtG/3HsKN/3NYP4JmOr37BzoeIUVNmQCjTHoSfGzNIMqDz9whogwMAg6n25CZh9
aA6tgBm+t079BzZg5SlVLGl+rSOd1cmJbdNgWYV9jVmJYX1fNAg/PWoRewBqIGF4FPl3HxJ83VRo
oNgLLLt0PHe06JbY5VEXOeVD6zBAqInCRekD1oUu2ZJNN/PuFr8iWVHhrh6Me9MtbtjeysWQ6QgR
4mSbcQne9gTaQEuFwWNQl+lkbANzxM9VdufMKLmYxUF3GgwGSx0TTMNiTNfNavCMXNW+HMYlaR4D
xjW0xGKqiPjBIElYlbiG+zEilPQqrTmXzBaD5CYKpmyRTz4SGqP9EmFK0GNSu0vTNw5lpDrkp8TI
E32+Dz0MILrrP6fIKlvmIMRrQXoNOxQ9BAwRYf3eEcCzbgr5obvrNMtaBo2CiX6angmcRhMtKjTU
EX7d4II5joODLd5cYb2baYd5VtJMs0djKxy041GJMKC86VPkhm5WP+MyyMm8g3PStGF4VXv0SY2U
NMvEkBNADtYHzS6HXe1SO4TMYEl4bw6u0k7MCZq+fah19sUGlWlbwDABGL1gGHxSqXFUlifQj3XJ
qvXKa60lEE2J4EYz7Y+invu2vByNQ5jmiElKYtKBDCwwxqRB8eNm8SELFMbxsNauo4IeGpczmEJE
lK+dzDyFUEYsvYeqK2kH1Ehg4CKbiyI1XvTW+nZSYtVCzBX86DXtAE6YaDrnmnPfO81wpvdogkFe
pQIFmCNcf+vCo6lphuw1Wx9xTaXpzvCoggpfO7jBfWr34rbNzB9h4uKPs0cSA1CQOQW6Xfu1lzq4
lHZ6jrZaSFybPpnJ1k5nXa/TfjIMnAs/pa08Uq3ObYmJz+qyVZWwqlm5MTFcYc9qFYy0kcDKwtWX
jLHMVZm6n2HfRE8l7a0g8KslUdnrWgFuC+jrroM82OtpTCJc/mjORP6ad0gj+4lWZykejbI9ZrmP
Bo7Q1KWdK2x1ttj2VuRt2yq4lhFBJ7ZdsI6U5GEMGMwxYQ2yf62z5k2veAV5hQg2D26r0jjLaKD0
4/3utVUv2Apa3fhlpI5GlAE+AVPSwtMiAzUNOqyU5L5lIoKXKEZUPRU6TB1Q/wuoyos2Cq7LyaHX
y/kBPUL7pFxDUaHvCijIV2F3sFHYKYw9sgGpxHK+thQ0vkrLQzS1ef2RO7QNJITEpeUA37PRtxm0
9hC/pHLtTra6z9sGlWGCUIb3FgFzG2kn9vQA/AxEt2NxaN04PLsd1+SQsZBtx+F6sIw3j0RE1DAF
+kszfRztuNvIdI6LiVxx6qPgs6WF1hEXeSKsQR2GjtdVd8k5bivwgSQ9rJmacHYPfY8sZrzyezpT
cOzdFfDftZhAcVduqx66UjG2VA+1lDra0ujbtMjurWkWrFuB5ncwTIM9PL+UKTEaF2Ki0ez4/qKZ
Aekyb+GdJOZK6294iebSlETgNR2tD3uQ9aaAUckYHyUs+Y+HIlQt6DzUpAg5NpMGnFglmCqgAeUp
SmNHinxnWoCFhBbdlBk70QikPDgv1a8DIOu7lqT2ekIXxrDqkeQ1TE39rZJyWpgevY+xIlY10EN7
T3jSZwIplUZb8TUkIAlVQ8Jx1etPml5L3nV4+pqAlFm3xEALD2Nb5677pKOFX1o0eCx3xoAWmC3q
4X5oTfTgdky3WFtOZjUdWsQ1mQjz61lkxpHrln18TKspXzV5fqRPShjxRYAeQ8xOIDyPtdtsuhb9
vxqmdD82fND+JMGVx8Bpqj6gjTC8uikakGwYblL69ntVMVghUQZoBtF6mgWoXx/IREDwCi//NXMY
putOct1NGvroEauFY2Jh0htrEQqk8GM/Hrsmyfb1elT5LblVrKmF/w42mGZ+i8XXaZ5ST4/RzFT3
DkOtYoqhiDpcmXPN/XLmU9UxGeGk+bFRnED07NjtTcNHoNcnpY8V0Bz++gTHu6FjyfZyLMh19EAy
lzCQ6pI/iS4nrxEiQAHl1wH0doDbMWbGBjV/7/IAkfP5unbth1K2ITnm4iXOIBsmRO/su5lgo+Yb
Q6WYKcLiMdKiaB/ljb8f7eEl0gBVyMIa9wa7PeQl3DSaCFciR06QoIMidbkwdrVP4tLcPSSwcDPM
GT26S3FQU0d6sjQ2pMryrfnG/OdXl7u/vcT5B2QcM5hbXb7RtybbuWF+5Z4yHrQ0A/LjKn3p4S1H
F/mcD+3MFy82bB8nGk5j2u490+NLBumEzziFtTR8DQBJ428KmIh582qFaP8NH53nZUt/ubE9DgVz
vrncBctOB52CbWm3TbdPg7fQ7kBsX16UJaUiXnCUt9F8hKc214M2SacrZ84pFHMRUZugS8r55vLV
n75HFh7XTQeDUWMmNCcv0UZaxZY2tDrUlynBE11HQVfMn+WvGznvUbtYhAudifPCrhl2bo2ZzHpB
pIZpSM1S6JtBtrAS5pvEFUiZLvfjGco61XRj/MzaOlqfoqt3+wrFC2TWvLnrW8/YOS7EIm++mTKE
vFpbZwtFjhekKmCx+67CddaU4jpySxYIxzT3Y1da+8tXja6Z+0o5Jc0MWrHhzIitoYWzFxOUHNy7
vIbLVw6l7tKxkXBF8ZFsbmPfSs/Yo2PvIyfYiRqaiZki+g0J2TZpV9rjLrLuGIuU+8Lw6k2UeEDZ
5Ouk2OdR6+ULxgY1H2GpL4NQw7LjSmtfmYa1lxbE+45rKBh41AeuyVI5o5NhXfouuP6ZJ5YF0BQq
BKUV07pR2uRk9NQyzDHPVRDEG4NoUVrclLwrskZ/1FzHXG66+StDBYjpJ4vG0D8wuS7BhQRp0hC5
cOSL3sC+pHFBg+pV+QhxkxiFMzf0V3dlOxmbgfnofppvLu//5a5FSzHLaebwdocA9ObPgJ3b7zf+
AEPFQyuwmHyi2tyMgsiMLESlalN2KF5qNrz+DBL+dQBe7o4JnvJynIJlJ717y1KvVYWnrp9mrWQy
JXId6cOHhT2edd/dqaE6/K/c7mVkt9pwMoERTv6O5g7wzZArLz1r4JPphhCKdOXiDtPfpq+IAiKh
TbhCXg3PceU/1B/aQ3lgNKUjUkWpPe8FYS4nbIgXOJrcY/Q4vYIX+xpumFgEj9FDjtZj444QThf5
DxDF+aQcNrQ9mSBW+JIYBZCwaxNQw8adYTk91nX7UszAMRAkaxb16R6edKMAva47fQPVMeq3+t10
036W3B2RDRJ4tiJwqWYG+Gpy+hrEii7bF/4ph1kc8q/mSr/DjMaQMMcNjvDGOcYfBlUM9lSfH5qQ
M+A31g54p9pkxc65GTY4Qkyb4IBPxDDAaipAow/G6y0Aq1V8JmTSucJmjNDiQaNTqq2xnSczaMo7
jp/h2TyiTgNcsMIfC5EgY/T6VXE5I+Hu3vkSJ/Nee7P2wT39ePZ6EjuWBXuX3LUjewaWFfM1eR5v
gq8Bb/izgoHdbsKjEe9sDPzdQrFoOxSSa7sm8HkBrl8dgc9OFUX3VfnCcYADfmI6wdTomB2SDxyX
FcEiK8NeE6xhw1HK0Ftg7AXw0GlXxCi6KFDoqBGTcmYnxrqBJN6/PaK22AwfYX0l7r79dt2OSOWP
Iz5vr+ZiuLXrre/ea9nmX3DtZ3YkYVn8W9Hl5zIuWqDmpgfPnX3h/P3d19/+gvBEFzrbCeF6SFMN
IRwe/xcGelUPKsksA6Omvq80JCur9Ec7lNv0o9uHd1BOM3QLaz04x+5yzDe0Fd2jdz19coSwr0Wj
l81sl9FZEgsYsG0in2zmpCbhJvJ2QXGG2akqGKpLS9toPgG1HvuGjYnk7wWiCcrAp+kHut86X+ev
UDiu8YBuq6f+NrnLH6qnlo7Dwlw23wkZS95L9m5jcNn0p2zPtR8dps4Bi7F+a21GJhIb95bFDK0B
6RdcZ1kCrvDtWxibxg2RwPaSs2MB5g1l6WTjjmqf3GswzAPd7KPTr/xu/d30X85DfgTHG/1gTMDQ
4P7ggCLYwzlQpS0Bpr0mH4ghdQLlkBZfqXsGCw81HzpWG1jFPMJZDa9BQ9aPlGyHYTY4ilsO2Zbx
4x1is/oZiYV3KtcnjBJ4dekNZ7x/eyRRr27MJnubfaDVX2u31hMUzLW/Cr+nD4LVVtYmfshmTqP5
4hH0eex2+jba2Cd8oWQMVwvsUyus9+0tGEAEz/lzCVkE1wvKphVyZ8yRnKcuboCPZLWId4UA13rF
GTbezAiAB0tffAMmi90Vu4Nlu4iXW2CWwD6ZYEcYCA/dbLw44FMAp74ySPYE5MNO50iLHLr4TG/g
sEXGdxqX7DKWWr2FyLDjTwzX1tn4Il++3g7vlOC8VC7gG7GvX8eD/0pduWHntmZvvtVwDC1n0MLp
VbyhJEQhutonG2/13xz5M9z/Px34jqkbtuM6vm/afzzwAdlLFF2mOplef8KzRHg0awyH16Prv5iz
wpQEkGXxhm0GZRNGo0ccSXImfs9a5f/mxRCE8J9ejGHbKJ51m+yDP5+FImkHp/F7dYpNeoX8T8ho
VKxG3iIQbThsuH4s8dmRZU1dFd5U7U3IABeb5SP+kfjm8nL+9+fw74AFf18W5N//g/ufZTXv7KP2
T3f//lDm/Pcf88/88zl//Im/X8efTSnLn/b/+azNd3l6z7/ln5/0h9/Mv/77q1u+t+9/uLO6JFXc
dt/NePctu6y9vAr+jvmZ/9MH/+37f5Z3QXrQv3xy87/w+0/Of8Lf/oJ8KC7KWP4xJOPyQ79HXnju
X23fsSziK3THJNZCfcv2b38hmu+vQneEw7c9xydvlXX2H4kX5vwQ37cNx7U5ANy//Jssuzb6218s
56++47oeP+KYl9/4/5N4ITzjT6s9O3PTtXxWfN+mzcWW7Y8HfezEdpIZMgL89ShL3ycKaIaeSTQx
L6PdIJ3LbbLWY4pIykMby4Qjac7o3tpO4y9nqH6mutVmzXGNmBKvQQgiWMX+eZR9vmfA51NSIqHU
qIRQqRw9U8L6jTtIeiFZmYl4IufHMz5DS7n3Qy2ORHADbBDudKfkhIQ5Z4GnExGcRTcixgDCmtdZ
u3ZqWGBNMzJFnojhsCTi6exFlVXNhov9TW8ehyzVV0WTbQyVPPsj3P/UC2H4ZhXbWGHXK4K23zXE
6KxZMQKLSoijTLInbwyng27tSEYjMI5RYGvCZkQC9KKcvdZxdR6LojmT/bUYheXjUZt2ecDlh6kv
aAGL1Zss0b3KupleIq1zW3gBsBWAjQF6TjHOwWLYQFM/aZ71AXsSKZ9YJqxI31gVk8ZOWNTxcE0m
EpU8hNmny03rmDvUReMq1ZFxAAnyM1Otx47LQ0rvCnxBQnRjwmUVEiv23Vi7s9HkngT/nmyqaSMM
dagaWCDxSP1nTMGKjO0S3T15AExHK7gZHVoBKDAjQZaE3I/fjRp3um+pVSbZCnhZuXHK4caeR8UZ
fHtkNsO5yXr3KlHaYuhLhiC9RuWe4GZP0SHTFfD3E/2dOKRNBNynquRDrmZA5ADsp2DQGFP+ryMH
c6GlSpID/BtKGbMpLMBIjHbzkh6KLRyyK3NEsO3k8QmyOxZJ/hxH4Y2XRf2yJOBo0NwXHS4SMez2
rabARLDhnht2gXV2TBbvwvXeAhEpANoaYJ6sAk/vxqu6ZOuZ43HZW74CpeNUGXZQTV6nJdIbtErL
ArNPO8RwA7sWRtHgZL/d8KeJMcru+zijsUJBLAmTrcLqJjSLV2awhFkQHCpMQiM0j7muCqptXnvx
1osZjFpEymHa7FieezYCrkQSLKDuSFxCJH9hCtWNO9dpMH1M7Y0HBZEU9viafLy1DC0DKwVzhVaj
MeaO4YlR3U5LU8AwVul9pGyvmGYd88qRkKvp9yHYCrmOL63a3GFiSL4dL7ouAuPDjkoUfwFbcg0X
z03d4Gmt0Q/R2BuXkw5poqW/uegcUir1AbGo4+8LsqGYIieroaNv1LfGp5cTQaYxddZTQctyyLaa
7yO40zqu5D7e8glQBIlmclHapbFQQdZjooGKHvdTuppaOnp20qzT0RFHz0hbfIMRxF1wCGNICHCE
fsrv94rohmkyP0WTPrBeajA1wYlPjU7zqvKeE3J5+TiDdBHZ3s5LIhBN9cSWxyhgNbH7HqvyrCug
WoUFFr+MwSanNDPKuVIeXXeDyJSZ4apGkGvEOTD5GAVdzueeajeRw+y7GtVjXxY0RxsswJrkT3Ri
WOkELzimBeLRUB+mVT6ZNLKQkbVbanNElTb+U0cbZkNnLU/U1ycLxAr5pREqY1vAkVIpel+mTPki
8j6a6NW1nWH97eQwypX5VaAEYkJ3ZZ/btrjJhoo4PVm/jN5E6oLXY/Gd0nKNUqW6CspouOplQfnE
NEEUtPL1IvupQ3VPY69GFbHMa4rxmvLVCwaQxd1A84mipbOijwwJGm9e+tFk9S6skCGYrfph+hAv
Saj/bDMgqMi7kL81A20vtkNE3FGN1XM0aFxsOt9F9pFDuCupVJPIQHYS3BNr/UPiKT9lj/QyDBCQ
U9mci2naaKo+Z/5D5FGpRWJ69m0NyXAWIN83tzXH2yi7k1PJxzir34ohPsssQIvuaCFNGMaW1UR0
QOB1bznqxn0FxcIT5kj7ARlfTxNj5ZlALlwmXgMxl3Y06cui37eAbHMqq66pvorvSIXnLMqGvTnq
J6cVnMiDdUhy79ok3CfK0QLbqCWTSJjA7HssiBUuO1enWe541rMZZG9ZFsTk6YxfVazvKjW+jhX9
7bq3XsK0AiBdx8+DbpyiqBMb46XSVbqCJE1Cjo0tO4/R4dexCwbOkc8x2OWgCxSVJl6AWkeZaMnp
fir6HxS35AUnCysIboWhI8s1kX2ZP+UUEaWpfAJW2qS88WXokklB0pGK4Ft6LyZpv8fSZWbFue6v
hwiYFFrSG90/eS3Gb8dEI6wRCtJXzRcSRoIwk6RZkZXLAtitYhPhYx9773EcX/cGzXEjQOPO2vKo
NfLeVFxZg6T9tkVz8JqEcZerrQc/vAnFPqjnaL2ClTvB9neItGmrigZcgukFAO30Azo1HuP8qNIc
cNTIi4x/Yine7W7uV8T2Y02UMhEDcpX7vbmTOYMs/yXR7bsxrG1SnsF09mO5H7X4nqXHk/x26dQA
8bluoME+FP70OLolMACc43J0bnzlvQutf3J0vGqW/e1xBVqbGdxVeoPMflBNjtjGLW1ZpWOz1Exj
lxFLT76q8cY2otx1ybMbU03W7KNXRe2m+LjN1zzoqxMvD5qTRQK4y4UDkcDRtfBXIkhBWzKv4aob
H21OjCXmANKPvzhVp50WKa7FNmgdPuIxN9nK1O7GbxRpFNA52C0dmG9T+ffFt7KynV9T3HZxj6zT
0V9kIAg7QsEZVvZnPdwGteUsJwf/bZdTEMTsokIpokPn0uybHPdYdVN4JQjviW7Gyaa0CHUwTRZL
V2J8dzmX0grbFgxVy4hWVcz42O7cRVTnH6af3bTCukYM+WG24i2UT0OPmjY2NgUkYJT9cKu9hyDd
Mgx/7DHhrbqZ9uq4FPwAzfV2nbL/mNL82m0QNKjmfRpxv9bD2c/sO6MOr+lBfpm1s5PAU82WpiZ5
Ff+Hq/NcTh1b1/UVqUo5/EWJaMAGM+0/Kgemco7o6s8jeq3Te++qbk9HkIZG+MIbeq26SQ8SXJ0p
JtYAJmphzWz0KnGOfBghg0+npYAEb34X/d8uQpGtbMmL8rFBuiwrf6Zg+0h/QEP5UQpOXwqNP21B
Xy/UfiFbIVEYGPcYRbxxEPCtGZAfTKj/ZJr1QX05oH3KiNFOqppKW4+aENLFLk6PrDNsITA+46La
FQq9RgKEQ1hpdGhSy7QZpZIqqXyMoD23hH5MWFsevmdkgmnqnY0m/A6H7qonwtZc4kqxVrYoUirQ
KiSmdYwvQR2RWaPcwj2BpYO0MieyiimksCnZwUsBOSkh8uL8j1ClaKz1IBQhRZrrcng4Uo22JSSm
aZx3tLbfaMAjDRyK105aehs5W8uUi5f+0WxqU9+k4yIaMd3mHCUzgtNgbcLORc5MpiFJPW7WNeRu
O8un+o8umzVi5JlaPFUyAYRxdOJbUwQwgCpnEEm3rBGAcQ+oFloqGgqD36nyp5V2hyQUvo3IfNVw
YgNHiNT6uBRnZ6Aci5B9BVGoLc31nL7JKcYgiq5dpAa35hHnl2DAtLVNJL/LePw0qNeFisx7ykan
xuiDxSAKdShWqJ4lI2JQFDqSNvSZMjE+EMshIyaY8Qk6IP16RIri+alm9hiowEsA/cOPzVCo//OT
59dxXUeO2UObev7288PzBzJjj5bn8mr/fnj+5N8vDRlrFekRr//P9//H2z9/+Xlh/+d30jTZKXJf
+LT5Osl9/h4nLKyJ56fs+3BL/32rWpPWpjJGBOs4A5X9W2mgMPx84ecHyRLRGlru8N8PtNT+55c9
pJdtDfs3CB6Uv8yv/Pkez99S//ev/vM9dSsSp5ImU7pvVboU/fJhzntYdvEi8hKIFHae33z+zvOD
1tBdob6BNbF+KaMZjef//ff/fjmkFET7DqBRnRFHICD53zeSSj31a0boCcJ74uuimm6EtPQOnt8z
him1xwysdTrFgdfSc/rHMSJaGiFRPtHdeX7aC+GpQI4k7/16jPbCoVVfOK1m7UA+kSRXyA86UhCr
wOWk3iJAMX2MZ+WNQtQRO3SE43ZELrTZr7lfYHF7m29EpAjQlz/gyeAY2UTS2/gioc4Nrc7cw6lM
6DiQBdkIAt2To/WCFuCMyPVUGefsYp6UaV79UKfESKB57KHE5jaddXE1oAU1ev2d9Uuugr6djFLJ
J9gzHON0tAHW8dfIxpO7Yu7r2FBsEYbh0+6nwKYHQZUHhEOnHD5Rl6QQGnG0OMp3ewjQobJbX7mx
lcA+8HDCAhK0Ct6rS7qDe4jFFlKL8Oeo8eP3B1uSI+2Q+ZCbpAtAu4gGDIwa1dUpneFWccqO5gnh
wrhepX7XeyLMmZBkNjrm2/I17LzyddGjQ3wHyOu+gP8AA30jy39QE57AmZgPVN0PfJSMlYnU2B3+
9KzTk+BlhmlD3qNvYz/3Ke63wpqyPSkrXErUuJp0yz6KCR+oFgXrgpKwrsfbgFPdVi8YdauX6TUR
r8LXCYBWFzjzWkPtf5e95Z9s0NkpXknr0s5w/qvPGB2uQBDD3zYdukgrmSB3RSfjy/L+GNYRqR7k
PwJUE9GvhCzTO2gediK+HcjzySDNkMizSTEdmCnJF+oha0yt/6jHyv0hMQ331qEbncefAhrqJ638
PWKm2vmG6OkRkeI9xdOJCjCgH1VxSA9XWWCf0C1s1qZzgrjEt1cq9FbuEbsNWz0Fv+YGZX8H2C9y
juYGNV9fP8UHfaP/Ft/8i4PTvbnB/P2Or9AVg1+h97qbChE6WQWn0KXhsyL8YgCUNerk+WcENXaL
J5Xu3MVTcUPC4sSpWGI+sRFcuOMko078GXz8WFfzZJ5AkC0gS3dSN0G4teASyshBnigi4UpmeODD
s5VPG4VieeiWV6w0PjvB9sTUUZzP8uUYvv7RABXT+LN3BtofR9z0MpygtLWOyDol62BFRdZEu8qe
bPqvPhJtMOmvVNNf7srrazxsBPveIXf6XaGIVzrJMUZFy0Zgvb9eEgdZc2k3YyK5WmKR8xT5GYQF
J2ctFTbVnHZECjNF6bMW7hhNHB8YNVawA1bYilxHgHg7vA1qH1u7iZEqD5kz4QTmoa7bUUz6BJ30
3+9S0PDCLYIbAzoSxSueDyKgBSVxUEdahdsZkfsrr5sca7++w/VhLmOWApSsGJ3Jrt7bPRmKDKHb
p85CrQejRibbzyHZTx7u7B6Ekhi7luYI1lRhC3kczcOE4jk2X2sAaHbk3VWsKdCyQ1Y4RgXa/Wem
3FPbt+yMHHVlPJzm9pP6zZq+xIWaD+c3ZgLY5OR2jqqe80Ap4iC8wPcRVrTzqNoty5mHySzbQSYP
sdTAPvC+kfjxeKV7Sc+rOFbFIQg3BjWObZjvxK32Q8tqwmNkPkPuC9Y9csP6eqo38Ut0CtF/Nezy
MK3CT4ok9CZuNA5WdMg+YzfdgiGMt+Q55ZmAiZErfYCGQ372wCIZ34BkU1c8zJso2nklblzI0718
ltVJPvd/CyQUHsdG8HCOrNfogOvgXixGrbTs+qt9iV9pv0JjRFeu+ZR/UzpH0juRLqWsenBjn/rk
7EgVGqxo6GKQM+/RE7XUr+FXWwyPDjWkNqyTVp8Q1FFt/huLx0RZfdNT1Oldojqt1V56xRbmhmY5
yseOsPCrig2EVSpR3So6IjyNzUDl5PfSbwSb2Apywr3QNjPKrjTKzVXsIlp7YLKUPqPihlsAk49r
9Kc/j/5gHBmdeYdgrZ0ungumY8wrciO5QOfLA/nI6zPT4XCpw0d5kHhEKIb+SQenQEARss4q37IK
4SMgaTXvWSOxKxavyhrVuavkgJVQzX0Hbuo1oV6DIDx4f+jiYPB99BMmHv14hwu0Qv4emw7lm8OS
I7C2px1MLDYHCN3lJ0IU6HWELmNQ++EZQ6PMm74fRKrg9nDL4fiD3r48e0o15Ve+nTFtQapG/FWQ
KWGiHCJvWKvL3KtoYPXvmJUEy2OPCfES+ZXCZXb5xC4TUabz09n2+Molinc0eVfjctMHtp4p2MTR
mvW2SeiebfC2DB3UiNfo2z7/D0e8Y2nq7ELXa6+TuDgtQb120xdwn3ZwLk7oZ19xNo3UNbA/RgKX
gbG0Uc2YdD/7EdHzNu+zetQIdvED4ArA3gLYIwBH9BbaJxzj1E4EH23f8ZrfORnYRm5INCwKOfCG
aEIemeccb8G2XokuGOA10yr5Nf/qiHwDQG44ozymUMtaqX0OKI+TlBucVlhx4HUEgxSNq2/5Dl6J
7TyzfgwEHWU7oD5HWzR5g649a8d4u1E5iDzAsThYbfm41Wsf79QVch5gcNAjxp5WxLbsPG/iu9aj
etZWtPhfKtBmYNOiiwWCgDnwkl5IvL+7m3hlod4jBz+CcKvs6k9Mkmw2T/YMUPywOr+N3Yi6bbjy
wl3/tdiwsgz+hF/Bp7CDJbwLPYQzGUF78Dhit2V7QlGfqnx2kr/CHQ3ViQoIttbuc2Ny2JycyfBg
lGXvJ7RCIOSsINjSLHvh4bRXlHMYQuQ/l4eIpj/3mzhYg7KW/IGqET4V5gK2d9kdFy7IqgPI8AU8
emavw6nPw7cpgehvA17ZgVS0SRqERX2fcGguP0FcEPAsuIt8/chP6pDt8H5wBKwWMkcP9mg1yxjR
4ZLTvxmmX41v8E7QnAUIIW5CHq2ebDR1l9DWfUUdyr77pm4L650j+nSDUSO0LCSs8dt00UNGRIlH
roAcWPWfzTHyEutUrQ3XDzyqWU7gAUm0meWvihODSXHH84Q7wDGsvzGBy39q4dJkoT39KmSTsmId
BOBe4haYoYAPnxGepL4C1ZS7MInmEr8F5nKO0wPEbMAg4DDWnfGVgXsk3sPRT4KQNF/UKnPFDUhs
jivKVJPxRolTC/b0jlV0J3yh+JEvzcNGtByonQy80lzwv8EhWFsD3ixUEoA3bdl2pDW2CMeE1vta
+WZv4zwhkJYQ5WdrY/n3PLn8DO2ysTzClfoKzbeeKIxtCFRZeEd2nggW1ba/IzR+hWwOE7pi40DX
G8MSmkBsHq+t6mivNbw89m0NaX0iSPdn3g0B7ZjFOqpNHUnzh8XRxJ2xNWZpc1zhaULE3eESiRSe
3bzN1bry1Lt6F6o1grv30VdMwoiP6sg6N26p221EjPg2VExkJH64nnlFdWWVv0qI4wAT7VyKxA16
bZKfNlSgVxMl6BBqHXuFjQ9xzC7GikebD5wKyCTiHRklDHoRVIJo1hcbmdUqT9tJPVJSmTOwxJ7w
GiQvIVaDh/TT+BNgtqm+TIPH8A2/UAX/GQ/2PkBgfeqqXLPPmVCVG0Y7OwokHnia4bhC6EL5URw3
tQrdgIGzwQWlgsvy79N35IoTj/X8QCGCe6lXF3Vca+FeA81g64fHVnSHHseXfZmeph2UMExRsVup
t3kGGecuqPskdvPC+YxFW5BckbAI1ygEKlb4tXA+/wHX1b80p8cVqapR9sTydcD3C23F1KGoIl7b
eI0CQc8V6ARpG0U/KO3bQ3gPpg8ztksUj4kZUID97MQVEeGto8JMCA4NsrVl8EpQEyzPwDqzdgkw
Hn7YHwlQ5x3oFea8dqTQaOCysJig4efi4OFTH4Jl9JhK5TV7E9ILTZ3to0Y8Z4PNFCfBeMo8jH1K
bBNIwsBkV460Hqp1k5/1aDuhXRhcsgQZBVI4u3Ammm5o+LOb4S+++NWU3wvmWMzgB3iZcuqlI+HM
YviHlT3ySnfzjpUw7HgcgZOHZxl+rXopKjFZeYkQR4kEr8LtKbDFylUZmiNN2hBJIYO9zcasQUHB
IUVKeG3kuzpEHteZ+r/kCSgmmG/UQiCZU2oEVkCPDjHcUaP47RSJI1ZojXqB5WIUjJ7SBMfXcNDS
Py7TDw8bpF8Ky6cdk+aO9lNFr8mmMNaSpwNWSfYPhPMJwjhHNIdOz+McYqob7SlH48yNfkYKrRxq
ItoFr3mKigQJiYC8hzjYxIj8l2QQMYm1eQDzN9EgVl863jCcy3V6wiwHmyfU5AeI3ekO+x9D/TKN
UwNKXdxyZEsyOgjf46dKbeu7gn1GLnPnVJI1+y4jJ4hzXr8WT/hh0PzaI8bF7hXyqLZUvvFHRxsB
mkbijYrHMU3rGGUVNV4/iJeFq+Z1uYfHu45q3q2R3Dz6DQBv3TmSwO+Vm3i6cNHsOWC8lWobUgvh
KCJgYq+bs/OEMO2F44HzadUdWTdYY9LC9o7YXhG/1tTDPeKO7g3RcHZ0LOhfwq/0q9t/Vpty9Vn9
KtjM/YAY0+FU2t1vpbKDY4qHtdxXzMb0OPAQbgYxDVP0nbJAu2pO5LLr+JCfE7Q3qbFTmSW9+xLe
sGqf3nQG6UtxhuOku8kPYRdmeBxjxv5SoTfvQFSpr+am+R5u7KWFgzcXc09iEk+N3+Ig7tJNootM
lMrH4pgf0i03tOretPVSPECz0VsOXqru34ngsd2Q6aV40BTVenydfvvGJqSJ5QF/4TW8e41iBLO6
dvP2c2JWVmgtepZM3cN0J1gfzMx2GVCqEnwFWk7dxOY+pZ97QsF4PCwHyfTG2uKdyNz9+so2Vp57
nwWHdsAR2QeTPWtfvLF4WZGZR6+cegF7+sQetJIJn8Y1TtU0wTfSHoE2ZtnjDnr/FyYF2B8szQIH
LijWTh61qL/iVTqz3HmXnKTh1MHA+gWZlN/jc342dqVvuIR3+uF5PeFwTH5Ed95jkbakzQT5FWaH
x6A/FsnHbGxb/L1Gcm/4h3hymMlLSQmBsHhpmPZXhYDKuiV/yMkNDyM+bS3fKTAJ36kb5D9G5fRn
2SXSYYMssDF2eA7FdGJqdUcyVelGeKnb3QciajDeFO8obnjiht8cqZU83dTm2Fvc7YhoGRzo0bEt
/VA4ituWWJRiNR39LCBxgbttegvTDUjSp/7R4oNHg4/9D4DngaBJsy53A0VYV75Oo0fSPihIZTkI
u/iSAxa13JBmiCm28cdGP8b5XwRubrx5N3oWM5rjuF5gIUnnLljT0BUvgleCT+Oo1rA1CTFAfR1x
9/Twi2iiFdGsqpwQQhQ/dGof+glps/bOBNoEPvcgo+pgs2XhwjNvBif9avaNvKouCJMIP4sdumLn
ABcGF5rDCa/kh2oHVF5qJ9zjCHarf1AA2Y+XaBfcmuvIgUnSiXYahGhzFZ1ttJ7eGuMGYhq14K9p
i+gC5cRV7jnlw0H0Bm1yrOscDvsadsJX8BdjN2sPP0yqUKhdpfEbdmW17rASS/0SW46BivGwr4Y/
4xfnGW/zmfsasVD3cav+5lj1adSbyNlU4W/V0lS108/s7VJihbJvz0Qj/SeucX1py/JuEWXGorVc
g7igzNgRx1IdaO+PdhWBV1vBXJuRQrwrO996JTbf5S4ZJn1Rp6eGKS9Wrh4PUkxfwpfHuMFW6CHv
gEUm8x6oiOyRTHA8F2/EAvmn/PAvBt0wZipWEEtCRxC27NO4NFMHWYod9wQNaw/TnMMj9fmuKO8E
5tC0EWhotAdxptbsJvs2bZncuXGtAndUT8gHVTdqvhXCKWw8xKFmu8vfze44Na889YNIA7jfpQO3
erQaIoHsu+QgqKnBJWEFbniXG3vx8YcKXaHDpdgHBcSib/6jImMBwVn+eVGCHZKx0PWvlnGe2p2+
xKF6fEKgZ4352QWirxn9ZrkzCDveo6fi7wd/iyOz/ofaiKX60xoPFhMTlsBhQ9uT4y/1ERQD1gFi
yGys0DlxUXs1gh08P4XsCrr/B3U6QnhUkm9EvGRLFCyrLeZ1YOpp96zqa9BRPre7W3fjn6XittZu
1mtdvKJXvYNrr3/0wprE64V5j+dK6g9wT9zuNrD9zJVLGMaucSTTMIsvcUQ+DA/CghtwpuzAjsrb
UL4ma2MxR+zqhL8o5a8Tb1GTg7eKH4PbfZNcAnEEwtMfscNbCrryDmdG7MBIPm/CC8dQ6bCp6iBO
aPwQRGE7FK5zqja+jEEMSqiDN62XAfnkitqRjZRGGMzPJYvmRAQdhogSrM/nDpgf2G7fyNWrN5R7
nyaX34zWcCPWYlsDLYxA3jL72PSIS4OP/hr9kLoQF1PLZYOEaFN5xlpOdiQWuzvye8FHrL4RYiYU
/egJtfQfv9ndpj+55A/8jo6K1A5IP3bd8PLeKGqwtBYHnWzThgeUZvpxLXFK3yQ4dd8STWxkSCnN
BJKX+htS+9UUgxXxRRVXURFUMVnYLjWsVXKByxenWHYfWxwnXhjkuMZ7xg1VyBBufxivqvvYosZB
XO2xyJTv7g0s2Z6CR021hgDU/CC6R06VT6n+kwoRUkjUrIgRsOJL30NyRVAdLsGIpKyl5NgvdnKo
hf/FvpCIKtVtSu6wzUYX5Z7aJywBGYHw2kBV6T5qN0ixIK3CbbL5I7xRE2XL8NNoS0mJy+IBYf0y
3kPKOX8X1dIa2HTp4dNEWIXPHSMKMCUlRUq3JEnBx2M8KLfimLqcbR8Mm5jcAuIs8m+TCk2KSgXm
1d8TLrkxgsUbtoZFbuk6ffNKbCsoiFGX4oQf+2MGeuqik9TaJpIg5V75VuWdzAaHgS+o2GmZgek7
tpQkNsEhSY+G5vNiWYuI7IvMyJBbvCnr4S1/p5OM2i9ez+8oxn/y+1W4R7Gl+0aNw3pDv4pFTJfd
BWd3YIJTaTI5fMqKiqLLgLB3YRhKsYdEfUlHwG6MrmWukP7EgVRM37XmhlsqrTaaoeSv6YXfpbBT
E1wgHa+hyOjzNAaN5pI7URIircZ60jihqMEn/N2IjqgzrWGAkEmMDFPj81JWscEcsdRudGfw+bY+
SuFvBzoGNU4qTPGWWvukfxaWp4frSt0QObfKLtduAls/1yzg5tn4j3CdNf4kPpbJEy+ZB1s2qfXi
YemMzMqC3q/Lc8AoqzvOA2mbGwkoNjkc7dkbgQmyG8oTg87Vc628Mp8oEvOZejpPt6ZAWi9jw/12
ypU3ZCdjPCq2lOnCT3MsRjSnkF2qiXxOylVexclWpUuCYZeKGk6KJa1dRr/V9Mug9uMHf877LOkK
YhArpLiIs5Qdw8odcV+QuLFGfSAspay5JIl+PS0wfjwDr1n6OcZw4ixkxBkvFXqz5SWw3oDsk1+h
IOgYqFD1FHvIiyueIiXKT2Ynr4lgGecedKZS/MNdZxQb6/Sdsj9fcPlU1jGFC1C+9jKZujU7JScf
KbWEPiTdTA0DOaqaC+uYvhyM6/wM1Z/IkYfKOc+ooiEgUNAAVc6Kp+MNtAWNWRgICHTILnMLHq8V
oESPyuHyiNgVmEqBxg53Fto3KD9+/Wnh0eHhNeaBTxjKtSj8VSnbH0ykOqmhDR51EkqVvekuk9Z0
dekPc4UvKbliz7VECc935h1g3XMJ2HpS01BX3BlzkvSkUhZ3VPZqLpR7fYAIQgs/xSd+w/Dz9hz8
BT58W4aVv6czvjxQrEnxgmUux4ssLrfDpFdcropFxE/4FR7H6E8RreHltrlbnKK5NAQMGTqGgGtE
J4H7n5FwCxe/bf6I62USLA8JKaUei7uIFhIPkBwU08mlfSM+2n2wJdlAmpXNiNtkOpi98ziMn7zx
8EaXQCBj8nhfbof/5vaNF9Qp82gvPB7qwilZs6pigXxkVWjqhiWfK7tO2/R0BTRUgWkCiw74Nx4i
L7YsjNhmodYaNnc06y7GTiX/MT0eLAuE9+AXeezcIbe5iAA5g+7X51DGS4DqkDtjgwZMcukfAAMl
+nUQ3sRzWrLWeWXPgTfR1bUc6aJnO4onQkox4Y05z5sHoJ4FoJzuwzglnY3DHEJF3M/IVCIeXBvz
nsfA78InXeYiwBTKz0iVkJwCfaXiTrjDXAXWeR3vWoMI1OI4zFXwezwGyUQBBQI4CrKrZvEX9yzl
yh9E4n609vTrmB88ygl2Ru7Xks870XOPMgLuLW7FvE7uWrtxWX0GaR9XxWXPexobLIu0srt+xyTr
Tv0rDdKwweDRQRq9u0CcpOpRdciTEraA0vFpsaFljRNv4SjRF2Riro51rEUukePUe5BTRMuucgkS
y+Z1thy2E6s/D91HAkyshcMKT1g9AGkTZQ+VplY+oMgazR6k11Lc0BrHBg7EWCq5oeaJ2o1nzGUO
wYW1Z7RvfMntLggu/H3iNXF5IK2NYdUIjjQwb2lzLQMLIxiIjuySPIFwnHETX4Z/hb174aJrzZw0
66s6bf4ZYQDbQrcGU8n4IEpPLpw29oj41Pu0AevGnT2wC6UajOq1iiqiz4Irlq6T3ZywhTNRAXZQ
nCjTtSQ7zEIwBQhGy4LLgOHZjjsgj46BWjSGof/MXgbgk4FlB+LrRnOXRKpwK647ASaOstaWMUUR
kKX8z4JsUR9cedTkfrk/nivTMqBvpy71yTHbWd/1OeCeSJyYjPGWgSXN45K4/wUQZAAusiPdDSjm
r8JyyU3BR8ZogOXXed7x9sskGChl2ggTmWhTQ6gKfJUqJ1nZis6FjK+TBS2ZktqqHx6r0aptn93T
RsE5Rz1yfI31PyxGaxf9gFLNX5f5iuooSaq5Qfo9KT4X8VGOvJQ0Y6WStZXjJbUg/e/FCfFT4SaC
8XwuO1P19GEZaTRe2Mmo8kFEb3xCC6UFCudUzLECOVofuQBcWpYB19GIsCtM6N8jcgf2cuBddBhB
TzkPFsVjNyhnIP31hTobSA7LRMIS54SCCtHZyAKfZbCsHxX3UPCFTgX87gRTuuz3fINHXde7Bu3B
wbFonINheQneGVFRPoDsSqjcyw4roGQPwYi1Xesa/Id1Y34v81o58ywptIo0RGl71pC/KNQj0iTg
SNS5fesBuKSSyw5UUCYFzpVby7g9HuaWfViWLXZ/UnykNcH3o9VhYQHo5MNaU/28c9LQZXsu1S3T
kLtAmJIEWiBQZ4E2LvY0WEsTkSYbK3rpQgDgXiiyeNwu8aFSsNJAZJrJphy/hB8QK2xj6r1GFhVF
2Ne8dFvGlPDG+oNSdtU6YBCXmYQAH27IC73JFg/o2bcMz7xTwhc6e2G9G6Ldo0Cf+Q8aK0vXi1JC
5EZYArNCmy17lUzJqVsOGtYiNivqF2UEizaNX9VrJiaPgikL4p+SVBHjnskK1Kj1EWQZiNSiH3Hl
MELrjNlOE280d/yIrX2JOfBqOQvffG1GSDCjlXbRuYUKVSGbk7wQOe23Qvqa0TN7LHfBb5Y4D/Kl
7lRYIQCMRLEKsLWBDT1KK/ay7gWwnx9URHh7o3VYebwyHSfO7Yzj1C5lZiNN/8eygSxndkYlbcNO
AkB5xsAMO3OKQdqZZQk4PWjfazZ6rLyGrcxLQb6PUR/6YcLTAwmUM0u3wy8MusLsIlA6cUOAHVgV
yL7NtaOjH95t4Zas5oEHBgam3ynaOhzXwsMTKZ2HTgUxkUYMOi3DDnFnCjkMt1CcAyIuNpbnZsRi
rU7ZB3OGJcWVsRPN6KlyBc/tnM2InYNHFMIszjY8NHaeHNCKjkQM7SWAWk77BSCEDYrzTtA2/DrS
e+TNxMsICIFZy+1SOrKN9fGhMcEZE5sjCmoTNvBmvCtnH8UyvmQMCc5YLeJEjnqig6NZlO2XJgOP
lb/KQ4g5YMYPlsRhByUnmRCKVN9R5qGfucR7vBQhSOqzhWQzqvKLaEKSUh0emP3hiJrchjVDPS1T
vl7BBNCSIRLj7o0fNvkTtVGSdfLV5fgGeUL5E2QReqALzKBrQf1tQFpQTOZwbqgwIf484wAvSKZn
Tggd2i1qNKjas3loFpZvYQ1PXam7icFcvhaagm7RoOkJL88GW9dzu+2bWgYlnBAh6ePLbGaQKIvO
2Gpov4RKgqtLCpITQ5jYr3QVW4FJ2SLwpGytxfVCTABRFWq+gbD2mXTQKPLuIW9TBMaR2kg34hjR
6BYgtcR6g3F1kyLLjs/BNuyDEFlnGSO0YlREe0DehMlO4azRpRGdEdyfYl3wpJkngrrVddTHzA6D
1oBYMS3ycqqCsMGlVk0SqUWIwVxEF4xZ+23y8GsMOGQqhdM5mnO/N9yEuCYMTbQJAE2vxs5CvMiQ
3iYTK1W8kP7z54GuP7wgNY/PbzWpkhPkiG/Pl84xzFhPVG6KhRZUyFO3zVuE3MY6Zsj6YR/LgCjT
//9BDmeAmM+vu8gADCpXyOzULNxGreptmEb//aC0vqaVHCXjoybcEF///YVET37Mh97j91XQBFo+
NMMDTvG/Xz8/G5DQRP0j3zwWjYr4qVHx/DQTSwCN6AQnqNrMO6EG2SmkzQNHnKmB/WSwRmLw/k4X
4P30vFpTABHa1GmHVd/y6fOb//zh8tcgO/nJv9+s0mAzNORgHaq3doNbD2oPXMTzAwLNyBU+L+f5
6fObWlXfLJFO4qTAVgpzEakylZMO8ff/fBiXL//P954/fX5PxlVaSfTYVwzk13FI8YohrIG61Bih
I/5mRKHADlC/N6LcIuUXGYiJQC8I29ERB02zZR2UubXvE1PHHtoo/RZJSawkxRmwmGYu5e2EykAx
/UUkqSHzC76R3siICOptGVidO9YajZEZTFtCCS0xEDOohiI8Fos9o6LOpH4LkS5qqXkiXUdI3sJs
WoyZkPtCYbdfdG/GU9VxIA+ihmF6VoFpfpASZZifLmxCU03RrsVkwprM77x9azQKglojFReRVgia
8cii5jh8m3WCO1hFI4Qiidro54csndDzKn1FBfhaj8GqmwhPHmAOfa1BPQONC52UgPpc+fCUCFnf
WOVIK4f+tQVXWVG1MlNc/qq836A0L8aSQhOuqZ1g6ukamuRaKNCv22ykDlWprgW5z80nRjp8QPNG
V7RBgMhpjH0aIhr/SOvfqRc4oJHqRwJ8xMudZnoipHTrOYTgHho2XYUICziyQrwl6GNjnY4oD4M6
mM44UB+1RJytRhAhuUSGgaL3eyl2G/D0sY78e5mQP5eGEW+kGQxSSZXZpECoj2jm4cLyOZQMWlOP
KpXXd8Uidygmok0RcS/Iis6Qw2ibPuEHIu5hDCD+lVWkRH/qB0ISUR+FaKuWqp+VKDdQAdKkVFtP
CtZ1VUbwGBU0YHqKVXpAP2qmtiPGuMf2ehJCaeqLQ17Lb5g0ODpUiI1JCRGoFwxaA+SRhS4HMn/N
IBi+GI0fZc8VC0IKKFAw9303aS8iZ5fRYy4+4aWnxoA9qyj9MDqiUVH7thJL24c9B1yuQTSt4vAm
6WSG4JgxUZVxe42GCQ/CothZygBRAjOvwdBKJ5OW8F4qAzcci+wAHWwsxwGVhkE5FHJ1nscehBSN
Xigo804ytD+1rAAlGAS/6mN0cEZclUw8HsPwPBbHVtGtW7yUEDXXQrlul08Iisdlh5OxhiRdVe40
oTkYhjauU6wT9FCTvHGswaqweO1aMM69FHPuxfheZ6EZL5OIPCc2Bqo5xm9RzSO6/nDbElX9rZGc
F0KkwTqdeEQYigKnKgMwA0ZLKDeJu8jA8Q7lJyeZ8TQpDRy3paT/wNOELtDcpV4icf4+1F8jNMb1
2EDsg/bxogypvFVQJg3LjOj/EXxpCoaIQjpiqB6iRX3Ja8MbVMnaN1W9h0/T7eCtILUn/VUeLQSa
isIZRwC9BgBJ+AFpmpT4QjIg9g/zKJfqrTi/djrk2RZ1tm0BOAKa38YcDFBs8oMkqUoWux693cKQ
wl800H7RBs79vNT9QMo4CZr2OjbF56hnUNp6yZ+V7GWZ6TB1LdHVhEzGxOzxbaYVxktx5JoRlLcR
ikottf5E/K1aa0GR1mOMIJioQ7UpLLAezTyin8M5YnVD7MwBZG8sYNF902pgIEYNA7bWjI3QE29p
MhrqcmhscxxwYPkEDyftI5zCw3YjicK8GZXicVajaJ1U2o4pkn9ngXww8YeSu3K6YorgGz00N32k
sza2lA2j5kNtp7VqdsJujoFpIJsIAWyaEYUw2+tDzKaNIir7mkdDyRH0dxjh59wrd20kv4FxhdSH
RVQkSY+Xif7uiMAbWl3afNRU5dZYUkvlY443DRLdlBYpRCHRT04ICUuvUO0SmmHalBJuM2VEFxkF
GdS5nVKBpiPW+tsD/uv2EaqjHwcI9D7kotjOBDJ6Vi4eX8q5r5NLIFm1x2acbuTkqoel+NIF1d4K
Z2Un08/S01i+dI+Bpg5QrLZBAAQjtelh/SJNhJrZGP99RDi0yUp0LZ0QyummND+FeB72VlUegvqR
+WhAxLAHxC9k1MjmA/pZZtXsxQrPkVSK8OUayPPoZDwy6SAJM9umOYyekBqRK+XVO7PUrmqhQpew
Iz0fUP4SLC1z41agCxhqbyoOKNms6S6U0nsyBfuklRXgtHlmzxVhZznG6CKS7WYpbZdapQ1kppK+
64Ph0uERuQlh6NB4WEokcIfDJokPcVp7qpH/bQ0JfoCEzQ/iNmEwjosBSIp4jnzr8nB0I1Wb/HGo
EAc3hk2tPThqVVn3tJH0yMCOMhezd2lQwGi0j7NghDTFFFyGczzvrLIsID7itydPSAHWbC29Osje
KMr9Hg+RE/pzH1PZHZu8pUaQTgqSc8MeheLQ7+JooAY9Ykf9aI+JYTN4pS/IOeZAXWg4hq5h+5g+
gLgIWF4FcrCRpyEjtRCabadBSGp1igp1J2cX6D/H8THtkQN7ERIddf05hwVBQF9XCFNpkCUxzqKC
kgjFb4GBZJZoLvG7+hWIcJ+Z7K+FKlEqN8xNTIS+xm9j8U/s9+h+v0rQkMOiwctPNAsA3A6eTsm6
Gtrr/2PvvHZbR7ct/UTcYA63kkgqUNlRN4TtZTPnzKfvj66zuwobpxun7xsorHJSYvjDnGN8w1rw
rD10UPIx2WzNgfkVzaw2C7NDKqNTp6rlYKeLlDST3NB25PdNlpOMbA6lHqlJG6I0LVpqc2bFPSNK
nasaBSrzuD/iehyT/AfjPlRhXfso57eq7s11EIHRz3s+v47jZZ6t6DiFZ1PL0DZ071DuELNO7Abk
wzTHh7aqR68GBo5u+E+g6SzMg7p9CYXbQGrkJrGaCl5i/ycC7nq36CyJRdSBEzDNYxD0X0Fj+K6w
U7RyS6QBXK52pAwwF7sqY0mfSNkhrAlG0pLmS2p7t5ZZblQmRfDanN9ITFxCNdj3TRO38cNoGlsN
5tbWpJ52s+QzBc3JSRqPkxKFXlfSQjVjxRkkiwahwSaHbTj0RDa8C2gWEh7ModB4ryNrN8jdOxPO
TQcGTGgJRAlCe7lPbThnmleSNzlKc4vbfKkxicV9tKJiF6ODm9KRDylj8NUo0CuWSnuwUfA/69Bd
K08jBfEMWLU6AiagrA+O3KJCYIY9sTJjeVYkwFmJRet1xIiThGBfhnj2GZuST7PwY6/2O9RBceLq
ukbJddQgPAwiOcXGJpQ37JG0gzQChDUm6RUS6HnuBv0opfULtnXmSRP1ZowhXZYZcsaJ4t6UW5dE
51QCikDVJCugfEL6nOJQbnTpSsWsTTNIMy35PLOYH3O1iamAt9Tq9FKz06DZx31fvTTIFp2S/jp0
h5uu15Qv1JJTlrKg60W69JVEENFck3QYpaDG447tMIBG8o+0HcBOeadaFvReEJAdgJ5l8U3lzGj6
J7ampdtgw0YOzLeZmZK1lWiPCZIPmcf1YcBkTNFSetRqdc4WZmY3z+16uXn0ZAKDGXBwNV1dNLks
SYXMyfVxcoAWavixWUYIjEwpIQ1DQR3Ej9VHwdrXVjLxO6thSo7iAFYTbOchgidtcZOWcsAwpnCB
LyE56dBJO7/PiK0sAM7rDJP5gNNCMfHK+s0TqWPmkcRQYpflYltEiw0BwWcuadJh9OeTKPbSVgYO
sWU/rQzzsipAup4EhJqoM3JGBGFsqPdSUifXLrJiN+xorhO4UG+LwgAypk+KJ/oJAL5ep2oW+cSz
jzt9wH5kGh2bPmgI+zTtQ+arhJoUEEVVmhWWJ66ppBPW7yl4MSHYrucEzHdcSG/BW2pgwY9Z1G90
Y068BmYuJricOU8W/dNkJItfgPaJr6XPokhdRFcl6VKamGFVljYEy5N4NDYmTnkFFoRqBA4ywNgt
/ZmYybY44GP8riYj2ltzEVE5IZpAL3ezAOM5a9PBmQtp79coty2jyfc1ZbQ84MOKZnBuFU7uEhBU
iTMbQw3s12CKyMgmtBlCTKBqkTdvggACT5F7izVLXO/qCTk6uwhKThGq/3Zu9zP+l6Y9CXIfHE0x
PsvqIDyx3VWYO7/muqnWanPo9YiKjUmvsRNuRW5AN2OjYHR0NUWf6Ttt6aLnxonN0CZPlK8hCXV0
zeQexmqW03YAz561b70/vlB20Ng+mYxyWrMtjLrCQGGVnt8pAw2JdJewud8bZc3YUoX7hk6/UIu+
m1RJjyeS04ml2RXmLF8R37fsQsWebbmCcDKgZ9ixdM5TlKGSgvtEGrKdkbXKRR36XU95pCcF7RhO
AtJ2skFOXJ8Mp7EygyUm1op1GsttXfgj4yw4mFL0NkZMq2LI3cjVwg3NEnaJIsudWiqcBtlrIzGM
TjqBmWWgmvxB/V4ogwL2s36IgwYWLIq4RcuSTs78JkXicxjTKpx72vKmBf5XTmn1+xNJhkJePcII
6LYyBjQp0Zo3JfL/sKL7EYY9264sOY2RcheMoXdFazLoe5AS9TkEyK+nsESqIQDjbhXyN+rwms7T
yzxPWMgsCsBdkZ3ypnmew3wrpEFwT7XXpu+/xthCRBuylSwpc4AlJVFMpnYrN+K+GTPcIShIwP+j
VzD3vZkcw9pTJPFRzyAZMsU6GNAGSG/TTbS3/a2xsv6aiMO3MmAjMQnNA6hgaavGSJI7OXdv+vBS
FoX2Z1bveZRcs7EGS5vPtIHicWk60wlqLMqtiXocmZBg2rY/fWX129ailwe3pmemny0XghJoMglF
I/yWD2GmsyCB5u7Jqt4IaPhsKXllwOqdLiY8lTJRfCj76Csq0j+lEVRUdatLLfmdl6Ol7JlVjdn8
YzWiRIqUSj+ynV8+OlMaT2InkCLBQYJbUbiV4qMDsGHhyxep7rdGkrGnGVonZwRfd9Lo9T2JcHKg
sOAPj3MGXc7qDVoX5bwdoWusx2nCdtABjoj0XSYvNZfFmDjUFDGmtqQg3lUg52YWU3J5xuNL64Kc
I7Sz6ltuWd9KJhRO3DWfuc4ZlyO/dKdZPyupREU6NpxGYFVksLcrTaw0qoAbsMsrLPoIxkcVEoiF
b4uzzu2jhptmNNB6JBqlgj6UGbCxCgjJ5J96q/wT0aZs2+xH84FBdjoeVKIFBUYa3xI/hAw5kRRA
gJxS+sgRzThBBU7Z1J+5hAuKYIKpqYpdrRYMrypbOb8PX7umeRv7eT6n2sXKcBpDo09dmB852kWg
SoLAirmhlm7xHELaXNukJulzaLrV/we9/Q9Bb6b8fwW95X+ij/zjPzhvy2P+zXlT/2VYqqIBwLWo
gOsm3Lj/Qr2Z5r9EGH6qKkqmpv31q3+j3qR/GZpliCLVEEnVVRPo4L9Rb8a/DH5hAY+zTEuGx/n/
gnpjBbnwC//BNwT1pkgmT2dpisz6VOYN/hPs2clQ7OdwFEC82bPauSSYLULFKDv7U5iQtyquUxYQ
pyZmDajH1IzViQbEJNEOVWN5o4yqy95mQAZAFBmJiTqeidTNqH6xwf1omwwuUiJ/6ga8KTWXrrUu
q/s+iT4qIwypAIWoJ5lMDkVBcTHNOvSkGUqmQUdXwP1pzwVN0orheNeOb20HPEXER1d2Sn+YhoD0
GLneJFkFVNRggFOywrPSnNtg6r2eWE58I6j4UlM8asDz6KsiXKyq+JPEONh00N7XzUi2ns/kXbbd
TYBOWltqszIiFkd+hsSuIxSgVRRz7cugcUNy4ybNeBTCGDpThtq+rNMD9agVf4IHLxhcIUDG2PUS
TrzGrusCE4RK4JiuvcdptqbgXtrJXP701MAlhzZLeugKqkXc99ZGDimfxZnhMu8SsCrQNiVVikM8
0rYl1otSlWSnFNgA9OJJLspsJ/YfYWd9A8HH8WZ4WYrkM5fOYpDKbsXoAM6/etGqfFOWCfmtbQi/
YGxPatx5dUfWeBSFF6K4EMkU6meghu05VHXQY4lebYtAvAv3LJRYjTUQqRSSM+s27/ZmKNmUQKyT
5Y/itep+4vZsyXLwOkAH2WQQzzeKIX91qmFATu/WdKEYNq1oPqnwFLLZuE0R3b0pU/VzlV4TGE1G
L8WIb1LGtBkXWgNHZZe1wk1QoNlXRfJHr+ie9zPKCItYFArIQ+BGRnYresw+oSTNqCfYoMbgkDaS
oVwbEwkplCOmyTL98gsrBd5dujBwyKUeBkBLhtAQhSw8R+BRrLxWrmGIT6HrM5ghU5CzluNN5zTF
m5eCHOKdjEeFeoO0UYqh2fkGJSVZLz1prG2r8anpKxUhZ2huZG0aDpM4BCdKa5bd+VOHgVK/D0lR
vjI9TvjLzDToNmVaqGyfoGH0gTojqErbzUzK2cxCnGLrhGC2G7atEL0kZXEnuTqnCo81VW4aR0gN
nEwiFDzdmuS1lOSVwwwoairSZ0XogFmoWBrC+aTDUh3U8alDE2f5zJ5zIE+7mHBfsxPEzSQLbsMk
D1avOhuUeNdjjqe6y2h9y4bhETDugIohHS1Lh80gZqEXic1HNOvMURP2rSGGaNM95Jht/4Suw4ww
liRteRPMQPPS6moMsXlKYjRacZzCBu8JWu+N7ySI4t2Q9cRxsLmQVAPLZBt8Coj5k2YKXWvOvuDX
nUJFmNycgEuZ840cMmSkgfejaOzJRFoAOXrTpARzINGCVaRYZ7eqUm8fSG/QOv0y5SJWX7UgbYfA
QWeI1kNLpxZI5Vs8VYe4M3HDoQvqzPkrT00VAoZ+BCqOWHIk7X0I2mundd+JGJDjI7coQqIJjpMw
YkBlh93SPkmBdt6qo8LhUsmNwzDXwVVSiOahHiU3p0ACMhZMp7bqwcUm9AgyAAIGwVZhAezOKJfd
gxaYNmX5bd/GR0EBMaboJeCWngwBESdwKRUI1jLY3t3gSVwduzEft4jasUQFOrXuHDpFbkzrnsQ9
ws8pCINlUlOGdgLahVXLhraXlJtYGu/EbPi03rLDILymchcBqkheBZXqEcuTnpw4Ag3nBGaiVQUM
f3AuE7yb1kijSWxzxggdz5lovYXDqNmEGpZsSHrTZYn6EVTyqY9CFphJATezNNCskD8RJqAuhuhb
Korhalk5ALXZfMp6wXdUoTXvBdL7gJaWC6H94s/dbYwwjQU6QC6pboe9xTgusTxDoh6zNqOgYpk/
gRShJ5K757JdSj/Rt9mOrUsAxKoctMqOhVFzY7V7mzPkz7P+RnX9WIjpjSLUrRWrP6oJ1zjqs9Yx
BtPzU6a8aOra/TSeCYZwTEmkjV6OrPGFskc2OeLO79xgFukg0A4pxdPQROW5k4znPJTmoymBu55L
xBpK9Z6LKhV1SfCUBDh2UswfYxWX7iyF38pcjF5s/LBTAr1h7XIBXripK7uplOw8lrqroaQ4Duez
4sfzTfUZQ+XEtzsSUzgK8bStZ+CYVROBARi0c2xN2koz8GMSWk6jpAZ62FBeIWNhPeLGDUB2ymSr
nnWS6ZVRo1yUdhQPO4G4AHGuvMacP3w1X6IykxfdEIeTVWrQ/qiAauVY3rKRpXJi4n5TGQ3odNFw
CTSiefPrIIfIzhvWuoTlFau8JhioEcvv0spFr05kRn8iZ9kp4fOu9Xo/4RQwMzk+0guHMWLKnat1
1B1SmDgxfDlH15RpLflWcVDE4XNW6IGRx/ai6LXdqdZnT9nXbitTc41YphtHGjyulvwiaPpeCphv
I2v+k/TdZ0z6O+J2fMsVsVUHBqV9HCjM41lIOq12n2Jr3Ai+iKyUjta6myXIK231JCYscVizQy5R
ANVJ6GpGOvgbOZ9BeC8O2Da9lBlzoTA1SytVxCMuPYUk/hAzznDWlmN8rBeGnS7ou7HOUKPE4bQu
kwXSHAMVGqUfeaxL1yz1o9GS5E5ZdTPRaAXrWa4SMjhOoNxnadomSkDxsdRZfSmi4cYQgYncSTC6
tyb95pwm3vTW1JA2CfcCqBckJFYhgGX9dGDDfyFrGLvb3KunFvTazujlD7+iU6UbnXEMejFcqY0g
ueSuEASqtn+kQBu9ilbERksz1FV8kvipqKySYLv6z0gj1Cmk4llXq0dbKjTnGqaRQFV0rOn7qWjT
e9TWeAbVmynRIiR06JWduooCGQbelGL+6XOVKhm9aVJZBVsW5s+ogVUoxfmJHAx0vRq+FSlSX+RW
kummYGJPnd6qX8qL6AtuYWZImECfbSBxqI7ZAsOJ+9TuAlgFYjF/hQONH5mVHr7YDjkfptLSIDY4
LQmYKJPKLSc8QtksvQskE7OIqxnYkgB1U4qpYqLOa0XTmhuFBD8k3LOEq7EQSjwyvQhnE/dqgbGK
KaLb9Vo0rMm0ZaQVgfcIrEGKOX4xlQryR3YMBeseJS0166jtKZBOtloNMGqaQxab876dIqwmMxKb
kU2lRQmCgX4Ex4YOZnBIBnJ6ScJoKcSyU9PixvHAKtAAk9Ii2tm1PunOWXkiLYViCPCqiVX+SiO5
D54TcOaDH2qVOwoiAoz8LhsoXcbcxG2r1MgzjAnRiyWLwEYJlcbVi3s1E6SChlaNHKvznyI1fIp8
ighTX/f0ZJe4DFOtiWsoMLCaftTt9eUfbYkzdFCK/Nf3vz9kjS3tkvqmDEsARq2aJTZJBlMeGyM1
5fMKRURrTVNH5GvDCCVk+XUetaKjdcQldWq5Zxap9r9f/Xff/nc/G3vo+laCRu73sWmd1giB9XL9
f3yW37/zKwmfvT52KQpxgib+/mstyWAm/v19yxp+Q0Yt8rO/f/OPL/9+U4GuzOTBEZj696MF4Jyr
ICiIzzNZTP31vP/TTykF0Fs00mDW3AKPqdIBi/zvo/TXJ/h9qqTE65spgvXXC//+rKhzFFlGYqIR
A8Vm0c6q2kLZ/kLXjFrBUPf7i2K5An6/alJq+Oitpn/8AqkGCS/LVZYS2LmW2nYpnM9cUuFvPHy9
xPP8/uPHOeyxBMw2KWP7Zaj7xz+/P7OUMaSTlcirLI9nt+3Srbxg3LolKzJJsTS1ZJ+xRpcJGxfz
inC7LH2WlxNKhBJS2SW5x8rGbC8uYaW/X/3Hz1TVxGzUd+5ksG45yJWWuyCt9+pE3O+gleAolgxT
fbl3/sowFWt2vyHR3LzGUo2LMAEXAaHqy+v8/c9vHGpBPfsfPyt0au/IzyjHE8X0m8YazL2AhTfx
foNc//5534+WMxXkbcckSXVGyY6b6tb690FWqN9CKceDqKkW0PCgov7++xvFgMsm9/X29w2Xy7H+
/eo/vpWnqXNm9cAV7f3K/pZ3kDYt+KJFvvW3cOtvcVcIGZ2MB9T1ejNV+3qRq/1q0H6//etnXHd4
BlZusrtMzrwnSmR1iWsuNGSgqvMqWis3pfPRhLfaHpzEy1fG8XXcE0Owm5xqQ0Sw24NaJdu4W5PA
fJn3r4Pj0pxZ6fSq7TKl5uZZRKLMO//u9sk+84jLdv17bWtXgIaOB1J4DVNhTTfJnffNBiGd/b68
mMfgDHrkktSb19hcewtY6jU3Nq+m4Ojn6YsfdBteEM7AXaPMUfyRoJskd25sN/Ne/XubUj6AmNXB
R1oD5duxCr7y3rAC8uIuz80Q9kO1HB+wtJ/XpF6s+mFDP6qoN6V1z2bo0hwLSpZ8uuEtqo5qfuaw
oD1sZjItvzg8E/SAed5Z2lvKOpqu/zm3BtyViP7lfdVA1rXRY4mCQ6BMj1ViIjLuotM/AJw07+gS
ssg58dr+MW0DO2WlPlwGh1Mi4Yul4R17abJFaNr/wI6jZmEsqXtrEY/1AL3TTbzOpBK+ArVWT3QH
VnixmRQQsPGxSLAmWq0j1yaw+YJvLdUpZzJr1mNIhWDVZrZ6DhHPDgfakBkpHhSyy7VuHU02zF90
8mQEEwPb4a30IBSOn5JaXw54wTZ1ch9a6AXQvJt9lDpGfmLxv7zYeJLobKWr4m1WnRhhXLfm1aH6
Cvom2ukBxinynzbieWZeO9LGtiKMkCw3unU+2TrSEerV9OvMu3mudqZ5Tgmg8Ueb/6mvhS27jHfy
daEa0alLN3PrJi/TBBBNOWNOKtdgGelu3PKjLK37Y7gX+KQQrlb4uyE/oQA0P0VATqjcaRi5BMdf
UrA3w6b/rsJ1/uDoZNOLf2NUXFkyFvSPzp6d8KnfRMl6+tw2T6Jjj4ysHiyI+tguxfHvssCUscvW
CqCf9DPPjvGA2iF5QSlXI2dIqqN461YA2jbiyvohMBGmBudrXp/KY4iJ+5Q/p6Un7H5UbpxqeO93
I4AMeWtAB9ppjBilD0Bo5IruQ4Rf5BpmioKolkCuvfIz/ii8c1KI4o8lmEYjs8fY0a/ZxHZ3h9II
q3pdv0jxzmxdYotKfK70pF/08motYtbyScrcoLo2+TsPb+sVdEKOh3oGuA1KnbMusccG9oeYLgWM
fuZ65JR169d5L365/LJ7o1bykOIt9Gg27ynMcpsLKZ23+Y+FsQf5800qAe+deW3o5iZFwR9Of4kn
lfuGAB3pqpZHLq4g3ITG8pJ0R2fzns/H8IUPx1NyQ4ScWKO5tSApoJXA+lSwz0DNBClJU7onVw56
AFsVpMUHVUAdc5/kHwHPeNt9cCU39Y78SEvwwuDIRZmCyKcrpTr8EDAub+ZgNvv09ygtRBXzuSqf
rPKrU/4ggsKZA8h7V9Q7EU8aha3a4Smj2BPqTxisKk+gERFWO5ns9Szue/C0ueRKw7SVug/Fv/QK
S0Asv9U1mYA8jI8qfxdFtHHFRS6P5n2W9hUif4EzMpC2xf0t5ajR413PXhzqJk8RFn9ekYIXL8gc
gpqF2IZ7j1og0cTck4ljrjjvHflka/XLlFYTBOZdN1+sh3nmDJPGyHHt1x/R2jy3q1MU3jR3+uIO
BgHN8MRtwrAw1Ft6qMY2s86Dan8oV6wTmEgQRYKtJFFScvmK02G4/b63l7GbMfadS4nXcKV998W4
OrIpWroijLr5j8Y3Nm/Fy1+oM030+9bI6fmkgfVRgp28C99klXP1cNpQyH6JTmnj3Ky3asKa/EST
/q6fcab9Dk0kjyoUDDJb2XMR8k7G/fQGeuXEMaDuRhXDndW3Ttroge2fJ2eQV8ETI2fkceKAdHK0
jO6Zt6Dyx5qx7m30RGSYOZOTTrw4ow9D6ci91iH4YFr0t9JecpeZQw020ALXwL1JKnthsKTFs1yo
VPlimr18BsM1I08nv4GZlKteeFZbN/8RHgWTu+D0e04WZRz5rEs4Hu1sBw+Rx2fx4129C8dvdCTi
F4eu2/AuJmnDncTtuDx9/EolhWFXi3YIkLmD+S1D9e/LK5krGOvCM8r1h/EgE2ElPBtX3A1vWD4f
xpXpj/NouByg8GP44gsXrVG9zCI4ABBs0BtkHmZiFznRy0yo4sUhSEt47kPOFNeGkl9KmSsSCRXA
C2e+zpxRLi3eK6yjdeaxsedyIPSN04GPwGUpmZC/S6ST+PXBlcd0YaxRLO8rj/nLPHOWrCt3/cxM
3DjzGnT6NeP5mA/cV+PBNswreeJwAMq3YVBQXPEsHIVnac9J4r/X+GVcf3EQ9PviRSUlhImEI86X
fH4+Fhc/U2i/X+5T7VDaiOXzlXRleiHRTSte0hf5zmksPKZn/24coZAgu2SMcq2YIYtjZRyZ/bQr
dxke/QCma5gfZM7fWg5sYdryirPLVIZ/FsuoO1hcM1ws7El5JEMldVaHUbR5e+fBrFEyLmkrOzBU
Brt83kYeJ57BJ31hGJT23Hn0Szw+GWPAG5O7dkTUulIefBrkDsyhHFnodTbJLLyU8XivGy9iQn3w
DxXPCZvLJnjiss92U2AjuhW4oIkMW06QQj7ER64dGubJXWur2ESXi5WeD2/AcDnCWb1R4DctjxqX
i5Q8Ci6z9Ie3xeTPS7AVn7ddvS39S/PFbe0bLmcFmj1T9oQCC68Z4+oRd1i0YxUleDxygvxp3per
VLVTyZW50D1FBO2GPvo0slhQHcBaP9TiTVZ7wc2AAUkfd7xTPwgpvHbPiwyQMbV6kFe50rThwiEo
vOgST5DB3A69OAxcTGo5IQq7pabPVd9iCyWSEpcI3AqDjm93FG5IW2Glcog10FVW41H86KmVhE3D
39Wdo/b6IQ2j7YwJMNu1hkNTCzB22VxqjDj6U0n7IJUxBUtr7fhh3tmkr5A/MzSMyyAng7ZZD+Sl
GM+XqXrLYRVDKH8s5EmRasA6ALyVCAA14DK37c7wZ285+FL+u0RzouH+mmZUFh2WTaXNtGr2B6Tl
kqdnZ4Yog7LE8DXugWNb0VIEKNd0RN6ZTgeeZojwdcaLS9UjccT2ncI6lsWLdiS7BbRKSkNEcn2f
4MSTNdpqv1wG5I6XUCh4peegkUC5g6twpunCylwcoD4cQy5XVsQquEMRrA+DPytXzs8tOBIipCDJ
y75N9vovTK3Gc8yOkgs4sBXuUzB354o1zXKBeRXjCGv9L67ZRey04nsj247WZrig+mzeezIdWflr
K0l0U80h5oRQux12aAbzbhuraJ8c5kBU7qF5avn2OponSVwnw6q3Nrpiu67LINfWN+G5Br5DuvEb
4xVXwIhHjJr26HTWkQRH3lZUHkmRB/rrFmgaGQUYVpBBUgAjJUfHFr6sVsa1iA3WVURbEJ+G/sAb
ZsfBteWGOCvY7zC9LkBnuVyZT8ieqTuySGfGaLqtdIJmz9ogZZ3CQnhgglorx3HC6bfJvOZrbH4A
D+vCle4eEjz04tpefpIe1Yab0nB9KHak39QHFAEmS2MGZJyXmE58quypOF4qKtLYebbGp0XkU6OG
75UM0OsjAA/NViay7mkMNvYlcXlgwBaVqIDbXB84FOYue0ACHI29qm2I+wi7Vdiugfym6NzP0VWw
WVvaGhfXloVtbXMBtnXK5skTWZAox+a95XaHeG4SabVqbzopnvTgwOGvUc2ccOx/ccsVsc1NHCN2
Jw8Ui96SwgiGv2UhZ+FU3FH5GsHUUG+aqMeDmqA69NX+ME0ZByu3sR8JBDGtOLmh6rbJsYg3AWGz
0jo7DkeKjzQ7m6sYrecMpvmq2tNpoXsSOiIFRJYumbAmuUEkLlS3UXLXtk5LbKBcq++AAnUDtMWx
plF7MpWL+F4JyyU0ciuTG9X9Ma1wdakEWApOBrGdH4QX0EJ59zLQ6dawur9hicOXNypHoQIXv5/Y
eb8Uw0o7TbmDbVZl5Af5PL6NGtbqdt1sxA6P6zc6yNX03mlrqXRjDGn8hu4RQRe5I0L17q5teEZM
QkOdj4L7qcy3AatnfWMUti46iKSebqQgO+Hpd2Eis2sDFwZFHsHOzdLc7Dt4ni5MeBZKqOigilDs
nwokPYQc99QFmHUzlMZd7sUKyxAX1tmfgCL9rQP6fMiZBsHcQQe3IDY/kcBYLl77LlSKTaGnezE2
oI+1A82eq3ZrKAyrmxhvdMudBBqsqR4G40/1INqJc83OKYRhyBp2ZdVr7eZfUWMpf1CjZS/+QxUY
Moh/AKdyR2qXr7Sb1ZEN+4lWv893ZeUONCMBVK4UYr6so/TwPevWVtK6IE+Fy7LfxpjSlQenWe13
kWvKnt8yvox7xh8uBQDyLFUF8k22leFp7amm0V4fpv4aaZdgeJrTN7W3i3Byw/Bd4Q1Q0V1BgcnU
CpsWogNPAm1zTr9mZdNd8/fhUaVs5RfyMaPkAf8p2ZTTBiiLtW88ZmUAzD1Jo5/8PzynZ/m5vdCI
wdgMroJitN6fIdUie/CJxx7WI+NFbAvHTIbTbVdU2hAefDBiEJMXEzAECYgSbYMm2QYI5EEWcKf9
ouRD8+4/Zmf0NC9kdANVHkiMhCgNWR58mO4x2M5PIHKwTFkERwYckX6HxyfQH6gXcJhDoNmjf2St
zH5vPYcf2JAuIgXCTblT18XDciSHMZPJ3K5eAnNDYvQzRRZbpjQsHlWNHcYe0jB4KoAp+PLotFO4
o49qOWhcS/ZX29CRWKNAMxFWdYozYAF7HwIW9NZZOBymbEcbQ78GB9jQz3K3rWBSufihNApzZ0ZT
9T05jgfYG8oW2I+yxYZ+I8ICSm7IcIbLZ0UuzlnaUPFmVEj4s9ErcnqdH/B9yUrI1/VbvoNTEsOA
qlxxiV9wF+3cvnRVolLRElaXu38CbOEZZ4GSwso4F3ZxEKfVeEdvLNghq1DZy35GtncAtzfjU2Rj
DsSUML/p78Gje0aaJ4Z7mMd4xLeMPkdOFpg0YHowuKuF9le+SjdY/AXss1MhHwrTrsG3keECkhBe
GmAqhPWRQ2trELY1QuCAxZZbHGGsLGMitnPG/FMJwXdn2M1b/MooCvGOqEUXf0Gr7KKY8ftQgCE2
Fnh5Vz3K6EmPNtzF0q1SL1O55CjM6s6Uflh1mTV57iuxxrOFQZ3NP/l3VEPF1TtbJ6Y/VghCv2xi
sgLRRw2dgZbw8v8CmKHAomgTe6aNJcYOQN7soNwkjJmHcFyl1FV4L8EuAyZvYomDt7PuvOHNQILA
mtZ8zTxQ95qJRXty61c0CgU8uxQhOIkApXCgmcWuipYOrTYTYRBBlKvuqpqb6Shj6qUxg+RUX4nQ
Idpd3m3lcXHQDxJ3a/zMcpMd+vSW4IIngBlHkW1YpFBcKfWLu3zZs6MksSNeBFCj4FDNEI6T88FV
IEOcZBZwadtM8QNIUrrGD3UKt8MfWn/smuD1GfRNVsFz2rP3NKCskfWAxGIVvXQGeJKteixgui2j
d/AMyI/xyhnfkp/otSONb1VQft9IXxrVk421JYnDB6swgQz2kukBrAvchoJignEcSDMfByrqNYD9
vWKMQ13AisOTKlD1kGJWcuNRDpApo4R2tUp3tJnQB1E+QAHECoFRHkUHDM/4rbyDVmpc6Nva1tyx
yL/PFaAuaBmLL8Xxy4/iCkcRU7yeHBbE2LyxTuEZ/Bjx5+mryVw1oFbFKLny/8S5ZCe7zOy8RtEU
MsfJRdwQIPeOIpFKkbLsXsKXXnI7POmQjG+YjCB3TFb1Xr5QUv1q4ysrLcHN1EvXbgL1ZBV7qaEk
DB2imLcMHcne6lc+qLh+N5ykVxO+3YrABbb3UPw4oP29fdXfQ0ZRWuJg1nHTAlEat0F8STrUa4Dt
2bl/cwTYBf5kJ7n41uC4taqn3EbWE88GgPH+mHzI7HvJu+ASQcULGTxb+7VNk6CgvfxafpafxZd1
1PY1O3vqGmfkAqgFlOqeckN3YC1Xo81S5TvGMAIQOboAETxwdURbpN+mq53H8koQdrRv96L043st
gRvla2kvq7Kz/5Qr24C4Xhh4ykoakdH731UDIUhfBgOmpBQcp/xsRu3qu10RAjNvAxC4mUGctC3Y
BH6wRV9OC1tGt/9sYedDHYQzsw1puh3Gbbsd0SKQ97zuSc6Au8/y9midALoBdy1OifEGwsh04NWh
MF0h3rjfrFPwoF8VkiEgvot3amwvHzSA9GW0fQlfWUKhHwYntyZVoyLsA1stOD4ocAz7PeBZXKbU
xc8KI3mysih+kgsgs4+HSqW9jn9kCr8P5VY8+zuwYsZrtB+fuBK/q/jSo8Kt4hc12Bu3J1Xgs31V
a/JJVsaCc4eQIJySPaZBZmQuBf8ClBugpNvDblwImUgWV+ck3EKUlsU3YH5rMlpxj4Kvlq/t4G+T
YddaT/+LvTPbipzJsvSr1KrrVrZMMpNktbr6Anx2ZoIYuNEiINA8TyY9fX8iszLiH/rP7r7uGwII
wB1HMrNzzt7f9ivrqreiu2gdAEUfyT8f705uBmCgnTlD2gCio4kweLsH1j+tk6Z5sHwEXiOjj4kJ
0MfndJOca3Q8+2wdYcXzUjIaXVVdTktLMl0mgN7//J9ife/nhzLC/5ran3q7hBWzTuc+vv/jzceX
9hJbBau+ilFbNqwDv/3+zGnFMZpOiQ1+oF9jpz7eROuHH58L6zXTKg7Ui0YztPUoh1c/8c8v/d13
fvyHWnOdfn5J1YLezbPuUakA8V8bbxnUHjAkNqT58Sb6yM36eFcxsBfbj3eDj1gqH/Mx1DeQqf/8
8vGfT/Pn53S0Bmz9/Pjja4q8BfM9R7vfff7nh39/Ly5iGBLrT/35P5mMSVHv2Jp+/kfg9jzIx8fV
xLlM1LXefHzLLw//8WujCAUgt0aEZWSFBQ73dFHrcYsyiubX2sNdo8XGGgt5S8xqOjYHpfx4x2Tf
3jsuSa0FM68kpXe1uJ/ER2jZ9NgB8hrWMLPMlUcLF88GTfdFC8W179naPRLQksjCu9sTN0Uymt/v
5xIdZW/TRrPA8gxQ7t12unQZWWgLWni8Bq3NFlmbaHlLHGKgnZI02I+FEHSMR7kbMQzZLbKCLPT1
wVXIZOPsS74Gu3kdPkCS3iYS3+oPrU82Am+R5snVYvUypI+4Js9FyPHMJjiO/LhUgNHUQMA5WwLg
TouvUcQ5hS7HRPGmAn20OmA7FWzNeMqB2rfkwJFXhzFkJwVgPJcku+WFnOuTPwA6UKl1kkX7VCfW
i03+XalAjUffp5HAYLekbmbBIS1v+YjNy/CHWRVReh6Zev6A7t1baOqQtmfW2D1D/h5SM8wnbQ2M
JkMdSQXA9JVdBCpeFCHWqyUNHZzu1nWc30wk/M29wbJXO28oSa7tyCedEwmrQyqgyV6FOEVT/lqu
kYG4mTgErDGCxfAel8F3xsjlebAJGqzWyMF4zR60Dgu5cjShKKd7B5luX37xSSsUvYCpMZ8QkxyL
gjnLEl6RHvyA3/5uxoKdkHoIIYVAQiZCLdRrUhELEonayeMsxnIftqgapfM06P0YfPLWUMUKx9ig
SDzygnNEz5PsRV6m7x2iP0Emo3DS75LTVm60uVgEAGZ5OdV0PQpeM5dUxzodwNYT82gWyWmPPR4Q
4xoDOZMH2a/BkFZLRGS8EJDSk9o6r/GReg2SrM19swZLLmvCJEmTQF++FnVLH1QPdFNJo/RJpRQR
frh4sM4TeZVGViXOf39v1ihLBWg+INtykRwssY3NeDbSt6q4lI5vb6JieqoDdte5Vys9pzPHMSPm
CD0QTEAQ+FZLmJ+d1zdJZ39bakhyjRNYm9Glniycz2YQ1bErlme8iiwpjkAr05H064NcRxv4jVqf
6RNUPfI9/QS8uybxkytpK0T/OSQJtCcRNGQqvawRoYttnowZzyPZoa0HZDYYi4jctevZjx79uDwV
woV0rGl/uJPzYD63axxpvgaTpswya6eHqZbIJ3cNL22U89K82q5+b7KCbNOKl8s0I5vsfHaUCHdT
ww/X88zmRYhmr2AqWA15qbE6Ccz4ix3uUPiGN4hfz5qAVfGRtErxkNfeE2ryFiEm6tu5ia6XUb14
JfIFU3GOZiK2FLqBwQPFyJ+rtxQywhy6w21mVwGBEzeIn29Fk3H+aHEGyyh8D90pvZqGr0qwzJG8
e1K5522Fy3Q7ngU4pVbDsy7eWxyGvZ7YxYPgvl3jaGFz2qTTSlJqUTuTbxWteWIhiNaULFsPy2sy
UF0UzgTAGUUvE2uGHXkAtrb+nIsCSqdabmrL+hyvYbkNY/PE02A9LToy5OkS2s6sEnTjMKTP8yS+
jDHyL6fto71tUTEnscKcQEJvn4EZCNeAiA7weiCAOAOFcUn1LWLifRNyfqsfY1u/hT1zHsUAsji5
ayRwIxNSSXzYH6QFDx4MBWcNEPbXKOEqZeKyhgtrUoarNW5YrcHDFmsPBBeckMgl72LSiVXdPTXl
dMNrfrO0zqHhQGuGlKmpZX+JAppemf4U4q8q1tzjur5LJNAsq2RjaP3FvgiL5F2aR7cyMNVdD3NE
Fd850s2QBud05G0QjnplFqAwvbTUiKLLIzJYZljxxvzVqgIw9Uv/Lj3aW82a30yOc7a6tno3/h60
S3pEGmzOPqnPM+t3vsZA1xnuftak2e8fuyF573F83gkAYe0SoVaXGrv3ugsie6h2RUDUdJKTK512
zddsjaHuyKN271w6IeSPXkTFD1U4zuWbJxkXNPG3vP/uQWW6lDYQgGq2YeDh/USof3KKeytsyS5p
uhvU1auqlIa6qCDTOWFLNANhA2FffLbi4bvCowzzbh11rb06SQJakefEXBDEDTjhKVmjuS1mk8g+
HSJxYaMw9ySrezORX5VDwzI+zJU15ruEVzCtwd91TxMkQNtryAR313BwpLjgjsMJ8peeLxJJ+sEa
JV4ap0NTrb7Yrc2JfQ0cr9foca/NPtmL81phnq264QQowqxR5bXi9LSGl/sCH1e6Bpq7JJvPPdVn
vIadV2vs+bgGoJdyjUInfdA9WQNBwSHjJpsxQxSSK16ToQ58JryOaDkS3l5sfHd+1TndKbujZVSQ
wW6NNPSz4KYYqnATj4Pm2TInKdfodlRiNNprwuc64pRGCUXN62gBBM7JDjFtisSYTRJikm0FSRvo
BLfdUL+KzDv8f0vZ/4mlzPW81c313//n/3g1/xH9qDYv/cu//fj4zpuX4sd//vuXpHvFbZyUv5rK
/vFd/2Uq8/4W2B6bgXJU4Afa9v5pKtPO34JAeLjNpBtISAz813+Zyvy/2YHrrIavgE3Ud3+ayqTz
N6ld38Z5Kh07oAr4vzGVCfc3ljKJm0z5yrVZhfhxwnN5Dr9ayhxhx9mgYu+sI+bZ+MLNrewflCjb
g2qw0gfcHTcKdGGNq/xYIq+n44Tv0WfoN8jp+peX7+7vVrZ/K4cCwVnZd//578L+k6fjs+ppKZQd
eGJ1wL2+PCRltH71f8t4UWqnLhR8QoeeUR2Dq3Zex9knXa180TWhDyog68wa69tJT/nprx9f/9nD
SxTzWmuXG2l9er88vE5Zh7Tjy3Nrwm9VMA6PyoQHr+/K84QhfDt5KHzGur/q1Jjs//qxxfpS/3T3
ffwpuFS4VpTybN/+cP/98uBtPMXRkAl5zopJvVQhQQu4/zG+DwHdQWA0VhqdAQZklb/QpUvfvCI/
ZZzdAQEhSXC7BIlPbBNHP3XL35eAv1/Xf/aHUX/y5IRHRRAEttD+x5P/5clNuNRn22ol9KQOSmjX
fFM5uPCmoXFcdAmTmA4ZVsRY3FJlsIF5ts+HKN9ko/OYVxwZS4T9+M12f/2iydXy+LsXjbtB4K70
RIBl83cXjKnyrvBNIs/xGErUTiEHzr7GvhPqdzvL4H7aUGAdKKUp3rpNl4/qhFhWnaoWkWV26FLp
HNwObnjezOd5Zkxs2SHiCj9Kb21x0nrcSDO07Or0GGefs7cXJaCAPPPmxa13P1TfvAalpM7kIVkw
hsRJVD17vX5CCS4frKy+4ybL4FCWG7tP4W7Y6Q4GYn0a9HyPDv69K2V7H1YW4+wuAN6T+t8sGDs2
jr2rv361hPjDq+XZ3FaeHQgfj9PvDaSpiMMhj0J5TiqYUAiG6SgqAeyCl5GWKfO2xTTsJZUXXQRl
+1qFSKT+X5+IEKw8gjudG+p3N1qUQs6I51lCkcYtNNjxdWGH7sMymD1HcLjkGVKEuTvLECx+z/Q+
sMynv34x/njleLbArkuhb4MJVBiBf73Xk75uLa8aJDly8bvlELRCu8wM8wetRCYpQo/6Xy1vf1xt
eUzPEXh4bcGW8Lur1R5T6YMdknhlgNJhoNhYnfNYRQEZOGs/W9vU7yq9wUyBLmvxr204j20j3M9t
q/7FreP8cb3xbNfxheO5kj/Eanf+9QWAuSfGxRLuucp6gt8m98rV/TVq+Us7zfWDHcyvyreSTVH6
CSa6adwtY3ktTLUcu6VMNm5ci2scLsyJ0VifpmDOt9rLH1ybdKRqTgHvt+Amg766KtoOqRjY3A+A
D7fbP1zv/9v1yfnjyu3Zkn0M/Tjv/MEaTdnohKGXyfMk8RGWYBNu2zYCeWPiYm+YwzWhDq5qq4Pc
rnJ5zDs1bMOZUVpVNw/dCiKsMUWhxieAafHdS3diKFLV8XgcJvc8Kse6yTvUZ3aMRKFAqmYPEGjo
dvkoyZl5Y+ihk1B3yT4FFfAvll//T+5bKVem0Hq54in/7Z8qy7VniqzmuslUA3axBiVt83SncgC2
Mn4dIqrGv749xHr9/3Zl9diN3EAJn2OI8/v7w4BZqFq/IfFOafNQRNF8R7PwTtQkaGlFPKAuAvoo
OfjAjzfBmkLwljVl8S82ZfHbvYeNHt897nv88A7P5Q93ag1RJm+a2jr1IaS3RNiPMtcUVB5No9gk
EICnFHlhEJBXiSrnGr8tO2HXuofAoQGkc1RUURs94nxs/8WmrX67oq7PzQ84jXHo45YGHrDeZL/s
i3W2SMcTvj41YK49XL5boZABkGgEkD/S5EgNNNd4bte273Rn0SNnLMLgdt1XaFbR8258Rmc0Q85w
tcILD+ueGiPyR3VzzkKl923FZVyWyj8Ycg00pzJUFh1NPZovVCdKXjhzCLRqUFemyaNrnTbiJkgw
hM99gBZChvd2xDgpCvS27NSpb+sI6j6NT7PSUYL13JfFBVO9jIqvJbaU4xFZWkvibFKIZ8KCsiOj
2r6bDgl+0PNfX2f8CX97pSmOvj57ODeutl3X4/T329cQunEqTeEib4kECQTKe6JDt+yqFSnslcWt
a8KJTXuwN6nVA+3kuV9WHswCTmgx+oaVU5zCMz7R9Ci3SYBfya5o3xXunGGcBnm9Yo6TFXjMseu5
gIC8rCjkmDbXRbwykufUg5Hse/dmRSfnK0RZYuPY4L2HJOf4pzIgVhuq8U2zwpeLaCQ20/K7UyxR
R7Q6pOe3SLTruMvrU1qUM+R1DcX542OT5u6m0xBlGdKyyQCLC3YhqhMX8+nRysdxOwFSOiexi8Yx
aTUZCodwmOabcloIrx+KszNF5WXveP2O4wGXEPGJfQM5b5mDA+tGcu/1rgXEBfxJUn7J62w8AsR5
qAL1wLoWH9ZjUZuPz3Oyatvi7jF2GuQZsQ1ZscEaXXteeJspn8ksw72eNfR2svpqMzYLZCm7no6c
//dNGndXRRfQmFVEQmYApkgh7/RVH9HjqzRe7U45iA3LAUTbQiINXh6OPYVVkokpCE5yvvqwIbmA
mei6o3np2IQf8/w5LdOvLsGDi0i2Asfmxh8Tc9VJMpqXyf5SwfM8DkK9DFiPtnVHk2CxZpAKIoQH
7OfEc/o2nulidE/woRpmuHUiwffd0LjyrjvAWoupxnO5Irl77T9O0aIJbQsB1/aoVkHv0VGZn9Iy
mdARugdH2fHRLrwfJYKMXRfTisPAD1Coom8s8fTCLe6jO7r1yNGgQbp5Fz8D2LqVQXkowmR88HEc
d5PLQR5ShZeNGYZlbF2RCsttk+YEKFTxJ0mP9T4WYYvSk4NHUbTw0L2eZMQmJ8A7f++8LnqwRpp7
toNzBO/adoxzKEFMIOiu5gjkI2gDuj1VrDXJUMLsD8kzdJYg+DrV7RpIeN2kk4+/UNZ7DqrDJZOF
aSvy0d1E89zCGRiga9b7geAyeIbzQ1DEe1XF5gaPLhCJRG2XGtutx2V9FJqgC7CDYhvUN05DF9bO
1XLgWoO+2RJKYwn+NuBQsovYKSHOgojYNNEA63m9wtvShquKL7TBbryFr/2uk7Y7V7h84G5izIAX
djcF1Q0rGaEKMTwksOZQ5Tt7PumBpmPXfbe4NZ5C91taTg+4B52rZeJkAdFDEo0r0/NUwkCEwTcx
wXrs3GgPBzS864k3S+eOyWIKCER7P5IyAChYIDAEpsl8JhurYxEt5y4HTirTFNnWkkb3c9q8SNeQ
ztBpgoOj/IWO6QULhr4ZpWzu+AXRjKct3h8nfJGa6Ii+qN4tOU7X0QBIIMSASgiOB/erHZJPkeIK
KxMAYMn8GXRi6yRcFcPgv/VXahnjhwpCFfN/Dt4gFtrbriR5xSuKU26XSPqbdz0J6zpX3UuX982t
9MnOGAg/t8vpVA5zt1WZW+2zpP1K4zXPG/9LV7XPCfz5rlLxrVfhZIzAlGzmQGfXIZaGafLdEzZk
kt8rn6kmoL790tAAyIb8ZpAtCVkWfy2bfjQaQEZ3pW+lVxUm75ZyeK8mv4GB2wES19VrwZGCIRzz
ViHqO1Ct3RG41hUM6PAa6zlD1qV8tE0c7jztHkdreY7VTJAntDiQ/H5+bEYi9ZrxGVVDOhQkp5RQ
5KmN2mh181zyknpY9MRh7sgM06a7d+FD40vf0TSFP6laaMwTnfy2g5NuVY74RLxt1PurjtoleTMv
nlqZQvwUWfi5kfJHZBucK8ucUUbzTGBBuPeoOUgl9yb9edBZRb4gK1LqQxkuY1sxMrHKQ+JjjG6x
loqw+WI4oV0IGbWHdhjMVTHqT/HcJNxv4941Qt5aZKkYWUBhNh0ZLqWaP0VXxobdW0g41H5k3ySV
zp5Bo4N4S6OdkNTUWI2PXddYx7EXd01IskgjB2Kwu+DaWq7bMZjIYaRKLKmMd06P2Txt2xitEDCV
PUhm/3Jylpzz4uPSofQ3RjZHzep0D7SqBy8GYzZQhHItd2Xf8pI55bijK9lu7bT7RHPMP0dFUEGg
089h4VUPxcIEIe3TaetNE3EKsFu/jJLEqjo1W2OxOLlLxg7hdD8W0LWwEl16pCEaWItq6ALIw7At
q/1EzbCJY8bbuE4NF4lzH1kdLm5FLaGdENJQk6mt7/VyW5f5J98y+ZXbXWFttg66aoYNBLkIWvZS
Uy3W5q6D/NfKmlDnbmV4OtYTWlqJDoX5aB9Fam+GmjI+YxQbt761pQEOALwNLo1lgXW0fffWmbIB
hRCx9c2kvzbd/JUJEjKrAsySgwDGajhmR4BKsJkX3taOiE8uGxt1wgJAqF6Li0BO3ducruhRH6o1
CAki2gxdo0aW70XnxpvAUu4VhPv73muK26ATxNaBH0CyHYBX69t7zuELD6fXiBa1y2vAlHknsc4J
SAmW2tW+wa4aU7+4eB5seMFeFTOTLt0Y/gX65imGTw3QdkWe97CjrXGfLALaJAB1yyBQc3oDyq1N
U/JckAx7ExLW2JC/gPJ4tdEFyLsD66SMqc/JiKOmXcbpxDpsk6RAivXsU49jp/SqHiq59m7bqmku
xwrhUwqOiOQeYZ+ZvdzooX1rHHd+TmAI5r2zb8ETIq2TW5mlw00XIm8LRaa37ahv0sal0bfU1d6U
jOeCnpaXQy+Vzd9Jd70pwUbNLIvRmAWHEIbndixIGg86eFKWlkxo3CIk7StJr+echgPRh5aCFcgj
kigw7CEyIA1Q3/JITFcplDeUaT3iGSdFe7mMqAWK1rmSmO4KgDHwJxQM5ZK0j8FDDsgOvnc95kam
DUDF5VjQ6EZtGaH/8PvgPa5G0MiBfB5L762uU8pdaW/LMO03QtvfMytMKEmQ0E7WeAe9RDFmN1z/
DglrLZE7YYvY0B1vSg+oViT7b46l4WedrZnruxD1D6nEs6sd7i7Hw59g0r0wCXuHfK3qKd7Ksfg6
VKuCJktYpuErdcJ7MIUxuzDAGNOUMbmy57UZZgDlE+LLsFSod1Mu1cXoFN8BiX5RXXb0CTjwEnT8
dVVEHOLUDso4uoqlezTcstvOL7Fi189dUGf7AkzuFn7GRdSg5Mt1FO4gwG7aeUCKFYtr2bTh5Zh2
15YTmINd7spB9Lvg0zgRa9wa93PAv5DJGKL287MymbdLYnMMFEqOXGEwicbqxS7mlwH/4TCjvNuO
olln7fnjCExsQ1SDvJS1PBTtZ2tISCzLSDpKFAbCVqFXwjXfZRAjU9EsFwMgI8Mfo5KMN2G1NdC4
YE7UIPvnEZ4FYlzcbLBnCQbtmGKjMgxbdEVAieQlce33o42myYcMxfh4G7qW2AT1ZWajOGEsdxG3
gLExYl81JjCbjCAQ1L/rRCpvOP16G8ZLQPxt2W2mpLqpUtlv0dz6DuLa1vSPQ43OOm+c8UhYUxJu
bKmxAgi0D3LK7yJYILtxMQex4t8hbFJ7RHgHVU2x03cHCMJssrCdrVEx2rLIoQHPDTe3RpIm0p6g
bhS8IhHWlqKv6gl1yH3iB1KNPs1bbpvsxnKzb0NmPxdxEeyY/KH6xASA+uTW8tv9EOJnHDULOpXa
hjNisNNdMoC8EsRQAglSBOGWcb9tZVhuxhYYiHHvOIu+oWioWJPYuSMkipw7sZ9a/n2Ad3fvdHLn
tqrZlUtDupIAkFuSYZ0FMeHEZCn1SBUrFzSSYZXz7UNtNT9mRYnhVtmeZfNLGzLD1rSSlFtwrATo
gRbVebRjVouiwOyGIOAsUxDHhZs9UlWcFrQN0JuIYeOJ7svInVnHPOLmgO/Dcibxo4v0RT6gIw0z
vALqB8Ak9gxYLrtuTvez8YFsNBBmm5iNIMW0V8QkZ0URjgqcPm7vIKYLRvB0RXhf1NlNEkwPNYdg
1o+e6G5Lv47w+i7GljY9Yx/i15CfB9arIUbaHdWjO2ENsaeQ0AD3za0LqDoDjXNyUzZtA4CEME6j
iUsVHtlDFSjeCHT0RdcjyBfDd7e8W3JUvJO21Aa5a2R5l9NS0t9VCP+LUTHCrb7nFiPanonLIYNX
PE54eqvVlLjg/rSarZhLPNBof6defBsd1UJXyUmtQG+S5eOh9EGGSlX7rLQm/gIMgvlvAOCOTENN
WJLs7h2Hn2mFhCzxRI4q5LfobA+bJmlVFj+OjNJM1u1N4UGyD/z7coQP47mrKFrkJ+V9Uy3sZSUr
czsTwJwiQXFTsqHSMWb26/Mac+mC+EuJiR2jYtuCRL+UNKu2spCngGqCpeJ78lwZTda1MS95wmjX
QplaBA67y+AiAQDfhkBfKuQ6dosHI2h8Kq7oQXqodesMLS9MRST7kXeVtuyuhVAIBv0v4IkvDerF
qEVbhWTG98aXFkyA07+hKuB40p/WLcwx5IhGnTx3bpLj8GrdfbWIq6QdlkvkQj00p+wkp/jgF9Hn
0q7fRcTyPJiaQ66mHEZh3Qf5TcQutyKQLjPt3Vn9XO/cnIha2tMH32MG7Nj6gWiITd6V4xUt0Okx
0pXYUlsQ5afpErlLA5MBcjO7T5ZuhZ0fXCEIxHbJWAq1fKbjaZ/akORUxgUfM2im1lHg08KC/T5Y
JTalmSl60/gz3K3E2Zuq+aF0IEj2qq5GluGTSDhob7S/s0e8645dedtAmvSGn5PefLyXmzK9iaPi
zp3j5fjz812PVNkC5suqUyVUVHZwIRzui48PP95QlNREWnjsuLWLWGWQSAFNN/b7MW/im9p1M5vT
7EgMM9nV/fq59uNzcx+/xSUsocq00c3kWIfI7uyT38TRzccbGOX/eM9zQ5vhP0JBEwVP7uR9lTm4
pMEDFcRrO+kjKUVXzHz40J+aq6xWXEIZAYKIsKMmcbZ1ktfP+a6qB0zOVl4cymScKBOBU5U+8P3B
ysJLp7CfqYrNxhfLtNM1MQUwa23UXklRv3VlijEjI0+sC8f7YDrokvrHrzBMI62hvSI4w8S2OM8d
+7ft+Sd+pRGkNpxNNP9Wd92qCWJTn26Qu6A65/BKGIL1hr7tapFxh3eI/phim8nU8Jim0e2Qx/Ze
VhA4bXFLU4a8vIVqTqNIu7hgSpuhTnQ0dNz5U9e4L3PSeRvKk/dhQQ8MVYobaO0xxi6nfwAbhaJL
jTiJvynQ5fbYySWGLEVQDSEZdzDuMgE7eJLl3iR0RBH5jFfrSjnNwDgSFXGsLVP3DCpX0RDp7KPK
qAaR7CBPhDZPlOPQXwWQ5C+WgRSbBUJlHeVkP/it2ScuN0+YJtaDGsRBOlgkKaKdY2cbdc6L5W12
q/iR6cW17/TxVRA0eDVqxLrA8vWtB4Jcde29Tez3oeVogf5K+I9CsZmEkRg3Vkx0TKeK204BaM6j
fDqkxVzAWQPfYU+92fslbrMZBKEbN9GJJKb0aKoU8m8gWaGX+GIE37pvnbG6s2mVgcAnS67AuAo0
bos45ksRW9GG8Ya66sry0WuaWySpGRb3DEeW711PdRLvAoenXEZOsGffnPZec1fanb+Nw0Dcq/gB
qXKznUKShcYOT1wt4u+EIPWBoenmJf6mbgAzg0Uct9wt5FHn+aHIe/IBTEMg3pzDncf66fcs75NZ
rnmsPAMJDqu9pfZOWtyI5A1LUI1x9YoRq7uVeYXHdgwwys3sro4yz4ChPy8O1o6mJeiBXz3e1wVi
cmOiUzXh8c/IY26DNYRTS+9syDv0KW4zqaPrab5zFhd5aASbmZGkvtA1PL2kI/WBiSDhHaqdH2qO
9300NOcqqr441ZqLZnJ18P3Mugqa8lHPGcmmVUNiLPt/T9DBVVXQP4lGCh+joy9tHb5YCIVPXhU8
zESYXSG4eBI54H5hHJQ29OhO9WI92XNcPQjXPVJuB5uqIbzpo/h0qiY69qN3Tacouhu6KIaNFLJQ
uxFGOvqH17U92tdwd8V1Z0N+YB5LUHVnL3jd109+fM1UqhFIxCpWBTLd3cfSJhx9yjqA+hBw05kj
wOUUczIpi/5+1LI/shWixTd5RRAbgqirKjQkenkuIIVC4gYYDZMAd5jojpTR3g8+iZrcE5nSxlhI
CKlKsNUN5c9hmrxPOnT1oWkLCJkVmQq0Rff1hD02cJiB8yyZazmTfayJFpSEAsG2z6B1wQ2KF/HV
Nl/TiWhiN0+6S2RuVx15B/wNYrws0OIIfQpRwZccPVmwiNkS2xaDdMLdyLNlkXNwGKchJ7sgOUyp
RxQ9CeIJSQtcSRtHlteM8+HvJ6rcFVKTsnurKcjIwZ0hZjZZ/Op6kG0X6KKnlKi/Ifb0Iegs5ySd
wTva0ed6HObTxxvuo4dFpq/SClhJA9Ow7NJqWQJ69MNEz/7jPYR79PBrcnG2JX2Di7SPVisZdFLt
hoYb1oM63ylelTygpUmcCXbg3LrkNHZaRJecx3EdylH3I5RUQ4XIFQenmkbBLMiQfDZiLnZr+ieB
e+WV3Bs2S7MdWWanY3Es3NjHPpTnx66lCHFm73GevNcOAttl6n2sr+LT1BjgTKK+n1rg7oblemuU
QTiHgwn5aRx2vMzuiOB4SErKSdavziWRxxrSU+xii/LdvsMq/KNoiDP2CUGwlolZFUf1jVeoY5bR
jSa36V21mQWQDwl8wZNxBwneMNgnNSXf7LnTHmZqfgpq/VQvfnKfkGIaqOjHIBvvVM08Y6OsdDv2
rI6UZKBF2uhaeMjZ6wJERGqlK5klxcZVhe6BKjbK/eSiYeW8qJNwPsUNIsoYzyGNpmxr9yBBbVoR
+C/1Z3cko2bKrUfTEjRHSJ4PUXWrfZr7QdQTSzfpWzujQaXz9nmklsQnR2NdENvnj1zc6RxiPpHb
wajmYumQEA45JjEntUGpEn5Eq2dXzM58ouyEoJ0uyCOP1mS6PV3+feTJh5qR1qVaBgS6hKUvYElV
n4AOTm1JG8SL93hzKbFrXLWcSezZgnPjLzQ2LfdbIhx7b+UghmRbHHMDldpU4T6u8z0jhQCYWY1F
07zSmoOfSOkEhJuFEI99RL0TLM2bTZOoyPFPzs3a8jEFTrf6xc8c/G7mfolneVgy+05Edb9HOdMx
Jg5ukkK6x8qBiD1Y0E2qaSBXq2WMLVJUzy1eKgfeQJkAzFvsCprywO+GIJWxFftN7f1ogEHvfJ3d
A0jVFD7kklrVF4+NAdMNVY+Qh1CF3wptT1uUi6RHFLgDi2wB78C6hCd/DabxN2amruaHMUzJnGaj
6up+zEAZiPo7IWvJwdPToYrJvy28h0iOuIWc8K31rB8qcgm6CAMsIYh1E/Q8F5bmcC1zRmmNTx2U
xP7Jbmq5Y4F4ikXxaDswsiIv/DYVHtikkThE09IlmICV01Ga5L4tmdP0gHFykAi6dD+HUfRNt4RW
1e6MO94DwTHPicC5vBIzqFbjBFt+FjJMxanQW8jBgxIs4kLd3nWuc4OB4HMfu0w8ICqm7fC6mJ5L
8X1KOC00jJ2cZKrPYYmvmelekNIUSUBRYX1qE1r4CSavnMgPRgAwWfSYbK0K13hUZGcKeM9Mr7pe
WxxMpDcTRpIUQ8veqiKO6ckl/Ow9E2F2PPLAdo2YrwQtih0ysidlynwzdfln5bX1JuFkdVEoDs26
xteRFLBpsty7Xyz5PNujx3qAzBQV33b2ZLUlaGONISaScw7R4Hruenlb7yqdiYBtsVN7s1R7mtO0
PMS5kaELkAp4F4C6NyRi3B5B92aHnbMxPTm8sI1rTBtilwmaQBP1uPY5gC8jjQw72DXT8mQV1b1e
gr227P7Q9ZN9auqx2dZyNncjZvj1IEnzi6jeJGFGSld75UK0SMBE+mgo4c9TtXHRzoEls7KTq1PO
pB6Jwyhr0g3LKgQ/r5EnBMlcQc3yzY/6/ilFiX7rxePtMOro3unCg1ZT9glLIIPVFlfH1ZSzJoTo
8/cOJO3dZHOIL+Q8nmHj7x0/qnZDAY4K0HjX7EutnsogeCF2rj4Es39ost6/rbERaPr0u2V1M9g5
hQWS6w2Zd/kt6XFnbEPmsWBkuGZPfloiKzzH/4uy89qtnMmy9Lv0PWvoDTDdF8dbHXkpdUNIaRj0
Jhg08fT9UVXoqr+BafQACSHlj+hix95rfcutwourBPWVuxmdKN5r5UakjlEoNaXEdU0DlP49u6Oy
sbkWWxTNi4B7hsTF3IDrT1kvRTxOW3iRmGxRVA9u8uTp9LcyHFo5ta6uZT3deSoc9zOWqK3ZlD8r
oIgHmnjy4BjhJ5ItuEuNY74Sl4uHICWXu8rloUlR9udhy8B9uq8ouE6iovPiRm/1MuyI7eTDmeq3
Ehz+iuFacqAq/UlwH0btAd5LWJaMjLSW+z4Lqm3d9w6jWeueaClzXwXksVEB9oe0IWB42EJ9xlwZ
uVhSEnI0KzLcI1pNhNjXJqNgpkQDv+jZS6pfdaB+uq2Z7/vYgnDihxcnBXWAmuTYhSTX1E6B+bB2
9rYFyN7xWKGZIYUbKRpAUaJJDhXfjuI8LEBGLFAQM5T0rJS1RxfzxTya+PCsfQh5Fu+dsCBL128J
KpUE71VVn0EUnu/KwgAckMacHrqXqdcw4ZrchwR+ku+w/yzbHPFChzKep5tyKX7mGCoxo0V7m0SE
oDUzhtw0elSdZ57iBMdBMi1RuFO8lm15rTzI+vOcn9DqJNvBCEqCYxRjSebhlihJVUxYdGMxBzvI
zj/igTMnEEcU9tSgMyD1mScnfGiGojR0c68vjnrgaiev2wWsIS1qaDqCG5lJLISGOC3kGJZz5pkE
24jXBl9nb1KK1Exu1ia61C0aefoFAf4zZUDJ9qoEDgHE2fWgkUdF2m/OBMad86A/Erb93gVltR+W
2aBrjqBI4uzPnM54oEfna/Jy8wDp/QQYnR16mySbXs77NmkLaNUuKsUJnnuQiuRIEKvxFLfE4WLH
SIED0Y4ub34QEAn/OyCXIpka91L3k0/gAEDGykD/6Xv2oal3FWfpZlSUqk7H4o16Zu2K7mCoAMIQ
SbNbMUZbkohWvQT9LvyGK1TgYqUNSiac0aOvsNCatWyvpR8fHGL8jlnOhspgW5TYjMQNdEoEYC6d
nIAQtrRk85kE7tbu8ugU0jDGgeI8m6jSVsSI3RUjoLuwp4LL7DbeW6Qn+e/2VFrbgVrl4jJfN6bs
B7tsonTdyNzFnfenDTF4ZyGSQYt8yrRMmICky7IhUVJH44kF9G4oevIp6uzmkVfMtF5e7A4cUuEn
SGhVcxn87joAItw59Xx2h7q4a7XF/lNbAZ0Dogp7tORAKScQyXihKEokMfAm0K54aF+CmVslNIqX
xlTAo+ORfrkpz1qSYEfiI6v9gFFIceTQ0/QnN+BXNxLEmI5CvYlnPBJVqo7oYg6J3R+cqLXZ4RKo
TkOiY/TA3hWMab8KXPzvUYLsaoliWYkF1zATTJdZZY3/P5jvR8+k6IxlCN2yvaBa6LeVq+8NH3qy
wy5sbdtk3Omgr9aRdMu7rrHm/TD7RGbYwUQE9eJQdML4lA+vZHtI077hQM42E7HBuwBI+yiGAJxR
6+xsl7b7PDHJIdnO24Xl8JggFXwqCfvLO45ba2UxQepYVib8+MbwlnL41mbi6VWjO2gL0XmcohdP
Z18WadnUhYqlN/vXN98fG/76ie+PGQWB3KPjEE5vAjt3G4bR36niS5Z39p3lnS7//f7g95s2IAVN
SggYqiMIvEaiCWO8O2U2HmRDL3nh3+//84PBEizesnYVVNr89/srZcx1JpYw8jII2H8TWUH8SU5Y
+fc3luSXx0uQOX41MG3fv1l8v5zv/5pL/DneAxYQUtL/+ab9zkv/5/vBTB2akqtuZAK6NH/eSXvm
Y7eEr7tLDLthSxJ7+dw/v8BcYtt7uwGfvLBxv18teU4QF77/+/1GLH9soIidWQLhC8K4TqW9hMQv
h33k9i+WAPngO2veMZ/w2ZU7b3kvguIULcHz35/7/tC4xNLLxH1yy6zkCYp/PslzKKJ0WHua8PBc
6yXcflhi7jEMfvrk3n9/e76cmcYNu71VPUvXoXsyURwbEZKHb5Xd//mLQFZ+G1UY+s1dmoj+v737
H891yb//u3zPf33NX7/jP67pz66W9Z/+f/yq/e968b/I//5Ff/nJ/PZ/vLrFNvOXd9g8pz3a9t80
an5LUmz+1WDzv/3kP4w4z3ODEefzV8mjMJV9l/7s/2LGIfIZkfX/28LzmnZJWqV/iYUCfrF80z8c
PIH3N9v1+ZDtuVhCwkUoO/6W/b//mxE6f2P9cGncoF4MPSwj/+XgcaK/IdV1ifpYtKEo/BEsL88i
8e//5vh/46c5ockmMbRt2/f/fxw89vdv+RelLq+K309WCT+Tl2Fixv6rfjIc/Lqu58Q69Lp98COr
Xbl5BbXrwqZUIoDIeMapipql3Rc6OPfjOnehfLDb5xYuEbegfxy57K2ZgLfgDrHdxrKnEQ4ejZG6
6SAV5+gEzWAgQtp4kV26nQfjRVtMSgiDYGYJ2c8pprUy501BrmhsTY8B26REhWgy5ZNvv+hQDitZ
lckqqK+FxV0diLv8j9bdGxn273HQmGSqonqfk+ljlPfpa+dJa9WNxM0Nxiqwm49MJl9TqigzxUKS
8R9T26cbLBnFwowbSMX6k+KoRW4a7xJkUzytqEEOmLLW6aLhHM0E4IRdJau48m+kPdqsHi4iYQSV
2PR88H5iomjCN6hdGDU+ZQXlrp5x+OoN1cEfnnMeJScovC5SxG0tERSq/cy+Ab559tiZr0X0y/Gi
ZwrNa5ZGL5QFEb5ZnizfzxhO32MaD+yYHbs9pcsbdMKlQRKSSe9825VNsiVbS9FXN0hdFNpgnFJR
+tg5Y12cKe5mik6+Gwj2XZX7npGrtNNZuu917FJm8vpth3iHjsv+BfPGOxYDReQX6RLyzxQFzQUf
7rlo+bNLpYyTrUGd1W56bysJ2iumbh88+gOWGBKq7ORAmEx6K83+VzMOai+mTGNwiaPX2Z2t11lb
R8rTjd0uT/KxRJU1xhmBWazjbu5bhzCjWxBAjY/GXRsK9zaQ4nkk1gDLZKf6XR7dzyykcOQddL0O
HZKmemlmnsZRAoWJ9h4vxU3OiEFtcqXwsnZTaB27yeD7hmJfw4UkPIyLxvpQMW2Yby1wKe1XgA8I
+MwWiDU7/uPkI9ji9IcFzMAypGLOit/eGD2PIHjHpP6lQ+NL8IAHLZuPWzNmbtO526wANiIbonQ9
B0xedemssTvZC/E9FbA1GEWmmgipJZwUWlX+WFuWs8sTNtBGWY4bsiVhL7ow+mZBLeBKJr+Q72q/
fGp0JgnnmL+myR6334tSxHqU+AOkv+VW8yb8SpWdAWFYGCLfb7pyUhtthPLv66aRzPYmaYE/DFhV
T/3yxoW4U46Zd4gWtP1U/Ei76IdrlhcqRBSyMMXL/mcehvukz1uaS0yHpRsG0EInyMYdwee2V/z5
Xge/L9lUJhceLykHuv5VBOVbh1MHUfKW7jtBFK3HNqcOzOMY0xdYJNHfb2KjYP3T495bGPXf6zAV
q4avMpVxvQkM9t+ZYKqVD6hDogZm83JgjLK9ZvAlGIIdsm6C+pR7cpsNvj7FVcb2p0zQE1QQUmo0
8OfalA8dEp29zvy70M/8XZ97UHJonPkLqbfJ7gM8KIwMhFyPPRyhBPbK6NC2tV0wYH2hj30d7frE
XJRL6iYyssoaG0HRsOBKZ1AbsDY7xIRGfQjUMrxGjrX+LsToJjm7jpSRth1pPfmJtYbUcvj760y9
J5bocTeAaMAwic7cqQcoqWSoYPP7DAFTgEX2niySVk5EzsyHMaUd/Yv25nTCHz6dYg2Aa3zMR2Ib
RkUxa/Vr0s3kyQlCpl4Bh9Znfoj9D6Y4+I0pgEi9XCiUy7BfYzlTnTZLEBNDAMOmcqs+x5IyhqYm
1Ly0WaF68NddJb/mwAaGUdN0lwquEjKbB+AG7sbAs7pu0zw4BU5eUzFn82MRhhdfabHxSoPZ/7FO
/O6eybFzFxKqUhCqcKah6HPx7sKpC066SZ47MVX7ApHBihD5gCcCfsZxhonruntfSE6Gl/+y0fRs
fT+pNh6im3Mvi3TTQkoUaPj/rqLv3Cu26WZD2BsS2olIANqG+1jmD3nddXeTZdaPNPfoAHXd69zV
PLda+eP7vURItP9OqjdO/zZWtgVEXrrQpbGjt4WR7Gsrtw5KEe1aIYl9zLGgb5LINDY2hkzAXfbv
fhAnoiy6hzy8jK6bktvV609b1FBWc+z1JYAEDrak/I2cNw4tOoO5J1eumS7MbtaTDSZGidRB72KD
6o0aiGGFk6L/iK3ERumTteskijbhbDf7MBtcYtJ6rroJ/HDlGuPSKYoP0ilRxdUMf7nwJTocSH1S
E8KViC831t65bsmRm9nObMWk7jutcT2lbcplN+NP4p661lPy1cSQUd0pHw+5FR49r2aYHBn+yRfp
pXOjcB909M+qKX9jQm9ePNLHd+ydHPbPdImVXiLxQsCrRm2427ig4JYJYwVbgp+fCyYnjpw2I7ll
J9b0dgO9ITxFrXjzvbJCS2JA2k2h3efNCE94ptXYA4MkqjXqn7x548aFvNEhvYmoro8KXdo+7+1h
nTN1Qn/JzKYsflVo7tc9KYWbNg/PY+qqo1VGz+lomYeRioznBOYoHZLDWBjg1awqKTDhmLRNl09w
CCu0QGrPQ2kUqzS/F0Tf0ssfniqn8vc1wnsk8f0qzfr5zo+qCrou78FfeiyUueSoR88JkbiGQdO4
z+MPrA/jOh3y5tqRUDBk+dPg6JMVuMMpnLTCTGL1pzBI+08k1YU5GifBZJvdaBHvM3b0ILcLtac9
DjSky8794AL4HBp/ehwdeQwC4z4b6+jBZb9Bn6rtzvIckVm3VgNCsSlwSJ2eOatadZRxoIvGsH+m
EYFjoMzp8M3Fp6GiR4co5Vvud2vlDe0Focd8qZqLiuhfpF5sk3AyEXIFOlcQrQmhzb3pQI67NL8h
xEqOoTvQVhj4Iu1TlzUMkZUOE4gTCKrsNtp6fUgCFpdsPDhPnKKTFv6F6rR/NOZG73zLeB/SskQa
WZUvZeJeiywDOZZ1F6JPxJpVSJ/N7knozlgLeyzu3Jh8eMI7a0Dd7pNnYk1Ny864CSazV4Pu9Cr8
mKuEGazhwBDO4+mgXLHPMoil6M8hZBiw4Qc6Bmx4QbUyp1Mvii4Rz8wRYIxGHuhyt81h3b6U1rtW
VkeKMqendlcleuGrVXveyghnTocduNOmcDL/kHn6qU9T69Ivw+zerO03tDGho7DS9xpMRjAhRe7T
s4FykxTwvrxkmb7G1WCcGmk360FEeqd03nFj8BIcQ6BmdlPnMg7Co6EUXcwJwJvj9c5Ly/W1xso/
b4WfIDfyQgZ+Y7X4NjwyBZkSMeOr9nAx6mOBzPxhGhiWZvPDoKPuWQt72raBo645k7KT2GWkvp2b
bIbw1mTBS+fYHzz6Vk6T9i/pRO8nmUv+dK44qrByq6cEdptIi0vQlj/xhCENNBDI60x576RN5pDn
8mq4CUrELTJdHOidi/iVFfI2K+cxmiNvywMf9l1Nr7oBN7DzUoZT1M3d3pABmExgJadkoqFquH2H
ACnB9ZA7IHflbD3VDT8ur2T8gBb3rSeAbGUiKHwx2S6vysEVv7yh4dZrwpdO42FChAIwpHsBCNJB
dyERkJWz+SGzBk6nZSR4bAsbGwMT9niov4KyG05Er8EUrmngVLJ9IXj2WzuRjd3Nq8tNigrgzq1t
YnXmhqyWFFWeChkCtkWjVxN65VPmq1dR5oCuHSYtHnMttOEmNHmUlH3UgTUxpb6m6rcs/WXQCI2y
FSzn6BzDdEBlthxXwxAR3UiK5Lh7m2Org1IPKoTSY9gBQqOZWjLdQwi2sUknOHeRzgEwVSjMVBC+
izI+p4XvPczzQGgJWu68lnB5SfXa50E73dVR9slPic9V68M3CWrvk0GHfXPEsCBS6CSz79tqupnv
PXvDViePyYT9EONvdahLIfkjTHm0LI57lqDO72m1FVWFhquSRLFpUW7MBi1ZIQJi6or+z7SIbnIg
NmsnGN+qDuk4aVfFEbf3xuX2PwJcI4hRANBqXS5jdFWIjonVKOIHJTyPO8f4UzVORvDAUUG7TjLF
6K3MuwNtLo3mGDxU2hvIfxmPMmRpwNlL42ob8yVj+ZQ87G9BFqOrC8UMWpcrX6QlzG+OaGr6xpXq
65bkgp2RDXiaLEY64ib9JFWnx8rzvogst/BL+sHKjGBJqkQGe7RdKRP1sr5ODM1S1T+PEYG9lL/h
dgIzxy44uTRtEzK8tGt+suaWSKKD1PxkZgckjwdq39IU3zDJyG48bqg3Gks+dhkqplkIuH9ZH215
SkLbRmmKqBAFLWNAgsqpMCBOJncTKM87iKWLEzhfTMclTYyVnKDcVMu0t5+Dh1TSnZ6mKkBPnQJE
8htj7Q55cbGLq/YY/bEyMV5WtTjGInif0YeXXVC8VDHZDO7AtShKJPKt4vzk+wVkJiLOWtZk/G0e
XeB6RLTr5eReBZ1pn6q2Rr81cKuPLPljmV8ipGdnlWsOckx2VparByPgwsysbVrhP3Sa/jfTrPY8
2GCtZeV/dpgr6CcO7SaoepOe5ETuRYgIzxoW1jJK50766gF80Q9LAHgqmhSTF94J6ENuQTuQqPUB
WTfKJm+VMRo7zDGd47AZpoNnhsgM5vI+FUO4bera3ll+2CP1CX+iVUDXNBsKird9jj3wxH2bj5cg
Hm9u1W/HQJNvUWTqOtT5s1E+eo4ST0yI02vrMq8yEo3apH40uhoFTZRARu0M9zqVw6XMKPSEG1xq
RCo34ZEAgdcmKvEIzb3rno3gl1n3UMVyBlhB1nIui/Zk1k+jkg49aD7FGG1LVj1oXqNIjyEwJbu1
k7NMDJ9Aeid+dhd8K+pcEqiaj36RPWfWfdUFAhUvejyEDZOw7+SAkoV0yAq2qokaxexK0svInAmX
FTdAWcwTswRBOi8A5EQ9TIHk6sVhfUhg6EtUSgxAGKo0nQpWlWufh5pE8Cx1NlZtUSCG8nmO5mGb
9EwL/CKCmD4gpMW5n26rvESM5hQHGSDD6L3sg6Xa3pZE4px8NcJhTtRRQKXI2AUeiVt/SUSl9vlc
QzlCbbvpTOQ9/guam2mqqVzaokAQTQRPLgPCKHPx6ncFZU3B/WRzvHcsAavma0T5+DBpNMR6GH5Z
0/AsID/ss9w7OGPrbefU/d2a0W+vmGwsF+VPzycIRegekWbmX2kKk3LgV7xBjPEKDVKAeHixo+oz
H+PwoJlUryYLX3WoaKn47bWvHMLXS7gxyqow2krVfApLPnEk3l1Zjsc6PVMKigdSQ4B3UiHaZvEu
CBK1q/ktTrR35J5zUHi45WPphMeoxiBqBBk+IfVq0fvYWmCCjqjwmOQY/dkwRnvVdajodQ/WrQbK
DsnmmHiy/8mbjW4QZrZN8CQy8j5BIBuoyrYMx7jikYCvO1tsJsqlW5oypXcHVAMJbSffkPvc5YjO
I23D2O9++AFSHMHobSscMGcBgbdM0kCTU3rOnRHv1fssM5juJHAw8G02fCzb0miDA1s1S2Ra4afj
LslhXCY9TOy+T/XWyOuDsAdYbDRXiHIn+6TSJJJymso1cerRerA+W810557xzNsw1jxvppqlUJF/
pLS55pTPd2oM3Xse/d59QSLsysL4TS5K8xDLOjwD3SGX1wipyMAStl2T/rDBO7ChKj5K8lVcbK0r
lbawSCInpVKXoJcZOa51C5u06+jEyElJsobpv4T8WSRIxL882CkkCPgg0rqZTqpRZsch6x+qUDv3
0nAIewsNMmQd2h5mRKCEzvij/ZQo78mbJWWNJQ7IJAlYAumNqXB0mt8lYoS1lRDb40pE/zRY791E
jXsYnT2rvzOyFqVk4/gWhOxZAbMO7c8CbUkHSbCoimk/s6Arj6dyCLvJt8v6jkTiS1og7clCCK+O
Kp+xm3L/++lOKfcpxXa7anv73KFGGSKPGFkdb3DH5Rz/VjwOyxvhVx9t0JcPHkoxTNPI2ppdMeKS
Dwckw0pat8jYBOoksxxxWhtj4wFgPcwJDigUPTMpED0OsZWswYUaOTepDzeh6xi41wZXWN2kX8Yw
rsmMf7OUe9eq+RPy5keXqD3sSokFq7p1I4qFhhmijvqNwMj8wlGG4jiqm2c3P6bYPeRI9Av4app1
kDoHFUQVOlcP7SWtjC8Pe0lJrehF9xhtn317dFbwvOk+J7784yKUxSchcMskbNGpeFbVbN8m317n
trdXozrTtiYWiSsRenK/4T5+Scb5itvnBW9esqlT46UqBmBuLbBEm+ibFRpYbjn1A8ohgVPeNUgp
mkjRJijN8T0Sc2HrT1n5NjK3oulcv3n0RgzqDW+EmjwPFzQOSOMnvgt28Q8bYqGgUmiKd67JD7c0
J/qP6OYbn1QP4aJFseJXuAQ/8yl397lhnpuZcHrWeEIJp5WNdceQOUW2PQOQyODbzyMjMGarPhoj
tEBM1ZeL1xW0V8jascAFeKMTYKEvXpMZ0V0hqoYOgas2XWnvXSbMqyTMXtxaHu0CnBANbTaZtaE3
LgdyYxnTVkmjXdf0LEG+6o1ZZQRo0KeCYIhbCYZsP/LH9qX+UxjhJU/0hthMCvZpGzYXn7T1HBR4
7TbqEEiovPQvv6B0fgVGQ9uY9kHe8KidZ/PQlYZ3tqyttBKkUz3JDdhu2Vq2v/2UyAVf6k03kTTM
dFtlISO6yT1TM9jY6IOoPViud7YZ5pF5ThBjYucrb64IP7GC+zqnS4PDiXkD6RnhCOZZ1/IjzsMH
aIHIEzW7dyuSZ8wxbAHzgwsZZBxgBtJmYTOdrqMMSilS0a5pfjLAhokLUaBrF7IOfPNRf5lFaWzo
piwhDOqM4ekL/7o85kQN0L+7z5i1H/FpEhRAaoCreEaFAWpSPuX4VrKJEbSs80b+jltvhMSb4cRO
fo62O7xTqaBWCKqrl4Lcj8fXgJp77RqJoOG9IGodDm2HJw4WDhEEeQxxEH52futnWg6tAXE85G/D
s4os2KPjPUfcAZy4YWM33XHStQ0hmNSNMQmBcLv2XZIHBMQx70Bj9Bq21skfjkGryg/TYZZeGn9g
ZKmT0lxxxdJd8ByHCAWiTc2+nHlQTfFOVwB258DCuj2oFxFN075t5H2EzHiV2sUF7kV4smFooK6l
MiuYSK8Yb7TPIAyOk4X4ZqjYzdZ8D3IGiwhDbOKpYPeJuOeNLVn3I/Mb9q0TUqfYIyPEM6RcTzFZ
EyUtrxVVozoYmBrQV4NHcrxLVDUPVHfWWt0bOo42KMHavRXQhZEmKdxtFM7AodujFGw8p4FQrGZ+
9KeeyYDdrmf2nptKug+orXnMlDAo4RWXUZiyhrkkvI/hErS9+IZr496p76xFbm3DuVeqvumxeNQm
ZsVsRGST3ZVdSYqW7bgb4YfiLDMBlp6Yejnoj9g2v5QN47Ob2CSxj/nicWP1IDMMk9x5R34liGJ3
g7imA7BlAeJtFyRejTpgbLYFTG1MAkQfRr4I9pLrL8P2cKnMgkgO6oNQScCz45uYY04fbKRBQSh1
xjnFQdtxuSNGtzvQFan+M+eu++CZjHOibHrIFTvJNGdRWLpWrg/JI0h5Bpi6cjdeZzwH7cfUsDB4
OnkXsH99FMhTOz1YM+4Gaduffpd45zI17tGf4ZWtM/AIcMxceKL48Z27yG6+uCJK8BxD3DRX19BL
6ImVX6uIioLBEuB73b+MQ8rIUen+4hTNcezJsAI1tqZjqsmY6F6zqH/029pfh0AsViV5HEyCqND9
4rMqcrSLynyda7D/k26Jm0xnezd0s09sX7/RffCCV8UC5V33QFRqeehS++yY2Z61rto7RvQV1eX4
XpgftRiGnUM/4DC3lUK3Z1gHwsaRRU+IENujQq5RNOPOznGgteVzQM95G0dyehvHDBU4I84YakNp
f4x17K0bLV6soYUHYBn5oQvwtacpMjyrC5GQluUN19mBseSKEwFmsRPYld4HykpMA6jYDHqw2i9A
YdA0i2kj6BIPgEWFFzXzqgRDvG0dpoQjvvvMsh8NnpHsD63nLI5Zj4huT2KAKqK1mOlO3Q4SKvck
v6lRs48Kpv5defCka//X2CC8LhuXcF6y1GiRLjlE5U21HDE8wE4Ct2eaKQuZJR1UjbfeI8/GxA3L
y2gMpjfqsbfNj5kXt4uHgBluQOKHL5CylOb84PfBw4BfNWyJgnc7ANWer5ZhyNjdFRZBjfPZFLZ6
mO2aVlV3itG07br8iK1e42kNj7TU9cYf7X3C7G09JuV89GQD8GAoT9ao3qIuI/bSfpWSpIwef+ig
6xe7V09+FmzTRh6S3D+AyC6PyWDm981ggGGnLDx5ZvSUNIN5hqx9zYU/3Hk8VmvHN27MvvzmWgJ0
vQw9i6wZpMdAkJY322yl0SNU75XBgwkripvL8H4q23tKbXRAwjmGRmLdGTmqx7RhrSrTV8yfBODQ
Nem82LznHqYAxkygWWjIGwMKMyPoA1e8bOgJQfK6nsd5qTajSa/cIwesGm+jZtfNwoqv4wgp8WFw
gBmDk3hXP9MS00el/Q8v8tJ9ZZbz2lQFEa0ex40QH5d9OnE0qM0UbciwpkVh+YyxERuOaAXaOWL3
o8uKxExzHXuz/dBZ6Q4SD2Rt7P5rtxz2ocHpkQc/jp5zaIyEQqIs75S5G2MSfzoAwWEOk0Yhjkyz
SJzgMaJyajdFw3ikFe5LEi3OdcUzI3fOWUDpZc4XDQJ61WaocqjkEJkGxb63eNQJb9l0oBkjW6bk
sf7Q98uzPRV6b07tVUdQB6zZ5unEFIDxATU8F6bov7LGsgADEWwyjXjULJ7QtSXHuzH6GhqijzM9
P/s1F0rijEjm2VS6uf27mCljc814Uhj+q4e7LnN+j7q74DJwiSROm22YVMRhNjT1wEOxic2wVo1W
8BAkAcmQiDg0HdqofaW/Vp56p38NGms4TZ53S9mVMmspnVsEt9kZ4195gAcWc79xbI3A2Uxj/qnK
HMqH92hZPEcl7uNQh49TTALvnJj2pQmno+0jli8t5PigKH5qlbF10EsWGfA4oq16bEMOZ4NyV8KI
2aZq+hwslJZDU26a4HMK4EzI4jOyZvIj8WCMAqh0UJvTZlBOS5qQxpyhLLh7GIQ2KO3uBrSSmBc0
04ZbaMYPHMGdH8f3nrCx3+b9YVDxphs1KVqJRQLfFOY4Vft73INMrjzU8wNGE/gtNuOw8Whp526e
a5IxQ/XbyN9acCFVEDa7znfudI43Qel6g+aDmYvzgEL53WrxKAVsLqWzDafU2ESIXg+Ddw84SLxP
ugODMjSKJDwk5Hj7y31YmcDBvGnXp81dNulfRk0ylDmPv/iDCFB2FFF03WNtVo/Rg9bJ+MLAa+f5
YXP1e+8OTu+SHIIi2mVD68XxY14G5DSx611Ge8gcW5o+OQktznj12+7GtJas7F48WmlyDVt4+hYm
SHz7wakXKGFKxLh2GhVHlcq3OAy3zDnGfQpuc6upSZi0Rvt+oIEtqvbEcE2v6hhriR/QyCiGVQQz
n43/5K8ysAAxjNCt5bdwIBDHZIEf0h3rxoNBOBGhCO1tqMU7Iz9/m2K9BnGOzCYgkct7aC37YpjO
o2pziky3uHoJMgbLphekyuQ5wutSJilCZxtdBght2FTj2jeHfuNEfrVpLO63iuXIIES3d5r3XMze
edE2UbtirFNyJP5twP9hzN1OcUXsO9PEltaqZiOC0dpPIVHgvvDjTRCMw6oXPoLood7RNAk37PZg
c4n5XYb9ta7G4tyW6jQlqB2LnoSo1DrAFcfpOk1IUIr6bMED3mGFJGPJcu9Uia8ccH9CEFxUr0Ul
P5Rg8yQiMvEKhiuxf5yWQAPioXddSOICWs8VtoHP5bPpOF3dLri1RnRm4wXrPF0l1mvGK/fRdDYE
QCgix13M954YH6ZevpqMNrUwnmswLJeisZ/NgySYTonuauGd28g8qo4qI8NM+o9RWk7PcWFsLUEs
G+KnDHeT2CWIVKH8YyFscESu/CGhM9tbBgh1XmAwN1etGAQsJTCehmWWl8LCTOfb4AuGYslny+Ya
C7kSdDI2hfJCIC3D02RRJCUR9BPXLIhwMsHeA9rs1lZOCkmD+Q4kR0JwYglKTUnT3Vpjamxpquj7
PFHXAHTXLk5FurHtJw/Zx5aeeLup4+oaC6xXU0E6RErZVQLOgMqzrgCYrsa8vplBDuqQ7f2YFPpi
x9M555ysPQhJYUIH26nGz3Fm7Oy5NGNkONVgqeojve9N7oRbxyGtwDVae01+60EWOfcZ8u8whwkQ
aWKffsT59KZiIiiczDWoifoIgNCpEArX3HhOqpAka1gOZiDi/XLXAu8iMxALfUViRnzrK+/TlJwG
D6yTXjYNc0szG6hrPSw4MXPwj902zzt151sX0ZklDLjuc7LwtrNfL7Y59KIznsWbWoAWYVz8dmed
7Vxz+iUa7mu2ak42RPsiYY/s4Hl88I1Dg0jqUIOHBIJSHDKGMAOQtjXoJ1gmRbzODWcEs2SiOiKy
tRr+k7332nIb2aJsvwhnwAXMKwl6Mg1TaaQXjEwpE94DAfP1PYOqe3Sqbnef7vd+wSApqYoGQOzY
e6253KuOjSeh4grigQRaWYFNgiVMOKfo7xEzJgczTCi+vTno23uoQxY1SfNkWqp1E5d7q+9Pg+Xt
SAIwN3ICm8D+Awd3mZM4UPHOXNzLqHiWpzTEH+M0z8NSzoEO/IuVF7Hw3F30bn72C/GcmrQL57Tf
ISgIpEvTKJe4Ajr33cfGtpcf5H68zUwfIP0j3xkT45oXKcaImb6InzgfsZcbQZI01Waomi/ERJOm
hrflZAW5oGRv2I24VfHcwa7K0wtJwI1nMKvDeL4f/OWQJ84GwD8R03W5iPcsBZujsUgcUyZem7if
bNpfuGZKGJQV11No5eVbltVrfI2/SsKn2jFyT5bD1MmnCJxYrjr6oBv2xIeKcvFlbi4dJs4fIgYy
omc6MssDtZjPYwmKWFQXzCtnm548Hean0q8erYHoOLOvjliRmFpHVbb2I4vNJyA0Nsmut68GTifK
Loy2c129txpBmFVrYheZ8DAm/m6wvlLs7Sf9Z8n+NNAHTRxEjXDTKcx4nSBB4CaAliszl20UY0+N
4b0uhvGVTGGiBp/fDD2kfeC4bwNsLJxjxoOhDcYD3TljJSMawxZjYUZ7EFIYye3or7ebaSRLcZLi
TU/kluGHrkdsuRWpxR7F98JIxvvcfJz8u6QvzVfWCT536uBZtwi4wWhJT8XDD+OipsoSmBh2j0tO
n3cZRuh1DWIpMLqB3RKegBW6M/zsqfXSyx8hI8PTorc57JbhkbOo2Mk+CdwuPOdkq7BbUM1aBk0d
aR5ygVvRquwN9nerrE1eSV83tB5i3FTc9/SJt+VI5jLLzCZmnLeOnH6TzOmFn4BkOc97mMMZekIO
SavIr7PjYaUov/cupgjHB58iTBQrGSYRbEIbzXQYR80oYvsajmZnWUFYI7gqQjcL3PZnl+ZMp2dM
R/pRAB3gxqDi+BbtUU6ghiOct+0SE9xYWVvRF+PadnAAmpXaGdhdvisznwILVFYXNi5rapA3THko
hfAhhMtlKZBrgpeOufIg2mg6971Z7Ge3WA4FLmIkiYLm8sA9VSI4RMlefUgWfJzS3gpPE9mzKe1d
2yxfM+6L9LbDe9QoZPPq8byna9C1xT6Pm3LvKN18BuulcXyPwj49GBXaF7+/1zuuCWvBnzQ3gtFa
WGxRXn0UsWx2mUkWZltI7st83VZLu8lko75eXOwsdezECIhT986ngPKWjlxc9FQwDWsaLDGX4Ozb
lzKtD5XriyCSkCMToV0wTH2GaSq37KQn/XsbL0znlgkt7VUMmPhat+0BshqEeIKUEQWBTNzbNliz
FrRZnr3PEcbMNHBTSZCukES6w3OVTiru4l4iYqSPxpLKBg57w8RpB1eB07LoMa52A7uxnsplYW42
T+m1xnVEEyZ8Nrt3gzD033rgPCesZUnIee0SJqCxTbEy1yJc1S7pqrXS/JVJckjsfADTZ3wuM8mq
kaWkymlI4B19qmZ2xoNW9+JQtPEd+jZni4Abakqrt99y38y3uWaY61bnfLkN1CQCwmgKs6NOQGom
Q3JzUa4QgtLEB+ETgmor38Ugq7XW0Jyb4hc7eXINY2EiH16tIW9ApGK1KHG/kQ9g7oVy2BOARU9e
iS1ZCe7tBQkZXNCjY5lyR797OnKFXWg901zp62+djKqjnHtjH+sd8onx3nWMjoxzGuCrmwG0JaR6
icPocHs7oePSk+Qp3sensdXRhM1QLQt3Jkj5pv5elHw9kf2VZnez1WoHhJ4Jp1aXoR5IuYzL2qKn
hxhhCbNAE8PjENbzjpxnCwsRwBuvIqFNXZoFv6ozx/hrDZ+WuAL7RqWJ1UcDwIkgYFvpyc/aq0Aq
cHE4moCXHgPX8ueu2fj+L9nJZjtDqnIMB9JBQmMSkM2ScSJ2RXEdWIchMv3b3aO55XulF+YmBEGF
2xn2weIBrojC+btSYjCmcb8t+gCiskDNuTbayN65otoPcVFsukX7YdCBYLxSPvZGKIIREuSGy/aC
Dj1lLGr+KBdfPzIv4tCMOFUaBsRx1QV2RA3jmwsWV9C0nOFe4JjXTK+9TWq3jMRy9urqAH3hyAU3
7RYvn49jlrw5JZJXQ79z+uw0zvS1h2gCy2CQ+o6BnGicU8RLGwSP960XPy/uu+VFElUHkuHcxz8p
UocbFwACw/yKNOmzzOIqzPzQwOGd8jN7+JbymjT4BokTZWZGIRlm/Qb5oCJSIdvujfHFMg1rB8MR
SzHp0yl992OYhd4RE0dgQi4lHZqsPXpSSksbz85HbppKwkiIZTxzSvSRM63Nvn5ni/vqTQauvcK9
sACChNaH+VjlTPk9EG7bpm+uSKdH4D3u1Wc7INiRFCNxvJEXrvOSruY85yc6zw1yJ64+RQF46qbq
ZYltqB6V9uZ0k8neN0RvDFdWKZzx0yFzVo9mmqg7O/Uf2ThQPM3vIlPmgJ5ohMoe7jUokcdFB6sX
3aHWLhFl9s06pRaOooUUv7Cc1gya7WNZwnniJ0N2utUFV8LAEs14y4CcSCuzFhj4Wyt/ul1V8JTB
BZgxSWh6fNLs8AGmIp5cZYu6qZ5vh4UIdicP76MJG0SvPboNPhM64jpukabYmt5MKpgvtxQdr6OL
S5OlJ9rOIg65AlHghYO+G7vCOA7wPRjYnLltI0xW77atUK806kzRQz092XMUB3pKb3xyRrU6zN9j
w+qOWhPxnxBYXoCHYPRQS8wYAsxZ2K40VfhWWtoldNJkb3FPcmRxzfEnbH/bwPJY4/PJ6NMvAZWl
bUqNgcAZ1WixlQ5NtRSwUt+oszu1jzeTFqmYJLPGkb03Zzb7DsOf0QZNIKJw1yw2ykurOPjUUzTm
pjUBIrCMQ9LU9xjtK6S60y8a5Kz7pPtGRHTwY3DtRRa3BM0cmWRqNKsT/MyRVDc5M3sajGFjkXne
ZXeDIQac9BPCsCS6yoyBqi9h2pvN1kXsAx+HSGJ0kGiv3Iw96n/Yof5nyS//pLMDZRce1huLrpyB
7+UfMRGRPw5szKcWhXr6uZBmF6QC+2npMEyaYwHwQnL+mp6wjwhPTFooTM1m5x0E63+LyOEf/S2U
QOBktS3DIzgD5r4tzH+GEuQxFk2hd9Ve15FPu8Jut/kMX46G58Wsmyd2JEEMUJM06KamFQQgwOhB
0HSGt6jA2eilqp4yLq2zm2TlWSmhaTVf6zjL7hw6ZcQXBqk9x3SfJnjbsVcGrhlr9zblZOpmtMWT
xDqCE+oDjAWgm2wXEWXPpNNIesjYXjofvZLCacyKXWLY2bXvSXL0AVWRp/fF5P4DKpC3N8w6RpeL
1IglZ+CCZx6LJxJTvTbYz7PYYgmI1miC9UcNkvmOtoU45BlTA1FR29uC+ifKWTYju/VWY2psOR21
70TICKs5VKqLMjbaHRQ6sDLxlCB+0pPXxae0dPJyg3QEhwqm6dTxCLiw+0Oo1869ndRvZjsW5yjW
wNFbbGzmsLxqdetByXGwFbTSuCs9zvO6xc8M66nbSEutmItn3etqvlhO4dlPteiFJkoeMTNn121t
PUJNRtelC9MxlUBya+3yPETQVqXeQReEbeN483cmt9INjR+4JdhatpWmv4EXL66a8K52A+28ohkd
9LVtbpqklsRMpRDSEA5TbLQfWVhGpwm1Lx4JyHyGCVqBzuEvlgrjmM28zSyliThCPSZYxtol7jid
XUXrq+Z+uqAU1GA5iHt9bKqPKc5wlz+ySpTvCA2SlYhjKAgpwbyIHgPPrF+ScMrOGlNKVG0E6bhh
do7thYWe1mJVmOY3U8PnlC8pYabj3q1zb4OqrUchaC+vhV+166TOv6zaNHd6wcmEHwWqb5+1L77b
/zByY6T3SStsnHP9YjvQYuyweBjUs9SRI80O9bDkhLpYZp9vvboihNAjOZDzxV3oCDLt16cBQ16E
szS4/cvbv0lKJlnDXMa//6LukpLsSHIsQ4euBPIz2IR9TYmPl21FFCIlqUgGpjqCfCIVB9JNbbu3
DWRuU0fLx3uxU/QDJYPo2HMJlI3cBc1s/lTNVXOpiM4I9CzVuSrppS5UUqhAyFTnmiyfuvGEdqh4
0AsXMoRjrRnJz2ffHyFxOojH4t45OEbTbk2t/QRAYLKyd6wA+MnJrR+JS69a+0q9iao6vM8bTv1h
gGFUxKa9BY+JHYov9p4kafJQx4wgjhYKE5xfF/PiuFzRn0Mh8vz0EBKAuRpCXHuyNNdGndZEInw1
kRyfPZQ0wughkmV06VBmilNC5kgeYnzJvB6+U47C13VSeoGz+3EL1fBMaZ/DaHjqtKi+TNJhjmlM
26S2xm1ft9gWB5BYS9XmAd9ZS1Yj4CigzpDABjQ08bIJJweGEXUxeP271NHHo1VVmzyrhlNqga+m
x9SzRyw6MKAx3OJpHE+uj6iU4XS7RTCaEJKyfNDiJSuWUJ+dPld7L/eSQBAIG/yXheLvITXq3uwK
x7Y9j1u9ji32HwsFVnczxChf7VEUrCl927VtlOlRN4v0LEYzZIOSfbacxzhmQKmbQMrRv5Oe7gs9
OZtSI8+UjVJZYiJh1vJFN/G/vEVTOWH/ZNr89RZ9x8bFa3vQkv/xFr3WocmHBmo/GakF2xOjxugx
wEPrZZ70HDbwUBTpZ8it3M6KBoyOSXUqLO1BpmNg6I95Ses9pn0Iy8KDQNlO7sVBrJaQtEH8r2XQ
6GZeRc8QDCQFPa3OyvwvmTPG37OO1KfwdIvkPsezdd+CS/d3v2+tIaXX56lCNlY2FzsSDxjwViDZ
vUAALLx0xbGu5FkF+tLDanbJVNpMNBHkcfcZ0bfXz3abJIE/vTNOQjUHyx+9boEn7H9/Sth/z7v6
/U5tk5RCUl8s///3fWND1MIqbFHCp2R6mk2E2bDWnb3pjUEZNThkuvHnFLWPTe+1b73zc5oZxbtO
1+76EmOHFxYnByww2AUJDKvwX8vGPRGvMp0hljSbNmOpF23jU2Cb5moKIew7ZS2oVfGQCQagq7pw
rZ0cWwA7RbEz2VO8hs70KZd7bfamx7qO0EDn9j5KfAe3LFJ/vae9k7kII+jsJ3ST9i1Jcv/PkP/5
f5KpaWAe48bxvzbkH6rxb2b8v/7BX2Z8X/+XIVyXq5cKkOLwLyO+7/yLi5rds+kSTggFnUvi/4vS
tP6FJ8jgDsol4/DvuCf8ZcS39X9ZDv0fUhcxq2Fm/L8y4hPq9I/bCxejJWw09haXKNIVS10O/xEG
NRd9LwlLw/RuZa8Tq0LfxmLTldp6aJgN6WH64plzcva07txhHD7FNdM+dzbfcYAD+mrmfBfW1SVK
F8Co3g84PUQhB2mXJc8JAhbC6L/mmbiZefZ/Te6PvtWMk50DK8KPv3ezxPxmYeAluss61Xp7TiTJ
yQNhKZzAh6LM1HQs/2aCLHgkUfNM9vtxrsfymEQQnJxSAydKbuIxG70nu/aWddszIKaQNaPWO0et
i71aTnSL2cwxyqQmCO1+G7UWvh6CQ2oDnUKZuV2Q585r7Kf6fWUCIAINsKnTaLkTrhGkTjiuwtq2
HpvS+aTP6kPpkJ8J3KHN0opz4vfTwfYIYp6WaOvmVBdWiKjKrkjIsmEQDmP/fUws7S4BNibZqq7F
iAsUleBzpqVQ2+yLaQ/FB6PDU9Ul+6ha5scpLPUDBPCDZ+UN0NUM2Exlpjts3kejl0QhSgUMEu7B
a7D3YLTUVwYJo8umTOwU4zkVtPRieupCKfcobryR+01Vz8upzay9nR/mPgqmho7VhPU6dqHMJPHG
zyCL4zv5IBnMPM+Dr2/ckfANayrvbAlHanIYS7TlD7vtnmcT5S07YqYnZNbRuPlFlho7P6qgY1in
VPQmcxLYqsVuHjPnUGUPPcS84wCNcWMs16EwsFpXm1Rh4g3hwTVJmD/EG9OUBBBPpIe5PUi+2ra/
LItU+XDsT6XWnlPY2LjvvK3zwg4j2i3+dMmpo9fAxD/ssZFBa+pHXCPYNCNxB3el2JYimfZJ9anx
9tZDBEMxmwpth2Txe+mCeU/oSyqNZGCUoTiYJomZjV4eAHRB5Lfacj3FORIp0VnbhKa3lO6vshI4
nQD3Yu4KfxmoxPdW1kE1wHcQZMmcBD2bLEDH7qMoZbSWQPtXIhIGkFf5o9TjaZ/b/QXdaHWibYjj
euwxS1QH4ULYWUxngwPWq6rwtZrvkWNEj066t6QfGHFLg5oTbNcY6M9q701o1nKaWy+ANBkeCrN+
bFtpYfsY5Tk1vmxlo421IdwIAmHWSMGroCPgtKaMOznGWJ644iZQRfqpQK56IJ+pDNC5vw5OHVNZ
0GOI3cI569VPbWKt82XxPZr7ccWkANFra6Fg8dcm1JE7Yp/OrVYzu02akLNu/m55BblKtLqIENfu
x4IRRoFJCCzinMb6ofD0YJD2U5nbzKYMxgvkgY770ifbgbnACilrtrY9ck6NCE9hljEPnDuxFz3+
EDf/KB1pE92ag4Ie82jnp9lbn5Ol4kqivmlEEOiRJ4Bsaer5sXel5gEFOM8OmzqdLkByEh0lN2E1
MkjLHwYWazqeEeaXwgrYE+UEVHSPubl82XRhPZjKUSI3g4/6KBH6p+dEVCqaWJthHeK1I+wwLX7y
vr0ALemhrpJ5VUIr2nglvC2XNDr0WetqnKeAyVe865PvkwogwgK26Qo0R5Rpm0mPnwtu2pTmPZrC
vBqZ7LO7AbI6r69thWJ1CYcM9PJEFMI1avqtW5bMOuv83kZcsB2E81PGIP9zonk2odOUWzHUArHG
AF8aG5oqFBmFpw9t58iNnyPOszHTleS8AMX21qOjefvUvmcK1NOjU4OcKtLXQwiSfdbirY/Wft0X
b+Cgsi0LFZOCFLeWPskVbELw2ex682rBJzH/EpHD0IeW5sqMIsC4MwI+p/2BvlRpFPiUdIfrdbe4
r8XnRETyLivb5dASXEwfdwW9ks1VYo2IFcufEPLPTPOyu2zQkK8ZvYZZh7iecDgkMW+ZZJNoZWNn
OpQIAVYNI6HtoH2igCKtY4obOMTsNqzxM3PpuNKiIkeGkd0Lay6CgORhaX2l5TWAXM348VJGvHlZ
fNiO9gzL5GSMXWAoDJYT4e7uIWM1ELI0SFkkmofHXMGzSihascJp+XC1kEkTSqJQW0SaZghOwW9N
sXTZhrpPMwbLrYfShmkeuK5sncuXWSG8hrR3153SeI0K8NXVoL6Ivi3udIX/skxAYLZCgkUucLAK
ShgYq37jww0zQmXoE9AXlhSnY6bwYoYCjUEfPaM9VNoj1z/ihCeWWYHJJoUoMxWszIXDwKgAgFls
Eo8B0ayCbEZeKA5JBTtrOrBnZTy08MdAoUmYaI6Co1lO3QSSYSwpLMMpUQg1RO41NOv82VN4NU02
z7oCrkFIZwimIGw0B2UwKDCbg3B41StYW6uwbUIB3Oxq5uYL0m10Wvyn9blQsDcmahC9GSc7HZeJ
QEJ7z4wWuypqKAWLo3cBCBF8HEjYCBUR+CrUlQ4qkc3kl/mKlb05TpiO7VqBv+oKXh08nCkdHVbk
pV8joXxMUJuDFymDjPykE8aRvd8k4wqKT8qk1fV3xpDAwtWQxZcGZy7WGCxNLMAJ2OuJONR1643w
3UzvMtD02bdPGhjIfWxZCP2T6FvoAhJlhUdKENYSULbaFNHv8GK45QIlhQhVZEyaiotd4/FGudnU
GgFdIldyAnEYskpsnLGV6l3CdlfcQB+AoIbIKoIw7CmyoN6jttc0jOfOsOTnAQDhrEiEQjEJEZbi
XaGndIzV/M3L8Qc+9RBp3ag299EC6n8tc+wiBKgKNeGFEAE6ELoMM7Wh9X6Z/QwnGqtWBsXs9urt
ka3AKa45rF0Vapl3qGvckMnDMKP9q1wEKorXUJt02ERMnBXtjv4ImPBHmhFjkJYS8iaYwpab2F7v
dYyPDC9uhyUfjA17t3dyxrtNJORPVOxgx6gNqqOOFGtj5jrTjgT2TcHsHVW8FjjY20DARPCjE3+i
FM1K4NBeves7jywAvLuMsDJwbcQsSbyxWb+Gaz1vjL7/6KnBQaJhb769STwscCVNp19XYULTmPh5
pAEIXazuuS2cbagGCZHWPjPcybYp08WjJzyyNEHlMweJdrdnUe2dTfCk21RRlGbFhbo9MtUk9fbo
z6GwKbnqBJS1wvfcDt2/HwE71Q5JRKstTE5qa0+U4pU8iPTUhGF2kNxPygGRI2OsdF2mDsMTAeqk
p34lpa1+uL3d0UX1Qsfw97A7V1y328Eae+auf547UYzdJHRe2eiWQC3htdAtzEsab1z2U9LKVcte
hrW1lQfgPO0Oywx/Uba8dnvY2Xy9GSGa69v5phuvBsCWg6doP1IaaORuDwkIzPBvQ9W//ayZZ5V8
iySyr34fby8YdvWwODp0U3P6HjUMSDk/q+Pt0Z8D8aIwarDiHG29YB5IatSyjPPadGHXWNKuj0Id
bk/bOfvUGXht/ryUYT1d2f5AnaWGKLfvQty+lpswoDPFWZhJuDW/lW2/HJGc2MBvkBh6S1qySpnx
6Xbo1KPO+2oGHG3xWM2sZ9glsog9CmhJ5K5yWnsUO/tQ4ZP+HHy6hEc9dytwU8tzoREkXMexdsxH
dc4lXJ9KObloA6wKdfCkSwKe033m+jJCJR6bZRejKNYUJTHUACDeDt6fR6U9gERdmCNOWo/9ilH4
7eAaJbdLz2m2FI7c+4YOwV3lL6u04ZM6Ce5tQqp3k71gv0AjePXdcd7e/lCqi91qppg8RmaE9o1f
OOQ4oXW0RsHtPuGoW0Sr/m+3R5gj8Ivdnss+eiF6KNrefpTbb3H7oaTiGDqlSyxmivggvEEVHX/r
JoaDdIyz9vab/DlfO2UvqLt0IrWHEdvtD1wEJJTNB3NoVGK6OpEn7hpI7+cGiwMFgXf7QljH//P7
8qdaolROh/jAduL3V3D7lLfPayfmcvzzybltk8PdxodilkFNXl0Q69avKvcg3NPN2ru98WiwI6YL
WQTCbKm9Lbo1+mJ/75Bi0np1Nn2fblH8PmvlkKwxPRpkT+Ib8L3+U+dXgRxH42ec39os4wbrRT4p
y8gvs9a3iDHrs8ufw8Qwa+0aCQEgxCwo6YWz+NmKxpZOmtraTMRVxsDSB//SaM2dGYUPOEIZwccs
9DaNc3jVTPqcg93Z16qvGLYCXMJBUdsLbWMAwyujyLbEK9InvqRl+dNwjRc9wvWUaxk7vzF5LfSX
NEb4k3v1WyTLN9MNnXVqcQkYRXrXxmW+r+zpUUcpWjWQqafinEQjfAwdwrkjrdehY+fZUr2vqHa2
g4vgXF9Eto3yYT+GJIdWrvyW1mZ9itr+wqjK20d5/AxF3A1UoarbmYE0LXEVuBPGJaK7wXPLnQGm
wwDLTR74t9QCBUoj4uR9aPQJCIgr9jNIaeQ1HtWXJ4+dDfKl/TmZj95CNFaOhD5GstRACojF9MGG
pFgnmnanDXA0TSTMK5RkAeJlAOUFXicnRJ0ctYQ4eu1TGon7Mn+YvexXOCcMkeaYG2gevXcDxYo2
68xih+zsiYmsR1fuRVpfvfbgq62eGQJp8ZyKr6t/yGAQc2ZZiOqKfBOOxYWm6EDVJy/69BKqyRXC
gMtMkdHjBKbXQfIbot6Ymjlw6/oZGcTGsJgS6Cl1FYO7w9Ijxp3WvZ29d0J+6xzvh4JLLzGA92HE
r+k74qnNs6NX6NcmR9CGN3RTt8vPzGRPDYO5JAuqe7ShJqSOQ2ge0p1VlCcvgHiCSZrPcwhZPfI7
rBPis22tNhgY/g0m8uO5Gx6KWm7iarvY06knAJkL/qtDXod9z4+DmjQgE0INMSebDstXNTBAMJrE
3aTC5YvUu2tRE509782UnClafx+Mpa+pT1LPlDmXfFaZWYxQXXg7FvZ9ZdjLMPWQdBwhWZl+loNx
F8NyW1r3KTP8775DKLTJdbRUuNt1Bu6ruvEe8rrANJLfjSqwgZp01zrDG7a4K+9yZUgfpRvenl0Z
s/GyldufBO1g1kMGNbyDomLn7sKA0vgZovGBTi6FI4ERe0OSuGNJx90mI2JIHO1rYQt3bRX+QzJ1
b8scHl0Ronvturc2isPVSARib4I3KDxvWC/gmTH0ZPJkgs8ibEf73iKpg21ZsRQcBjY9btW5RCwi
U4wb+a6bmCd1bQCTjIimX7gdOAP+MzfvH4bOI69MC+IMSVgcUSsj9D6RAPKt84hG8JoxD+K0CFKT
qY7V4mXmW2uokxFoFXI8DV3HyJFoi5nMKgYL/cSwQYd1LTEhpuVX3iA5kk795tmQhWrp4zc1PuFZ
dDjo5R3GF4au0JABtPmMx2rfRWmAX8iOZ/SU1xlF/WkoyMGM5M7KJnpEMDb3OhpqGJraMWWWfNbN
6BzrJTqzUU8fiA2b1z6pZp1A/MJAZ41iTgauRWJGPrnbdHa+qCyUGJQ4PK5R14wM1omXuUse2Rcv
ZxJuz5VfUFk7w5c1oOb2GxoSrfU+iVbfLa3+ncjRarMs9mlwTZUerq0myHmc5b/snLS3JV0wFEW4
lRHdThDhE8u7iLpQcwAu5MUxtzYTAD/lv13rWAPdsHymof/QoaUlLtKSO723DdgL+QurBkQfwKFy
Ls9dNLJVc8dzNehXP10+HN0qL6ZQ/AjQhXd9zpAYtxM351t4glihGkW9K4FzxLQF+sJahaH3lab5
tGEbgvVFSwgKcUmrKARkNlHjNnCZDhIpBHBpWouo/aLtMW/bqQ4sO6v3ehg+NdyDjqXffMX5uO4t
BphF0X7GdFGw/3yhNajAkjLizvtNZOePSSwz5HtoV0Whn/t2uGdm/osl5txxI9vCTqTm6N8G6X2y
pGPgmWYsNug2DOx9aforE868GZdhPDsja2NKTTZgnzc7r6N7tU07kEA5SxoXUueAbMCf4KYxQeZL
S1sSslQRBpXnPxhyYMKocZehqkWNroPZ6m3FXVm0DxeOfVBjKEZFA46hTa5tJoo7p8SY4RROyPB2
dFF8AW9wH3JF7eo9lJ2aPVqBtDftcCHwaI1Q5QezN9LMJFiEqhB7fflsPS75wvC3ylW5soyeFDHe
GkYJAtHpnxP7MRybKv6OxqhcL8hzGsJv5VjeW0s3P5JeQp5iAY3CmiKdEIUJZ5+FwA85lWwg2mQm
Qm8iCrfSdK7ApAjwIK5t3wARsZrxrDneR+wLmGQ1C66NsbG0v5XZkrBryFyapdzQokE+AEaDRFaj
pwG8bxbT3RxJ+2JxVifLiORonM+2RSSPNpvDNj5mRd4GU5efEu4ShFaglQCpJ1dA/17JZi96QgZp
eEPEhRorjGvEqZ9jvMzdrXDHn5mVfauGS1d6kB2ZJAT5oGgag8meyR/AcS504PDkYWraJaGWPMxy
R7QrykDIPisJ82itC+EHSQvoCEJerDI1cvs1U5LTm2jzdnCls26yMtyDO/lmc2Mbg5E8sJXbm3S8
lOZ4AN1JLzjZpW0IcCVj8Y++UNmQhTLaOioOE0DwgBi0Gac9gsgLyxzEvwFNOCNQhLTlUyo/kh4Q
DsQWUAG4CWq8rqFlPbeEa7r1nKJSzt59mF4rZhHtfs7l98WYPqibNkaU/yAUCLdI7j2GKeEgkrql
TR6tnPfT4RqdYrhG0XTWCs/eFO5CfWy/CzEj/CL/ho3yYdHZXiV9/jnY7rVq8Df3XR8IK/2AGfpB
1inraq8hdLfZag6cdZ4HiSpRmWNViCAW/dGa34TbcFbifouo3jUCrYwcU40GnRZGGoyHRVytpsEc
0hTk01uoGv1D6FRIlvO02S6LaiWNxQvjdpwNCNdpZloHxwLLkovhNE+lc4wd+9414mZTeKmGOcF3
UBNX9X2fZ1s9w1DPbgAXs8ypUAADnYESrTK9UBGteDYS8V5KWQa6/rOp+xD8MQKJOja3gwOLodb9
95HoWfIDqdrWdJ3Q0eqIdD3VMB/InHGbu3GhaeG31TdyikBsavOwvun2ehQrRNuQTHS8PdcZCdNq
Ytf1kisIOzgv+gh/6LO3F2+HpI65XaCBBCPjHtE11bvYgNtR0fgPYDahCNERBia3PZvH+RYn6bFV
/6NyKh+ZiUy47+Ew3176c5Ajms/QRVp60zimk8i7/U3kqKeXdCm+e7QyNnXuD7+Fr8R6IqVkOI3r
0VuA2CZQEN0qi+gIKLjsoPTON9Ezb+C8GFG5u72uO99T054P+CVQcWCuopNDIbjMwgjgD7fHqekG
Bm5MRm5PXaf3ib2vHdUs+0saHutNAd6McobIyfTAuAsXPZicwFXtEaCAbMJzhNB/DnmvJ8Gi9Lw3
+fNNuTyF1tXocyq1JP+GLqNFphkSDqEOTV1OR2J4+FjYh24w5TTtR1pbHG6P/rxW6eNDD9t41boG
TXm1A0egLI9AaUDB3J7/ebFscXgLhPV6OqILW3pG90691wSbo2WqY1b3kGFRK1LyL9oeXLZqZzWl
BzavSVNabakw4YdUGw1v9P6mGr4peG+P7H9zh9XfaExPRUeQlNOhqcbt9+BZbnoU/SA58VEXIUkx
+IhOa/+WvxeOaR5rHbKUTAn1c5l84hk30A2PCI0xSWpb/Pb3t9fSiDvn7RFedXOlDxgUu3L4JCFw
2pQCxIWnxcbRDqVxgE9ye3J72e7L/pDxi/V6qR9vh/bfj/7xlIK3g42K9+Umz9eqyeK8xeKydEd9
qKzfh9vLc9+HxEw+YqEjP5dtQrarc5JX7Zin4LvM4+0dZxQJa9exjHWt3iPeMVgc6nB7ejs4DeLw
pr3CZCUaKudncgGtqW/lP96Eeup4wkUYqN7H7U9mToQkpGSOx0ygWf9mY031JelZtwwdANFVo78W
EZsV0upyUroIiU2R0IgZVqMOGWlP2rDV1gB5C9+gpqelrUm62V3YE2orABx46Xs25R/UQOvcmkdc
Z6RqG1XyKUT5XPWcJdlcruMKzy7RZwjt5wEDdsbXNYE0p8xnL6ExPJQJPEuDRsX/YO/MdhtHumz9
REwwyGCQBM6V5tljOit9QzgnzvPMpz8fmZnlqjp//+hu9E0Dp4BSSrJky7LIiL33Wt/amaM8N1Q0
hMsT7Nvx7Sot2PyAykS9uYemjpem8s80fSvuOVah+JiL7ruW8BuoDgKUH2m8CzYoIXaKG5CoJx9R
GydV/UnTQMeVqgr/v2jkPyUaMYScUxf+Y9HINcyy73Xe/E058utZv5QjDoEMjjknJCBuFUrqSER+
q0fsDwbiEFQg7ONRSCl+1m/1iPvBRGpi2RKGimtYNoqx3+oR84N0XQSQAoo72Q/IUX7nWPySVf8M
4PC/5/9CZs2P+bs2TXeF7aAacWwSHgRnIP3v4hEziOHLyEw/Z7qWB2W7LuyuMs+57KANjZiTvbMq
GvO7NwQTRiBsGEB5Khz39nMZGan/wxbsGr/pAfPTj5IhpfPSQyyuf/ijTPK3yTY77RtKS4/pwEQn
E9w+ckeacpCnSvqmYp7m2XS7WXSS+gkxBKAm3arrl9DIIBhFNSvwYcD1EB8ClHM5bp6k875aQQtg
NVGGb5yLoEvuYnIz2En0WmDDP8c+NxsnhgDGsAscssS9JFY6oojiDoQ8MlyVIPjeG22HnYzfxGdi
2CbZq87mCWC9DUBjUzHMydc0TFyGRBkYJX2fMIn6boxDXIOr0cYBQYHPljsoh4bmCb0B4gOgtKrL
mLRxF9y1oAqhr/cNRMKan0Z0XX0MfAuRXBolVije7KCKMRepPIKSVCc6804YO9GxD9K+2nuBfJQ9
BXFEpHYOuMcGyG6OBqlkVe7FX4y6b02km7j/ro3fEb9E1pmHi1iXMkn36RQMTGQs5XqfiXWuwx3l
OMyD2jJTc03A4AiqfTCjTYf3FV+iskf3Hs663RNH7ZTmEw90i28qGGCNMdX9qk/DVO/ruGRLT8up
CHcN/Q2+FXyaV5YBxAmm23u31G1mdLtnPmeCQUuIQBCsT2RTlrSZnoN06QfjFEtDPuCxN8eV0Ck7
aXDl6ATq0rM/tmyzUQ12RTM8uK0Bpj8g5QsjkTHq4lRVc9IUSmGUBKxQhmT0PTWquJ+GGuJjiBiF
ZaSsC4xzJi1j+twMcXYB+lbQX6HWZfduUmrODzbGhEBo7tSDUx8aXOysBG46gAaq4J6uOlRK2jn1
lTkiJFCQFmQBtRMGmersZt26dU80LYBmZx85fWmtaC6SEsxQOPVvFEejcYg4+xs7RY9HvxVFJ54i
WaACYtnqS8hR9ACu2uAP9gt0DNcAxeM6uIc4o5gSjQvDv3gb6gV/lZ75F1wP1bfD1hhLgPdGF57I
vdD+KGQ6PnWIwx5FBRNJ80Kq/1j297o9+heOAJqHDWAOUejImoYmCb8l0gAnWtX9HjR9gAEN5leJ
XHg/aIZ1TnWHDX8tva3rEJRmFEOztTXe5onmJVZBPUOuSAlwliBgrqFfMrLIMvMOZBXIilAbnpNK
Gfs+dPJzapf2ZQiAw7j0ODe+sNXJAzF5rCy/J3Hah6gBBGYmh0YHvzUNOL2+9aLDJA8Av4bWrZ7M
7zLtx7cWBNtNkiL4kLc9Ed7dBFFZiOyhQJvD+1EHjGO7+sHJ/fZLl4jiCDTdfApiHZVt3NrB1UkG
HpiUag+IW/yRZqi1zDICvjNyqFCmxtCDQrSjDpZ3FNoUl3XoQ9l1q3FbMY69oO4OHaahInpMOEPe
VUyMXkHSRduydf17pSp731aRt7Utu9kRA+QgPsfJgmoK7FRbZA+uydkltJvqavJR3HdaPe2gvln3
nfS0N4OgLr5VXrx04KrvnTZqdxX2311iR93dFPnJkcRNNHsBw0zLCuW9bjUIQawAcUHsaBlNvUj/
kepR9lS1aX0T9K/clRKsTqsWhx/zgEn7pBdTfcU+Cs8eSD/cStrrxX1ABf/gdnhix3HA7WOm9sZn
yLHFE+tiCKPuYpdkIjTDMAHCj8O8Fc3wOClgvcpjq6fo6hNpOBbo+n3DWRsJvI84dcCZ1BagrLQ0
Ca5obZCA1pR9bYUR8QkB+lPpcG1BBahbNVj1LS+JavT4+xyMsLCOXhrDg6HQ3ck40nYF0/hTGYrh
ECe9tXHASl3BuiWsVmO2p2nZ8lzXBiJh2V+rXmrkw5ThRTcj6DpVoW1twyz20CfVxgzp1Dk2CnFs
2AbzgiL46NXJeA1aZ0TGpkOvmADANcQHb2nyQFFyiFaIUo4xJaF5JxxKezrZ9jVJR+fFqdsI+Edk
nZtgAMoad/remPrhwUv16sZ7AL6OxHm4A32e712dYgmEDxbNcSLvyHOM/Yi2eJUbE+BSFDmbrJJg
HMHNHEuDAaRQXnODltGukAK0JxLiSU1MLOT9nDe3wzyZ1PMO977qvGsr/G43mjbDPOa++4EjesdY
D/9YUeRrT+rxtRkr41viw6ayIvQohW319GVywDI65tMixmWipRP4B6cfjlocElAztQQARGa5NaHn
rBXg72NAYOEB5WC2Q6E6C9JJZ0nbyP1kozn7GFeOcaeBn8bG6+Pjd6Nkh26VmasGDpLDm5NoAzEi
aVgtCisYd6U0nR+B1P2zCNH5aZNWPToOk37dQkjAiEKC+QHT4afA82LCANbpqICwp24E2m8OuKNH
d+doCZ53mszw7JKKDXYUbxOimtbT0PnkHyASzUIaeqmO29/SAroLOWbRQ4hLbh1mfkTVVdTXwiUX
JBUAQIMwTAhDgiNu5hMfh7ZjzjwlPf2sHO4IC66+LW132ECCzbeWULiViStncoen025IgbXdCDKB
4MggOJ25a0p6x0Bm6wZVfLVrInKzaEvG6yLSiT4ipJUFpM/PI+sdsiWioIZC8ClNMacmVNW4i2af
UG81wC46nTUUh/UlHNv2UdMibbaTZ4dJ5Aowd9jsNDQ3a3QX3tonTnFbmy4SXre2tpbrDaCxFdEU
sepcxqpx/ZZX6AMiHW1eRjUoZ185bVKtLIIHGr7FEfoAIwzPqcnTauGim/1U3PDN9skO9J5hkzLY
98aujuvauw6hbMRGD5n87QLw1xZ+iKGfLg5vEnrUclLNM0PpItixvwQHJquiv7KoJzl8lIBNnJIj
vui0NFpIXdIV+IdBT40WmHVIrczdLq3tyC/+1Eljyn66OH6lxf1t7/xnTt1/I8vuf1FKHfnwhvh3
9c35Lavf6r8G2/16ym9ZvPxgOSAvoZdbUuK2wDLyq7ihlPigW5gwcIvgemEL+F7c6B/0+T9bUXK4
fIXX8Ku4IaPOxWYiqEhMxZ9div9KcSN0/f+VxrumbuOtVpbpGEr9o7pBfkY+rj+os/C8oxklOiE6
rX6xm56GEw0XXw/VPhuLvRjbsjuHs+pH4pXG2zv3tfg4BXilwnxVqzA5LvfF82OWa93cInu/iep8
3TWVdVi+mHmvoSeBO85ChSUhabn2M0+rbc1jB/F1FuIsd79/bbkvYUwY06D9/eUmr2mwmDGkCAMm
RECzehfip7bIwCbz/XOX5mJHVjsMBe04MTA6QeKjTsC8t3bqgO/V1mF2ytguTusIxjCrdXGoXD2B
L6s/Z/4wgJ/VIPlpwTkxwmGrlPrRNS2WPtEF8lKl9cFpK7mZKBNOywWQMgipTvKJMQ52anOgC6Hz
fh9JYVneR8ZeOw2s5X7JUVq6g/w8BFUzIOH95oB4bKqZfNTTcGcneDmtoCHZb2qvSwdW1N4JIFXN
gkWXcLlILKZuGYLklZTNJfFsa4XWy12/B23+DBRdbiM+Kw4Jv3Oe+ojgupCNzp8vY3ktC7FhubZc
8DqaXa33D+Q/56dyViC9Xyz3NRCsZrTMIYtKMJnI6sgVAdCDSkPlCaqotbKSYCs1zpim49DSX/qF
y4WOBlbkkMoH1HqrZk7em5pE20HdfBpmPEU+WOHssA9FNTA4Q2bDFHWJq8PKW62MsoD4ObFuDZiC
Gb0Q3OYgUVs6nAD3dmjCMJrd+TPLAIFvxEQq6rZZywpr5jMNHCoEXffpBHJ8LdIQmv7sCp9LEjpm
bsa0BHlcLxBdF6UAFepcolnG5eXdrwujTfWD7nTr5a4wzwFdtsE1QieDPmOWIy4XHunTP6/lo9Ud
RfKIvuqTPaI7VBxV4QQpCRqSco6mOtLp3rGUhIfM5pPpRi0bIZgAkUrGn232vnDB7efS3CwN98Bh
EW0M94dbUshGrCnrdJobiz8fXaT+iBJjbs3L+vtQfwY+Hda6eegi6fHutg+SQf5O2La+FZ3xVavN
kc9khZ5b2O1q6TmXSOpPLUz4TVGgsk8xZhJwVvWrYH471OhwLJWzeHF5G6xYsFsrisd//O7ZrNH0
GXDsG6/S4NQwa2lmcR2Cwey0XFuOTSvtkfYsVxE+0uHNrENrr9NZ8iRD7VvVAVDTUnSzE0iahlFD
X7vk0Adkd9XlwNRoBPo1eQj0Ew2yftCV2J7bAPFnWzyrgW3v1FF32VVHjgFJsnHrBjsIfPs4DgHP
DLvB8FLSTXr91M8qMDYztV6q45KKO82iO6WR4IH8G5K0M9bAheY4m36QYNjJ3+AFeNXWaxnFhxEY
wLKzcB8j3VvCC9kMaMApOFNgIahORToIVDr+G9v2X8MRo3KTHXXwF3/kA5p37sRmUCEADp1D3IWM
kghXpPSorX0DaX5B15h/8muWa8t9Tk9ce0x273L0O7N67meIMJNLvCEKBG9QdAyJ8W/xmaA5X5oC
5Z2QHeLghT03v6Q4GQ4lLMDlHLS8SnvmVkgNVTnUDDHPUpaBCiqq7hRDE49SMvcKIAF2aW2obPhz
Lp+Fn1flrNdtVfczIFHE+aubheY2nnNQY/d+HH0DDc3EjB31vATxQJfGmBP5Ir+7BQVnCGOW0sY+
SCHTuXdFYczgkeok41U3kofRhxNACcv/qAz489o2zFFtNQgqNnoCUnM54S7nN7wj50Gq6Od52QmY
HHook1d2FWYHXRTaPvb7B41OUh/glpZFcQ3hiUInbiWYqBAOhG2P6EVy8EsTvFQm4kRsE6WF1Awv
lxe2DMUIk16umZEY1zZpMKBgC/xU/DmEq1enAMXSabnpGe23Us/bbRAUZF7OP6oJESVbtvl9jE0B
BiRNzj3tg3OxI6U0J1GchXeI5p74cnW5sOc7f14z6gi7BKfNys/ZLjPTWgUjpnfm6mx70eocTepa
AF1Jeh5Fm56hDBTbXMvp/TRWv1UZTNxs5OQxlC0GbbpBLjpqYDleEJ3mTgdynpOuc4b1+RRRkKaP
Wd1uysZkDkQOBlLjQzUlhHrkDJXMqM6PNsow15jXguU+HAFYQ0nRJjWT8zyyjHEvdOtoZ/pwssrO
FQijy2DvuQVSs94+hiq5wvUbDn0/TCeCmbDhozKh5QgZox4nOHCWv3ViQUYLFipP+vuSR52jwujO
LuVkOWxj19iIofB2Ci0QKRvzXyql6v75l1puBmyE9qY9nBDBpw3CgNpvH4dxPhPLWxN2/qEtJYCG
hoHpCZ1PUnIcLBeZU0Q7s8heWgl7BP9qdkrmDcxykc3XnIKQCguQkO3pGkr5+T4MQpwWMKEk36uh
v0vtor8YAqJN0PjkHtDEqyvxGOXEjKCkI/gQ+WOrMctNuk+hn7+NNZs3s6/ida/RCNVHHV0rMsvR
fkoLV+yZ1eqberRPoQe5euhfEisAM6SoX+P+0xgDF7XaxevUwSLC4INh7RRrnF8CUztUVvkp7dQz
6W4xmNx62s+uOouSskbvQ7yLYJQaXhvPSvZG0JDNRSOAXCDEkKH7Al/u0vTTeFCmuStG8wfq81s+
IkNrPWM7QIKcrWXTS+X6wKNIPTIn7Cd2Vb6ojtZCmLzYzZDeUAam5qitsjDBWhEBP0wn+1bH+kUP
c9Kk/ODVztHxTcAuTfZP226KXSa06YF2a4eEXmdE5ZSHpESFm8zefeh1G/K453XgrSBxcA22xAJq
bcTIfrfiMMSNcV8G6iOWZ6JFoIqmxZ0XoiCwCPydEZgN/H21yrxBhxqLx4vtKtHKMRgTuyfWcJDp
c2i48aYI+2k3TIN4qVmTnE7/gUIFSE2ifW10E0AYKY0IGwGjTgoCjcfub1DfRMe/WDKfBZKTFQNU
cpYIs2gyyGfRxCbDHWDmpVMIUKjZ+2SOgFD0z0Nx9CKg9vA/EGXp6etQm3+MYy8eugCqb2Gs2sEp
MKvAoh6H1xJU/9mw0GWOYc85DTgoHuA7ozazo+wpJmHLvTm5BZMCuZFtRzGSBop/8x6NbfQYh7QH
DTOZabL20SToEHaiDmZDQTa1nFUxRNdBISTFRFlQdgMBx6z50SjLGvAHBW+doeIC3XJkVd1lsjPW
eabMXQKMPJjscB8G2WcGGSDUI5a8KNhmdkU0tW0BRAn0ZEMX9NVpG7lzA/2lt2Z9t3rsEaIdZO58
jscUzqQlb1ngmqv6Squ4XUsTQS0BNv21xSKWYVlBvsJYxHSanZjcz4nTX4mpITnoufUfYoUzQdHg
40yH1iwANWGOwUfmXQCxoFVOyDNxquf3jclgG/buuJI9Dx8GOkZQqV5t/u8x15DQs7WKgNCGyP6I
opvgjCm6NBZpHybjnU2Bg9bsTTKJjO4B9BI9kpGJR2VYq8FyvwFM4ERIUula5na8p6ul7zV9UJu8
Pwyeuuui3OUobvHXpdLBBIIXCTbUvmjBU0JiJrvT2idjHlCfwFAJkEkDa0bl6q/6tHtCxvVN00hB
FPziOtR2E2yo7+af/CH74jNmWk09Y2ZUZC60K3tOYwy+5DYIJLtrPwtghl9Eo966stv2lMv4kdo/
KhfJirKZITewb0ffsjfIExg+pVAI2WgzYICWUCpqpnEu17ohgqrKskGJZcHs2S0PeL9YHvR+kxw9
nrnYf5Y7//Hl/+Z9aVhdXbg/sz6vIaFn5c9VjTmvuIJgCqrl+fZyEf55bbnZm/HvLyv2jDs8pNfK
yypmE+xQlmuN0oujrzPXRsarpdQMy93LRTo/6v2h7/ct15SqgSL/h19+/zagXn/9sPEp7th2v38j
XbP84xjoTC55Ve8P/MsPeP8+XezxA/GCxFTHf/4COTvnvZc0R0SN7nYqyk/RvMaF8za+9Wq8wpXE
3bVU28udy8X7Y97vy8e5un+//Y/H2J1HbhCOjkSBiHl/2D++HzYqdpj/eG4wv6T3+7K2iECXLo/8
l6+sJXJqHTvAw/7y7RJHJyO9jx4KWZnTNu/te4HedZcJLE9dTfvj/YKcyV83yxFMbu9hKMQzzV6r
I3CBwvfPr/+8/a+/Jv981PL4uArQXw6koqOm8diT8+oUmeedjv5pKYUTtI393XJ1kqRXNUNJNhue
2JM1G0aWa+8X4Wwxeb+pYxJOOJke3u9armWaH69h4/V4v//2hOX5/+o+jhgwcO/f/v0xuusC+aAj
qmumOAVpx0WVfddUOm7bQnN+wln+p5uT1/BrxcL+o/k/83f+s825CAjeb/0vamEaQrgoKv6dRONr
EPpv2V+bmL+e9FuhYXxA5uEC92CQ7xj63I78rdDQP0i6kWiRkXrSzVT0N38rNJwPAu2G4SqYZbN8
g1fxW6EhPijYQQSiS2AdyvmvKTTE/EP+Sg8ixBwVF9wRKCIM7dkV/V2hUQ7a0JRJLc6aJ56aqsyv
3tRZp9yE4k3EAz306oQ8KyBfr9G3OZLju6ocg7M7idtyqxW5c0oT92FMKvlAsuYfZT71ZEVxyxoS
VHoiAFJY+F8J9PqeGTU5fpq8gEk215MATIHANjwZvdq2Y4BzPlbWqmZav9JSttyjBdHXLLPycRi6
z0USq7OtuseaMfSdUWXmRy+aUCgMeo1XzxkAsaR3vNf3daMNj4Thhjul5lYPRSEFW0uWbBMNBysw
6jtpNOrGYp9iOX+gIdVtxhFqb0i6IP1BAu1VUx7Soet3ZtCR1jyI7AmIM+0yhmjbhT/UBER1uLYp
H2j6hARNqnu4gdpTClHNtGr9YUB1eQbSy4suv6qcebSdylkPDZE6SlFclMb46sP9I+sWyYodWZjj
U1Xt0HWg5Ao06hhk6SNDkqfULw5+6bgXB+EJSWVxegQgNAF1TKgdUQndnJGWAvZuC0hVFFwc2d0V
EoRT1oxHbPDdLW+HXSH97Dt1qX1p6fE8OeCAW/Jc910X26saoBmAE4888fksSfA3HF7aGBfVqCel
w4Gf3UtrOqbZXUZGIBYjdRmakVl+SIQ87JUsMK11a3UO/NjAu0U2uAm/ug+NH9mEWo2oMGltDM2s
1/x2R+h66l5N/FlIRHpweuaFqd09ThgdHy2oo6MympssfUIE6G1vGAJahJWKfWdF0TVotNcEYDym
OLc8gz2h6itf/LQhzqCbaGTrxWNfugTvUcGsRnJXzkNsg2EYbANSvk/TmdgBJ6Iwkag+7muqs3WP
mmhvZyyho3nXiqI//eUE8S80UWLm5fwF12XAt5LS4ZSgO5grmET8/YBjfNuTED1VZ2jj2rbzGBGn
XncxWZFWOMevNXPqo2WGT5A5xTEL68/Si7C8yIhsBj/1tv/+9RjCmH/i31+R1AWR7Wg+HOVyJvj7
K9LCxCxIBvbPrh/0ABnTaEc9QUOt6MH4pvKod2Qx1Ihy1k6rXlOhaw9eYZ2rTpALZlaf8qhUTP3E
Foakc18m7gRz3fNfe4nrIiMiEXHFZ5u/G0DwyH92vxakflNhuOO5A/2/husiV1LEDEuQciHKslZt
02nMO3gGVNerShQAVHfcNS1P9BUEf9+lP4nVH5ZQYWESsMm5bKx2urNhl3dteijG0T6WHRyArLgT
iVTnoAProSMTXkeVP9ykfkR6mX7Rusna6J5mk00YXCvigJ/9trmMpOacbVTUawctAjEGwjxKoa5k
8vhXJYgKMooZy1cEDbFG2ZMxaq+964948cwtZp8X6NTyktPmUYYmoUZ4+8ADkmFFQGlct9s0NE+e
dfSdcQaddYDl4/ePA43yQzDbxPwokUcZDEeh2emh638QUdXsy6j9KCrFwR3SySpNDZO/G9yI8uMw
tgnCJFn7oqK5WE8/pylwv7DPQEEkxPE0qXhzZ4doTrLRPm7bT7YaoKc3cXzEDbUpUlJVNKzV2A7o
jzAnYTJPVs04pWc5A58WAiBooO4hs1siyzJiwYmjDsac1kY8op5HBmNhdbgsAcyMcGD2tmVLqwCf
qui+2W6fg5nANN/guBGCtG0DuPVaJzw5sKL83FXJwYGEeA5iZ1N3VnwUFh+Qtqk+k8lDYYb9aq7A
1V4GbblpmokRtEayBfNhbR3Nx0hlaQfg+DzdGz91AWSGjkz4ppMk3S9hyKV0cQjAVVyPxAokLsKT
plblSgZkFhukGfE73U229yQZVIOIDrtrLdQtmX3nSTuI22LgaecpnuvohyZocOK6MtwZXhXuhfHS
laOFoxIbmz56NjJrmmFVgy0md5tzoOuHHDQtFAf7IVARMADqG0g3mMZKzwVJZYV3lXBRCTofS4vP
QOKOEYBn782ilbAnDWBdFSKg9xTCJfCetFZDPxzYQPOKaEVyS/xo0ZKhsiaiIXf37tAhJzPxKLat
gw1Gllvozc91I4ZHx46IDWMFAC0zXke6O5kcsqMmVYuI0noyByHvkC4UYjKPtckko8SKR0pQuI9D
79mU9ks+iw01M9tXmgzR4OX5ZayIt8HOxOAAsxOY/THObkVUaRvP0N2tl4UvBOKSbjqDg1iK0fpF
iAXsYAIHMHbmqqhoxeIQ2QY1bQaNjO+9NNgLOAW9PKiVO7BfZDKxSpVDZT35VVIdsLtr6zx5YE9S
bzPqZmRiZP0hM3JRBuUf8cB9AVsE4NP07yOGk6um1GmDVOPjgIhqX8rk1SUcnM8aZ55yql4D3cm3
XUAKu2VVL13mfqzbWWFUTOl+yDS5Ic4q3OeVddYjDcR8nh2iZDL2lvdszzU60FFL3Dc6hb0mBrLK
Wxpxg9k4G5eIhUgZYL9gROYB3fEAVd++L+TXIkzkzfyaTkbOniHdtMxiMUD96MOUz2Ltra06+BbW
pHi4GCwOGdlRgaowKEV40ro+3LdhsF7OcQX6vFUl2WTUEEyLoWvOYxMekrmWSYXFJLqvXnOs8AeN
7MCiDveV3rwWKdPHysEBMWFUAINskF+CzsNFgomdjoMMw8dpNNS0LUAgrbwebBCh4Z5p71q9tlfT
YN2aPrN3yxGZUgAGY5DfCGU+FTUbqqqmNOqIhMmnvHjoKlrmco4FQ9AF5AcqOAuHYvLUfE8Np76l
LTEZdotvwygACwhmE7rv3iPVIazbp2coe5GvOrMFRLYpeW30+pBQqVK9hiOWKccz40c1glkrxvqc
MAjOc1D1DZl/azudgy0R5a/ZNhMoZKpDVqQ0aCb7UuabsgyNjY0qC6pjZly9MUK8T0jRzzk2Aj6w
VBPK5ri3dmNr/+h7jr+gAcOGLVA/k1z7XXE2JraXfEeJs2KtSPLYWT2PYFfi4Q6xaGD7QDbpgnyL
XdD2ZYyO2Mvzz7oncfqY7QM9KYBmnExu6IUNNASThu+lEVhX3WMiBzqrurUSdeNuM7+hFdjTBc5u
sY6ZptbxhqTJqU4MuM8zPZJYdrlTZvKmTe24k8rEtg1d/B6Y2HUMdTZkiaovpCf1Y0zZWxh3WTAH
59QGQCadrlfZSms1YVdeZ+mY48gtbmRjlFcAqnKNxfSNlqHBqIKDEOIxES2+HM+h01wU57Sd0/UM
4HnH1no39jusEPUmdVBgR5KGV2lCstc0DkaApgwrKgy4WlSacye4g0nM2CgPZ80dt/oYDLGcYbAs
NXDIWGKfwFUdrGnSDyW0lj3cg1WXAuniM8YoqeNcLvzhGLWG9+DXa0vX90zPvU9p0SIw7mC1N4N+
h7Kkp5Fo0IOxnLcEvvGWoOd2S/4lVsO64ff2YVlXr4XnNtt8PsGG86m29aMCFZYFk45D6Sja8Q8T
tdbFcLxuJwtQ1iR8sqYjbEbKyBJf4VIOgsemcb7Hc4B1bGgYpynkW5ddE4mvLvuW6puICpRxtrgV
pnjm5USHLA6/Y+Vs7jtlHU34OvSdVQrZp/xYo/PbI4Pq1nLwmn1fkgm8QEPD3ghvaARf4p4QLk5F
ethv/dRybw2Sjnwk8cGMf4S6WRyCYNzrfFYlQ7aHIQAaXscsBpP46pNWZsVOuTcDY6txkHEQbnih
w3ac39yRHmNiZ9ojS5dUI0jtSr/XOe3CiappKg8afKAgsQnfSD/bSVmdy1A9QA7IHoGpsAIOrURF
QaBIAmc2nIHMoW7UW0Ho+s1MWsx8GpZOxweaTD7Qx9pGzlgB5XPz5j4dgBF1oPF3ARbG83KBEvwb
sveZsRxQgFX+eA4aiGtdeo5a12L1R7YIbefYNmW11gbpcR7mN8EOMNASr/GwN8rKLz8LyCq0p8cs
oV8+I7db1uVipleW09RuQnaDJD9jRR8rk9yFIB0OwUSfLXIM0gS95i4BZbEreqYjdoESHL0ztOaR
5L2J0ZTnKWxxQLF5aIxh2MeziXwXHwOhhi5wq8/LpzJlSHjf9cEl1q07twAFH5Q+aZcD/DIDykRA
hbSOmirf5ZVu7HqXnXdBhPWOkJVPBtXdGtg9o7baIlmSmSsZwkq+8cp4eU3Rb3z29JtWgcaMOoIg
h2QMdpPZn+z51N84dbb126JcZQZJT26vKENJohvgVPaFmZ/zzJw2dlY0CIeJTIb2eXC19ItHPPyN
SWJL8Mmtco6jHiPrjNma1516NLUQZpaWnH3N/Tq0M5CxCr/LMP9CiSvPQ13aB4jnRDCR8xcVhDYN
FQlCYBUUcwkzfu0n4jNGYHS+odsschzK3K/2VYONXHmtWJGZgA7EIimUEbjZdeKCTfiLGNnl+Ewh
MTtgwSsm+n8ZmX9ZCCfFDj1oZYF0kHiwt7KcgKA4eIPIBkD9lQFWW2mDkOvddE9EqnexXh3ObLc+
E48mjQhNOAQ5wW3fYUU4Jlaev1g5ZHl4nRXgcdu8G4ZX2OZb8yFvlHNgljLt88G4EadEu147CA2L
34iUeRdWbD9YK8zTV1sM+i3piI4AwKYwCHBuN9rpCI5sHjn6n8sUeAiztafGGfdtWyYXf+zti8mb
hcw4NzZGBH3Ej7JqZcNu2dcgM/mrhKieYkEwMJmffnWUk+iZg0MiNAj2AlyWPrRl9OKF5AUbHe7z
SM1HgasmmgycANy0/OLFtXmxWhBdtbTP5OKNt+ZApotzTfoEezkzooNewYcVlnHNAQSeeWFv3jAB
vfSMdE/KB0WiYelXnT33Li7ZW/vyvmHog4aiCrZWyeFtpqF8YZf7hEqzsw2yubPmxh5gRqHgmQ3r
u1GYiE6seLzXaeQIfHknpqUm+YURpJusoP4npxF99pmBVrxJ3eFsldK6ksFe/9zNZYZnw6Dyr8i+
9J2lqBy0iuZBw94dFa8Je3yswQvG2rqPHPif8wWTwkrK+M4LhL6tImPatsypHIJADyqjqI2M/lts
cCT1HRtGg73VYAXaI2j+/NxXdbev57ZbSE4W+ws3Ya9A88atbHiRFflm+ZzhlDN68pyYsKJBBedw
iMLzcq0U6aw6Y1ouGwWHqdAQEOXlhR2acyAU5i4M9eiR/mR2RwAsFRongjWJVkg2uG9jD+2biWr5
nmMlvocpCfgQVfW2IPvY9o3irox77+IZjSDNBTkteYJBcmarD0LPYbGrnKheC33yThXhKMBcm9ph
ix59nRQ2lJWWpY80QMWBub/YGg0M9bxfh2VqM47yPnttk16aYD6yMuVu5GxjbS3KiM4uh7WsDO25
j7NP7HTJZItHD1cTORB8JNeJm3vbcg5vFOlUkRrhgQqZyvQMDWvtm0P8CEp/xFYZg2Rwq2GVueLs
BEZ6189NL20wb90A0aQl8WMftn74zDjOwgPNa9FCPXjmLD1dxtz/hqQztJ/00rafgpJYCk1k6khW
Z7Wu7MbYs4xHD/kYr0PD7M56nlCpVJwbx2hDW7d8zac5vteCiFyg2N6jezHuW8d7gsih7/DhRcSJ
kdAA+Fw7xrFzXH7pyIx3ue9mTDaN/0vZmfXGjaRZ9BcRIBnB7TUX5i6lVst6IeSyHdz3/dfPYbqB
qZJ7yhg0IKhc6Mp0Jhn8lnvPvQi3Ni63a6U1jAPd8MNALXwty3Re3YaQpWknp5lRxkYG5nfCDoCA
Gm66rwLsHFAJ9Hy40n2t1GIdNWLAhtFAGAElK447qSiDG/0SVi+zU8/nX3gozX4EoDmsKwvyCWIO
36g8ecZs0P6I57A4RwPHkiP1luGeyYO3zuJdTenFXhY6b2GRVDB5h87y1IVQZRB6gJAcE+BW4iYB
yAB4IMptTSp4/kpGhDPGK/imGrd5ziko9jUaAQwt853tNO06TIPhks2QdqRZRXcIJRpUHTDrhY5o
jp0qy+YZZizb4mY998Fj1jGMRCFe71MOdJ62+rgLZ+NHnnnlqRlSuDQRbVIKWW6HpIxsQC87gSHD
u2BiqkV76ZxuP2RBCPA8DE8WHqxTP8DMJEOl298KEFfDb0iC9qZpRuMImYMXn41DYZLt3kD/2eC6
47wwmcTExga63I/Syx9RM52GXBNrTtQPJZqC6gGVpskTyvdaNsHw9hqGHivZC/eg4Ure6/HocHX3
kS+FVe2D+K5D8v6Kw+ylLnU8GIP3kmcX04YTZQFzvcvwLF0sDTseNt49jwxzSZGlqUoa94oelDT0
3n3oHG/eeEuwjQdixHIjcarq8h66d3HCuP8mSiKlXG+4IBNN18FiGLbkfISU/IxbBiUBjWTRZPSN
XfbWugx0mobmlu3r3sUYvgaOGO2aZRlZ2MVH1Mw/itCtfa/5oo3zarZtdA0iugRKJ0fMpdzJ0hH9
cGzjVC40e43HMdyTTBmpxtvyJWuwXfpDiezyXGj9Q5uH0cVS+VsYaQOVp/dhLS1elq7TpZQe8x6M
RpSxUYi3NSm5CBXnY35qiF5DgkmvLiuTeRMpaBb+O4QmjLM7VjU+B03jpxzjZHC26iQjC5e5RT4z
fZxJHklKB0j4bEel/BLX8YqwNzC5hdCflUXaToOckwlNgVFj+f4p3aZNoBFmb8vyi0b2+c41Z1qh
tI99w66pm8XrlFGETVl61zMFPXvkI6MIM89zynphmrDElGkjLlPu+kZH+qTm5ZKmgkEmmBlmJkYD
91zq64Rn5X04kdNjsru1mdlQCY6QgbjRtbrcBbXd4hyZfg6mTUwnJ1PTuYVvLPngvdLUJtQH65hB
uYBAF++ZJYGoGzgIa9L9KAncVQe9kVS53GVGABylDxhUlpF4tgfambEEjBprYbhWnVOtlUs8BtY/
2oRhVdUZk7okrvfRxJsDvtHpZKQ3AQIGAzUxKBYtOm4xEavD0Is3Fw3xXS3txzxLauZ56tUKLYuv
lnAuoTHdawvIUbIh+jsGprcMi/AesnSNFt6SVY2rIGfMBZQs1fCwIHhhZEGTwWT4p5Mb1VlLlfbU
sdyxi8n7NUzpguqNtcdjCSBrO/dpv0f0u8JBQ96PTehH9mqHTMMVnxLOfkoraRffRR0dSYqGpyzo
LnJNcxDYwSU2QoTGM2nATEF1vMVBTIllXLFfgtCCYLKmmtmlI25lx2ZsY0vmO8zfu21WLTQoCPZb
zX5PhkaAP+fcGUwnf+iHylckQVB5SXJaUF7rPSGZt1FQbMh8O1RRsCo+QmKU373Wesb8jHGSRVQc
XMTU5w/6rDadC44ETYVHm2mUX11zADRDbNg2Tw2Q8L2imDKf2xJEi5JtdBo7oiiDYbaPXKdvBD1r
EVPQ2+RecF07sqruRBs9NjaNtjdn16KlzV0CbddhFHivvefe1QmaBsRKHKD1oJ26opnXt4lEJzjD
nZhqy43nASEp4saB/ZdSX3C22mh8YY26Equ1OxPqrTseol2Ulkevp/Dj+GLGZYdPuUL5LCqhaGMU
KiyB2a+ZJPiZwVuMUmV5cpYfVoSNTldkMS1FS2iODwDPNN9LHXUyuXRaY8nUcoM285XRgCCk4UXl
GMHlMpGIs+VNyAog1sAzM/J8+JHb2quNc3rJRVBrwxt0vIWejza62rcQHRMjCTeN+OlqrUB/3r+L
JXiAcCW6p8qZMW+b8A8bUnUZk17BBkGeTMoKPjZmtKkkDy+233VNVbuiAJluV2Pw0AzRF57/34qq
9Z4STi72JZWzkVSU+2SWzZqpTfpsz9Vaa2Fi4SBdxkeeuSvZm0KV5I3WDvTEcG7/Shqab6oi42jC
gcUWlY27MemGrTciWHU7Ahlbo+E5bmdbWU8YtsYiI6kxw7fgZod2CeNtx479b8CKNSkL64USaN8D
8dkOfR9s51QPLnFXM58x8RN3A6QoYNHPjUvRD3tvG5NquB8sx722cfaOLcsPsfA8V/J7Q8oFCDxH
v85xdfaGKPUr4rR8uPbFGjWYcRZz+0IAXeCLumTYgSDzBELoRSdSa+uJmY1mB1RcjfMbnlxspdab
KBKbR+pQsq7NrK2BU5xWnAIFYP0uYxl41JsSuhNOQ1Pf2IC2Hme2tOfZk1eFAYONrD5+gT39M0hm
2kGmbme3H32iK4u3vDQfFUlKLLXJQpsHHix8RdouKqMG++0SvWKduTuMSxxp3SYIgAGHOVXtHLkd
9mBzrXIA9KNCuOr1uvLnxC39eJwmXAPhm9ZCCnb6CqtemuLha4R27BcY0e2U9FoqTBtDsI+eqvxa
dql78gJQOrd/yzOTvai+ZoyZn20NeTXx8sW6nOknJAHurpjuu4wmLe6KXWVNVygM/UGRTXXpCdSN
7Wm4ch9GO271BS6kA9y3upcg/Ki0qV2bRiAPwQL+oydaGJJeeZHWxJzao5bv8hBoIC75L1bxfQpV
zK6tYAiO7o4zogpPqgsJeoyz8TQOdIxa5T7QvjGEZQU41xNs0mwm/NZu/XQI4omcXtwO0tEdWE/Z
eZqMhJXNxME1xxQkVd3cD1kmzrrxE3D5r7V2ElPhe0n3HLRR/eQOX3TbvNodSvSGY2QzRe5fPcTK
TR3N7iqsRfs02pV3Yphz1ab5O4Gj7aMSWwb43saS1QAOET19b8Q/Rw6qTV2Jj9zUn20Fd8rSvcTf
jFJBU/E04nsVyXftKO4lkIQ2DfVdFKv72OqepAkTmeZj25PvBdavYt6kfYe/jE5Tg3bOJBGCDfbb
QmsuLb0tn2XjG9pe122QUQ23T6gbJ/qbiI9NoxCRie9CY9g5w74O+gcniVskADHvpM++G7qh2D2s
l1WKbcyDb+TuuMFk9d6ibFyzfAcqGk/c9FHP+kBLM2biHURiv4jS8h39nsktQ+kigQ2VBKnZQ3Um
6C24hPC2LrfflNLOkAS8Q2uPnb4Rqej36DveBuW+DIopgQWJem1XoWK1z4/bb7cf2gwluyeoMh9r
+AZ5FmJkCr9XQkA1RhoWkjg4HJqiJ7L09me45cK7oenbXSt5TrBtjdeYy4ztUDglIGQqsLvbDyyB
yu/Q4/z6s2CeDL9u2ZA4cozvdOXGd5T+80Gp7EqYdXz3v39++83QC5uaAMiP6/h6pDFO6UoXAJNd
nEkHokMrqh88yDliKwf7C2Uv7P9cwyc86j7//QVO2aV7wUB4AyCkZ8aS6EfPk+/mRCyGYSQVSth0
32uIaKWbFxtzruotfHBvq6N332puYWxJzhieEkaTZ8z7ZHd5j7YNyXSSUbw3ORECjPE+s/hrxicL
VGygcE7vopwJmQjs94HOi1DC6KXQy5/5EL2KIdzT+R+ZJ7csJSaa54pRTjuJXS0AO2q1PBngwTYZ
7hS3aI+Eb7OeHr7n+Vfb7j8Mln8d3JT9UO1Mo17HqfMlRQ8b1SDXamWfvYlhMb0dVZvd1aswV48N
e9TEwgelPLR3M5OzFb7dxkH/WtjoNDSYxyE+7SLRP/IlfSF874xvDvsiOil5LIaRAIVKZ2vTY7kh
y+NOmDm5cT0ivrxLNbABMC292DRWY7+XshjvZW0s+JGvs5EeJ8fNVrORIalwnYeUCG8exZjT596n
bQXYAh+K2RqphKyjPe0QBGVIscokOrS6B0A14RpsTU9X2t1p+zEdwy/CKh10K9QHMUWj1krmeG16
dgjtXDQMX3NQUPqUE0ugVYACCHePZmvlNvw39XTpCpt9omEAyYtv8PuHVWyJgpCPvN1oCw7Z2fI+
rA0yaLgh03X0viWjR1hwgV1hKgri9AybzDcvYWzjs7WiHs6cdGN2KMjZ59HkiO/zELxQ580rs7ee
vNIhyyb6PhLx5yz3Ra2HuNxIMJSl89ccVXJVpEm6C2Ecp2VyV2TBA7vjighhINd6Mla+XQcnwsy5
CxTNmXSnNfKbaVtV1rPLmshzyGKRsOzWTmj98JLvwDHYmjZqGegJQhI7MoSswt5nCvKJCPKdXeYo
uQdQZ3rXYo3Nnoa+atZaV53MePJWTQ6ZeEjlU2hGJAHZjb4tCSbkGS0Zp9VfzCIhpWiI1jw7fliO
vqds980EqP3QJgdOeIbxoY/djG8gN7Dkz9WjWVuVn81kXgcskgQZPB4Gg02knJL5L66JXpVb+szv
xiiuXc30UQb5RuRhu9WtFuFV9MORBl8kHFSWla7vjPEGZovatIGO78mpd6aV3zcMeIQ9YkUJMyJE
Ev2dpeRXPteovBcjmHaC37ncW5dyvmVB32lbttY8YwrGKGWDL14NVPUa30+AJII4pZzVQALpp232
9JwAQ5XFEqZkaJ/05mrOhz12o9Qfpvja2EtPmlhA0irMfIu/vT+YxZAgjq+fbJOyuen9PJbtto8K
9oay2eA2KvDiIkxaDBSDgnYQ4zsoRx4VyqlIzYqS7WL+TLD84nddZxVZ9GjqthHypm3slmtDSx4K
N5ZrzCvk22ve1olY60ydtuQB5+zKcuZbYKhgJM/YcIwZee8CVh08/RtEx1VkVJT2oIVZCGMx0crv
U1yIdVYytJ9tDExZ8FLAs0kzZik1aeEbFu5PnUE0Ru1nhfwLeDvblekDZdNHwomGXaHCnIegJm1q
2x8C/b2aGPkwwcC9JF67wcCH8Zx1RuvPuR+Y7rh3nPYCdjVYBzaDODll0GCKDXg2JkWD1WKb6uGv
U8Tr7pDs+vK9RvKyHtrQ5eNpnqYhggFHugvoZ3UkXIpI48XQ1SQHGrsvcZx8M4D+rywO4xz+ixcN
4U53vedpPFUi+GpyEm0QH4++O8pHnXF96DJcli6db5S8ERFCYG5p/lUSAdxx18XAvlYxmVVbWczv
mZf9cOBL7Eqio3r3oMr6a2Z3ajOLnlXDfC5qMmcYDjGMwJraYU7ze62/Gk0W0sYH0UXnu8iCGJui
ZG9exsWZeel31AHvihCdg926P/vZ+xFAAya/XPOH2tX/kLa4KF0/idMcR/A/IvAAk8Em+qc4rSoy
4cZpSeANJI9ocr+UAMPWaEZT0HxK7EwREhNeA9bLoUPhqxzYE14SGv1NBw9qSzAVaFLusJ2iOvp3
7ZzxKR3UJGAP9hq6XhuRL2HrMNb+no0nA1hWIbuEY9y44lAv4y/bA4PhhKQmxBHz/NS7eII8GCZa
6bp3oYfBqMqw2W7A6bXrYQaETmj4ue1QoprT4x/eIOri3z492+HteSgNzV8Eg7+F9/VhYXeNpwJ8
nA0I86KmmshDH34vsHje+DpshhG0NBtHPSVqE0Y75sXi7t/fxm8aYz4mR9cNvkcDJt3nEFUDbpmm
kB4eUdOwpJix8+C4xRnzXtgUnenyZZYhYpIiTf8gb1wuj39qG12Sh/hmXKGTMbJkKP79G6qU55CN
o9tHsaykQUbznIOYBP8yJQmOv7GyQbQ3TuH+AnogbP/v7Dtz+e4/vfJC3SPTAAifJI/xn69suEVc
5GlmsYKKqntkX8d2gF0VNMa+VRFpdxnHVjM+57P7s3AgyrjyCtucai+DqA+0GI5wmmwmr2f+lo+C
HXx3SuO6v1hW8ZHZFPFoHf4kTxWfiH1c0nxSru4CKJJcMp/lqbimZetRGePMqZmvaPNxWIQjBUuH
TSJkf4XBxKaghmC1kbOo1oE5p2cEuDUK0H7yUSXGg1mcVcLOXWtbRNfNtE/M+qFsy/bU6eW2q9Hv
OcQVsDdGRD5/z3BA7YYmZuHAamKVIbg4lwSjhFA+ILc0BD80sbljNX2h8Dae/79Xp2uRr45Wz3FM
loyfvqgil5XOJ20fO+bGoDjA3eiwh6q+e2vE4vWrGQAbTvylxrLj//tr/3668dqOYXn0JJaJJPif
F0kamAPq98Y+Grq9zeex8RFpdtvSCTbOMjb991f7/bhyLccjah4in8ex9enV7FaYFWpJ+xiZ2o+h
KF/QeK9u0/3EyH5i3f3x769nfgKkLBcT9EKBww9pMZaFTx9tUmUkmkeYHJMAdlSEEY+SeGcQS7Uq
umXYsawIooKxv9Iey7ImMsjERB0ULkPAZT1a1Y48CFU+3kSjeG5JKxJ0VUOw0QpL+gkH1kx+471q
gKVoTHL/8Df4/QB1bYvjiw9MCn779JHlEQDHIbUltGCyI5lZ5Lu4qa9G56rjCIhpbxjam2ARZnu8
XQRV3eK+Y8a2yBEHF4VIme+aoAOrLyePdYZ9cbXyFeaYep7zl8Aih+ff3/Lvhy3JxNA2IXgucM/P
n7kHaE+fS8s8MmpgwG+x7bDcKt+jADwYQWFs8sXowChcZfrp31964Zd+PvO4kkHuMoB2pP35eegw
vOW1M/M4Lu4BknQgL7ood6BYnQzBNj+o++liAL9fybhl17Voamt85ys0fv0frvYbXPTTCbzESQMI
0i0bRM/ybv/+8NOjXISQm4+pXXFeLeqhedH8XLn+wt1cvtCVc8NRH2qOVvzhznZ+v7U9XDqQi6TD
wub3Y4Vdl0uyhH4sdf0rM8ES5YiY3ix3l4n0ERC/uBMWbLUsWFY4eowpOVUsSUL73YnMfZBqxrfa
cPZzV1j3PXhk+nyoLeUGIKCxVqSyA/+LvftRGtc5pMQoA3lUXmecEsyikLOJfScjdddauQ0vmpVb
iab2TpEKJpizrBasrJ9VEEeayfYAOqTeJpbZYy9aXPhefmIpsSz+LHCgq4ATbC9LVLPGpMK1HZpI
vxrKdDKEeJYZ+Xusq0dzdhs/9lgUDkawV5A7uFAgEcKfV7Fp74axKleq1M6G6Kf3cRB7LUaVpGXJ
Y61RuFHUnpseTzd6TJadDR1V3JEdL93ePedO+tSqhNiR0KA7I/no3y/e//LA9nSMUKbHY48G4naY
/e1yySO6x0kLrKMapHuCl7hDaQBmv3Ef+lY/uQoZRkJQXRcbNDKN1a7yOH/uRqJg9blmucyiClDl
qjW7dOcZA3MCtIwsS8r60FXWC6QObYVDwfzDG7d+v+NJqeeUpTz2XAFK8J/XuUp7ZCvUgMebTNRC
YzJr089OKesb0RrvrjaBSbCcSzLPAdanlJ103l1bTxJDVPI4RUJD0DGLPJQP5yCN1kyfBerBelyz
7BSHBJ4DOaCvim3VtmfLt5MBkS9tya6hYa1leG8iHpDXG1omTyJlk28jUz8Cg7jeKquWvv+cXcm4
4mD0RnMLBIoZMrvlk8zEwwj4c0N8Uh0get6MacSmkCNzXzHBq4fJ87V3V4B/sLKIDIplWzZT3Qs+
4fssGLNVjRtsX7TovKCMfv33q+K/2HVAhlm44zhQuYnNT48wvWrCGZaCdUzdvcew565xoBggZ8Nf
5KVipcgIYhDHShB8EGFilWNA7UUUkXil2tXJH05347dHqk3IM7cNFiLONhBo//yyq6hhcVlP85Gv
dzg4DZIKByxjodd3kWSS0D4Qd1ysnRLd46iXfjijVM8dFm9RWDTnLjLCP1S6v5/6vCVcTXi2bY+n
5ecCyp1NNNkMD49mGBG0OZBrwbwiGNg3JKHBeMZEXufY+nRh3j8d7LQFC9abJ2E44hdM/P+suo3f
6v3lvaA1NnSxFK/WpzM/w51TNoE+wWox8AXiTiDLttpFrAFXQ8eXFpgm0lf2npvW1oyN0/HetAFs
c5ICHKuyK3v9gP9PJzeE8uGwQKJ4Akv8/ofr6venk01BsTQlmJtoEG5wub8dN6kIo9EuneGo1aa3
wi0J0FLpZ9SxwDlZO+4ZwELKRPN/HwQegNhdVXBre1EWnrXoUcykyAyO9RKquj7U0OIImnKzczoN
l9AfEfo+ltWYEbhs3rVeWz5xQmQnNpYYjoZya2ITPhdJA9FKJvV2LryvQU6G3Iz8s5hE4Gt6m6Gz
KnNvE+YIwq1YMlxchNVhBb61dy2UhXazEyj1ZeNYB6sS46qeMgdwFhCKErPQySKVxUSZ5svOdXZd
ky4qMiffMywQyIMI6ZuLPNp08Tzdc0/nTCWHI7PRAHmj5q4LaeUn8ssIV11+lO3U+v1UyN2tASlY
6KF+Fe15xi2JOyS37+cJCQI02c4xX4yJcj5OFDHJ5Vf86Wzuo3SrydY44OD8WUOoPfZidtfMXi4q
tEh37Trv/naIxgwNT0DInqaq+6oXM94IMNsorc6RoT02ZosRZ0RL4Uh1UeUXFv4xngPPO9r1tL91
0lFQ/xxzFOyx1/Np8CRY57My7ow04hmXgf2V1viHmuP3i98y6PTxG3sWYMLPzW6U45BBzUVgSCLo
1ur1rYYuh62LB9jXKhYIw/T/v/stg9seHzxLCkd8rjdbpZttP4b10U0SAKAFSXhd751iLU8PcW8T
1eGKHTnhTGlQZZHHxdhvsa5Yne2e//2mMj81OJIy3XFNnoSYwSz9t3sqx/phVDXhTxXSwcpx8zM3
EY9gi4Etst8d9g15sMPgoslu2ix+jdnhSrQKx3uNE80P64FVGZiSKMq/UYgwOAYsViJ0HLWM2slj
lT+HD4L136ZAmU3sG0kjCSmD42j+6aR3P4+XJH8XW9i24O9iQlFfKJd/L2BlyqZSIto+hmMVbW6x
Gzc4YtbEzLVv/4xl8T/pHEkO9KWcosONrwY5mT3q7Vc3QPJEwmKWQurVXscxmY+3HxFVPBL3kcKT
+KrbH1lawfCQ0QVpLKR5mmPCQqFt9wIhHEuQChZugoHivpsOdTWzTIltcYysJTUiLAn0+M+vOsoU
TTF4xjkujnHoTlvLbn5m3qQdo2ImGqxZgmGyhqijbASdIoIe2VIqoMtYyT7WiDO9sfRS5NoBqMw5
G90cQBa/TpiFWEgc8+XH7TeviWgoyR3h55KtGHBzPORWi1mmjp/aQOKWDiq1pxdN96Mtd6arI7MZ
w6cK5pnJKYZirnrOWqKJKmIbWVnNOyd8CTNl7ZwKOxu7BPTimg2dpQ6fb87MX/Yr9IJY7lS3Jowx
PnQTa5kyldVViz6MlqBQkVV3swwpwOto9AU2LRgwhdpnAQGYMC0PJsuNxxjU8DOx2ZsGLct2DBJW
BSkLVmOSNXStJIIvwz9OZPidHSLnmT0HfikN/1aeTUN5lWC7SSBKXD+VbbhvMYrd3iU78EvO7v3Q
wZJYE1xtPbWJGW08Arh82hc280iENjbBA2dNFN05RvxEc1EiuV8ykOqWWRNkpGsQVPpzrHRvp9AO
19ILnvD8r5OKe0jXKsFzqSnJAiTRF7WfvKhcpfdVjGC2SFBg2YNNTuhi1+GxpZG2x+pKq4lOTdsc
e/uEXR631p5rUK3GPES8KrR8F8LyXKmGdtqzVOE3zV94Z/etGIznQSZilVRKwwPKSH4qrOyMymVR
OxG9m6A8U/godi0i1x3OLaiBLf2TVzXsHgP7GcGYuY1R1xCzhh8y6QrslpHG/ke9MiO6x2rFGMqQ
ezcNjYOZyb2i2UejDkMb0iIxYwOxK6skr4y3PLNeydl+cxuFsLQL8ZXiiidJtva13iFHTRlY+VRx
sHUs/mWIq6/uzS8IZ6md81Ruh1pGe2LPB1407urxyttctTb2+F8TSj1BdujWj0WFSh0j2ePNmDot
styx8p5N9F0sYZhlWpR+53zs7gtj7ta5Fudbd0Be1afRF5Sw1a53uYxu7mKQY+1VgkNfa5EN1yP8
0NVs77zGSHdDiL5v0sEv5jFZmyZ3HcArh+t1Bv6HMuZ5QCO+ImopRJzEP6ZVd8HIY3Da6ja6EaYL
TjcgagnFeI1qqn5BSpufRW68byr97Flavhc9vuc4xbw4YvgDZzqFuLDJcUIvwMvP9dNkps5Gt/Rt
rBGIIW2AnjFPXoJIWXkWBwnl7gkyg4JJXUH0jGS6FjMb1jxd9EdYbzcL6VXHcoqAIN1LVXiIhtTy
6J0UYlsdCWQdnhmWhAcJt5YunBsiFx3pFyIhHhAYwqZngXWB/M8wx6F+Glwe+A4baq8QKPRwFpyG
HfnQZYJUFG1fCTYtWpQpGE5ShJVnL3+gUyHypxnTLQNIb105sfDdQjqgNAt1cPuGKtNW1TN17bpw
c/lAxYRlxWsueUveKMGuMZ6IR4w7GdiqjjOmaeZ007ceAxU5Dif+/uHRzs11pLvjNbby6YqCKuQK
mFf94FS+JUP3qqnGuC+5mQBP6muFGPMY4YNfBrjDsScMM3bxEyuWZJ3+VpQjM7l8eE5ML+BJOU2b
tlT3CIjdpyT5iwcDG9ZGuMc2o+uhk6yUiW0TMa8EoHmx+qBHCHX1RqN5Zixv+HpFyGpCoO9xBJCW
jceJ0F2sJe1HOpEIDltWrVVJ3EaNLOkE9fWx0UeLj/Qj7NTBwycDyBIR3IT43Y9Ya6/sFNimVffZ
S5a8dA0RrritThFq8n0PT5QtY3zSLB5xtWcFeEBKdI2OpKwsOVIetUT5pYb+wyi8+6LVHX8k5XlH
JvCDzBn1teR3HYoyh06v40nrUJiTc5brBzVlLzzyOajQqPJp6wz6vKbDkIS+bU1N7GFBGmEAsQze
KZLwRlUMt21qXKIikm5zKpFOR6vO22lVyd2sW3deLH4myiZNJGQfa7IFCKzR2kaopnLFvhvhLIz2
jHK5CjZ2Lt+DajJh11mm37oWdXOa3KO652uIS4iEkB7YAA84v7SdSjEK4Bab71hJMmjTZ29j4Cb2
Q2zLW1wx2S6YK7wSngEBWr+YnS7uaFvQqsGnuR9qYW4DZK1ok0xCFpjZ78a23hSO6Z4R0HXbAtKd
j3RL3/G57vs2nfyiIk3BEhWe8+U/zVI4WhsLrQXpDlhlZ3waOIW2Dkeoyxn0VJkKRpvqyEjkVLKE
9VRxVGZOk1/nqch3Q98OpMfaGE76BItP0LnrKiDwmk8y3loO6R7h1CyWEZiI0YAqbx7jD917tZM7
GXXOVxveRgPPGr9WIVfxOPRPqNTWN+1vkUSsWULrI3PI40FGFB48rd1WgSYvWS6J5ejrKy3ldzJz
9y7k2IOhbySlFI3R+B05B+7DrHlwHHJxQUhZe9k5d2mi7kxm3AD/pq+TLINNqtKz2eje3qyJk54F
UluFPZEMlsHYUaJtu2i29w3miSVui9AGErvqkMQue2LM0DZ9SNdsH7KkMjZFJZ9ua5muFUSLaLXN
+87fhY6Co+3tc5tXJ3IslqNVALNJzkUs64OZdKyTA4XRum8lwjwyKQWvYmTlQG5vsYtUaJyt3j7N
bvq9amPvLkAWJBjw7MBJX6tRkLRJHt66CObuGBkBKMFTPnnlHfoyJMWy1A5snoG86LW3Tfg4IiAN
jIIgCEzxY+G54cXCPmEQCXmuanvjzsLa1MHwcXOWtxEaoyoLt/XcnCu3dVekBtzFXtuub8uQthTa
qiMOtqoMYzMibd2OETOigkH0ln0+mlZ9II4O5p+bGQ8l05G4+0u3/AoxgqwD7xChKVmFQQnpEmbb
TuZY7+0S6/uwWBhxiOITrgWLuvAb0uJxX7biiqI130xxXSIC6IIjTR46eazRa6Ny6zOQ03IXmdZH
FAhxseZmMSrFB1NP3+CBSp99qLEKM8wLDl6fSM9bKOv2k5eWa5i+2jHICEy0CzpQIuqectHop06q
DUvUad1OMmdY3OwNbL8mpfkjs73nbDL1UzqjVxmC5JBGqcV6u++3kyPCO+Qk/jBjbwZQ4pyNjkSE
eSDFh/mjscWUkR4ZC2Y0zNbV1qJXjvH6ODA8up95GAvkraAmQw6QNrnrZsu7Z3RiRwgoIzaCCCxZ
+1VN/870r3ywH26AE5U44/VWhyKahhIvwjP1PmHzBZJurWrrLUzjfKPVM7g70qzZB3JxznIDXL07
IPJoCIBx+wfNGw76qPRL22kNSnjghqVlJ2RkO/exLuudlqWYZmaEdzALEKo00TenT+bDOHQ4Vr3s
sTYSHmiZ9qQrWe5i0Xgc9wDqZmvADB4FB2+sysec4FthEALOk1Ptg5LXGvvkSy+apyobX21jCB6Z
FqGHKhPzvsdkzXgIwMwUN4j5EheIdULXgrcJa14/n+B+z/dmB3igzgbtfRLpPU6kDhr7T3C+/G1r
/YN+WNvUZnuOarajFSTlsk2MQ53k1DeSayNdTFU4wJoS51FvN8NZ4A/d25X7DTqAiXPsVLVsyeZg
Ar5fVMRREd6GcQO60y8RcAOcAPEo61TMRSu7muDMZvFLRcBk6JX5A2rs4hCFLpzTsHtwReZ8DNxg
3owtqEub/KgQRz6WNpobTpNDpFzsxyMg0hZr5k0rX45ZeIzlm02uFSnADZLksoEW3yJZOzZlFR1I
0b2qai58KefgzQ5R24z2agBHf1U9IGnyX8SdM/NUrpF+T1FoXgMh7z1rxAMyiPQ84aX2otR7dgUe
R+R9l66Sp3KY6geLnJSHvkcR2ZezXC/9w+26JTE3XQ81DJemQ/nbOWJ8HIfauIs74b3y9PG21oQe
HqOPP5UACXr0sZva6eqNN0yHWaPPo8N+lWCxT1qmY7DUzXzHN/NlrHOLHR2nbRCTW+OhDs3rTD0s
SJmyRhw/JaME0CTGp6wFWjAk/d5O/4e9M9mNm1uz7Kskas4E+2ZQEwYZvSJCod4TQrbkw74nD8mn
z0X9F5WJi5rUvGBAsGxZlhTk4dfsvTbGbsaG7lPufkSLBQBF854k+JV/uCLc1u2mWxIe6+u6YNCx
PXG1YV6sItaIJeCWjhSstMxan8EZmqtyOhQqJFS3NUHUjOMEDmAMq4F6AOQugIs8W3YeIUihllfm
mUfNDB9CR4BUl38ZZXghWxV907XFsFH0aT6AIieiZbKMbYpI78GojC1inuxUsGw69E5/1ifw2BNL
Ftdqb3w6xL/pjISZQPJd7yHVmNRe2bXz3O+qSH0q2QGcZgbSP+OtpYv/lCM7XA/nq18MUXrGYs3R
rNvPrOCfZTlfWgVXl0kFN5ddiuMRMKrSxe2+avF6ajslV2F0ryyjLrVekwQPTtNBUo5WVxNW/e5a
N2O3K4WHz0pzTxwk4w5/tbvVGX6RDtF96v1ggCQbF7YJKHf8UaxnWDkrLyry5ZWX2tuzGuSufmFZ
Nn3kFhYUkpvy3Ka0ha0aSeTtoi7pt8ruIvs+O2p9dCz6vDq5TfZb9I2yy8WEo8NkC1YZ7MN+EEk9
+tkQ2VbsE/a2SRhBXWDibEurax+NlEIShvDvOfZmSm10WW5CPnRU4P3U2bvYCehkACn9aRS9cSQB
ioFZZQ1HyuHkbBWnOlrEw9TEcosJwPNbViVIwMGc2CxZrZifYYmKasPcArvZJA+D09r7JJouAsHl
ftL1v047Ww+F6p5nF19EZ+JJaeZU7mNkmQE0yV8miuPQpqOgaRrJjOXnt3faV+lyNOgGj/VByvsP
CIraSOXG99YkkX8wE0jNtUs0r8nicfugWMNzg2px0/VtEdauHdGwJ0M4Ci1/YIQcyWo6S2s6uvQQ
xxoE2ICyLkTxm0HVstuTk+pXTbrdnf6cy3M1yBbJZXSLo5t55hVf7qka8gnRrSluzO+DMfWa0BFC
DXoHWeWsxM25bephk7fNVauH+W3Yoin3a1W01w4huolrzRmX7uIM1kmMMa88eIhtZFW/ZMsH/lgP
LUnazzSU1wyrEBlJqC8bXBV+5vavzWA8j9iQsRnNwE7MjZNGYMJgEG04+X8XSowHLdebB8n/efCk
9apU3i9qFb8x3XyHrZYyl6HGLm9LDDR5+tB0hf/TZbbl/M+gNK9t41A62rbTWL0uFs8udZ1aemN+
afSYgnfInyLjWwPGhT28mSmrrD2Bh/qbG31CUfwtJjwzpkNOVKzn+CM12v5JN9wQm6UWRF0vtjjb
9gJ3TLYQvmaOsGNiLyZgPf0yBwo5MpzQCmuN5Uc9jiAE07jV9OfMYCSmaYP9tZAq9UtZDPFQxSXd
jqs9e7ntd8L+MEZrvOoE3LSqk5/SpriLlsaL/EG4L9H0KGdTQYGlZGGf2e6mS2r3kPT6qRvEHHbS
sD5HjUx4ZbYOdkYGIL3omUu+srvpgDpBD5QEj/FPBVdxumoJ24sE1THfkoegDQijM5ZoSnqxW1Tn
b6wxj8KVidF7QBYgZ+7VDsVq7NC/VpJjx+uM945r3Y/F3B+MZZxwVilEf6tzyDGRbJNenvSZFeio
NZd/QJCrgAz40xSkkWpgcGAqMaVmHjgWk/do5tocB3TGRGyT4MuwskifPHu1V3YIB1H77tyGhBz0
b/XGUKKeyjmyMcykD7jGpC+ipQS9g0VoWaZvxwbOt6ipx0Rwilev4Hqgd191Sjw8LBGs5+PyW9nB
5cHx412kPsijLXW5mYx4DH7wXVAFYCdNyPaF3tdHqTOs/RFNsijOjjbDSz+zALpYYtqZTssUlrbO
JYBiBymbezSnneIRZI/oeUuM5X5PmirhHeVx7LPPgWiNB0r5xm9tg2cXddMhrvpH2XvGwegcHimz
+jM0ZZK3/pnazmet0ERgWOW4FXL8kGbbb2UPvT/LbGafjtOSFSlp9EDbb6ZeIrSJwYT/PPGHHpJE
Ba6+pdtqDHxhXJPYUIHaTXkh3+1OPyQmrmdHvWCiVS1g7iUZ5BwR4MWwagA3nW5IPB1yKtiUqkSo
DbpxiDhkB9fuTouqPi7EH1xkCyBkaBUc21Jy79CIumuzk/fR71ZCTXAJEPC7BsiGa8F8Vz2ZHgEQ
i83i2rt8XSaqePNooyRy+qohSF01DjX2IJj3JfqnBWOVFjW/+DvML/oQ9kminTvZXHQ52QdlxgDO
LP3mHavrBmKLzbSoZjqF0+WQZmoXdFrtBrrdPdW53t3zNjUPhQlXOleKW0u6p2U+Wpk4t271R3Vz
N6xHs9m5iBMYVLhEQfaW9tzwqDqUbD2qtrrlFiw3meDmi3ggYDA/IGme70kO3iKb3VW/kTwQVtm4
1skeci3g+Lg59gwuQDZio6cc0Us822cq0XG+MkMOjBaGRwrt9BHNKku6Bjy/ZcuOuzGbrwYuN4zD
UJ7xQRqPistha+qdu4+AzGzqAUcjvbLFKmK9chuoMFh9hx3wUwBdJMGyCO/MTcUjFx+2jMNi0p1t
pg081xTo6KqX2B9y/nLJ1qVUimgx9Sm/qG3xGXnlr8FiaDLnz6Sq6i/6uOA2Rf8I1qMG5z9+0fPH
Aaapgp3FEl95WgWmrZfnDlDJ1sC17TPWhqkgzHtrWeHCwflUcRjNsXu0KJq28WT+rps5eUVv8O5q
dQjmt/22mHeK7MUtXeM8DGr8QAzGXkNTdtYH1gcu45a9VS7fMqlirA05mytjNF+j6IOO6LlgYnSv
RGYESZxd+yFX2WQkZPLEMQZTmWQkDoJnLRmnK2k0P7W1yu3Tz4QAFc3gR5G0VgJ9gn5AdI94vF51
SqAHoyZ0JVF3WgkY9ziTv8s2qHnNrKELmqxtPtzVihDJero2TaU+Sq18x09X3+aq+1sO0Mh0meYE
USrO2zLrK6FuUciowPuRycXc6rRe+27wiIYylO4iptsABanaOXkUkG6PKJgR2wYCCWeVvYIKLHKa
zy3q6WOULAwAZ/24YJHBz4NM9oCSk0EXsSd+rJdPMp3eokqZtjEI3TPJRSdjHY3Y8zhSbdPMFVU7
X9DRzRedoyxQpomp7jC/ZIMwb+PMJ/ZNvrSmkVS7ec8SemjGpxjL5t4eVW6O9d25joYnlRAlO1ev
5IDtKqfSXkQsQ0dXiw+Sj5xdDqaCPGWtf3Ga4kDhH4w2bnc/jPAqcz1CqAEVqXxq9fwhgZ68xh42
cNdzw7EIrLzPzsWCjIwM5YPTQ5+ii3ft/lTFA/Bh/m8cIJm/rqRT/A7g6wY73N359f19G/3Rx//O
L57XIVrLHdyqk3XRb+5z/mZ/MQ3WyWuWvjQw+ENyYW0U9FQQSZBsTCw6occpDB1g3oM3bs/SvSby
CR17Dau4DVDN7swgDC/h5eOCs8z/dH1tE/lTSITw1jo2h+SW3MZX9934C/aGqre2AQsyztngEeXd
9N704WCx+gizYuv+nlhX7dVDfppv8qY/dx8tonV8JniiyKRvNwyuoy7ACab020HumOXjXkUJgoNE
vcRzMW+sOn6Oh3pL7nGDW4pF5VCTNQwIEb5+OphY8Vuy3Ig8ObiyvGC7qy7ki33Iqpi4Ue2QvbXx
O6MQ8ClnFdCgmbMXZXXOs1F+VjUwgGFSqocZyd1tkOrrIsptJ8f8jd+kKJMqQY2Z5G9MkjdWiwQh
s+IGb7lpvhmjzcQspdxMy5OB4aPki3h6a0PCEOCwbm+9DHBkHm8Z4Kro6eY84qtsamkHVjcTP7S+
acyaN+A+/3nXiUlwFTWun59AKgdqG+HHxCD9vPvzu6zj0hiK4qyxTjuy+Tor8blgcrv9CZ77yZz7
twi6n3dbtiP7xRqDdE0kqwoHkkcsGt5q7Mu2U+7ef/5mIQxpk1gtE2KtIMQtNc4OC8Ltz1/+pJc1
a47Z+hVIqSv/48/r0mEIhwfnJ8bsnyyzNeDtJ9vtv//s53dgbdZjn2d2jmtZW//PruR5HS1rdsTP
F/wTk2ey090IrcaGM9THqBPVbu7ztjuptT7sCP7iWyIS4+dzklhORpAky+Hf/ixtADhpbd4SDZC/
LCXhaO1PNmIXJ33AAw0i1JrM8JOh2GHrJDFg2aFj1Dl69BiHEIvqn0ys/37z82fCaUlxZdaorOl/
P2/YxzI7TbyMt5M9gbtRkEgYKqf+aBECRx1UHbM1zUiy3v9HO/j/yf7Pc/39v//X51eRsPygwUz+
9P8T0m9oKMT+h7gk+Ow//+ObRJl+vnwW/Munaujj/9h8tlWelJ//l3/6L76/4/6nxadybNtWV7sH
dop/4f1d4z8NmAWovMAAu7q7yub+hfc3rP/UVQuqtW4YtqnzUf8H728QbAqJn5UFpik8O6b5/5JR
inL138ShpudYrEhR54BKwH3z7+K8IdGzsk1JHAdjJnZaNDrnpBmeC5OEYGd6a+XY3ceuaTbtNI5Q
xjXrnILlBslOO267u6tTeEz03Ki4OM1j5CgRiA8PXp0C86gStEYw8MNovsxtzdZV9f6kmIB9Zclg
VUwA3w0TZD5kptXfN1WBuCBEofnJ1FBdN0I0vS5wSEMhImiIggk0rjVnKIZUgdNOsBLNW1dsSesF
ZAvWPVSprWCIlozEkSxv68nbOqWwTjigfJsZWYZMKdT4Qv22J+Lba+vyQKT60Z2mKWhVym6jFd6u
BOKRzRxTUS8QC0BN7cjI6ro6f3K0vPULgBf7Jlv2RKiDIQDSdFIpEIxGuocimS0SuaYXL3Zjv8SU
c2abQPxTwmpPh1zkye5DMcBada2xE9C4t0qemGxTcOFDykUmJssvxMTkjFY8bUdMLTswm4yatZUC
j6yRqV33nlfJeR6V+JU2aJ9i0PWNZJVaNN4BkYJzGioHcbs0frcduXkuXQcM8YOTaNYzEgJomklz
KPXWXIcexVlM0Z5oMHS55ig2UVhU0/y5jN25MF4sz/JOhoJALI3k3SDbfb/k6GbAbbsPzogT1kE0
Yhd3FEnWBvaqeaVtL/DVojvJ4gifp3DUkzUop4x9FanhfXIhyWYKVa9+Ge243xoD7JCFxvyc10hI
4jhEJwZbriM+UEYSwjVjrbY028el0t7KeoEr0DqvU+UQNWuxGJ7XUACZ4UYcFRpezvmDXdnQb4Yx
DWeJ331Nk1qSyHqNhhXZxyRGb8XdnBNj2wC9cgmWDpuivKmRHZ0Mu0mYgvzs/uwF+MpS+1NvPcJn
RI5O4o6C5H2RnXyuFcxinUf6lpLHiw+4yQ6WGqNSRplAIJQwtmIltY6gxhzbubF5Q8JpfNSFVn8S
ZZgSIgt6Rxlx25hqNzIMHe23OLH2MqUEL2u1ZJ2aXx0K2jCbSLi1BMZSt5kfithRbt0IVEKtT/FU
3N2S6Imhf8LxtiCFikO6mPgE9/XsdVAiQWFZ+wY7JYD+bl/rhThoJal6ZtOeWYzDLepN4wAL7ZAi
2gh7l25z4vjEHDt0p15ZHptqzPaLl7Gj+YKxsRydRO24gIonnk0XppTzYyWiLzxqRYChCYjdACe6
EySzx40XgUtaR0KJQVMn6fxRZgZKjSFZgTxx0qOTpvxyZu+5SRjJZVFQpI2144WKJaa3OQWM43Uy
rLROwSPeeceszV7Uwtwolued57y8MiMHX2oM14mm7VruBGhp+1ShYkMp6iqbRKhqaKb6cSBhJfQU
8IqoMuSW8cAxmmgTs5Gws27S26tEiOb1zdbD0f3c6q8la1QkVlNQqlpyEQIlN47azaQpzo2YhmeO
IOcm5fA37gzqX3ivm6QqKtAkNLdqKTgzaoPMdpbdMSDLXdq0JWKVirrabi6TSJxzxQB9l7uK3MwJ
PdzAsuvBdId7UTfymCY2m0s5lxspBiNUQB8Hc+0l/Hz0X5pjmpu8yTzGOsNXZ2dbkQt9p4gcvZzR
IY4z229nmEnuleA8e1VBUJS6xS2Y1+AL2SoveRrp28QgurmAAYHEdkWGzNVCVadgIUnncJniMYwN
9y/6rtfWwMNTA2onJQrRXPU2K0NymV0heG2jiK97uvKjhd8yF/em/C7yfnhpqVwrMuZSdKp71SRp
F2kUBWOBOkNuepGOh1bTi1CJGOZLS50YjDEfkDwEYrdnXjZ/RzXLFMivqIm1eNn2HVlYFhFwCfSN
QOVjvLJ8xxnegOIQ1aYxp5eSbQEBLT1eWis6x1pHcqxa/lnc5jjQdwUIWf4wXUINnfUHRIFj6Mxx
Ci4eBqvmkL5LpAiZ4/RA0GLhU0IP0wjp7MW81eeEm5IMvHqeuk1lAOhNlox4Brx0BAxO+8mLD42b
QQMzlenmarHiS7aSiBWgGCAqKhcODqO1GCkJCTCWpdFmMQlq6pQ3MxEv6BaS0KoZguH+3NSz/G1N
xbSxDXfaeXZXMIBsPnSx/HbhID6i9bYnc7x3M8OrzHok1Ce5iYR9OPQfJnp2aiGG45vozOSxBXO4
gd5RblvkNeQ6K2GZmQ8G2x9/ZFOw1TJRb1ocnQrmrGOuMUDxTOb/S170gao+uKO1XHu6FaQ5UMzc
Mv29LJYIpGYpRJiFsEq8XYX53UcmeRQMXy6FaTYEbhLDSDtUhIWt60cHLAeP7BRIQTz3R7hUUNHM
ee9lyNEWo30zULvt6WA1XyuTMkRT9jnHPVM+Lz0sOHFQwzHvAXLMVcIFljco5iun8xDo3Gw7FS8T
1NxiasIlFsu+W8wv5oXxw5LGhp8bFodP/xf1JCLLbq9WxbvmyPpejOKtapY/pRGtKdlcM8W8Qims
7tqg4mTCzkLRQ/py1Ib2w7WzBt26kIFXy5F8X6QbTucgmXOW4knT+0MWsXNIOL+RyUesNvkGjNbV
HnHMsdBTkveZmI2pi0id0ZmVOpoKBHWKQMiI/i0bzSc3mR67UovfR13blFaj+3U6wNOIlBeOJb/m
R/LmaOIrNkcW/FlGH4nClShrwjpED202gzgYZIx/nsxEVoGbt0BdVM48hLvFBidT9D7ZM8CZvr9o
CdImj6wQoZufiOjcQLIgOPVgmgF4qKc4pgPu7N75tGL3Paqjz1hFAqWahflM8BttucgJ7WgX83l0
2rfRVLlfNDGiVGzEHWk/m/6YGdYy5+TCJIyJa2fKjoOF4KkYxwdjRBWgL0q9t8VeLFH83SgwlSwb
yW4W5QNaRdig0DmtK35ibQMNA4lVq8d7o4kPdSbNvxUYqYi1sdTnb/Ru8Fac+oCst0HdoW2XBnUn
e+J5A1M/Yl+plZCZF+58wl3s8p4VWN+auD56s9c+g97kP/eM8c8E6Li2mzsoC3UVGXWHeo7CvKqe
+FGBz2I/cUB2M2xtkgbORt4KNoLpJ9AQUC2NO/CiWEHVaoQWT0n8bKe3tc4ai2Wr5xG+57i0NkCT
X3j2QlER2YEwSVgFqnUf6u6my0NUte4vNzLJ1SQ182lxOiOMq6V8SChXOath0OeswM0k+tZ5+G/M
vlKCesVvE2WgbTKYvGFWCSbbDpkiVmn8TTtpoVkxwa2U6s2NqZK6N0TE7Zcx4PvQ6+SdrCZ3M841
D7jUDDI0E6Rezfi4qleUzSBBBHQRNDNJ2BVpFUzWEn9Et3Lldzpy+hbsMmMzXj7mznhSHOt355XV
vTTGw2wOD5xHnCBQB3doo8+2dJOrxmXJQE32O1u+WxIKSWFRlVbg88Nq0drvqOd1dAi6uLqjeVpi
MqdV5a8BlOzUuCXpWWrKrp4lZzh1gN00JzO3swLQKddlz0oiSm62GRQiUV7dgcT5TsaBdGvSrSIl
Pmgy+2K4mAWd1Aiviqa3piLntVbYuc1ElWZj+xCxAD2kgA32FgDhCfh05LpIkVT9ryz6lR3sgnMf
CDg2kqxE6wsMspyQcurDqeyYyKg1bDGYd6/jOmeg9VjQh60jvfXf/PxDlhzDMTYLAMgFH0uF/lRL
ZR1wZZ5Pj0WeyKlT49dSrRwAR9OXa7FATfWq5gzs0Va40autKipxiMa4SnuIlF/fcD4fSL96VOD1
sFRacBAkB9fhioPxd6m0cdxRgD2wXhBhRFqqbw4EE/+8kV4yHWF/fWgsIHBkaoJZBJwvfN4OPOJw
tCukJQKVYz7qxWYRDOfLWSyB6hBExj3PZCqSaRlkNZ4z5OFv2rxkW/iEgHudZKdZEyKHTJgQk5nw
y244CWcgjyE2oXVakM0NdVXlu/l8lNSWMJ9wL+Cg+t2TVYezB8eoh/yJbOr+uZmAo3VuQk+3iK3Q
8wrVtjMywYwfG8uxtyR2w5wvIPg592okRDj+zYY3O/df8egJ+of0yiCMtJ5EegS5difCi8UhUizz
PI3HuWT4nfU2HMzajB80JYq3ZZYyQXLTq+uQrpHGhLkWzCZd1/EexiV/reKq8afMTO6ZXBe8QFKh
HfpdnKV3rXB2tdV8e2qsPjGIr3yJtDnMS1aQGVQ77E/jh8I+ZcM6Rt1mwn0vER36VQ/01SMUa6Ws
dmmHDqdEYCCN/olYZrIDhPsBlXE/t2O8V8v8fcidDzO1dzA8zw5ittgCtpMV5pvSPsTmRLoKImIC
u0a2Mzy0xmi5Dv38gWRhu6jI9mSOurVRDOgY0dFdT7ZYnZk1jwcak1MGC9XMLzl8kxWS1bCCNS11
3km64hYp2h5ql9wPCn4bVAbHiGcWodIgjQd6QJg+qY3BuIaGZCtbQeaGaU/OMbLOoExX7ETzOabI
14fEuisdeSGeWrPOADl8SuLXTLqf9mTcuHdv5ZC9RUZtH72+wGyqXkzbAcTUXn8+ETYTbQ/aHg52
ixe+5sFRE/ceweC3nOVNF4V+Yik8gfpzaQvHPtqARMgIBuHyI/ZM0gUxPsDkeYqwzR2iFqVhUcy7
uTBIu87tYys9lhuZch3ltMFmbZL1jJvAKZqKZDK+p24ET6rlOnRbz+0CdR6eOHgekwHpeFpQRBYR
XoyxpR0JDVAwPuGFCXY8kMWIY9Bqp9rhR941NEKcWktExHN9KQNNb+s5w6YYBoUmsL240+xuE5R4
ARvhHkY1P8hC0Qa6HiQ3g2sdTaOxjinF29GLB2Nn8fnqGqa8KYBbqBh3/Xk907xBPplLQThsj6gt
6TeoPeYAEYfhU8s8a+B49iWQrK0q6t6PYvGHaoixvBAoT2Nrp+rWi5wiAxiTci+JuNGGu+ZqWZj1
EKdGpwiRll7UpV9CsdTphsfrq8puzFfsGF19/lW4pD24I3xjhbQvlVpZz3LolDlaOsfMavihLKRH
1giqGr04MmH/rc3fsvzocDs+6fq3vZCNPiUC+Jfro/dkrz0QsGXMLuHpOIZnCfvediQC0uqA9C2I
4kk7oYX6rTXavowpmRbd2fW6e0uF9mvQgq4crIM5qB89M8Bj5fa+NS8O6mtyXCrSYhgyB3FqrJbk
T4+JhA8AeNd3sxUiSlk9kQAwhf5dK433cMEj5P1a/QnkYjVDMYA2aXzhipMNqc/3unn0G73fVtbM
GmsWZoDUyB8yQ177FT0HzZ/FSuTukHSkZ51Sf9PDdIUjhyB37OpjZYb4pH0TiyPhmdqXnHJI54gu
ty2TEa5L+xQpwvGTdJWRYZe7Sj4qtWCm1ghqF7v2m8Jagm6qrA2Stgm5iOdgmxTx1WEnypxGssAa
dOilGd66rILKpSRs6Dw64IbLet/mU1gji8YdcyDV8JtlJ6PtWOwTh9W9kk/X+iV2yKeZmk0Rt6/e
GneRx/mt85B5dckvPQbuqVoIq4ol21mF8xL3HGgVo5BFv3Bfb7HuwKkuvuuey0E3UDsjiGfdgvdV
GfHpACKekGQtI1Q9sy4/1VZsmsZ+aqAJQ+7rMQGhGdFNyBOWOXzOJcJ1aPy+Z3QXnWeJX9DGOTaq
k355cByL50JFzWIsfkX/kZhfbhp/MTf04vRpEsUQZobBC9S+o1X4kPY6IkbYxiunNTXKm4FQMOsx
FnzDbIc/q1h7GCfYOCXudeD2QYbXx+lBJqjll9s2h6kCCJr31jGCJa6mMUBuKmUf/Te7y149sDOp
zzRVJyT8t7rCbF13V9Gmz8lYP7Gcg2jWs4ChvqE4unOP9KJ+hGXybev44zrNfhPjdKlsfjiMKNq0
vjNgWqkwv5Ex276Zm9sae4jqDmATOeYFrO1IDTuNlCQONQWpt3Fre/y33sSJO5oxVevb4rV/FmkS
EdC9FBjZFmI7U1e+EtS298rpTxJlTaC18wOCnd8IlZ6A9m/GNPkaVe3uwKmFCH5AHfMx5hpOl4r5
kZWVwTDkn5OCzhu9+pfWVz5xFNw+vA40KhdTZ2xKm3Bgqw9JTWgvuMIPc53h9mXjiJqqrfuPCi4h
TIodYlQ0yvohr7J9N5pIng20CcquKBy8axVTV2sfg9ozeEHB7WW1liIINdAKeABntIXo9wQUep+/
Av7ka4y6O1kqO3UEVte7ShOguQhmt/7NGPiGq6j4qhps6G37ADCcB6uaEawmZ24qc36o+uZ3r5un
yJrJrbUYq0zl64TTjUbK68gkT/1eZe5Z5d8zQlMF4b2Vr92NW+xnczdp7hfa+Q9zRMWeYukgRcNF
uldem6U+KQbZeyFbqteS773C7QXPORTuBiRPEDUYjBbJC5tFuo+Z0BTg7omQ4Lgd4cV0iUG+vENQ
iQn6F8llh5CZ2jq2lKcypguKUvM1M15IrDh6uKfQmkH0Zwbdl4rGMHT6W8Nd29SZ99IqSKMJSvuI
3YJ4gshYDgZy2jRj2uLJ+G9XGpfeIgOyYaqNwilEu4mAKS7Vh6b6npmD2dACEyM2duXgKnt7uDfL
mkmK45QZx8YqwE6aCIVereFOgivyNneMCHiLH4ilienK822+RHi1kuRajPAb12FOiRd0mygcvRrh
yzD65K4dEeJo8diisp5+iyz+VTa13ybxyYmx2tOFQ4ECtk7y3FFheHoibSmPgaI0425Uo5JeUQRp
gZlAaRlLmbgQegXGka6myLY8nnhuR4/ZxngNkxmgfhdV81nhttKRzgQJEOgUdOoGdRS5n5qh+1Mx
UHgWHTEq6SdyanmY1CbbFF6yUbj0fQsT1gZzFa7UxCKGN9sZk+svugJuErJMWDhISF1qIOhDw2i9
CI2fsrzYlvZZ5n+IBzFe3JgNQdsNvh6p6ambtRXuBVcirdhqk5YHATZvt9owYu1KdGoMjbkkEVcx
AaCAhDCydXpyX0BGMy5HZSQahp8QSOnUhRLGUUzossX2fSTDy7ouuDFqA/X2Urk85ZDMWrFGPBdZ
TZDCn9EJw5ZX7ksNVqxzGElAe4/DOEUAUOI31DVEl3kl/KTOph3PRXOvT4MSmD1mPc9ykM5F5evM
FK4V4rn2cEawHX/LepR6ljSvI4eWpzX6LrG9m9qYz1qMU1F3yZGwWzIyEoHDoB+te92l7WGOASkP
2fi7jcVzb0c0Q53g3BHMVSu9DdWue3JzNPRD7zmBE+SQJ2kmD/1cio3LBMhPa54QNYP6bYvr1Xc9
D5mCqVKLgCW6ISzeWhrV2iwIMuU6OLfeMoKm0PfYOKlRXPcvfB+Qk5xV9gKydGzsPZK+OUxgkc0K
rl9h+1rLZdiXIhxyMvfUog/jkYxVTyUIWW/hgCDnWxXdVCD5n6FSdL/SXzBtNAfsdOYG3IRxxfr5
q7MKm+sa9t8YA9AkW6SIoCMZFoJva85p8mRNtkf0WQ94D6Wmx/5oeCNTqXyn53zabKTfbsZXpv1D
IIfvtJuPk1F8yZ6IWuis/qLYH6ZdXhchQruqd82IfD0dl/eyyxLf9sqnyeGLUh9JTuLkYarfWpJ6
+JfuyCd47lYAVAfqq8VAQWTcA+WCsxGBTt74RT3Z5AeBDgI6jOtiVmsklFtQ5/lem3DQOMAlMgCQ
Zj9rBHijh38iZvEpmTi4nZQGDorBEdLnoxI5T50RXSkLGP0vxIaVaearKbFg3ONeh4rSWNBceBkD
BfYQ97nFUOA5zNI7Nf+M+eDMFH+L+cua2wdHBZuHfQe1WFLf9STUvJTi29wVc3qpgfO0sueKzT8s
yl17ms4JaH7mv5taYddv2Q6ZtcZ4y9bewAC+M+cPffFmT2wOY3zr9EbN95KPtCkFXQrjLmOXqcOj
Psk3tothgai71Z2j4g1/F34ko2V+u1PeBmrNZ5EC/G4TJAYRUF2oZ8VXga1KeOQZ2Uj+SHolr/es
r8TSNurDYrQf4QT0C/psT2ShY4sHcDS/OicL26p7pcozt8ngXobJeVDslDQxulZf1fLncejfays6
rp+rtbKHsjJPVKy73nhvCD1jY0GzNR01nq0AD3ZRUp5EcW2c8t3TUQKp9t1DctZHO3sZ33XdOfNK
ehLE8VzurDQKOsuhTuH0McK51HY6R+TqXsGEZIU5h1QLcZEZwoLAd6HVqWekbRyVSaE9ufPynHTl
+8SgozfSALHwubDrkyGrl9wk56AOuEtJWfsv9s5juXEl3davcqPn6ACQsIMzobci5c0EIZWBTXib
T38+sDq6qvfpezvu/ETsrRBVFEnRAJnrX+tbNY0vIBtH/2IP3WV+vToNQVcmF+7yjjpoCOH3Qdt8
DCWqlkp6mvw69trjsABHqxZasAuGYSemOKHlAideLTkzEttblqKukOmreyfrXgmV8XQ3nAHMBwhA
C60F6eqoq5PU61oUG8bZ7/ChKXFOqvvGv88N566aon3tTZi4s23OsngxVAQnOnPj2Poh6PJzVXe0
6qbaE0QSKgWH+yRBqdJgBVLOVifbLEteRm38zlRxmUkql8o2vIoufaBHwUEL78Gw10crY27QgBOK
0gCnXW9dyG1C6Iq+FxkD16gqPWSyF7RnOpSMul+4Jh1Pjm5enLvA+kDYOmZTb66Au6+B9e50P9zm
g7mDfslCf0VhIToUHQvjuuU9ohnTObaMbZxE+y6JnsyEhbcmNqqdtnBrdkGggd6AOukwdSnxHZWU
xAdYcr0gXGSQ9cmHblqNPa2fA1UumNv4+sks4jWekcf5jd9qyWeRoXpwTiv6u2Eqlr0AeCzctyyN
aDnziXHaa6iuzwza34a0WCX2SHaZOI5T6a9kE+yFPv2kGAdqARHQiY/8wsBCSVPgAP7PyAnqBaeq
t/Ym2WLZwPO3gicT9aFk/VJI826M47s8KT8ZX783o7cDCstsnE48d/iWWzkVzv7J0hQhSTJ0HFG9
VvtSRvO9k9bzZHrPTYTujhjxneqypynFvqaZgHmrF+aYHzCV7S740O3gng7On2kVPed5uqEz6J6Z
836QapnigPbwV/h5ctH7rVZUT07UrRhSbcj9fZk6c2BHUK8Sr2O7+4YMs1PtaurSz1rTH+qseZd8
6rW8PHVR8maWw/vQkp4OLbGicXKXSnlVjGBFwew7NOtNhUWKmenSk/4hooCMc8zec8JnUxjXgtdE
eN53HuuiIoEXNTV4hmedSZrD+ZOqu2syPjFf+hFM3h2B8zsIdB8Z5LLQnXvUwlOsxjvPwXOi5Wcl
rGMtyh8xhXd12h9trXsTfKgchwnURG1ezMw01e+zJn7PQRZmMD6YXpuIkKjmonm1NUgScbzSERup
0FxEcXkXuT7gAoYpejtchCovg1kfWiXuwMMgP3O+hAvZBOmpM4YnxKVHQoEBjsfwoTDoNATjT6nh
WePoaUOknzw+npJCuJL900NuD5R+L0OJFOl07dEp5t1XXa8z2H/uBQ5fxQEc84ufT4RqeLPQnXgN
wqsR1JuoJNoXo19xnNGQShrIQwH97DUtuIGEsT4FdGrXdb4IL1af7fw2f4Ixtu4FCZjCJmBcVOtW
L6kCndad+wjQbW9PxJtKFP7QfLOnXGyBsDwZ7vToOrMaM8Dzt2u4TdY5mcwrNRdfYox2IUVTkVSn
gClqo9SdTJsPCtkeKI3xQWsthOu+Tt5H4E/70R6/FVrJJMUAUtWkD8HSU+PzYFSfQ7fp6+Y0NM1b
ZE3vLvWBMvVfIo+PHDbfzGrabziKzxYqOGORbUnyes63tehUxX5szVWshbvUdSWjMSYb+GJINx8H
Hy0OrtWYFuckUsT9WSNxxFg7gpdpKOXCHR13geeGVlAj31Qss5a59WhoU7jqXeOZ6dbZz+k3Dd0D
e5wd0IkXq+djT+qWW1dHHfmhJLObGzVvP4Qn27qy5v0x8e+BQbGXP21G4+JU8qnI6m0I/k7Fr80A
i922N3OLB9MB5HKA8GXEvo5GZy1CoLb9tWNYP+f7TSfnXhc0k1TROaJecVGbWHXmO5SW8ehKG/Nu
5J/GsHvwo/zAtmMXRPGzKYEF9MWLS2pOnW2DfGYwWuxDon6b2d5Ri5g/z1caZfXazVHdKP5hNlG7
AGfyVJjlfRdBtl6KYZUV+aOHpcTq1CqV/pfZBBWrWvtBV4ozub9SM5U7KBKU4bFhjKhehOq2id1s
Sq3ZNrG3dCxEEa1G5GaxQwrSRGBuUu2MG7NYpBOng5H+Ere/+FQgBDrdMgMFn5p7nkKxD6MWs7PY
W299h4g9PfUqXo3xtPO8jlzYezhLmUPxg2TVF2rr3smZgUY61bruV+U/M6LZhQHFu5Z3DqKAOjyn
2nt684mV9SGQyXroor2Xo+DQJ8sdUJ9Hg/GkOESWMt0i4S27yf3ImaZh9VSXLCsORjrwVKZ0GCvO
WrSNutrKZaxKI6/EuoBtgAlUvrQECsAozff5kAkv4c2RVb5k+uMstebieC0FtokOy7bY+SaHR1wT
Z3uC6MN64kCy9+Zp/F/753+wf5ozUev2VP0iC/4P++c5xvvLf2UZ/+n9/Mfv/cP76Xl/N3TLMKCY
uobjktf6p/nTN/7uWIAqjNkQ+tv1SayMwxsfZB3sng+9rCn4JP/X34T+d1IersEcgSWW49re/5fr
0/wrBhFzDX6o+ZE5QvgARPhj/ySHxW5c2WlJz0DWF/HOH9qPznLufNlCwJk9B7hVVz7xdQ7pkAaT
ON+HIyWmdhvpu9pEmrFKdt2UjaT0IEENVHwMWwhGWvmZjQWEKKP7McoAF0ZIljeVKWvOcPiJkZEk
zMRZxGU664ap2hAhpIeHj1jI5MStuzUC7Z1I3vSp2KTUEq/UCJNJr92ZO2RBFRU/azNTG3SwozVI
Ksev5ACxfZacRioOSsQu3M2UUNvJ5DHqvoWRiJatZz06+Yi1jvnJSoRRugoUBRh6oHayp1SjK9Ot
r1NQRpIWEWmGviSzuK20PN8kLOx9LcjuUs1Or6MNm8zCGLmNwUssqC+bDoYMv2m14RNbbsVT24p4
11bBeySS+M4v+ujODcJ41RpwO9wxmE4JcibckF6nR0kiAwpKbfOmNKkH1rR14zMaBTWFY2Ns2KXE
Lg8O0OjaFtHOo48HgShrz+zIzpNPraid9uepyUhIp+VWBvFwxYf46DkIsSYi76Onf419sQeK2/+o
8aWoJiA/1wFc8LG4aUZAOAo2wKoaMLLGajMUDRutEQcfR8KXPPCslWlMT0aZT1u/qbkhZpi0ermA
PvqARW9/9IZhvCqXF7TEF7AtOIHuZ7SLrbTshKgCspIbxoAnIAnXn2L2GMzXntrozi6UfxzjBxlk
R3wNFb53zVvo3GAiK5v8HF3MAxR0WPfMvQR2SyaZ6SHwzXoLVVxb6MI4TBlJDxfzGaHA+Fsf2cmx
nb/o0fCPL3jzYTb+8+LtX2/Xu/3s3128/UNgJTrNMdbpdklzCBbIfixQxbuZCvav93G7PVw5/Mvt
W5RIf1OFzsPv+709DCvxEKoV2znRSGoP/uWB3m7T5l1NmBaL3//74d1+9/YbVsr40tNxAd9+4/c/
3C6GSUgo9vbtH4/v1zU1hVwN3jQM04kC8H9e8Y9vb1e83Y2itw8Kcok3lnV65BX66falweNExBUH
hDNM+mkIOaVZPRHbfkrbAwbilPgbdQbydJuw//6iwa6j/RcKDfVHxTLMrDn6w8/goxgbEWzdani/
Xf32086DGi7oSF33oXWwh+a11rNiXZkmGRmRVM1u6k+RVp3jsciJFPJWMnSpnYJ2ACw9f4dv0Vur
edDbsiA8AmI6DD6ePDJ8w7qF0JynaPe6sXOkEifM++KkzV98OzZPxFlDU5QrUh2v1Ajhtp7/iY0s
VZRNf8JXPh1zzeapdtj89uVgncLQsU637/BpBwvIGA8IY34jeIFnJ4GikOoU5lrPOobn8PfPXOo+
RUdiZ5yvMdXBt9qPyBGnYgcUwjmWMneOFLBmCyNKMeHPzzsWTcqhkhL2DEPZ3E82EAWQGRsbPEiG
C+p2rdsX3QGfePsOqEuyLYf0Dd5kwcEz+xyCSm6FJH7OQjw/KJdSY8+3j43J/5Ne7SSDBvxchJet
/Bv4flRLhnsbrLElVVfpS162DkV7AwMhYOH0UElzrXekqoUi1o8NejxNgGC2viyeZD6Np2L+MiYm
MFSDwCza1ngy6+vQK8G6dZCHwY7uoms8WA61V9T+6X1h78e4oG07Byozf+nHhDrUNFrqIzybDAST
14hqkbvcYB/XKWUGLOxF/gF4NzupYKsPwOdqosobsCjqpE2GOukB3TcNg8q9olYGL/Q/fk5bY7Ug
nEHl+3y1ZH7n3777qrAl+F6B/3g/aLRIxSETfjHjf3J/QPlIS/MCDKHfl610ljoKjhGDa+r7OjsF
Po8kVFqyYxkJlPKxZ9iZctw4TSM27AmfgVW0DiqTjw6Rl0ynhQZ3shT2y+2NVQsyjCg7DLK8IDtX
ViHPbKlZVcMS2dwuWlrTbCag3Iten+SZ/g4EdbfoGDxhFGzQQ2gbvIcuf627rF0XLh10RYpAlYZo
PSIps32XTg2QU5g5XREaF9cGAww07zUmDrejIf5Cu7SxM+cY0gjukySYnRaHcVI5VhB+OAW0d4Sk
STbsoqg+bgXBgGS+ztCQX7p99+uHvy/ffjHRi3mbM1/zL1e/XTR5eTBow9Ga7wVByaVvmMXyX37h
j5v+9W1ObqsJzGhT/H4kt/u73b2StEMt6iEol6GDe+iPB/HH9eu8MZZmiJwf6kabLbSKXN3tizfH
7H5fJMFVH/7ys9u/dkxGt5ZFAtXbmpphLusABTQP3TtsLhANGJQDl+ED53zRI/oFm6ta6bL6cpT7
QVqvP3cJ7UtpH2dsd95sWphGntd9NgLsty1M1SwEzRWggS1w3p66x9RdzUp42puY41oLM7hi0NVk
2bSXpfGq+diHUe4p46a8BdOdGSF7Mjl56J18F+XTQ2vQBwS6m79Ziy4a6eQuxQ9oi3hVFgYtfj2Z
6dAZ1k4ojaXlFQjUhkr2MpvFkqDdZbRtukGxMoyDj++QRZpX7cm9r3SL9GPTcvMFTCXHBWJkIywM
OXZCLUrcDeRoWUv97JoVkMS2QZ9g7hO8Rn2HVolss6NkG2qvVY2U6Hl3ScHuMY0oEJXahyyZLmIZ
8pchwkgVpSaiMCIPPcPxyuvj7tQBTtU5EDKEpebWwATHy74HRdQt8n62EvN1iZmXkWIR7FM6vFii
4HdEx9jDNSfIHkcozpUTMDVOULEAN0R2j4Sr6+PaqEgsUMhFV3HD5rPyR4T1ZqAMkRVYMEfoU0IZ
Gq9DHTfJjlLoeCHTUOed32CEjyKehCH7LPtmn2Kj6kLIf6n4Hs9sPak/OgbNcmCtzpMm6ImSzRsq
IyTAwOrXMUOsFFfJIchkvS9rQCixpuEK69On0nRHphioCK1yPkLVh8dIr5vNwNuTtZhzneyOCuO0
/shf3C4j15KV20ErGlhz3duvQufR/Rpc5G9zLDEX1xRNOONC+DRXE6AdVuagsagY6aXVUyz5TfnB
xDNa+WfXG66lWxIO6/xsb0zmUqHzgxrC+pWASvHaVwoJfkSdv3OLpmK+IpYA45y9rzBY2USB6zwc
F/rRoIv73PJ2bFFwoX/5bBoykssFk/LMLg9WodfPUbOJfMSxtvjpWjWOs6DTjyBFB7zkBR07q0Yn
A2fT24jR6eQnJDbKLjrnOl0NNc+gYOTR5g6NFvQn9qImDhX3kFzA3lSG+BjVNN07yO51lNbneOC9
BNBmh4KO6QATymK2ltZa/yixdvYY2X1OcMtC2WhkAQRNx5qPyT6JMa1bE1mwKbsN6JnGEzsHQdBO
ahwvXsHEUmq4bfNwlYbjCVGBJI3jbyMkusSn/90Mn43KfbGSmo9UwECy1sWuQ0WPOiemnpPuhNw9
h1NerXz9UIMRI01TXHA9Y3UhbZ/jM6A93NrIMOl2nRh2uLM6EbDKziwP8+WuhxDw4tvtM+iOz9Gh
VoF2pHCFk19ss+6uEpbDVILDih2nrEAIIFHKkGmUytguHl3/eWzES0LqeNWXGfOzukq3AD8cJmO+
yukINYctrmRgbpI9IDlt65ikF8dIHezYkYfFKVfLMteW5BwKNkcJH8vwLQBqsB8QTIYKpdIb2rsI
utKpG8t3r80vNp1W6zZrYTMMTFCd0dc+x6jONjlQwYDy7pWceNxJCSfUriRDAH9YSqpzsYimL3bm
amszKuKlWUbaEvKWtemmaT2JRNv6WR1vdD0qV7EXmmtiP+d5iUMUYOnYGRMX4CFYNClxIr+zLMJw
JmQhYEHYPyt7FQcc9lOt32BdgVY8hA8gWjzIRf26zFzejxrQm36y6Zo2cFzkIaRWVvL56KbL8dML
83wBC9/f2RxDtMSMWUj5EUtelvK5SZ47qH20q59m4AYYrCQ58jBkkJJW/O1dcjEAcrIJ56klY5g3
mdxMLlwrjVcjsQfMvXH5PSTz2X55gnJrCyj1Ko/HD3astI32+F9yxbEK07gxL+2CnSKRtLQC3GGJ
6M+1m+AhBbulMdplQqGLs9ER+PGdHg+GgsuTDg+Rct8hsJESt8gxyPmI18yR8LZK3gwmUussAGnA
+kmF+Bvy0IpmTL/kwI6I7Xtibde07vaa9T3sDp4Kgkei38jpV+nkwTGYQqxuofUzQsJYkCLpduBL
QMQ5B45UzKL8dzFXJGQR23SNcbJWJ4cJHCKYDQ7N1Xudc1Ky2vZnGUPyljzRwAGZU0XzdjQyZ08Z
2ByVxU+127KzYKYheoypsS6/BQZnQB8vmVHnHdBemewGOrALzwMVZN+HFMgKsBwWzUgASrpVcVN4
J1xXsgHvZuT6He+Ck/DkRY+9h3xIz6H+EA7dWQddg6VAQ6YN6/aYZxxOdOudMf4L+O+dcgyssSOc
0Cx8sVXvbHNnwImSP5TsPEmgxKw2y2JF8Tg1WxTpAAukLyIgKpk7H5bs2uUchk8MzB9+9M1MimLV
4aOBkR0fAxdRUm98zKkErFJBlt65NiQXO03g6Eg8xq2TUW6upVfAhMVYl3v6fZrz8dMIjtB+3nzP
yB0C5wMHPNrfHBXpD5b2Aw/QrqMN5mGssK0odkPOaNMhYexKu3+rExYWHgNfM2TlL8PPHHw3Acuq
x48XskRWtKSWC7OEq1nE/WIya0kSM/4xVNa706KbcBAZl0kZpGuVcPUgOGYFuhZJOV5Ezd35HlQP
Toz5yuk57JYz3Vx645KaRJpjk+id8ManABa5ECPClinyJ8x3NQmjUqrvkSpxsloT+rzjvWGVNHZF
pDGGUZeiQLmPQoqZ2DZAQxg/WkAfGJ8mkNeEUaPxIa7apRHm35yccV4C8KnkVrXdpOcf0OTSld3S
ZBr0xSFOaihnSQyDC4KdTNHoK2tSd31QU02XFh9U4ULnSR+mAeaWDRw0bunxYAqxbafaRokLn70E
FsZtyYUNFv98zQnaSNidZvPeV9l+xXzPO7hVuKUFAACDfcbNoW+ziiYs3+43leOQjAzjjZ/SkZrr
9dIHlLuuG/Va5ERle9x2YoTUl7Wlf5k81PvMFsfeZSYi8H5ZA2HQCkvLduwDf9XUwdXH+TkNP23R
1swYNGKOLaENT4HwlTJ67eCurKzaesw7/WWKarH1IrbwSXeGbCiOoTiA1Rr2H+nshvCdmqe5hn9J
VxN2B3pCTBsTs1W9+S4nVWm7P7S2+BESGpvbW/1FGcUGI8UiWUfSLDZZcFf41nCZJFKH5gewgC12
n5EX7y1vb5Wet/NCIM+BlxBlc4b2VN8njdJXcZwYq8wr1LVT1l1bDdDRKg+TdKmcIwnj553Qi4/S
weCcib02JNfYCmnulv64lPW8ZQd6USB1QEecKbBNG7C+Dnama4WXQdCwUPbLRtbOY9xZP02achiq
hzYHNrqnOBT384CgObGuK1LjK2LR1AFzpzKwtjdJ5XqLjE3pBh/FqM4d9saKT/8BIhK6A3/6lIzb
oXNf08BndW3KnlQg7vNUnAzKJqVn24dC1eM6l0O8pzbkrGvhcz6bGG3l1Yvaz6KV68h3zZ4eCRzG
nGkr3Pl+/Y4Y7uxxhCa0vaTmtw5lZmWbKt63wnwZpupYA+nB/ik8LPaXDEDDgkgWZ93u6CcdJ0Ut
PGNTveubnpEkFUcLy8bMLMrqZHr2rpvjEiHs6ml0QqCi5B8hmPM+rK69GT3oviVXXmJyuhrbJz08
OUbeY/snSNCMai1Ng2ff1GwsLZ2+CiUFwhZpwkCD6o9U+trggDFaagVTmx0OhK07t0EJpCLk4kjd
RQWmaSm0r7blH23Zno2Ih8Oi6szzZAFqu5gR/ThO670SE6VMAz9M6Q8PaWm9VKJjxdsyecy19CEz
upKuDMzh2dqIGQ5HH9kQ9aAis36VJtUWmjFxM7GdxuEhTgJvV2rRWfcq96g6gueLkoqLQ+MBnTc3
OsFfII8mYS2DfYxT23tCHcld1+V3WQPIcj5alOXEbk4EYteg8keboTff/JDq9WCAtVwKTAg5Pug+
SgVL6ZARpWZ+LwHYHtkE4VdA/C+hlvjKLggO7+uRm3MjHKa4P3cywIoPbvKlR7t+JedfYvryFOmN
Bci8/LvIHrsqpeI7DL1t66UPpH7i9VS7HjaMzFqV4Q9ZdsOpCjssZqQ+knLE9idtSOMemy8Ql2t8
FDmvYi43lAXtRslJ0UmwYGizhNUSp0zlml2PQ/QtXlnSsheV44MVIhETNIgLDocOuknTZR+ZPUuX
S+ha5xT/+4Z3sr2H04y5pL/WDEqXwURJZeZrT64fNitHL9hMN/sCUpivOlZH7X5IsEBE09ErmIz2
1MRzajVPKmNsrDVWR0CwBt4zmDbLfCRSQLrunBHFsx3+DPQ+28VQfzmSQ8PKocNT48PiQ/mHqsOe
RLODvu05FxIjT8dlhW0UQaZ9SprGPDQRmx5Jr/1R9jUQcvpnLF1jXwgNkjQCw+rkyXAELrWqfRhd
iv7CfhgWsOnR4oB8YwTY9BBJV0xr82XnHvquyTduPLEInivqM95Qhih31MMRSfDtae3GlgStQMN4
XSYgYOHowz+HgDS7PDNAW9Tw/CAQB/diCN/jZOcRIeJkZyWbqLM/oKVy/MA9ZKQBnFvX/ZzCMlt6
Wcc62CUiBIDLR29ehuCLl1ORcMaiVIRnjK0NPvRJDbt+JHgfUPlpdJQRlq1O/IFDP/6Z9xCu5THI
vZcwqDue4xy1BhfCUnRsnvXcJCtSwjdsovvSUADw4PaOul4tVfVBCP5gNC91Bn2bduLirGJt4iV6
S0kos97SvmpECkMfxQnTO5USCidluPEkOTIto7AR9f3Q5mOJDDgFyBDWD1+FL1PTypWMqFDhM4Qt
V8zEqEbOqP0XVd3RAhme6ygvrvD6q41ibb7O65dcoBoUCiHH1bJNa+FqzKiDDUc6DoE4ewRS9GDb
D/JJhEG3HluWpaaevzYCDVhRp6dS9Z2toLJNnYC3POPJvI94xdC4E87zVzGwhG51NIhxjOgdcO6t
KvmJx4ekVP8EjNPFzMfIw2hLRZWAlbDh6tfis6Fdb6tVDkDpmA2pEk69hKbxlLEz2xuW/9Ap85C7
4zb2zHOtB8mW+R90Bp29avyCaCQ3DCdfUEVpxLDah3b+kKJHrib2i2DMiGVizDsyOE+/VA8kdhos
4BEDeaBCBP4mBlaadDBkugi7u6Z2njA7yEvuRHsH70yfkepWJ41EZvVlcEKbd2jDrixSP9UAx7TV
LD74IC6qb0GICSnCR9oPiy4cv9uK4EhEHVHtVZDaw24NQ5A6bAEouAn8nzSIjZuysj+UyIwdp02s
u1kzLRmekAMZcUNO2FAAY1GNIgnhNvPZ0Zu0K1lJYiTVV9bMjMXyScDy38QBzQtdaSBFp/e6bj0N
s5XOaBoClJn7WsHomb2qGOWN9c00EKsvw4LGMlb1Maqx6SmbrSKGSnMR6ERDyPmfIJDRXjGy0xmK
S8lbhM+1T6nIQO9NKbK3WohyHZWGIMFDttIwUW3RWDR6WX1/JzsSFToVSqE77UXtsrTWV0lofbc1
96nOugueXpvynvEzx123MCavwiQD37ZtzsiTK9pEsp0mH/vmKwFITF+9+ACDTSMDs1cj7mDV6I2+
d8bvrDETLENMG+2up1qA1FVPoJanm035sO6JUKa2zaYt7lg+o4It2qxv5qnoD9XjzqVc+850WZFX
TYPykl9pJCEHTWHMir4uHhpH7NLrPYpSCmNnJ/z5GZGNdEaSwPD63lIyjG8auBCNaQwZu4DBFcvL
hcvBczFqFM9mHNBWWquhS4Y5BauFpCI9PJNMq/cF5H8Nq9+29MItH6CFkQzdwc/ieE/9y8aLKe9J
waIQ/p6ep5bmJdM0qNqqvX0bVyQl+2TlS4sZVOFV26jjERe2mgEMRoy179xQ5MryWl6spDlNOeJh
7aYwEJGOD6JHfWnEaxEAyBtpK9gPDj2PLF9tSlSsjlR9qw20TRnujk8MqkGb3vuA0NfDgHGMeDWd
UlLbVAnWeUv4ELsN/9pm+jvO0H5p0O7T94V/Es5zFoPjy5p5e5RgJcsJnnB82ko9/2RndVb63lSa
dxkq/24EerjyR+2jLdHCepSC7eRJsRRZg+8XA/MIiX492U6/KSLdIIJ+1+ffY7CP2PD3N0dRI3zA
yzise9/6FjudXEXFo8iuQzfBCg8IxZZB2K5LjW5LLbeCZYUBbamhMpAP8MRuaHA81UaDsT+VK0Qg
dHOS7ail21zzc95QgHmo58RB6jyBjt3aXtvBAMD6XPbKJaIAvZSmR3bQJydA7uw7u1iJ0rjPvelo
J+BJS5zA+zgbzybtyavSQnq04wJycIkaDUNyxnaIOL9XqUl+jPiAuzeLadzIGtKhkc7Bi4FgTqwT
IPDDB47NP90oQETxGfQnidlvMjZK69rYx56bXWNJAwCo8rQN6XDqZhehJveGghJv4gBn8g9cIoGl
kiQEViAYIeRkCNV9lfJZzP0zdKrXqOJJU23azk4kzH3t6KCkRy+sRMTK5E1twq2MqizeqwZJddI+
Zo9/APnqzZ0c8pb9cI0bepQsp9U2k15My7EPqWoFmL8tvIgyeI3QAOOBbstZHPmzGT9d3gkMJHat
HvW8PyCWWFYWLh3zZIvBwPRYPHfznOhGzOvmKLyNxRGU+0zQu12+fVfPF3//7PYrXqh56eJ2ndvl
39f+/bOYKfZS2bHOR4FbyM0eaJ5USbbRPPPxj5v5da//9ia9TMBknhpz9etKt1vnbMgQ+vcd/frN
Gd1It17CKo0aANhnO/A6IQve+U/8/fh+3U4ObFEH0bn542brujuyZ4qpw+Sp+OPx3S7/uuLtL2k8
+zOCubu+XSdCeuKp+Oe9/L6r2xN3uxjJPMJ5Rk7sdvH3MwqMLt/GwjjGYICC3kZs8NEq46T8oCuL
IhsdcAjmmhrxrifYkWnsXIAEiNEkFmOlnHRNEDOyZ1PMmvn+zhGOvvJG098nItk6OjXPEEhiVmzd
c8YRLsGAaRmkg2edPsKqDly4G9aJM3GYl8T+fcb3VApqAWGvEabGwsnzZ7+rdpPAz2KDE+6/+gwE
sa1ku7S79E7X55HJRMEcLsB84YUnsLTHvkq+zSMM8jDzWqE8l0J9pg2u166yIYOQQMBLQhEihCts
ytqdkFDcMmVwfkqAuTR9mywRKIheB1ddcEBNXBwCAuMv+yNS8Kp0l3xgc+VfKDVGc+3n1kf7WCX+
gdotSTTNapexs+2YxcOCi84jKf6l45Dbogn9OLTyS9U8vQUjLlG661CnOoKc6XMLmo0AHuMalzft
QmTjnhPbTiu9LUIarTHO9CnQ8qZBI1ZKDyWZ8hPWnKVAs130HuEsO663ZQowK4rEBjzoO7Ycdg7t
JqCMDoNXssF+GazjoWZkbpUvEqN4MQigS9X0fXAJC+mpxYFb4I5PQs6BNMbINZGcKDSxp7K8LTmS
gWgq01Xx2umooKOCCmesTVOPl0BsYZilXbDODZBnXs0APYlVie/I2wKe4fbSYxDExqqeUAYsQUUl
IAgaWjO2G50L4AWyAaQLrNnVYEJctdKnIWBd4ZANZ9jzrmiMRUhzGUdRm7AKu+xr4qRG8Zr0NoQN
IY05A7hR7L6W/VghcVZjTfTbZSovVX7HYYx+F8wLdksqLpE2D77y8VMH99QE28zIYMmOjfMyiAJC
Ve7QmZZVm3ba8K+MmfxakYkvLq3yXxpVHmjY+yRcflUTU0sroht2hLZrG5mFl8d1NzfPk1O6zS+j
5v+11/iv5eTMcWFLCmF54CQdHCd/6fiGsDdlZGvi/QQccSF7zT+4ZDdphM+umY67IyZYYIPLXmsS
e7LWRsGGxnJnKwFggXfaN7W5ZYZCI1cYdkdDav69NU7Esl15SXkjFG7zyKEg/A8P3Jj7qItsgvS+
//5ff0MO4YET8TAZrdrCQff/VyeiiqGqTWi0ewbB6V5zbOwayHnku5icdUmLNJjANqJL8GInUXyY
hF/8p8cwux3/8hjQP8BfzlZIApF/eQxxFSfOGMl4j1kDrEJm7lODVAkrP2Pp0wC7K2hPpI/ikQQv
S4aOvMFFRXn5H7rEBd7P//E4LNfyye7onuE4c3/vH5XPaTFNVp26IUjiABA4lS77GZLd6BwEhyZ5
6xW02iJzngwvrM7g5sddjNjSEwgtg0Y799DqTizoF7eO2hDDDOerjDO6AW/aCjlM4wg1IPJgNbds
siJDc8ZvbYJeYh5eE7le5dBz4UIan44HqGMEQJ/6hXu6fYnn79pMvf3hnL3+ep7/T97JaxHnbfNf
f/s3711qDaksd13D02kjn1+eP/7sTm+9qO2jcO8YEGMGmojWiU9q1wjdTWlTSG0pCgaqgb0luHXb
LPdyzJnvZ4pl+3jKZdjvpD5YO8OW/Z46V+AvYUT9SRngXFeRSY/O8NgFNNn8rz36xrj9j/Zo18PL
/N/snUlz40ranf+Kw3tcIzEjwvaCBGeKEqWSSqoNQqW6hXme89f7AdS3WV2+/Tl674UY4EyRQCLz
fc95zv/43//z38mji7x9/1csriaW5/xDGo0u+g94eZZtqEJoOvzZf0qjhbD+YL4h0M4ZrtCEyjv9
QyFtuH+gkHZVVbMoNBPoeePiGsYfOgs9aveQc03LMsR/pJCG4vevx6JqWqolGJDorDuaw7j6rztl
CWJJ8/0pvLem5upTlp47K/k+JzlwlSnqQeaFvY1TtGkdPK20j75RHmyP+mgJVsUhTeTw1KmEVQgJ
Mr3LfzrUW9KyNd80p30kIAU8XG80ZE6Q0SiYnNitm8O9sV8as7hmgwk7UYNNUlAu+ZJMLWA9OvV2
LKkKU4JCd/0WJuNHruU7C9HxfZpM6nWuqecNhXsFtklK+AQWUbnn7DMy1wcYNpDHpScPlZQvipl9
BXIe7YqfwVBsyNDaYRGkcdwZkDprQqOqlNoBNohdwNNQGFLwiqPgNU2Z4UT29GM0cPnw7a0Zpygu
9ehhDBZckwvpr38fpZpcs7bYdFi9MfrUMRpP+wTk1Nh3Evdz2mGZAQeB292NflSdc8r7dO4t4Xzr
PaE16k51GO5GAEbRDLw38JXyCHgeJZ0jM7GOagi5PARsuDKE4ZkO/7kxdoQUY8gKTGuLNiHaBGXm
eN0AUY/VnxfjFw3pfFNfua9yEKVlgmXVwIcR6e4TDIB8JWv1oe1ROHdK3q5hORKfVD417ANE1Zk4
UYz0VdQ0RSotfRedhegJVy7tMhO9OQlp+IWcrR43b27M7MSSerGhY3XU3GI4l5DCUVdsYmFTqk3r
YhtZ1CYDvoEUZw+wMoRdaf9oSRQG9M1VzEXogJ1ea9eTlMgHnOke71t9ipz0J5HkCmYR5NnGdAhb
10D6ymuwJnyhh58RkIn8Nky196Awx71O1XiMw/6AeTH30Mz6qGgAHITWeFH0CrkTiI0RCAeFZ0IR
89HBXGlnW46Uu0y63wWCkJ2V4GuRLZaUkJ5TP7XIUi4sK+P1oJfvWWvE1EmAKahNfKlEnXgWba8t
ZVJdwz4esCZy6xiYbwpcN9V+QroqyYXrXtUolZt6hMbDNGEzFjiodcQpgB2DU2vtm+IjUaA4xTlY
UCsk8tPQzemsqviNyIm70nvMqfbQ3Q7DF39mMhkV4rw2Mgc+D13nOBOsEwXKK/KgxugRVqeKS40a
/IdZESJIIUSt721lyLfA4R1Ea6gLOL5t4Zm2A2AAOViIk/swOcVXV59DolglkcDlg1rKWWIb9ntW
+z9aBrC1KoWyridgqpLyzDTiLZ6og+fjna4Cw21jWEfkagC4I3DSE3PQcd8IjL5R3G2FSdvALcs9
YuiZ7QEnE1WR0I+hiF8r0xkPNmuYh3oAR9zlrVeDMNoYKJrriDqgHxb1RuYZxMB0z6+GmXm0g50K
owMfp/otgk9fsDyaHH3LCLz2bRNoHKvblBXcKRkeWmwctcBF17d2v1UCiIaAq0b22TpA6GkhUlUL
7ZREw3tqadui6ca92eFZlrBIMfPi2Sfig5Z6X4CJ0MJXgvEuakGcQ+hQokSzWwHBJITWSLFoOPS6
XRqrKL6KDcWxYKsa+bgjy2KtdP6wdcH9ror0NSgQmgz5qO+o092zAAtpVnZ1g0eQikkK+laofbvV
DOWd7MLHJA3fzTy6zzPwkIo9L/BIsWIFO13jbroLn6Nok6Zi8rDTghFVsXcE7Y5WbbFVrQgtJsur
lkLgviZmk/gST+kOnZnW92GsJcfWal16UT3Q0jya5pByOdTk1pv1MSVzCKHy3A4L1NPtpuURDbVZ
rTp+PufzvvmJv1zXwhB9jqSCFDtKf0wkLL1li/jDB/gIP/TE3wEtxcKequURCShLjn/NEkhqi5h6
1C5tLweCD+xm3E2Ney8MlcJpUgDtRBu96pwhuG9kg9yTJlTv4ymtQqToDNSeFdra2tFs5RLSwlIl
lcAoKkEvzvENDuArhFrz5nLRICgEqj311FjITVgubuEJt9tEOwovR6xOBJm0r8geWXTTQgvnkTCW
9aMeFccy80l30uQXYq5XOOGcizSZ5DVRCtCmuyd/ThyXixJpKLFJOL+bDGVLTbRnZZ7Yr5JjaFoP
VhB8bf3s2oxB6wViRHoZ3BEY6x50G3gdM8Mg29cJWe1i/uVMUc0IgKeRoFXKRPNtTTX/mvU0HIb2
OaNKcaQv5iTNtA8ymtpaHmzH0XlvIVe1MXypdDB/Mn0HCOVY8S62m3vUJQigmzmcIdCKo2pfIFPT
5sN7XOy1mVJtax9uP4sEkbkFFohESnEgd4RbH5cLd1YRd1nDB142RcvwCDuG7GF9svdKTY5xa7Eq
HgHRDQkwz9IoGHFvRbGlTqQnSXI0rvQRnww1649ZcQwR169Qo6U7X6jnIEGMxcH5TRVqsc1a4j0H
QE4qjY0s78HeDg21HSMgz8xPsJgse4CudggijZ7g5ll5vbzT7eK327SAPM2GnLFVRr1D3UTzN5I1
Mf6qkq7e8i3VmO3o+VZ/Lt/N7ULafXm8Xf3cirN6S7DBI2L57rhcyHaidh9BFYhlAabToNS5imm1
lsZgjdiiAM72868RzVLy5UL3iY2zhfaaJ2O67A5S4fDFm15uKiie2kQ7eAo6OiqQoRwCSb+Hafih
jKEzrau5OjfOu7wTEUlyu5olfZ7tl3tGe6zlZrkrQy8D4qSndo8sAI3N5yOW+0AgbUH2ApxuJmN/
e6U+BwaKqhJGxPw++nzMLVufL/P5FvM9y9Yvb7Nchx337BCwhVPur4csW8vLfH6c21vdHrPcVvjm
xpgUGhqwK7/9due/vbrc8dtrfn7Uz7db7v+8YfnOfvk3ftlcHuU7nWQGMiboKGul+OXL+uVFls2/
/U9+eblf7v9lc3nq7eK3D21nBq0zws6MlIk5Fq3wNJJScSomMQbbSiWPu5ZEHc93+OjcKKLPm8Bk
Me8W8+Zy3YRN0I0c8qH5ZDeUjQI5tkeHVFFO6n+72ZRM8ZQqJsNJEPIn3HTw9LGl/2sXYAkULbVJ
YJqfulxfLgSuPpT9kFlEL+p9mUKdLZsRMUJ1yof5nzCQY5UNpFciM5A19r1brVL6AxaDOgzTEQmE
wYnIC6KSNI/qGM4ZOwVGa2yg7HLL1TFS2XNv15cblXnPX7Z+e0oxpC1J70yLih6q8nxRz4LOZUtL
YlJBYuYBLiyS4/IiIB/cCUwgr9fjuCZBfH77bLl12fzl1sHRX3OTCYk15x0hbEdhWFRvlpAMxmFD
4TBW0kPbl2Q7x46rbMZEe8Zv8w7bkHXQfNwuF+28FTMZnhXY8Uab0u85gWFuTFtaleMpMUpt1bjd
frGyiFE7tr1LJ7FsaUbBxZ2/G739kcFjPSwvyMKUjz+/KhlUOE7tgxUNP+TgPlQZtMXl//AT68mv
hmSbLwPCctvyNTD22geed/t82nzG7CdYR7dvsVxSlpI5cClzMhPMeIbvRxuLIzOl116oOmRFl0bu
8hBj/oFrWr3lKMyNCo1DIj9hDFQp9dCTsw+Trz+OiA2ZEoxei28mI7xov9h2tK5C1QDfFxG9rcGP
n38sN2kvNYLV7fL6y+fyrWg8tNq91POW2Zt+/XzgP3/a5WredR9kakHdKSA9TUWcSIg2c0dk7skQ
psZe0oQsPZbriZzYFNm+LJI53L4B6yTQ8tK+b/PhrlNtY592aXV05rnPQIj8kX3hZxlmFKfn73/5
JZrlpf95dbkjcvQ/09mTAdPbM0PEKEZl6//w98CFqxD1Fmie0tfll1l260Dt0YSzvPAL8Pfz/7Xc
t1xM809+u7rc+7lDz/vv311dHrw85L9+qTbvR+Yed8sht+xry4dZrmZFyhzsdn3Z+rwRyN60UiGl
fv5eATDYvUo3eXnI8rasNTmSl81xOdQ+N5fje/lwzPz+OgCT5Y1uHzkoc7I1mScCjPqy2KUWn1UI
U0RulsOEskkh18FkfCOtudy5IWkhRROGZG7M04TPTX/+1uif4HFl+jQPDMueumzdLm63TdjhtpPQ
NqWI1r+NQcs/1vYAONbLprvMTpbNz09fypHK8d1YoHPv2W6KSW7R/wO3qdIGz7rx3Vk+iFFDldbU
w/JlY9rmMJ4P8dt3f7sN7xwr84CQg9uDl7e8Xb09d9m6/Yy3O26v99tzo/y5I0OHMYyvZhk4Ozus
8/1yfTny+MaT9rRc//zwsqRcTrqLCmmWQXT5TX/ZL+V7oCj5YdldI00Fp7hshl3HVGbZEf9+c3mJ
z6FqLKZm75RzNCmTt3i+WMaS5eqytdx2u7rcZs2z4P/occuDB/8DQhTBTP88jPplB70dM74z78af
O/Nyq6vlndzcnrBsfT5q2fz9+vKkz1f95VG/v8Hvz1JEHa1bKvDk666XYWY5jSxby3P/7rbbQ5Z7
tWUWuGzeLpbf43Z12Vqe929ftRQO38DtKcsDf3urv7vtt1f97Z2CecAf1U3dgXlajtmWSoIOwHR3
81QuW9LRS0m5/i/75u3u2214ITjEl+ufvsvPBy2ezuXFbw/95Z5l0zeCfgXmkiF53qMtmaMJuB0o
v1z/3FyOq19uXa4vj1+Os388EwHUGNFlTKSgpMfkuPpQm42lqcZDKhOLxVOL2LF0d21F8c0dnpOR
TFm16dRnhhOoMWNJdpI/Ie6VXfVMc/VgVNg7pLCmN4Bce6vSlWdN+C6y46LyNL9/QoYcwVYa3Y0a
J+GBzvGoWuZjPuISFLpPUa9Jy7OciKqzgxavpJGdpR1RbqROgh+tgRfZZ9VusKnWoXfcgu1n/P/9
H/4cTiQqsW5eVMls9JxFSLGcXpcT6+0CkclfZ9tfTrnL5t89/LfbllP3ctvnO/zd8z7fYUjcs9Xs
sEex9JundPOFsxy7t+vuPO8bKZ1TFlsO+Pn6MJ8kPm/82/t/e7plEpSGrZwE23Ye1JanZ44Nt2x5
ZJ9UzVYbq+tyx7Qcgn+/CeYTz2tafIiIwCeMJHCqpgHdXIthGq3+Oh7CDzs/d0rJD128IC60Ee2+
EgUJFK2pSQNt7OOg6il4DPPYO63x0pTRg6itszO6Fz3v3yMHacUMw9CazHwzO/PRH9WPUqPlPA/P
m4ip/34QToFw0EZkHeVwxHPZeJ0IVfQ8ZEBUDakIGIpSMrJmRyl1xl2rdKf6mxWE5lYLmBlWitPy
Fg9BqgJoxk6xSaeiJqCobb2BzBAUlM3e9QkyEWZyIoiBkPeS/8TS0HkWtukpCgESXfcWhCP6gjRD
AKOjQ6XORpWPPDOgUrDYnLkC7wO5cm1cH/Y46lQKJkChAVUKC8ZVrmbF1k+CNW60dAN8mS+4AyIT
DBL9bUO+ROOnm9wofijCvTfwirFUJvqjVH5myjhtMtSymxK3R5SaL6kFF9GmMFfNeVvIA9/DqQ/2
ttTXFAc2TeF/7azq6mQxgn/M26nFt9qnePe+627eQlgnIcWtEDXH5taufWuTZvkPoMwHU+lLgIfj
iFweZveU5A/EFrv3rPs+bJyZR2I2HMyosEs06tdiSA0AOkRc2bOrOSfYx6C8Jq14q/k5YDEnhcCp
pAB8kUdZTbiqitzap7VxVOLe2majCncAWk6s0kRwHbx3osRGiBgl7x1lR/jSLhPQMPQZSqHk+tNQ
VM7JnCoDSQg6xKp5diUwfdsO3I3huE/x2BJnozbRNTa715C2f5KNypfCRcYsiTdS8AauacYaKwao
+NQJ/y6Xdb7tAhImSp3UsZBon7w25SbvhQnd39g5bvWOCQanGEo23OMGZjrEK2dbNMPOUvI3iJ75
hPRVS9tmRUuCQrmwn7NJvLP6ZFVppGJL3sl+9Guff3ek6JxTZuoI6ctE/90i22vtGsURVZF1rnS8
CjYxC/PoH+rzqEe9ySMTJMU/15Lwdq67YEcOZYc2BLMXefGqoWyUMnozxmDcJhRYq67eo5dsoQER
VIDeXdRvUm9+ZK7ZbFJhfTGIpZZN/sMuRfh90tXvuAryp7qHaZ6bBaazQnjscuLSTtTKZ9agUQ8n
V0bO0wAzgyAkhl8DYN4QnEcwAPvB5LxS0GHrtCLYTd2fgR3lDwkpMo4Y9lHjlJu4xt4JhZEgzHCt
WcOT1qnfpZVrd4wUCRWEbkC1bbwlBHJhYWP4r6vqdXZCbyK3ttcK5oW+iaHusbMlXfguoUIgFEqP
bpHGm9o3XoutVgz4UKzmmzXQSoin12Cwp5VsNVJ1tG+K07mbQomo3/bwiR+n8gP4d3iN1axelWU+
boOmptiExRWHc322nRpLmjW8abbFTkKNeIoi+IKK/SH80MJxmWHMnUWMll5v7EJAWFbtL3gtM4+M
NYQEPrxtBWe32zBioEnH2Ibgs597iWmZVeuydH9klNqycdiheZDnNMyvdpWcKMeOGxver8VaU6Rf
3YizIZmHec3up9TKkxPwHi7II426Z26SE6wnV1JhLJDcF05/lpnUaHnsQ8DvuJmqJ0zg2keQwyUt
vg556HuGg7t3SGH9pnyRikhPQwzxqebtvGB60cz+qzsgjk0x+qJF40fJu4fMzE7DyECqKxLRepmF
e2dmDIqKo7YzdJ0PbWJ2KdRj5eNfp32U2hs9a14QPcJTIBsDu7F2cmocfUbsXzU/2hS1H2+drm28
ATJ7nc5FclXhSyjEndNFe8JNx4sxEq2KT4szxMR5CUCpXNMAmM7MZ1ZVX/80CgKcKuR5bRjBKEcm
1usgICJET60h80NbYw/Mhi4/VAYrQksz0EkJjvIA0S/mjmnYtfyoUzUMd35JNoFDk3lb0rSJXKJb
ow5vQNxhoWfk5wjscLimFHZJLke+J22DpuxotJ7jvpUEq640aLSrQA1+KkH7AVlAgs+99oNuH1CT
QaaoAQkaSbImtZLfLwzudKk9m2qJ/mdKkhNO0qM+vVdNqVxS6PFgPNO7QVHwtGSEBNKUQybdW+sZ
boEpcUehIAdE2ONA6cm3aEl0JpiGTBzq/V8ZH08W7n9AHeyo+WSsOp3BShMALHQ7eaQa72FCiHYq
35iX6ECYdQDvsSgusYOxGQkdetSaKERq+Xea0j/INj65NcNb51vfWTETSEix1gU4SYtobSJkXNHW
oxHqB3eapZXrrnIuvjrn3dYo5FAW0a2yxqsZmajxU3xBRiH3ep67p6Mo6QWPHI4nlVBGLBqrgDL9
CtAhgQTRV7UZnE367vt09RXZpdsxZo6NNRkx0EuvWuW6V65VmkRHzbSu46TvaMwlIageikf6ytGm
M2B9ZP7kXzaIH9dy7L7R3eYA9XmhwiArz0cIZmbiGbtLe8U+U6+0QsNvOZCIwjeUM7jULpGaQq1A
svubujwPY+M+BhEU+tpYFVEmN5qFItNGTjlkmId9d9jHoNLIcTdTJGgxbrnJgqFAThGA7Ko6apnb
roeU+TgK1A3JRgV+nmzcIBBk6JPRU6dNFTk0FrPpSqGHmaO3FArpJhpBXytCip998WBLOG1Dj7zi
m+7KZD3pPaUtrdroeGE2qjXOhR/TpBeFO9CMpnm3JU6ki7qT2RNdUCYnQ3mdhsQGvjlw1KdKve6j
5k0SeFfVuvwyYuMgr5ivIU8InheFhmBR2eG2h3LnmG8TSo0xK0+DQrRdCjRnpY8Zvq5+eHGacC/s
OfckrslwhIDGSe6AnVqhsx92B9eakN4GTJijkEB75SHsoNAybyrdgPiYUj5Cq6YynIaKsZKBimHd
Hy/+gBUXLMhGQzcF3PydSpsPCzb8UebyPOq2v6FfyzcRiW14KOyAmJKov5eZ6pX6EyoJ8qciU/GI
HCE4zJpVpzUTzFIeOSvRCe4qDsEIWhVckR71hReYUBXM/uCi0Vyp8PlcNwRpnryhNME1Ql3iXOft
o4ZYbwsDxdyPgfM9zJIvxA5gvQ5A/rW20wKeAWUeCPMptL8SrpjTjnZAOqS4Y0loP2fmnU0cbBBW
u6hj7TApJ2WQw3mYe1WTYm2bgnlL0DIVYzQt8iR8jPrmZBfSPgDco2sftuBPGJQrrQLQKWy6vgO+
hm6VpNmDpuvxYRi6F2dyftaVJdZlhoXF7eHohtNdjwyAFNFwDXVz2kEnGEKJfAHT2CFSHsA0Yniz
OBc7Wn1AUIprEy8SpBMLC4OLttg0WTMsmRbHkZ9qjycYEvJrPmhM1Au3OGkRzfTMOXA2NJ4iRgfb
OTCiP2fS8SzKVCe1fkhG1OFpNnxIzL5+jjUlQgKEAzxeZ8ZdS+yRJ8t+Hyu9i4uj8KwOR0hhutNh
8P2L2gCVCqoDdtl0E9HvlFE37PK4gvAOV2IVRGq0yfR5BGLw05vhoRvHo8s8iFlVupPNRIKdD4Wm
cgcm4QmRSyN2GL1V92OcGVeo3IheaISGe1cJ3/KpvjRmUF/IJ0BKEtbKfRqILUhyAFVleWlZQCMB
zC9JNG4BKrA0IW47hvabZRoNwjl6trRwwYA6eA6typuYAYx++RjbIAUFFKOeeNdOBzQT+k3spWh7
05yoKNqSXgyqcKrED1sGqVeaMYsFm2yP0tQzmOUwzC3jtSpAc3doDvDPNYADBnvtwCBYCVmRQFOD
gURJQJrRyOc/amjVB0QLxzx+6FR9nqGjiXfy7B3B8dkmaYl0BHgU5ENmq06YPT7zwkJ6eCC4ujkN
Wisvbpo9jZ3zYTrm8Fo47teqJju80dMfUaxYnt9B/Ga6ux8JgF2nxqVOTO0lre2vDcoeGqREYwZW
epQ5tIkc56bSNmRrjeiS/CrYizzGPGdkT2CTTC9L4RZLxE5xpDzn8RQhHIVtUkzZRsXAwFpNfrXC
utqoY4q4lN/SMmP2nKKBxA9B0x/h91rMB+qpKD0HYdqaTORJhF6v6JdBxypa6eB/yqnvwY/gwQb+
MGhE4wa2O+0t4mi6FO16bQH4iAwmOto4DusA9Ipnw7WE13fVON9sFXugD5Nyyk3QfAkY6ZQ3Eavg
YpMw8wrT7zidtf5qrBpnFYACWXUhIQID1dB0djfXw4SsnICxoMUzNBFLvUmdc6ISSBh1rfk1Y7kU
B7TyC1Rpa7OeWddI2GRfIYJR2wyPgamuatpiY02IkBU3PUmQqMeYB9+3cy59yuKDkSxNmiPZM+YW
0gim62zyMX8NKZFA0lpZBqvk3ml2GXL7NMum/dTE18wiJih0xwMHNTpWP+KjtPZ97mcIrkfcdZal
4hWt+2uM65GkLnD5tkHnpEadprpmTMhfywHHHggljtE/yE1xDF093PpT+kLQBMM8Jy3wJaBnbBh/
jRP6x7p4HIfmxYkeQ6N9iVtCpbsgKdaQPfo8tg78GnXQWCsfXoYb8OMZDmhmXIet1VUc0GCE9ALH
AEFGL2GJoYG+9xWYkLVDUZbvbANUvIgTr6sxVgkpxD1aXeR0PpMZARHWG4LNZIc/U77LNWhQd1dG
yZ/RYH2nf7+bP+IhtrpvJlWulW+lzzXBnGo8tXuzDWAAEoDh+HlNLsir5je4kN1z5G4Dk9C0pGrN
088KAsbR9wk04RTxqLEEWUHZIjsL53XggzHAMqeiycI1xVk4wNR76ebcAHPEXkdhGA0ebNlK656l
1r1mAjh8wbeHcL++qDgy6AgQoSnMvNkkXZqTT6M/xc7cg7VsaGBAzzNluu8qmGKN0KE8VJgfcl0E
G7uLwZaK9lOU/v/Ry/8vbTGaW/FfaYsvRd2G/239Xhdp9JvE+POp/5AY2+Yfhgkr2XAs09Y0a1b1
D3827f/674qDWFgTlqGqwrBmywQ64r8gzNYfpgO3gs6hqms8jWf9BWHW/+ChpMJrOiJU4Zr6fyIx
1sX/rXsXBlMMcB6W5tCZtfV/lRjbyVhl9GTBs6imsUOk8mw6E0xK4sfzUuuusW6H1yAejnkm0p3a
Boh3S1V/RGsPLyuTHUY5ACFDbj3O2YEb2Wg5kkMlPw8ToQeDNMyHHohYUPYPVkf+aZDHTwVEuxVW
9+zcdGX5Va/vXJGsk0iV30gCmQMlhuqitXl5SmROgyVuplWLf/RauZL1PwEPT3bCUYlgaT0J2scO
+UxbxIPaySwillk9pAEBBc/TwsrcliOBcnSOxo/WVe5CRyh8cgt5Zm6lezn62a4X0/Cq1rXnN9H4
FjksxTniNyAlYLhnFrHyk0Z5M8RtqcNRB/vTPY8TjI9Qmcq7rpXtc5M5HX7h1vTozjMwq4IgC2YB
mUmicCazE2GFl0leJz80Dr1Tvbu2m3uQkXei4lyIitM5xyCIdnWnbIdhUxatuOgstdwypAphhTjs
s/7sZufeSaYT3EjP58t6UdvaY66qH2IXyZqVYa4xe/RzlvGnwhqtKHg7FZEdeckVHvaUqJcKykdI
1mguh0fCo9yNrT0NyO0iaiZb4KnNVjGagpyNc9x07ot6iq+cFPKHoBtf4XEMFA2J85kyaJpT3RV7
d5cMQb9tBhBersj349iLB2PsH/O6FxfScMeVlaXhzuVf0Cw4toRelQlRDgV8nbZWSYprHe1I8i5k
T6OOXxCNe0Yk8wfFgYZtVKLYl8YPjqNqnzDlQ6xmqfeR66cefoovEPl9Kj/Nhilgc++QDrC2Tb88
uCXF4dpkpltq7UjMaNluiVzbGerUby1A2zAqWfMElAuZAk8pAt2q2yNPDFdKaYYnMSg/i0b9Xioq
p9Wg0q+qgqrcJ4FNy92z2bklIYhlu059ouha1QqOWP/BkEXM83s9UraKH9PEsZx8Hfeu/qDTuabq
lTVrkHrfal1NzuV8Ycv25APQBG7ZlSc1Sdnv8cIB5z2yVCmOtvuIA1+7c7Aj3uEVyLwmhSAeGfFT
MkfEsWcdHeJGvCEmfMXwofnM5/jKYeWtTyxPQ0B1VkO1uM5qlOJlnm5cNfI3QdXgDzUmINdU6r0M
J/NR6VV+/qxbK0VE3iC2N68tphdUKYrX85Wv7UhWu9iff1NWprEfy52WUWbRJ7zULEFYNcXd6ssw
5nhI6/C77rfpoa6oVJkWoddOnHqUwVDsUzCRdl3vJ/k4RO2pqkr7wVYzqGNi/vcnGKC5XtT7Uamk
1xoOeaXzzlr6bcQ6iyCvRoC6mrC2nqIh+aqGRv3gFhoR6MmRiEj9TgucF5rUBcLI0GsaCRHDCorX
rBA7u27yNZk45h3HzlfO/xEjl7C3IpVXaBXTAeQJO3cUn3K/DLe6opPxlhcpeADy0bs2Kb04ZnXc
qbj/1SmF0pMmHGgGw0RdlJYHPEG76FFU3cUsbeI6/0YmTOUVTkFkJclx4zPW701rRASFzalBJOQ6
LGVjVOt6e4TwNK/B5Us+5uihDDj1AmRXMxD4rEr31XExHcjcxmltZm/CB5VrGf62cpQCwom+mlR7
21V6eReAO7hY7jg+lpFgDWKX4dmemDhW2J3AUgl7beUmJCwl6+5bPIpXI1HvtQpaoTPYVykTROQF
WaMOocqXClxWBuXn+9CTRgz5OCjjl2AIiA3MSmeTe0Ufx4cJWyJrkSQ69Lbd4O233Q14wmgXhbii
Ig3McFwq3824GJ5iX7svUnNrhHp3hxvGXccYEjach4qzVevXfOq+qqyZr+JPZPbaPcThbBOqkXph
eYuV1bHn1W4/uxdAvqDwzL0I3s2xxlCGquY9iHz3Rfcn/wJv81gTUeuNpQ/VJVZagq0znPX0dXCR
m+6WxQPVKRWEPCzxb4AHjXubPuqk4q9hPfFc2JtGmyPvcRl5mgCJoLbdzxhfyFZRkZUmTRGezTmQ
USGOZw8TbSIGPnlNI/EURKMCy5RlTJImX+rpo+z9+y4kHAnW/mtmd6eyJGmI7m94TDRwXSCniGU0
+WqJ/eRMK6v6ooXZMZggIpPO+U2CZJssHtnDJdt2NcmUgUlnJQiAJBdRS6ICezx5ZG59nQF/hv4j
KJhYV0Fl7qUaPGDeoCKYOOFTDKZpPUwYEqCjImTmL4+VuyzUvWzUfU+Ubn8yGi3cR1X+6odmRegu
Ct4ygQnVOzLbjbCjd71fdlsLgPnOwu7WgGL60qGvX+dNNu6WNANH7/cqFjw6XjaG6d5Uz27FEqpQ
WmfnSMB69pjJA6umwXNor1BGyoPLQGrjXVJY3/BpYVSwNMJ3CvLfY/Eg4Zqsa4NGtsE+FAzDlq5J
f2x94a87UzN3nKlLj+qZ6w3VLKad3rMuES+TOKl97r5M6fDIxOhd5sSeVEjUN0bSPAe9G5ZzrGlz
lpWyKRPnPTRYjBfK8Fo2R0XormfR+FuTkZDcaYY4fZ5I7Ck+EP7DWTG20ThWtbqvG86JXddqzAFa
4VHKAXdiNBmcOdbgUnvXKtW8JoMqDqla6Wct0UkErDhTh4iHaUnmzr5uOxaKcDC+FHPdxXU4rXdU
tolsm+p9qjfFqdaoIhVZgKY+mY6qnzp7DvdV7g8fVvqY+tI/VSPom1ZgI4F1KnAnBJ6NlvCkVwXY
nto9NiaSc1u/DzpDfWzby9iU4DtEdGQpXhzKpKWxVCinfvTlFr9OQwJr2ZDu5p9cBqBz4evdOiRl
Y9fUjXXu8/BoVWoL6JDeCL3JPytZMStQcP93w7XK2LPLoBkfA7V7ahvF/FKzfEmRkiM7pS/qsCRT
7KI9Z/G3FMfKgfrXj1o1WUOR8rEJZ28MDew72NG05Joa8oSZBPkOHkS36p3U3/E7U/4Osm/A2p2t
psJrHbBYWfAlLlHKvl+UyJnCaVS3/NLoN4M3h6onQ2PRNRu9VYLDIGOyRh3X6wsye3qrY/IYD2ef
Eg+dbJDlTW3ie3IqZ1UDeDtbZvFnV4/+thgF1SZw3I1h5Adq5fWDrihfB4LsMAU9tbZSPMW7ZRqR
gO9aS/EYZ7nYqhWkDMzq+WtfwQZjaFPkA23xDztm2mGQ21sZpX3nMC+ESlbWu1BSb7Ddt9x8VEJI
gYZvvJt4vneZ3KtOhcFIxA1raGtFXdU+OWm6rVjBnAlka/8PZee1HLmSZdkvghmEw+F4DYUQDAa1
eoGlhJYO/fW9wGqb6q4u65l5uGGZN8lMBgJwP37O3muLnOi3Yf7rQEW7A+vNCCta2BS8hP5j0uGI
gA556ax61yfhjH2+JsOkTbuHglJrEhy2MWM9ULMWdwVXkU7ytIBQivJjjNx/axpYBAeH3lvuybfC
1mTEZot5LCDLbG0vczfTYHaXjGx3QjbBtZKaeoTR+Cp0Tx/QDl/oGCZHxs4J+YnjDW8ZBUG7nMq6
D7dLxzPf8RNJ23hJ+7MdqvYDXjd/A/SUtLnVotw70fjo2wkxovhU+rQ6QhKACmPN5tm1z9VaYTep
xFcwkhHV0iKkLTBMTwUUghjLf9a79QnVC3snTe/MAr+B7fFaJcwno2kiC44GB/3sk56EczLQ1vg4
lneOQRHekl+yH3RmHuK8/F2WbLmh4SR3WTkzJ5lroK2dB5pRDT27nVwCTl30H/DAccwwvINWS7VN
1x1FZ8N70aaEK6/FED/vpq4mhZcSP2DS1+spAOFrVIOCWPw7L6NFBrMxCVq7fibnJWL4lqSHJs4f
s0KkV/78nEtl7SRaItqPuJ0Td2n31jjQnhMz6LG1KAN9Nt2lMTos7FbNhth1/2KOxVdadYh9Ae7f
NX3anIaSearHNPfOHct9yZlo73tzvVeymffECznHfiKkRw7ZPm1I0Uqm3H0Gr9gw3p7RIrFb7t05
3NtoXMYnx5+t+9bj9LT+YTKomB+LdJuinoMyRETtu8UTuFqeXZbjWJod1Du/wr9aw7Wl2D70bgnE
jUY7VaV/MhwK3z6hpjZaZ6vA1xyngruyMcABxY59hFdyLf12hAbk6h32rT1t+HJf9V+YHbntOAds
pGvuUzH99YD97TTTnF3eZb8EMAF8NDUBknXNo0I6OjZJGrqRdsgFW0CQ+z6GM7b7tRdV4MoaTnY0
g4zQHX2f2gLZWTVxeHQMm1sgRmOWR+lHCqhlH2qVs8WyDPDR7XX+lspmwSlluySbqvbU0fFd4ijl
BEVap2wxnpI8cu+PZflCQM6HTzJNspJzIwrGnT2x1ofzFF/END0XphyCqjNVkIcOkhnKlW7iwGLm
tQdwK3khOnXeJhm2UNeTGFB9EJTecy11D3h6YRXN+oINnAkNvqE28AwDg3s6v8NTsu4BTBBurYmL
99fbsrXBDI0Ofp8sg/hWv5P5Jrn9kFGo0kkuhPl86oKx7CDm6pJWoTwoPaW0DWi/Nkn20ftKbAZf
JrsMBuhhUPLq2gZ0HlQofOLYn3OZRmcx0cW1RXOyGve3pVpMpswp4FzLEntcbjD7wchHLosDgnaN
htKrbVLdJQrwbtgVzxAruOKD9beiftkPKa7MOBp+zS5QkTz3N24j1F3H4RM6q+DNFY06wjL378yR
Ry0BRL8ZZyM6tI3HPCsrGftkg9qRKOkciMDU+DbVUeu6PArLj3eJZ5I7WdsUdpa8ZlZSXQ3hnGnz
1Rx8Q/NgCej6G+3+ShzQsGZT7e0xsoM57NqjDHxLM/zO2O471m3ST5of0p1/6QW1LqlPwFL9az0Q
P1wxy702oXGqp0wfW5JJdr3nTE+WjYLPw1l2mWvNsbxjEa7xTZf2El6ncPji5MoX5EN4JkznHV+W
PNW22z201UOZjAG7eHcL2Y8CQSuHKR3XhaZVgJvSWXL/bhkHD4Uqz6LrInk20TNg/Jh84gaWP8Bq
MYo0hAUwX94yJFB3OcETLzKSDp/IAm3eqxugs+S0RBZu2rA9Oa6NvZzpFZZQ2GlSMa1VhT615f1U
2eLOHr38lIA9b2ALMX2yPLr2el4ApjIk21S6SAilSpPAICCWSr0YN7O7RuKCtgCvyuA9Dt9iSwe9
WWeHKPX7neVQ7VQlWgd/ucPEGqzOvntOBF3Q+5iqa6LH9yqBJNPNqt1KoABba90Cp9Y2iVRJX2Xb
TaAw2OdmsoPn9gGq/3wp8nG7pKF+YTxfaKeDU+ozYzSnIO1K9dBN5lOdA0NJ/bcM2w0ZPkqe+iis
qIkKFtUYaYifZg3ANcg3IZCvPsEoj5B9X+mR9aW1B/Rh6bnA6XgyFvVoEer6UKmvAYw2UoTqobZQ
eekOHc6Cf8NgOzjBINi2vbgg0gD3TON/WyANOGQ1TSpPGD6PcXKarWvPcfiaZONH3hn6rVELDYPy
J+Ca5FnkyUeYDsUlCuOv7x0rJRAmBIO+t6ymPBBr/DrQiEGm2j6vWUGu0zrXzF5w0vbdELDI2SeW
FUr2Ryfq8reYDHLGb7vRwXpftTOD4ahg0jHYt9EUI5LVMAoqbvKOELUY/0WFOJzEuZdlxqCNyoeB
IDc1e/W9vb7bac2lWEpCmP107EAtEjCezIE3Ue9FxKIfx5AgYxFRzmF/otdkRX/BCM4PeY6BwTH0
00QJaM9PhdvXnwytdqpL6R05GdRN3HtZKqqLW6Z/U9GaVwb8e3dNKBK0eE+pBYrRR8ITdNqM7+Ve
+L06NdBttMRzFzZBEY/GSSdLdkkmpmxR5neHaGo8gqgr49io/rnyR37+NjNPQ9HCIHHKYIjJbUiz
FfSDbO6KA9RmjpqtMa4TovpJiJ89o6sGOIs76g+L7BwBb7DbsJLfREEUas54iOOyt1OVAaCt+q0m
ougmYtNa3SmoW/5nbHC1FP2ZLcUepHd2twddWARpkonu4H59oLIZH5ovJZbqMDrtmk9M5k4YVndF
Ybj44ZnSaJOUlM75iowPYpH7S+K4uHdliPsXFkyqciLI/PEmtTjRyG0DkSrm1QnrPLs4VD3DoBlT
mI9GCiCpTjzCkK3hlOYj3VxHZRC5m8CHiMGqScryADUZGxzNWmfUTzCoaGYqbNJpGXtw123gAaJk
sTDLN509TnJeaKXIX7YTj+cBdtdNiIpu5PiSkEN/E+MpoodODle+ta0xPLoa0YCWM0cbX6DjkyR2
D8UEJFypMKBxTher9PhH0rw/T6HBCHKElWtEkXFMDGrrEvLEocxCta0HAMv2ajt36wEU3dqxGBaG
bgXwq8BIMPzAt+mYXBrFoWmZXdZJ5Qcej/pS0Sv3ivgBs+lT5XAaZ8B83zMef8NbtJzYn+9HoX4h
BfNRgFv+M4hAwmfoTSjxMEr8KpZl+GvLOT1gYoY2ZEZbQ4XNcwwBwKC4u5Kh9q5zjr0slwlw8MZ/
pD+yrUhY3I/LVGDLB8IeRUSdVGsWbwbsgAEBM9s52hgrpCABgaxG+9Oma454S+7Jd0reUUkfEXe9
Ne6vAZf42uFQu8E0/8oMRpm1tj/IlfhdxpN/8iSKyqpu7qUcKWwhpz2mU/Usl84LqL6mUz6Le0qd
6BSZGTIARKebeKj0XZhD1Morm45rY8vTYNikovbW2Y2YoXU+IqFwSNujMWwIbyipj9grUptZhC71
z6HGizbW6HKG2XqYCix5yih/KMPexEsWBSAuz+w4M+UwS/J39lM3eTPaWnub5exHErdYE3ljkBKm
5JmNPg/kyDPG3+iUtnGWPxkLI89sTZVfX8zfE1JhXWQzoHUMx5Ajnk1aKIcuDL8MFEJ7UbFM9rhs
KO6XrWzpuII3ezbK1DyrPj7OBSDZtkEVpwfzRgXiHMbVnexp0WxVj4hIa6M6ugQ7yY7ty9MwUPF1
A9BLfSp/2d/6iKoadzHKZAQccDP3kwMBACLXeF5DxRWXjd4tOAOvjR84ViABdo3AKcS9CY/5YKby
HppzFoxL8yhCe41kByBhFFEFJZOfMxvkwvtFBevkXb5FDHc0/OrV60k7FoQTTI3c5YOajpTULK6V
7W4tIoZ2yObi7a+ORXs12jXnFPJygN7n1DSLPn+/RJTrWeWZp7mhOTiOmd4X0X6ou/DgDtl7BWi1
ririKODeFhozawns4uy4+V/MVGAUo15zLFYefRqgFnGXNYQWecGIQQMULrsoHn4ju0tb/3MJP77d
HDaiw2OF7hAkrT5760uU4cyI4tneIaWr8TkqctCK6T+dLP+woNkpEffMX3aGP4OAd6sM8Nlw9x3S
NU9EAFbx+LOL/RYSQfbsUQdBdrf0Zp7XuYSoTsJU2wgAPoeGgROhZfFJl4gICehbQcjuTjP0l73E
v7oCVLnfz/hg7mbG/wGlrjOhYyhnJFkgcyY7G/cJJingg/7PqMl/V2IJutp7gVD5B8HgwayGiOEN
gwx2Scm9cppXl7pFiOnBjs03ZEPD2SY+aEPCw5eLFn5TE7A8DnmgEZCRA06KHNyVRYFoBGpinGeg
dJswAoHSzHwQTflqOovY9aYJQpTc5bOaHrhz2QIr99qvLkopiPZDo3+pSD7eWmm9BPQnuHmi6G0Q
g/1aLR1Awsw7uiwCJ6/x+kNUV+FhqedXMKuAPtYZyaKr9uKU6791f2fBFb9HkZx9KhTXqGFIQvK0
ca4t9yU2JljjhueczRIl7jjJvZl0sG4UuVCgyIPMGFmzCYT4mKVNpo8JMSEUO0Sb7Ip8DzI+xiec
ZcjOERCCuAnqaG+5U7Env47QA/r0q2302zs6w7A4cNR8+sd9SSYkK6iDrlHIV5GQYTN7L4X/2+3e
2iR+MmZCyvH+/CDbaaRz4ZMPVsqbKkx3u/TZX7J9dsLHjCINaHmGb0qIQepEW9jYaN1JxNthx1xH
OMe69OyzwTfH8CRoOPIZy7KDux77CD2rVeRip5iz6SEekGns5C/KFF86e19DZEgMcYcD4YmO4/bb
DWsI/4ey6y8zGXh4y8uQUQDL50k/LNH0JXwS5g2v5oAzDh/ES7/rXyq+LyyJDDi8A9gTofRbD9X2
a2vqZ+EB7Blpy8zDU636XWFPaJBijkT0gvCE7EyLgPem8F+zNt6HBootvvTsxdZ+dNLs6PoJrP+w
Ho/jYmyL6T5qGufEdKM/F7HNJZYlcb4a/GDQU/EudMga+MclHW2GzFvZJYh17sZuhfRY6D7duXpU
2QTDnUkSrGjUoqQ7ItIpskO8RBG9uzij+x49ZXZDN6K0yOrR2f0qPF/YwufkOaL9RPkCoZZs4w3q
zmUXOwOj44UoLFoa5tlzEYhjb9jrfvr9bUMrj3WMqLkF9MjIlHdPnFU9O8WpXcQxbl0/iDgQWbIb
j86MsSyO4NCta8+3EdJMxblv6okumm0c4fAD6cwPMgX1NRDDsqmbhmOSgwg+NvTejsDubgqb0EyP
1hf9ga1BksGamH5NpPdBQRztprC5kXFUnXsCEKiwXesYtZEZJJajz3k4fzKZ4IiRKoLq5ohnIzTT
CzOUCGeMibKxGMXZr+F7LKSFDqHYTNST9PB6E71rBcAFNVHRUFZPBI5s5DS9F5Y/EN07v9Xrt4WR
ZsNr+HS08UiFACkhD2/Ilzbf2933ywoywtOblvvUVQ+NCT/Bjnl/kJQ3raibMwq458YldjMKHQri
KsbpLqI9a13DWcXmXJgPZzRM3frTNiHXPY6WNRGhuKFaaLYF8ONN1UdQX/kr/Ohcg4chJj4DUMWD
DknxhxrrfZQwR+sQ9v1jl15/8u9fkaQ3kLu18fRk49swPhhggm4ui7fpcYWQSi5sXevmQNrDpaac
WWO3AHeXGq15u60FlJHCe2K/IsW5a578KhUHDqXL2TV7hgAWYT9L4V39iViRIR3eba/4gclmQrsP
lMfIKX8L2xackJ2f/lqduHvfYXl2SoZqSvg7g/KUkHdLnUNvKE8t3gthW07QW+Ob67JnsJwTIIwL
GLEZTocWYdymqBuBEk4hTMzTaJf7IVtXDponRh56zi37byPck0CdvpkWJ/jet2lg9SdD/3BM44VI
r1u83inKCS+Eix4Bpj5pdDiBR2YjYuxsoVu2MoQHtFCIdwN8C3gZGU7WEgNG8zYPacTt3d5n3XRx
6AhdhImWzGnFk9Pi9yB6iaWYvAk+yQ4hwPgSDeONyvaR05raKbR6JK9JY4vj7a9rsUBwViaojhwf
dN3viiep6WuUyMN8HUV97N4zs7dPCFW9bTniuJPRUO6F+QdhKdVTRbgVK10YJAPNPBSxzy1HQOAI
ur3REW3DhCOLViQ0QUvz8xoIez8Fed6wCq6NOcerokP20qTYDso4fmSdIAEmp43hMtlWdLZri5XR
ivSpJy10rzOxQe2nSHqq4GEWsMAMZHqt04SBmwHEj6wEAn86i61tGIe+cM2TqTSJn5p2QaE+E4z9
J9Na7aXzbWAkcmkTRTcBxU2fjLcOHN+WwiRv+x9hWv40+Yg3Us3kbFu9JhyJ+fM4NF+lxOxDTomD
dM6sHbL70p+lhYSlmgEGO8oYT5ObrYoRSxOII3l3OeCR4amyxxMnHotdkjhBcziIxLH37I/lzs/A
KIWzN+yonN/8UcxHq/9tWsZRW3Z4cmq0ME2+LX3LfUhTLl7nZW1gFV66iZr0xWNge9Rzf8yG0MLc
+SesQoNJW3RyOUtuW5kTLVb9basw//DJoarhhIOCz778oPExZJLmiSNSlOKwOO4fv9ZyT+iJt+nm
Dd378JLEa+TLMpGVl9QnR1srRNSEJyZpkAkSOWgu2zsGoNm2IwoEUKC5xrjJN24C0txpCMWa/PV+
FQYAbHTXyXzoF7dkzKOj3T2ZA9Idg1y2GeCxXm2ga9fZjH44FKzrOOWX9DMfiFzJbJs8oCSag7xT
LLgh0vDMbLHtkgjIfX/yXTkyIbJCLucY0Wl6bts0OiHBmrcoGfR9T9pMBHi9zuxN4Vu/ad+7D6r3
Co5S126xSE6MaiNAuYwunpxNRmo3iwO2W0giVKMoYIEia6WqSb8SiC76U52bv8MW5WrkTLCAfR9N
klnVQeiWQUhjiNWKKsVEUr1AnIgJffaGvbfMl2lqKUDwkBktWcGTQLXlCGRjtoBYTe4K1EWIh53r
dWDovT/DddlP2N02LSQv0raEta1kyrB82eG9YIBGGrX4stsXx3PaUz+iUUhw8KzzK5Q/a1aJqSXx
gDS5KrhHMisfEVeog5flqLPx9SSFOmbCYDvK9jQfOUGR1LFlKsMxvmfo2CGbtUmZNrJSXCZzPa2h
0EHcnnokIpDX8+GRf1vI3ic2k2CugQFJQhxpxhiXngWLhiEYNums+OmPZEyZ6w/mwqPbNPN8Z5eh
wM3XNCt08LeiH9yYF8Odyn0UZy953ViXuXK3TmNwvhsyrLEGRTLbHCEVO+RgLdbJmGTPtifCs3ni
lMcmbeb44BK4nmLewXAmZiZHB9Rqa+8aECWLsdwmS/GIYTLdkTn602vd56VryfkK+11dp6fwJpWD
G85hbETfkXii/mS28UGJqYW4Ye/lbGbHri99lDL2IQ1HpocummXh6ANEcGad1vhktBH5JtwdEDEx
ukrAR2EdpMKAdmSVJ3cy8bnadkackE0EjrZ+Mfp1tsCsHRDNhC4t9vRgpmmxm5444bRnF84+GpPk
gNT4q0kQjVdhQwBwOn3I6hr5WA29WvzMR6fZqdEzD33Cc15Uwyfin2Kd0YWbNPcvDIKNICf9RfEt
h1xNT20JmRRfNjKk9W8ZpSkOTVXTakPl1FUY7nBVpI5RP8qifEjJ1jozv5E7PMp/KzMGhVnKq6OI
JecIgeku0zvHjtl4MxwadhTfsrHZhGEHqRR5XpEPpLMrOIMCZ0jJ3Vo39bgzjYpBM3OLXUQwU0sj
ZVOPxT4yos/Wfiy7ciETMFi4o8RIaT3atnVI0qreao+9yC1Mer3eaMJa8O/QjTk7ZuLTvlhskj/k
R5nP/VbpHqHL9BwVOJVN144hpSVMd4v1btAeU/gcrxlw+nbslr1ppi+9tN4V46NCdPRXkIkqi4Dg
MH3FVbUckGhwTOf+QETm6EcnVvGFMdV1RHi4aXJ8VT4QSHJr36HghLu+g3C7ZihJ0CgZbPTj2sUn
yBRhDMlx4PSRURjtbrGYGBXzCCFdxITFmsNDU+e30Jv0wbK4bZRoQ8R9jXEgWfVctGN839bzZ3qP
3+KXk/O4znX5WkN+35iD/5UI3z7EQKqKOCfDZbHWNmRxgeRsYUvueCZQgw2bjsPbOXLSfd1culX6
b7Mv+4zCqOeTNyLaiLJ07IhwR/qcptudx3J9EsFhrmsf0KtvCl1j9kN3qeUrYOruZK6Vu7dW198v
//itx8FJzsTOuwk8JWNuoIAS5Dx+sy2cFWvz/fLNvPvnb/8f/l8B2GLTcfBcfKLOYkXjNly5M0Nq
ekTYc86cZW8dVKueTY6EWQUVvG876GMZXMi0G8/fv4r/z6++f/vv/t/3l/zzO/7dlwgxcVhIXBJh
hJWx0jR49HQb34g5Vftozak2qw5l3hwuO0PTnomXdF/G7asY1+DVqL0laTLuQxCxG4FPneRfuiPS
LA8COfJW8lXgAon/chJwnHiYrPqs7IGG4MzYte/oFmLbu+POC1hicYfO1CS9H0+30WgwtRZiV7oz
In+7Y1JJm8NlVLsRfXKJ+HOMingSrW7bL0eabeHXl5VZ/lXkf1kzyUI0WeZ6jUdONl3gCmiAtvUj
SjEYzCFZCPAVXMNKWSUdjxKq39B8t85VaH8qlo5TKHfAR78ANDzMUegFHkf4dYht9ONPu5bWJYSr
anUMQaVHX2geITTHt9ZPHXqGABAGIK0bW2IAXitKGRpvffHX1H7xPFqfnTX/obka78hoeo1AOtJU
n3FjdfW5yjJcNRO6mqW1xbZVQVb3AhQ9J/txqn6TM3CldmEbNPUbemj60gtLwazye8oFUI0IL3Hj
ZwAl+qcihCNiPKEicna8qdexlQGn9ISvIL7TtpNfmgbFBufQdJj8oTjarXopDSwm3TjCSu2Tbst5
+eYsxafqx+epoHAwXZDJY+EDu6gFzZYoumBkdIJkWdyz4zQAMHrlEhyoXnLDIhl1PdFNxdSt7aJp
502zOkxte0/EknFufK/fhr0cGQz/blweXJCX0aXSjnGuppRG1mNEB7bxuvZSTTebWfWGRbNvSQi2
kx3c2Ri4GPk+8VQ8LnP/HPtKM163h1074AYxrMk7y6KpNmoumr12QdsSy4T8nXbq6OcBqciSn45e
On4egr9x3fq+fcIVk19myGBdVoxHsZ7xhgpIQT10IalbaCX8imthRQR6CG9556CI6d639hFO2yPQ
i3NdZ2i+J+v4/f6t9uZIjxbKZN4zLcdqNktO3sW7l2UP7uQ8pCO6t/iN9MDsoszaRJZAY5mm9FOf
Uu/AZvvx/RfhM3Qk7wnw0y3DEXTo6BkMcSuP6DbIa1roxRKCBjZ0ViGQTjsoJny4TQzcn0zpwHHN
maGVzVS9gunrwtK9T8v0XBU9/+5ATx/URuTJreGGhMEa3DjUw2hcOf1n/oEi77ONOQsKEi0KhbVy
rinf8gyAbXJVrvVOuG+5dfzwh66tOyeVQZd7n0uZf0ztgKaRCEZgCp9AcEKm2Gn/PJAfDHE2Pvcx
AbUuIzPhCCTPeUOrKPywmt48eE5Kcz+ZP7O6npn4048aUiKhwpSEK2XG5nPlNn/MwgsIY0+feoQM
G7ORcFvyYMxE8lTGK917yd885flXI6de5/iAc9/EVOwqiDFZejSNMD4YsImvaSf901QmJkYlui6j
uANKbhz7pGXi2Pq0hBoXjXd8s3qL48wPaefZXbn8IAoG8ID3NNHKiZg41og6DnqOH/P1FDXCEaEz
hW5BMXlg7pgS1Ty+qJw+R96npMqsUwdS0H6muA9Qc/Xl3lL5fLbX269zadX7mssegYUBH91fYrum
vs/obplUpNuQOiMIS30fR5K5VZ2+p3XtbPwxLXe4KZrz4nXsYsUMeBZPKuufJQvy69AB95KpwzyR
MgouiVRW0m9SN2L5Z5eNh/Fz8JPp7PTT+I8Xv8b6B9w12kOtuJYWwUAWkwjlIArKm1OZL+k57OBP
Rmb9OFjuqVsHGt8vfY1AxTUNE91g+Abuk+h41daE8ST9HuM2cAhsWcpH6kz+5YWSqcrWHSTrdsKO
XsqCQhHnBGhXGtZn2Zu0ndaXBcTAzu2YLH4nHVl28rbUfG2xGmJxivYXu1wPPe1vOyFb7/sbUQBw
sFrXNAmRwlcKM3oi3kQLKpdb4+g3DjPPob0q9E2fdc0Er0ZoVobTe7tOsCuVZTsT5Adyqfg0qNq8
DRr1u9cLmoGJ8YZesVjC5AGRMdBpQ4ycLgg4HrXU7JoY4rCUYnlXZQ82qo8vi/F3pl/PSUJcpE7k
ze8YaZeL1f6BJwIRxR2irRgtdhXnYyTMDcwSYix3VMktE80d/XPS52k2UZf114KfHlR59QTy++ek
nWdi1JdPo6ouvjdOfwonufoPo7vEn23BTHsxXKzBUY06WaV6x9TuzY4JsVvc8TCkdPBnLANLzBDV
t+vkw+5JUR/d9ves3z0yiIhmeog6gBSJHt2dKJ2/oYcYNa0iAyqvSvfhYHM2LBFsOXhRdlZMSKKT
hH+yRaCjhtATz8gAo2opr7OHRLS1Fv/ZWyXgftWqL2s8dbV+6Ez3STZJv3PbKDtpwPuqaF7pUTG4
yle3QLFiZOcfbvogpiR+gRRNGz1x8e+pnieDlc1r0h923kYXN0RN2XVOf6DKBgYUISrJquq5QiNX
h6ZGX6yxlMrmaUQ2Knxn+AVSGpY9894XuD1noMQ8ReWTnPvuLrSWfUOA8TlNLMI5Y4RdM4neOGAs
TFF8jlC261Ok6MHa8x8wLndlRD5mNpLp3MQn1SL55vAuD8nIhfJ7QOa9sqwTS2EfCBQWz3i+OOfi
afrjRkdrMerjQoULQmzpL1Hs4pjprYfWRao9tYwVPSnv7L4K5mpsrkMMQp7ogjjI7JgWMO22q5Lm
Y4dcGvmyLq8RqbwkudNMHVqThPC8tz41cc0HbOTe2VvHFN8vBWfCc/Y+kux7LSGdXYs2kXtV0139
x29p5Ae6A9fkUKvMYhkfVBd/xDMeL/BcDguq/YTT0t2RL46eqknqfW40q03EN8BW4HQ2XI/1jgxr
d+rabRbK7tR5+sPzluwuctdrXtO5EZkl7prMeHV729/TByj3XfzX8uS6Rc5vjIMGzqgLekiBWtpl
HNyTmcPHg8pR1xki13w569gNSZiODk4+npN4zh7U8ygzJEQuGcOq6hFI+DBt2tLaa1DWG8wblMS2
oJdUY5oh+lwfSVhSexWCDv4vPsd/E5Tj/o+sJEu4+BltbIO2h3nwX/KB+jjMk7ojRlfaRBGrRdvX
oTPPid35j1yuQ09v6pwRo9XhyW/3UsxAUEwm/0uJKYVSCjF7PgNTb1T6NmhFgVvk9jnJEuOIfKUo
tkoSSj/Wzn9aoZw8trdVC000qvVRTkl6ninhUQwQQtTlvsb70VsXJ0OHTzihSSPBXPb0k+IjmIjP
vHTGq/ab9GT3zq0Oicz854sq4CblUf8SWQ1zLUGdNKCAM2dPLszXdL2vTeup94he/98vo/gfMUuW
UI7FvEt4yuFS/ku0C85pixlDFx270ftdD5H12bfpsM0cgqYw3Ug6HEPysXzUMxkki5c7oJUn5wm1
I4GneU4+qcidJ+av+uaJ5YBmAQOLKLC/0Ox+5sHFjNN7L+asjVPmE1FPS+5hygjn5trrfSXlrxxu
2hlxcPxoY0NEchF/5W2OpggD/5uVTOUOmg+NUxF7EBF0eO/Bu1LT3FyQhD50Nj49oaGIMHemPtPW
mxLMz//36+Rgu/3vcVRcI0dRAtoSm6zn/UsuU+kQmRSjCzj2dgiBqxj2MtRBPVa8XXJUKCXdFJxN
010GEylrPKxJ12YwOn1yoj18H5a+eRczofDI1Tx+G9hSt2uObuT6e+AG0fa3WxfRTe2baZlfyU27
J4ph2oUZWkYjJEQ+TYdnYxRQP/4v9wD/7r99c5I3KJELk37w3823JUGBfUmg1nFleJyQl9I+hU7m
JF/Y37FARlXDo8QHwfRKHJxGT5vaSIyfqrHYuyqKYDAlRzDWcOsUw1bmp1AR5t58bX1CR7y2oNXN
bQUPjrRYWlf6Fjle/l9+lbnxvWc73f3ckx5s2Fn3a2CJlOZcvssubA8qQPwznXHlWvdLpctdFJne
Z1gXECKZxpWT+WZ26WdCouUr1U0f5DhgjsLr7accITjxIANCzHEmrCwy3un6SBBn5KeQ/0qaB2cO
+A7k3DfMTY5zLk/S2fHkWBc7fmgVyKUmstQzm94ZaTkpwk0e39XEQt5zmGVBAAazbdMpvOimfB+0
HP4MDLtC0X1V/TyjcUcKartP3YCOIfNc0JVuJ55revlBTX4XeQoTn7KFkbRokPN5/SA/mqm6We3i
/mFpPdL9DC9y5fXIJAw3Xa+ilzQU+b63XChqJtIwpoDgt2jgZ5gM0/jAvt0eFgOLynjQS60/sb0h
HNcnnl38u6Pf3dnpmqkzsB2Nbf1RepI0ZkQKaLHEOY3d4tg57RzAmTaOQ2p7KKs6Z59TZoB/tv6/
A98s1/P4z/Ftomqsf33CGPAkhoMn9+jTMD2aSJcdWptXb3jPB/sBfkmGJLKVe5qJ9iW34DnESRYd
kdBz4ldjt2/XmWNi2j8Llz6vYHYXeCZzcnMG21PM827xsXeQpVTu+lVVv3Rq43XwoIqZHqRu1d6p
/oO989huHMuy6K/06jlqwZspvUh5G9IES+HgvcfX936PGQGVKrOya14TCI6gEUjg3XvOPh71ez98
RdiGaIPqKICt+Upt2TN1B+uQ0av8mx8WcZ2ia7Rk/mmoKXC92YbpGJqqffphUawKbpXuhIfZKW4A
Vus3+hSRCJsq0XVgdScSCrNDHuSPhe4hk+/V7pERzY0ydAww66a7bUw8lr1D9uNkBVeKn9qiWGkg
k8GzXPaov4OsRzkohJDz+K7h/lsZCg7AII6f+BKVZF+uVCBHBJWGR72wDpSjk106+vSnncrapHpm
7Spr39D/2sy0s/7mI+AN/8lnYJvEqOL3oPqofcocdHq1xBFchQeASv3NlAbuVVcb9Mv0L7bTtncz
SMZjFUTfHBPthhmVL0MEfcQBcWg7KgW5zCtf0+QG9PVDOiWomDPdeMycwIQdApSIi8jJqmoYdtGr
j0zhth/6r9Woqge9Ag0TK6b6bMTOBkUK37SGBO5xIsfS8JHv08YOi/Q5p/F2M0f1CwS3aE0wVHxs
lLp78BxIHHn52FER2lTZWB66rrhNS3W4qWkhX47B9OaCHkJmmu0awuYvIst+bqbYuml107zh9/JL
akYq2RbAX/o2au/RDxmXsAau9aqzGBpm2EMG5arDVbSeA9MionQubxpaNZt20q+ktoTf7IuGuMJV
r44EnU3VfF9a2r0L/fbUVfW9YbTuJTBDNMMMBktvRnGMXhLg6HBSihLPSZtHe7ezcFPM7r6bvVML
zuw4D2rET557Z2ldAiSnhcHbBuZ2UBCkYlMMShMFulO6l7rVKIiWkL+MSMt21D++O5OnbnFTA2Ym
Fno9dKl/m2baDRWHdB/3ab0tXZTETR7U24jh+1bVsmozug7iOyBWu4io91s16g5ITpHvRYzL/Zli
t6UFxIeEQ3xC092sbIWiuRW6/larNH1vAiSs02durrj/I3l8pYQYn5uvllZS+ZonpFxz/6o6RrOf
Q0QoOCO59+swOJY5JIU+ZtwAlu5nleq36DavNCRbN0NGcdTEYeoizFlVDLtu6xSApO2IhK6Jgks0
aQmt9RwtoIPaYorUR3zmxV0ajtF6sHlk6Nvcq8/uM0qxleEw7kNhal9m3USDp/SVp3//y6LphAN+
/mlxdMe0NdfUTNszP90ih5pCYah3lD3d1HEtTIQ3qeP7axTdOunD5ncyMsP7vIx9cGBNui0dMz8O
ofbW504APYHCnRLDlSg8b7xtFD286Dwua1noPVqeGx1qkAXgaQbtYBj2SwtjaCyn7MoqrOaGvGyk
e1UP7y1M22vPV9ae5RYM8G4JvQ9vRbvvjhtSvBWaDuM3R/Xr05x3VT3eu31LJG3b87iAcsro5ClX
ISO5sgvED701dJsBq/SVBZ6PxGRNozNcvNM2p1LtFldklZeo+zkfSTNyrvW0rdaGHTW7cKjj1aRh
3c6m9iUbdOd2SEgmx20mfHq7LDxmStd8c6bmIvJQ32rKra5/pXzRH5SCbnkR72ZuIq4d7nC5kgzg
TOFQbGebTFJ+kLcDbDyUkrZFX8oHYWgHt20eI7lhCEZrbrqAe2FtpA/eck6GTVkv9cv5kFGxATY3
eM/YaK+SqYJOYd7lM9AFbryJO7M87ICtUx2wz0OPDsj5MLFhr+YqN26SnFtzhEmkfw5rTSm52cDo
VacoYwasSSc7D9QdMnYhahNKCMTV6F2sxxjnDZUvN9uQZUQiNGkFB89NqusIPcgMtoKcVMx4qCTj
IM6+eQnCAE9wumtfP0F5mzfyjP0v5udvMT+qiL/96wjR6x/9+/f3//2fHzKQVGQF64Z8yK8EUc38
h8p3zLEZxpm26jGK+wPvI2/2f0WG6v9QVdfgl8CE6ANBj0HOL56PxSbLZq2LDYRitP2f8Hw0S2SW
fvztUW3UI46t46w0PIwTAjj0Mcc2bOGu5HVpXGFfW1EoJFyqNhjEAWZHk9yla/IZwJFktLDC966b
43WbhNYlmnH0Inr95Bc0QHtLXOEVf5+3er1lDFgq9HNbW+MuraaJVOgQt+ljvGuMt0J/aLYduYbr
wWTQrBJn0Ssz2Sgalp/ReUKFgWsp9iHZa/mt3xTWHkVZnQTNVT+hSy0sZzPTil3ncxSDP6MAQlP4
UMftA+Xd6hKL9aOLAHpP6l6702ocCurQO9tY7y/UVlHRP1nFTuvG5rkN6kfL6J7rVC1eDA+Kcz5e
e67fQNYgW8joB/qHSgwtxaxuCJijt2kBJbQC7ZsDkWzLHYW/jgaHVppOvVQlT1ih7OQQXbzxdNJB
O7vK0DGld4oJizXJ6k2uqy8dRINYm0+elR4KPyhfi6K5jdTpai4xvqCF0sD2Dkc31ONVBAFtO6oz
nv9Xy8e7zinRbKt5aBAKa/de0PODJR5BCADUDZsbY93No40DboZQPPB6ThPz3CPaCEZ2/dqnWTNH
JTRHbNkGutqI+zcUFkVl8mGXP4XdoS5UvPltg38qytEu5f7OM7/b8KrXDZLCNDTsE5B8/xraKX3E
eWosHFakrOfJjVlBHYYER1ySN/x0muF1tLLqAFMWAQeEGC8fNmB5HXgodA/rOKUJnqfNxeybOytB
7El7Il8jecILWKACHGghgpr16Ia29GhbsNzEouKDpkcHITFyAjrtrYphaObS3yvabVkPyZUx1fHW
rb0rO6X9qjgJAyLsBuu+P/q3QazgfUrAHonPpphj5bH1N2VKCjUD33JHT5fvgTt1e4YHoFscPU1v
S2Qz5Ke3l86DqzOgCZoCxW/306p7/wrk0Nc8MoEZiPhcPfZsBiJYg/xSfQlMXFSBO5h8PP5pVj3o
CANqOYXb3r7vjWujadZDFiAzR1VSzIPxkpTuLgog9Ncg7ke0BKnjGafYwE+KmmdmyEtighkFTx5i
DrjwBqdtq+LtzlSoH2OzDxs9I+1pRAjOfxHRgbcPIx0mrJKMsCgYPAPwvrAHS8VwV7u3vOoDRQe+
80Nqwcjhxi1N8hcAEs2lWyBqbYxHCmvda9XlD2mQP6mq0m+KPrUO9FWaDdFTI+LgU81l7WIKa2fH
nb8LbGuYn+0IAzyETeUd29eVNjQ0m4EVEYzDb4jr9wdNoeZkGup1HXXD3p+xs+O9FvrT4irTgauW
BUIcx4ktPMihce1m7mVoMtwSP1dClQofOQhm5VVNtSucyt0P9JbFpaP6l7Nb9DvqJIQJQf8+NSqf
waSHBUqYtriKFIiSjJFfdatEPFpF4xYiMJz/Bv+Q72KmtCdEULMyogzxcMTaTuRfRKWZXoE/xzcP
8p5WKiRGq1V6xqYNyMu+6LYV/uyNX+NkVPqxX6mape1rikmbOBuCNfd2zy2ps49dhhsR7NK61yNz
DWPMPRaqsm+CZr7lfbaTwScBhGSFhREpd5xdhqllnydpHF/lln/ROGLwxL9csfF7aEPb3njG+IMI
KeshCSLaN3HL7f/Un7p83GCvLY+Var9NSgkmP8hO/PYDDjD9eq1oJDFreYZPQ0yQrzR0NEWS47Is
53LDRrhH3N2v7RPdBD4vluX2ZfG8p1xJrZcjyU0fZuWm0bKnXTNqt/IQche5/tMR0STgziMXzX3X
XXT6nSYixGaZoFbav2aVgtlQLMs5uZOcLI9JHFE5k5vdJkI2vWxaHrOsk4+WG8CSoFDqyM+dnLRD
Ey2e689fgSJfl9zh/HTyKB9mzw+Tz3KeBeB94uue7pcX/+HQywuTm89b5MoPy5/ep9w81j4aJ6eu
18txl/2aun+gHAE7cvkc5cPOb3B568tD5Nzn3eXKD+/ur1/Z+ZEfDi8/AurBon32+99Wlj2xHU0q
tJAKn7Q8vpyYdtWoW3n8Dy9CbpIr5VzpYWBNrRoV4PgaWL1+fsB5LwSh2Fl6Bi4wvO2EOhVP4ltX
cZHT3QvoRbth1O2AZd5lioaqakJaFZciiG7MhX1Brl02tbWe7pHHMCZh72W9nANW8ccRlq3nozRB
LawQyxFpya/i0qB0WSXVaYAiocYEvTKqwYYqZpUKG9t5eYoYPIR55G4+rMyBwl0kxct5F7lBPs4P
Jw3J+3DjJ5HH74BiV0dKMeQq5tPMT38Is8D1TlVCPO9E5uNRztUmWnGjM5q12abxRs+Q9s/XUPTI
5hXfd/kVLeVPQalDX6SlhtPwVFOz4NrB/4x7YDA8jcfIvf/hND/4JTex+ExvqVKKqDwH6dgsJpPQ
j8kJtUDovX+yuOwnH8Z/A31yT/q043SMgMvTiK76woTIEqnj11wY4dD+ZoTQzqGxNo3h1c/sh8Ln
Mh/ZyC9LobCVWZItXrejXKxGYDZEbxymAa+3YZN6iR9O9RT76DkxltCx6wDUIgOQExok3KMVEINW
WUaWiylCNKauZ2d8IKqYk4s4PLR97xYAX+zwJCfkp2CrnbiaF4TAIeev3fxEogNKEPEvpS5DEVBM
HPye+uA76F5IGxx/T7pI+VlqlqA+YlCEsm9Ee6gwt/XQRKeJUIL1RFoiw3yg3KlPo2wkPc8iT8E0
PWde54oFnMkmd7cHsoQ0Ia43FU6No0PXmsRzBVP9EBPLRpLVMa5BvqiDRjJFX70SHHpVc0fC5YzP
LWa0iwT4Ajpkqm9pqYE/qZAX0a7yL8h1tKZZI+Ux1I6aeXJMupYOAWAbaVKSyWtybrCp5BhGcQ6t
HHXiIFJSfbc4AvQjJmCdK5byxxy1fG6y8Pj1QoUh/wec2Uh0gw4hPzcAuNjF5++IydDiI6zSe2k9
UoVFFv4zZnc/NQ4YWITR9lciHNV+1JWDCAabxCSl/SiQGejy8BLq4p9hVb6bHTSM0kRLG8G6FTGN
MqxsmQRTSI6TMLcOCnwmB9Een7w4oa0J9sNa1SfA5+giKY5+PAHlqfhp3USI2SYcAd9T10DtBKOB
e8Zdw11gujJ6k4Rh8ZY+LNtOGCH3wk+YR+LH5VOQ3RKC55Uos7J5oEUmzin59uQJl8kUS5mKKLe4
PkmwGGSXwLUlu21Z1yaKvh1c48un/LJz5pcrEgml+ZXob3K726bayG+dPIXk3DKRn4Fc5GrC7Wps
nk15hnDmBRXXWzlZFqdUfcWVholjUm/bCDHIWiZsnmcNc/SQ6eDAlNZJvVY4oeVZLSafFovG3GVG
4FMPs2p+zOCbLRNpYJWLgQ7tndPi6A7GiDNy0H+06kREB+TKo5yE2DIoSfP/QnbvI4nIKeB2P6FL
m1uZ8Ck/uv53zOen1M82zY+NXmsXvmUiB7EIrUnomWJh0TfT4NQnuyPSfixjoJID7KJVYEEimbjm
yTdk8pW2Cg2NuEpZL28YBKLy07Gck2rDN6sejzrpzTEhTb2q37i+Aw6oxzkZTRSJ50mHlBuq6Ql1
12UQxY/D0EbboCnTrVabgODFFwIOYDCvRbho7urALkTu2flboKgbMqAR6s+YoAahhOzI7a6DiYAO
cSK0Bt5H4nsfEyEdPv+nxdxyMjiVER/Nh3xEvVAD8t8A5aOsnL6PWmEcvTq3To6YKAwGwe4ma6to
anSC4qrmDdERVFseeB54D6A7kRru+rB77kpP2QW0njZVahCfgd4Q94hmXUbw3ykwU6RuzbzbO015
hyCjxl7jKHzPU4rlQNE3U9V1m1qFNq64/IL0TkFq16wnh1CNDlrZXBixDi0lx/OWiB+L1uRm1cQL
TaytWNb8wiKHgUutZ3f+Mc8JqDc1t1p7LrfNuPhEx5KrKs1VRqqdQp8joljQX6eZiaul8W7dGA+9
W9ePg703GPauz0c3C1anOO/wePE8w1wY60q9hCaBJKBGjz5ifm6JNbbtYpM1gNwAgvCrQSfxGGqF
sotaDeiMCu9OrpNb55iWGjyPx7Djt2aegyffT/1d3AbFqTG/zqaCpK8JtBOgZCficCMch2NU9U+0
ZUhvyDBDQW2I6VeB1JEvDJArtJxEvyRF4qamLrBVkSmslJ+kHxensOq/ACmatqJB6AeDvgPdFK5G
BPUkPPOlFxOwHgHuW/WH2WAmd3GTzI36AH2CEvcR0Fh7TMVEziEraY++p7X4wDv7wulvHHeMt3EY
4hvjt2SbC6rJeQe+vWQ2vTt93e3aeKC9g2OOFo97UJGwnt9bWEIoUscB1IstfnTFpM8Q3vcUWTZp
x8/MNL8AWHwOlHZmsD1DAnQ0Ph47eSaiiAS5xEdV6kQT2szc3RglGsGWq4P8dGh7ir5ppJOQohQe
8fVEDjLY/NfwQblShgsqDXAgRQ33cmddfLnk3DKRu9lLcKFclgdIopwADY1/oHiiD/vJWcQVCJds
++f5sXId9GaASWqyzq1viUrSHKqSajMUbbAxJ1PZNFb8gL9+vvJmLbkHKzAf4uE+RhC1NXSic2pH
lNDAbhu+gQAUI5s1AQ8YMkSOEyEf6eBuulGwCWac4POM9nW0y5egy/eZq20pWdD/DzuiYvJAXyFr
JNGlHk9Dltbf/BFD2VB6b4XMrEaDj9myctZm0yF1M6lJKmqCT7KflftZD79phEe7hvnWGC6hLsHg
3zhhUF/5mqKt8ySa3p06upwJxnjSqX0dKDGBB++t/i1RTnI76oNha5OlR/J37T9UWvdkjzRtzbAJ
11HmO9cV4qPrvIHrIkou76Fe3Oe6r14GUAvxCUYISufB2sqNuDu1sUveGy9Jd91slxcAQPKnOpyv
5VH51DjVI8u88qJiuLGoC+Nx5ulaV3lF7IIgv6z1o2WSU5NNqCkR2863hZqsotGbXysE5Ls8t7pD
BY7ueSjDC/kmJrqVMJEi4xLXsHbL6IcvBPfrt65NdlIzEYTkq7V/58yRdiJIa6K6xluZqSnMnp18
yZR6BobUanst7cIveHo28lV1U4jrHsHqCcgWHcnExeQoP50gbFeQZo3bPpi0y9yYgvMhJ5gY/Wjp
z1Met4cCNfwuadrhNQOrKh8ZFnTh2sYwoI46yUPXj29yvZoi/84CH1n9lBm4CtphbYqngn567UJI
faIyWMBbrHGXK3bwbg3nf7BZcTpFgEcv+oFOfZTM9/KAQ2llNK7c9jpEFX5dEHB0/gdabv6kq2HD
sDBJcdp3yVGzYrhB4iNRm5MX6sMb5IZ2l+iGf9DhQT/NenopjzqHtErlKQYN2r+Rp518oFkRoGkV
+r2pTtEpdDFjypefa9xeYrt4jlBtapk67tBhmhehU3h3cUCB1ZuM/FuOSNeMQ/1ldOdqx0A5OAZx
Pd5BAcVUJPboAkxwthJ/IQM0xtJSV8eSH6S7RrEgBxFw+Q1DGobKaPrSRbm3DY1q5laN6qhW2Ad0
SFyzxHGyCYGpmYav3G3p2zgw3KNGBOctHHZKm+I4VoR3dVD619SiEqY4RM6NRo4opw4iEszYI8gE
k6X3XxvPKbdJmdHRDsnkoEyckUfDs9TQPRrcvm/BpPPv9nUu9Ehjb1Q/rM/HsPFDZK3lvs2V421G
oIiXeUEdOg3n/ryHoFf189y8u41lIE43IcLS4722RGCofJaR3wDcQe9p4Y6bfFSMy4agn2sHNuv5
EF5/sPH6X8od1BKPMtaN6Kpt0d1zicA8Id4O4SRlPDlf+84mQ812aAfiXOEU1Ogx9k36Lf3jBRWE
0YzmYFwZ5lBcpTwXxs1B+0pd8/x6KtAsnaKE1z4WoMsoartNZZjp10w5yWfS5hIoMpe26xJZ62Xn
k6ZKf11/780XuQMpqtC3cKpe48opL8EF25s2aNXrouPfQ7TcmtJ9/Z2WDqXIoVXvSacqubYh+8zm
vL+f8Vaves2uvjegC1O7M98rI8PaFHGMivPzlPMaoRyiB4dFdX8+mhc+lG5hPaMZVTDf28nJQY90
zclEXCdd/neXf5bcNTEwPIOKrO6twuwPReJjyC0K676waWjIXfJixJis1+9E8MTYIwS9WjMHaK/I
qPW+rF5wnN7KXfn2PHZq3T5TWkl2LV+JI6SZ8AaJn8mdDyAmA5yTKd6xwaB2Zbe2cqcRyHDg5gmE
vG2gGwkoSRMjWX/POCtVr1feEJcgVtukRLNdh85ontrAHbcR2I8Xczav5ccD+vm5V+vo2Wzaagcn
DgZFlNc3Y6Ooa93EGDqbL3LPuQNS0fWadgcd0TsME2KHtq9PY1d1D4ODmUfuNgXptjC9CeM72o6e
HKCrQQ3CS6BP9Mh8J/wyd8mVfC9e6X1R+854cgAj7GZ0/8dEVdUbzUFoGFG2+ab1V/IDqhjJrYJ5
ru+Q8icXUdhPkPAD6yHqZ8aE4oPxbQh0tKvefLRTG1f3hitHJ7/Bx0e8taKm/aJl2knuSqXuPQpz
rpPZUJxIp8r2mjISQZ977h0sXzzopWF+67J6q3u18ooO0t8MLTAtMoDCayvGes5NZPs1c+8m4AHf
RiHu7z1HuTEyVT+WlYnZs+g7DAnTlTxW2Ko/FVrZj/QXCCkcu/HQzVy6nQCHP68aAljkHcbJ177g
pO5p64fjKZ7z4CZroN6fjyFelFzsAMBeuyonkyZ+muTDxOPlbkZw/G9vXHaz/7Y3Tqz5v++ND/9z
9WOMvhX/3B+XD/vVH1cN2tvg1w3PUEkcUZf4G031/qFahmN6dL5NR2bc/Iq/ccSDVGR5nuFgcRES
81/tco3QHKCASKc9R+UXw/1P2uWu90mpo3pQOzRyz0yLNqtnfRbgVrGZzkOQx5ciHINCBEIuo+xm
CFnAj13RFQGOVh9D3avgWxPIsRJXfkXJ/FWIP3RbhdY3E2zO1rAui4GBeBPaw3lioEI7+rprbpVs
ess0yhMGbomjl1fwdeRs7nq9tpWzHcFT5+1yMXH8CjYzYA2Cx0AHiOpmaVS3VdaBsRXDaznRoLkl
KzlbwpO4iLLv9McoYomxg5w4v+fkYkc5ZDtpCvfTYiwyi2F+LkYMQF6Qi8nZdjZJlcqcadPKyoAo
KEkD07Io5zxtWENbmg+RxdA4EBNpN14mVmeG+860TgSWEpojynByIj3Pg2IpuzlqLuWq0rfG9RTA
C6r6iTxD8PFMbVnd64viPtWw3fs9XBykmFTKzrNOByokGe+tsqambggqXGWWf0zkYiz4PxrV1RrK
13Ci/d0SuozzbbKUeOR2pNik+IfIQPM3c9l/h7B6q3SkRNhzDoHBy67asLupYyAeU9PvEVlT8oTr
sKoxou7TsX/0w3iv+bV60NzssQtRCZUh1EUAd/vJIeeujINbjMcVblGyjKh7iLkOGt6eq8m7nyRb
x1CibT2Y8I2SRBGQ9GxbDHMK9QT2AHKKAIv2+d8EIvUpndvKn6/AHT/L/x9Xhojba9Ot21uzGGzB
gXIxUHQxbA+GcjTa7R9ksTUo5zGrcz5jUhNzJOD8MbesM3AWMoj/vUXusywuj5PrVArV5P4SBlRP
XXlY9vubw3zeLA8b6CEpznL2vJ3s4ZkuyfKclnxxy/LyfP/5urpEPJDkeHflY+Ukq3HtLYvLuj4l
5EYhIgTetFy7fCznj2BZ/rRZLo55jM2uo34mF8NBK/d14x/hGecU6fh+yUn+ezFpQqoHy7LcXOdx
Mq/lY+SW807LIwlM2k+tE64Bm1Ug5v/1sJ/WLU+PTZfn+7RZLi77LK8mbyvYoPrYbuQucsOf7bcc
Twk6b1cn5On9flXLQ5d1y3tb1iWNflPb9JPPb5estaeCisHuQ2sRoJ+KHp+fyA+9xQ+zsiGpTMFN
3GnaTpf9RlWDqGgjCD33fJejLY3Opft47oPK5Q8tygmKzKGFhbT0KpfDLOs+NFE/NIfldrm87Plp
XZGN+kVSqwXxsGF/LP035L+iQtWKWlXkpaN6Xo5SBqUITtj0YVY2KtNU/Ix+3lR2B5yWQDTod0Qg
8OESiTpnFIEoXkrXtbwkfNgpkLv+ZZW7s01thwj8Ou5oOUoYoCzcy0mjRfxCayi3Qb41d3Kd3E/O
WSRY0RMVj5PL8sHLolwnJxKVKOdCFV+2lwMHncWng0GgRzTNnJxYhQd1350Fhff3hrbBcinYnGQT
AeL458mfrWsTfndrgj/FdVC2T5bmkZxLZHdFbgm08QDxSNuTy+6JMHoQlpOLF1TLo+vPO58fJ9cq
8qsO1X8X62l4IGwOqoaYdD3lRYCR/boNfyFPJfc00sWPorjWyQ1aotAxKIsXtR4RxAksp5zojoo+
I491d0uY85dRfFRGM4frsjGIMVOrgby0JlqZmoG9nkbZxhKm5YWfJ+fkurCwvqr5SKRNpM/H0UGb
34tJbvF+8765aIKS0YsAqsq5mNjU3iwQDgnqwiAm2kh8MW2OY6hmg7rGeAt2z5zvETOYqykuGJyK
/778/8rODpk1nDByZSfPHUtcBNPTjIuZxxvofpKcmHG/HYBDyU9CfjC+iftIyx1kRyqMwc4zj3Iu
tOo/5vARFeRrFuTQZ/TLAQPQidJnky6AbEWpdLWOSIpUWILAqNypag46kihrxDf6IDuKlqFYq5pe
9dqyCOPeeqCzGFoSB06jpYUzzrimmSNwdwCTthHD8TXqehiQSBPcUYHXJ+7qTHn3JtsmS7PkvFIu
yy1yks8e93mlDmnHKEYf+7VYXrZ/2GlpwKQp4dS63l6dDymUU4QyxEAhFOPB1eAzjlS2aWGKpqMk
1cqJQBADzDQOWnawtcAiVprtcvKnPUr5oGUfBJl0GD7tvuxT25UJcED117JDKidzJzQ7cpazjK7t
0sz/vJ3IRRU3lEtJ4XfDfznQ/2Od3OX8LPJxfjR8Dzx8EMtR5NzyVvuRBoI5Zd5avin5aS1v99Oi
fKOJsrfmu1ZckJaJJhROy2IglDG+kBtpwImNerQ5YYXyqZBXs2VHOTdKddLymGXz+bBRauSHTysd
qYT69LRyn79cZ3MPvzZSY2er5L7oNffrcoKsllf2eVYu50Ii86d7NpZowP/19g8H/bzrh+Xz7Ien
HvWRb53S2edD/8t2uesckVjVaN8/PMefz/75My0vOpm0x8kr492HVyBnl10+HEJu+bwsV354+Hn7
h5cDH8FsGIJBD9E/TNLfi1kRb81KmYjJZo9l/fIAx1TBA8wpRa9fx8ADqR91K80MYYf848Bdit1a
7kMgN92liCYzw1s5kd1KOBv1kRiDjiahmJUr5ea0LRkNL3vKuTCFmToBEgU4+Xuz3YnBstz+4XDA
LZujPpQlhTUxK7efn0kux/X8OGPM3FGKh1mzPFzOfTjm8pLk0eVm/t33ikYMhJaBK+lr/Vl+V5Zv
hFw0A5tw0vP3wu5jgDbLXmpWOhtInLT/xcV+6GuGw0SaMB3EIHmZuHkbrr28I0B7rEwuRaInKVuU
cqL0dAlATNC3zObEUmFGMuv9qDsLQxep9lzUxHfGFDqyUdyzLYvZuIvjI9HAxJhhhzk2bvjGzQ4V
hMmgJNt0P6bO/E4ZHaR9tQeaF2wsogUzOHdF139xMKicogZtWKuZbwJdsZVj64TDFN7Jo1O/RS9B
L/ufJzSXEG5FOMjMgMuK0uXxCaDpBok+N7hhYhxtg4u53TrrpCLSXlG7PZlqTyJmwrLGUyOSw1Vu
vThhtDpLty5OXdAdGxrcN8vYVZYiZIUBz/aApBayrzf02n8Ldmf7yd8W7GwBEfg3ZpZCZFZv3pOi
/WRpkQ/8o2TnkT1tky3tUFwzUELYlMx+WVpU3C6m7XqqbrkOf6jm/XK4UMxTVTJzMcHoqoXF5XfJ
zrT+ATVYpZKn6pAOsLn/JyU71H//7HAxXc8xDYc0HV4h574sN350uJieC3d1dPRLpHQpUgU5IVHC
wJxizPtIdfS9Lu7pFHGN7SW9fFmWK1sVkV8P9Hwjy2tTDQ9+jUSoz0ztAhA334K0Foa9YSLU3ezG
eUuGAeMkeQ7XiWCThQr0YQZQcjIMLinGkdF7FzBWZAUMGXmVn2tjctnS/ZMxVhTEgiy4qOBXgAa/
z3vggHOYPdOc4itr3KtBqh7y/ppe2IxAM4KbCazI728SwN+bPAbzSPTkUxPMj5k6dJfDkF0og771
SM9G3Z6Uuzgk3M0J4LgHpns3EGFr+iGA7JmM3gRbauVNLTnXqNpHQKKtpmWbYKoQrhOsgwS1+mbg
uIMT59wiBv1CgOl9UwV3k9q+pFblbHQLO6yRxluCP5G+ZyiVlCjSV7blX1Z5QxpS5P20x03GLwFg
cGBCCC+0VV62V8TbbtxsuDJbS9kqs/VSZdMNCOA7DeKBVdroLobsLueXmNY6ydzqvQ3gcud2b71n
Yd009WEzBgMSGMox4oBt2LxgroXyzRB2zIGkZlmDgEuk6gTeRKh2SVCKRSZTVfTmasjvC4CZyJwQ
P3b0lGLjMmzzt1LAM0EyZusEdSXGyPkURvVr6bqPRD0+aFV96zbOE8lLz43roGAZ4oOX2YSW+3zu
GPOc6k5HY6kgRE1MWvvoVwcsj5swqL5XLQzZwsi/E2Q2UrpASOVvSUCDmzF8Gwb494aPBFkkHST7
kGol+PWj31iIUiPu0MudoUYjN+7+KnHsi1qF8tJoITQ/zAL0mqqfug4+YFJnRCp06lfBnefoN2mr
/bBS/ltp+Zj1DATbfCIcIbR+ZkjrgG+f0P7AH3MEaWooMTTypknW2Xg4/FeT03Hi1eFbNFQMDp1i
ohvdGjunIMwlddbD4H0trZToj6G+yfMvg2qArga8RW8b0wLJrw/aC4ieCrhzRsfStHc0ii+N0duJ
86lUi0OhumD0pmYFFDRc63N6G6UX+aDcwF4CgAX237Fv9J4sW2O28N9HoIaBIEF8m77P2nid2vTc
gjYGSKSqtMPIBulgW/VadlePE44lNXmuNf/FyL3rtgPm3akTKHbGbUNGsKZS6t/NVqXWe3RaDZJb
gretdOODZejJ2nTDghMC6mVZPlmD/b1DkbZJMn2l9D7ozzp9oAE142+KL7x5vDFcXGLFUFQb3YgI
xBrWVWU7YL/M29zxYcKm/rWVVoeMLJ0KwxSxu4faaICkTbjt9eiqdtvHIRkSsKjZ1sw5k229nVfk
0z+X9C1XzTqzgZymBZHrbRkf6oehd/knOzioiHEZJjy5WFI3XWITOGEFd+1oMFRWT6ijLD5UFZva
2k3Im0vL6SdP8JpF5q0SUshL6ugrQVAXao/BqKkffDv+ynwEtMM+uAopSmPM670ooz5B6xNfRlUA
h4Lm5n7oC1ws4v00VsA/SgdEZZjEHOkmmHWLfn02ofhI8vim0QjGDKqfcauAObgmc/GxrVXsbgAM
W43vdB8bt114lcL5WQGoubON6FmUxJUGtCwWtItBGeyVWgy3ej7dO3BGuEpwesVvvUGmLakZPxu3
xZ5ONPcqUMaTnaoPXszJrFu4sHDy/1Cta9+biAJ0b5o0+oGVQFuVBAAD2wh5ke0jcsSOoR54YY9A
4G0I3tuduaSEnf/Qh/23xiju1bJ/G0tepDHn1ybq33VLgBLvfOM65m3o5RdDDPXJ6bJ3ZayftMHY
9Lr5VFDcaMzZ5Q5qVWmEVPWpeu9zEXAIYCUHFlFmtSes4OcY5Kd4nHeKXrYE0nA1wVmEoQgYe+Rt
GAe2Kw2WZ0xupl5cYzTHQfl/7J3Xcuvatl1/xXWfjVNIE8Hl6wdmihSDsvSCkrS0kHPG17th6uyj
XcvnuvwBfmEBIEVJiHOO0XvrYs6Aw8LF1+uOHa1VT2Mca5CelVrrymu35bR0P62Ie0UbXCJHfE6j
OawJ+eFLQpBrEP3WIpvNx/ShFzSAToRoH/wkmyPNnr1Q/bI9nbxUE6rJZLYkGNtHT+827tAf7JGs
5S6dLqHXArvGLjoTijFgYcUmd0BP3oOe4aF/p85e57Q5GsZ+iNOLmXrkp9HsXrSFWFetS2IlRHrU
R0mSXZMu+QKMivyCvo/bDe+OMagrZ8gveCOX4Xx1DWhkyGWfs6KCr0mAfOoFUH4wIovIrTCqg85X
3qwaoFJcu+Cm4Lf6fbeK46xdMl45OZn32WXUCMmRd6ipfDS6/zQM4Z2P5DvvIrC4bWnsQtg8i9pW
XzKvIRXJQPOkOON+KA1S2W1CPcvqOCjxZQwYTvTeUiBmZXLqrWgFblUx3WmQBhZlhFCCpl5lDXxv
bN5ShHBWUUNOUmTtil6D9GE/Q8wKlvPZ7uqFtsWbaaz8aCQGTn/1e+gkhIt+pAZCgJ4YtjCCBfmS
BerOHocvd2joNNpEwBmPWAnuqdf5BAi0rxGc2O3k0JacjGXbkoiZK/VdibJ9vjXsG3enMdFYDkN+
NWbl0hQciJcPFlq6QFMdb9zKupDHRvIEH3KyB5dgE1hl72avZzO3/KmYOBFVqP9gNw8oJ9qVLQru
d0QmYd4vt3mWx4jTgUVkgvOmAwZTeU0HJHcKFk5Svog+LReqYDu0LWoGxLUjmwH6l6s83ThDDLPa
+lmyswrzBs42Gk3+YHDlj+6A4Y0MBo74a6h14T6arF9BTAK5DR4I/dKHC39rWYizQKS/72Pjtkkg
Atdl8tZgltzmBdSD2th2ce8sVZW43p78o61JZfkQCn3VtiRcFGH2YIHMWFlp+W7g88tGbjlVVX4Z
I8QWp3w0YtVdR0VPQHGSHIuG8ZBHeuSgGo95x+UaFM6Tna9E4TyGCEyRjXrPMVnvaxFUr7qTnEcr
L1Z+Ht1ZqfeVZTQ0SB/hERSRSzxCYiKCIzTxJqsh95u+WRjp8GEUBWl0vnoqjI8p1xZmnzxoLnhN
+zU9AZhjLKChEKoS7oipWT/QhwdCkKrPiqLOhgPOBI++ZlfzI2ruPA9FbjH4sRcq2cIQevob0wSR
27Y91HSwnMAb7zWn+ITjYrjqWy+cX3UwW0nr/hjXjr5wTeB6QbrS8/yRgB5Yx4F6qe1CXUQggB0D
9LzeWLTCepNskQHJu+OfQQyCMtu3asj4KPZfEyP+IGvgvYynU2BEd3DGTsTH3NojUFDy/w5GjcOl
TmGFICusdSS5yEVQGhKwlE7l/eQYb5liHXJBg0BLkvs2sY65xv9Yo+DH/r5B+Xrpc/9Z5AOp1nEA
osbgvgv/itvfSsnMB5AbeIwtBKou2MksHF5ENHncvIqLx8Caf4XYtNGqEMSDbXUD/5wLIClDunX1
nUigb2poL6Ei+SlhxqozfkZEwak+JeAKpsbGgQmKx/rAiFwxUwdcRk7m6Lgpe+8BIEuDkFgtFh6B
jqo7k/MCYRB3cs0NvGxRzQ1uDJK7GUm4cBufXzCHHhNp8Q6q7cFyoLcrmWeQvEPMrlnnz7E2857L
z6w27yIFpDZtoffB6akYdL/gRH7pkzWj5D9ClwioQmVfBV5018LDowJPC8Tttp3ZRDsY60THpttR
9EdgFAdLn62TfvUGwd5h3FFtwnxLDbGoo2iHOfxFj9KDV5a/g4ZH7Kglb73uULNwdiB5fXgD8VVD
yL8ELv4ZNEq4ULP+VlPjs6t1JCsG1keTkICR2e16iucH3rDkOZ63c/ZZX81BYenesQAKj2rJ47+9
h/D8YUReMKfxbbnhDumEKYD0j1g1Gf/DqyeCY/jkhnNnBGghvWtfENZHJkbWgAPNIcdjkY5Xdlxe
YdS6NAdgYgUEAorocTCzh9H3efwvvZTAXDclDDPuoZcFMzwWa8uBAcGGSo9YlGIA9ANGNG8J5w7s
c++pZ504H4wHNUDpgUlQbS1DJ910enss8/5eB0lP/EmONkpfOar7afrjXW3gyK7a8jL22pNaOJDX
oqOCFpdLlwvMgTJFWtciIbZ+mtBd9oq+70KuqSa2wKBq11hxttVAPS+ewmOQcYcq3SddIzU4r9Hg
GiHxMKptnisDgFmjPcV2sLYcQZ5sNyy6Pt1FNspP7yHqZy9YMo9qTbKOrYgHYAj+B2lpC6B9Q05x
OzcndsbIPcp1IXd5r16vNXu0DthVAnjYDwr4CgIrgczUMwraSo9GD5DVS+1Hwwye8I4v894+FexX
v2iXpCh8tcD8tLI7Zsj29O4rDLxf/tS/EMb50QbWk28y3nadG+bfF7Owf5dxcfUchKA2SIQBus8S
Zu0icAnE0MQnsZ97TRuOVXiGpoiN2su3Dq3CReJtNQM9tc5gYUiTjODPMV+HFjA0Py8e6pLafQRd
Js6Y1Loq8Ut4Hd7TkknkFAwKM77gNajOZkxasF/wmMcjd2zC+E6fjHrtjsFX5Jib1n8QPPd0a/3Z
zqIbiKf2Dv//Qpqp5AuZ7JQZ5CJdNKKvLC1cy9U0JZis4Fwf0OhBJiuIFJ3VN7KLKJuyrn8OwhIm
bdaVa7cofsmfSwbk9QXUjhX0ob++O59/fUZGMa4AGpzyg3LbUOjtNlIQhy+7FkPJ3HSTfq+u02AN
g8MnQgVZp7T+yJeeK62tMjzzmRXli7TsLaigJTHgWOfqtTLrjHw3nMupqv/W9ZRdXdnztOY8vyau
76UX0oqdMyQf0oG/izF9GO9FD+hi7pRBEmzo8YG3/2lPZ/P/JQTYfHUu0Mo+tVwqZNVWLkoHkwh0
QtY5adHLoor6cfDJ9VzxsxUdmxJoEw/vHomF/LeSWjEniAuUyb8X5adtafoLZwHW9yJYrLWVWeG3
YwrTKvTBeh7WPZMj873nvvdSqBSLXMxREvMulXslbnjm141G1WXeJve/3NdySW77Ph3kunwxEhj3
ZHbuSuK5mr69kwf+u4cvd83P2SDfqQYsmhDUJtjqQ3ojd4oua9s4f3RG25Q7RlF+NENNfTkBYDiX
hs3M7iYyaIxN6nqCs44SSNbsfSPYZFM+rRp9vPubxTCy7O3kT2TAlqhICInIdmTI0aGhtIMm+o9f
/Le/QS6CNs0Wmg5fQX7y++iFART0rMMfJ5vr0r/YViSXIuQm2iVJYMzKXTVQ7qMT+nPVOLrtjUu5
8/7cg0YZnAjhcRSC5I0gg40cURlX2lRFbsX1IF+4RGh2zhX4+aySf1JOlghU5Y4wCArlHdF3iTWp
m0IVBNfXKRd6ryub74/O3yN/Un7Zf7nNbYsJgBbuMXkmgKeklkDmhPyTyWa3dySnws/j7JOnz/wB
q5z4gMmwuPBHsFiczEMresK658zHcp2htN550hz0X/5eK0/2XmAWNDAMciHna1P+SvnXTtEteW60
QIzcIhdpPhPkpSnPJLn6sy23zfV8RxL6ZK89u+w3gZ1cbB8z3UJ+Xr78XK1/O0W/F+X7E2XQnTvX
Qead/f0jTSC2ylNTZ5vvo5qVfr3V/Wr/c4XLf0/+iNwmV/35LFS7blOj2tgGdriR75nyZJef+Pn5
P09BuS6Pmlz6/hm5/r34x/ty9Y9t36dtUVoWV8D8z4CdoXScmHt8QyDG9J0GnHKpdpb1vX90V7QL
X68X+kgaUg3qR9TMhuYj3sN1AnB3zqbmakcx5UoofwnDQJKkmj6+Zo6x66v2IGYhJLXGK7k0Oarq
hebqDTWiWK12BrbNolTanTKSJCpf8Ok1N5VWWeTBzRvx8tCpKlQfUGxuI4vUSepzsi6gClryjvz8
v1/MHK/Y9I5+HyfFBNf0YcS2cujnFxrqPAXkuqdbuF3kYqtXFfCbmcs7EJrqCss/yDd8nweF5bQb
K+UO/YfT7Wf1x9U2GAO7WDrYvhflW86PJ+7Pj/75/rf5bb5Ow8HOd2alR8NRDNW0kZ/88+Pf3yw9
dn/7Jd+/+m8bfn7rz7f8u20/v12+O1jiLfMqwmSNmvTFf/kDf77kb//pv3METrMWrgibx++v+9k5
P98gl/72p/58TUMJjMwE5lLyM/JXISbeaViwg4wgvUU8i3L+tjiE5NXq6ejuWk8s1H+1X7RZMyNf
5Da5JPsycrUe4k2LdXarSqUHOY35TTnrN+TLKDf6MYk89eD7a4rmPEZkEJFUNv9tPU4La0mhikGo
vO/LbqJ8AYvIc0A2G90K/m5uaFfZmRFpjydTdjxVHnBrUTOpkV3QboqoaVg25IS5j+P0ZXQzfPd0
ym/pWzxTIGJnzXyZjhDG60Bd/4id1ZY06DCzdjKlKSE+i/01C51/UpvkKn30t5TewVqTQpr5opVL
DnrNPpgqKpWhD+YCFa/P1CbBEKmS4AgTfJXNydYOZANcFX8t/bGtqlSbWWifUtOgg9XMJnf50kPz
vfneFqnDNgZNpE7mQr7Xma65DUrGkvPxRGdc3sglbbbT/2yD+s85IMgRHcco29cSwCEEGJFhcmeV
z3z85bpFy93Lc28t22uy2wbHkR0ij/BP920sqnjJ7JqK8TyuK+cXuSSP9B/boMDVFAbLz0g+3r87
cN/L8kB3GTU1DGvLn6b2T0fOko+i7/X5sW1NDL1Qru5kMy6U2VtycZQJWt0sTo/D8qsLi4LQQZrz
phSf/xxRuTHKcmqzjFVbqXOagqreWtzllSgob/6mTJfrEEEi0saSRzGr9ZKuyftDkUfNfrRePZVu
uTQX/Lz8u21UYHZKWGvbQIMkI2UB8qXJKAPUthGvf7aNpY8Uwae6TESouapmVd4Ufhi+W+ypQYp1
X3cvQptlRvI4+fIQyUXU7I8eqXObb0vBz5GQB+bn6ASVxiTVJuxTHoKfF3t+cv2sfl+UjYXSboy/
5GGQ1+C/O1RSf9DnerHzKXfJg1JY7sYsUmsrbQXfh0heeU7UCcgQ2LbrWRUJM3dJQvu4w4udoLWY
pZHz6HyPun9hyCTjMC4+PToJ636WVPjgPm4S6eyQ69+Lrm93SzVg/ix3oTrvx+/9PS/JVc0kAVcj
qlVeLeEsq6xj51neIOUV4454c5dy8ftawgy3t3LqZ4VDa9pKnWFpcPSRvyD6CBRNh25CumCgAh0Y
MtSY0vIg353mO4WHl3FtTcWTPJekryGfzQ0/q3JJbhOKQuOBAYQ80+AMAheav+P/e6H+X7xQBmj+
/ysn9OFreK//boP650/8pakw/iFUtL5UN4RumIbNl/1LU2H9Ay0DYlwHjvC31+kvG5T1D9O1kDNo
qu0CKJ9Rnv+0QeniH0QiCNMxVfWfSoz/9T8/h//hf+WXb8Z5/cf6f8tgVfI0aur//A/cTn+kLGia
LkjyoDFsaqpFH332SX2+34Vk/v7nf2j/XW0UpSvzXN2bUTW7Zbv7kgAS+iWkN+a2dUuEgbfQveIO
b3YFg2k8ZuAowwnD+8hH6DIfDW/KycqiQ+KAvRbpe1X7JAqo9q7glhmo3YNLpN/CcINrIQg0gVJR
5XCCgkkgB0agkE3mY6xY+TJW9foojOo9o5WgmDTMRujUoX6GfbowQthD0RydVXi7ykk2dls/Y6xB
oxlkRziL0cIrxbU06pOoCOLNM1oyrTuAoy6NCwAowpJqHrxOvCHJ5aC38A5w0PAM+YxclzIpbetF
X9kLjKLIWDUdJAJZWImWrid7XzExpRGnFWsnnrat1j6lKinbRMXyj2VbRQkfaohGyx6IHwacAE4w
xfo+HPSt6hPV1JLC4NVvpaNt2so8Ag6lzwzf2bLZH6QB2B0Kqpu8s0ek/CXDeup5q17HpsBwQL8l
D0492BENjXnNHEr9Vi4xqDf2iare0oMkpgEi9iLLQ5ckHx8PkW7WR+DvCLUUg/iPYdJWSAaUcyZy
/+IZk3/JS2WbYTk6TiNRloA0EByIUr34c1vNSVtm8fNqSwPrMpoUU0N3Y+hjwGgoNB/srqY5aCOw
EGkX3Ha59+x7GU1nurvUvMJuaSsOSIb5pXJG5VzoORlrH6k72DtvsoFiO8yoT3ii2kOW6tvCTNmm
VuVa8TjK2JQjEwZTQY0zrvOVISiEI5fXgkOR2VTGOb3pisTOsc9s+1gROxAoSDBEN9jkLeT0zfme
VZh0ASlEdngiTnmJAx5XLeauFqe1Tt52n11c5Ca3VkxkXz2GwXb0w3rV2qK5zyphXjX1hLwnMLXq
kVo5L+qbb0zevVzRqX1jB+8uYKeANkbWY0ddP8qU8IW7fHIwVGoFMc3Il4n6+mpUxRwdbbwMeT0+
ED//1GGZ/WAYV9LXNM1rZ3nA0eFArgNPRT2ONB8OWH2ygXl9lcR5985QnOiFghxNnHxNg5XaVtaK
B90yTq4VNSdL7SHOVPr9oOTjL6dM935ftMB7YbnATghe855LPHG3VWxSonUG6y7o4+hNA5ux6LXc
uQeWT3y9apNp0aMxYW7IZA/dyK7kOF8nL+uWYeyIN4RA+6KLvY9On5OShjO9yP6xtsFaB1RHCco0
6pd4yglItPSzgLtGC4icgYFAPzzzc/x0THm0SHNz7Qyu/5TGBvZ0AT1bvuv2+lZrzRispU3yctGO
z3atPY+xkl9qk0LGUNXxnvimmfRZd79ovWuFdweqxqBjWR6StHNP9Zzc7OMCxbUXwhtFdrE00Ss9
BFa7RaZEaD3Y8XUZTd2D45GMY3X6o6ubt2aR+O+pEpZAj0wwHBpgX0jqzVJPB5PgLS0+lIVh3wBt
qLhRuMN9rvTDfabru1ZQrutrCLJkCA/3fUBZrQFYv5afgFDg7qquJp47AFJhp+M1ruzhKsymv83C
EJPFX5s4lvHWV8NDaFkq06SseKZLQ7KvkytruYofnnAYEgx1xrP0RLvkWWjx2cvj+ko6dfw45iNR
1v2bhS3mti+D7KHOklOY1f5ZriGs8ld6QNB4zDUxjANZmSTlLolA9I9jGKvPqeqvnEqIh3Ho2wtx
Dk9CRWmmWsldrunJFY/hNuup5pgWY00oyektuXXJrRJT1jfaaOP4cGgWxWCE8JUfCJjqCcV2bFx1
nrgvyBNbjIlXfgXutqVdfoT4opPgQn9ogl17i2+2OnP8lIXfdcEWimO2g71LC0Cp74GzpYeWx+Uq
9cJiYxdFuCss4+yrXfjLcbQz8BDlc9i0mrVPbH98hg6AxMpl0ChXQd8GjJjbUt9XBHu8JJxViJvj
Z5PszYONBGnJKNR56V2CDlVOrwWRXcbatvz8pV3zyK9eVPBrhyQkl1srmt8dYMA73dLORZ92TxYJ
Kxs11NI9cGGxIfoc9ZmveNdME4zWEZZgZLHtldNBba7GGkO9yiVcZg5uJZdUp64lvdgyg4I2Mgcl
tZvwMITZySOb8dxPbbokR86/4U+OHm0BTJHU4hfdA5uomX54T4Jhe3W6dCHTocqeZpjwrGInKPeR
RtMc49LpLmZcIPdxIqz7eHOjMGfapLTh41BXYFjsrN4XZRg+6lVJ7ILKfyTfBStjxwojgnTaEw7U
4qi0q+kirPaq+RMxcHLbvJp1Ub4uUvUJ9H5z68wvcqnP5uZcJ4J1M8TdAW1nd5BL2LD9ZTwV2ioN
vGFN2hVR1Rm3JxXSy8oJSaAJdR1qWpwCbXTT8pJo/c6O69/wr7StSwsD1jRdVuaZPAat5CbM6Hzh
1EXfzk7g/HF2hj97O4KEUL/y1QACtI9DfxdA/96nebgZlYgHey8Y5VS2dywQ66E0j06QDuLqkipN
elW4yy7Q6mgbxfrSJgZEJg+FbapOJPDqdXnoYjr1Vqje914YLbXI03aTQZyvDdB6k8fFHlD0q+9C
YvBBmw6IEXairz64CdMnLhX37I8meRt5+1yCur3tTMhEJczBliaZLXg+oPsio2u8Dwn32OgdLSWj
IRErJjbSNs3mxrDJVogepqjkjhrTJQw0IJXDVRO02uqq/O2FGtqQSl2Vlkp3rtEuSjOb4fXulzGM
+wSUyyK1NaqqCilKxIKVOyeyzaUw6xdqATDRW8GDFO64bQ0lsOiCmU2ATcctPv0aoThXK6wRQT65
sXYFJf/RTyl4uU8wPT61VLltbBUViTcsW/PVKYJtrznXlsASLND9l90ibi9xv2NStB79tqZPSTCO
Rbpi2cYq//pXjCqYgitCv2Z4Fl7x2eUWKO3JPzDUsI1eW6mjumoGotqD4OpPxBmTZ96rHUla3lvu
KqD1frU0C+24aZcUkciVa2lIqpW2JTFmM/azYCYR5JyG/qdOrNZCTcW1IAm0TD7DqHqZTLGiH7TN
xooOaZgSv5jclFJcKbTnvFHvPTu+y1uXzFqyG231N4q2vh+fvNFYF6jOCl/sPB1zXtecoWbfVCNk
/LRYT4z/pu4yzHl7FdEVxMTfdYbyHvf1VfXVfR23q0ixiHLPdzF34oWjDw+ODtIyVwr0sG2eLYKW
2aE1wcMdkAokd3QLHvRwSleTA8/GiMoVVz+UIcf6nGOgwVRzSVbRvtQFUSLkVQ090APLsIg3RJRk
lo9zzbhxedYbN2FRnkvfRGsS1EfGT/GWu5oNHGBBm/UE+95dJWZfk38MMUAgFFE9mpmufa7dYmFU
0HDszDsgpDIIOdGphXGDSf0XARXhlLjdq52WB0I4PzNkEdtaGR9UrsdVU/URu9HYpfp07IvSW5A1
NH85zl5N2GDhxos29ip/fpwtGwflZsHhATp2P8bpIVWjCNohqdOjAWfWq7QNp3qwaAHVrSafXLPc
OMWqnUGtM8J1KaLXqURzWMOZa2rHX7phtJ5cfWAg1z3VqfFaz9+jaeIVLuGJ4Lp+OToxxbPgi3Yd
aiql/OwKmuZ1W0dL69FO3TeyIj4i5xdPgItHKQ8uBAAsIjWz2vntpOOHaelHvambJURBiM9he6HF
TFQ9YVOhMr6jfXwaNfOrs/qvMSyPZvFV15hS0jw9mlmwFzWHXCTBZyDCK70D4PiieIcFBU09GHl8
kdCm8iyi6vVmRZzLPAe2jhh2eRDcMmB+0foOZJu4qy2ydAv3mujjJc9R+47p8AqZ/TanOIk56cDQ
SF/kVfCLukkpT8AUi8siyetN10bVYiqscxVbh3ZChouSQMF9Q6Rj7tQXDywC51rGSTLRFDEM1pT+
QhL6JSrMN6GGF5DPuLWRxebDlKNYao9+be7KzgjW2NyW2DSjKr10nVcQoURcMGKxRZWmZ99quWUF
sIMJ5VbaAFokYbiF82bOJt1ymr5ah+SFCj5zbZ2UNJp77d6SQQMpjJMV74w+RCyqN1tL6y4ECJC9
WL15brvPFRsAV6eVy6SuiXdFBlF2w7pBT7+1Qn+lgQLbjaVY10r+nmdWuzdt9KaZqogT8/2N6RcV
4w2asKbF/Fhz2AdIiYNbE2zDSIf8YleIgfLqdzyCHWk7YyIXe+OZpvPp30X3TmvcW24WPsS58ex5
PNoheiokFvY3najTDaOsei9cTqnMhbcz6dmc5PCsBWZy7CuCAbxwjDck1RBtVzKV27kKMZllpN4p
yUNoOOhmRGGuEiMwl213ZuZnYhPgbuJ3w7gq3RAHU+BuQLV4IDsg+SsDmrzWtJ6CBnQYeLWzHY/R
pnPhbamefYg5ageF/7Rugv1odD7RmslZwbuwKgW9/96pd76akuroRgxaKndVqM2EQrS1l4YCH66y
2z3zxL0IAm89objeQVd/DaNcv6lSZvFZrf7SGkh3RaI4q97NU541KN5oV2wSrSlf6rTaNKTNjUz8
7+PZ7TB51jt8TpQUOfe+N6GQTeEE5kRVmXmzxcEHTKiicQ7tazB6G6a1zrKsHFR6vOVXxhNkRR6X
VYLkqrLQoyMtFtl1BE69tBP1tm4hFGWR5xxc5dDzeHVSt4F0SXpIVozKY02vWiHJelW54QuC+mRT
if62z9TfeEEgCzRhtivi1Cdhy2Ri7SN4a+kfVDMBgKSNWZj6r3W5kVAYhPf0ZOV2afzHKv5/fk6+
HZExxmwM9vP8fRUtxhzp0P6Pr5Rvqh4jQnNQj/Ir5aa+7FZDCRNsopyKIxvhskqA0yJKKXKa/bY2
xL6v8lM0UkjK+q8gZTDbjOoLBY/bcI9QlOan0uzzujmbTbUngQpFV0OAZWu9iLD7iIvpy47Gr9Ko
kkU7eqvaNfZG339NMbXvPCdJ2e4PKYJZt0EYls69Ct1UF5Opf1GgZk5JHkmh3eYjsSbdr2mC3pEk
PAU6oR3LwloROJwh0DKw8jVuQBRKoXHnxK6Hhaqh9w0lQC5NCYSYrgdAqbfgydseJO78pnwJmibd
gH58LOPZe6iH72mQWDdqk+y63iyZrtqLBOTVciAhF2Mgmm8Vzf5K4tZLvYU47MzI2G/8OnP8G/AM
cZNcc6GR0RaldPbrnAQ2qkmjGwQ3eFQyeEOMziY9fU7Q626mmbpeThqaiSB6A57WLDrD1w9qZ2jf
L/q/lizqfwylfC7iIY0PDmGc+xGVSKZH90mKqaI2TuD+fukWNTj1ftZEJwSB1HG6akLt1hXVZ1B7
j3Y47OBSC304Qafr4/TYG+paV1CPaO22i6ZbQ+vzhWXqR18p16bA/d6qqzDvtuFQMp+Bu8Okh3OD
ScrS5Y/18sxf1oQopyZTfTu8SiL42K4by143rvJWaj5PBjs7QcH8VYzOPqyh0jJEwGmsLSpvZbvJ
lVzOgw1LqSmvg9/eFll5UkI6ziFFD1V5a7x+Re2PIX65Jo5mUbbBmzapt0bZcC1N0BaK1qOaUjUU
G9SLk7nliqi2eJYQtf3JHdA8KyYDqYRAMvPQbRwrxzygQOlTI8JogRC3CNRHhzhJLzrH/kxtj9DC
VATUdUyoEV3E/Js2Z3BWJg95S+EyT24EsygneRhpii9M3XvWlG7rKRHzi+HG1c+mXSGiB7rmOXQi
q4ikangaFz3aG2qD8tcofsckKLmJcuOMTn3Qm/ZGWFQEnNlqMLj5qeDGP+ttl4TB7XXiyBdJ0RX7
mky2ARuA0iBCTL3HvLDUlWrG56i0sYQV59HMEBCar6Pn3StJkC15NN3k0aUVQcYwCOhtIGYlJcbi
qW22aTYxvqwjUmzTZ6911oNmYFcNAyqsQfhARkmb2njvSmYBDDg49VFHFNX9xHB/gexcRyDvI9U1
x8dAcPNGgOGvlPI1oOzgoMdixrRIq/rTzO0ZyVyuATzRH0yRQcaMWOOxX+kYzOLkbfBaiFozOnGO
OQRVv2usIICoYXqL3At+jaPRnkKT0aNBSm08xyA57nMUk8Tote1DFHZMZUg9MLP+pUzCZdQkX71V
P2vmuAXE89mgg4cMEucboQOC0L1+n073iV4hZKI1DLZ0XApVecRCDAQ0IMNkbKHmtuKghlgcwrvU
Vs8YVRZZM147v1D2WvNimvVOaZ5bO7wxgmLdt+VeTRDtZiPdW1s79aRdLpMyrJdOJ2BaGbeE167z
MjrnGLUYod8mHvLoycBX1JanOum+yil89aOLoZXPCb2iVVYQsa1mlrHpLe5oBMhsuj44up3nv5Ky
86lZ8d6oleNgtmfPf3K4EI2OUYhjlMvC8a6aO7grn6EI8TT3RHc8myI6iCG79/V0VSc9z+j4MMHu
ryv7Po2qvdnk73E5oosJPQ0nnFvjf2hfA9MNtsVkfniRRcQWkuhlKvKHIIjv06n4HXCj0KfyN8i0
peo110TlnmNr0MI88nCzjykcPjxuCtgXfzsuMUGoFUfbfhuj4q2dXOaYhEGZGVrknNp/p5F/DPFl
SQwVoKNwob9W5oCLb5oeiCC/T0ro2+aaq+sxV/tr4jhvRFqQjhUioO8xpPMHTrfOMOzc8bFN8YH4
I/zqeajqFdnvRmm2qt5qC1jIjxWPgNafOajTTDfMF9pIENpkb8YQn11E/jiPvg3VtmuC/EIRnzqP
sMJrl5zBr4Z2ahm9WWN2Ijhq3wz+Nepg2ZoMyiYqxS1lD1GurD6eWV89/4pyHpoUjC5GGNe8DTVA
zKFh35eRFS2rcS9gmVHxdahOa6+96t6R0Uh4VaivbcaGqk8OUV/q1cJGUrfMk4m9HUfUQ0ZG0Mna
8hnwTPlwnXdxmxYPbuIW6HWoGVvBRm+CT4V52Wok0Gmd8S8Er9GkUVMmJ7oZNVyYkfuoD9ptb7Ey
K+6qqeLumU5iD5rg4oSfXS3GW6KEXbScyksSJq9G6MxTK3flTFj4fEQE/WOf4W+w0vAsL6Qm4dQv
fjP4eExDO1/7A16PRmWO5lxKwrAW/UgrlgwDfWmrGvOPSsEgOTzbFv8UKifQenC/qEjxmARwTXZ6
TGn0SHuM70IMbHDG8EQvMVd4Fe4v9cMD8qqRnhn22kcCw5aiXHnxNRzxhFGux5wgtURnB1YRFex5
up2PoFlzXztahUpBMHZPHP19l2Xh0vEphyiDij0DPH87qyR8R+xGnh1Ly7aqlSceRWm9DaKkuqM9
egEFjq7/zRj3qU3uRdvlm3B0Vl4PAJ5zi/gLoycg0gp4rsCagbod+IwjxxuvMrkpxPFv0VsEwvbO
Jh7GOyx3M1inazdFC/6/J2gzdawSv99NNArvVrTtY58QN1qr5QmFXrJDOReDaT/oyTSBk2WiPUc/
zYoCSq6MS2uKT6pD9rpG022CbF3mG/JDaB1mPol3uvY6ae8EkDyNtGAWaexRZ5jvkGX9qgzdu2Ug
GnR6dOdppx2dhHFo4uC15FTBlpuLhvtosxo8nq3dkFF3101y3SbMXk1tL0uAjLS9NhaYoEUlcHF0
RA9CZmQ0oUVkbBb/m7Hz2G2c6cL0FRFgDluRVLAluZ3DhnBkzsViuPp5qAbG/zS+xWwMW5aoRFad
c94kEm2XJvEfR0ls4mJxsTfj3MU9yd2OhaNtyK177AZjYsUiZUZ4z4s674xRfA7tqtk1YY64Vnzj
FN5trzMlFca9aKfnxvDOMgbLKFrlhYmtpSK3mBDE7EkGUhClpOyzbGhpOn+kybxPlzZHg9n9LHgL
bjpJzwrO58+Tnm6Ew0YwQsdmvu4dovSDsb3DJYSAwBR+ZeivUKbZsov0a3LV0CwdvrgE78Cl8WWs
OXcbuxdEMer1U4I+rxa8AJmozgb6IzMkbwi1so6PioUnOxGDG61e0U0Zt0FbGrvWlBaeEd4n5c1j
vNDl9osSxMMiqUnmnykRn2VnbkXqULt6q7ZJs2kgo61aGfVZE8MTsiPUPv3NRMIrmXhOzDxpxtpc
qRMjwMIZK8UBJ+Iuf3QWzBOTgGJpMM+O3U7XUtWZ0sa1dkxW9XYWRwlKBz1mDBJ7IQgb0uL+3Vzs
1o8lct1IniqY84HpLnxwCXI6+Lwsz3NgjfTpYFBXmJ5vUmV6UPPm5MSseV5Ng5Yn88HxmndTB05K
4oMoJ4ZY8ttt1B24CjKZTN9ADHycxnzeplgP+zLJthb+7VWuLmGtzee57r8rpbXQpRowVMSP1jxp
AlzaTlH6jGn6sUYXlfLKlepOaXaJld3YZa5TmbjQYFzm/+B6FeNqSGWsAKUJBD2GvLRyW7YlKdBo
nxGjIplqYmJfdO/ZnvjEu1i+V8OMg7sIPQ2RoDBwIAGxD8lJuqWhfSCG813PXQQugkB17IR3QjVe
u9KZd5EYYl9O3VtfMN/SUmT4yWTmoTYQMDdrNxZAoRWpjZ+4rHyGkp9IhtzKKTEZqpOWDJoS6hFb
OiV7s+8dCHVNR8ZPWpDdDC9tHiz0/lLpt7b9hWkWHYyDBT5RU0GkanaQ2ZoWyD77aoHM/LHKHpyC
tllnEuB3OOlskJ11PLMOIhBIYK5gUvo3C/3TBs9xVEER/gYO3qBatxDHoESsPeiZR3dMfbty52BQ
p8/B4Sar1P+4Q5L57nQVg7wEDMa4dboT1rCEDmERsK6vpdfvm85bNpHtCl/TumAuDQXbKUX6jNzv
5p5kv1lbYii0lQh1F0fwMVVXUgHFpPUcOcatOaGjRxn7pLqaS5ZP9VpjjO4NT0M2VEFSIzQuZKRd
G90ON7J2a+oDte2D0+gOIU3qjDtMcWZ52KbA+vY5KriSQZ4M9DZo1ImSVLeRIY3tMLHJNHY3s/9o
3ynNn5+gtEk8a9vVNUv2RiEyAdeJ+ZiM/bgvi6UIC9M+jJjHshp2B2rp23oA7MnG5KQYoA1pgTgp
98DoCvUQF9qyX9AE67Zp+o4Oh8nro50y5IGVGSnxnJQIZjdtXTnUbDCi8zObhnzplZe6cwgJwbW7
QcjQ1tdq3BCwGjNQMToyHsw5068kvLdNlC+sRbXXb2cxf8CxX06FKgPQsyJQy7s0xsCwVZxTNOQT
IC0XBqr2us7yYxWl99EwUni4vDJ0b5vWtGB/aco+TfJtBjq5Ed1wRx+7HVRUmFoGUkuQNlEOVb1b
UpJ3qj9WBbDQ0Gcj3S3uRhl7z2T7MMOpG0v5YjoXLsLeFVL3tZltxvT6G6x7ZaBkMt3xfO+JJOlI
kwMrNVnPk9nUW0NWH2qWBHWfxQESL9ZYxRDhzETEjLOzVZFw1at3Da4N0qnKwBKIBiezrjeZTb0Z
2ci6eRTDNucT/k+1t4YSt6Ekc0ONPcquez2s9QjQgYnPCB4ZO9pHpcT99dAoNy1WsonjPLoYc/iE
ueQ3JEwTZrtteEv7uI4TjNuca8UkF2GJGYdAjTjkre5DOVr8TC3/zMNyJL4E0w1QIlX0aBxyoA7c
KjT8zdgdsER2pIgBl+iYOmdBg5fcG25FHk1Msk6RNuqtG8VAiYrxSDT7nUzEQNuBd4KUxmMatdvF
XHq8G0z1ILWm9juPzG5m/lu1L/EgqZY/hXI2FVHtOO9ORq6cIRXA/Jhwi18kcwl6OMg7aXtlLcp7
m2SP7gsD/etCeRrN+WDUtHtjbNm+7rH1qN/GiGhN9MXTGq+0zoJAHIZ3EiOu7AaGEPSGWynrhtwe
vsnFmKhcXSTypk1mG2j0s9Rd4LfK2M5L00JuIfJkbm7ljNIoiT10QiV2GUZtu8yR3HPi4U/Qq1R7
epWcyq5wzkruXMeZtcrEc0Zrw2sKe2g3NwjSCCZnUHHCm/GV6SCdiOhi30Z8SK7who6i8k0cmEA+
zHMhB38kmq53IReXpe6XgMuKT1BNHwidSTbb7TWMVQ2hpfwgm51MIxP3B0O+sLY34JPaF5ru1s+c
DJdDA6//0htO5Q6BXTB2yT5SiJifcurffJA7DzcpqsMQIjYtFUP51qj0AMwS/3wdbNTLzSjUclZs
Cx1hJxl8W7bH/hxF8xlHZoc9G41go5HMOmD9BdVkbzr9T6wROaflPyQauUHDN+JK2wjtNr0aoMSw
D2ydxPyY0/HGs5QrhLxhNEPidlP5KOrsHm9uIhHHDP/G8XHm3ehSvM3puyDyNCzgoYRQJxHZO9UW
Qwt892eVU12O69eEbNiAPVrC/9G04U/keajTiOA1jfI+X0XNzZIUO1mTuiTq/EtPQHlUu36IomkP
beJ1AH7HaoSFyGv7d9KT9lTSqrM4+yKW4N11/QNQ9bRg3K/S3ZlMbTdRPDw52nRapY3baGZcN8pS
9StShYe0eLdnQ2fl1K89XcWvv6KipfanvnUfpL1LpGFvcff4M8/tGfWkvYGBtIdYM4QRJmFI4fV+
5+b9V66NOc0nFXChYjsztOZ16lheWIp82zoKpsKafi/EHvfQHKBQRfGd4ILSVN2WYQXfDcp+s9az
IO+bzi/ZPE0mGn46lW+264iwXrclN5lY972rjH3cH4ps15QSKR87pjXRTza2nW2Im/4GiqvpPiBe
xSglJXO6avYKSLZYhuH1Uo+AXUw0Td+WnHAcmpUh680dnHenZdJhevcKCbiQL/ovqF00Ufg4bXR7
FrvZIKgS+ApKq67s6pRiU9OeFlX56uLJvOqb+tCpXn7nHt0HbUqIW8QmZawxtlFlfG8b33aR9X/q
bLmNh1b4dRpEUzKdsQLiEqHj6vMOvp2F1w3McF9tT9FSylMt+m7nGpjUpW6sblrSI/0WBfUa6/5i
99ZdZ1gftZW/xKUW7cxsVresatK5sxiw7gz41NdQo7C9WSg464r4B7tkgcxNF/U8gI/qyNqPLfcw
Nc95v0yHaNVCqFb7UfeyvUIz5A/R8Ec0hmBhoMSsBwY+Tad0YScwCIhR40Gq9ue+icMWK81KKc7R
rOQHTc4z2RHZsYgF2b1ppx4Qqd0wOGCGjV1SVwcZGgLkeUO7F6bW05cQSSqY0Pt9npcIqnsK7LE/
IoCOvpISiG3CZCSzPZKIo2IXgS8Fqq6EQzuNAcOR3WRFZxK82LMMTgNXZud5tu+1OjLuzKI+eGNn
7qZYu0/BovaTirR8FtFVbdmYxkIWR9M2Xmmud1IIYg/USXvUmBBaply2OWIRtLYjcRyG+541jB3n
ziy2c2kBHub2ptYkXYtYQs0cBNd7gwvBOs321PRJW/okIOz5vS9MUrJZaSpbKQOycnAHScQuN4il
0QoTzlpeSOLJvf4AD4R0TPuNYPKGrK5K2YK9d1hMAAPx25rNjZNBW+Z03eSADcW7tFrtRhuglZcf
kWrlT0VU3OLD+WEVdiga0la8AtOWLgpz/DKGZLwrOBVg1IouUC7drxJEjv0lOvGstIO3io23BISU
QKY68mv2ZZVgDzsuKUw9Zw1tbW5GobNTyquxbrA7aeMD6xTdVJU8jxkhIjnhVlTs0W5aO86v1BVY
1KTpa1OzL5eMq1MFU/uiz69KTuq94ZpXKsykg9FSW4/1RCBe6BiUT3O8vBk0wxO0eLvJ8lCtQTFS
8RLpXYrllXglzjDCWBLUhAr5e+yaYpf3FcaIQvSBlzK0aysKZGTU+Ns721LhfF3GoYd0u1o+dbxY
HXl9vEaJJ/gNutK5blhsnNpcmA6rzyrVfeBI+aDGndi065jYrNMmGGrxUKaeQN5n494QYTJk4Xu1
cVicZJZHqC8rNcj65BHD49LXaxPurG5Iv1uUaqtCjYfSmbRhbMzvnSh/RD41EKWcP5iImzvbW6xt
0XB3iCtPeUoJOC7V0zDyuZnGsASFU5+l2jLj1ZfJd5vxQZVy2bdBuRphGtzS4t2V+0BUh8SLJ96o
mVz/ChZ/lYj/H7f9Ver+3vFXoni5raEUIlgAB7NrLSM2/XLj5T7NRYd4+Zs5vouH0Kpwuvwd5Q0c
vMvf6SXb9PKA//n1ol78PVRqsdjo7uFyy+V//7yKvy/y7zOy3/VL+L+3xMiiAqfFUPTa7vDouhzm
8ux/X8jliHpi1+X/ZE42Sk4Jcblrm9sopC6//j345dffo1x+Ux3ke6HkJD148i1erbddomIO1eqg
LlYf3l/L24vn7j+3uRfn3d/7ZJCsmKrBkkBKxaMvv128Qn9v6zF+nyIc4C+3/z3C5b9/H/xfj/vn
MNbqPr+sPvSavUZgpwPu9ABiN78vpNXXrOzLsf7n178Wwb9Hq1YNoD5Zj/lF6yZzdcYzT73hKsTf
ff2RrQqoZP3xz22/f15+q4RzdPLK2/5z++Xxl9suB/n9c6EKpffBgeLy399//D7Z722XuxQX7f9/
Hety2z+HufzpibbdaL2V+ExAdr/H+/t2L39fnq4amowo3//3Xf+9038d9vKYfPGuvH5odkhVcS+v
KMs0hF90X/zprCkZ1vrjnz/VSZB78c+/R3WbrTbu3jpxUddojfUYvz/+uU2tJVaDk2n5v8/wz9P8
Pvafp/qv+5Hfxmv6PRb8wvaqu1ouN18eYP6Nz/i/r+py0P/5/z9P8p//Vryy2c/ZEP7nR/Bfr+s/
D3O54+9rvdznclsCgywcHeN7SAfTh+cLjfAixqxGAfShYX4l/sRiTLd/16nReFKIlScPJdGbx8tq
UDPCQ9WOA7Rp4GbCDs70oQz1NVsF5qvc2mveisfwlAvuXaxJLKC/3fW8prNY629M6zqTFttuQrnm
uPCez3rO6Ewl4kVds148Ql9ywl/aNQXGXvNgnDUZZiIiBvYCilwMO3utxpSPjSMaqJl7gmVmAmZM
gmbyNXHGyAS9BzgsM8B2pevOgeq2MNJ0NdqVmvpFwMOD1nj5Fpc+wu2nGnJRZ+GiE6WhXlIlxfmp
rFvUrKgZUc80ydGGBXWKVxymJpNznMtzqcEFAMTG2NHG0kqlFAZFb0IzF9Ft0w6HSZ1x2hkX9dZ0
bX2/oKwzbNrVyXmmNKG1EbkGhZ1CR3f7mHDZtRIDA5clrT6faVDTq9Dp3Zi6hthbm5UwUjB/Wecx
iFog+i94u2Dt2DQnWLqNn/bmazu2uMnNxZYCKg0t9nYqlCORnYw9E8ZudOx10FeHORmOTCXoMTLG
gIpa99ihaRvVAAWIhJlux5bPzhIGvgdJ8hCDIS6NPvoKsZdBQ2Peu/NNLqef3uGDcaX3CqYOPCq9
YzznmZ8WHKfK1CutaaYd2NlRl2oC6Ym8lrlLnlv5k0UUkKpKRTAtlotJ+8ZRGrEXOvC30rm71LT5
pE3G6U0/miG18RO15LTtW7X2C9F/OemfcrVVhhfIY21GyTtDmTHQWLNvh1GhMi8W34nyt156SQh8
X+4bhQFBMyTd1l20cWeK1TJqZAhr8sZjeI373L2dUq/buz0velrgfMZIAcgd5ovGMjRxPJLtNWPj
xq4KbMC1JHQ6+0T5EVGJp9h0Ws8gPbPFiazFbyBsyuQeeKA134TiROdaHz7bUsfLkcvPhwYoN9MM
VS5JnMY31cykn3KOwBRj0KENIWNgCgroW/g/ksmXk6tsixlQpARbhPnyHKU5ZH4b95wK4tVcElfp
8lw2TLKgEqQ9DpOcr7rBgkeHRVfcR7czHlpL6340BbkksRq/z1LZEpGq+KNGXaYZJ+YJyXVSIeXy
ki8UlZgWTFg4adPy4rUzfrjmXlO+Ha+CfJIa6cHQVKIpM/V2EZHrGzgERol8mDUXfZp3HFyq71ph
8prLbtMq+WfeauSVtBTGDB6breI+JWsFbWVlhEqqGgJEocxCCNpbuKT9EUu5INW0m3hiOlGCvg7q
u9WalD2zI8Ohu+/z9hEyPd5RTCptr3nVhDyDoZW+a4htIeRTreLcZfYZk/FILRnSSPoNbVI3XlxH
0KeAOzIn2VsmjlOy1e7szEQgylAU2VpR0CP1ZaviE0ykg6vFoaoNe82AcFkU83PsyfcobjtQ4/or
W17w3xqhqSWfaoprW68/um3yiOVqdV2lQtuO1562VW3pvYtpcJETM3+FjJfhM01okv6D4jYQqv2a
jdYZXuazLLyjqXO3UhtPhgr/TiwmPsFQWkTTHyP4IYym5l2e4MCX4rC5nz9snMUissOr4U0bKnAh
Mf8xMyUYBzSDNpNERBKs3SZAWIvhiVYNDFi7McCb0vS7eoAdl71LPqRN10CEQWZxaHAE3iDTan1B
j0i2ZuE46H36+tpotl1pRbewUUQ44n7krxAyhoyBgSUkkjUmDkXxMsZDEWhesTLjGUf0ffncWBp+
amIOion4wzgfl8DGzcLNJxAxWPZhrxRPdqbfknrLcPpZ2qC+bZojpYQQkepftZJ/lan+2bf4bDFw
9QcVA7TBKVHMDJRrZZT7qQaRxi1AtZI5ftFgKUwlvE6cqO7VrD23/UyazXxsBgadPQMrfeQFJ/rW
65HeqYJU5EmxV5uQ5gbcakPUrBkYTkzfGk+HGpcyvpEqt5stfBHGo8KO/Uw7dKDqTu8gHirqc5kz
2DKcA/a17z2h2vWEp6lblIGpFtigYegbR0IEwxjB/8BSUoCsx3ZlBhiYaeFgZPDaR0k2uQJ2A7lv
ht+AbXVkKJ9uC8CHqdjOSA2QgRGOkmPvQL0fTI3YYVGau9rUSc4YT3lSPVaTujW1AiJ6Aj1kbovX
1OI0U+oXT62zK9JhE1LbmvYODvADbmxP8yKKwOz6h6RbPuvJftZreDWMhku73drxdFpcbN0YuGo9
VFbNtk91A42mxrOZ4ZoT2GZ/yCMYKqm9G1MFdQlMtVdQ+zcvLh7sZjhOtrXJ1BGCa7HvzeI1nzgn
MtFv9dV32ZDHBI/AYkbnpnYMtfJG/5Ni2mt0XJ+rDW2xp+uGfViA9aWjDcW+xis8tt5mMb3FPZig
U0AJdQmUxkDytS/zz9FJH412epXt8p0B0srY2C3YXA5m+QC+CiKn1ncNqtIhVUDHczw7+TzuzQVC
Sr2kMsw1YyAlftmZXvzeu/0hHpDlMN0MKxdvvFE4373ZY+nEDrsZBBSGCp83dlquJXPctJVaBdGq
ERLVbR5jTqFBjAgRRe0m2zu8ln22DsjcQz0B0yNSI09rNmvCEdmbFf26LQb65QhCOxGQ+5VH3TZR
tWmc/FpYnypusLk6vgy8qIPaPKfkxG7UuXgid/Sale8+7TBPHgaHjz4+awRhY7O4E9m4n+po2+97
Rsg9HwuLBFSJFMnVZgQmxEcdYHBwmnPqruwF0YdqP9vB5B3zur4vBgw5AYUQqXD1jm70XRTTVZ2P
GAtM3TOskKPuiT+DW/jOMN42In6zSsgEg8cYKhuLV8fz4B8g9vR7MkoxJ2U2vHBu5ORfbljEnttO
G6loJlJ01SOX5M7E4uDgoUyuyzPaANg2iIHQzHC5DM+2YCy3FO6EZ3l9U2QMSFD58GkSY4TPZ/xQ
28V3swpXSlGMUK+Hx5RB/L5LQFUg9DioFtAYwDuvYok7JuGOcBjfkMGQKjzoOOu0W6eXJ6PzTjiO
5UFL+I5SpGi+gNYNBV4BEuoyh53qxjhUGgvZRtLgQ3b4GB0HBUEJyyoYdMfb9GjYmbOArJb38Kkb
zjnITHCoN1bfpXdCEvNsiwc2OCrJW+9LnYbhqM3Cx1/D2ruReFDMmW7OG97g/OIrgumjNg5vXe9t
Y+mCaqQz/4UyVzCk6UBFihpbbWjzXDwUYS2cwDYGPgPrg5Ba5iQeS/fgLsWzQ1HfsIMPsoEHTm08
j1yehB5VWXo00WPJeLyZvIzTpU3vNJafoB+41qIoByZsj3Fa/xAOwnhcAy7Pjceod88QTj7wiT6i
7ewpvREJRam7Be49DXF7bVMsxgzZpBefKUE2WWed9DR/otZ+cm2j8a1Ygx+tT59MpQBbXDmdXY+t
xp6D3B3e4yZlN7dvlZhYptpuoW63XB2jb3fMbi1ZgjbZRb4xXWowbEa2WZz+YLtsimvr4mFvTcpG
m8ZHqx5DTbcmCiuFvRXbWN8e/iBDBezFmthgNg7m+sFIrNoBs9207QKKuSRyBy/X6MG3NfLQYRB9
0Clj3Z230F41EH+Hk0b50SP9Pa3zQ2SDDqaJuG7Mc9mopu8lkImLkkJ0sWIId7nre4hyssU6dYP3
UCrDN9CO4ZnHdIpCKO/BjFJ6g9QoFDL+k0nThETSvk5ddjVUyx0ZBVdCNm+tqcBW9SCNYdTy2JhQ
RqcmesSjp8TZPabuRJQPVxYBuAuXQ8VCAHIK8Mqyl/a8SSvrPRvKZCPH2Sf2Rd+axvygq4iXMq7A
hE84N9N4pZx9WxBKApzUN/SIiWbDBJnelukK3OexcLhKy3Jsw1LjczJH8xxP5WlGyrw2STrlWH/q
c+tZwWPAREYGXVW+6P21om1tdQIGsBQsSc0tZrwIJxTI1abqogOdn9xVuzsS2pPnLGyKcW0k/atM
jA/dVuZtpMt7dY7CWWgZ/qpF4acdFaHlcfbXyuyFFCZEWyf5agbOZgGlr86NHwO4YmNPwzeg9mXd
xK3f0v1ZV29T2PWbpHWC3AO7VzzOEsfS38ma+U7Bl5AK1gdDH/dy1j2QB+2utTyoU5oHqdhAOpfX
1vqAME0tEUDA2k9uDjCuz74GKdLRpEsdkDW+5kHhgdzxkmntAZfnawWCYltD+uuL5jErqlOi2ley
a4Olpn4ehQcGTzYu1qKr5C8LNnW/nBkFvDTm1wwlqSmXLACwQifWD7dONb46/fiZlmK/AGrbuvYG
v9MKGgPz/GppN9HUIetbRgABTp7GvJe5czsAhpIyV54kiiUFjHJTYxidWfBP4D89ROJuMFWAUFr3
TdW5BVBfFAAqnQrLPJrkqWLsJPBimRBqqM5NQ9chMZYIElABzxwfdak8qt5QbeNkxhvfImhtcm5L
nOulzKIDrdaL693hVItHtl46mwoc2Rcio8CmwLQddEmZXgfzaF1BG9sQSr8jyBP+EKrn4rFFAXql
ZtGec9LvmsQIp4yUBeh23JW88lDRbSbPa/YeJPcenV+ckkk3oD2tnHBs1RelKK7cbtB30TTvCJDb
EsSN6KV1BihV4jNpsaW1jAP1BZpwCozR2VhUlXRf442aH6ikrYOyMk/I2YYhI22exg6p9xV0H95L
1Rpw8Nzsa3aSl0Qk4UwwOLqWwfAzT4d0NT/XZlqEkY5rv47Vuqywq0LVYmdAe+bwklcg7BFoZxBl
fGue3cGF8UbUjhoSTmfP3bKVfGXnj9PE7m3VEFqbkZJD2sL33L7ZAAJUkIS8K7P+aiIHY96kOQsM
jYzcShG9TtdNrn9gBLEnsHegaYOP3IrPdJwfc1hsW6X2yBngig89Bcdww+NSIp3jXM1bDz/YecZ9
Xe9FC/IVA4XWUey3UWgWstlkiOyCgiTfIE2/6qg4qg6cJlowi7beajaEHO+TCScglzp709X612gg
6igeNbDrHcS3Nwc2i7NMzE+88pAbzVcNBrR16uIrK5D6jnLctnpyXmKIqi0//H7F79Xlpku8vfNn
YjflUjyjVH5P9WhLIMAPliykHaDzIkr+pDldWErnydOm67lTYHK0dPG10d3IzoRXBvrngF7lnr5T
VneopJmPhUWSYZFWwzaFwGgDNm+aZnziGoUNomFfyXJIukA873gczttDHORZcsA77hENqhKkoH9P
pg53ZGyjW5F8edNz6xrP8GcenHKg2sR1xYJn4fdRlG4gdcBIgktJDJdBwcu1CWeXmKu2s7fGq2rr
6D+Mp4lART7Q7q7mw9tUo3GrFDlJ1abxIvH9IElCBgtcLb4ZLz4iIXiIFxtDOwp0M056SuENFQAO
tfSwqGTRdw1GyRwO1aPU/+Dkfdt8s/BGuGqPrXGcEnlbmHRqGJzB2xlbKATqC6Zf+mbWazzux4cJ
nsJ2TtI/mSOPJJorGxdM1gSGDWgCjyMy72k27rV3qNTvDsrlXuXEzK0n7K3vdbsK0OefEo/McYEE
pZiv+o6rJUY67U773lBfBmF9YOZEpNaIasqwtqhxGcZkGmXkkmLdrstDO5zz1j71LACemZZ+J7TX
aG1eXSU+Ljj8tlp9zHV7YXDXfzbttHIFnoqhhcuQQNciumSjqhZkkYizhSpmqGqPAB7UVBYIch2J
j8qUt00yEGBJSozRDfdOYV5Dsuh9QApqKqj2LoglL0xRArPMvikANEAZXZCzU38mJeGmVn7VoS1W
c+srcTvmVF3XBGahxdsp3elzc85t0kO6tjg0ckJPojZhW1vvudYT7QsS61lpmOXobzNhfCRRddul
VshLuB6SGwc3hH4Zj5WC+01uQ91Isb8YjbtIKKgzop+lUh70VbOGYudByd/wGq6sRfeVWG2ouXS4
nWUTGEL7dAZxwLPuHkec+FBX+RdGiXzYSfE2a/I5r5CqVAZK477mPafjec7HU52l90go3ikh3tWV
5uzUcms189vQkG7iqmzkSunlfrKQcrEQbrWhNl8nlRM21QIF9sxoVk31K1jrTBOSNw9J0IqpHssi
voYFfVe6o7lxVOV1icej2npXGO2edJZwTFF2glBMgGvMYSEspmP6khad6f+0Fnb9RvERNU1EAV/f
lgopGE7J4mKjjokQf9gtueRjGCF7tZnoFbnWXBtFeQ8ZclM5cEgq2C/ziIQpIU4ny2DFWgPOL8vo
XKeLaQBTQ6ZX6nhntyTBqL5YpmzjOGm+XWLnuqird9ts36CO38gyckOyO05cIc+oHZxQGQKvqk/p
gAOm3mW+Mw5x6CiVb2TLWYmqq6qQy661jNAacPphy1NCnNddnasLFqXcWxKG+cqnnlwkduubagzv
bnIY3mDTRFdORcdZXJ2M4gkHmSAp6j9dIl4SCfd1PQWXGT/8ivJoG9ucKMzyz8j9dkzEXyJHnJnc
3kR9pNIlYPBftFpoZc11YZb3ItFfy8k2afQSytqx2bneQjKKYGOs0nvYC+zDWGWHDI+bPd3YvZjL
l0Zkn3S/D6MrxMFBD0LyWBTgIPBiNceuiV4pD4ZDklCiRAzqjwrpfx08Kh+yfY4Vk77vFJOxXjYb
lAxtfCxn5Vg7jXKm13yeSma7y+BsOyIrApgWhKsIiDgIapiMm0W+r7pTVSsABBwADyvlk753Mw/y
wUwjdz8tyrmhKz/EJcl9qMWuZDrSNCrd1ph7xW8ySPfNbO3mvtSulAIuc7u0MUiEQ6PmJuqujLTd
PHstBnwudPzZc30UYOWdMvdwanDm2F3+/HtbhLs81yXwDcE2aQ4XuNHZqwQZTU5Z74rEDeJqenHN
9ATwg0esg6aK+LJD7ZQ5igPnzWaOrCGg3jjGoOx5P9tFo1AdzIhJn1b6tDZPS9H1O0mF3o3sYbJj
AJmK+2aq3weBBVRKJvtmUcaDqUnCwqIfxyHUZy6AhlrmxkvfSuiSsAh6tCnKgBF5bVDa26P2jRqY
i4YKu4yiDyMzsc2xGaHjqmR6SOTxsOY92SxLLiab41qyJQqkTXfvRM5n4umIXzD6nFmEoyE6GBj0
qyYTK+Hpz15+HqAioBE+tevTpSsCY9haC0H0bfTcJ9fEEcOt9ib6G1/O2XFR7buyuWkybBhg1txX
MQp3hEyHrjEZaTo3aBg3neN+dRO5EWaMk5dV3GYrdOApJWPDqbs2MQNGBWFwRXjVHA6qIIYa3mMb
t2SYERtHcT1yWRuHSprfnmrRveGfAk+8zRMmoXaECbHT9JxZhrPRZ4R3WEjddJl8mcqecmjKkDUa
5c+YLv1J5GIXM95WLTplTCrZYInbw5kabWCivqSzc/LiH1hQxFF2qxaBhrNJ3YrlMbsvx6fIQJYi
XXq0JIYeWyP9nkQNS5iYCNfL6J0daHl4yOyyVNWec4/VGs91ultGLLhBWTstvTYHpi+2NM/02A+2
Wj73pVuESofAQGpYUMQKXmGuvktXKlwGI5MvMaZpV/cmk0OGVPA0GXsi/F0IY+E71hs8VBfl/7B3
JstxK9mW/ZVnOUcaGnc0g5ow+p6kKFLSBEaKFABH3zvw9bUQN61u2h2U1QfUBBYhiWI0gMPPOXuv
7V61TNMdyiB+yj45zMK2pu++zxgS85FWJRHYxCNF/FS7MN46TQ1nOBCWigympetam3AeXixwzsy7
apzFkH4eHBpWsvpMVf3YkLu1z6bFXZThGbHFocu7HukOg6l2pvnkeel7T5OPu01pYDalY5aV8SFS
w7KBtn9KF/8r3cpox79uHs0czdJoI29bRk/hr5oOC8Ylg71rd8Y4gGkQQ2WUQdNjM/IUgnkBMkez
szcJwBqug7EgaPK+2gSFbNjzM/Zwh9E/9DUdv2TuR+ZlnDCBQ85dEzdrxHPA75q0f6pzhkCtbPlq
xvJEX/4SSbgKPX0bnSFHHmlrspeqDmrAQkM1tYtrwnAYvpqXjrE7jlIWMc/28Ngkl0KYt6ASzk6Y
fb0dpvIw1wqDRkoChQ38d464OUSRaE8j/fbUx9KgUv3qFvhAze47UzO+/2IGNkdHNkxadcxK2urU
rVC90Rc2zrAtTKdZjXWRnDuP+Wnd0LSvHG2cGs5iGGDAAjvknhQQP4Kg2BRy2X+WnTzNw0GmrKRZ
Ur4W7uzs8ZyRYCXK6SjaZSbUmMZDb+X4try0YV+byYeyp60mYk4LYxT2iXlj3nGhUWa58jXPsI15
VhGufLEqbCgRcqzwzXKJtpW/XJK3TPMr0olL2MkauRJCOKjo6jP+2rfO5bMNrc6FspeioeGyX+f6
tXF5x7XkV9opBjMduSxrjGRcf3iTgbSQgudnn6bkKSqfTFoonFEMuvlWNnHaQnkEibAJ+d1WNW2d
miXUWnZZHrMe0kVQgqto2AsK9wfTyI2N3Ytix7CYTJaCtK8L9JGB31e/m67onnM73AxqegPHcK4G
b4CaQKpkjvkS1A4johmAgE5IVRyMPyI3+ARk9FE5LjlUfn+MmKHSOAxsMsGiiba5W32Se8BHNKnH
YXHq+qH/msWDv8enNGyiuqoeOjSoa7uu931xagrOZBnimuJCgsxSXcTUsdzowj54Ns5OthWSc05U
1qeO5Ltp/xn0/NkX9RPJ0Rsp68e5dc1jm2Asb8N3tHv8tLDJRMxeQshSa00uzCZjx+Ma43AdmTGT
1bZW8bBpY+Nn0AgfqUJjrljvkBQIw9tkM4E5qWCmw9hrhTKWvcbMXmRix0pdu7NL1spcT+ma2/ZB
OeF0dLHiPCSUPqLo2cxGpd4albHLquRbZ2TmtvEfbWGwMTSn10EDqGpNusJE2HUDExF3xHcXFS0Y
IPJuXJ3NvProErfdz4w4rdb5Yw/Jo0+1TxHMXXEY9JuwKQd6/GoPcWCwZ983pYxvUYkrgTxMOi/z
emzR85bDT+ARaLrDS9qnZD32n6NPQ79StOCHyHjpaAqUdhbAyy9cmh/O9yGkPFRZl2/QgrwblO5N
7E2QwxJxyJV6MkQFhEZCt/HmqgRlT//aGqj5oMbR/K+KL9MZP7rBZMfijnuLtWe3hFWMZfaBozzk
ZzGXGD6Vse01z7wjxVmFr6gh9nIXO2A853qdGmqfm7CFmtB5rNtAHUt0ySviBiM+5IepCk6cR8XK
qvHaxN04XiusWaJByKJBZ8X9+zSVN+6wil2w84CpJIGJWqADqbaTKtszzjK6/oGqHs25+lRkjVEq
qG+2GYSruKb1GpcSQl9N4wQDXX8rSBTKjd/02sdfRrRn+oqM3RDXoWXMNuvit+fBB/UEpVHTXuvF
maMsc95FUO1uyXKQdN9yI/CIbOEZPpXfg6TzUKUu77b1XwAX6H2OQPwhRQJBg4j4MyOALNgM07qq
WYfDynpRfaI4D8y3torHtWXb3ipy9r6LZ0zMwVuUxEBlGnraZZuPJBRSyOQjcHJC1XRZH2rdvgxe
Ne9sDEibAZiSTgmLZpHDYd1kBCXiVXpwfSxKnY/312ISxxaONdZFZU/llZYbp2n761D5z1nBB1rM
+FUrq7l2AdFmaQKSkp9HAG90jDfqUd2acKLJT5sRR+HH2FswST3G8qq3Xh239lB3/KrqgmQJjcG6
BF3WeLecidgaCztyYpTzYWVsB0asVma06xJomcK0FboD1nDQ4k2vtwRmAA8Lr0DJLpFLrUJZhg62
ghdrpPRjLPTQQVWxydFfLLnA2Dz/0SLur+5T2jAuJI6J+afgvhRlHZUA3sxweFQhrvFEOsO6K/Jo
a2Tg32rL/+PJAe9h96o7lGbkHFAfTShsW6z4jjN/Cu0TQgqdVf3xXE7QOc9+1xqShul17P0MVP/F
FJ1Gp/repIgpOk4uu33RaXsKGhQ++DQ36My/WylcAy8Qv8XQ4JN3LNBygU3svO2d7YjEUeYvmyFy
DwGSn2Ol9HdrxsIXVQbT9pIPwBOfcAN2fWyscIpkWx36CqR99gIhgrmph5MfGTlKuuk2OEwPpAh/
EmMp1qwqq3CcNz2xF8bQXACPZTtkGYdpCG9Vy4DYoxeRWhqpjsf/iQ3qLS/kVzMTvwXegF3qOg7j
E4ZkMt1cQmJJHt2mAp9WuuzOmKPcXBVj6U5bDJuDs69ld7AgJvW5/mZMs3Xp0QLZleQ2kOzhUkg2
786XnTrgjGFFGCUhrv2ccjPgc7PrVV4jemr8+NQxS6Pn9m6Lrjuj/2S196et0XXBuoWjHIiYsyV5
ykq4fBFrfdnsWrKp3SHjVg4geZNZ1a/MTbDWaexKtvEVyf49FelHB1GZs9/ejTXfi0hG0ljNdOvO
LbhampBK5RvDUEzQHPx8dgkShNyONR0GJraSj3lAs4zwiRX2qDr1ne//2fto8EuuI/oFtGlp+rcB
eWcjZZWMvnSrn1vb+6qy7s2f2m9MIaCQKoN8Ga9j7oy7rA4pB4S1qHeYoxp4rl0B3oioIP+hJ7SP
kt9k6uyFzqmqrQ8rJIyxLtCJLdOsoosQvmQ+sLCiOgzaPQ3NcXKmnccVVKDey1m4Q9f44fTJn8bG
iQ3LWu9KQM1jiHu++Sq89i2oIrrRRXmrxdYKuXOyppOKHOxzMVw0QAm8syPDk03vJ0jqTFGRZ5Qy
rvayjVxsLiw+n579xUDTJwQ1uGgkaevCEr+zPHrCLBwfYQgdtZzvhvJLBSCMjXt+dgEFpkWd77pJ
mhtkc5LdBcTGwt1Zo47ObVfV26itn/GBbQjB5PJPxbGhKI262sAoD3ogD2qCXSKMZOorhriGaaE7
OIXB+wanKFy6OGxvKcLcaGNMIxaIODjR2Vjptljug4m10V7xElfNo9MToATUgZeRrIlCJmqObvmq
oefnAsx9qBmXr5IJhp7npGfl1k8RrNsHW1dMrDRDDJ0rmlXZru4MACXVrZtNC2rzsMU1AV4tZVNW
tfuyAPXR0xNOCsg7nS42fjxfEvjVqzCui41ZdcfIV4cwMklzQXFkAWDcwK95SygWM43fZWjZAnQR
HDg2/QAgPiMGerUCrBBERrI2Jvvd7eqbMLt9HhBg21nsdzNy7+gHOcaqyEgOD8fHLnI+KsJsHVZN
nYwe47A/ARqHUkiIlUPwRbbYO80vUfuvTFB2uoiYlaQnh6I0jthGkDN285S+xSOS6rFH7WEdqijL
txbtATd3H7WNGY72VLOravMIVwa0WWO/tRreTU3DVOZgVrpBrYLCvRaz8y0k1lKwpmx9cozTZt4F
lXUMuZMLn6jlkgGZCzJJKbqRWOAUFgm71s4aGSXP/IjNToUupoVnbHb5ISlBVQ/W1us6diU0G4NC
IwEwsrPQzWeohs+0ZVah5gerfs7qvueimbDClD/Q3X8mWn71Q0nSmb12zKzamYZmXjYBMqyp2t34
g5YsA3sMZDTPjJtTzi+x9F6Vp/em7RwwZdZro7PPyWgseFk0Oj03REka48P5D1rqTW1W3DDaZjUE
Ykt4/ENnjh9I1h+z9EM4C+AgPdDUfcISRjJlV77NYUDo6UxCSWd9J38RNVLwM+5xnTPpPBtgEohB
WtKTcoJ7cv8bXisa3Ln/3WyGcx+Wt/+fevD/knpgC5xY94/qr2SB9Xv3/j9f95+8vudf/+tft+Yr
Kov/jj34z4/8J/bAskgwcN3AZBZOFwwdzN+xB7b4t3SldOGvuK55zzb4T+yBcP9tu/xd4DjsC6UT
8Br+E3sgrH9DWxae5/iu8IRrBv/6R8zB/y32wMLZ/K//qf7KRzh8koNAf8rhJUhbcqZi4bNN/v73
37EHKSVtCt0neSzCX74JyfIeruNmWHvacdpPWbQNy/41duoQIT2sAAHBAkbCZ2TGaMcSAQ5ryT35
++AvsWyhYnLkSgu1oPN4jy25HxoH1VNdZjsFJB6p/hIyo7vK21rauGRRbx/vh9JbUiVzZa+7stkE
zMoP8BNQfzOooeZxKcb0jGU4ir1tmw7jpkIptu+d4RQ64rdixPlY9xkGKSd4LXyMLAQs1C4OJ5fL
Khqnx76uk6fUzw9IqK+W9kkXa3OwL2lDW8/5SNz4WIGfBekJn7Y2EFmxm8SYOy+5Zs1ir7g/6hdP
kWvr1wo/PQJA94YjvtqByL2mg5mejBht2NC2n6EOf5ux4x515k+bsqKjlVB1HYUPEHOkuqR+6reF
NcpTtRyCAaSsk72PedScau4Qa0AwxSri3RjqKJOqPDrLoV3Sg+5P74+sYtlkYYMNl++giFxj3yFr
xCYXnbiz4VPpqQeLgQRSGkp/vYfAdcHmUnl0qR8tIRC8OXPBzhg42ggU75INiIKX0VFnFZvZCco6
WuAS6YfdpN4R1IQEPmHfEtGsLUNsU6vRR4Iy8bBHdsa0Mc5Q5JkDnI3Bbdcjc+E+Ipcp6dxDhEh9
V8gCPYa1JEHK3rUf9Og1p3Am+JAIWlKzI39r55G3wzhqHZzgvz/6f3wTf387ZZIKOpj9H4euillN
4d4K2IRYJAbgIi364/2gtWg2fim/TA8l/kM/Eo6DfwD/vmyO7nIx3B/9fdBG3B7tjJRCMTGE5Ncf
74f7G/rHU3yTmE/mEI2ubQUPMRlDAJnuYWL3h4RjPo4ZefCJZf8UQbLk2JEgdn/091N22vyF14g9
wO7V/ZsubfxY90d/H+4nw/3pPIEWpJhni7BclveL0ZsL7hz3OLH7H97PjlHJH06OELVdTuL7R/f3
4e8/Q0dvHlJ1HBfrFMZTkkjnpYFwzyiyMp+svuVvMsjva78a0dxG5H/dI6PuB00lDrqA6zxPGubq
bYq6Q3oxBo5hwXg6ChC55QHf/K/nGZv1qXtCUU9p498jGkWvQWdl71Fq9uijSrFODPSCaPbmReY9
H+VyuD+9H+wAPRmEWeMhlz+Vle8t3MrVUKS41TqH7gMQisBGNIemH46l3zQ8rIsJfr/uCA8I3/yS
nXBpm2sv6WEKOs7L5M8g1LolQvb+ogRJBkl2xMbEB728SjSCCLSXg/N/Ht2fBm0Jix25tLVgKqfl
B+ywtXe5Si7cINZZXViHlEDSE+McErFNg10s+4xjzHDjaBrGhBoLx88s9I8kbwJMbGAwxfydTxZz
SoQI44j3aTgOcdAfJy74bRjLH1XbEYTgiRdfLf2a5SXWy7cd51Tw2oVWp5cF7f4XQwJn84dnMria
xtq1rkR4AGPssCJbZrtO56c2QHpWjqLa9EN7VbOm0DJIJTFG5h7DOYmYPix3OuhU4WcSWBld58oi
/Qu5VNh8y3wz2Udp/2qCBA380WGuGrzTkgAZPuZPOITRZR2TfAGsJtm2qPkXddIRpEreaj8qlJdT
dql8BCNQ6H5qBOiWTn9GogwODh0x/EUge3WFEMVeTgWtb05DZ8rqzZ8hlqFNacGRQIx5TWzCwEu1
xJxiVXpIhgTQOe8Oa3LFrHFyIenaww0N9plwx5wlYkA+iWBnJhNHRvmlJ0vZBNVzSqSxpjGTHKaO
sV2tv/lxi1dIUleZOfXtqHobqAT3N4mUoZbjaVZjf6x82tGNjmkjpNOrbhZzt0In7cfFZ+oANmCU
+9swI3EE/O9tHJ8hHcG6tGkGop2NeGMHw/cFprWr1AT1xGdcOZHOmpAMgIgd1Sfq85vjKOfkgbfE
cONT9Tq0TGYchDm8D4nis5WVelCU32zYy5PRIOktC/rU+JPrXdtjiHdaWEsyoUJCN1pGyt5IwYwe
g8tKNwn9dj2r1SAZtFJJ09FXvsUaXjqrRjjO1qHQWvl5+gVHyKTBNr302XTLGnd8IZHA3lCibLvS
8TYIg5ytuQTCuxBxAsvu97YiXrOu+E+nNnvsZkl3wiv0yS4gpGhid2Yn+oynzL36mQGuI6z6XRHC
raIhD61JWVurFL9KCFLbEYx84aCLi11KqSljtt8x60YSsjKMxrj2bmo+RKPfrvocIfXAbOzbqBp8
2miW1xH0D3roFlkNkirUYrJpsU/6yNyK9HaL15U4fba1Y4QHPtoeyva4P5UBrf6Z7nhJF980k880
igHi5/S1Y8+49HfKTk3ANPfzfae5gIYiRu4+wBdAVbAe6AEcjAKmHXHH+PZc48KL+fRo2KN3QwGA
F6MV86dVOI9eToZG5V3SjM/UNctfXdD+9GvakDq4wCA9Co/rltZLgyUwuo5kCu7tzNuzuaR5Ds9l
HeNowjbZnxlpy++zFxrbCaeNzeTv4BbVdyDWhx4Ra99oVJ0CxUJmKpxTlD0jOYZUO/Fr6Qa/M5qV
m9aMLLLbJSCbbtPnpdp58CXWmcUYjvqRVkIMIKmf+sdgBqUwBBIp3TD+jgrorGkWqv2cMTHsDrFr
vY0tfJPKED+1y43GCyBS6+9dQpizNsQfomLkU9G8NFN8rnCab7yIQgouIx14AXuoQH/iAhNHQ0Sy
ZijTfFPR8DNs/WinwTde6GOSRP2qNcb6orBmJ1N0AJf6xRCWkKLIxlpunh0TyYYwh4YGLhFKsbj2
FnvLwbWDh27RYjW5aVzyEGeYnyUnJpV/qpJbRIOPbltmrkGD2UDG7tArzm0U3Y33ATfipoyg3mqz
viThrDaEr7grnVrnrtdXlAao94v0ySYtgUgJ1G5D9yL6tdPGN/ggcI9whDQeOspIlvowLu4fJEIY
z1Pc6o3PRIWlH2E3lpNNXd2xge0byd79urohY0Y26oKSn8Rk4c/JEET3xsWXzruUv5wpCU9NiApb
MtA2TK56ZADootL0cfTYyqAEwELJzrtoPwb6jVsPMtFctFv0hz/iCMtPPzM7zmKHfxW8xT6i3x5Q
8XEW4ZpuOPjoyjwZOvXWgQi8TWrUn8UcdAc+iGxlqFtFjy2ojOZx9mFBGKvYU/JCp29FFCC3IyPx
INkxyxvxjtIfiILjgIzNdmh+2NyxT5NFRz0Je6yfJegDgnqWWQqmUWNtFzYfLCbJ0V3mCmZS7r1E
UeYQgpHqcgtimrTXEaTPg1z2J/fn90f0gOq/no5EF7STwZZs2dbcD+xNq78e3Z9yS8Rb0RavULLY
fucFFjC6rg/mqIo1ErDyeD+My97oH0/LXstDpI+FzX4PRbS1rufpG4M+vG6KbIVmbJMTQHhwQjWY
insGNgFoGVUS7a/W7aF1iui7RlvplLjgjaCdNnXKzqu2CIXtsbox3m2PyXKYlzzI+0Fpcu1BEZNR
XPAtweFrj56Qam23oPcA/XSsofDCsuVgySEFJ8mkRhDGWEzDexoZ08ax6cTgktzd/7ixEiSV9sB4
CLYdbN6jC1fxSI0xHRMTCbV0GJUYSwYomYCfUzajmSigJEDnqyS2jmNvjc1/HbplV25HubeUdRd3
KX/uh2rZD4M/QXfvIp+MapgFzrKf7oSciFhYngdZOG3T3Lv5kuhWhhZEfN8fOkt+q1p25fenKDvz
Y7gVy85+TLvEXNnLQ9au2Fzh9z71445Z8nxFy0POs7C+Sad8BT027LmLWMA5TeYaQ32ZRS5eRBSu
lOM/GhDV6VFZxk15yWcfOzRVR2aAE+aLrV/BLwk7hS1iOYBn+ZozN9tmkgQ8YySZ3Wqoj2a6P+Ma
uZGxIw7tVwKCDLfx74RAAqxkA8gWGEiYPThF4gTN6DTm7g0izh5PX7wpYve9p913rgfwSHESXYsA
YMyQo3NJDcS9rju227ax3zUllze25fOZW0P1DcH+KjeaN3Bs0Yvr09DtiOdYU41jBpCFZAzpppTA
WFjE8IfsqvLSWR26wAzaSbrUi6Zji42QzNkCz2pucR81t9HFp6EJZNo1Sp4483zWVZZMN7EKrspy
JtrDldFaGLG+2MH0pLP2AiboyhcR7MtMqkdh4QBs0quoD4qGIpogaPZOobCycYsn18KFJkn+2rYN
MNvUVTLd1ByPpDUwmU2tft2WWj/lvWPS2K0vw5hT/3PCoB1gpFLVTCp6T6Ncm/OTEeXNQUPwCgvR
XIMpaa99qVtCpwfu5zpRFyBNmBrG5ktONA2CCPXcqqsJd+paZ97rSTyCpcV9mY14Vw0qmbzlpUvi
aUTAEozw5+iyvwdmZs4nVoVDO/jmCxw9Zq6ZbROi2n7WyGuI/EvLPV6LrTEwlMH6nqwnMN0GPpHH
MfB+eD5uxV5bh2kGrDxK+aR0TKc01e9NEP0yisl57KZ6uBaigodXGBdpOiGyf/GZdHOGFN1khE6N
9eSYTH/IiVjn7Fp2bB+ug1Vkp0IO7Of8VWF2JT5UF4m4MzoPVspKpbi4mKlY9Q01teslty7pznKC
cqps42T26YTgIf/dOY67AZKlKEkVKVJ+FoG1yPRTClRvP3CThhq2oWqezp62jyY7CvSE9OTnxsKs
mf2YfEV5UvK9ZlID8uxxwOPHhITWKvBwvCMUuq3HyVUNuzj20WbXvJqEHXzBMrNr58mB8cyMcEKs
skkpWG2aDvu+Vm+lSyE7p93ZpX+chk/kFDzXdGn2/LfFpoakxV0exbLReLuixKzH9wYZTqc3O2k3
cRKGZ5951GbKxdGz2qfU1OO5IaUBmx+PKFHg3RlQ4Rh+FruMihoJEVblJI9WGdDmPVXfxYijDJbO
86DgKlqhqeB10gMyShWtuBmBT52A6pRJfwkU9AN04ONWTZtQjQP4vIBZhRscRV6739K0j5+tSD+8
1QvFoSt/M0Uyd+lS42C5uvVQA9EPXUxr+B7r0Hw2i5+orRUJNzEjsJzAR5dMa1ZXvCXNB5NyMExu
022LwPRinKUzmbt58GAPkIH0aGVExUT5jfSq9Jq1H6MZwYjpnOYQd170guwDyWTtH+qG/yJT5edo
nbPBd1dREXurvAHgm0UEZphC7tQwWQ9xU3cnoijevcxyzkGPqysgNnStLMm3moXVhl5HT4ib8dlX
3rTtBS5+0O6vKZoKLOLqW98FzRVbcYlj1MLnwhrbzu1zJOlrGJEcr5bKl8iAdKe9cD52RbPCt40W
yUSTOfcxxlDfemSIGF16hpwO8/rH2DGv3I1+toiij4Wvn7wFDp6UnIGLLKmvsF/Ljrk+/iyidciG
I65Ik8nnBd9ZaLKDNdkHSuDfFbjKyxQFek3Cg96GmLB2hzkoGH14lb8uR/to+3G/zRZ/R47ck282
wVhR/oCnNrPF7C5Ja1s3/AcWSP7BwcMLhLcEv7wFoJCvg3hs1pXd3DToqeelm6r3qMq835077uBH
bbim2n3iEhwCpnE5h8tdVHyI0TS5HAYomrF11NYHW4xxn8Lg3wMdechVXBxm12f617f1tkgZsxmJ
3hV1uQ8y70uxbf8u7qA0qsjYMNyLJY9xldf7qZjelZfhVnO5lNxh0lj9kX92lR1+x7EYyINK3OyK
G0s+sb0eVmOTKvTcTFQNU6NftIM/7axwKbldx1Y3xqDpStQVEC+Y6LDB7q3ipUYNOc0TyqYYV5TU
tr/tcldsdEJwQIt2ejVjTlyjVa3IJ2tIAmjs630rZnbQSwvZkVpdtq8MXd113JTWMZB3wudRdMBt
Zdl7tBqYNNWE3q25lZ2HKInOctSnNJloxrBZh1WCCDj0y7U7y8tsM1m2Q4bxRI6Rq5b91miD1/k0
PHud/Zq5dndyDHEKVE/ydoYfLJ8RKXlZdfClCl+IP9XreMQKM8enMatZn5Dis4wl+W2YYbNHsO8D
VHOTwF805MgLTSudj15wKsyyuVjttYL2yMY3RJXvD9O3yPFQ12MlphUlHuwAPkPZhohpkiy+ZpK9
tyfmdAtQ7rNGYUrsOclyVf6nMRWKcz8Y32VTPSdplW9kjWgJGTGOEh2+zFPq0NZcPN/M1S+B59Fw
CMxzvyjUcAbFB6zDHvS9gKrV/kYl9Qcluz57LXYNKsYWqjMTSsjAS5j0AfzYxsQlC3QgR+/jl9bG
6Wh09Dai+Eok+tT3xjZo8Hg4i4ezMU19650Q8t97p4hyFOAO8YJjOu789refEhH5wCp5NbqYTlQh
5alo0eihPH6qG5M4Iln4rDAi3Mm0wclRNTQ5W+sZrw3byzw4R0P8NmUBe8QawwiaATwkYVmTpxY/
QCLA0Mt9xrxQHHE/1FmJ6hLFbNlnxjmSOFdU0DZ7EBH7ysI5UywnLHKFNVjOTeFWKDOC1kCMVf0w
a785l6OKTx6vXhsEkvRuDpmUttk+m8P3PKoqyKDJOhl8FlkZ6GejHndzZUTfFOmgYys5xwrmH5ZC
ITdjrd9JHzF10GE9zEfirShtN7kZodvgRkPWLmQGRNm4x0bUHmNQDKe4SWEwOCO4PiSdl2T5LUik
AfVYMzfSks2875DzmKuB7rq0XpwkiteubrGvMayhfKj7Y6KeS7cINgW/lOiO1iY7hx1qWpdXP7pq
ZJmnJm0YlNdZdugYhlpGMm4hKBprL+gkkNsF99GTasC0rV4RotwfEsKq4ijOLjQmdqMIjP1Q4z11
cIBsRTtkAOC1YhTkWQeQkb9tyaYIn2ZHrgzgRjegJYGfIdqzK9o6MC8g3bXJJpmRRgl7qA6y9KnX
UFVj1ZyHtTcaqGUKo9jdP2grTldIfTCdEQfgOiG51JiZEVR7QO23c5Fshar9fecSg5h4DenJyGHR
Oe6TEYaR+wv2Z70q/PLFRPi4l5FjHBWTbfyn3aXMx59DNlussjDQQy3oKOb9bG/ZK9MgbdMfotbz
Tuazcw7zPNjVU/6BF7x5MCfcgsFgZvQjCyYnTnFOXDYXIe3VNeNwRaJ2ubUQPtL6ZmJ5SL3KPDAo
PAWlunFPjk5+F2ZQOwU+wLS8dma3dXhnuwrvZ17L6Bkqi3cpCJtIxh+IG8YzmvIKHgqWPuF37jHz
Aoq00niWSnmn+8FvBsV/h7/FdER+k1WVbsWYs5xHbCGZXDc7hAke1nG3uPC2fWgON6Hcn1L2wSFc
nnWe+qk5H04U9QMNfNaC0XHfcrwyV5TapGw59nMFb/Ckkg77AjXrxkv1prKn8blYDlC9N2ijnoOB
SrXQqkEJ81p5QX8ScnHYq8Y+I9jJVjOWK3pRCl9QYqlDGaTjusisR5tQ7W/mHHOuT3hyEz07O0sg
lMv44lYxUUAHoyebPDGJcpYMLIe5SXZAKFsIwjn8lj5UxzSfb7rl+i1L/SGGOtnbfKnXIiKTI58S
BP+9vxIxGrJM9b9HLcWT4jQMuCVjr1pibUkJxTKJ/ZybsOlR1IFKghnK5jw7iFK2t8BCQ9ZUHsl3
bX+jQVifxgiqQBeJ9OQWbBsljdtsCvqLT/ad4XAzoDQlDyldkyPfHKqcRTjPjO4SLLQdOk6PPpiw
lTM0KdvMc98U9cWjdZhIwuugRb6M0j5VDdGJBgb9Q+TDVbDrjuFJHaS3dBpusxcNyMjVrk3J/xJB
mRzyvKBPMyD0FiRIQQ2Eab5kq3e4KScWz5XOGfF0NuI5qywwQCHXZ/0IuK4H9w95o18m6pxdUPgf
8eQdx3bIr2WXYRBRCGfqsO43spmvjVPGqznA4xfTnH6omA8DXdEIszJu9YqyaTvmMGmQK1dg/3Ax
1Z61jm1gxrlszr3hwgf1mDfPk1ft4DYhOsnG+CSz7tn0oaUOZcdr1WzTK79/qcLAP9PAfYks7iUZ
EGJgQxa69t47wJYoW1T8pEM7B2puTo6e6m2SwEklvV1rrtEL29gQutp/6jTtqVEuuY2GIdAx48KE
8IeYzGq/nEiXp6L2NhGKqX2iCEQzucm0gCwKt/xpTiXKwGl874ki1b5WyBl5H71fy50ze29jXCz6
1CjbE6j0PfaHfkMYmcHY7TaHr64W0XYw6pkl0KVBHDC59Rg8HctOvFTpyRKm/gEUHv1UI/KtIfu/
Znz3ad8/5n5//xlYtheUT8WWbi7N3nzpJVXLNLZv8VCENGFKVLGzP8TQtuiUAYnNWAnUgzAGAlus
AnQV0TNoEO7PVYtMS+XRgeYhoqNgpMmK8G5tjTHbdyE04r0g2yQC2pZvRlCQESkhHk7W97l9t0y6
2UOhfW6gLvUJ0gQzf88dv6cta+yD5qYAk+0iRsfHcemUmVngwbgmjbt1Eaoixc7XtYMiV6mOGILl
EGfqCh4o2d2dYe0ksC1oTu6cKdYpTBsqZWk/cbEQc+HWr6B+YPaLhV5ALVOeFEbQFUP/fA2OlzaG
a1XVaeIK8eKUCGIHg1/kII5UtmqOnmE2x4Cgqwd7Bv1KH/S7paAeRGqx+Drc/sK6ZdAeR4QapIve
9H+zdx7bjaNZtn6VXjVHXngz6AlB70TKSxMsKUIBR3iPp78ffmUFI1VZUX3vuDNzIQGQBEEI9py9
vz39EjFwpo8SxUbD++c8SVOjZTxkD1/60J7GXVLM04jRk6wpfrkYy/K0/2VSvGDlQzQvsQATQWtx
F1zG3VaM2T/HxGQwbatMVe/HujgGAAgIJSMFkBP7hWzKwNt208BJke5dNMmYtzowSTEA84GbpQS2
bNHuHPGAXaAHMJpf6HyKgZgcVW5GI7IGZzoaqdaOh13ljzL3AWyMad3GqaZJPX+SYcRCpBBzdqaq
TtOYbgU3vJFW8txnB6sql5+VQZOAY1A0lWQGsaiXcg9SbR3LeGyciIRVOstbeHH1VozF01iQXoxl
VSOunl6kkdhvAuuxnn4OkOk/B3XeBvOuvWgzWKLZVihlsJtskwzlPNxgB7ZO8d7aFM1SExPGpR4Q
yvwctFq2b1SlXLVBjGrEgM5uioowzUFl4RD9u5ZakzIilcyw10/o7pTl/wrE/icCMU03VfN3ArGH
+i34VR725wf+KQ+TnT9kQ7ZtWzanR5lf5WGK/odsyipOIlkHl6hb//ivf8rD1D9kRTVRlIGBUBxu
MH7KwzTrD5l/NNlQLIPgZNX4f5GHqYatfZGH2dg0NW7JZFPTVcfU+LG/ysOyIguDbLCHg6kAVbqI
wrk1PTT/MmpaDe2SNmyK7efo1zfoNJh4mGxoiYAhdTNrPIXBBIlzsnqVYt/mGHQe2wxjJUVquJRF
iK1JOgUWJ+eysfdlKaGV8jABScr4o88k5GrDWLoKTIpV1cfRMisl05UIAqVB6JOWW6pgci3/mFD2
2BIo8hJI43OgYIIj/TRc5zo4yrjrV2qCQY5OPRwfgPArHqvjedLQEK64SYdJOf1UO8GgfSNGJSWz
xzsxqpNe0+7sMevmWHEwtgpVj3gpnPoJn5vil8WIl37ZSuJdYqZMmlxYjcqqwfAkL6yprcSDkdk+
i1GyXy5LXQ/uhYxGzBIDcZ2Vga5u/26e3tUI38QrFwjUf45+XjnFJ8VL4uPXSTHv+jW0gvigmP6X
0d9/u1jQdbn+1NIZwrLf1B2CJtme2jPTWDsNxNj1hSqmJ3OdFGO+kaP8FaPXj1wXIz4iJgkEDoAI
XDDh/3X54lVUmCA3vi7xc654g4EjAe3GtH50GduxCD5X9ss6Xb9PLOvLV4nJYNopSFPGxffz9+RE
Tk0SKH4fsEzVTXNsKfkw6alSMQwnLVUH/ZF7RiGrmgRW0MuQRZbZSsz6fCMOWUjWP9/yuQwSWf6c
KV6+Tv7yMpc6vg0OACItMSre9WVxYvLfv/x1Lf3a8zG4hVgDAcUUdDi4s+IJ6c+VKXyJ3o7TSfkc
KAeBs2I6m4RI4k3i7WJyRDC57W7FXDHjuqTRrFmImL5Mixdj109SVUDidv2MLSHsaRIVmU2AYnsy
JNf0ltiZr6Pk5pbbBPLSVrzep2Qb5NSpKOiAJScDRZu3jaUjWZRaajPnxDCMjcgo9myu+2lY7fHJ
S6jOpWFNGKebC52dUFN9jgrtl8HWxMA8ab4+R8Vc6uE7PfKDlZgSA/FB8b7r5C+LFDP/Tmsm5nlq
3LpZlFK190fwTW2SvbdDEcxHr9yNaHK2cnrBMWbwmEeZ+VW0Oz9boFVPNzQTp3ZRD1WSEicWiFMX
0V237ZywR0Pimet0lOeYaI+jXtxnxgV7aEtteyaQ06axL5Nq2BAej6BsUr+JsetAzCNzNZ9nKk52
0bgeS9gPOILIe5JK7YlyCVpRSzHXlP21lR90/dbzGVxw/S/DUbkPk54Omu1X8hbWGO4o44ynFJNE
SVo1T6naLOyKcC4mk7KY6TW/gt4ECLGeWmikdjUKfVvJ3LiNiBudmsiif2yVhYNEqSHhr+g2SvNo
aO0bTwIKTUQodzCAUPDTb3QJpuEKQc9s2SvjnYc9GC6mvIYmx53gJBk1JOvPscpGtmmpjatN52g7
JNvIMCugbdNN3mWSSWJPpjEvRq8zw1a+0bpgXPbTESQGwSQZuE6KsXKgxq8lk7ORA0kMYqg8Kwsl
IQlGA/AFU5a3kn9TyLW0Mkszn0t5xyEwJGjUTJ+nJwm5VVo2J+Rk3eeOeNUtir1R7HNiXnEpeQpp
dbKyLMQbGQ9G9nQU5FNct0Gq1Z8Z3mJavFKoU7D34JTD2tYuc/g9/TbGS8RfWMs54ZHTvQjFNE+f
/bYvPP4qndqC37RqfVF5DQGK2BZnjY1o2JXRPm4/R2uqtk2lboJxXHo8gG59BB4zP0dogGFphorO
IfFFsT8HEL71buCCTGUGWmsFJUwbkY/atJoRnoGgpozD4y22QeAo/YIUTB6xsWy14VoZzgQ5D3e0
6LVgU931rzwONHhjs1mYuuPjZS39wHvia4RIuuDl2BXj7yF17xPo1Nx/xjyb9wDT1kPzvPim5ccC
b2+1VnneDBZtr7oLC/q3Wi0MP3AHa42IIRyPvnxSEG3o3xvvreUREw8mST1gx9LFhU7RYxfMS2kh
BzyrUlOn1ry1qYHba7T6AfVKZ25mz8FAFvMHIJ0IAEQeAN9YGv4GtMYUK0NMUOy2NoYl/QFAtG5s
NG3X+k/Wh5lvBuOBMKWsAbqyLqNDZiL+XxWXPV5HRN/JsNOJpAsOpbzJ5TXlo4rEpJaC1Ypk1LGp
4dCtKjanKiEC0Gc6qwW7hG66s5GAio2u9KPPq5lFinjXPJf9nEhclujlN4ArkxQMtSs1+8G+BcPW
NU8JvMnGP+X1dzjJSEV2FvROQrPBNoaEOrhWT2VuE0gG6ru1jjQ42frxLQ+F8L49+UjNybTXVeKC
dtHeOp/WTrZCQZzHGzXeJ9WmLdxMJscMhRUpLIuLdh9q8FJmhMNhNkPI4OBdndXAxFz5uXy0pW0P
7+NHhGiN+7Ub5ZBUc+my9oyFGSzweWXOCpZ5+xjtemfR3fjhXHmgSTfXbHzabgx3TqPAtRnMTa+t
8gCr9swoPwg4pHznZwfarEq4Bu1qjntbfY9G7iO3YznFke5l55xJ88xcUSwNxm1pneKGWue2HTku
0IzSUI/iH5n/qFcHn/1oR6GC7Y3rSfZX1IdwqUs/oLVaxpxzmMRu2mNz8KkoLEz+gC1dg53xg2NW
h00Fx6efE/JiI/f5kZXnNN4A0NHgrRYu20kC00/1hr0T5AQN3UhakKlNXZ5UVBZWv2YNidhkai2z
dAn7FOaS4bhpBOdoQegNLQDL3mFbU/q5vM9vDRSN+r1z2Y7yWg/m1Qa4oYfnlVTTbHcZFzQxy3oP
kWhW0c40CfCZ6fsxHmaL/rV/CEqc9VTYLnQM1U0XEPza7uE6DdESpH0ElhHO5QUAEa0kyp8z5SN6
xelqkpSHgROFd6fedsneAkdwD7ZNl16gJYXWTfjME7c2Eqi6VUzuwN3kxdG2FYeCTzzBKcdRIIe3
IxXSEeAvR20ZbeQwh8tMgsZSb7Dau4CjO0DP/hxpKZWiEs0xLX0yb4m5IkpR2kcldftV7GP9Vu4b
+wYuSomnnmd+RHrfwSM5D1S8jIV2JAjMA6rFtdmZeYg5acvry+4lxrNpkQkCd3c5ORRLN3sGA0xF
qIEYac7lYs5SaCiBz3Quc7b5kZ0ZsMxR28HeXmew/Ool13HsalSICaye4RPtEbBc0Ngj3Vq09QMP
TnRU813zbGjPRbPGElqvm1v1u6ct4nLNqlFKzVFUUMku8xXr5BHWluxVjc7IjJSjh/wJa7AekhC2
QxREphu5Yeod0I5axhVYgjjZt93elJfBexMeR2cOEFl6u0zdgVqeDdKqCo+YGmCOWaQWPKRPyQGl
3o1+Ly3q8TZAG09zvHjVtJsAzlfWzEwoXcpCjuZtsdLohvR7ST+U3s6ns0rPLFsWNqbbnXM5gyrr
gaqcQ5zr+po2E1DfAWryyXnCMel8yx6BeOnrfo04/A7ZZK5v/PO4i3UEwIv+ycEHNaygRHfxAggo
Vkeig6NnmQS4cRGm6qx11hV1yBxCK7hYpPQYqWe4KlGtSvcGTdXxXh8RYZ87HkqrNzqlNSlULYSq
mWbwR8bNOzOipV+6aKT17O6+Ce6HEdkcPtqaEihhggtA4mlDFf9HN7y0Oo8PFTFvwVNSVTNEAqoP
Dx3ZLRMyqZ2ujEncvpUpGlLa8/Zmv245s4TbXJ6HxVuX7xVpV6FSsxFFzkp7RvpMSPEJcykNTqCu
pBIwjt7tO7mg0ewmeA71HUuPdzzQBBok8Bkm1ODedItVd5vh/VHnyIFJyCPZOuU5e06vCAVn/a5Y
s2wVlKu4md/LCAJccwuPbhYtLShM829G5OZPMHPNU7woN/pZA6m2jObpbjiZ5UJ79dY1PFiwSgv2
NKSk0Ne+g9yIHv37KHTlO+vYRQvWXKFzPQueemfuARGFRPugn+zv+Rq13uGjfELFaxwjULI+cWUu
VTeJPZYJaUElfmbcVvPe9daJyzadUZyeBUvj9tvsAyfENxJ/55sAFdlJO6Zr9UQVH+JE/AA6nCMm
fYqekCNBmCmfjFvwuLjAE32ODckDqI6EYEH3krfSkqvaDaV2ojGwNJ88C5zSwwVKQ4RMA/YKMRLY
ZmZ+7wZzh1uobI5Wxu8WG6wBcAUD8v1eqxXi3kXfwDHEz3DL49Lk2R5dv1wOi3Crz1uXKrqKQBge
b3rEOIPmRpm/Q/10yflUF6CylacN0oXuFbinth8W/trKZtVR+iY/4kuhsli9+RwGYIDOxjo5yw/+
NkaExCVhlpiuFx3R+WUP2SpirVbh2X7BA89rCnBtOIbu+G6x1gsYnrDWg2xDEqDvAilgyDxI0PPw
DDsH/a/FZn9Ci8Z+xgz5QblXCXC+Ux+rYzpPl+3JgEw5a0/0s1ysH+MM+4irs9FcY6/tq2N7Kjfe
6pVU03E/7oujtiQ+019DM9sTMXLg8Ib9HkMd3/ftrLyvPa4ZM7hemBDSO96BCWfGk87eWAYv9cZo
+eHDwt5629fqrd8nxx4NyMxecfexR2i+D4AZLrGOu7ErLS5ztEmzZhYdPBfH9RwO3eGydJaEX57q
jWm7+X18zO+l5/C2nzdv0b0zIw96Jv8oHrEybowZwhScvi/+E7RK0kzuabWD+kSNyzCpZxjtllw1
njiTseuwhYmXuBCPAWEIq/Z0Du9O4225twM338RHaW3Mrb1xn88Bi7rpyjmlbri0XiQ+S2/nAGp2
fGlcvDEz8A+012F2z8wXSVvTnuXi8pLwq1b+ipuSzWXH7vAY3df77kd8tFftvni7cNdDqexZ/vGc
HMNbdGg/gpf0O3FmbAnOMcbO2NFylNwp8/0uvWsOiLCXzav8EJ4JcjQ5t8zghzC8lz9odEoobd3h
AYZGP7t33pvXWuUvG++Kc7K23/SH8gUOLkEy3LO8lS/RN93tjujk+rt4F+/UB9NtT8VZfyCyz2Wj
rtQDQ3ecS3zBe46UfkVCiJuS2TUz9tbadLNt8DztdGvpCQgGp7eGZ1oC914nWeEBhB8z+1lyVtbp
DZfEbfHBvpo9oJrdjLtoWT2MO59zTP2UxYvswNUp/hD7ff0U3QTkcHB14Sia97uEv1eELAiOCOBJ
N8zcHMYhBlqeST9qhGZPvMbBFDYIbHc2zyhsGgLIuWCxmWgdcs14H9+jOwldcQz3AzHDUpFn+rAy
gJOAunqQ3uUD52XTNZb9hpYPR8vJ3PrrftPzBxmO/ffyBQ50NdOW7O/pPXYV7Ruk18HNHqWbcaks
/XXGFSlS1rDd5MdOe4bgtvE34aZfcC1uCTReaFvpoMFEDBfWbfKBDNOoaBF+x1VQ+LNE5ZLZn+In
xGqmswzOw628sm7GfTOc40NJAOPM6GOOFfkFyMeiXXunj/Dcsal7l/BnBSISt8rb6CY8j0+9OAGK
swT4IU4q5H1WD9mHD1Jlxi833hGR8R+k4slSy2XwvTuYnAge60067zcKj2pv9U2xdd4TkGbQ3W4B
kNpvjJUvwbOxBw/TT2s97n1E/bdt7RK3zN+9vbOe5IfyBgFPPK6S83R/8Kq8F6+sIlACJNDFRzvs
xycuiO37yJ8RylA6nYw5sXGL0B0qTkvDgtQdEP/bYfEO7Avr8qy/1Y4wHWfY9d3A9RflDedSLpOv
Y3LohhXE9RtOeZeb7sB2jdeyWyykXYPp6EbdBhyh3AK5yqu8QQ5k7p2FveHA14lzduHEztM1suq5
uXJu5JV8zNbklBj3/lO5zOcD9Sp42Ry8/vo9mOcLA+gq17T+bO7bGZ1fN7phvftioXCSlF1QPbPk
CeqP/259H1/qzjW+Ky/Gjc21O1o6x/Qp35mbeocJ3LlVIwLLFk204JKmnrgdpA7DTvvQrzVOz+Wm
c0n83Cl39qpYcYfKklcn+om33FN0H6g/i1cwmzuiytfNR8t5Yp2s4TW4yjpaRncYtc8otJbd7bIk
uuRJZReI0ULN1YeWI/PMMes9UlvkD6h/aEgSw4X8OLwNb/mpvI9vk2O9TzkLkjB+E9xbd8pNicBj
423JRj7aZ3kRzaOX92gu3fa7lsNZW0//mv0s6GZh6ZqP6tvlJBmLKJ91U3zJDG2J9EwWDJaimFso
F7XXsx0cuNLIj5W3t+sl98VbcxsvwhUB9PmG54VztFSO3Gay16oPDsqOJefprNv09/5W3zgj2pOl
ai9G60MeQjQxZzxM/BXHem7d1/dEN/tbk/2o5IjNbp0nVuIdZuGsiaJ22Yhqa8uNlalaGs9GPB+J
sps0+T1FFJwYfM6rSNyzVZNaAfUnYVYRYzjH6elM8z6rUTapT+jOzjyFUITSp8KyGIhK1HVSjGE9
xHjTwbEQVSixPrZ82TaBk89xDN2RFUTbcxJLel2+0YgeUOrK2hB6gRc93FXSa0sxR5mipC/tomjV
cA0Y0d/aHNWTTz2U6NFbCN9l2b9RqcmvyovPA/A04NHFlCWs5JPNo5ysIGIMHBuBDITOqZOBukJx
yp3P5PWgADQZjqfRuJZDrgIdp8vLFJVJJJMa2lQw7QffLuEX+mAOuzS9zUY4gPCOeeAV9s1Bgz2p
UxsMTSoOyuTo7Lug3QaBgvx8iN8VvO3JqE5RbtxR571Pg6rvp5vyBI8Xit/c5DZoWmOqWnQE5Ei2
YHKGGMo8hFb9mB1VTeOEW0iTY2VdkpjCiZN10nwN+lP21LeWRSo9SEpDWF2sqT0iRpvepKQRIu//
xeYi6rqi2muJZl1XIFb0/GSFZqrYisEw9e+E2+U6L5eakJAV6LaYfCipTIYcYcNpJy/O1Z8jT+6b
tuMJTNRBxSCXpEIloJm6qOlBP8dcuRR12c9arTpRV9UiZNgFcArCHLmDPLmj+6lSPvwcMzDXf84T
L3yZFO8TH4ulnMYG6VCvip1R6K4+YrmCVWSTImNxAoiJEZVkrjO1ku2wqKhbdOEXWu+TAxxdxOAg
iYCvDioVf0/ibeAwY39qNM5EOl3AfOra9BWdPTEW2+CF0iCe44M+ZbKZAistqDImqA3bHZFDNw0Z
OGhoiKAcVWxSBVV1aqTmo6XazeZzSrzgIOuehz41+19mis99TovRtocpamFdHam5Gpzw1ZIicu0L
Sz1YPnpjYlzMFgMg4BzM0+A6eX21wI7XF+1lJd52nf+5FK3BDu9eXzK79Gw3Vk1slqW5rQyRqx1k
4xACYhtnKjg1qgztJFM02bwcgyKZVdJbdQFv/wXDTrnKHPCsP18TY19zY6HMEQIrXhKDAqz6iDyc
zPQsb1VSmDhixIeoXteje02JhXbNO7+G2H5Oiw+Ij4qF/m047ec7xevXhV4/87n469d/vr03/HRZ
lu3dl4+IL+ysEjxqSU37upjr+76u2S/TYiW+ftV1ujAAvAE3oPM8xRSIRX6Ofv11nz9UfNIT7xWj
v3zT56iY+/kDnYbnTJMIPXT0bGmxwH+7TcQ3ExbESoh3/7Jdr7/zy4/5+zW4fsX4Otb6A226FwGg
uEJKBJniy7wvk3/3FnoA1LW+LEYRTavr28XY9T1isVkBTeyT9vL/8TXiI18W+7kqljbe1vTblkKB
ZosGrB8N2aqAsSsEacRkpejhaOl8mbREhxMNz5+v2KKLKt7+OSren1FrUm3khH+3CPEOMbgu5vNb
pu/7XJt/+7kvK/ZvFyPed/0msbzrvH7qgv2v9uh/pD0y7En583/+yX/6FzjV01sVhKlf/xVQBeVp
+tg/FUgAqhwFBBR3AI5mGJPMqPuo6v/+B1mh+h/cL2qqkBH9FB+hWJJV3bYU7hIVhvZP8ZFu/IFD
UkHdp6iWrk+6pH+u2+kTOfVbNtUkLbqSqXTbcEx7UjchjSLaRNH5ol+lRyjui0aqGhMLncFdPQDO
DZ72Te3L5PY0SIcTjYKyDfisdpQYPC9yWFnOuG3llpHOaoElxFlHl0Y+EJDy45ct+efa/hepL6cs
xFn43/9Q/yqMEmvnOIpjybKjm9TM1L+unW/0qIeDWj+b1MUKEi0ORAFxc2FLxia8KOdM925RgMNu
zKKJlwRD3cI1u278it5HYoeL2AeV7uHxCfD3TNGgOOtJD8LD0gU3jRdCv+T+d6SbomXe+39Y/Wnj
fdm4RPQhFbNt0zL5+/919UtACR2uJv08On3+Uo5ZdCxGiJiYAaAvjjrEDyVwTtQ1G617GXy5PtWK
uksIatprgR6CNb1si9pOj0T0uLYUL2p7QtXlJUZnyZ6niUfCI8yJTdtWt6qFK8PzlVnmTejEXLb2
iXQ5/4ffNG3yv/4mS9VVRbYdm9+GaOevv0nFdZI60UU7s6Onq7LinppTvY8v1980KjRiK1AM8g87
ZZnHdAtx7EhbQwmGPfaKDpl+AdhsKHZWoi3xVSrw8O/VMKQyFsX6rXlBdOpjO+odgrB+v+rTQfOv
q86xo3NEcVRpX/amNE+9Bl2xegbg6MqmFN0OGFoSxOCXBM4K0vlgR7QXgS5DjK3o0r8S3Fnb9HQN
qYVbTvMLvQZPDv7YL4GaYteJEZfzUOIW/ISdFKkHCYcaPeYKs2aZBje2pC2AJMu7ALfR3IKJ68I/
d7h1sy644aYGih6M08Mi5Xyl6hd1ojqLIsQ4EHdYinl6QeXc5QAUtBvDz2T3omcAl70xOOckfBce
npAGY/KmGPxjGJjOQQziaG61ZrIyzKBxy1g+AKwKN0bIg5yCbln3KPp2fja8OijPZ3YXPrVS1hwi
Sb8sOFX0q4p4YPy9SrSEe9neiDEAGKc4qin5aVJ1q6kqFtLCI/HVQcyv4p0A49aZ8b056uRqgdlA
SKjX5KHh0OsruUTjk38fzN7ZJGH1rKY8q469rZ8DJV8bCWat3/+91b/bVU3NMgwT198kr/zrrmp3
NlJuK1DPktrsW6uh4gN6YeVVIFCai76xLRVQi25vsqF6CAAbL+IJbpT58CxQNiuHIMtXDZVSBXbm
/tIoZ8xZfoxoQXMG8k+ILCQ8x3n6D6s9rdbXIwyGgmNaCFZV/v/X1TYlGQqoUSrnka4VJ+7g1o9h
3lkYTVUzsZdFqkb84TEx2ZadHnRoaWQv3lXOm+zIYPvl8IcN+23d2cD5J9uwpAc80xbpSLp0E65+
v7rK32xlTbE120Ioy2nh6zm6JXcAglyvEENnFyd5mPp08WvYXfYBDUIEAynQ4dSmzqDvlTGN94of
PYSwkja/XxHtr5DF6WIB8xlhu27LrI0hDv9fIIveYNVcmvgrNWl7V8SKvi8pHEbmPgu1WSBLGE3a
lzhL9btwjA++2jtoFFX1RmxKlEHLcOguxzKt9fk4EFjHg2ykboBx57Oygp8VRtKeP05HqwUDfZ9Y
GzVsb9tYz44p4I3OU4gW9RSi8yyANhIUgK0UXZ6jGEfn73+q+je7CIJhnVsKBXLlv5zJVFJGnUL2
5HPVh990sF27DurkDKWXNb9Exu1QxT/MzD5THYgWuddfXiNTOygDAnU11MZlHtXNCtAaZkZLJSA5
wS45Sv0KU7SEUwn5wu9X2PzXC7llcXPBNYN/LUOd/na//G2UPJJDSWvVc1nV9lxNEO5wkl6NVvMt
H+qJGKJrpOJBRG6s2FiQgZLtkjLSySFT501snJSALrCe9d8w1dp7TIFkIdjZq46l3uUCTBvQ1uJN
oEY3HcQrDNyttrH1J2BU9homZIlKCftHyjesm0oj0orM6gR097LE5zhrFSvZN8mQ7CFKaSSg7yy1
vwV/be/ruKUAHCHTkXoLwhOZHHhnjoVNwIbU2jdRT/1QTtVTWvnGDwm9WxrmyllqrK0WNf42i5Q7
xfG1h6SX6L+rmb41KmI906Q/EHMqbfEQY+jjR6lT4Mfvt7s+nSu+nEsslUNCVuBcOJxQ/rrdowtu
IHtwlLPj5ChmrLG9HUgG2wE7pIAsmRhZUaUBIM8u+2EYCfvoBjgYJH+2UoJ7VibgqKkgpNnKSk/B
eDUaMgm9L4gq8ttNhPTRt7Nhl/sP4OoIabSdZV40tNaAZKNd4d4wHfQ7P6VJAWfhJpZS8962oZil
6m7UGvVgZ7RnisHrDmqsL8cuXsNtu9wRRK25Tq0vE3hHy57rIH4zK18kRkwGTYZW5/dbSjH+Zkth
DbBBb7C9DPnLlpJ6tWlNeN3nPk+f9AI/KNDN55jc611VKPqcUM1hhg6uQF+QJDtjqGdBA1sHOzHm
IQ+tjJYPh1Szhvnv18z8ettiygbnNB4cwNfKtvJ1zZLaVyM5Hqpzl2uYl7q4OjkGSDQnfvAKCd2+
Je0BdcGez0OaluYlXXnFSMK7Cfle7L65BjrHGMqJCC5ph9JGSIMlTt4PnoNlnlaU75kX0g5IFoCS
HC7jaiTyoAmGRaqt/UaXbzugaybXRamDOz7m6Nliq36T0gs6Tm+Wkua4Si5Gsch0Eqx78M5DMTqz
oKAaR94MmOZp59dQi8htjg8pzOe9B6ytDp1gqVhZiR4xNrAZO4T1wU2cdwYc6sn2G8dvUTw0eyRN
gN/1OfceJF9k6mNMWPSytanUtnmeLB2/K93AmfKzfJVefqbTQgszf26l4eU/nX8hZH3ZXXhckjmg
NM5qKrAH+8sJbbRjxyogmZ2luCPOXqKsTpQw9eUJsZFJe8Movodej+RnHOxNjYDM0dLgvh4lGjVU
l8Btvds9aJ2J3AIXwBpHLPAFt42KvLEsiAtuVw81ckK9ciPz/VLB+LCilqxePKpHNNhLUtTjk6y8
1HWh3BIt8FC3pgw18RRhBpVbIOlsMHkVROW3sKEPAwuoh8dkBLddq5p3SS1tY81vZmqkYviE2tAi
JLM5pFEjAT2hGL3UJwyKNwFRcPXJc6440Y52CG3gy60VXi4U9rlLak1nbQLcj2y6ALlADNkgPuWS
snzS6yopopBZNPje+88xtTljLN4S8UFA0ARzUaC6yBPexYDzkkzAF21Cv1gwYHKfzmM1YWHIqQTi
E6u3RH57ZxLtzWafTiCZGqKMQikQcQVF7Ak2M07YmXIC0CQTiiaASUPgZ3jjT5iaYgLWWBO6hsXC
GhA4mwlsw45ON3CC3cgT9qafADgE5g0TEKcRaJwJkmNCy2kLadg7uZIsympR4aBbl17XQ41E6KdE
TXQcbNiTveeYCF2Tb+ME5UnLgN9p6Mdeb/YSCvEbAr8mTpMWBgWECdA+rQb7oLfoACcT+KeHAJRA
AkJQjZiLjNikhSpjQr6Zlw26NZhiZ8JRSVlpOHrzxPqOM9Ej84owt7EjXduT22PUOtqpraNX9Lhv
qY10HQa6eYYQggzLUDZwYU566T2T+4xhKOsg3iThvFTYISJdIrqnytbw/i9LAzqSPmGS+gmYVE7o
JKrjm2yCKfFnC13JnpBggJa0Cbl0gb0UThCmCLjnTI4hQl4G85RzqKz73KkPdK1KGL9OGuztrPlA
Lk7eeVlFdNbRHaimBurOq6qjN5GgLqRCjElTbmzFTnbAqhaUM4ju8rjeOiT1wVzokoOXV4cmxJAt
g3w+W3DaoLJI8B/5WURYDDe2IH7YAQ7kMEiXmZER3NMlE86qMXEY8RTmjxtY4vGxu/zILhxgPT77
tSIXRzTpB49brsyv+sOgef68MXQQWiqGslnBHTgnZOhVkmbuarNtVl3poA+MS2hco1/d6JcRPdeE
6RKA53JCd2X0GOYB5Xyyi/pHnU/tJZncy3yU7Kde4ve34zqvkEnEoy6fLnUtn+CtdKdoY6RoWsOa
jVRNNLJmYowlE20M8q8Pg8Tb1hOJLJmQZF4cLgxrXId1b94oF5R6l6yin2ug5/XtMXdNtOILtXS+
DTiDL632SjKKtGqjyuvmfQ0szhppGdBbQ8w0+pxrwadZE+PHmQbWxFYrbIpCPNtZOw/ry6rtL9+H
xPdPY93VG0n1ThlhTVid9fssrQ5l6fmH0NSUGbyEdq0E5WNSACkxfXUXkHdyDFEzUHuYtZoa0/K3
0/dwHL8PnmSBGJkEDLXT7sG2zrgZQyoGDXuXGw9BzrNQPEKMSHQF9/toncS9jB+FNxXsnKNnlaSy
ewF44sRbTWmSqAU07u/aQnc5EZiLoGozGJjWJ8kcANlrYQLkI6/mTod27eEtWLTa+GwEA5a2Avqs
0hSIpVsru+90UhFR2sWFcsN5Kpg3ebSuAHxSE6k8xJ/tXDMR8Naw7BGV9OU6aKWPoFZwjJfeSYMG
hRK60R8URX2QgrFf9LaXzYYQftEnzvuXUZ7eaaetehUTiABeC9ObcLqJSVUYTsSoHdGUt+NxKYjX
YFdGeXG1HxsyLVni5yD7AX/bFlN3VwwCaPGqVVlLAeS+8rnFGHRkRLjGxhIwQWK6qoUFYNCTafLp
E3PQtDx0dgZ4vXAaWBOR0MutmWSq7boAW1hMWMNgIhmqgCKiiW0IpuftczbYw8BUIe/+xIgLH3sT
JsBJdTRawladAFG0JppieDUKC7fw1UJcg2I0k65c0nGhhzJxGsksG5Yd6EYfhGM5sRztieropIhX
Ipve6GWAbqAFgTPXiD7fWSkHy1i28iwHEqlOtEjkNzA0u206cSSvdmLhKf4yOU4e+1EqSAt1KhQc
glUJtFKd6JXCwCcG48S2vE7iO9HXLQhMLM8Fj5EMuBbnWzEpxnyBzxTTEa2OUpHQwljpDZCWu+ii
+xtpysCxLpa06jjZz1V4GmWgovglfmVF5+lemZI9W7+p5m08nGRID3PJhspdZNLCUj7k3Dx0XYQ6
VibMrbQI0Ixtgl4h7hUusZ4E1wO3hVraQdbugNB0UXa8OPd1XYZL3/LihaTC1neqFXnSBmFKqD2a
lnwv5AlLy/Qk0r/JeAygAVYDveSKDPBZVyRsKOoV266Uf0iO9OaoxJ1LFodnwBNuXF82ZQR4tEZt
VcX63CeXwOIWBzrKkMJRCDZ2wbX/oivFOkzfUilcdnYKJmqskGcbcGjxRO3V/iKe1S9kWkp3phHi
SfFqypl+boAfRvSG4WZHaWgtTHoX0RUShjzhmuPytXF8bEBilvDHifeJMTHv+t7Pz/7bl69LMAKK
g3UrwY6ehCC/fCd0f5ru16/JCxnRC0nzvyz700eoTs1mJbUwDE12x+vC8+muiECcj7LKVfTSU/8r
4/QELL+t/y9z57ncOJKt21fpmP+oCyT8iTsTcUUvkvJSmT8IyhS8t4mnvwtUVaulnunpOVLEdHWH
QpSoJEwizd7fXh93ZGSvd/yU429e/u54KMeXsV8I1vzI6n2pzM0qatHZDMso4gnJgdoiHmeD5OTN
YxR5K2UA+cg6bZwLF2Q62JqwRaHAl1GICuWbqoPRbBjwpbYUEkUYZtfwzcBSzxwT0lkEOW6rWrEz
j92OHYchCIYV4gGwhLUJ1cA8zZBHnMa9OUnBqCfE0yq47h2HJ/n46+OXln3QqWOjRhMlCm8300MD
bgx/zSxonsoo2lZRNK6O7zv+6Pjl+DI1M2TqJozfqZHjz/Gp/PFdkSCj7lSqgF7+gJU8yiN2y2AW
pLM2gbNEjtJsjqR8s2Ly9BS1FrNkBJiWjuY6+uL33rWZms7iWJjm+Sb59uO3GRU546w+Vq4df3D8
0ltqgZRqEhBh7hihydORWk9lgMcv7qTpeHl5lCLZpkHJ5ssPjwWCLy9f/u747peXx+8GH0W9WzuM
Pj0amnlrC4IIYuqesaE747Rmv/EbkPm/qVE8Fioev2TH/O7Lazlh8P/ly+MvmilH+vIWX+JWhnJz
+PF3b1o4/oLlQEc5Y1yCqCTW8fzuNM3dH9+O+kCW+eUv6xA7YJMpB/I4o7zw1p6DYfRzgeXL214+
9Kjwenl5/O7N+47ZsJef/ebEj7958ye9i83uqO9dHfEc4dPGeP7wAW8nrZgd28EYpW6uwQBCyk3j
NF0fr0wRd1m6Bkd0Uqe2uT7es5c7enwJ0I1C2DSfymGfvz/++OWtx++OtzfMO7xInt/UdbiJwCpN
x5UehetOFaz7+9EtFuBz5yUb8aPirJIU7C+OPWAYRVR/OVZJusehw6rYHWkl7hRQ9HEOy9JNXLN4
yiZEx/ELZYEokV5ee7DPZ0qNO26hWQUl+SY7DDrXSzmmKTSfuIS3TRRcqEz8wUPVAYY+ZR+P96Vi
4bsUZX5TsKvbeNMKRkw3eGzQ9TeL4wV8c/mPP/vNLSqO3fT5qr9868UF3SZs229O6z/YSkgWywzz
rczBm42tgxq0tLPLdvC2A+aq82Q0h6s8jmMKeNhxqc7SwcdyGUaFvUKaNVl2k8M0YspXUIcFiwL/
s1XnttksZymJQ8BYwXzT9wNQ3M/mhQLoa+dkl55GQWGMFbmvQlzARBkHsEC7H7XaOCtz9cbE12Yj
mrM2VqutmxqXsOzEmkDLfbgMa1OeGXacLAyGYOY8skR1WS3AN1qUiAU3Y6XYLBGMm6gvo5VVOvc5
g9VJm0QqJb5dsFCwP5gNofutrDINw63eng2G7m0ABW6PKB38Zr+5gWMtOwFdDYbnVzP2x4Xsw2fA
Uu43xXk8lsuqzXpKBb1hmfVs6BVDHsJx+JYpXb4NIyJQqsrmiQyTYG3gWsuqRuisxzZONTrsdQRO
DyMJYBhSmEB7fu1fqIBg7XkNLPgy8uUd2Cp7IzP7EYMCuVTr1qVcsO9P8Nq4KjM/vLLrscSbJLrt
UgNmGe7bVIgVPh5zubOI0t48AKNTYM2N/qqGrtXzMGAiS7QqDBKcCsOcEgz1symhpuIQ6uKAOvhz
LvtZJp12FlbZg5JR0tYVA4UCWbQmDnrBgFRujdEKNkmYnEWR1W0SK740XDW9aTtfZ1lk3A9CqndV
slZ1M99i52cvIQflc/wPV63VOaxdOgzsHH/Ry5ipMCpdimuJGXA/HkZbP+vcwtyGmF9nHppvskPf
05w4ZaxSLKLWVOWYJfW3pyl5oF3aOtmdE7MX02+GunIOiY9W3BetWEN8S1Z2OcPcod3FFuOHqdXl
BcKzFu25tkpqzd2VuXPiNMpwKhVvpNikO+9kW65tbZBXYVCtzRbDRttsL0WDm9ugS3KUqRNv/QYk
qJ1EbPQQrimOTX27B1QqIokZZT4eCcmqbRAwRvG87QwHYG1x53cwBSHwbgBqJ8tWEkNUzcKZV16c
QjeUUK175Vu7TuAGUHru7pIAg3k1DbptqN2D8+op6iKdIGtfnhhj48JDLSnDtYD0XnQU/wkqTUVY
nLkEsRde7tSPqeuHZ5Gr3ZG/YQXLDn2pAbrn6c7PhpKOBfJ7pqcVRoKVfR0Uutilh5GU813j3otC
Xskw8y610Piml8Zw4Q+eCUdY7knhpWemHTGIuWq3qfJBnUnQpxVO99eijPeJqKJdrQ4PWUWMym8D
ay+VtJ+3PXkkV8VViuT6jaMki16NIFhCIVxndU7tgIP4uYT54SjqKtTBMBkYjdhhtynIm1h5Vm07
bcTfQkQcHReY4itDwdF9vI2KBPH2cBJ5mDXE+pISzvrSScNZlVsMrybIR1Z2Cw2C26pNKKzB92hV
hYa6ImmDor/D4DxQfJUaGCtf5Qn5A8x9/K2L1VZm6gNhTRwaYriSOtKTbYMl79AJ/AJr+CCdAGaM
3bBK/flIqZpn6FsWXgPWKYJC01IH42jPPC1rqcqKvsieI2e3T2FD1XxR8p5CxA4nZ8XOnmSDJQL+
ZrwlW+oCk0VFbYttiQ3NFdKDa1EJ4gm8nHvj5GPJqoxc/L0L+vEsK5yzNojrjbSpSB2q4qwpAKTK
QMwK3QpP42TEWzN1HoSa37gYBje+dJZ+Ya9zc9xHafElV6ozy6yGleqRa3WHr2oTa/McKc0iciuP
ij9K03QoepseDNhB+yK8bKJPK5hUbAq7Bbggv4W2rm/yzvjWi9Zat1F31ZjRdzOOqjUlx+exmRPN
TYN5x172piZDfUKmodqk8soJS+w+BwvDbSsbr/uOCKOOQXOmW3AK2LUmVqTcakJd2/jkJpG4CXQH
SyJZ7UzoAdgRuBSoKRQ4SadTt9JX8VOplp0pP4OgqBcFKtAzs8NdIc9Ld+Ha12pvVDsfu9TZQPny
EHXwCD12gFKxKYEmHjXhgU4mZGWmJrDP27nRtMW1qB1CWjol6G2fzp1Qa3fpeJ/3srp0CNe1or9m
KWcterIHA5TuL3od73U92dV6FFy7vgXGI4jQ+NZVUaM3DG4V3esubQoBw9FF/jNa7WUnH+CVVvdK
jddtUY4wj2M6LdHIjG10T12rPUjsOP2eGFBcXMqGOc1JahCyU6KPBwJC+XjZNWjOjz/xdL/a6kP2
FEduskaKPksl1eHqkO0cw1SwL2cNJcaQemqPB6aAvRgWfI4RdcXejwZ4TCYS/LJNKTqP4uhWNtZJ
BfF5Jp00OodkTb3BmJLxwMB23g/Z+ZCaySmSY6pTdQxoLLFtayYG2yrqedHIR8tszmSuaSe+DA8g
5uyNn03DNrbAC5lRpVaxqGTpVbnLpBkI3UtED22D44uSXthWszrVocluBnwGFmpXYuuuGsp1Qimp
YxjfM9n2d4UJQVO1QoQiSXgFbJx6tNCnRj8aLwI3PuiBzPd1l0FwIk992lzCzJVbC8vbiIF+RdqF
rbxhw0vNoM4aKXMYUVFhbTrI77eEVui+CpbFlanPct03TjFFntZK/YHgvLpKIrbwTtm7eyNyEQ+N
gmKneDir+ku/+MpHwkPnKiyxPPoSWBWEeTWghEjpajL3upx5BiFTjyszKzL7tsljlhcK7s5p5dlA
9OPPuFpjpGaJySxH1MvKkoTmVHK7hUcdpVpDsmSl+sUwktuuN1i8EmJ1PbxxZdjjTh0MN7GZCcRl
Rrzse/98qIh+RhYHESmUe4YOwEddUoiDGUoH8+VUtQ4k77QzFSNWLiQesf1XPau1BQYMTz6muCc5
eabLYcCIt2yCne1eDH5n4aSSXOc+XbkLHRhHGsM/Sxh6hRzPwQJHpy575b6x6/NRM+uF5Q93Ibtm
IshjeAP8e+/jpTwrTTmuRunOHM9Y65H7GJZDslI7HtcGAREYdIpP4wYUgNQXUW1QlWV8Z1WXrF2Q
/XO8A+kubfFEMufKbIX6qCshgWTX+szsVSxiac81A11Vkdi3wZiOh8C3POpmKEWs9ZI1Yxc7AC0o
rilEqaywqAC2afbupvbhlevqnVpm93ZRLNyw7k+9UKM+1KC8OxXYJY1+4O4KKz3XLGyeR9QjizCh
YqKO2WlUrKV3bMUxbbUvlXpaeXkwCDxwnLHmXI5lVq2bKVyijtT4Ca3Il0kCgLQfAI77WHPXOM+e
BGk/8aIpOPRiaLiun0AgoSjdTKxy12sdcIHBB6SA8Xsc9+q6iUvoCr5+4WSpc2Fm/cqziWAkfbgl
JbgmlE1cxRi/lm6ab0sGg5p0zFzDEmee6xTUoW3zTstWv4rQzMwS02rWpVLjSm7FUDYygMnxQMIu
YbEfJJBSVFfsECUQLzYGyl1uC5uiw0ZtwAPYKkIk17koBleexkL9OqTJRFZkQrFJqmZDt2Op0HAE
hb4u7OGxNLXzQS6L3mKsTm1vW8buBSrQc6ERbIFmvIlHG2coiBthatoXZZR/LbR4G7aFsoKYB24L
7yqwjVa7qnsOh2VVhCai6SguSq8iqXRA91tw7YrznQWPvlUqyqEq1xg3g9ZvLOa2c2G5m6rsWVV0
QHdtZzhYNQkYTK/CW1ONz1OjPh0Gj2WTVY/LsCrjRdzYRJd0k4feaKAm4HAcwLtz4m9mIe2nrPYO
Rv41xFDjyorU86TVv+ZIS89tt/iMMaN22ggjXYiilqw3e48soEktqoaLWNxTHx4i9QsyLd1bJTtg
JhbkloBu0WKdBlObqQmxeLKqcrWbLinWuuKlZNpGYDeBSepLda5ixt9EtuY2yZtqBhUyYreCH7dK
VcVKMwYqz/LxO7HxqwCwf6DlNrcPDoRVWJCtfO1r3nt7lkc1NogWthr+eKaGqA2q4aKLd7affi2N
XgOP7BYnWlli5JnnQI65EyeFXnkLBw9zD0P4XGv0lSebC9lQAxOb3mluXOM9YOy1pjFnWNznexF0
lwl4lTi3wr3rJRIDpwxbCK049V0tgBsCgucoz/TDRCwMJUiwhEIkG4iaJIeJw8FgFicYr4Ebmxbj
sTKc3Xc6+ZsW14CjvCQFdeuoKnAAWT9QLoQBc0cZpNOvVaceN62V5zOuAuXv4ZjRcjg/9nFksvPY
T4tNH/bfkSGuAo2adpIvZPtJ1pwMgnQ1btIM2MYWA9qn0qeqFxmOyuIoxyYH9ajlpdpVcOLfBY6y
I0uTn/nDN6VAqOkQhLxAEB3N/ZL5/vglRuy6L1OJdZfdrln5pbsxpfDeKdmfZUGKbz1KpARASGDI
dM325qaGTdTEX+rKQCrpUhHuWQWORuhGFj1m5yfHtFMuutOo9/R95JV3P0IDiaJv/FjZ5vxwiHe8
r1tK5KajWbi7jP3ISQSZeB4z2axj13kk479mMGi3ZR1flnGsbf3IMnDQklup29xwPOAg2ffjzCuF
Ncfh9woO0xP763oN8fhe4FE1j5QsWPdBrp2wJ9ompvmFBJ+zceLARZCrPuYj1YL4lypL1TBrQP8Y
sfPcrLEyiMmIAQciq+LNVQHmKzLahY6vzaLOicEbVUIdcI+dUeKm5YYQsNiUDS8DKHzoCCRsLNsN
md3ifFFjFQdUV+lX7IhxIOLhmhG2gaidw8SX6XhhJakyn4Q2bQXwKgvL/ERzQfygT0B9tai7dk0i
Qv9s5o/qyPpI5v2uYTe2YR3+mT5Tb2v9qiGqcRnH7plSEKVpVDVdtoE6XEgRQPLAAI5uium9bxiX
pqtsiS+c1EaU7RP8ETM/pSxVpc6YLWGwHAtI+IEHYEoQeT0VkdLOuqRmPY+si3o92Ny1EX6mFCXe
mxWYFdOnuJwAV7hIAttdBVLFUt4x+pVis84sUP1uaUwaHo+YLCW2cBZqt0p4J8oUIEma+hG/I2+P
68WF8LvzIPTcu6HRkChnqoZ1RQhvt4CcH7JbpCIPKoKhsSRNjHTtIhRc6Fi4YATVQnqOy7M0waSq
ifVopkgMJBQ9Gua5PLHwUb8yZPSU9+RY/TobVrFntjs3jd21SaJsljXad6VW9b1dU6LZVuV53/f1
3ArD05FeOhsqp11DwC7ITJPcDrxEO1PSdVzn4FZIeSGEVNMT8kPDaW67/UUwRjCWNlIJ+vO+tm6L
QtlbeOAtDVtr5q2rbhB3yH0TuVgkp367t/3kXMEnYmZNGxK/NCMoo+1nrGKWdheLx74D0pBiVYgH
iLjtGRLdxgpvuqoh8dvZZ2UNpsalGrIykgchcGXSS3FdmkoIigUVhXCpLE71Nr1sLVYkTYeXK7WN
i9zFe0c6QJ0Qn1wgv9Q3XsXTkBT4gWaovKLGisDGSBP7Kjeao6Wctgx9G1IqbtcCAZ3d7QWcNWoS
xAKgn7euQPYQyyJx3leQ1hpVslufFiWRpkWU2rFHwJ2LTHtRrcsA8eUIhW9R6P2NbgLH8kjzkzDw
xGKIqMVo4lMPU9Ol8Jy5IVpvFbUalUiATGd1Y4Tk79SDywrKLCuucVx86eIYV0lTRFeaTjKkWDhG
JUG1U5LgTGbUqgGzKij8bN75/r1hxh1pxiuf4eIsULLvqYT2obMlx94KKU/gpgvZIbis24xxf4QB
WrHVm5FHUZZdEp76UR3P7KyPdo48VyQYqzyXWDdQerxy6lslwp4idkIF/D1YI0mSnnpcKNHUkwKj
SA2bkmG4QUkMJwX6gUbCyVjyRGcIJXlQK3J5nnIusoHUVWUs/EhttyqwNTNA3ZRc+M0QbIppmO0l
MKnGDopV3pXXMUxzROB7nRT+Gp03/ITMWD7H19T6KnJZUVeFK8/lyHahUpIIcwnvsyyqYuELB/xH
UtQgAy+YjcKdUttfjiGYxIayZQZCW8df9TzRyOEiCMpnDY8bLD2SiJ06r/24XSnVU1iZGDWFvXGR
dd2jmVpwkbx+UUcqSv2kB7AzmNdmnSkzrBGQTZRgbqzcvewwHtvERcWeVR88oqTFd077Ui/D2zTz
xbwmZDrTzYqdZGGyOOqIovSThGMysWu0KJo7ODoju23SearD+xJBZp2LVgVuaiyHyT6hQMSNg042
LpXAK9fChvRACo48uF4kV0JLbp0uvHIHHyqTHw4LLBUQeapdulTd3FjmqXk21Ha7LUgiqGdG7slT
s9CfWiQWOy0154MWNXMXwv0iVCu6m2v1syiFoOXHzHAhK5X5GOKiXrZaDKtmWmB0aBzrwtwHcZdu
o9g77zN16di5eeiLvRgDZ6enxJFSCMRLMxofYwWz2VRt6U/VWG7aMIRS3+ZPRzG8Nzj3WWHVnwEX
WniimY63UjnJRcADf271cm6KW3MY+u+jns8kOybEcUa37rR7FlzheTMK4n7VkOx1J7/orJBgY57o
yyhHnhrzNM+INs/Svq32ee/sTF/LrojbglIILXvOauq2iQAuk25GPRCazg7B0VejKDCe96mRaG0j
xHjbEydRnTQLWdbtKbYMpD4qa2d51kyqKZqkCLx9BwgzzFxy+64PoYqUBFJd9CFZrs2i0jLnqIrb
da1quzEpjL2HLBp2Wm/Ia5kEcG+Cyl8SVoJPNIUeI78ElNVciHggSq9IDEOa6EvJZngXWcpd55F/
cdB8bv24OK/DSbzoAoXQyZ5Szemf9u5VYeM/cvySKAZ9rk6vEtvTUW4aTwF7VITDqOdOeiU7yOiM
VXK+y2Jr+ByH+EnBO8y0gPKGLHZvCsO9TngQtn6Nk0PtTk81/pAnQ0KIKw6ac5Rw9bkoHJAPasIY
v1Adwq4KRTa2m3wv3Q6uczEykdXFXo9TdUuSBQzgWLEgyYPm1ETzr8XKrkza5DYcoviyuhf4MGe4
td4yO2u7TOKcXpUrQxHRtYqyfpFqkpSNZsi9q1UzZYzrFQXqDhT5alwdYwtadcUWRVmrfRGuRvgC
ZUD+Q3WqcK0+DoESbEuquVexrlxnDa9Ea85lo7l7mcYbJQ9tJPcV6ExNfAvL1lloKeio3AH+1ztE
ecNBnPQsam0jA3HTgDqjpkWfxQJ/HsOA4hABrjEDzVujEEEuJFNiS6kDK8DKsjmbEWuueOW1WlN1
32vBsgl0+yqz5Upv0OrlDh4nWfytGSUc0a6or7LYJrrW43/AXm1b5CbgwYxAoRbmzbZUglU+CPU8
yPI7LgG+mCNLcKlrF3rA6WdkKEGxpingt8jC7QO0r86KeIVGF7AkEZZggEhTWmInE+Ve6TuQag6G
s3ZeQdYL7xo/HdaBhylzk1kdgdVwj7kHEJeka3aJ4xcUwLfpWRXfu3k2Dx2RHiJG0xMd+QoVP/6+
iJt+kQk9WppaxGhkhTmmChRxKL2mfzGhgxHq+BzniXea1MqNXjTFWe0zbtkG5vXgBMCTuuNlNXTZ
hTeAcjSbRRdMUF4zg4cWeNE5LHQoCtmXSi3q05ySMaR5uLd3IfZFqpc1+zYrxKIz2T8IB+ZeZ+4p
OjJh5sQPqV8mmxxjpXOS/dduQuqDcF11NvTYZ3gnI8Gga+YcvFnK1N7WYuFhm3CiUKW57twr4t7x
taJ8T2QD/gvE78yYtjp9Ee8GIiP7BM8UyCYhvS0Kg50V6+eRked41dgpVoG3zy9ER79Akg1VBcGe
ZWT2VtERrOKFbeDkgTcD005+E4qeTqL53U5vgIV1rYTOUo32+lhwIXpWUKJmR0mqKF85KvLGyHIw
PyVlJXwl3/Uy+tz2RPJUTb3ISVjVQWsBVy2VmV1oFZEosT7uFDkFVL+RsrbrhvsbMd47ZoPAFuSi
CMcWLwnpsUcneDdEw4WJRRkjx2UVaMM5R8AK3ZHLpBfJIvbyYYHmd5Vzs2asaXD2daW9t8byMOKc
tRxaJBylP5EmK2ztp/HEtqFDlY1y6dcdzkmY5QGmsSFUQv9YQ3desKm+TDK935M3UFZlDxKtnNKO
BaaAeHeh2TMKiETTijVjWYwkJjopWiYHgl3OiUL9xUnWxCxL63wLRYXgE/Mw7jJosuxsEXn1tsR/
aVEXyOa6jnozzglNYtOtnJaAnD9oYPvZlpX9AwHMeC0NGYDkTZ2ZVlT2iREi59dFo++KXtsW6hid
s08u2ArgUu0EJrmIrMgpFgW7VjWmdkNAvyPSTYx1bdq9vDEiI7r0GbJ8KRG12PIaQzPeoYYOujIo
FMW0PAthb4xiR3CBQqMIHo/EsmDuVS26HEpopBaIG1vnTJHwpoagvEYnzNs7xZOlx8ZGYV18lvXF
jEDcHHdp65tOjaINGMpu9YaBqXW22jR4prbarlXuG2STWVVIi8WfFoPrDKu1yG3id+m2Q81HFW1g
opGeyidDQoQksU5zv4wuOuIZM2sg1Fs3UXNaILcgp2mdFU4DiYYN166yxGfP+jb4VnPHzboNe6cn
X1H1J6beoi6wBvadamAsAwP8kZ7fG6LszzwHIwO3Zv/MBujoP4Sa82oMKEgeqlVmtsVXYSuLPg2v
U9FDb22t5mLM041RTvTEIJkdM3NxwqNeaD2eZZrk7okQHGIptDNhRFtb3rQGAnSZJy4DZCLP82BA
oGX1X7GV4CRdby5yfa2wU9olxr2CHBebQ39OUqJk2mztORlMfyYTK9g2ucrIocXeXRo0CyegeiTT
gHhl5dgvwiokGuKjYE5Gw5/XUi9WWUoItum3rez6ixsfsdLWNAKMKO9YOpVzxMxwdONKXbTWuHY8
nVSJYukbHHpukUoPW9cY+q0kUzTUpn7a9nG5rxCsrFwHJKHuZ1tV6On2+F1uFtm2j7U7v6yKpYcf
66lv8OX43YDV8DgoklgSlsS2QmB7cnFqMCCdVZonZ0IgG3NCkGpDm1/1lA+RSZ583jqwpEMEXT63
M+oVYmjmEq7PrLQpY698xzgZMtyOK9L3x/KyjPTq9Rg9IMTCpsyzvtbsVwJX+1oMdnulJ2GxtXvI
ZU1fnBSWYm/1eCoqCAkG1ljIiq7pL/XoG7JE87ox4pUh3Q6BWavO0m1e1O1cw39nFjff8zD9ErDy
X5F+IKqLep1JebSXrG1PSZmx/krD09DH70lNGeYCZ5i7js4mMo0OR33E4EvC0304uV73kAN9gbq8
zwhkOg5mWkF3E7gRzmoBIyVhqEPLgURo9U5QU3zXGhN+nMljXKnWpFdptp1h3KXacIU8D/BVlD9E
k2OmhnWmFHhomqO5NyZXzXry13ShVUaT46brdNuKdNHW9dJdMbly9pM/p5Gz6tYnz84Ck2Vyxrc+
de9AfPH1bMhyEz1ldpg8P58lspU4C2GYL4/uHJniFKQDk2aWtGmNO7NvLtB3O8s6JXoS9roCKzQg
l1zctIlTLnyHUSJTPQrPyU7NogzycdymMHUHAuaVC3c+mIxMcVGLFvVkbtrG2JyGk+FpMjmf7tFA
erd6jSGqOVmjuhaKlHCySx3wTUUaXuK/eupPhqqEslj2C2URTmarDq6rKe6r/WTDmpJ5SSdjVjlZ
tCZHs1bTZB6Q+RphVY/l1z1xNwLPOLzq+MqtlfSeQpd81eEBG0xmsFSW1Osaf9gan9h4Mozt1zXu
sf3Yt1e5qM7xVYXJbCrJvMdXdwlYwjoJJwPaYLKiDZh/zkvAs9FkU5vmX1JCaiC5DZvxpYBeVAAT
6j12eTaiCTkZ3mIc21D3YmGDO0yGuK2dJvshax+GSCMu6cUbXdq3pUaKpMTN6mSYrHWNyWS3mex2
yVtQIogDr+W4QLnJ2laTOS8Gu1993HrFZNvbmPj3Tka+taNdyMnaVz+a/E52v4FPQb2aqeTDyD+x
/8N5wOzPFMNWNxV+wcd6gsbQbpBo5ptmMhU2cBfGIaxbj/gNN5PxcFNg/GjgRWz2zBRpEAPvk65L
uU1PmR5ZJ+g62Bhn+Bn7FcbGeN9NAlLzufD5/zwM/+M/5RfPVZTPLI2HvJAVbprNm5f/uMlT/v+/
09/8+p4jjePl1T58qPI6/9784btWT/nZIX2q377pVct8+o+jmygkr14sjiyTy/apkldPdZs0f/zb
XxEhU0NH+sZN/rsm/tSbfrJH/nlDvzz9GcaKoECfguFXjJXjQR3P54/aSA5N2LSPT3//m6F+clzq
JkgoPP+DvpLk6Lqef41o6hM16kgZ0Hsd/1FlyQf+5nr+q8vwx2f482o/95r3XAXH0d+CZv7Ti6BP
2BgK8YVuPp8kVYuvLoL5ybAcy9A12B3TP4pg/ysX4YGoSDN1VT98zc0RBoWUf6YjvGnhpSNwDaja
IzQ1kUl+e/IuFwdOAfZbP3rAc5f7C/UAoVLl/udO//CYhuxumXzDh4bzfHkOxCfN5v6bFvf2t6dv
a58sXNBU/Wff+Ms9APiyPx/Tm2fpPxkFtE+mbWomJ/nPRwEBbMn5wVr6r/T8NzfueXzcPP79b/Ch
KDn/M13/TRMv9153PrlgFm3bFM+PN5ipV10A3zrNEg4Ahuff/7ce/zdn8HIRNJf6+3deBcP8pBsW
RWA/O/qbq2C5nwT4n6nK//kqPI84f6lxAPLXO6/C1BdMSLTm2ynA+kT5KtktStqP//56o6Cuuu89
e0P/ZDmmpcGgeh4HOMtXT8I0TjBPuhBxjv+A2vy1hgOha9q7r4L6SdM5RRNN0c+zfHUVjE8whkyh
as9dwf3rPQk6T+o7nwRDfKK3cz2nZ+rV6ZufLKFSCm7+OP/n6/1XGggM8e5JgYWxoZmmbrhQ9KZ/
bx4FhylR5TlxxM9e8Jd7FGxG8/d2AlY/wsHn9cfCd1ppvOoLDAhQFlWmjb/osMhINgHO3rVAMHC7
ZXHAf286gS0+WXjswoLUn0//P1gZ/Inn5ded5CwIk8fFtCcMn+rf7Fb/7Rt+bsJ+38CP7eG0hJo2
D6/eeCOLp+emn5cY0+t/vFp8HDeAv/nlzw3h8XN+/PmPE/z9R7/6rJ9n9fOH6/CpOlQPEyKH05U/
DnPa5P/9b/8vOdwf0sNvLYsZobknL0fy97+9Os7f3Ph/03Adv2l3WlC9u90qHPPsdcOuQSd5f8Px
IasP9c+Wptuo4cb88/V0C/53l2J2SEIs07Lw1VGbPN4f0Hae5NXhMf/Z0nTU8D3ZcL73eszyLHt6
aMKHll3dc2PHxo9bo/c2Pn+i3v5QPf225eeow7tb/rET/SX//sssJ0x7//qyP29u3vspS656+Pjq
fmpwHRkV39sy4bfKf33IFMSozDrvbXnNFQ/Dn+0cuzflZR/QUzaPh+BVBwTXoH3AELJJ4Czk4esn
EqQiE+Z7r8UmewwPb0YRwGYfcP82ef+6W2DmzmruvQe8/f3YhAjjAwanLUfWPsTy5yEe+4XFVf75
g//9uLfL27D+3WV2hfMBfWN/CLNXo8eP/fp7r/P+UMnkkD3+PPvpcggW5h9wC/eHuj48BG39hNTn
dfvHYNu7Dz18AKh0yF41rWkTtPX9TTMXoKJ+1bOpk5wIrO9vG00y/xfFq7FJQBj8oNbztnrb9Icc
eJ41b8YQodmO+/5LcvZ0Xx3erJ6EcKwPabo7vJ632NfpH7B8Onvqf1kfJk5p+Hpap/0piPLebjK1
fwoT5kn+bOv4aD7HJj6i8f0TgNpX0xgb9Y+Y0acj/0qN7ZvjnqIJ7z7uvGqCX2aHKmemfP1w6pb2
YR8wP8Rvn33dmsC57z1+igZeX/HnKMO7m40TViSvdzWQ4t0PmHfOqyf/bZ6I6N77L8XFU5bVMukO
b7YJPzKS770kV0H++PTLpv7d3PYc0Xhv89d5+y86os4s8QFriecP+H1HnJr/gPXgDVf/qa6fXi0p
qBcWHzAy3jwNr3eVOgf9Ae3eNofgZ7+bxkJSDeID5vq7pyplZnvV8nPA572d5C5kZ/OmewPgnCJq
7236j61P/nXm/9cY1h+FMj4/1c0v//TgCdp+QOf7HNYPoCbDVys3nTLzj7gwEkZq5v+8wsd+Yrni
307I/yzS9KtG4ffxp5/ag3/2Z6+Da9M7HpKnQ/WP/w8AAP//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0198237C-C0C9-4734-BAEA-2E1C91C6C84C}">
          <cx:tx>
            <cx:txData>
              <cx:f>_xlchart.v1.12</cx:f>
              <cx:v>Profit</cx:v>
            </cx:txData>
          </cx:tx>
          <cx:dataLabels pos="outEnd">
            <cx:txPr>
              <a:bodyPr spcFirstLastPara="1" vertOverflow="ellipsis" horzOverflow="overflow" wrap="square" lIns="0" tIns="0" rIns="0" bIns="0" anchor="ctr" anchorCtr="1"/>
              <a:lstStyle/>
              <a:p>
                <a:pPr algn="ctr" rtl="0">
                  <a:defRPr sz="2400" baseline="0">
                    <a:solidFill>
                      <a:srgbClr val="00B050"/>
                    </a:solidFill>
                  </a:defRPr>
                </a:pPr>
                <a:endParaRPr lang="en-US" sz="2400" b="0" i="0" u="none" strike="noStrike" baseline="0">
                  <a:solidFill>
                    <a:srgbClr val="00B050"/>
                  </a:solidFill>
                  <a:latin typeface="Calibri" panose="020F0502020204030204"/>
                </a:endParaRPr>
              </a:p>
            </cx:txPr>
            <cx:visibility seriesName="0" categoryName="0" value="1"/>
            <cx:separator>, </cx:separator>
            <cx:dataLabel idx="2" pos="outEnd">
              <cx:txPr>
                <a:bodyPr spcFirstLastPara="1" vertOverflow="ellipsis" horzOverflow="overflow" wrap="square" lIns="0" tIns="0" rIns="0" bIns="0" anchor="ctr" anchorCtr="1"/>
                <a:lstStyle/>
                <a:p>
                  <a:pPr algn="ctr" rtl="0">
                    <a:defRPr/>
                  </a:pPr>
                  <a:r>
                    <a:rPr lang="en-US" sz="1000" b="0" i="0" u="none" strike="noStrike" baseline="0">
                      <a:solidFill>
                        <a:srgbClr val="00B050"/>
                      </a:solidFill>
                      <a:latin typeface="Calibri" panose="020F0502020204030204"/>
                    </a:rPr>
                    <a:t>$ 0.44K</a:t>
                  </a:r>
                </a:p>
              </cx:txPr>
              <cx:visibility seriesName="0" categoryName="0" value="1"/>
              <cx:separator>, </cx:separator>
            </cx:dataLabel>
          </cx:dataLabels>
          <cx:dataId val="0"/>
          <cx:layoutPr>
            <cx:subtotals>
              <cx:idx val="3"/>
            </cx:subtotals>
          </cx:layoutPr>
        </cx:series>
      </cx:plotAreaRegion>
      <cx:axis id="0">
        <cx:catScaling gapWidth="0.930000007"/>
        <cx:tickLabels/>
      </cx:axis>
      <cx:axis id="1">
        <cx:valScaling/>
        <cx:majorGridlines/>
        <cx:tickLabels/>
        <cx:txPr>
          <a:bodyPr spcFirstLastPara="1" vertOverflow="ellipsis" horzOverflow="overflow" wrap="square" lIns="0" tIns="0" rIns="0" bIns="0" anchor="ctr" anchorCtr="1"/>
          <a:lstStyle/>
          <a:p>
            <a:pPr algn="ctr" rtl="0">
              <a:defRPr sz="2000" baseline="0"/>
            </a:pPr>
            <a:endParaRPr lang="en-US" sz="20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spPr>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C0D4307-98F7-42F5-9EAA-2226DE6F9767}">
          <cx:tx>
            <cx:txData>
              <cx:f>_xlchart.v5.9</cx:f>
              <cx:v>Sales</cx:v>
            </cx:txData>
          </cx:tx>
          <cx:dataId val="0"/>
          <cx:layoutPr>
            <cx:geography cultureLanguage="en-US" cultureRegion="IN" attribution="Powered by Bing">
              <cx:geoCache provider="{E9337A44-BEBE-4D9F-B70C-5C5E7DAFC167}">
                <cx:binary>1HtXc9w4s+hfcfn5UguQAEF+dfZUXXKiJilYTi8sWZYJMAAMYPz1p4mRNdKs195Td++D5SoYnUCQ
DTQ6YP7rof/PQ/Z4X73p80zW/3no/3zLtS7+88cf9QN/zO/ri1w8VKpW3/TFg8r/UN++iYfHP75W
952Q8R82wuSPB35f6cf+7X//F4wWP6qterjXQsnr5rEabh7rJtP1T2g/JL25/5oLORO1rsSDxn++
ff9Y5Urqt28epRZ6eDcUj3++fcX09s0f50P95bFvMpiZbr6CLCEXiFEb/jlv32RKxk94i9kXrmu7
vus5vvmj3x+6v89B8B/MxMzj/uvX6rGu4U3M/y8EX00b8O/evnlQjdTT14rhw/359k4K/fj1za2+
14/12zeiVuGRIVTT3O9uzcv+8fp7//d/nSHg9c8wL1Ry/q1+RfqLRr4r54369iZUWZN/Efffv9T/
u3oc78JHhDFQ0VEL7ExL7AJh1/Y8Rn+opf/t7H6ssh+Pcqa/Wfhb6i9UUj4+aPHQ/Ju7Cl9QRjF1
HIrMHz5Tm33BHM/2sH22q/7hbH6splfCZ9oJf9Pd9Zjdd/fV47+4o/wLhDzm2s7TjvHPVEMviOu5
xMHej3fUP5jRj9Uze5Y8081s/lvunN29kP+iYgi9cIjrEvpdMWemzvUvbOxighg5KoZ8XxTHA+mX
0/mxVp7EzlSy+11VUg3Zvfz6/cv8OwcQtRno5GybuBcMYdt3/CdtgPtw9Em+a+PXM/k7hXyXPNfJ
7LfYJj/3YV76ba84/5d+m+NfUORQhqj7WjE+2DfsOTb10HGbnCnmzKf6+/n8WDtn4q9e4fdw2ND3
hfp3m+P/o7O4u6/r+wfe1I9a17+ax2u39qdOvH2BGRxo1KWvFwPDFy4CFwT8kONi8L4/9Psu/Yfz
+fFiOHud8/36f3+L/fpq1hBi7R+7N5ePVf04fP9Wf7dQ/hcKQhfY8ZFPHXz0B+0zPZELl3kU4sij
mvyzs+2fzenHSnop++pd4VUvf1sNre7zoubi3/QMiXPhetTF/nenHSznq4h4curBcQQ9Pivx5ZE3
feh/NK2/19ML8XNVrX5bVX1SVfovbiX7ApwOG9zzM/+Q0QvXRoh49GkTAf1cPb+ayt9r5ih5rpRP
v6VSDlyo79/mX7FtBFPqEJ8dt8XZtvEg1kWwpzz7u3H7/uzjGfSr2fxYJ0epM30cfs9NcvUoZT1k
7b38N1NHBF14vuv63lErCJ3nINiF53iez0A75u/MN/ins/qxfl5Ln+np6vf0DG44pB3frOt/N8Ii
4KPZnu3Tp3yDD3o4P3aw5yGIjI96OnPo/+msfqyn19JnerpZ/5b2bVlBCPzmndL32XdT83dm7me+
/t/Tnn3x2b2+n5tM/Iu88c+pRg1QHjgTffP3gdgTaf31z7c2AcfwOb8/DfFEPJrSs+DsOOSz3ON9
rf98a7nuBVhqx2cQudtwikLI0D1OFAghLohPmO9O2WbbdyHkl6rS/M+3EEc4lDDHdZ5ylrVqJjyG
9DSEmmDYsc2wz2z2XP64UtkQK/n8MZ7gN7LJr5SQuv7zrYPhbYoj3zRLyLtBRhT5LnZs5vpTghTo
D/c3UGMBdvx/MpxUEncpfSwdtaMSOXd9mdmzgo/+EreufdeR0p7lY+UvDRV5Fj5S7Uo6R2qWpU/U
H8maoQzzj2Sxfy9ixWdxW5Qb03hZVhbBCfb7odywqTnDJfFYfGe06q0rdb+KyVhtT01W+C9BQXJr
o9KVX/rOh7jI8q3j+nFoTWA5SDTvOs6WtluSDzbTX1Opu0PcjwHmfK5YlSzSsRs+06IMpcb+hzbu
F9RPtI4CxEYyy6Ix2gxDGW1Mzy38aCOj2K2CE5xG2Lls2yRIBxTPCYuGQFdOEs+8bsSbPsOsXGDi
4Y2BudscLBWhL0UqktWQELlNRq622dTwqGdhhgoSnhEMaBpXVGqbFqlVB6ZbrPy4S7eGlvW9NY95
n8zjeGgXvTN6+6Su2kVcRN6eT72x7/ug8qmaFXipaqd+76PSutKZSpepxVXQF63at1MTWSk0rBwC
Wsgu0LqLmyIguZvPijL2l47WexzrcR8XFrnFStRzu43iRdVX9JbHRbeLi/quzPNohjii7U2aJvVl
z0Pm0vqmQZm+gfdoV1IIccQZwrRXAl8k8dqA7mjHNz8TMgNltF05lVLrrndUGVDRDJvOS182BlfY
rH9BMLiWFHdPOvec/ZC0K4K77FA5gt9GkUWXNXFxWBGX3/b1gIO2q/tZYnd6Waba2WBsN5cF69qV
h0uxp33izqU3qhu795yQWin/kGZMBl3vt5tClmim7D4Lk65O3pte9tyrO0sccacec2x7lWTcneOs
EiFmki59HjU8NHAnW7qMcz9etXhoZu3Iy8CqO37L+lSuxqotV3GPvJuibqugtfLkK++7uS55/llH
A55xYokd1Xa0jZ2UzCI9RAvVEBrkRRTjwEGIBrDo1aLIbLXnA1d7xCq1H6amZB0Ner8qFoZQeQPH
sG+AYnFNA68sHljT78oo+2wnecfDwi+tywmUsm15qNhoXTqN+gzbE17oGawkqa7rcY2dMd+MVDtl
QFKCN4nM0nimU6XnTjdWR+SRntT4i1vkfMVyKuaKW27YtFbiLan1YOm836UscvZ574dewrLxfZt1
WYBKEXsy8GKdBZgWQxDTdLjyR9ofG0lmICFeYuLeC1RZjcuIAGuf9WFP7GGZsVhcq0jZgT1U+YPo
4lWfNP0HWld7JstlOtkR04DVizZ0siMGzI0xOcGgwEM0ShGwCidb3eJ8xyvCZnDcjB/jCG3d2na/
cjHekpGKD7nnd3NEo2SrxirfCd9/Ym3luE1Irj68OAp/cLpgDI7Sq9MFAneb+NQlk1sMB810+rw4
XRjORcNd7j2mrsjWwk+TLLB9UVxahasudWoDbLrn8DnrC/gv3XPZehjT0NI9mRNnRHdNGd+UdOgP
uRDJnerCKK/zMFJDNM8mNZsGuyMBG5anW5npIz63FXcCQ/Umid6qornhO4k9S5zw1B5jJzASv35G
KatdKTt5O3hVGtSt6q6FXVXbyOXJjLq6uI/T9jLunfh97ltiTbwoX8SVV9y3Gy3i9L7OVb2AOxHe
ys3S+r1l5es8SYNu1Ld9PMory9X0JufNLh5Y83GglK9GqAjNMdPNR9mWeZBXNT/ktI5XVcxwiCuc
B3418M9tVA9hjlC/baU33OZpecUmfO31fI7yMVqXgsoPY4NCg2/8hC0GndjLKE/5Z6wP3dCzj9Eg
rVXbVGRu0HFL1jopxF3se3qjyZjOoi4Wnx07mf1i9XmQ4nu9+hhzwOIRBy5UuBiW4uvVNyaOV7vI
FV8TnDqpCOHoSlA6fiZodMNusMFnKCLnphk9OMrV8Bllvhtasa63Yz04Nzy2PgywYRe4U8lsyKJ0
Wzko3eZF9dQzOMvLr1I5xqszvOHtG7evA8N3IidueVU5FXzxHwxncKhOlgVvrhklat43TbdFOqfb
tPKSea7G+KN2kwObNjeN6FXpEvTBsNqcPLG2o/2CVbGMfVWWc5UUOf7gRoOa4wLzWcV1THhgEWss
5JXXdGvYkosuIUkcTD2UkTQO4oY/9V5Tz/msXiz6VIHEaz7l1fjSrhoSetJHW2sYXzZ+gdeJ41br
M/yJN40KtDWgS9VW93m0EukwNMGJ5SRrcFTJg91l/cqIGqLBn4vlPrqxUrub9SpdRGM2vIPDMwmx
h6uP7qBFILTXfYkLvRvTmMdBkupACKsRQS6KQFO/usEir0KLyjuc9MnB5si+e4ZGP3buhCjv7DZP
DniCJpqBbDipTpz/SG6cnvA8yul5MTzBQM+00/Mm2gl6nhmVGVunhWiCBAu+84qYhD211SxnJN4Z
nOmdmtQQ4oyELu6f+H7EzPsogqTRc0j1g3NkKrC93MgQO0GuizDbpsj2PYedbeSiGRSD1et9teIM
UyuguLTnJqRQeJk1tvXOAGm66mhhvSuEq27FcN/mbBPVSbxz3Qr8iWewiBD4E0kXHam+YNW1Hw8z
BJaKjqW9dUgWr+oC2Vs69ZwJZ3oGd6KqIrKWJz7T60R3g+Uoth3zwXsldr/QZVUf0jF+agxBNX4P
4cR3nGEZwTyHhlDQrKdBNclBIvBpGMNtGP108IOff2MGudrzb+wQD2JAKPj7U2D52lj2XFg2rxzr
q0jQrR4r79pjSbKr06gNjdUEt+uhkY53De6l2JXPeA/w9TO+HUUXqtIeJjftoWfCf8Fv8E7MHrLo
XlT+ja+zsQnAgOJt9GwZjr0Jh8a6nCfCJYHPawSMk+EwZNOYHW16hhE8EBK4DoERDfI4uIcjGZYj
RzNLQeBRZmkRyNaXm3IKPHLloCVHjpgZEEkvu9Y4OUJq4nCiuAhEn6uNoJ9HnYVeNNBNVur60Nld
EWqR5g8lqCiJ3P5zDqHI/MTh0q8Rvaxbz10zx0kDjV1YeCe4cH7hcbl/1SKD4JBAcotA+hdi+tda
jGkrLNRz5yuVOg5rIfC2eW7cWsBXNLDWBLzDIp47WtSXJ1QpYXtlonXmo6Bkb4mU7NM6CxKH1zsy
NGRvT43Bi4Rkc3/AJDwjGGrvZxDZ2mKuG9/SazUKlu2RapOZsPOPZS/wmipaH+q+qQ/O1JvwirjD
6sibJiQ9kCbdtKS170Zb+VeMiU3VFc6dkw7e1UQrkfeCVk8QId07pbJhrmyrXNddkWxML+mGp172
3DtRT724Y8kmtetq+fMd5v3FilHbhVoJ9VzqgilzznaYdgVKhlRGD+kgZxgzVwXNWELMgiBwcbGX
bwxY0ggHtErGmRrBSw4M+Ywx8Thj4ZHdMPXTGIbzxG6GNKAZ0ivoIbOdfCESPewFcQo70FHW7IuN
wYydM+xTg2ZFEi3iDvVBBlvQDk50yGM1AWNZuhyxGPZH8tMoGOLqoKpyOlfxvKi8RkMM2VRbnKgy
n5muaWorizZ5PDcA6ki1fcF8YhsmCkeev7GyuSgKGM6gjt2oEWBYmRMtojpTu1rKYVGAFxMwyEbs
DM40FGKtPjBdr2PbAg3V2uWaP+FOjNzXTyMYnF9QH2q5PzvGsPOXFeB4DC66udNNEcgHErgY8TIc
4oxHWTKg6muq5ViTOSv8RcUHa5d55VVh9e3aQEcUw9EYVLIZZrHj+WF2hCduQ09SMVx2rFoP0rN2
Ts5puxx89WIYQzC8wrXJTKtOB1FRJWGiRusTteWNKiocB5AhGzSD/2Pnqrdl+bmLijjMtES3iI/9
XCor2pUFSta2kOXac7mzS8FrmuMuqW6dXCbhUPP48zQiTxmaRiRRnN54Dq+WxCqcQHdl/kAQWpZ9
N3wUbR7NR4t1lzhzoyvDkVVut8+SJAm0sVeTfepJg7bMGK2uHIqAOnG2aJ4pJ0ZlN9nMiVsZys6p
r/1eBVnZ81tS+vzW7hp7JnyvXhjcM4fuy3SG++imnBIIdORyYUeRmNUTaHAiY/mi9MH5ZyblED/D
EkL1a8NocJafJLMRJ/W1IZzGyk3mQtokwLWlL0nJ56X25L6Je0iITD1m52pfUEk3uIznZ3jDYYiT
pGE9CdFJspokn4c1HAZv2GzRH4c1qDPx18PWvvqF04bJWfAPF6XgIjWEXxD/wwJ1vLPVHvtjQv1C
W1/SOp1ryF04gVV55Qyrpp+ZM+J0lnit3++9zwYhZAGs5kwZcqecpeP4xG9wRnIUY79vH2AhTaNO
p9RxrNfjHx8qEvaNgclL+7y+zqemZTcckfLq6PlN7h+E4CdM7OXpVZFsSWOHPVih61Rn9Na32nhW
E0WWceTTWzm6ycYt7TIw1B739HYSIBEsA4OCjCsIdGOQ1bVcGg/V8tNmBieEWhkwzstmZmdYrdCU
TOfRd6rJvJ+oJvNuqGhiPpPFKZJ3Ku/y9Vj036LBzq844vLYWHH7dSxSvDYoQ2y8rF0ndvUtx7W8
ypA9znoo/8ObwA8hmkXixLN28mqStk7DwR7ooRxQs2E1Lea0juLPNbPCKuLOx3GMZnFcqmXUN3wG
toXftqXDb3Haz/1YWweD6kWvwMkq+KyjCZi4prPnvm7kgluiDSlW/qEkvndgU6+gcRxANiVbnwh9
6pNdaY2hYTvhzSCNlu0LAuQKx8BBFjgbIiLjpq1KyG6k4JMnhbpClvugB9Z/HFolFwzTYekWxfAx
atTBbbzuJuX8F/uAQQ3nlWMNWTFECCIUw/10cK/PcmBNF3kVKsf+S19Bph8Fsrdk4JKe7sBPu1Y0
j4qQafLNabm/GRPU3kLatl6lLO9CA5qmLd65cixvDGALWDfwG4ZoYUCOJd3FCb02UBPJ9rYV0bc0
K5uN3VrFHnKr5JjnGgZrrrrO2pgc1jFXlXk+X/A2S8MTn2OyWH4TzUufzqzs0jhhuQ/xTlpkaGb8
LvUa9Ac/n2lWLKDsRXdOpm5Nct80RZpfxW1V7A0UgQrmmcPc+bEakFTuiV/hwQlbcFAvSdI7M9PL
3d57Vw7VtpvyNAZPhpRc+jry3mmvOMc7HYLTMBFV2GEUR7/w5DCdqmLgMkJ1zVTNGMYuI66DoNZP
HAL5zdcHuVfatR5qV32ph86bySiq1jpv9kk/pEPQS97vYlX1O9NTqazXblXvIdao6aVhnsC8i5Ih
8J2bDGVs5yuRrwrf55fa6vIdS0Z3zmTe34If5QeVEPk9y/tN2hQ1nK+ZF7A2tb+yYUgCiejehpzg
DpL4EjJc3gB1JTiQyhF5XuBmg7ySLA18Ni6bPLID3tqpeLThl0AzOfA8HCdH69S4XNRbb2pOuFYW
AcJ9HDDbx3MfTnd9o1p3LaNqldu988FJuJoNBaFrmlnOB+1628j2i5smG7qbREcbMIHp+4IdGBvT
LUwl3ZqeabyxGuogafVG1RleGVzlt1AhsmO0PIZ0UHh6lxV1tDwFgSZuPIEm6DMx4TOvQRkO1yrm
EW31ui7iYXNqxrYYNnmWr/Jc2yvHiYsyOFGPMONQsHKjcU2TjhxGt5s1Mi93zgQZlIZTZ4N0vzMQ
2JgnfKuQWAwJ6sITzrBADeczboZ62UGOt/qSOEjOO927a0e6EH4VQ/wpd6QTQu5y2Kghlx9wlRzx
KorUeuBJMofMHP/kqBpyUXDD7kBy6V5jou/cCU8heF+kfh8tpcUkFJEGPnZBVPZ42LR9595KR4k7
rRYm8URqbACTPyLc4xPFANnEFrcv2GKxKBOfw23+n/nGDoIi+NmWAtvIbLiUaU9XrN1py70oFfRO
Jwtfjs6XnMN+YQR5W9NY3pgsyiHTwQlHuB7awIZE+JFHZhnaws6jz1KG9ww0/BQNMshyeCVW6ltu
jcNl0vqQGJ2agaKQEPBETihX1CgYSluuSluRIxt33HThotoLDc7pUjyjpV8ukO/1YdHX+Rr3pf+u
dC00d50CKroTWIykWqXa4+B1ApgMEuqBqtCBARu4ZXdoEdkZKOWjehfTo6DB5G67ipKEXcW+eEhQ
Lje5C0nnhvRRYEpgw+R/nuHQhEtf851wFoXK9bHWdibXON6woZ2dBqMVf2rSPH1ft601xzaHI2WI
o507onaW0RR9QmO8Rrhxv75mTRmcPmRipWXbzkTfd0uv4gwqLy3fe1NTIkjnIsRDLjK+d2mZo8BQ
Ddx5/R58fbK2KjtDgcH5LeX7ykp16PBBzl/IlZbNlpkH9wBKzrODM+rPI/PR+8QFN43kkLgxYFV0
ZMlSLucGrO1MzB2vi5ZH5izioZ211caAsVV+ZJQ3Bzeu8Hue1qHn0McmaqCYCL+puR1oKXaFiz+a
U8ygoDa3gfBGHJjy2TZOyQ0ZFNQ5jT+O8xEFBYaM4MlRP3nlhmqXkBY8c9etCKl1j4V36Y8RWB/d
DMllKcia9ygPEtuDkvtQb5ypieEOLxQMoTeqVIG182cnlOkZNsNhQNMgzepNFOF6CVV3ESRx4y3t
iDlzpYT46Co1BGIcxl3axdF7fzhw1oqPKKLRZoykDA1o+zmZMRflawMqLTetxNFNUiWfotq9T/HA
ZrEb9Zc+V/md5tmmytrhs8GLCW8T9EM8g5z6pbCcMTDl0N7107kBTU3UVEMN4VQ2PeGaUa+KEa2t
Gjm7CHG1gMMPQdEbwFPjP4MRonlASyKWhhpD6DscuavSTnajWEdF6ewSPynncU/k3Bkdb9dDFBbE
XVd+grhxDAV3o00L+eW7oolgs4vyE0ktskzsTC/qERWfSpvsBJzstx7h/lF8nNjOxPPGmhk8uEpk
TkWyFaVnvbj+4KgiCZKcOZfm+gN4AvhQjxj0AJcmBsl0SEfwEr0mTg+suRN9xLwAclAQHECxcdYL
q5q3CRSwDA5uakMFg935jXrFJunHtIPIJ+CF5V+T4WaE5J4KsS+tWWo7YkGdht8iv4wmYjndfYha
9/DzEwI7xHl9RlDI/nvgYMCdDuRAmtM7PyMQKqVigteQ8wfnr+lzO8w7YV2ijsYfRe5D9RJCIY9V
kDgkvQgMPk4atkCtwAtLSP7RRyoLIDJ195B8GO7yKgsNm1RUbmLu90dQUdTM6qRDa9cTSah7XVyO
qPui8ib5lhd7n5IqDiSkTFgTeZ/yvC5CG8K5GxKBknNUlludtewS12W31BUZr1SJ45k9YPvDNE6r
I/FtHJ/GsS1yJdzAiosCbslwF+6NqKTdR8648+JUwdaA3+kFpUcaSBjEzW607qquafaGy6ANODTl
uCItujd4gzJE0wxtCYtRUzc8PsEg62nIGvdt0EgZLw3uxcM8ppdgberNC1zeynyrUTmjXcmeJmUe
RWWDlnZW5ceJHnGGx6KVmrU0a2cGeTbrqmvB5kDKbCnruFzHqL5ysp7JRUKwCDsvA/8lRTbdJoXd
bsoUR0VQNla7MbDyVBzqGIu55wzzDEyNgnx/OoSd74kVc3V+yxrOdiOJDi7hAE2oJoMka60RXQuf
5reoj8nGIvm3E0dH0bdSJmwOF1xSiNdA0nZzttZw1yIwY/jTQFmfXzVuQ3eGg2Rluiqh7g17FIgG
Bzdl5rW0+NXxSbk/LPJhGGGPAocvynWUjFDMrZaiTvsbg7VrT86xj9n8OIKKymsHsoGnQRkexUwJ
UizNqGQsor3I4kuPwpkaaqaT0C+iYQWhmhHScUS2vc4/GHaD6kf4jtprJ9sBM4m4Ry4t3EMGdQJN
U8ZwTS5z7a2Rir3YWlUF6MTMyuAcW15Khry94RdEVEtIX/OZ+TZDH32eHNStByXsQ1VObiSBE3Fq
nLEH2wY/4Zlrl3IJtyvSgAmWXxuWemTOklmTLbVtNbcTopd+uxgo3BSGuzjZoh8J3Iaw7OJ9NkYr
DPXte1JF9czVyt44XdvfWG37BZdReh/LDrKZcGFv78V+erCj0Q0MQbr9t7Zk1rWIVAolf53NzANa
mm8gH/VxUO2wZ5nVrFkPqjAPyaJ3qvCdT73us2VWdD7c97KKj5BHDSGvGy3srE4WEMaRG0tvuqQc
y7DpkywE65KsMSRHb60BPlnRSfAEeoFKuI1ihxGO5bWhYle0M1dY8dKA3PLJtlbZ5+NQFazhEpKQ
e89v0K2NBrGI7FHNDQh3SdAhEXR15NU9z4ISjwoS5M6DGY0VzFr6pKMhpJvwrW315CYHH3Sa1hED
cWKYlzw9TtWztLwE244CZ2JxshHMhF+Nl06Nw17U3+dckGaWRCNfmnk0ChGooMqnOXeud9BNJo9z
npYD3P+icP9gGjKj5XgYGVsZyDzFzJvYXXec18/mbIT62vrLnOO0QlCdV/ygZb/orJQum8pfFymU
I+dWU7iXlgUJoMB0hwwup4SNhkuvgtEVpPmA4llKwaLJcHiELQ3HX0I9SNGOMYhPY3RIy0UkvA+p
w4unwZCsNd8a8hFbtDYKwI+OpJXOuIADwElvk7rEi6Yq+1mFkuwWUuvZbZl/8GA9XRuGBn57OEee
quYGLFBq34CwYTQieTZ4s453cmFwNSTlobAXwp2CYa3aLHwSg3FrrtOZ25T5Uthtdotiqg8Ddpcn
jrwcGnjNRq3MWOAy+Tv4IlNarSjA24cJG9Eq7lkA1cV6bXCyR912IMmnsRybteeU2QwjL1kS3dNL
lMp8F/dVHcb9LJLF2ktVdTcimQcZL4ZHPi4yyepvQzY+dCi333uqY7OkiuQeLhR5a6iOsCW2dXzd
R3yAudj5Z7havZGTUNKIJVgE+z6hDlQz9JjfmCf3g6KXSQJxNFzoXRaeWy1Te2QbnfBHp7PLOacW
WrXwk7SdgFNjQYoYzy0Z0dmQln6IIs+7s+p5SUgNNdAO33sx2qu80HHQoyvu9fCRk75ccGGrr1YT
P5SodT+6PUpD0g3RbR3H1kyPKTp4zvj07FjaxeXZc0UTe9cRHf2Qcd69bwRkP2wcnT2vKwXjgaqL
hT8UeOGyzFlUmnazKIsyqGFjNqNDi++tBgdRa9ef/FqyBa+GfoVSpd77xL0s82nUysch3DFtdk7f
4oMUKQ2OklPmk5fDbeTj4pKRtJ0bgVwu4faQ95nYPFtg3dXrKYn5bvTdK0OHzLcMK1x2e16gfs+s
4X8o+7JmSXGlyV+EGZtAegVyX86+VL1gXd1VSIBYBGL79eMoz71ZU9P2zcwLRkRIIk8mICnC3Y+M
bx1Z9rQ4fviKx64/TDYvtq2r0u+p2t46enTYuHqpj46tl5eRq8/bB5ELiawKX1wxj8PFDVsnrteP
LkbrWAtdvS+Uz3uXzsFW9lp/KwC/NA0sT1FU9h25AiTbZ0YBXDKX6kjXRx1WDY9ZNupzMNhlYgIW
6bYMb80PTT1/Rxs173gxWR+1j19+vWbT1m2ycFqes2zJnwJrAER4/aJrzxPRjGXfc2BRfUod5d2G
VLnEA9fxb/0SZLtpadQ+GOn8vtTuwfQspEewUpUS22aLPVRF7kYLpqQ3Iqu3dh6rSNBW7uus6G/1
cFMUJ31fRSkP5P5eKHey8MWaqHtYZ1Nl5eS5WQ+0xNqu9XJrY6ZPgX3yc0P/5gCf3SbURoplh82C
F5tOptVQ8pcZy8mLsYJJs+NER0zDde3usMx1jmE5RGHZ8LfSt6ynImtOTjpkH1NY48spZBAJV2Qf
SjnTTtty2phoILMysfx5OJjoMPq/yobaV2OtI7ojzd6qdcRhAah/HYK0uO4iFUERArmAYuPTgZ6Z
TehZkwGr06Gd3P0Y6gd3DaiUWm3yW9iamj1e+gEqIDkyQ04hkX8k7n9OZx7Ycb9M/2TO99HP8n2q
BxmTmnkFNq+8B6ij83Yt8vgAjmblzh2A7e5ILZ8XZXMUV+2Hr8aVhe35pGVys93KmyK3bfsD9vsY
rKtessDOn0rByueRkOxEOPupgxIxV1O5cfsOt5m5EDZUf+umdzYuQ5pIaIGsdx3kH2VmBRtpsXpn
zHZMCe6Cojkbc/LcvQAC5Nmv07UI1WzquSo+Mq6Ki9fYw7qQLj4ooXSn7PQrmpdTAXRTOh9MdLDD
v/yaqwfT1co2i2dP7wq0i0ekHt7MdWTlt0fzoeQ6PsAg//6hTFQq5/ahLKuYsFgo2l1qsDorioet
yB5jVqOYoxQ7mc3dR/mK7KEGCGS8mZWiNr82Cm9Ynv8OdGuUrmOKtRGRcknaPtvMyxRryfKXjMjl
DYnETdE3+tlY9lhjiSbIk7Go4x2ACS5uFhKtZy+rx0cTS3v2UM41fTAWMs8vKDjUNyv1vA89hc7V
xKpM/nA4EddwWZY3O0XFqit9MBjWy1NblRGejfRsoo7MVFSxuT/fLqLrKRJOSU8mWmGejxzpq9Mt
GpAUz1QZHrFjt9+CkJVA4F76QBUHoIrq1yUIczAvbCcxZlba/YWq9DNEphh3cVtE2ZzazyZo97hU
7XXsWHVW/ToVQ72t8qlb8Un165h68gyUK7Djpm+fhAUtX01TWVUFYNoZFu5rU67HYeMBMbg1Uda1
9RGVlVKN3bX0fJ6UhXQSgFG7K2lrcB70eppzOkQowaTbm7PlgApFbec85hIYYDerZjBm1jHsNouk
Jz+B0TtMC6oUVZFWLw4b5bUV/GpbjlXHqlywYXO88GCiBAJup3SmIkplW78Yn4t1MpGuPhuXYGO6
Nxuh2QwwO92+c+sOb1+MPjlNsE35ohNjmh4umAnFYD8bj8Ox1ptJCVjoegE+F+OjHuZbc9NinELc
dg0p9sakvB8ueT08L+H0vUqH/mzcvbXiVpZpOBoz61r/mGKGiYxpDqNyX72+LC/mSmwpu73A7BXf
W9gkmUaZ4EYpH0d/sjeerYcN3jTtturrMDEdh9qxnseft7+2a9mSzMiZbc0ogEK7D0WZ71ykTV9M
c1ItVezai/v18WnmYw9EPlChzpp4WYItcMaxD5DX4xR63mOBbOqZWfR4d5mzYgLq2wVnwlg31zhY
EWumacdb/dW9K4SH3Nc8xFNWHHgzhZvSz/QtGWVSUOaQdvTZFlV6vOWgZIdS+TRVX+08psetDkO9
YbwRyVhkzsUhZX8hBZdJMZX87/RgsCb3uO0P/2Pc9MfULLH5K+utHJCmbEXtnzTA6ZEpj9xNA+i9
m6ZEUq+N+8BG4xXSe4+avp2mdaKYPR3o1LCHznN+tdybPwPK+dZSKtiRtQCNVdtlViV77rEKNa3S
PHybRwd5RTmyLZLh6OM6b4MW/RN4hu1T6ZXvvCzmzybP6DZsgCXSmDo/Ob6sYEwjHto1Uo5F9dh6
A+r8lpJnjm1LUQjebO5NhEMAYJ94m0x8mDbzWKOSErLqMbXc/EBQg7zcfG1Fx0sw9V3iMsX1oZmU
vXGbyd4NgU3xpeWAMCy+vaPVQJM+Hbw3Ey1CEGka6kYl8sfbCfyjuLHGOo0ct7YvvGAbR/Xzo7ce
ZinmR+Skf8yuKo7GMn6q3a+uxmcOdmBNqDmK8IF4xQCQJlCdc9gNr6TQ3cpa6rbjavqWEx6CPBOx
idZ+DsCB8gGeQtC4GhQomGc7T8ZKGz5EbAbkM++y30ezna3IVPAErGgP2PhFu9X45HhW9zyCIHlg
aW9HJmZ8QWZVMdCwSAit7Y2PFZdeafc85PJ67xjMkx0Z84+OXkXsMkancb2SSJevK5kOuazSfQ2h
wvJaYdlQjY6DFFYW7i2rcsE7HIP/4wwrfBTn0/fF7pE9QiYNWQrffg6Acx3bgZyNpSeLnLjj/WUs
cwh9ZwYIuPJ2nhyd52Gg2fOAfOra2QyTit5an26RADOyyHgdseeEnAE14M8B3xKrrM5CLu+u+ZPy
2Q0Snwd0Y69fnznkSp1Kz7MuxkJdXZ6n0Xk3lgJj7qxquuxKQCjOIuNYA6wH1Dq/zohgetcX7TfT
onTaL78x57KMid/kF+Bm+8iwOBeUaSNWWuF1bEv2YK8BudI7az/1I1D8wyuvR/YwTM5Xjzxnv5bG
3Q8pKQ8D5D6fPWfxn/xily5u9ywr3T+HeLUDOY40imlgfOPUAqPkN1+dOuCQn0K2rcJLQKY4KFxx
Jn3lX81hZBPgtUuebQeIdmFDjwCnBZhI8xrxB2czeUipmXYmao3d61Cl+LVJMV0qFoCYFtDTGIBM
xxxw1CITMPYatdLsb0qy4YlzgHYqNrov97PMmnnSrD4LrI/EL9jv0Xu7qSbnmvU/+Fr0QHJ2ikb8
/FfmCPe5bdiT8StArpE265q9vRY3OLZJcmqC90FjwTPXDFvu1X/vXjVDBoBvWDz2rqLYEKTZBzYS
FEsknKnVZ86Mz0RNu3FQ/M8oqG5ffWuVqpiN3N1Zi5ddaM/5peRqOs7NvDGuu9+c1UGfXTT1ux0j
xfLql+nFatrpn/WkQAHOnPD2yxMqj0YszwbrJcUvoXPNj5ZyHssUewhhfjlz2rGljRo6j0iQ4DcN
1oMJeIvLj+w/PSj+0msgJSDTIGyrPQ29JXHrqd+NtHVe8VNau7HMqsSYZUf6M0HaJjJmNxXYpmGl
kCnh6tiz3O045vmTCTKrVlGLJ+9k9Z7zagZWeYvE6mryAAOzCrn2FBneV3cBwJoA8NVwd7oanJyB
z9kE4DA/ssoG7E/f+7DzfDl1hWxQDSr9DyuokK21qnbfp633oZru20y88jFD/vP1XzpZzmwnVe0G
l0onlmWBuobMeJYNOLH8RJiTcUkwYwX7wAvIVlputZtlKpEfB53GmF7nY2e1Tr7G7HvWxovk7dM8
l/7RLZkVo/Y/f9q2ruNBEwlM/Dx8OM6l8v3507TijQ9QW8OmT0ZnZNDXVt5gmVam87+18qzWSSon
4MiGFMOHD2juOkLT66/LGvOPy6JVV471trVGJ5ldV17vh9zb1cipXO4e6WAej4CaipUizdkEUGiv
rp2u9dluBtD4JJ5lzDNvoi+DvZxbsi18m3wOqkvKTokfeeiIBCQmes7D0H2YBj+MwPQWP9aeqcqL
N/AZvno6qbz1NA0AOv7q2brSu/WsHcp/tGX/NNf9XqR5+xfQjRNJ+S+wnpF9aYbgjXSs29TDKC6q
tYqTsiZ3C5ho/YJMC2pb4QAqCXgapldRz980X8RHj2R8UpGRX7mfNkeHIH+XhsAR5x3K8pks2x8C
aCvk7sWvIsWMajXd5yJYm+QEHMZah8OBqvobFv0yaScfuShA4eKsn+l3LDj3Ytbil0MwaeTK/VZJ
Z8UiEPHo9Km7p7QI9rXnoEgkkAsk7jh984P6whjmVsdKv2lMCNoh7Jq2Tv06hCKNm7ko9w6r61cb
pao9ZoslbnzevI7zaD/0Q3HCI1u/mhZkovtsmctH4woU6+KcUn4w7ZcMvOxWOmViokjigyw/hU/m
UsZF+ZSAeK2fjNVzj0WFsLOjGVsIZW2DOieJMYMMUg5D1nw3badaqqsUxI4oiuYnTYV8RerqOpRV
/d0TXZr4gIEeFaXtu7NU265z6u9zCnYs7mLcFE1lfzb2D9PccqjYTRQLe2NSZxvW/fit9nS7hyRB
tzXueSiT3s/lR6Wke6hd3m7MoINFjjUeRgAZe7bJPf/QqLp4Lmo/jIVfYQERDkMR10OKqbDFXI1s
8nPT1+UDn4cNsvJjEQOJofd0GC0USFf7/7Hzbaj1av86gJMNfZT39QEJD6RE+zHO3YG95U7VXbTT
kMj4K2dakiYbvVszVU2/Netp+XuzAIulA8hs6jILD+uNCEXEf0TRs6gLHX3W/eJ/gKeDzEAn3m2b
8YcgaHm0rC9RrA+GHcsrYORXM2gJiQokCs7GTL23IQv6d+4p/zrJDLThdbAhIFEI+HDR5EMUyFn/
3XUqsd0KyQks/085FEW++16Yr0x3+7kJQkg+FL11ShlwOgo5ua0nGuspnx0Vc13k38mgr67pvxQ0
0qNQ/zQVgeZD2I9vk6fEpkkZAOzNrA+WEPM+T7v+Qc6WTpqCp+8oEP2U+cB/ZfaeuB4+R+u4b7Sk
02e4PntWU3uPed46O88P9LHnC790Q0U2AnIYr/b6okAZc/phBd3WapET8zM27AvPTvezBWR137ne
Ks9C902LJIQxZw9vQHAT8ptpuam3d1lX3Mwxw1MqK6tM7Dr330p7QrXcqyrMrzB7kk8wg/rWOES5
et8GeXuLBirr95C3wHe6NuZ1iHVeyftbtAlQPYHcg7719dJJ7lPfGm5RSfpir6k93aKMNWKfOdZ8
i5YrijYbHPsWXco83aHE7t4upEIUQkTrebcoEMZkB54muZlc2N7O7oPgZmJuc3aL7uitbzWNy84l
KbtFncGdoP7Q+lE5d4eONv0e5Ow3p19VPtpBdhdzwM/7dZZ74Bgv0/nPFqYZ56DHopBX7ozZNZ0d
V5yUST2l7EH6Lr2wpY/LoUkfMPl6YcRR3Ny2GV9uTtPOHLI6/xEK4hyMZXoEVorUrxy3+dr/3jQv
kYsqc9TC7j5z1rv2q1uV49F0N65uEdaJchDwgAQPI+NL84olrUqhybEO7Ei8fCJB6qskWXe6Xyyt
e3FqrfqxwIb8t+uPBSZVf6nyjWl7v1joFgdCu+Z89+vMkscgtd7Nle9ji8qlMRJjzm2M8CUNnQY5
7ULfDpbw9ZkzDp2WBjj7/7jLkpM+Mrbb2PdTglJajYkXFAxLJjZgIefbqWnaN6UV8b5jt8j/MFxf
CoC+MpQW1kvO6zhBprErMrY/WzTOKgbWT06xNiuWTzY67NBmuMuNGZAixL6J1xcQQ7J3Bbic8TtQ
Njm0ysYydpyXT6frQdPsqL7wRvtvEtkA4y8kmw4LB+L7NjjUj1AjEWOEHAgWtMBon82h6XN2VuvB
mH1PgLtMQfwyvrFtUaRGjR94ZchRIDOVh5c87MNLUXaJZt5ywiTsIze2BoI0HDZIfGFeKSqss01D
E3EAjjat+dr37jdnLHW+uhnz1ldl5AhyyFRibdTt5tm1zoA0lNSXYHfhMPuiuozrwZwZn0DBKMlC
GzD1/z3AMSX/1i23gGa3m/r4h98MYrqiTJ5uFZbLtyv+28VMX0exH0ggrpk5pH7LMZ239gr/Nsy6
O/fuRsgrA8oOQWZvlCHz3duMXmbHNrPGnduFOejYRLxYroIITyPL3ciz8l2kxZOXzfLvpUtz3Bb9
7y0Y7/8vLVKr7ZN56aEawVx5ZrpH8qrPqrNrh5D1yP3D3RWWedBFd/veQ7mF3kPi50LXQYz/1jic
7TAZZGvHROv+cW4wQ/u+jVwjcicM5T4V7msQCaN2Jv3jzdlUwGu7AAEaX70GOgX4KPbYdmKGuQWc
MIwCoF83dybmZM12XJapju++G4XT2H/yPP/khv4WN+27Dpobfwz350DG/p9ZoYY+akiieOowsZsu
tGqneNiCXAgQDyouUwTAPKgFsyNR2alb+9TmkLvyOEwT0Wnn6iTD/xiJCH7lrXEGKvCQFpm9PCmU
iBpv7J5bYeNd4orwQFmBdMmoiieXfpqY8bQszQH+Z1V89wVE+JGoyhU8Q9QzB1bguX42zc2hhPLH
vsZ/H7hdw/h8budxEfJu79Z03DvSBgZGyhLozbG8dMh97LmeP9q0dkbcuxRHEzFtgFPu484ZvMRZ
W5tAWGtnWw/ejKJ06R5rUgzdaypzuSGtHeBryl6gIzR9c2SBbRqRPerQrdpOZQaABHQoj3NbBDss
HLNHSC4oUGF9573A1jkapT//4+UgADEyZlEJAY5w8hgwS74TFaXQr1aKIt7gqfI6hnZ5sMsiP1jr
usuu23rjTfP02nRgFYkg5D8cWhxuI0GFAMmVtP9n0Hj8Slld00Umtdc3J4+4qOOGc9mgOvQf25yZ
Q4f/CbP3O+/qt1l2Cf57QGotuzQTXmtSUHdn0+6bCd79f7Rdppav2LZ/HePelRd0OPbS3Zix735z
dvctDRVnQV/unnvTu898mGK5uBatznc3rQDobYMqRPGBdBfKWR1ZYeZtJ+j0bEC1rpNFPrGwJy9W
3dPXpnIfm3AuHmwUUl877SzREvblaRgle11S3SXIu4T4DhD1uzHYelj+b9zVZPPMDosFCI4ZKR+U
c2Gc/2WCJOTiOcXjgjX3WRWkOcg5A8W7MMdUSHlCBQpYBmObU4mb6AhEa38i08TeZBp+x0M5QjkM
lqudF1nZ48PN4j4SW3R6vFlBuJdLbT8ZixXIkASl/1x54Yft1stGjv3yYA4ugLCbKvVsQBTgq1r/
K6CAqIRoDqWb3iY6iEoTcRSPMrDX9/cR2iIH9CzjuwrSAee7X48N21Qe0JdsbKsE+EN/04NV9dgD
dPPo1yE07SD7AeGjBtCS9eAhK3KREoWqFLsRrErh016289QCabDVMm1z4buRCkSxD3Q+PGqdBLk1
nW0xj4lEZutHnmDvHPxQuteJXUhIelhNeJ0HlNVMoCV4M3md/W0YiYcCcv+TSYvu5q6vjzIdIAX4
22lOAMFFWbdb4jxzoVvlBM0GG5T0sJIO+qLUjwFRzSs4dDUqZhXIYJXfvEoscHaqC/rERGU4kYsa
5TuS0WUfaxBDqRYdxNZQnR0FXyISjuC7ZUzu6gGaLVGlK/vYgQZ+OxTV+Lv5w1oCGVeOlZ2QFcpO
5ixdav6baQJ/+Mq1R0OrvI5MF2fpN3i3kL1CHWriHBWPWYJtzG11GjKRPzlEDRFvu/ZHNwSvbLK9
10JPPhiKfrotmyH9gG4W0gKN+tEuUgOsNfdXMFS8y4RqZ9yqqXqYBLe7XQalwU0FlNdjMI7pwekg
FeR3bvrorgfsmtrr6PlJmyPdvwEGFov0bryaoGmGKfon0tf50YxhDtAiAQg826JMBVwa95d3tbTb
zPfm717TjBuNQvphCnW+EwMQ4elKIMm9XFzrlmcx6KwBMhEw7wG+mtLvAX3yZkAv/tvDAkPlYgG4
GbYVqCBVF356WTpi16PCE2ikzceofwSrG5ohwUGvyUFUCdoICOZs79jSOtN+tM4NSF7nDsjrzZiB
8WICxmeixME2NzI24LBtzMB9seQSPrAeCHEa+uKHPZfPXdtC6AbQrn23QKKqbCvrE9odsWkAvlKR
6Lbwz6ZnWgGqk2lMEJZdPUvHRn33hrVhPSkx2xXeQx4Q9wEZyXGbSUv+5jNRlfM2XtMZ25nNQ7Ep
sDMa5onixkRfcyCqdK+sfjWGV+MFEUmA/g5THf4TqlkXG6y7y43fU5nce7Vr/8xrhqib03BnAuaj
pMA+RKhAi8gQCkHDAVqz4+9z0xcPQwPZAhT0kXBWy7wL2y7cmGY0RYkAanSYd9fo/3cvyKe0b1p3
keW5wyO0RIdHsBGGR5C4DgyVpPPdr0WFQvGyUGwH0cwEitKGYEHoHkwn48ffO+/nflxTXKH3AOoF
MuwjDT5sYn/KsvZ/5WwHUmv408o6DmgIbd7DzgqSgQFf52UclMWKDnsgs7wH0nRfvfGNfgI9/MvL
9E8Ml13Ahc7HiK6nYSv5hRNFY5GWBYRF4bsH+mF6gDKivfLOAQbu6MUQxwwrLB/cXWYLejGW8a8u
04otPN3dCr9uVQPwt9I8mtlNnyz5bAgg5rCspJAc8i43UgjgosgIpO28a/NleOVUnzunnx/IIodX
jap7TIEEPJiggMjrduHgZpmoHZbTSVbeWrRAVyU1f56B4zJB4wLTAlBbf34wFkmRY0i7c4rtTQXJ
2lEeS59llwGA0gTKbshFrCbEV1D/Wc/A98ZXZuxpbdO1Vh8vqV9FdkingwJX8oVSaA+4lku3WPIu
L5YN4idl09u8WsZlu+571dblxbTvcMvuQPPCrLO2oIARPQ3cRwIfgzGQKZSbACnmxnxyxTUA2WqU
E94+Tfk02wFWj764oC5lJ/hA49NCoBEJ+Qy8N58mNTQAV7qg5MsZhHtr+ATc+jODCNljcQzwsnnC
/xR6KecZ1dZShjswzMH8gfbw1q9LgAQaCyD9wIo5ypN7lGMPVqjEE0vxcofA3fidItHt9/YMkp/v
JTW2sldzZhHAjdrGdbZugJ81Bz05Vl5TJSXK+sg/YZZGKhaZM0zJo53W8dilfkJrF1ncYkWS78Pp
aWbrioiBRpzh+lEFqO7Rc9USv7kiPdE8L494/qcIMLa/V4rrc2N72QFCDN/YkP3F84ztUuEw6LlZ
yG1hO4xZUuAuWt6ImMtdsAIeaDcdctXgb2VBQsUV8HYSzbLhj03rsS3Xj26RAn3eOq/ac75Dr5JG
NhBhia9TZDutMFKQF43tGcAfqNfGw4inB1mCiidL3+UQqtT2I2M2pEBRJ4zcBYJwQNf0G4CeQ+vY
gPiZoNIBEWGNedku89ME2GLE6/6ikY6HKp74pyCVA8Cg12+y2mm3UMeQERSWIwLWYew2AkAn8c0J
9PJX3+pdSsShW8iD1yj7xKBkFmFyGjZMqCqC/M6vVP+lKili7H1/5pOD76L7VkFANGfVxyABJnEb
vfVmqMsCrRaNqqkj1/rIqiImqsW00vYXVXP/r7L6DJpi6+GbqZhCXSbsftpYJiTEfwcboD0Ccozd
iRJ25OcDUgaWNcbuUpUAWJHvrnAXAL6xpmSihhDWMH8DO3LTVJhgZzl0h7YpriIAsnrJULcjRbdV
U613QIv+ZY1V9arTXy0rkEhU3ZuF7CjWCcu1mZBAkiIDC3oqMXksYWI77hV4TPwlS5vvoQYzAyI5
/izzTF0hGjAmQ/mqh8F588LjAARlbKX81QEvJKlBzoTIRbBmPP1Draqrv0zHGpoYz0shryMUjDYO
KDKbpcCPgULvsIO6pjqK7MDafhO6jX9Ia+WB+TI+aUcoLD77dicC3kTDoB8B/Uh8NY9AIftHp6ZW
ZIOxD6SdfgmXGgXLuV4SCDOoI89HKGAAm2tDrA5yN3FuaXs/juCY1X4F4CtwXWnNUO0X4VtWNygT
9Zoe5UA0XufBlYZL+xz6G67bYNdrcWSVsOMACEhe0WC/LOAx+HjFRdA9c47YltN41OCUtyl0j8BY
89t+BorDPoLD3R2xihDupp1baIAVwaSg9IHTFry3Mvottrg2HFUdDDugNQ91g0QX0JFoakaB8CvC
twGySkEKzY3ktIyQjBbVcVS+gh60PyUTRI+OnAl3S7T9YLtNewSQfMETJqh6KLE/TjqQonfanX9i
EgtAk1nYUweJ6tjCyiDC7JcdA3dbWFUWp024obyk/zxXk/6WU2zg5rAVUeX+AMn8BaLHkYua3iHz
tNiE+fB30+Hn4Wx5bPxAHO0GMnGowNdVGQM2yx5UCYXQnm6BfuWvlVjaTakBRFb6pwwLpDB6UICE
1TSbxRL0YVDpQS50rflHPJ3FyfH0W0VAm8+b5ltfldYmTDv8eNIB5iEdLnbAB5TwUah2uvqlE8P3
TPn9tiQi2BUBCirNqLfpoKoYn7c4STntmMAXIhvJIleS4dLW+LKckr/KEXV9t8XWJeW7IpfbBQnl
fcC7s5S12kKI+21s7JjnqTwuFMW1MmMNKprFtq/Ts2rUywxB8I3tDI9N6nwKN0SqplMnG/sNaIoN
wwbMRXK0XIsjZ1/4h5LbY6L69hd36jryQb621S8XUq/R5OdT3HZlwtLsqa88Z5/Lo8o0SVQb1WH3
Ypf8vfVtAZ2LCVtfKq8iDKD67Y2QRMqATVVMHlwHi4SCFp+9YgvuIzrHYXduoLNMgzmIOKvcKJQN
3dYo91w1IIsq6/prRTSyubLZphPWUODd2BGzOv2GnH4OkQvy6dUZGFlIOT1wm+3HMu6RoT/W1vwT
cv0uZLy/kVE+F8QbDxUqT5HgKBdjcp7imQDOV0OLMkYaGiqiFe7vsGijtpTtKR97vIPp5G+DNHAj
bU1j4pXOe1k2E7CrEL+aKUvyZiijsQA5lY/5yRwGTvITqqOnUqrgCAiUBIx3eKEFCBbILEHHwYp0
r37lHnkn4/y3cnvUwIR/Bhj71ICFCLkPCBQE0FDyUvXRQawGGiHlKxWaXCdM9xDcK9W+yTr5KGfg
8Cyhn7heIl/LciOxqEtcELMSRnIIPzsjsLQSytdOJzety71jU9NiryTNzjlHla0bPXFamCSHFCu1
IxeFc8xHDwxNUS2nOi/GfTXlM5QxA28Hifz5MgiZYTELWivgMe12GEcXkOrO2TR5ET7KPhObDILH
GrQenwcops6aPLMGS+Kq9aq9AFI8XlGQcV/YqJv7gMQTzslr4LExHqFW/tZ1+8EKRFxVOX3rUbSP
VUj0u8qFFYGXzz+8eSBRDkT9x9Ji5+S0Q/1ptaiJsqKfDg3xSQLKaxf1eF1+TgRMHwFeyydoxT3A
ycA+AKcKRQYNdSNMYDrqQdX6nAKtI1Fw+7MWREcEeZHPjEjgm+tl/EQ+HRu2oh0+HZYOkQRK6pOR
DrnF/8XWeS23qrRp+IqoIodTUESybFm2117rhFppk1OTGq5+HvA/46mpOaHUDZJtGTq83xsWV/wT
1wwRMiraf5CQSV8bTfESK0aYzqyQMLr3ACScaLc1s2TRb5WCikim/yx93gTokkw43XF/aE3JJGua
YWqzJ45ic7z1fTrdOv7Wi3TFAcIZe2UmoF3jlUgtC8d6Yq0NouS9KItQ3vqcr2wyg9Hmt2yiLA+G
XE5+o2g5xmPGioIOkDQTAe037rhDpKkFNpTxg6oq3QFf5J/uWFBi7rBmaVXsfdRlPoxZ3GNp1dhB
C0Tqj5pRPLfW5Phzkhv7HAjYN7Cm0+vcu0tmv8PS3Ma8nU9Dl0W3hb9FyewrnMX3Io2SF4DUwS/Y
RLDcUNRnLR4Ej/3yYpszE3Yt5gAgAXZdsi6qI3ay6pgNAWKG/mC4VhAPuNGZqpE/29NQn71Fc0Mt
XYzd1Cw/6qE+9KJejm03saJovA/IwbtBTBnCF57/aIHxO7duwp9iww1xJ0QjsLXxKYryNPajAqCV
XISZIR8xVpYhGUoiJCskALzYSn7T16E7LgCu7HIQq03MTmmExcSdIHwAEAiqIbKCwSsdXy1rCpFM
Dz3Ooa9T4wGqW+WhG4zGn2pAjdqL3V1ex7bfUVned2lj77AJH0PDsu2nLNEybroF3kIHXKaZDKgV
S2iMJ7JrZbSQdI3rrPTWfrTwvUTb0eJU61j8Zs/KKNuTNue3ROmiS8+j6jtx89t0liGwqDKeRtW4
YpYOhDw72p58i/pYx0kRmNl7Z2vtSzxL3QdR+8HoTYV5SuYQA4RxHrFK7WLl2W664SZtqfgV5fqn
LsF9Vye3YcAvPiRkHTksME/eixfQbsgNA8SfWnjmqbKa6OhoWvIocGPyG+TvqpbfkDceuCXkre+o
NuawEsM4cqugLN2nQmUVGCuFP7rqswmgszfsefa1Xgl7r35PEtu5Vr3yV0j+UdLSjCezaat9N+d/
OgP+jsC3b5cPL/UgsmsxTtJXstkhqGB67pn3HaTnvqfaZViqZrSfcfLfJSNK6SGKwmpqyl3iKH9N
aU4XnN+Mo2zSIB2kFXQJ98nQ6GWoJCMSUANgdJb12Z3HCZFO3V7NSbupgi2VAVXEMM1AV7IMsiwr
sqS0L0J6MsTFXviaGLsjItt9KnGRcNtkOZVW0UGtbN76rr4rWC8E7kDZ0em671pS6IEhNJMnrODh
8/AsGiQqOXxa3Li92SsmOuDwtp9W/hLS+XmnsvtovDQJ0SipVK+WH11nwJVjWbDjocDgcWZUXqRM
dvbgfS+iyvR7ZwTr6A+TLMRFdjauIL28SUiGFQPsoXDjDwejnb309CbIkmK/yNhmMzzyBZHncLAJ
KNgnTvFRl1LuWiCzfSFglBcpbMJaiW9LqTfXSqbLvouYokoSpH0n8oqDko1O0JdZHyRRegSDK8J8
qc62qtsX1vjEm1j9ycyyF0PTlGPDg+RH80sBgWMqs+TesZ+NLQrNWBYy56Mr6duOHasqdFb67Owa
I5bHsrG1XQbBxk/cwLGyZ6JSLJY33RiUMCR3lpPfUy+5YPYp9r3Xx9StS/VAjIR1WhzVQ/HbYrpJ
aImvj3l5GCx9vwx2fUipPPuxwjcXzeq+c1zhI1cuDpgKMpJESbzvs/67ltt4RQ7d9NBKYKES9U2r
64mvel4U9IYN9hRlclfo4sG/ygVjcX8CfxaY6jW7eDZ2TgFHJgaUg63viP1UiGwndeIDjFQmHyn4
DDrXQIEbCKm9F8HIkuLQWimicZwgYIfX/WtbXGGxUgj0qPkLCYO+kObsq6ykzUEr1vHnFzYL0yXJ
irsStUswqlr0lHTGd9ukDr+MTZgNeXLGZ8z0TQU6V001o3EuDrtMpKeX0VB32gIc3raayrgXIZ2L
4CnlXdjrFSQvWfhQ91s/si31qCrsWcbWEp8Ha4EFYdbluMND4B55+XJAoykDolxKFrIKO3VZZhAB
vPasZdMQyikZw+3V1yG2zSEkMwHEZuDJlA5wO/z241wV7pF/bhMahdqENnjXoV/IMpH5EiYtE0NW
smnz0CUF26e5PcWAoZDHlgKj6XoX0AvXB+q/JZonwrytPoRbAqBU5iROS4pPLhP1D90t5hCzEcxc
jaHaj/id+rWtldjQWJXPl2CeR6UYgReOcl6qkFmkYhMko7011B92CiugJ72Azwdq6SwcgMw6UNIa
I9PZjcLtwPKVdWia3yxg90OkqCJcBqxZi8k6CobDUKg53MWUZanfivoNm/vfXV8Nn9/V9mr7mtLF
0lipRIvrAzwmx0grK3a07DO2V+7alOw4+H/vRFNJfmkOtoym0I7fETU1DHR7bagNdhdUZT0n+zCq
uNKCTm3zc98vFNyXHXlUd03xsn0l+cMovllaszpBsILvuigKGKTWX6B9HuvulisMF0nG+XyOSj9V
I8ycivY0YVwcRFXk+ll6nnp0iQqLNWiw0gi33wAzD+rCzvJO2a4JmRjcJdheYobWsP2NDNz/IVFi
FYL8+62uPLZWkwle07laCNFBDxM05kHjoGNrf7lL8QvcxeWbjSR3LnHR7I5pV/ro466enLf/VaPL
OhTrYWtuBxMzD27z9V/5/52OGrJSvq7GPr47zIT2uDChtWYK2tH+zuZkCDqz0O29rZgYjFT5iXQP
j6IOF8RNHy61m/nkoPjCE/AzE6eFcsdhhPF3mP8kUXamAig1pb9iCp2eC6VMfft5aPA1G9LxXkXN
NWccCKvSKIKiKX/OJYaAitG5fjkMSrjoz13p4Uu5KO7eyYXiQ4ymnBBny2vUlhVj91KSpRHfHapi
UflInfFdqK5xHFeYQLWsMpSx50sh9MusLTsk/N7kPAbBM+yNLnzJsn7zNhmkA4QYI6Qcp7NS2zmP
jjuTN5RiSuMoHasmcEYP84Z2LEJcn9QTZqQsqxBjXfhqznjBKJa/UHX2FQlJi3BvP/di8yEtv2qa
PPTq5Q//bCeYIa2ezalyfVfP+l1KiUyfeu82JYtxBFRuUI0FGVuInSW6+lktETWObKOCpMCZaSji
+tnKqDjXNY7zQ3VEaL/sqMJ4XJVGviETLVA7SsdL/g+sf3GJqswMIrw1dp2ytNcc4wxDq5WPhmH2
4Ejhnose7YansFNerKX/LfPk6Cz9cYQs83CcpD7yCFSnCBz9o64IIKsy5ecQmU2AcfwIYzQpborK
vqfzxn1TpMnPmDQWkKSgdqT5fYyTux2lzt8yAU9jXtArxX4uIpYvVZy1vlDnU2t29i+QeRcsgDHK
UfvhBFjySmkQjcvQIrQCLdnVcZefdYWaplOay2mIvOW4UDrYwdI0dovSd3uWj7u6mbKj2q54hwci
VYG09slg3yD6n5Q2GV/xBbwbWZ1+j0j6QQlOMUF/5I1ar+KVdK8a9vLaTer3vtP+qaa+vUQjgkmq
/dRh6hLJc+bhAzRVuzhH+ZtkeYm4NZ8ZpPb9XBaXtmymi7WidzNU38kQ7ckbhfKuztk+8QwgVRR7
u2go9jLO4neYgr+S3l2eTEHwhKFimD+P6rR3hxJmo1Wnh0JI97sAvxaeC7e+i+YLwGe8K0zslEYq
yCdjBqEmse9n501G4OSO9swOwDiLJu2OHdqzR2r2qN6phP8V6sm0vOyPmLlhgFiMu1cXDY4ppXny
MI29G2RkBb2SVL+L5i+2Aik1UtJJFmF7D9jGOLmnDoLhdqlYUOfLMxDDn1nvz8uc9I+p6937gLFF
WsFnnkemhSIVDEdb/bvglw23mndOLa3wv9qfp7crt86tvR22y7/e/dX3/37Edtpeom2cj/RSOeNv
iFupkjKrfL6sJ41F9NreXm3zzZiqXLS1/9fLr/Nfl2992+H/9G2fs/XNWl/tDLUh626kOO9DCW6Y
VNeXqsMSBjj1v3uN0WRBsJ4vFCi7e309v7U/3/p5TGbKgIqlHOI8acPt0KzT7GQSTOBvbbOb/7ut
JB6ryJFUrlmPXy1N5XFwSyOARBS/bn1NaTO6Z+Z03Pq2g4o2XU2n6PrZVdr5S8ww9vWmfvK8s6lD
8/l6U9UtgvoOG/7/1ZeRDqhpo3r+6mPHiTGzbTzXZqHtU+JhjlYTE06itNZNbUz1FhF1wdQn+5/C
1T5KiMgPXVVkuERJuberxL7X88L2KZ59bEDr7ymMi2NmNPmJwgiqZdSJU6HtNN0bd6MowFKi6smu
x+5qZsXRZY69CFuyRFry4oxy7Jiz5b9UwumOmLu8V6JwVndIda+w7WJYie2nqZcZK3z1KZd9iBlK
efEm1p4tm5sTLKplb3ia7c9KiX9cvfxMHCMO+KK9B4D+U9UL9Tt+a9Uumexqry7aC+XmgS3m0AR2
nUvCNNrqaIqaSo+KIZOmI5Rj6b3Lx1F9J9wOwmifr2oKkKSitODDm7HxT9b8MbqhY6cMoXGIrY9l
MptdiXbutUgxKWhk/QssHxPatUvE+nDzCkK81tZ2QCgcHzqk37vt+q2vH/R3zxrFdWuNab1QYZJP
fT978NT6ZFeX+fRaJVGFDDad9grehK9bX1qz2IUcddta3tC2l7Qt/2JD858LFmk52GGMcFDWz9gO
pf5vOlnJffsYr8EEUSUExf+6YByadXkvivPWR95jeu2V6OaRHFLP+Ayi3n3RlpKwJZHPB8eNV3iC
YXvri630XlZUULcuqx6XS1LUv7dxfetKp2UO1EbTj1szm7v6dQYV//yEKj8oOkSljfO6kVyhg75k
Teacso7xFcuW/ybdfl7SYZtqatG3r/7/ex0QfwUd0tAP2+d9XThq6UNSjWNngzs3Dk71E5aB5tmQ
q39OS9LE1rcdxlqtn/r1EGcKUR/6vKyeT0hz/ufE18VavjinRldfvrq2VySH1U9ffW5W/lWJUPQr
kXq+K7rsqdYpGScy/c+rrz5b6SERCC/crlCoMH1eVsVtcVJ0yDAEOU7g1Ga0urf07zFA0D5izXDY
mho2nQf2JOiuHavDnD5aST4rVrhenE5JecqSBFL12pySoTnLFJ4JVk3svRL73fAK+G0Eunw2TYrq
J72Dud9Pg/0uKzGdMIBvd9vFhezyUy+aeRebaOXH3nbCSLAosXPQOVXREkzSCvvNGSu2YF7ysbWs
Ussfa51ga6VuZL/h1o1LUl/et656iFlNlM1y3Zowpswgl9b3Fp+HnS5x4bVSbG2VIVX2ZEG7bxpL
o5NasajbmjVWL/ivscjZLjYYLl5QMFy2kxGMjrdvOrf1GEyzwXPVNC/q+qF5z3K397zqul3YemTk
RPNAnGRkF/7WR3hntE86XKg89vde2oyIaJji5DaxbXOTq5MO+1nGIdpRmQPD1peTU3QHHFYLuJ9x
eqxwC3mLp3vTiPLgKW1+KKbV93KyH4AEFsVfbdjXsLLelXwEnSrUb3iBMrvPVfluaXJmnc8o5zl2
wVrccC5LitzZWZujIim2eNFHWwzFOxTh+u4N5nFrtc0k3hzjzOiY7u2lPTqwgkJH1z3kW7l2klWU
vHcSJKtoKUkho9FPWhU7QUJNYEX5nGCE6bJPC3M4AGOt2JjLcr58zINRBaZexidP39mrCtVWR3Hf
DnpxMkzl2ajEt0FX0kPstvMzvzQ2HLUEry7YuygGssiM4nEQ2w1SQx0PQVyz6p99Nb5EUau+ZTFO
kzBufGF60aME18pb1uqq0vL9zBrsovWwvUrWNYZdm09xFRefXZqM0lAxxtesK343tmucOsNAKk5Q
nz+zxL2UbfkPa+/ut2smt1GW2l+Bf0PudRabpWeyKX0W5ER2Tn0PXcLCl13HfSpe+ddJJfzY1ax3
M+vOKUTe31qJMZzyUniW9arb9UVoanWoNXDaSsmqPQSWhqJ3+o1FX3scXYQMSe8lfoSy68Uca4Lp
Ujv9LZKfarzYR6/TVnZ+5e5mFYywwrOdyBMX0FaFGUt2LgECU/U2DdmqLiyScGuSIvBE6UW7ory3
X6Jhpg41TC1aDUO+pMJc9WVZd4AVnJ26Fo8QS6lOxphXQVbY4gToJ/bmKitnZ268svTnxy/UIClQ
7CBB7TOFQj9FLUKm9D4FvLF9U79PSv8aL4xABkPtIY70+mnKKlhfita8E87cPYuyulvs1t7HxdXu
facftnOYi3qXgUAWX9p/BgbndzNxvAe+yL5t69b7aBnzY1EifzsnMYIDa1aDraXit/jajiD36/vI
Y1heK73aby2SWpvXzssPSdRY+KO3yh18/7idGzxLvTt44X+2GrO999NyNtVcxdZCP+VtsdzK9dCr
ExkPvQ5cQ6sZuvEwuoqNl5Fu36SuOex559IH0cEzYOs01jOZxRwzz+Wl1IV9UyeNs9HcL3szJULj
s72d2g4UMM2uHm9b4/OjyrazKKrWwKhE656msQSW7JKapFJLJAiGcA7bmvX6AygC2Lx7pT1TtYBO
RFP2Olcvrrqch2R++2xuZzTRjGFq5beyGP8x66w+lyBet3Fs/3PAAdPZN7ndBv/nxKR68knnV/m6
tjcczfA7qbU+BHKsRdZPSXvAIKlnGAYQPfBs5K48JCNiSq1Q42eeJEQC9rjM1xR61da3XefOTfy8
Ncmoe0FxB8qwvv+rf2k77IuEreDLGAuWchEhx3OUoDjlUGV9BcEYieVUNBSR177UZPTECCiGzmH3
b6VVvTdRm9y2lufN0UqtrNjscnLqM+WoTHbGRroa3lS70p/sxvkGY6SH9MIVLbRUNsePrZEIakyl
yJfr1tR6qByI8Yrj1mzmKjtHkwdzeH0nNp7l8zKlnz9467KtOUhFEb9uLaucgFgnPFG2Zjplcm+b
KxC9vj2xrSZEi2H7W7PQHetFIMHdWtvv18f6qbBL8bL97uXK85JWppy3K9qVWDTrWrPfmk2iLtya
Vfv5aZ5dYoOUYQS1/qjt09JofCkaIF4Ky5TWLK1SiV3vRGhTLABInlvGarPuTqpNZSi2teLdkYzR
WRw7PyEQXwSvEhQmL0ZnLf+CW3zMIKHfmwG5CEX55FHh6+YTylH7I/uVGwyO4tTUdhT2xpJgbq6k
J+qQ1anGxPNZL7OPAnu2P4TB4NCeyA/Hbf5UZW37tZnLUCNC8tnNYN+A/aR/zhTiOxB8NgZa7Ga3
QlYZTJw4vlAiPWZyebOXyvCx44S+0RT2U78M9eKXrcbtzZM6FuXzdlBsu3gGDTUgVP10cHgMxhwF
ujsRsgagOUK4gnqOhk7FY3NAxeL18gJZfjmLrv3VdIVCLE45v1lDy20nX7RI6B/2kvyuFhcX/fxp
nJvokNjJ33Yo8+c0S/GtLRzlgExf/WisTGPR2h80V7ffE/tISaz4ZizLdDCUNbhQKS6x4v1mua6G
pkj/mmn9a5CJSXmndU4ajFGqbO4+azAakyIrcGBC/OAlRv5jokhUzJYLFamlWOnwYOet9HZ6Qnmp
hQjwWtdHEPmMkl9ymPsqexQ97sRUCbRv7RJ7J8uj8gnxvdi3CfaYpgNZaYIL33VjdLV+uKi+b1Ol
vZKiEiJEb32qUPFBrUHELOwuAV4keK/K2lw4xrOUP/SeRdK97m33NJcD9ocSgrIIwBmVk6ZQV0PT
1B7QzuvYg0RG+Buqh3orQMB2+CvZu8qufAO3yjPTIxabdvy9LV3xWHQmbbr0Z4fCPeRuJwEx5aCY
MrlKL/s9V8Skywnv3GVp/l2QwTS97v2Ih7gLrDHp7xRvtaNFamQYWxWofNq4u7hSjQ+Yn78ISWr+
NXHBpBb0Nx0GAqacNUetbjCHmPrBVzGpI3klnl7VWktfWlgqW2s7tFavHRDOA46tV2yHqNFhukjv
EiFWecVGRYP2l53gRuwze2LBo5nqY6a0uvd0at1b08JI8VZm3tPWGmEXPiYDMba0x+vWZaA+ODqp
3e46N9ce3mj0sDwhEK2trUszLAzf+iIPtzess8/ZYGZm7ZKeai1a3T6b4TFHUFrNtLlvrbrU4n3h
RtVha0p2NtSr+3Brebo2PFKlgCHgjPNnnz572nn0KhsmL5+2HViUHHg0ypftDbGrzPu8zVXYCFzB
qjp7GXSqD+unKetBTgB/CqKB83YFUPcURjUuUF8fGbtFiPlq/vk7l+lUB6k3P+YMuGO2NP3RRQ7e
ciIJizJhpqv77F+7t/GVZu306iT2azH9abzFeAPTDGbDkq/ME8ZbI5vfSY7RxHYOiFYNMKf0TjBG
zTdb6+FzjaS2b9dWhh6HLZkMwXZ2Uqn0qF1qES//wnzfQIYRc0m+AisIpGjp63bAHKXeE9da7/P/
6dPntPTj1sO829bT1zmWsLwiD+9v81gkqfFw68F45IvCoA+n5bw1M8UbztoCPWS7RJts48EENjtl
+nl91VFGlri0nuz17W0sDtDdIwzR0ba1yuC8boc86xjtukmenThzXnu80W8yU5CZ6xDQajNGHV0u
4DzrO0AEkztecuxpor4KYP12e74guYfY/J/PE8O/dalEe5T9EKP0WXlFS6cfFK0bPptbX2+KndCY
z7aWGnf1cWkh2H029Yh3LeUxgrjxvHVJY6GcN2RqQDJa/Nj65iUKtYoHY2uJXhlPvSVqruCHbofR
np8byCFPn12oIM8T63/fcKr0xXF5zHu8s+yZREBqu1SKjSl+3Q6emhzV2lhuW0tGbncjIeJY60Wa
B0u3osCidfztbJ0yyxeWDnTW5dnhq8/w8r+eqjLpjU1318hB9v86w8GSnfq6HbiPcPAYqVZ/9UXm
9C5SVV5x9FFfxzjKrkKz//m6IGefgvNG1x2/+twdsL/8/NBunDCswEYosKQ9X/U0e+mlV96YA0sy
scpwRAQRbi3CMW3V3156RfKq9WZ//l9929usrv4l+ijeaQ359FhCO/ft4ApQQgdBAAp1+hpVgaRL
LUZMuxyN6kNkUfOI8gZ4zcvS49ZXphVYZQbFPKnqJpjbiDSftIzO28Wm4f6Ia1yKDRP6T6Pa/b5g
mN3HQyoeYmlee4DCJ/xexaPOMbk1EyUKVOSgZD1MF2cwR74ATibQp3YUUmFKabZ4qLPInrvMPW8n
ty7NNTTA+847a/PU3GZTXmyRjPw/J+O9M6cm9KQYYAXNcfkk4mZfNXtFnZpd1zlip1nxAvEo6g6m
YjhPY45EIxvJoy9NdW/Z7bfOiGr08OM1asYna4xxbE+oSaFL+BUN2cFKMDzILXY6NSsAAtfbk0wJ
7HErGGzirI4xygklgdOtjvquZw0SdKw+Ku9Hl+mlv8ASDsgKQUgaMZtv1T74MajrTTjoqjKFMCbe
NeGkx5gJAYBbhZIOSXkc9Yu64DXXa4pBcQF1kqscC6l/sO9isIG9sGsM9VYOxXlWHOXaDg3y2HFy
z+WIAM4w3rNuytj+ueyTYXuWY+I+ltLSwpmKNnhHD5ho1H5ZzT2aKV+VxoAnDWg9cqJu5zUjocsL
cySb4Sd1vGtJ572sJnwzIgZ7bk10j7FxNbtMPSgTdsF1+oGn6xsVoV3aa82htnv3MpbGLAACePl1
mCcc4G2jvWBa9g2GhTxHaj8eGjJefZga0W2s/vAxSYjdiuHj+zwFjmlQua0V7VqyVi0tqd6Ngk+e
2nK5WBjOxgkkkVJZ9jXpqhMC1FOnTSIUQyT2qulOu85x4mvhimWn9vq3WJIfAGNq2MdkvrTq0twt
6B/3VjfflSxtT8Tm9VdsEuGVMKfsi87pr01dg5LoE/qtJQridh6vEAlOg8CQsRd5UInm6JXSO1fG
3JLwBCHKHs3EN1K0EWIcTla7MgLjQdubEzlYEIR/YdX0k1GuPJlUyQO+rTGADjcEuLOB4HHf2J0C
XS/v+4vGEZ8E6Fp4SbBjHwxme8NGbaP+anN9RldnissE0eCsrICH0d23FbW2LqtZonAbDdRBigRj
loqAs3M69eq7Xv4cbeVWFOh8MUcJiuwOe/nfxTXakPqbykyYCzzX1HCuW+3VROFhcttT7rXFlMO/
cdrAqJL0OlRtHMaSFUap8fzOSR0g7yRf0JvWu7cpgaycEU8KJ32fyQfYGzkYqt0KcUzs+Ze7BpBJ
l3wqoMA+AQr9JDt0CNzEaDvneExIhIgR02j4cmq1WJGSbwgBqmDK0j9d2RASm5on5vIxh7GCvZU4
8IX+KwoiYiQwPNUHQjn61noBGNH9DHbZjsjRBwG3aMzczuAhNupzIhgHM8Uk3W/sgmYAExDVC56m
6nVcA3a38FzHnC1K9Ug7Kj/R42hvDjD1Ek1nh6I4A2Ov1e3jPHcDSFmHtI7/KFQecGJIcRQCyvg9
WlPz0WNrzqR9GqqI3BMXTZMeUwNRJfJUj+XxU9xB5Fnu7Ej6gLpn25jEQBalr4JBFpma8OMda6VQ
72bExc/SA2AX+jBTFY5fMVZh+uxbGEoRTtENzlJXCfOSMCK4WYCxEMZVNDxmD3i9FPHB9lb32Xb8
E7tRiUGZAb3R1QkOxmMK4mF0TBYHv30E8/6gIWXq/06IBlNov/uOAMtE2A6os+ObVa8GGE3Xe7Ue
YCgPCgEsmqpgH4lfTBxHFBYa9zG386tM7O4K1EiW4jBjilb2z6iXX0GaO9/CT/7szTosUD2yzo7t
hko0eqGSR25orTydNht+dq53bVKGWbMjHVQt2va04LDUawlpzLV7bIfhB9kHBppgO94rTT4/TWQV
XR3A43oVEMeF/igc9wL/YWaVvYbC6dMPya4ddCOGvkRioG4Mkd/ViCjKrAWo6GOTqltjnVq3rX0r
t/sj1PUaUpxnQbphMjggZg6diqKUXuO5hXXso7EGF5Sn1nZ5lh2buTePo2i9fwrvDS3ToPbR78UW
OzTvzKXeSpFRfqfGGFRWGYe6jGWgt2q3Y6funUaIZ0cLHii8E0pSSsTmbUBw71g1oIdq7lgBPnnS
ml6KCY8ihxZmMoQJm/FbVSr25evQTrXz2bRZ+Z9tgURMLNbNilg7epMFj9EtIXq2nneICPANEg/3
NY2hL2DL7OtqzKMYmcZlERllU1Yff4pK31dxPofqgn0TRlF3LYv/WmtCFFKdKyFa283I7oyJeD2s
5jlmJbWraor+Po1kDvfZOnLT8pq4v4uUpW4rimMTO8TeFQ7/RjhhZ6Vn/zGMBSsPK/3ICx2fQ7N+
sQxpH2SVsv9eD5H7tHgDOrRey/bdcC+cLg8TtgdhETnpzqgRAKDGTi+Wbd712EC94UnuKELAJhhX
4HvZflLEfdEjwDUwGO5/DM608rRxwOy1Io1UGFqiaa1ZVzAw/+egDNSLRrxNyXzlUU2w1IoamBqy
9HpgFvIaHGzP10KAsuh7PQqVlsAtNBLDPvfQWMcjbKw5nmZ2nBHvBRq5Yih95katL505v6xJ40g7
InsncaUJiKuU3HPU/UaTf5ZZuBDNnKRAVzJgPblosIs8s77AyDhNM4oU6Eq3wRzuSk/+U2Vm+U4f
2moJNs5csgr4Lfhne2eaKzQFi3uThaaxFBzKZ4/SXJh17ccC3eidrA3YhvXPZEqLd7UiC8br/7h1
xM29oQTOChWIRWenU3BDOZ6rPW2HmSkMgpWn7KLtajzAYxaV21GB7BnBFJhFRWjt+gn1or2RD12d
y6xhyJaDsxNWBj2EkgIkuHoJahzTUqe2eS7swGTIe5o0JL0CooAyQKzKO34eliPRUwbAesqX5CPB
Cg7z0QOpi83OcSQC95VvBEF7R8xeG+L/Wyi4b4l/2df0l34qj0IKpklYgbmTR0c1RyTUo+MU4uwk
3+uqMb5hIY8jp3zV89g6FZPyugACrPJW0tzNNXgg+6EOxinzZEK1fudli3dOUuuWUUoLCh1bpV6t
MP4zYIzbF9fU56tWZG9SZZeatDE2igmS4TWkqY3wtck7fh5UoI9PB4i4FMPBpuANl6uxP40jivnf
YXK0B7RdF2tsZWYjYP4XY+e1JCmypesnwgwtbkNHRsrKLHmDVVd3obXm6edj0bvJydP72Ny4uQIi
wHFc/IJ+Wltw9XnaN4citb1nWADOkzq9zSD4ng3ACHYeNKcqTr6WDAyQr8RCsS/ZTJXknOoZY74y
A6Cp4HLcuSHjJyMF/mId8qAz9lVZ9BfYEcVbZ9bNBZtPay9JPXEa8Ma1tQsbpXlguMz/aTv7oJfB
n5OtTOciTucbwh/P/QzY23Tt5ClAyuUpaLSanWGkMJ3eSY9WbVfnEhq4EcDOUBIk5jJ+3sLUcAek
gp2QTcYCF955zI7Mop8M1jnoxQ9Z9tSFgMV+5vYbpmXtNVswM+WCqwtBWFxN5ylacKO1MalXgBHh
giSVYNKjL4pi+Mf4nyzJl+rZ8trVd2XAffVa6HQ4hKeEAvRsdJDTWl0FB/80qQYDw/AtbkAK+K9j
E6SnADqv3Rpwi4bxFaFy1A3xvFt1NQQjJLihzGTC4MYOSt6L9oYUdH4KSXL8Y3Kb4A5cljUfGazy
SyQqb7RVwSW7SDSZWUGChcXfG+oCtK/b6igIlcp5WiCFjGUBDvXArYMGrwd/lyjaso5AbgAW68iu
yndHyQ+JGjgv059mP4BiXm5cs5xRYhs+0cZrfT4KVFEyxzmbsovUjJyWO4MsYvD38e1yEqmlheq0
s50sPcivTNCaZgMW4bPF1e8cNOpZFEYcbw/JfbiC4fzVLc9vNCPnkqNGLdvBEiRy/yWKq3LAlhbG
d5LMsuocloqO/8zym3JwnwGuGxe5pPwML3gKo2pAnKSvjl5Z/inHpWMAx3x5jOsTlkzBS+U+uy7W
Qhrd8sZS785IreDJBOhjxf5Ka4B2yw71OKXjUdXrn4IHlmAARt3V8OtYT0VyJKsGGzOiyknp493m
KJveK84rVIMfPczFo9fgdY+MA9TGNmle5dnbifs0sO5zmmuDbt0aIvT2GLqzvVXcpQ7TvzZEs217
aGCHdSDUTXCQxyVPQ2Kl5rKtK1FpBVao++wrdzuv6PM7fB090GcSXQKICLQN5VxpzKLQF0xmgAjA
nFNmNPPxXVSOdnCkAInsGvndGp3THjSUHV3kemPTsEbdHOI2+TqP+p3cufUuQS3dFVY6HeRey11J
2oL5f6shvrJArOWZyBESk7y1OUhaAiPFMaTpQiCaiD4O3Sd58GvTlFuztQYpqVn53FVg2A9yK+RH
6n3N/WmDQt+zgs4o16r+aBfbEOQu1/tr5k4/A7wyThjCW7S6V63KW5i24SmfITq3+vRJX7oO+Wxn
se2c52AGCYwd306FzokSboOekJXkxf9z4Xe/QaLYXkF210N9rbk+PdRkcpAmhn6QLkC+7x1y4xcb
QNb4KYXLu97cFU7x7q15B6r4eAcNtvGKCNbk3JyMMNfmY+yGP5QuU4/bHaYTvNMdF0r31rmo/XOG
ieVJfkvvV08p7sgnNBr7ed9k4X076Aowj6UfWl5rOVJi/zXP68oZ4YAwOUhL6OP0xBCGqcvSEPQR
aScTjvXWfJYKdjVTwdT3AxJsF2nBY2cNlym3mJZUx9wZMD5yF3Dlf72uXaRXPwQr7OUGcIUFkLK1
vTl+cPUFwGgUdr3I29C9Ld2ytCRJbnkFqz9Lj2Tps3P0nWoAs5I+O4FCHyn1Jdje1ndNdI1K+Vx5
w8VrzL20hPUQbAXOype2YYNA+kIm7M0Zhe7r9oZvbVnyJBksrVDt+1MDSO8cOtFJykxp7FJjO/5j
E5S0PDWJrcdIeo1+KJfkh7y12ZaVbf/d9WArxwZ/al4DuHK7FHhMkQJy620QzsuHQ/cgmgY6E9VJ
P+FDwT494wJ54oOtYwzqPOVz++IwNmB+eK+zYjGrxa6FOpEDShnq7mYtWNV5LF/ywe1OpjkzlGh0
9aAGBWs3PQIzOzZ4T8IsmPLFLtKch/oQROWTk1XvHrxcVdrB+jptacncmsnWVqRKMaTtpcd+UBqj
BPXSXUtMT6AvmTGcJ7n7cpICPOMEZoVm1/vQ6vfylsBqJ1ei73IH1/iWW4goybxlwjX4CKnuuy1c
ipAb1sVKemUdHGpIvOAbxkT/HPXA3ZExOco9lkAee7wMTxDKZY48pX/kk37nxUZ2UufxlpglAmVe
d5FORqPXbuHslqjnHsIiWL8ARvsnpPzsKieUJy8xevp2YcPY0fDnPHjP2Mu5K2bZT+xXH8+zUy4t
YusMVE11rhy3/T69HbVDP0G83+5imTn0pMnymcnczDr4FnQhIZXAC/gGLtlgJO4hPypV2FuDcmKg
izJq1nHVMZPBFnjd6jy5znUCmMN+7hl6JBrFkb3PcAxbR1frLCrSgoI9N11bO2G41I+1kRgnOb/8
Lt+OxmurP81G3p5U03iRp7o9WonlXfcrNqZoNxYFSv9QyP+eoG0dhyLffkmvAzumpyWONEwfwPgf
tczOYee3+fCAILt5AZpW3QlrZ4i66o628LsMs2x9vvIktj5mezB8oP/Ce3xnTl59sCBII4vhGDic
FLwELj34AYXAY8ktkycjzTpQWXu0gAf7Bb4h/3TmUmHr0bcnuTbopb/fbsJWKjGp8v8/FWO1EfbS
g7xPMlKQHyPJdSy+pSW2Zs4Rth8MaBFmkIGu0tkXFY9FqSKXXYdcEsVhk1dtjbKv/Tesfv1Qyu98
N8pYjy1zdw8s4J4NQewx+NDL+JXNEZau5TVZzOfnfTCZP9BaYT057JNL0YShepTqa9RfvqARYJAu
SNdxnLRUGdFtwZY3zRlbDhpKkRowsWUQJn9nC1aUpKTfjWXXX1/OI0ych7FA160n3gBPP9nsUs17
9HoLNqH+cOWHmPWd7urqVW62DOoktt37LY+NIDSvAwggW2W5+pbcjpXY9hi3gu18H46N8s8dQh30
YfSZ0nEi4Qa2SNLy5nHHE6bxS/n64+dSK3aRMqjvhpHyCNeWN/8MINpfpblGuuoAml6eQdh1SG5I
S/n3qBy9dlWAcpqLW6aHj1SQAKbINoX7wAkRgoeUbgXbHFAKJNjqSXLwfw1anV/XX7+05JXssb0z
63hmbcyS6+l5x/7JP++dxNZaEv2YloPWs76r9fECH49SNDY2WvtNm5GalX5lGz3Isf+Wt1WR0nWc
LdEtkOexJSUmx/3Xs76bzkhtqfjhUv+W9+GsH64ULB0+RnN1F8LoW15xPJzZq6jmda4qL7wELKVA
zoRGxOR9WWbbgi1vzvAEhX5Hnao1iK6VpLuVk29V35VI1DcDEEJswa8tWl6W7Y3/8FJtL9D2okne
dpgc8V/zPhz2b6dfX9c5X8j9RQzabzy4OLQxrF3GwvLh2oJ1Jrul361V/Fv1D3nrfGI57XoFOc+H
OusVhsS715Tht9p54V66BpmDSmz7RksfsiUltg3Itsof8j4kpZ7fIxjQ/9JqJBGSwobIx8vJ3jvD
W2nCa1RyJT2zlM20Oquyk+4Vr1v3DpgK2viWVuaFRi5p6fkZCwWsKFmZ5a5LR35gtfNeugdW/5Fk
bVAG/puutnYatsoagvQuRTlDwkT87SBPUoKtu5WkNAVHJv1bna0ZbHkfmtB2mjFoUpYsXJhegzqb
h87R03kv898EgAHLRcn4FrRDdFrfeLkpW7B2q1tabtd/TUrB9upKMmAh5e/uW9IfziB5c5aAndAS
XqOts18H1mu5PJ/tyAavEiZv2dViYcRYVkjezRy3anKsBDIw2JIS+1BPOtEt790fl5IPhwxepRxn
4wFU4HMNlQLXAKnBSrmhgeRYPlwljnjtq3RdfpZk2UXuTJn0eXaZVWfXZI51kSe8PdH13X+3mPlu
qLBVlZg8/KjoWdFbK62LXLmD6IkRR8ik6GhlD7NXsh2Dmos2Pcoruq5TSgsYZz1uvsmL/PeqVq0G
R6yz2Tpp2BzM8+yaIBEMSxzSmgR1w27lbkv7VqCgfxZau3LRHXZmCwMyOuRt5cPSteBs6v5NONsW
GwCRinaN3FV5LnUGlUmvircyhmcifHJ9ecBzi+hOu65nfrj9clPfPaJ16rredZmzSHR9zSM2J2fP
nI5yl+WyWyA/YEvKjf2Qt87qpOQjmXOrKcXbX9LDUN/bWOvtsDHEKi7I/S9dEY9nAyHAow5jliTU
MwRIiys+k5RaOntnhoNMz1LqecA89STBu6kOXiMtO2vLOdSkzh7KoG53UmvusvGizKV5UPsMkN4w
FLsm4lWXwMtcc297ADw1MEX3aeKe1Ci08iOSQRguM7M/sioJanhyro0eNE9wsthrRjQW4nnm4F4U
q/epP74tiPZPAaSUT/Bv6gOqcSOqHCQlL0PwKEvYnqhHVCBiu0o/xZ6DsqDZPUwxWggOsIWTzt7+
2bP8+Tmtml/wHS+9qZVfxtzEVSv1f+QlQ/IaH/g7P1BBimfNW+/N1k+P1Xp2dv2ADQetRR1nGHZB
U9df6xlML1Py8rOupvYeRR3gVRGyXWqx2AKYLCXPuVWh36SqhwqJYJShSnDcGDFWj+NSwlISZgID
jgJhop2bwi4f5ympHiUmQVYUDrpneY6wMIvwVhEHh7JCfsifhu8mm2fnVl2k/DK1MrAjQYnjsCwA
71yfmVtcxKheqxA+DR8jURUFw0ObFWCCvHZgPtwU7h1IDbbXPBbbW1S/pn6KnoclgOgSPftq8gNZ
TeUqWWWGSTe6i6hyFQifGRa7NU7w3KCG/ayyE/qcKpq2n8YxYAZBQWx7QKtSm3uZYymKh+xuGobu
UUs672legjoDtmfTtmBXU2MrCPUs3WulgyvawO6MOWE2N446ujD+X1MSzY9rCjQHyr8ObW47voos
7wmVmWhfhe0O3VPj6GiWeZimJkfjDTB9YWjmne0AdQbWqh10W0/aHVbwyGDgAF56YXlfQbW7b5Zg
S9I+z0nBGuqAtJENN63U7/LZTI29ZhranQTFFPwns+grZT95sNy9MGWxGVGDt94HMOraY/89GfJv
Blvp4MKh+/NumfCZQSaCVigqVGL6+S+2O7+GeaJ/n5oEtAKCOG/BmAG7RgfradbYS7amxLpVbt7f
6X3cXtI0Lh55BBqU/1b91IwKjStLzQfV6N9qVIMe3Ch5Guyqgfqq1J/ino0jB7HHoySlgK3Qz8iv
58d63PUYd+ympXqspZjyxWC5luPYwSbLUaDd0mcc3h1s5T+cdDZvcqq6MbVHxwsvkMNw6syQRTvx
wakO2y9og+R3GM7Jet7amNunpmuPuYqszd7HYrkPsleMCmcW7YuGubJt3iBaNJ/gnvePLB1fJYXR
bvsJ0zrIUNmIWNNSQ/Ico/x4UOK+qS56XLgGAtSG9sOKxRJVYNDdo5/W39cDy8plitqJFDgoWVyR
wUxAs3ErdFNpz4htantJyu3JUnX5VDlgwpb7Y48jQJdqGejFZ3v8vf6dNMn9s13UcM6W+4fgNIi8
bPLwp6fNjIOJcopEJaiCGYb7lpbWNrZISL7LlGIp6SB3HIYngDMg8AJ0rlmr/4l+KJ2SXn+r6yC8
9PYQoPEeVj/K8iTl8RDWp1RHtamaFYcFa8XFLZz1wGsTRMF9twRDgu6Ja/jndwV9n2In8yXw7fgI
hSG+lWOGh+ESSEzyTGbZBaQAFNViLWrwG/wvFeWQtfZ2dDdiDvh/OSR1B/AVqnb+eJq2KxC5fRkf
S5XVwP2HXye15SJTUerNfdouPAq2HU2rhQGLIuVDtAQ5AhMPkpx8H8XCyB8gr6sxi+tLcamiXL7b
KkkMB70bH76OfWQOjl1WVcKy8vDEmBTlzvliAcVHWUpKPxwqSblwi+roxUEIfD1UrvbuiEw3j10J
QONjwfKrpjKG7PgyF/a3FHtSkEuzm97aqUpv7hgBONFQ3uwy9hlVdiuOSRFqr2oZDveuXv+Rh5r6
OtiF+qqH9WNHB/vI3jRMF0QH+fr1BvpfTt3qNxtoyRc341Rs5pQPKWoGX6JK+QofOXiSQrMMHvwi
tp+lDKTwMYVQ9ylfao71l2TQzDfNj4rPWnKVKnxzsle1aaBfPoZ1Ot33gZY+jEuAuJ8+7MykJmo3
844+GzTekpQ6EE3ZyPHdv9RkwL3UZe0S5lL6JfNqdLQ1o91L0uib4WLgmnooTQtF/J1tdf0nTK+Q
LrJG/RhBqPzS9NgiqPD1zgu/8gtQsPJgZ755GbHMfC7t8Q0ITffdKn/ObuN+tRS3vcvKCOkkW+++
NzNACtWx8mdEdNDSDfvfgWO334Fs6Yc5xkXcbvw3DfAZGrbtAN6TWBy2xxlrWPjC/8mCFvl34Yc8
3XJAxWbzfTl49RG/thKFOad4yxTLvmvSbkJzuy/edBjTn7B+30mhAoztDQTGV5i86oNk2X7D/oI7
lGdJjqhJXDVvSvaSrGPXfJ7ZpZOUnLEb1AcVrTcdRvQtmGZwCYUVGrcarRho0bWPCpudP7DoHncH
sHjIeiIte6z8wbmTkr71vaOpDRbtDreT2afnQTAm+tKrVb+H4xPdSdKJVBuYQtTfJGljRIQPpO7f
S3JWpp8u3/xHSU199kx/nT8bMfgefwwuYTQoL2nWqg+RD4049LGrGvLqGaDPEdmJ/qX02s9J3Ko3
wArDi663vCoxqvJV4t5LBclHF/FUKnX2KFkSmKgcRTYEhrrTMVwtcI/N7OBFqsfQ0Z5z86VpipPb
uRWGhfURGfPyZk9OcYs6yHKLWHB5U1SCpqtcZGbV6RB7uGjpdtQ8hZqDFfhkvaEQln5Xrco7optZ
XiQJRwdIvV58Kc0RSUqjB0uwVNP6yd+h6QeqJh9xV1ZbgOJV+h0UdXaGju+cdPY+vtuWcctdxXo1
w8x5KBMLgMVSrZ3UvybQklc+bdoDwzoNNyJi7hLMWurvWcFrwO/+J2+rIjFLaf+qel07/9vxegsA
prPjp3qcm8dRqYBLFy7Sd6C6TL5Ef+Wq/9kcB/tL44zoA+V6cZ+Fho2ycZWCiBvmr33lvkjV0Ujv
68jwvtVNrh7cOrYe0tLDgKWuUUtBF/YzdKRfCuJXx7jYu8CG7tWSl8od45+dBkDMMtzmyTO74E6x
neQcpaH6iqpKvZPTO/M3tfSaXx37RsCIzBgdxsm4sGZborpbWi+ejeY4r7uDsKWW75KsLlDGRaPq
vqRPvbfL8ND7enxXI07+d8FaR4rLLRceCeBnZPwP6hyo8UHKQ3CP93K22HHJtCvohJVjXtekFOue
lownXu1orRlo+otlJtZZtQe429spLMe82cDL75zQUo6pVujYUg3OxQLve8XrprnXDNM52Uk2PU/4
uBz6Vm0+8zaqQH9c5wdj5xe0eZTfjffmDglD0rGwTi+vdluYv+AkIhZp0s/T+nhps8SBpBLMx7qq
6sdYb+uLaVTDXeS2Fu6+foktQeegjwVYlY4PZqZeIovl9/73OBg/J5Gp/KWAtFwvlOUaUnGF9eeU
Dj9DRXG+aXaToXasza+hjTY4Q5TgCQq1e84WUXFV8dNbn8bWmeWA9MmFCgTGubFYP6Mjs/05/E4H
/APyofKnHuCDDDqJETaD8CRwzb8ylJH1rn8LXi2jaT/1HZhldIqbN69lTtj1lfYEbqMDnoPDErwr
58Dimu9fdN3Ag2p0FkkDNc1us9ZlN4k5Ts0WIBIID12CrAv+NZ80Z/De8tT7pk2x8mD2nsc9QL63
DtP6TpKdgfJc7sTdVY97hKk0xmXXrgTqVjSu9zmAkL6rhlB96KvS/xzV83fdCvRHSc0LAtzRrSep
6mnOLdIs/1lSYR+c27RMP5mF7n/2Z/YSC6t5LQ3H+eyfRz9zvsd8Ks/tqLZnpx2CH4V+rofa/lGC
yMIyp6ovQzAU37C52/dW5H5iHnmPyUPxWPsK4vkB5I2uD7XdmrcURAU7zjjrLkyW8YzY0cRLhPCa
ERl/id2hhZha6ATd561CY9TGobI76zRgKfjYLQENYzo0eCMfJCkFbNgWj82M2xaW1TfATlw56CrQ
DRiO7li7Kx6NJbCR4r25ivGQO9X8iVWAb10ZTT+maAF6tPA50IFCci/Vv8XzMP0Y68jaj0t+tOT/
7/oukktbfd/1OQ/wtH0TuAi+/ef8W/5/O///ri/X1asB5rZnHs3civcDE/aXcpjqF90x9bO95CGX
Ub9IQc7kd82TKghFNi/lkvfhWL6cyFkp3jnW+SZKYC1sS69q1BMtI/s7T8U+2svN01ZNCsfY83Z1
Dd8gKJ+UrLUgTML5GrV6CI4O7/qhR8fmkI1a8STBaPK8iv6LvtOa6qiHiXofVBDx6KQkgUK7et8u
gSRtQ4F0v6az6tAzXUPr8T+lkr8l5QjJQ9vulkcA2ras9UxbOqXTm0f3qeR2/eyx/0CRzPuewGei
UZX51fPhkuqj82mye++ngQAdq4Xe8GS5LoajCXorRapG7L7CJoZ4fG1K5WTo3vwVRYbh3HFWETz9
Ai3rKtcIM+B8fdVaDzhhe49+p7HRtZwb84onnbv2GdyIheuAYZz0ph3v9DpEs/sfh53VXMcKC8i5
TL6kQIIere6jC8gKJnrvXM3ULBHXaf2XzEmUFwSiu4N+8bARS+YZTRcD7RhEyB1zxxAEXkw81mel
yvozkz9k8Y3fldn+QGJk+BrFOMEnXds/RU2vXdS4za7+mJqPYaDjiaGU85c0TH8DOsx+c3CIHfyd
YpqoY2H9+4KfzNkYu+CxKprmpVgCQ2V4GBbIJS4VDH2hIjVANqy2fNRSePFIJqvHwSu6R6kv1TB4
OmIaOWGAhjhNsniyA5nHS7ZPXgLEOo74UqbPiA5hEGFhjGZ06njCB61+tIIuOVdQax6SDFKFMZrz
veOCLIYdb9+cbIiuBVLGN8+MrCvLHsWdN83DXVaN41VRo/KWGQXGPn4f3SeNj8TT4Lj3STnh9Vqz
SBJ1iX+K21bFgUGtT65XjBBdEV1GAKp/Zn+iPKax0734qD2hGwx2kB4HNFDV969zh9UP5s7jW2Qh
j9yZu74LWZQKCvVzwx70PhxV48voumh5o3v6Fe+ZfldF0/jg40OFBHWeHqopjFDCQj+ObxOEDz+d
/0ga9+jjR/aN3esGXZto4drP0StY0t+Rrc5/KInxBwu/0MutgIXywNVPWcvH2R/Mc7+cwY3x7wAH
VmLxMDKhsidEOoGY/FGAS9Q786cH1oApYDbc0EYdn+vE0Rc1/hnRtfrBs6YOKWTeAGZG5SVrNIRk
EO8bH2PUWhiUj5fcVKI3X/GcR0eDTStG8KHZQ7mz/OHSp8P0zbSZO2la8OYWvCnalBfIBqjjtwgA
4DEoh/4iR+lxcq2NQbvLHW04sJZY3MEIipmqLshgy8OQw293a5Y5IYgoVST2LtNeSiTzY8lWfcxE
n5ALbOeRvKpy4aGxgbfPcAx8tMoWK8dW6b50GFjejb6aIV/BLcnQ22bdcoDpsSRRtPOOU1vgc7kk
dXOCtGRaxVWSflprO9iJ8Q6TB0hytsOkYAn0PMTvqTSn8jZ6SYWDBTEJtjoSkzycxqnd6ECUhhw0
1v/huBnBqBKC+v86tyTfXdrBR+DKSGj3Lm87RK4/RuV8l6XfmikM3+hz/V0RO9ZV9+FW9LnxqnqO
fzaGUNnPOY/Z8Yr42a6Ki6TkINPwXtsu8x4sS7kgXTQ/el0DpbDN26/96FQ7Y3CCn22gvEEo8v40
Ne2Uu3QH6IDvAy3XIyogyttl8W8WM55QB4n/qKI65rPTtN8Wu/t9YnXlA+vcNxUR9weIAtVDrlXh
CTnTeZeYavWwFUgpA6y/65lY8hSts1e7L0BkcG5eziCHSMUt2dujs3OGmj3Lfy7y4dTKmMAX0v0v
KRhVBDOXi2wnkGQ6qBc2v+K7gzsozn03BhgQYR2K44vSh1BIdOfZRMnxObWX3lcrQBiYobvmwfTF
Uil1Lw5LBQ+OinFJrCL1vyaXPJy6h4doCSQPCKZ2xBeNXZCldCuQepJX1Wp2MgdcASTZ2kZ+jJCF
OXTxxPJ+Vf8RQVzwCrX+rgUT9Le+nL44JZP2emr813zO+wNQsf5F72LUMJ0xe3INRFViRNweJqsf
LgWoWhQcIzD72FZdrdRDE2TpxQdHjR7zVK1OGXPdZxWtXVYMWL1OrVphYb3IPvPrwj1r3u7XxEYB
xZpN8weeot/8JrV/lZZ/p7KQGaCEA68pqROG0p+LsrWR72ORgQ2N7vc4efd+nhe/jCb+qZisUtNb
AqAHNWRZPW5YJlILFpKe2ZwNn/16aNA0ZwIhpaMTlrcwgwoopTkWnvd+Pzc7KY3TMMPzEk05KZ1a
O32sFfNHspyJHY/8Ka2rVymLTZc1J4SWGJNHT2WrKo8xTkLEA2uOniQmgZoF32ddra5blsRwQw0P
MT4+61FbqepkzjlmI2oneU4TIjfpNvBOEQfdb/W266hD9tCYhX3nzzp15xhXKphIr2PilWwR+Wye
aKl289xOu6nwqOCsR9o5nZGKkQIJRhfVoL2y1KkVZapO2zGar/wq5xJlu39O866K5cRwyOTk29l6
bDr2vTOVh/W8UuynMZd4V3O2FWWPHZZ5MGwPIthyemWooQjCYH13oBSsl5QfGGaqf/JM88uaZ8gv
2C4+eQlN0Hc69dqE7eFf/9NW++/zan9mAboN629Y7oLE3v3Y5cetv0lK1ot2ZfYUI+wKVfxsta56
K5ZqUsE3a5Z5JColEkxy+yVquh3SDcMfHjtCD0o3nBhtYKc2Ng9NElX7GgOLIIJqFjT5T6toJjT0
wDT26tUO/fnseN1fwHKnQ4qwohr96vUE60jTxo/CQx/MG7prmLZ/1pnvnRgz3VwkTKNKjw6aPS1S
tt4vW8EiO+52Sk1HjtCsiRy+67HG2OBu5dbJF+aZF0h4n82m93Y9rx26HtNb7VeAi7vPWjByMmh+
KGInj73a3Dsx/MsK1BMLOseU1a3C1H+GxXCvsOs5FVgiTkgwlMuGX6Gw6ZDA973AI2aa6iW3SNFe
6jZRntWYKW+Jn9Fz5d9MxiLYyy1Zw9hDk0qThzVPw8RlNxdDdt2OCljJO2Q1kkv4pirPUgAH7Wc7
w7iq2h4q5/zaVK9Nag7PAwOh1qnRQs+Zkg8zkBHEy2J+SPBZKTFZwSEH24Oqc1B2aMfdCNXU9MAb
Wuljr404gC3BlPov9QCPPytuTjBYoP4JClaL93DMxpNeoDUmeTkKDOcZlzUWTP+T180MJJA01c8V
LnqFa/lP2RIgR+GVTvXc2sg1pS26OCNjmOd5CaLUKC/u5Ew7SdKDGM8xahQQhpo1a8tvbPNrZLXG
nWS5SqWjSzbO2IU2xVHyJDB0X2ebCM1GqfKuAMU8Y2rWC0u2pRfs705FfpULS54fDjvba41DO9Xs
WC8/UgqjRM1vlo0A4ZJlsaz+6DjKYQjC+KUojwWE4OdW06IX9sx/j1HlXwfNeECIPL0fMat6lsCd
0fpH1so6bXnp1OeYuKHMn6hKrEBp9A08r7u7xEqsZxb7rfXYLrKPc+HjfhS2zT7PXSZtforH0GyV
7nlN45BUneoiNffgfCkPS0u/LYPnuHGfZo/RQT9X7BVVnfnseYnyZEW3YEkYUfx3MFr1945Vy7vJ
TJdpIXwf3P8AZmz1xgSVo3Sm65UTOWph410RPWN41z2WxXRYW9RcRgFY43aHKnLzVNRZ8GKySPai
x8Vr6QfjTapJwJBM32ELVF4kKXU1VNYPVgVyXI6SPBgVKZSE5IE53Lj31MB7TnPDe0aXe74zjO5H
4NeohCz5upP1OEnFOz92Yf5LNRQwr+zchw9Sg5Hfsxppxi2aaX/FFLUXJfDsZ8iizjMOYtVRC128
DMbZeZYCrUXcUy3ZnJGkFCCYYj5WKQNGnDcUlGPDlq1kw9j3Ef1v0lv3W92QtVPMzBrnnOpVfHIn
EBPIWYYvJWyIA/YsydFwUEbbO23lnwzPQDkc/ZYXpJ6jF7Nt4IYaCesHI+uhrpFiKrR4mUjA2GXG
LQs3T30eGW2UAXZ4CmYh/qLU5yM8/HdsSaKv9zVv8fLDW8MDf7dYq/iYQ99JDLvmjP3ru3ZhCXUL
hFFiEgwClFwCJrUAJyUT6dru7OnseI8xgi/F9BauwKsF560y7K6/qfrMMkvLLHYhPmwBY2SoDpLO
hPXQm9lXcyEedQuTpl5+At5EMI9s4R9ZFcJuqEGyKIDu7p0EetWOMwZH9aK/8U9UT71fUaKjgdHk
yD5Kcd/PMEQlGiM7g+R/ErPNgXA+m3ao7K13zJ2wIEnQGYldmy1EuYtrMWIvt2VV5oz2CXYHMMyg
L5hHZTIUKHbdX1Nn/umjFpEW1XnE/utgaa8Bvo53Rdd/c7ittwg7sFOrmT/CyfSO44KqTThN4d3o
cbKj/N/tbktMngB7WOHRDLhXCi5pN7XTD3USmJcWo7Y72yjKq80kIanieqeo3Xkw7c8p/9qyRhj6
kDpUnjBNQKsZk7sI0s+KdYhrSMwLKS1fENfO8rAkliHacKyQBeG722t3DcoWQWWz0WWUKPEl6Xj/
7sZAUea+2V6DhKKj7RUl81nvZ8GtCq1fZhYqR8O6L4Z6vGtCe1gDw4zGO19f7lw2/cg0vbqD8lvd
eXmF6LhEc9frtaNExXpVYhIkjl+BdvJQw1iw88Vix1IaFQQdBh3/2rBKz8mvUYYQwMIRXf6mBPKH
t2SXGSjLaPhm+guHaV4winI7CuGcSrSdWfDKM2c6bE9G2umWlJinDdhbQeCl8y7QCSQwFtjfFlid
GZ4707olC/Ze2oEE0ZIc2OI4zVFzL1mlb2HuELiMRsTWoBdHA1vpeb59UXxKtabGfdTI4YAtrLE1
6nT6cE0Q+YIkzz1d9CEqExsDCSQZR6gQa5Hyu2ZIOdwwhmx3c+P0uKIo8Xhz3OJgYNPVFuO0CzKs
dUP8qQ+qWzGL0VX/zNrPn146vmnlIqzLeATf2ALDOaj0E1vnRz3r4Y0mD1lRhTs0ytgoncvw3gYL
8xD43Z799mY3TNljpvGJyL3KOniorN7Uqt3TZZRsobOyWFbdFbmBZWo7qy+w7/XLPOAgZLt40jpf
27rNTyabMKDYux4vliY4RS1GlDiBK33G/ggwwQMfXDqN+MnUNXs/aZNy9JUWW5heP6H9jzzd/Nkw
02telqzfYUkUNeb3aqjwLJzSE/JL0dGC6Fe03X0Y1OqOjyPM5LAoDg2EjLC7R/gVPEnMlq6isvUa
xCyqwKXaI8oWnYZq8YhuDVC4LFGwOb2fS33A39htDiUSFY3LWmM//m4cbozbe//D1XkttwpsW/SL
qCI0DbwCSpZkOacXypGcU8PX36F97q1TdV92bduybEvQvXquucYkKoXvXyfvFC95FqQEbEVVpsM1
JaI0NZCrJx3wrUX++UJoZjv9ZRET2TpOqkCttruLYN1ozbAfzIQXAQ5dKiSvtEiYFe9ngS9mfvHc
q3RJECT1WP/jsHVf1xbDgB3jyEOV7yxtYRBYw+8/ztqOimIN6D9+UDwnG3dhfr/RZA6bCJuOu1J7
CmZzXPBo2Df5w+PKW/a5e69AIO3peOonzLSkZ7gkMOgVb3TDlC4z82MMMNiNXZ2srVHAnGLqKdH+
hohsmU6dr1eQmcnhXCTrr80Xg6pno2w5ZGtOdFub43dbQkcyuUUDY54Ia1pm+o2JQ2KOnokQQfRU
5z0JuJI5MSa4wwI5wRIMha+5XgRyuCJFYC37yhxeI/aLEMqrTy4z+aAlLRyXnyVbL4UJsU4BrpwF
opd9HlttW8Z9dL9AXF9b96spSNWL9fhzmbTt4HIQnI0pvBaAk7SSI165re0lPxocVr9WZBMban3z
WgQLBEhD+3WISIRrZKUHy0DJ8zL9HuKCG1hLEUbJ9LQY7pYgXOwjCVYsTeh0Wzkhafl33hrjdm3V
GC5J0Ww19yXRqsq3szLadEWFPjNVW1tq9WlNeMJ5QBlMDeMSq2wATbkcRv2Tk38SeIszbcbusc+J
au3I60LP30iveTeGCTwLgCTXIvR4mF5w5FrAjrIkIMWz9KkGjWCFv+p7BKb6w6JKP3OSvS003Z9A
dslMvAASawUmSTBfBfVRq4dVRvqKCzFUN8a9YcU2X1teY2/6jOK2A+pU/2Tr22rmwNeK5Btzbhn2
5jMRis8Tfkm6LtBS56MHMvXa2xjU6IZobWoZHSQzTMAyMv+Qb0CYyPdstm9rRdO+8E7C5GGlMZ8t
neqfNT3bTKQOD01/itaRANlq2RHPK0mXrZL98kVyNnr1U16NH8ZIoLw+LHcio/If1yuut0YIJBqd
Rp9gha6ATI54hgEbxlwTQVePAMGyz4kXye8aQoE1Szs0iiIrEUYbDDteez0sHAR/IgWOVrPtSju6
J9tw2NDayQLVOs9SlaFVjSwEGhjaongj474IDY+Gd98Nqd/35St+UYYcB87QKk/JS8K9KTuChK85
sTij1abXihdg/veg01y/f50kBLo2zZm7nw9uav7UWv5TpuZ331qEBXaQ+XXOUCjcu2oel61b0ixI
DbzsboGPKFniNwMVVJXA/ualftSz9ra9ClXVcm3E/lq9Q/TCzC+cYJXtJ+HDves2SpPXcefmMiWZ
n9YSteRq1G1jdagNNoUSj5AE3gfrhVVTxkFmHLoyvTgYMfymqG/LvP4rLefQtvKzTzl4KXGXuEUZ
Cr3YY1RBD4oG8lrmiLl6d74ZSDOLQVWHLQ70zWhlEHnmKQ+lRhq9qQ2Lr9mVCiNL+3YhGyXRhBE9
tTaCUClzcORuUd0TMW+0oUuxQwXY2StKZlI9V0rfClK9t24i8Q/jWUltLjOtfvP0OruZgjhxrwyx
h8lKoI0XL8s6FCH8maekW79rJV/NermfZGCWst3KWJ1X0Jy5hDzXkz9pSHmuwVi7dQ9nsDbpqIn+
kEcRNm25m1MtdFOy7t+XtPnw4uJJNuNJSTyN+vySDMW+x4OTK66JbOi3INlA00ynBHAghjbAaF1h
h3nDCVzrQqvj/oQqbxf7tq9nRNwFZhx8aKABZFfE9scyqA+yqUvfKbTn3gVkM6Tme1/m3zM4PatV
78yX/WLbxRdr7dYpPYyifFoYIw8KvX5oRuDlKRymKcdRzevxKAgR29W0AfD8WWhH/bqjAQlMrT/E
43hPphEZgi76+Dw4v73oQVOww5KxTdR7JUD+AlD2NTETealXYJuKkzlU9zloHt9YZ3sjPG+npHd4
L3sAfdCGDrWyB3j7OWb5BXtEQo4maexHQjHqW+aGsfA5YNNN7sgmQtlBFR7sb70cTrk+v438Uhz9
XlNMGJA+ixev046sfI+Yyxp/HB1e+vjWIJm+ts3dkM17VUfbft/P1bbnZWGR4ORP71D59PZS6v8Z
FLDT3KaoVPuBPDW9J1hMeae8hvU5Wjn9lGo7p9y9sxv9FgURyjn+tEp1r3IcTqY33I1uEZDncN8M
8Yddcm5khIzohrl4d5iph09aTwGtGVIeBNGfK9cGHQGw8RVlQ2fMVDRq41o6BuNxJzhnHDxOy3V5
S/RoRx2Q6mhV3C7jqxwQldfCVT4cnkuRqd5vHYiAusBwZJXxUy2L32ZQnV8OxRy23khiJEOHXaIf
Jt17cCyKyCWBnF3F09HqqbKbMfoYB+67dTS3Epi3009nC/UOckoegriTWkE3tI1AieKdArn7CoMQ
o1OMhGahHXaTxYvs8DISebKyoBtlOJqOx8C/6/pTNpdh+diXMKKmXNO3pgWzoe/SBwLghwi2PRsc
leS996OrcTwZgMg4jdl7NxqeNLGA3fTGDzFAGl+0FN/L+NH13jaeQIr2KRnFXu6FBRJBR4OjwBgf
VrrGzUMR1oosaGMUgVHXSxTrfF+uk3sgZPLVSYH3sIOPU/NjDNTGy8ztWcPXydKT0GoS5mYYihmX
S5s+GCw/IdNJuJrI71nT9hSn9R8ho4kvjJG2kvUc9S5BJdWXAbnOXTumJAwSwaLUJZ+zOo9xe5QU
i/FQ3U4eTUPyRUBdnRkgeqHWfnFpWgR2fM2KMNX3YnMCyN1J3boeW41cwtwdrwmD7OaSAKmsh6Pa
vuZmy90xB7Jb9Ys9lYpivMh94VKDyQLfRpz+TejZw9Gur4QsW8F7U/OzXc8bw7QVhRWhGakD20GO
d9qsmkOq5XdWTEFOJm1l2tXOQplq23WmoE2mHUPaVi/LEEHoWSbxF3wr2Kk5nr3EaLkDuGi0P0S/
z7TOD5G0FMnAA93K27IBYwbiXvgFbtv9asdd2EPE9OYsyFb73I0e3tTx19ZuiFo+pQSzVojQAB/x
3uXNhlHGu2wSYqtX7TuQhZuxWiE+11dE80crCK5WnsGwfp08N8KhEsID5SIS+K0eU3fWKZhJLOiV
u8O0ZBMN6cxBJhnukQtTIfZnNoKAnOaFzHZpboW1PJm6PLUZd2DCK5wLQiXoSv7aTjSFxQBxuNwk
htylUn2s6gbnzHOBI9UnF6TdlAavE1Hit0xiYBtZOa9LZpWG5SrB268aZL6rty2AHvJm9kfN2EoC
j3zP1h5FLbYTgNvrIlX7cFAZhVowUO+udDnSP3IWNs06gg58nxLry5Taso3MCVgyI6QQDTmeFgV4
OypC2+PqrzVmByhMiE1MmF+hxh/SBEZSbv1Zcqh8qZD7bahJrJtIiDZ4QVO/T13dhCrnhDkpp77m
cZU4tvmJ4PJLhnJznHK61iaN+4Wootw0HgD2lSFWGQYoLSPU89q+fsMmRSMOTZPGvpvvhA2X1lBq
7xiTSx2QNQGouR56yvCWGS046uGopVxtdSf8vmies6JiHEneAMYM15r6eR48Un0RKXxZJLuZxHGo
neutxMLeiJ/F8L6bcs1CjGwNl+l471Tzu9PP35BE9+uyBNI0PmqV2tCSZxC9DF9EqrPhk8xVQB9E
b8TjlDv3Y+8ylpGV58kdaaC0Oo1s7z2zBxLtS+spGh5GoYPqhiFKghiJO7oThSqpzoUtTsKQ3Lrx
QJ4TfYxOdy4Np46pruYwSfU7AkeezYlUTG+stnGyPCSRPeEFdO5pqBDgkkUwm9c313twpYZJxLyy
+MpBBcOQUWBTYIKvi8PMrMMFii0x5/7UjfQbkp3WVOeqeAab59HsjPZck0HXJNZGZQYnscngoWZa
bTRTWoF708cAOxH98C6QDe6NeE4qZzO3+ptWFLRaRnMXKZh7KiIMrwCD1jpjEE/Dd9JivbetA/VF
XxUUGLPj21SVnL7mi54fqKRtqMMFKVWpFxj1JPkx5CEUnhZEeHOr1jIC181+Fid5S+hTLstYBtoE
GzDzzOXgLK+1SItNZO4KQUO6Yg6VGdR4I8mBqcX4llfxVaHm5B9lvGue7AI2BHolnYHSSl6dtssY
Il1k/qwUu7dNqve2mSk5JjnQJuxpDyeERHuOB0P5p4nIyMiT5naIk61FkMjWW9Sxyc2vQmNgN8kg
v195Q+3wjSPpmYZ4vdXwqPgtd/zG0xzOhh630jz3t9Wy9aAALwtyO36uNozyGDpbzVhgyyRCQVcr
65n9KyK0kDT9qaPipDsaUPOsIVkosmk9pf0+AbDhY1py/K42f2YL7FTxbEinInHL+HAMbe+sCv3E
w81jNT91DeoUXvcPvJlPKup525rJ7QpyGLJvngekwUIhWC9dQoTrnWI35VZk4LD6xBKD9Xv6I9/y
NvKIWE5ZowyCzsvJefEMdVw6YCRw5siSt7rL1InPijcLJMp9mnvmTrtGLifNcipsHep7Wo3bNOWc
plP7N838wj2KDQRT/XU5lJsuXnZ8H13wMQZ8mxyIFXrODVMLScDavTBIGvlzG+Ee+vHUa+tar2jb
T045Um1iTLVXHGdEVzM6cSxyj2MqS1RkUfByb2KyRettO+w177o0P1oDL1WJZwLB9qHmxfOr2brX
ihzJUFhvE31LI56nkPSfK0/Fi0+JLZ7iVe6NggJdxITysTpRAUDa4wzrmrBb29HCaAxJGMHqzkvi
++aXhTei8zMzWamS6b4QnNRkxzxNNhOLIvS3pCOoYTFr8qDmJwCkxRYP113mTCfaCgz6acWtKOIh
5BB4mq/k1sV6ND7jyv10xv6l17kwc/uF7ItHU1ahiMkpJAIYCjhBsstN33G3MNaFQ3zfW/rbONhf
mjOhK+N06y2y6zIdMSZj/3fW1GJiYjq0423ewgFnAcAGd4U3G+/R9fDqavFphVQIUvuUm3JFuOu/
m1ZtW0d7KYgk9p3EmoO5pvDWbdwMEVcLVcxY1R6j4kL3bVHc1NHwVQlGKJJxBUqJ/akbH51CHK1S
9oGpjdRUFfZ7HUC1yjQtFNd83tEzNoyCE0Wf1d9JmewBV9x0abLVc/sncTt0qo4uIEmqRCmmO3Np
bnNJoGjXFodmIjJ11JsNrvDP3Oixi5okdNvpJstpPGcD/reoAhxsb/gVjmNycdIKk/B8qjQDvpM0
Ep+hx2i2HqKBEYoo+lsr7ckkSkjJOnnS8g+YiZW9moEW67ixZvN2gT0WWoPx7YzDwfTSx3qms84E
4M8QXV/spPhYjOk1r5irJm0B+lXN35zOt0s+n+sMe14Uf1JCfBKsmvhOPW3tZvkYm+tcns5GrpUe
jsC1hj1u4rajNr8qlWpHFy8JrQVpVk9NAuBN1ITkw7NJpMj76lQWxCnV9kPpzoIOuva+xvNJb0FI
e9XZZAkXjrsb6toNyhnIXTVs0jl9S4tOBH+t3XzbVvEVNQ1eS7O+L6E1Dk7J4iI70pbsATzeca3m
TUR+PC4nZrWN5sic0aOpTZjTmfxlymK/zGAJE7JBs0xH1BuriasRz/kqrFCnpwqDK2YWpJoDPRhW
lZGUmObbNXaOTFB+StF+FOt6meB80VaTZ+6QV5lDa9PG0KtqPJhuvDO7LHDmEcOxRlpUtt4yvHQD
tXbdtba1scEbsP8Y5FEWgWtyd02rPu3JdICijw1cuSOQdf6oxvIelIN446Cn+BYVHVdxdbaKl1Hk
IQGqd10yvCUTLfDrJbguRExhLNG3seRCYX7idi2iHYr4W+QMtyi3lwhQPqcE5tCK1tiQQnQsRPk4
JOZ7qaTgoJdQ1jJP5XpQnsTAxlilj/+sArGOKIN43Ow5jT0Sqv3WDNk3p98npkCHA9h8MpXXKGTu
5c1uTl0TvVMe4MdIKFEihPqTRiOnMwhbGRc737ilucdlhKyXLRYlQxuTD6mdaqfRbjlrvqoSbXcd
nS152VVY23LmTK+8bbmCollFke+r7lzVGg0CnmDj5to3515/YRZCpJG7V6vG3GQJspKQrFi58c2U
zhwaISfQ29eCJrOJLV7s3dKXxo1W0MFqmUSgE+FwUHMTnfEMY7csXntgPC71u4UMJmVY5YO29EDj
nbzf/fvwP58DQ59xX/ZFFDqMcADib0z2qoGwcaesyTK4pj+pN1ekwLgJsJCOWoLWWw61w0g6Q04f
Eh3ZEPhPHWvU9vw929WgUB1FhNIHxJ6jzctadP1uokLvZvawqUOATIdH8oU/x6G4Tnax+6zafBDG
5O2c6M8hszNYCuMTHxl7TY/dLdNFTM5x8a6NAFVri9JezsZvVLncNFTYZRR9WZkYAyQiNwQbIDwL
iLNe8TdJliW3vUnna8mWaMfEwcMXOd+JZ35PPfbthUU4GqMDJGYA6ShWg2e+ejnQb3vbLNq5vf64
9NqBsST2qRnyvee+wM8De1iRLLFWwbRkp1WXD2VzaTIx+VkxP1Yx3efCdQ9dI5A0nUtuMk3uuD+d
soH4x+3dYhf32bV14GklsqHqjkKP56DvLO4IjxR4pspuyMeowjZuFT38IaS4nrmtrUM1CQJ1bE5v
eytOBLAJnB26hEhgOA1M1NxyIDTG3Sazm0uXTW+qvAYtqmzaRVb5N6drfx4gbcTI27rNSdmKPTbY
xaI/YFkbL9Hf0sU5e/Gf2Vv0ZDvy0FwOnE3qViyP2WM5v0RWCl3I5YyWxFbsM2LtqwGWg6pV4HoZ
Z2fHnn16qrss1Y3X3GO1hh3L6RaJRZXkQxnpUYyoL3ISt5yxn6RevvalW2y0TqQYLeI3GCOMsLvm
jmkmPcDowTJ4NR06xA6hHCJSjcFV9txMJsPqJu+xee22rhrBkHae7wgy5bvMo0UvbKu78nNlkr+c
kSqjieYKCBVG3Om4z4PiDKeRu+RWhRvkUhpMNE1PRgEQULdAvkx1g60KwcpufvKshf1SzftiQWc2
Cts7mOIwlMPoLzGNqX5FfHKc/HNE5GO3qTW/wvTQF3VyiLPpWkCb7zYjLj5qZQzuRHV3elnSWDHt
r/raeoo+WhSWwMg1atfh1KNZYpPtbmJGA0eKkftIclVWNWLnqDN3Mt1OzNcFeFSajVfZUNIX2h7y
mlgztih+6TrO9Mu4YCAj5LsugVJBeeerLh/vWzLTw554oyuQ/4guf47tNihGdBsFUcOYkTWppZpD
NrUQP9gRklZEQTum+nmY9W1JTekvDpPT6UpiudAvXiOsndDHdgsh8rC2mePLvNokJoEta8zmEMei
P87o7bmLwT3L1YusMJnqwzNdM97/asX6gyIbpX12U9TI6pxb4dRmkuiVaQuLAYpEW6WnwaF/2naI
9o2lNIZi4UEWXrlZB4vNeO7fQPRsKvtaf9aMxq3Twc5ZSYu0fqnkau0ds8bNLOrlRvTXnlCHnYb4
DTx8Tt5R1xbkiTO7sREJl4U2Cwawe4RAbjSOWdJ+KYuuDByjigKQKxVeTqZemywgsq0CAHW9JS+F
4kfkC7ewVXR2IIS45im0J1tkr4PktY2MQe6zNMfAxG3PmM9LJ/mLW5sfyTwRSkwsWdZoyUh3erU9
G2NxXp5AfapjXN/rSChcUZUf8a5skrwH9913HPf42UazbAkameg6U2U59Ho20m3qIIunveDgTrxw
ScTqKKodzWILRszWm851QngLs7KfuhTEvZvRZsqWV2tm6nJypuc+YtYTG1C3qwiiYYkeLipdeZD2
J0gJQtaJvxpLjqHjjjcxPVSEQ88EjBIvyOay+YHfzEu0ZHeTPmqET7tMwEwusRsVgwltg5/WRKEz
CRsZSdisuJLtCNwaNxJT/81ZLAPLjarMA6CSeqWssLnmRGP8qNj+1M2/Sa0/oGcItwAUbrd3ay91
yDgROnT0CXyL7xam3OoFExS0DKHX9AyZoHto83Q702OWpPhkybTpE+3d64S7GY2OwLU0r890/pxN
sbqk4wl6OrS9At2g0uGcw3AvFSvn2h1gHxHAxMhDtu1DZkXLjYx0ehscfUSFJceJa7XVYMHjQ34c
tELfdu4djAsKQ315mZSxX3sdVVh1z8NER0TOQ2DGVR+o2TMoFIuV3z4+J/3wXkhaZNafOaV3Lqd9
DsHsitOksBpxHBgVDejE06jZ9x1z45eYPBKtJsyacKdw7rWfrp7erZhcryI65yPeSjH+zC6CfpMh
weOufBoQBch78+D+VhLxw3qeIo6HGfSGDQM6n9p1ei1xlqNyiC4os+xeEw30fHvhklub2q+xooTG
xJnPuTLx+6b61a35a5h0KhY57w3Wnt0Vuj3XxRfeDdIroZ/S7+VkbDrdA39RxlWVZMgvdrFLQOBi
NgxzLduXOoHOXWTdtb2X3dQ917bVhjEvsr80HvZAmuBG69mbZJjn28bdWLhnQ1cJ0jbGz2WpL+yw
GVWw5YuG8bmurvCBNNsluw7sDpw7CG3DIL82PxlDVhwVskdT96IgaZFek9pO+R/CSRHX46WSTOZq
32jt84cW7+m+6qCdxO3U02ZbVfXtOFc2i+Bo1PUY6ybeFUNfd7G39pf0+o+N+lbipL359ylZtEQZ
oTw0ueSv7a8RNJHal9gf8eSarKUEq7uaB8W/m5awaVmHo8Z4ysY04zrQX3vwEqFhmk4QW3tXSjsU
q/cap4lgyg1Nu+7LedNFHGTKmTmIzO9U3R5a1T9NTrPuzMxKN1NX3CosY/SO6c5ZXdHuuHkINnbH
HI6woldLJ44SjjWWKX0wFajDG6vrx9upcR+Kihe0Wgu/bIzudvCGhgzvrcum7zYwWQbaG1DHLl20
IPIjMw6J+ppHA4q4Q1s+G40XS+IsbPqPpoXkwkQXpVC58TrnUtIRC5tV9AFF6yZidHCixQoz5xq0
Mf9m3RJGchqIL7zJu1FtAX/jXIxuvTU+x5KzCseybW42STBrOXqMMd8Y5A9Q5KhfllzgUY57Z1jd
fTvmyDAyfikW+p+CfSmGIN1py58iPziLLOM2ta0pHKoy3moFyQit4f45Nh7NcnhRwxT5Agxy4Cx6
4PQL67O1/gjl7juLmOzsz5FcoGtZfLeK2VrdGaj9NEKMqiU+zlbz3OWYKQYuLrN/Yo7j6HU4fOIo
2URpB8VjNH3HE9/XiRMKcegkvWdaQWQ6JxPndUH/ZTPF8uBh+blhUPHZuMaMx41Gt73mBXDET18w
bMkcUY34ulWRC9QmK548SZ/adMgoggVyI+vlMll0D2wRvSd3OFBYVYJoXjejiXV/6s7LmBc7bBmH
ZYouxIUw+oIWkRsKq47Dc8bL8lpW9m+3qrMQ44UqFWxxcswjHsHVqWEI6re5GLm6r9UZfZSLzBJB
OduXKCfWvrWHg6HIQS/Vo7asxnnEC2TiA97W6b7sKHEHz/o1c2v0K9m/avWwonPlbAa8biaTmS2m
p85NjgO9NDS3T1MMw8kgLDZL3GWrDYMX9msdeCLhaknvC8gMQcxaX3c7sEoHPJNs5bluMt/ffBSS
OLFIWSROa7+xPX7mIv8aumTl6jd3c8v7IlLCC8lb38q1/4gtRMgsu47TZ3TQLDKezNqNAwGiDIWB
jq3Nyzx10xbjEyvsTTZkz7z/D85X13ReGKMXINMi+vee7mszxyo7/lW9euhN57cphld36R/pQkSB
mWlw8h2CszyIUm3EcUAYV/cOfVSN1GApsGQTeeD6Y7m2HPl1us5OZB0BpX0Z0ewGbYVP7NrNqgbG
8zmpFSGxO4dJSeAPN4u17BzuoCqudyULdyS1N2tM/4CbVSjPrdrVOrY2xt+T7rdy+ldyplCjq/rS
iq0RsXOypkNX9valmKAfV19m7uJNV5vRTbHU6aIhl4G50+YaP6MtGOwi48cxf2louptk9c4KS1pY
GaARsF6nrY6n10tulL0afpYm56bWSK20ypNkWi2v2nI3LLa+wTZnU13MwVjJnTGrGNpY0xLB0j6Y
PDGENW7/XNx0HEpjJjpJd0wYvPbagRV+tzTZb1K3V+jUcLAqjb+bVE4hUXEobzmEXTPQlvnFWBPv
iLIRqJ7scddOjY1yqqek6e6skSAIMNX8Gmk4l3hdXdRy5r3ts8w5CrW0y4N00QmusvITTL177N9A
/1RDx0rRxFCEO+Gc2rWD1mzm5jKsunGsymk7V1octjlFWdPv68qgbkUTTquUd09VGzdZz2nJAhQl
bbXRm+Emdgluj3ViF3AcGZ7Wb7xCY1x5eitUt+mmnhJgiO80g6J/ruqfmIZemxFG6cVaGmqL+SmH
9iL0YV96xbIZDOrdYsglepDFsFABkSWa74bY+mrEMbZYNckJdGiH/Xl4HGphM+Y+eb9kpHwifonW
faGDslPEwDHTcrQ4lCYxZYSKzQsDK5dk1i/pPOL2MA5NXJRbA3lAlvJOmd7VykM52rQEKS54XZvO
fO1V+oTDknIUDpU9TAxqVPK2Wq3HyMoeBGvK1nXGXd6tO68xbiJ2coZFg7GmQUY05SbLUCNJ7MzS
zjdbZYXYKPnIjSl2GnwxfYlqzix3Wie7ZTK2zjBQlSA2emQW+I1WnITqfqJs+sl7ehXZ6hvtQ9GO
IzcNI39R/WYm8idV9u841fD6zdDSi2YH/J5+2QJYoeXULpMvJFka9k3VIZ5pF6tenxLbeckctddN
69AmlKraYJ7A7zDuIfDojGyIdu+O/unPENqm1Rs2DNAQkye2dssOq89fXQU2MP8SliCHLT8g6t5L
ByWuGOrXNfLCblnFLhmMZ48c1rb13pPx6ohPk5M2Y6TAaEcKRKlOdknuaW0icJfusw7FbYzqC8Cj
CefV9NhOaDFDzDBs7cgzg2ME2kXNQ8kgg++ty6kavTBdbVKUeAgdk5MFJ4U2q7u13e7BssvPrier
TNMdWPsY0vTpyRPIy5bHWIHtPs6DQcFmhyy5dKBhJGDDFc85AZ2Mm4AXs63us9LHUMOl2pIaqlLz
Ig2HzFC4gRma+9hE++uWR1/gda1y2xdJxWw6oz5Ra9+3Vn9rd8oN6DVy7Ca0ztda664YZb+p8PTM
Ls5HNRzNkW5wTDul074hORD1iLbqzx0ESXyppsNbO9MvLwqDc6lzQIJnbUyNhn1t3Y3G+FLqSGBQ
ka4T6TuNwe7ekxQlFIoz0yrXNiA8qRTshB4viANUv1H/0brGduzEaXQceCgNyZA5azZAC6dG0ByH
89yI4WzU6XhGgFhp683aHvvI7Pdaow5lL5qHTGj5A8fq6///faLumX+EU8S2KSNYkFESG0Fn6/3u
f7/MAzU1bYg1bC//PoUdgD6ELd7/+yTZHGes467a2GvfPKDDtA/YxR4bHXjHv09ZxLvetp6+/88D
ro8qCDDd8tsm4X+fCCGdKf3Z1A7/HofZWt2rlvj667P++4fZkn3CQCVta36zf5/rZT8EOOxsMC7/
97kidQMDqM/l3yNgdy24XTIEbTufL0JN//sPZ7t7V1Tzzf/7vKA2AKUz09D6v8cbrYRiIU70Sc3b
/366IFrtNsZh9O9J/32+qBeipxL7jrPItjHb6C4j0/OpjTBO1c083Pz7UHp1fs2AWzepysYnr4uL
o9miJVbxPLJzDO49GQhBwfjNEFSOOs86i++/b106rw9izHqHfx9mhZftGGwQ4X+eOI7mE1mFiGbX
H9sVUOdy4z8P/fejXK95pesizv9+0pwS2bhGbowgwcPnsS33HKe14N+HKZOn59kzn8tW4/fQ9YvV
Gv3jv+cx+E6kjK49/Xsiu8LU11ZetP331SGzgwVPL1M1RX3/7x+7aLtt3nFrgcpKkmCUNayLueyD
f1/G0Vzf8wPTfUcGM6v49TFluia4rmhq/fd58n5RnAeqHSKFuR0GK70gsSfbelbFHS34q3Ogae5B
1DlhHafTQw5SM+yhKjwuXSuDiOmbJ2qvLohnWbwMqG/cd/b8mqzw7JzCdt4qZVd+oY31h+iaX0Jl
GZfsqld3yspv1VSMDWbWT7ViZC/c+m9QVBQlPRU6HHUw6Q0Lx6rfRYqKxu9OqFVYcksoNEJm2A+I
JqbcmXj0Wu8SeiG/NCKO1rC2P0Xn3Ds4/L/SOXt3q6T71DkTUL313rtJ79bPs2LZpk1MNIpntPf/
Q9mZLbeNbGv6VXbs60Y0psRwok9fiDMpUhRlSZZvEJbtwjzPePr+kHSZLu3q6ugbBFZmAqQoMpG5
1j9gJo+uZmIzBc2Gy7LNjwsolZPC4qcry0fZofmazSThFSsZyo4qJDkU+YnCcodbXccV/rCygJgt
ZdjMN8ht3Vl1g4Oi3q/XwOs5Bz5NHU30ZR4spspW14qhoUI8j5H3d6kJboZSdNe3Kjuy2ms3WU1N
Sw6R9x8UFZx/F1Dvz0vwbDDSt1MXYxdJCfQBt6B025YiwhK0CI78zJRVowzREyIG4aLSRPMlTZST
Lorep0b8ODle8EeZiq8AvN3X3tIdLJAbaLO9nZBVccuDkuXGwdZ7Z83mteP3n+rUxY3uc+91n0WO
lEsgVrAH+AdN8fSY2YX1Nlh6vvD9frq4WpivXStFbietuz3ofmeDa7P3gK1pvTTKWH0BURghmBSc
SzW+ZJOun4wiRWjBsHpKE9QC2zgoT3xxKBT5eXyK2TptDLQWjnFsJpu2RCUlyShwpXE/HmNhNBsj
A1WQmRT/W1NLj1o76huUbfyj5urWhh+KfR/HEAFyJlx+ZfsM0MmmgNq/NUQUPLIaYUmn2dY3P9mj
K2F9b9iH39WNP17k0FBMClmZP4cOXf1hqAHN+aLi8b3pGsHs28ZPoKeie7zPNr2Htilqy6QzZBsJ
z01XFn2w6rELXRaVStXP6x9TvcZZOfKmlR5O/aM8YC9rLwzkJNYy1OZxWgcT1zcKsSmY2jDujshl
o+rj7/SwHK7XBRFJZUf3qj1F8O8Tbn4IVZHpB+t/bgoX2Rt4SuwGnW2OiwoYyx4yMLyERwNV4SWg
nWEl2/rc8R5Z3YPRR3GTmhDjZJvdG8t+RJ5JRn3gpSckyrYykjeCn+ZuI9zzgDNzD3kQpvAwbuY3
dGsDz1lRyrX0XftrHPWPpY603YNsKlwnQ9Kt2uYVFupDkjRLVe9BV5BAadZKZPK/ww4yWMFGhI+p
TDG5LL1+sHksAASYG8lNxotrXJcVAnzkca8jZYhwPqmm+XC7hezIhd88WJTU0Zx2kIHp6wfNG9Wt
TNxnSsKb4Iv5f2n0haVuFY0Uv7xQDpQH2QEPlXLwfPE0FcDHY9fa+fMGtAwq49SR/3nw0xJYC6qB
X8ga1hR5RH7WC4QqxAQfJ28pOBp29iPTc/cx9CHeuCX5dNme2u4Tch/qkzsvd8sSWowStIzP8kNe
oAolRtymvTErV7K9DdgR9W3xShXHRpxowF41onSZCixntaBXDrXNt+lOnjYjzqXZ0CFlLpSDbKqi
mF4ZX09l662/cyGuJanyx4d2GX5oE7qj7dIyXvUOOVR8r8ZDoI8/D6paP4Ytf+tkghdPA1t81iLI
B2oRF18o2n0XZmF9VezspdG0ZmdahrlxtChYuamB6gca8C9mrlE+g+GR6Q7zqa+hy1Ql4SuOl5ga
M2GCylBWtTEeHFS2vDEylqDCmf+y4TSWZfpjLBD1bGv9sy9qFQRp7rBj75V9/7rVtQ5ZUZXS/Z3a
G/7WSzO21g3ULkdPvxau9oY/uXJBMDs/ZDoyg6E9AUgY2nWZFslrp1JEG5VEWytQuL5Y3oIbpKv2
tav8Yq+VVbJWIYjt8tZPX5xx3JGMzL5qvZHDevK8Qxp00cUz/T/ky026w3+wHPIHO0+7k+dTZRjm
C+b3AYKSmlYENjCzfHODnOR7hCTpUR6MbGiPpdkCrxUOEgcKu/QSgOTR0ENzuJNj4HLOp8C04cCZ
h5/hr1vI4WlRvKZpkm9vt04MYMGm0jWrtoQaMAzTDt0W9ySjLIaAZnfI3sswqkCxAE/d9U59sikI
NruaDAjoMDVc5KVSvY4dddUoM8s3e6JuHQ5J/TVP0ldgHv03LJqPLevRH3VnQcnKfBzs8+kud6AJ
3Cls5Od0tOvDb0kHEDKOb850+xSeeANPeRaXy+0ShTldK+5CrKU3Mrx1xImS4oMMzrIj3f0Qvigd
NuIGgtT3jhWU7rougPj2g1XvAqPdy0ge5BAxj5NhObOLzN4nX9bYj+GgKrvMgdeVwlJnl94hoqBD
vlqGc7ccUymeukgScqKVEIzhsfqNLb2yv16ia8mi0n3xcB3M/+mk4SwhKmE/QhjiJr9e43p976UV
3yxeowZScBiKpl8vGnDYFz9Os4s3bzlCtQKr86vNqdtmGZMCA7qDJBzMFf1cqY5zX+pRdQ+X5ZU9
sfikQqtCb8w6F7WNpGwEntzmi3gvOwWq9ktwIMVWLcAJNp1RbDIbvGvSGP5z6OX2qugQR9CjAR4V
9E7MczqobkNqfZoSUDZu7is/1tTXvB9Zx5LUqBrxKeVeKwCy8f0gjGBZRAkEIpACT2QzVwP3OhvC
EE9T5ZE4tXV2mJDs2Jsj6m6YTXQne22DSufY2N495XkERsMwORW1VZ1sEGuU0KvwvbTTfZVF4qUy
ChtOhY8cyJSGr4VCAmEeYP/1SmqpNUl1J3gHL3K90mLGWhRjrZ+pLZFxt8vkU5/AUELAM3yMPA/d
KK3JKZEk9qYfLf0Q8YwADpO2VLSj/J75rdmMqWqfTD6flR3HxmOeYH8Xqor9aZgli9DjvStL09nU
rTeNd+nswdDao3ak1JmQuER1a27KQPAfi/lwHddUZo63hfLzCtnTjCMOyb3pYUEIuZ0a9wpEYnux
jDZ4Kiw0K0KE3lYylAcGmLbVXljZzywghIduA2QbAzSTdCAZkH7nua2JM23nH6wsqY590KerOE2a
Fz2Mvsl/tWb8EYo++B7xXSWZPmJ0MV/jIFV0MOdrEpucQhWZ9ctkzOWD3vthZtdrMjfR7nQn/XlN
aYFLiZPsAKXKPWjN6B4oeVLf6nUKEmWU+euYZ0OFGzZdmez6eMoi2FgqbbhOhjJtMSkw4fHhqntX
89ej8oyP+ugjwnAnVIdjNjfcDk0SYgAM6vXTBJF21Q44rtfhYNznmR6vQhEpr5DkH3q+hd9F2J3N
ujde4S1klMXr/xjqpe2DXLqawXAu3PDn0A93NScVj/W8jEkjftWrzHhWvar45He/BWH3Vess/dqj
ub/1fLymcIt+U1ceIJSp7HAWr9WBZyyMfwqiqrmSp7GGIEA4Hwo3QmHSeVDR7TpU8bxfk6cZGrQK
nqp/bZUxyvDVfjJIWbujss+Ef4AyYm4SSsV7qvLKXrZDfCd5Khu1dHDQRZ5HU/Rzszs5qrW0Vmzl
gFq2ylN5KB1Brcxuo7sC5Yyf42XPqPlfWrcKDiPz/Nnnp7FNBhJzWlpmZy/TsrM8YxX60lBM3d/a
B8/Xto5B4V5e+texoE1/jm3Q7r1D46BFdtjxj/IgEPrke5SaK7tM0S5pWrjf8vQ2ph4pd3wcI7st
VSDW0mEsEwIz9D8piL8fsqxRyU/Pp7oC4kueyUPt8+wCnhTc3do63RnL4y2OrSleRyk6ZvJiKI4o
NX24D+lKijR1bTFdOdTIfrsHCyd7kY2DCr6mgKuFXF/nhmeEDLKzrwbZuUxGG464ZyzdUU9/79g2
HQJ+t9bCMOwllVZjKS+UB6SVs3O9reaRsqHuwYdZLDk28DRSnGZeJ8qNR8wQyjsZQmXKN7WB0pIM
dRPKqAJX816GoRUueUDqnwpX189xan6SzX2Idmtj4iEXjdn4WmuUetlC2DvZqwj1ASfN6RGjbPOp
zqbrrd3EbA991BboKXERFY9xha4Q+9H5bWkJaoK5UIxTj6/Sq+7hTPKf79ac3y3LsGBNJWl4vb1b
ecuYd5vWCDSXsPQ3Ugk95XGxbnIfXPQsln5VR5/11G9hWQcw0VwgNLJXdkxDwswu40TN3hItybYy
GtPywFQJxSfRVm7EWhdaYBie0XYbljX57NVQ2yNQpiBdeAgVnHKWQlgneYLyQ4V8lhx9vdA2ArDT
pTP7eoRnodThGbyZz9aif4zxv7hHQP7QKoPzquq8/OgOsI5c91x28XM9N2cuPJsqppzetLHzOjRG
tCARH97L3saK8MQY4xdfAz3dmFjsDL3ivFaQxtZZFQ1reZWu96Qj2yg6uUrivkzRvXxJR+nUe5Re
qQDOL+VFEYXcKlM2Mhzj8W3CdxYNq7r4VPveSr6k21Ab0yacr9su0V9MWGNx6BybxKDioaqQizGy
OuKUbR/7UlB7iTTLAxdqPo1jYiI39Kt7UMAw3C6ZpmlkEkViX/BoNQSsk6B78oO2e8JoidRhAjjU
8wmRvMFAph+/3kZorffcR0ZylONxPak3RgfRUobVfMO5ijvfS17TV6lYoCniblxDbJp2rB6GDL49
CwCg9pXCr1VFJLM1LP978NgGXf4dD6cUnKA/ew2YsG2nxoHo30fPwqrfXUPJvseeDvzFKj8buihX
DcqE92QjrWMxaSUeSK79JVLKpRxaOtT59F51LlOCN9yohjxJRNVfpsLt7uTrWZAUk84qv3oFUEWl
HFiMKbE41JAqV3loOa8AB45yaBPpb52jwkHULY03RUZH/g2515cLm33Un39DzB7q+jfkKWsq+TdU
sIaew6x8B77brb0yNteJGk9bwAHpUkfY41mGXRVnSz1Q9WezqX/2Tq5v/BaqsV5uKRqla9jO1EkM
JXpR8UlfqqNanQDD97tSi+stssnoiCphsrTRzfs8jt0rEGjzD6c+1Iky/WhKpglEyCMI5Vw9uV51
qsln5i2CC72Rfe3TMtigl5Uif5f0xT2ZOSyj5rMPYYvIMzbDZrNgH8DosuxH2BHYQHtNap0SzVh5
gxLeUzZyFgl515VsLx0dLBBE5+zeEPkqb3osI/yWKww3xPjFHZzrDfqdYZu4ammzvZ5tq/emCRZ0
jsrIB8WTV+O1s6sCbVVVHYoEc4ccInvdTs8PFBBQ0Y8oUKEEtk4qXxxN8ptHaz7IMEh66zBhLikj
2S5HaCn1I4o+NsrUWQT1fb62z/E4CkS6DnC9WUgBdpiuzwVC/0+hD2Cy1sBZSCF0e6qfLdeJnyin
B9f2IrEXrabXX1DbgG3efUdtnGcY8JdHvzC9rY900MYJkuwp7ilyNIrafTd6dYEAdPtVRbVpiYyj
dkI6FQe0NgnXQ6nUL5WqPftV3COpg1HWmLmvIsJDJdLs+L4tyh4PEGNEtX/0z+wxIGNn/iO08v7e
0BvrUcwHUwe3KPLHMQqtWVGsPQLBPMD/A2tZmXG10yeWFbfxbV2Ha7Vhyybb5GVdAAp/DNt0I0PZ
oYbVD2Trxf42zAZJZdd5+gB503pMSq9+cDplcRuAsgxLs2j8drtNbdjlppkg9cmLZEfbhsMyTgIP
ygU3km1akw2YXYfpToZd7lnrLCxAQ6h447i+eHXY0h16FxCADOtxDFYo1ahbGdpx/txQ7jpDpvKe
YKiv66YVr8XoQ2BzL9oQmUdKF0jw++ofwLDUTVQVbGlkmzyEYVbfw7mCtsxYdcqNtTdVxa7psjew
wFDPXU9faqoTXfoxE2dTf2/JLUCcwa5ih4wZlNe5M6/y+KKaobpUqQ6tZNu1wyvejFHXDjJCSlGc
3exdDpctodDUHYvW3+8TJbkKKqJRVpXddRBJm/rNh0N1vQebC+Da5fQG+cVZVC6V6YjSvzZPQCF6
r0+3yPOukZyrBlQubn3dX6Jf18lJ7tdIeR01p/5J76lVzxPgr5HX15v7ZsGdv7nOHXzQj36/8/sx
PsJsjI8i9i5tOnZb5Fji461dnl3byoGCWQ+ygeG35qxipr+TcT113xIfYD7+DEcvFflRnslDXY5o
quhJi4HYnx2epobDb7Fph9tc9dN91ONDeb3N7Q5drYwrLZq1++b7y4O8F4uC7u7f//qf//t/fRv+
y/+Rn/Nk9PPsX7AVzzl6WvV//9vS/v2v4tq8+/7f/7ZBN7qWazq6oaqQSIVm0f/t6yXMfEZr/yNT
m8CLhsL9pka6sL4M3gBfYd56dcuqbNRnAa77eYSAxrncrJEXc4cH3YphigO9ePPmJXMwL6PTeUEN
zeyTS+pvH8u1dqZ3HQ8Y4LVyiDw4aekssgq8b3mnhL3LQgWTgGTtR7F5qiZhXA/ppJ1MptY9tWE+
a9SSzBOo/GKjaH57dxsnO6i5YaCZh0gmFyFJUZFty8zpjyJLh6M8M36dzSNQTslYxoE7DdiaHD1d
2zVhmz8WIVBazxx/i9xM3YnAHdf//MkL9+Mnb5uGZZmOKwzH1g3H+esnH4oRHJ8f2t8rbFyPlp7m
p75VkxPuFvM57O2a+sbcUq7EiDMZsI0B6ZD58LM5qlxkA8vaOyoUN5epqQoEb4b60Q3tCgkF2gbP
EsBJ1S6A1fdnXLTVtzKpWtxngpcSuP5DSDX8RdVfkrhpnw1IU5cYLLdsddomOmoeFEMZJhpFlcFQ
EM+frxFwD1Z+UleQ91vxAtYiWUx2lhxkb5bHv91/KH67v2Kou76tIFp6Gq6nntcg1lF3R7LP//xB
u8Z/fNCWpvI9t01Hg/Jlmn/9oFsnc1iw+tkPMiI9ejF8fvIT9lOXD1UgZQGxD7U8+RnfuvscWdQ6
y/bXcUHdwhRGR3QfmFN1T1oHPmzMFy61xhbTzLmxc2b8sDz1PHM+tfWfowph/ehK1l2lX7g7NKuM
Vec009emuRtr8uETBjFrNdXbXZuazifhaWfZn7LLIWOuFzA5PetUIW+8qDtn+urV8aeBHPMn5oAP
N0yAH1xU1wBouBgSdEsnMZw72w7u2744ygiRwPH8s7074/OMAl9XZN5dZ6D8CMzFWHrmbQiXNmZ2
vVRXzGo5sT7Z5hEojwDpECTsw+GieuWncdA0DN46cklOM/8tvvLZtldjK9Q3FfX/LWAh6xpaY3jK
4LA+GQ4mQWEuUgxTufrv7jpfXhloIfzzV0MT+l++GyjsWJrDBGipmiEsaBofpj87VTJEtJDXKPh/
LdKxtg5qF2ZAXEKN4/Xc8oQ4gL5WF8DDQKnLrusA2XU9VALD3R6qeFUHmA6mWbKSEyal43LjNAGg
yXku9bC23eQKRuBymrU6CN2yN8I1+NF1h7VqV/kpgMZxkmdt3T5Xdhvubu0FAtHXEf2fnXI8OmA/
L5KhyxYkmupLrmcs4OIQrzc4UF06fSY7n+4CgPFLw6/Gz24/8RRSh+AUu/11mDLZ3TEdUFD2Mle9
7+tIXXsCeQVnDmWbPAD5RdDHSbVrmwxvg2WHbLsOnsfdwtudnfnOH26qD909u2vnwR2ak13rFmph
VJ6VuH81KzZ0JmSHe4yQXBRv5xWZEqWfa6M6hejlfG1blkW7zG/8i8dMClhvxkUKMMq9ru71+Y82
apFu67HSVzKUw3QXInGhdeTgPDR5+Fan5y5y0vOIWcsZrsxzVwzq3m1z27kzrGLYGilPMTlEHpp5
cGDlz22fq/tb+22svCcpVG6giPx6vwgxYJSTgmphTUl8MeJRWw41Ph+FK6KLPOhp+GVKzfEgIw9p
8bMXf5aBvCawUaEGT1Hf3do+3GfIYnX1zz8goYv/+AEZOqxGV9N4hFnC+jC5xmDfUy/Iiy+Qf1Me
+llwlN49JOcpTBWuuxS1yPAH/GX386Fbhk0h3mqgYQfUV0kvuA/IjnQXGcQ8Hpc6YpYbGSpDS9nA
Gy7MF16xAPj9o8xt/76rHLEdNRCjHlLXPWaCIG0NpJWXfTVa2zJqX0NWAOzUURZpmL5AigG3AIpu
vDoZWRPZZmm5+xCNinbPZLaR0TSa7V1C2QJplq6oLyMGPibQZ9d8BL+7km+KaTuDwm8FKxI03ZOX
t8FjH4G0yf3+SY6oELcGs5jkOxmWtuXs+5Kvjgzh18180bBHDGTK7jE2XDaGM56sYhxPU9kUmEoF
KpLYLfD+wAEovZRdtaJ+cQvH3I4uxvM+LmTbfMSBwh8G7RLYNcIPaqJRQBvh+M9n0dyGUoh+JIGh
jQc71tw9EuraXk+Cs4QfSCCCRB7IdjuKUMsDrzChIJEEkXtwrNg+T8rMUOJXVJPnW3fkJjYazlgH
1grWLshQt0jQ4pf1lUbP4l3gYorJ8zd4kgdkex/j2K6PMrqNgHwRPMmrft1Djgh9BL0MfvHoAP45
L8rJDnppwL7z+4dmGdodytt+d+27TZlyGpV9Xvv9NqfKs9I8drVTWaf59w3mNL43bCDsLo1bKxL9
UdXydO07yfDY2UHIhyqilzYAE4jXUP61TJszKVfvD6t577LRIqkNpDS3Jv173WhfMsvN3nwQ6YvM
Cox9oUfRUp/Tb6Me2cdoTtGF0K52mRY/OkiwTPgx0yY7MufJCtAl7FSFFPZsKrvIOt3f3JbfQ5as
c5iCfAseHQjI336dJH50bYn+PJm7Gs1+UALMhS01cY4K6xvE76oemKmA3C4bEUfhTZSNV6zBZISP
YSTEvlDBzgVtg55pjQ7IEhdPlwKsqC/MPtVjND4kirMpWVzc3+Y/Es/WOpyYE65TX8fowMHYSov8
XR/GMFsmYBSe2b6jO49kn+bHF2G69d5WwfOXVVZ+mfMQckTeauGyqSoEzVB0OlmeyURQ2vpOcTDx
1VlxH4o0g5Y6H2R4O1SluumNJNjdmlor7jfGWIXTiwZFaiNsf2WaanCi5oeOvm0YZ0eJEPhBmH3T
2SZMndyJunVQWupCdpvzwHAIontV9U9KWEYbJ4ScZ3QG/nNJhVR6mmUISZDShLbIlwcA1qIWnv1a
2uIbMrrZjyKGpuWCE4SNO26VshreYyXEi6itPVyATYRru7x6ytGyoy5AFgQK/RMWFOFKbWMoZ3On
ETY2mTx3LTtlE5ZBqMRbRbGToaIm/UH4s6xJHzfFYuqT52TO005lkS0LURv1GoO8dBVi1HIIEhTI
VdNCTUCeykZ5wEkIdfH5AKpb5HeIjv0cLhtlyHRrbRxzoELmBaCvB7MK90EYfabc4z54UJwfuvmM
9CKlt7gYV7Kjj/Nh61VYSGjphMi4FzKtOMP4WdfXJSJSr0Wnewd/QKoSyB0odzOaXqZMVfni6tFF
HnzlufWA9SpdGF8a9DYP2lh9ufUbFQTSvhj0pWzT1fqrkw8RCwW7xwUtGZFS6/3iayPgprsgC8Hy
U+Amk9gv+Kak3/5mROGrCMQW5mfDHPOL76KzNKdnZRQJ/7do7mOlYVz7cgQ8btHcN0JdwZEz9ZAK
aaMz1ANKDPPvrUzqbDPYSL7L3xt7w+aS1d3BM+s1P9L0NDaa8iIcNLFQB4BJW3cXVct2SZIrL/gj
DvelQQW6n0dFRY9TThlAMp17kwhsZFAX2h01UPdO3lrPk+SsNe311eRLdn2XbyoP5LAMIzgkG6zr
ozt07tAGmnRyKzYE/mxE3KpDHmylAZy5yAOiVKehyAV6iPWDMMyJXTzVWpQxGx2GPMvKayOQNpQJ
9TLGYzTiEYYAySqEdH0ujC5j06L0D6gqyZZb821ooOHtKDuSVBvmoao90/ELEPHbMIcoNgRoz7ko
L/8gIwnGxvthpw6ii1YDKC2Zjfq0drofCk07IP44tAsWicoyL/Xxi5GEe9eaumfVt6t95zu/tZuD
ER2h/7+nfmpcePgs1MRwP2lD6X4CV7hww764yAgF7c8apZWjjHSsUBZdW+b41zC082G8FcqUbGQY
Qh5DrcHWl/Ju1liNe1uf0dcwDtadlkcrXYcuO3mVQCxjFA+VrbHphKz2zm/vsdNi/xmxPWeLzpqB
0l5eHkePhEreZBTOlfC7nZB7ZApun7zJp9gUjCNIc6u7QKluEfxlSBR3kFdZbSS9wn+kC5rjhOD6
5p9Xk+bfLCZt1bbZpQPJEAjR/HWnDic786F7Jl9wuLyzurKF6qnUF3i18b6oUUIFQ9NcZFth1xqT
ftJuZCg7Jih1H64aFG075m6jPAnAFtm0cAY3RT2yvZ2YlkgxcPR1wNjAOaBrNvVBHki6letcqF8n
RakPmW8jSIFMUX1Q54McIkMkyLlOnt4u/u0aeZ9hrN7++ePSTPXj4tvmOYTauOVqJlSdj59XDZoH
gIrRv+nIx4FU1kAOzesJbT7IsyJIeKyHanOpoG7ubsW+ay3Qad16YyuAG2SBUFYOU90AqtzZbIFy
n82opT18OOv0RL+2Db/O/v/H9Xq1boQ/bdQZA0LKwCFzYkUHuS2WoW9G8UHuoWUYA1X+LZS9t8G3
a5sc6cUPg2+hX1e8EKp3C3XQ7Hsnz/MHZ0Q0FaLvkzzAcMP10DWMjSjd4CmZ3OzBQmrJxIjsHd6v
gmZA1lA96HS0ttlEBo4Zsy8wDBB7nUXd8a7mv/3dihFmS5Mh2hcaU7JVoMkHNzv77I9M+UowaBsZ
ZoP9Scnt7DHTp/ISqAZlLSNFripHaERpm9U1jCZEEHpvPPZRN74Y2Y8onbLPQLUyMGPO/M3m1kqT
hsvcUeu97B1NLMOCrHqGeT6wneAdyJupaQgren4H19CcZ6gue2zdrLzUnTilPgh7ISJ0lf1EW1aD
LQ5pUnjnMBrBisRl+M6P4w1IovFkqJGxs5CWWtciqr449rvS2MH7hwuxhX395++/bn38/hu2ZZEk
tXShq7rpGB/mi8lg1lRA+r9YA8uOF1NzzHUdRJB6/GTZdq13UCzDOwRd+Rggb7KRkWxv0tbGu2Tu
lXEE2QDSe2Fs+96kFISG/F0GiwkhEciN4AWnemd0YriUpVWcET9ZIFo8XmQT8Pxu3Sm4B8lQdpi6
+2RVrX4vm2y77+5rnNllJA+DpxUoJJJVAa3vriLd89dU/+xNDkQOQYfCeGWRieS9Ci5EkPt+HRC2
I58yPoed4e/KyAZ40CEKuDHxq4XRbDsgedkuXH/y8qccNvnGNKuD3yJ1KngsbaKZAgDa8ecBXi2E
6AQBh1sHwnuA0Ocr7PkKOTgrrHfN8CwqYAWQos5vy4M6m2k2v84q2SNjvKMdB/VLGyKOG63lQGVQ
Tyjjnz/kAWR4a0PpeALKcC9bch5Hx1tGocG2/ICcHxIP0G5QBXWUF/xkvpjM/Q8yapsHvG6dZ9RR
0kfVDh6wilRe9DYYDip1MUhzrfKijW24QUxkVfcaz7iSCuyFuTp6rPmH4NosnpSIQxn0OfWXqDzI
trRwN3mTjhsvKrqD4iktih1jd3AT3SnubrE8u41x5tEyZNt3Ctx4pWM4tb1u4gKSF/vAK55v1RN5
ZgYtFNscR9lrDcV369/GiRzUI3JPE8sDzXzQqGQsrIoVlDGH8qA24G4zs3jMgZzux0qE9l3T4VBa
oXrwYVhUokivIhfMSnHyzENcV8GDPKD8HZ+c8SwDsoGQMhwzeMlbfdplU5+ad7LHDp1gqZkaqgLz
pS5fpoNDxYAZJ7oAzAHvDOFDRoWFRI5PHlJG8pAmbrlGGKictTGiizyYBWTMtkC8L+6CY1aN32uv
M56R6XdkJGs0kTL9FgV/RjVmac9x7P3W13m5viT1mi79wpr2SJaoe3nW9MN0PZNt8dSjHNknYB3a
pNzbwsEwItc8dWXZLYo/13N0ieJNimov4oedvnNKEPBD2iIHj5L3plRG79T26bRSqE1eUE8Ml2YW
NM+ZoJzn9VX0NnThj4j95DeRaXydB3RzkFfBSydk01Ej2GXHfgpPKsHnpVScdyuo/0A/3PmcuTmm
IoWWPudk75cegin/j2weZK+/Ligcw3BUNo9MqkymdM8T7m/VwNjygqwva/sZ7yz1Tj56+6IFpI/2
xF6mrwcFeVJAQslePnplbxrWP3tVDR1y2Xu7VvYixL1DbLF4/LvrbxcEeuODDan08ZCVOHxkDdJd
qW36x0hDQUCeWS2m2WyGOx3q75zEciIXOqUe1gv2y/1zAah6ga9a/2yyaW/bcako+oNphsXr5ITT
frBzFcUnQjKF6srx0U2QoeXbFG3LpjxOjZa/CpEvYCjD9hKAtv0msLaGU5cb0enWM0p0F7kRHJsJ
2H4T1k94foht7SM15DeR/Yw2xiVUrGbri8DcIli3V+s8exMK9htUX7WjaeA+hOSdWLm51b0AonuR
We5fQ9M6+zkUkSjtOtRBMjbvC2UpGt0+mvAFpiWWEKgf5u0BtQUWey3mTUddj9Kj0fTOu55OF4sf
5TuSaT/sYLDeoLq1d27qTa8e1aVFYVndM/KQqCO5evuUROhdlS1JClVBZAv/E/Mhy4Ai9XYVnEDq
qpuhNZt7qzftra4M7t51wJIbSo5zbN+rB6fE73i0cBdywzzctENhn1BJVECLjNMZjXl/led9e8mi
PIEP6zSf6kpnL69n/QsTl4H8xaB9Dm3kzuuiVyAeTZ/5S6pvLACOUCzsH6LHo7fNg71P0WZb9vw5
HdDrhzEfy8esKN/RQ9Lw5zVVhAe1cg8/YgY79neyPR0ae1Nh870eIHG8Bb7YIiQWfOrbh4EfN4CK
MdoCzpkeMcJFSqju4m9mibhYGWO5VkIhba22gBqQ+Gsd8OQBUUSQs75IV5j3+q9xb7307tT+UOJo
3bbou1l5pG9H9jToC8ftJc09Y220anewozFmQvQLWONB8YTtK9MlUkrvopzWWgHsBFF3FOehv4OA
VOzrQYYIB8EwrkSwlB2arQEplKdqGnEqB11P3flyuKvZIQ5/u40c7IQNfjdqnux05f+wdl7LjSNZ
u30iRMCbW3pPypWkukGUhfceT38WkmpRre6e6Yn/XBQCaUGxCCBz7884GC92ZCjdSXO1wRsLuQ87
ecQDF/k8SU9/af5rN/rjj5QXMznJVL5TizHdQH+zN7rkqRcJCdtJQ7v4XnklwDbGpLb9u1Hl7ClP
9GjV8NPbG1reHSUltRaIdPWEo0uZ12KYwE7pHwRHUSgtadMqRdSXzfhwq7rVV6PyIEpXemMcVNc5
/rFOTCKu0LfxS6JBTTAD21hYsuY9Nm1RnerEvqhS6D+KKtOod1WkDGeMMv1H2ymThYFNxVo0hoad
7PSQZIAoovNFPM5c65YcVvMKQj5KFCctHuuzWUs14qhYXyLMTO6txfZEQcC1naJaZJdD0MpOdS4w
lHxQG+9Dt2ZoYU46z1pkDZucMB2etySb1cImA20MbwdRTKKB/z9gDQvCR9rFVTLMBIKdbLjEK0UV
umpfNdmp3+pGkxvdRU8a0TwGsMrI9/9lga7+GeOg27phAy0BOGJwcyqAif78PikAXYxZmGKjVPsk
Y1Y8a/NdN9prk7jbXTGBLUaMUxy7fitNbbfS1CZ61tNrvf9Tz7+OEz3B1mtP71d4HxdEUrnuynSc
4UlAOsVtOtIrzkGuWuPY2+ZwEjXiMMT5sJYAQM0+NVRmzC5ABIptO5EXENyh6hruETGz8J4bHPnr
0t2IkjjoFYqaPCjKuWL4ALba2m7Q/LAHOOV4WJmWjS1145ytIXB3gRbeBWnonEWVOJMC0jWNNyId
/t5AdKtcIWoFf9apljAQVdxIWbCCks4X8MKxybVS48GHWbZn/RDhf6F+L4nzPgaK/WtEouypVFBP
H1Dv2SluZJwQP/QXauxV2zzrHKzCvC1hDOMeLd78IcrTdZSY2bOZduHBaIgNiiJkc5WnFmrJZZ/m
z8OoBnNpUqTKm5MUp0BVAVwviIaZ3OadkWHygvV6pZ/iSkI7AtzRsk2ULlsP4/jNUFERHCIIeUSm
7acmV+81kq0/kpYUClKN5YOJlusGSDMv17/2IH6JvgZyLeuyy5XViH/x3lST5MgeOF/iypF84V32
U1BxVPW1qZvqAm3Z0jeuhTeXqucG0ZvYuHRxpuxCIiXIU1bGi4x8md8byQ9FgoklevDp5V0zwAqz
TNJXVY6wi59ELMHzfHghpA5IuGSvrOZB8DJo80Cyu70rlimu33iHYOgPvewVGGmRRamlanLTCtHc
HDr1t6foJ8LM0fcS6XzMFh332UZhbc6iNHoc2kBZuPwxlzhw6lXqSO3R8JNh09eyuhuC1t+7vZFt
MhsuKOHGeBWWXnDH/1izaDUSyoOXmNWKNfh41IphXGRqpm09WRpesOyaW3nvEDN3y2MPFhtvOep1
Fxskze/pNj24+gK5tPduclQg2zQ9wYCPMluNW4LoFkWYckXOb17t0bPOV6hoY/nqxV28jE0bIElY
gD5WInfuxY36HRX22JPNH4GMO+CIQezZ9Bx1V9VlwIdVi+cIh6DEjMwfSRz/SqWufLSKIv9vS1/j
zyih6VHlKJquKoTTZENX9E+PqrqPFAtrpuFJNhIHttgXW2t48KboFxmtg7JhHBWvSRDmM1Oqm3OL
Fv5dryrPoj4aIxRzcL/IS4wS8j7aio2IKAaV8bEoWs2s3hdBfueMdnxwlaBb+WWP4AqItHlPtONV
S0Y4xjlaPY69zQ2r+F2Z+TdEpuxnyVYganRKsiX587uuK3kvyRXJmwZpdd9K7yvdUR/Kqd4HkYfw
ojZ8bbF5QQaokwm9ix09XBF51SF1Oxf7fbH9J8HVHwO027ZmbOk1bA4ZBS1DC9dW3LKyNFACOGJD
Xr4F061OWTi122JengLJ8+W+O4iy62XdweuNhqwEyuefGkQXMzcZIjrW6KEtE7sHRmteUIWv7spU
L+8aJDVBHZkXKWyrOx/VsUOGQcwil1X5aFs1EmnytBmS5RxfnKD/WQdwZKGc/rbs4j50beklgQMy
j8JSuYzWxF5ENpz05R/DIXe+Deebuw43DU//XaJHMmqDd0Yzu9tYQZ+eER2FKeOZ6UtZBmhKWWay
lsoqffEt87VxMUQPijF4cPAxF9WDk9qbOKr8pRiUDuz+dLV0D5jv1c9BttE1N3lxoMHvyRKXaNNS
7KXhQRrzs0CCp6V7skKjePRQRt53ClKGot5LvbOrVMWjhvVe6iCthkLVSq9rluCs5A/V0H083OqQ
MOyWelZqM9Hl1iCKjY0Jb05eYpF2FcBvNYnvHKRiliw3ZF6Uk/NbmOAIVSAeHLEs3CUgF/YaN+hG
C5vm6JfoZ8hei55PiG3QkIT9Paq/7jy30+oJjWl3BrireZF9tHATVK2/qe6UA84zpFWq1YDPHKpK
INkND/8bbXBnTeThR4Tt2h5t8PpH4wUPWjum4W8MOliuTvmzviIv4DbRnTyVMjtAPtKM7kQbGZ1r
mzZBht/bRE7ur+OcqPQXbZeqSy+HiYtjBCI0GRg3feLpTvjZXZb7LWKcE4kXTzDI0nFeuzN+kc0D
9t5blvHeb4sT382CV2IhKPpJfXSKnVjbyRo0jiRUrQe7JIs9ye/8wumMux/4p1LI6Oim0r2twLRC
PTnY9Z5rn7yC9WahxsNrVnj7wInrYyVH2toikjcj8On9RjEhSVFDwX71NSO5/Gw1Ub4o7GY8a1Y+
bEZNzbeaCz01kmJEHUPg/7FfKXutVIKjjMb+EtBX9Kx1MZIofCZQLkif6P63IbIUdoaDj/Vkz5Om
gEPtla12Z/kRDkFYVn23uq8smdGhxeq8OwY9/CRwCXm3n/KTXer3KKTQACLo7UxXhn5WG9Df5cEw
L21Xv5a507+09jCsrFQn1jghSmpFX6BB7DwOcYcis50Fc7nWg5cmwwRT4+exEUVnLGHWe909lko1
2h7Rgzr1cjIt3iQ1nBzRi+AdkU/J/5EaXXMin8BXkSMpfgNJjYiqk2kOiOW/g61Q/1/gNNSdRRWi
HQgeYcZErkDDk6U3duSCnLWeVzwZZNR5IOM1j1DnzBl6a93X2svvQn4dHpJzS0RfMn+G9c1+0Frv
ez0qDXbugf4kj6frwgBXVR7UX1wcW57zWhk3TZKiIzoVHQcxdQnXh/21lT+rSz3z9J/X6eZf3n2m
phEgVg3bUhxZtT7F0RWEZs3BLKRHmIvY9LjYyQ/F2J7lLol2VVdOPup+9uhmLEt0NbF+5uACvZqb
+NZ3MMCuDkjlFAbdISui9OfHszzTzFv3RLbfpo4ltIGvfaepDXw1ZpVbq3M8Gq0YTUDscOI43tdE
fH/BO9j1TRZ9ratWn6NIkF4gmKibjH3HBrcgiJf2FAbFcuNrMoR7j0W5GIRtU0QUFJzGCG5CEARy
IwkeEYeaqVN23u+Qdos6kr/TE0S0vZcwNfvcNo0D5WL9FxwqkLlPgbdJBEQzePWYGv90+ROMjvCN
qwMntB41UruLqBmi/Dk2EF32x2gNUKzawycbcxx4OC0b0pH1dLi2pPrgzEVlF1dkIsfBnnuJAZLU
HI8C5yLgMOLsEybmU7HrDOwkxhqX4Jq7aas3k8kx+bQHFPNYdNpts1ekwjqgKYkUt6noT0GCl860
C/qV5NhuZMZPMSiRAgZZ+Eqh+Pk2qIo8bkvf1p6sOGepH59VlH5/Nl23tNWKu6TwsjnslPRXgBWF
hf7RC25gSB1osnEPq9JYZlFgHmsk8jZjHsnbSI78owFcYKWPiJ84vv7FdwmoxYBsDoTosLmfgjBS
MnaPKXBB3pXd8Avh6rDW+YGAxwPv0SLois/SEu/ot0EEwoPrILatxfugQSAFSiyJSoiz10GIIZeH
adt0vZKrSt2j7JqkSAAArVsd2XtkCf3gy1h73xTDVg6dFoW7MQ8dFrtEGSuXtWzV995GxCALGCgz
oxicawwyCQCiAEx6ynFP7WTwm5KkYATX/q7idvgKmapflcRTNrYRWlN1oYXZxdOjFwwA3BPQ/nJb
VepzWvfuSVSJgyg6Sbwi8B4ePtXrlarOm6Qrl+lwHzVo0AhAOxmQ8iDObgdRF3ltvonSA08ou2Xf
Jj+kuKxh3+kaB2VK7VomeFrVTk2sxE31SbQOjWwcSufBK/tqqyaR9hyNzooknfkg95Z/V/rdQ6z2
JMHQVdso8JJhj6vaUmr6YJXlZbrpiL8vxF2r2EO6cQa7uRZFa2Iim6MMayOvfxvT1qx3ZfD1wLio
oiiFyrEA/3nvZj+1wZIOFX7UR7HA9ZVVYMnF8brmVW3MSInOq+2C4DTLGbzTlh3Wc2RKfNDV3fCV
Xaa3GCrfP+ShnzwYY/ixHhewQ58aycPU32gS51VXD/Gg2cekltOnqPGXuvhEQZJvWfrbi05r5Y05
GvwHJD4CQ3UNnTfysyepxh9u6jukTb5NiA/Pu0htHobez9e5rYUrkSh0o0SDaK7j7cpX9pyGl1xW
hol68XgFwYD10hajhkspa2Nrl7iNhBN8zfYyrIsXo44u3hTrbMN8ZyIO/dpFaIQhExKcCzdwt8jS
VuvAc/T7OI0RBQer8rPGTzKqfqeubLym2T3BYAwW3k+QG/pU87EJjlCKGM6HPmlRW69YxXwRKQew
L1OOCMapSCqkFSkjNcAhS7S25Rbo5fDdxvtsYK/u8t85h9VYn2LMdQ4NFPJljMvca5OUMMjxskoy
dDIcBbJ8zCIJIKAJyRMe0lNSt4+iBwbQbFiD+KnOkVaHQBJsFZzB7psp+CZ6WMjk50Y7HHOeaQvM
wKtzOR062ewWsp8oC1vxkeaKzJBKy9Tw7rDCp6QPTpoaFxfx8skoMSC/iJ/x1HYroT7zofQ+Ds+l
9r+8fBzZ+uv7f4LbkPlRSNQpjjWxJD6kfTRDgkgt98Pj6OxKSemabZCASXIcvV0ga2DuBTFCnHmN
ywZIV+NgEVauBJasdVdN6hqA3btioRCb2BfoqJM9lx8jK8K/g0fVGlmScGW6KVHhCUwsQMbh6FVn
7HcxYskhF8ljtTd5sn6ByvMltSP1LEqyh0lHGj5GAVEbxUzdHc9tfCtSy3gd4IFbAOXucqeSTtHY
9pNamHoaHAlh8ai/8+u2+p74zU8DPffXksga2IV2eA4RxsZANL5Eg9edstDIUYWxs1PpWO4mVLpq
W7I7xZtLgqtStA+9Ko+HOMCRfVTbh6FI1XmIW+vKdMgq5LzrfjpmhfQPaKNICTHmdevvAxYI94me
oH2mezC5FKf8pnC3p2puPeuDjqOWbqZrs8ibO9/MjzFQ3tc4QdR4AhjKdefPhy7zL1ZY3HWSH277
PjD3bgoXRRx4fYJQRICVdabHKzTLgvZ3p/K+JUMTFM6LD998WWtyuUe/rD6TEuNV2gTDEvmrYlVG
rn4ueTpBwCrsFT6yJB9sx0cOtImse9tFSBQY3DcFwAyiqJOXiYVlGouLVSbbz9iStN9tO8hmRVdW
y3BswrUJq3jOE6B7dkzEOkrdb394xrAuvaLzZ4322Ka689topTt20pua7PxisGAsDJE6r2sFQd3E
t9cIRjn7DAn1jWlLO9SH06WC/M0Y474pg65GFRjjgBZc3CpzG3bgaX1Wc/B7FaDD703UXWySrb9I
ORGzsZw5ovzYE6Mjv0NDACi34Z/okOAmlrU+ZpZjC20hPvSeH96JQ1Eg3y1FQPimqkiSSiwk0A0S
+kOdNckWdflLb+eXwkzzR4C3j0rpxGfoZ/JTJilfMk+xTmqYV8fBKC8QAYD0Y8HBFu5XKDfpQQ68
e8yYhq1nJYE+K4NMP0gEoJ3liLP7a2cSNc4buVyJojSYZztne2iqbXdqzLrHNzdNX3UpnLxXG3+v
Os0RmKYN/vkPHo7vcFb42s8o9701xNU3fo7g2EQEMQnXTF1E2fGrr5KFy0brDk9kRtJzEYdPrE6q
04Bc1pzlk7LDuKf9Its8qYGGJ2uCJD9573Z3id1qx763Nkas+yhBmiUBPR0I+tSIY2931/aWtcvH
6Ds5Rnp0ijFsnSACaSfKgWph0lxhuoXnQLvMiSx/YRnTLIHe81qbiqZmIsjqKA2MnjFfBU4+zLu6
kjJScVq6v55aOs40Lisue95NtZHHC8pWpbmPdmLnO7u0Gi7FEBpnO6nX7D6XuqP9zDoMxOSw/t7p
RnsZ6ySfDADKVRm8jiX3YchOZ2jC6nenPyAG2D1Vke8cCnfEOAW3kEUf4SnchDzSA6lxN3IXJLOc
2/mC0XN+SaczS1cuCQ/9vagSjW1WJesOdb65KAJuSk6SUn6HdLnPJpWyMpLbbVfh+iqKVuCNRN6i
b6GUmo9BM3T3CVYF8VTKMxn4pteiSyn3EqZnHECTvZ3FkdauW9/8dqu6dbv1dbS8ILXB1d9HWphI
guL9jSStveuLKtzajevsiV8mm0BXvGMXBNXaL7XoRCoRT6NcK86jXVroHMqoznTexeHNvMmSLNmn
9ljvfG7/TRNk9kHLBjxZB+xa+6JGaR3cxz2mEIgp6538mMd3iO+DOrDHBKHaMNy0elluQ8+pz4gF
4DHgxOWr6qZHueBOx85s2yhp9TUssdcFqZdcNNKuG4BU8qbNm2heYJWzVIiibhWT2TpDml4ZiHHY
eHN8g8q8VOXS/GXnyYPCGmJeEVS8dJq07LA2/K1DKvN5Fr56LZ+w86PsghFlsymH+mRzK60j1e7W
vQFWRrZsYgumrz7LRvVdNZPwd2oeQWkSyOVmvpjknl8tHx39olWq+xHd1FWBwPvBxmrOCckJup5U
XWAYNfO0IhNQYNyG00X8S0azdOakrElM5LBX0Auz/ThqxhExKmXhO53yoiNFSwzEJlHpKDyyV5WM
XEngGyMylnKxI0xpARfvfsGt4EFJ1p4dcWXeJVUT7rUAgXA7aYdT4kzbF8P4Hiq5By2jHjaKXzdr
02OJpATDXQNK94cDTA77mWS4HxKEROIYCdkybZtnwhMkSOgRTAtnu8iSO7XDS6jpq41sefHWGpEZ
VUaU4/i/jNaDXJtnR0dYJOgKDwky6MWDGqBEnwPH7wPHfTR0vbpYqHdFeTjrNDTZi0lVta/jYzAW
6poMcr0U4C48YLKF2QXFVkC/mnACZ8CjPYnWqkFZxzL0R1luU+iqGSFTDMiMso3nmt5226ZRvOVo
K+krRIxfZF36S+FA7cg0/2cwPXMNfH3zVsqxfSEOiwaWuW2Ddlj3bZTee2rnEK9sqh+mg0cREqG/
cJn+VciB9VTI+ohicfRqD/i7ZqnmXJLpMChoa6khP1TsOlQJFVoEeMfSype+WzoX0dFxTAREQ92Z
3epyCdOP0uDBMs0iusVGb17s69zXyWJTWXugGtpufEZr1V/aWZ5CFScACGeQ9XOrxQcndL5akeYc
A439tV89jJoWzNVRPYyVs9eT0t1Zjo0uHwSV+Tj4CtCTut84caVieRgP53w6BJt0SNIVm+Ngk7NT
WMDcV59NfCS0su9/k58bQSqzUGG3XUoxXte1ky07Yt88LmNvxDmTB7UuGXc9z5GNPEjhIi5M5ckM
PWvjRvif8pPnflXiFzAz8WK0KxZcMq7Mowt6JNEMaxWaWr/ojAiXC3mwDlnRNO2MlNyDgdrhRtTd
Dkpl/9GlslXiasgJQ8CpsDKrqme76iq8XvXgS1tm2aJNDO0SOT5bVLAQ4LnXoTZCEYCQAL4n9jad
WnSYMNfHrtTYAhKhekjIM80KhC+3ok5JNHPWjsgYw+C64OJk/SIXtcCMsHY9+97TWCUHqvxNlqQB
ink27nSJhSDy7Tzdhyk0UUgdC8HoBdGq+LWTfQDrwIEm4LJNANzfgUpv982omfOot8ulCYbe8AMS
kl6CjWbep9tgTLkfclnCRmnE3MJ33PvB6u490zvCjfZQCQ8lAixRs0Y1PrsjngYlWUIwU1JqCSYG
qyYoteUTxkPhsSeuQSikLp+iPLNPTqQ/8vtBFnOAzQNd1m686Gw1BHuG9MqiFXywgl3comhJAAtS
ragL0TA41fkPUTB9X15mVhdNEpTjJfJcmFRK3cNM0MbLtU42zLUa22Avpi6igd2Cfjakg6jJO+S0
ZQMX31pqgEk4VnFomvjtLNbyaJm15F3Rn6gm4Xr6XE95EvG7iuV2FfMmPJYGlqE48aD0rTjuURz4
GTjbBqYV1hDj0ShNXgBJeIc1Db6UGY9FIXmqjD3OX3wzW2PSPBV1tZ3t1Ai5piy01Xmhw+xqYpMs
fB+tRxlXrqxAuEh3tYs8DMZcw+rhzudTrwdriDcSW8tC9UbYaMMUQjiDYF20hqzzmga56eQqXJxQ
f20h9R399uegZSRaG+RIHJvAbR5E1q5yK9Zi0xnKT1V6rRRlcaitE1neYdU2Qb0kbEqKIocJ2Unx
qxv50VdDIsiPJUP9hee9Mq9D13sAixIs9bB0z6bMjyKIvrG5IgHf4BijNgavlqkoDtgUgKo1HKID
8NpoUnvL3KUIQ3exetGq+0CvIDbKZgzFnC84dEIM5mSnjLeuidlwOiooyucj8QA9MmKMSiTtThwK
H0ogq61mhaviW11ZNzCMerXY9nGpX/t1Cr5gPaEotIedVY62Pvqrir7DRmWcOe6QPSq+Wd13Fdat
fZI96la7dCJZupsW6m5TKc8aiNUDAQL3WjTyBEu0oQtXiZqHCGy2vbTMMx8bQTmOycVmP3DKy/Zh
ijwj91rAjlnv7wyUgLC2j8e14bj2PiqlL36IfE8HQ1JvyuoRP5ryMQONlGuoN+WeVD46WodI2jA0
PGEp2uSB10pLaMat3RMuSd0R6pZ7SkPzpzKO4bOXhOU2kDFLKhwvwl2adI/eVcFGtMKIwLnK13PQ
K7S6krEg4iI9yLYu3/P+AMZCdW+18BZ9dB5MNpp7SxoBDLaGtjG0ChU0VzZhTEXVJgHAtIAHbj4l
hBI2IPHlBXF9WvFNWucZr3cpsgxCLH651oGJLsVY1Wm9da7kzfI6tgF0xtueON/UmRVehZkkyHjR
GrXE/nQ0yK5FYFq8sJB1XInOaReT3+yxORadZQ9z0xKnqPV1bN/jqExCey06a22tYlFju9fW2Kxw
xjSTYnMdG3Qk3lpSQuJPiEZs2MiwRmss3TaG5bTn1husFcYX+cGO9qBPgkepmreK3D1KitU+JmX/
BRaVc8z0tN8ULeRNSeu7M+7KW2RUHbhDUmBe62rlG04Q+ela1SJWcNJJNrtyruLszo4ZoLm/Q1qz
O4s50hKhNvbPwdpO+3lipR1LvMBCbTeM954H8RvW24+U4NS3PPfVGSgP45y4RrgJentX12NyaYzo
qZEj7xk+MkI9uoLhHUpJz2WEXxKx9mElWgEP4PtRxM5OtGZ6+ZBUWXvxAlv70nyrisTbqD4yUXmH
BR36nCXSzQWubCFJTqSsx2Hn5GgiY3hs/XGKc8ew05EpVecfOnw41RMF/7uB8IFn3LuQML+Y/Hkk
ZIHx9o73RePXdufG2U6UJKPTzyEWCaIUjml2wnH9hyiV/NHQtwOconsk18eyaPZ2T45OzBrWIzJb
IFMWoSlp58GV3w66tLWkzjvfqlnw57vY9Z5Ep1s92prK0h/IFH9qyLxQxuANtsCts+hCPIK9jmkf
uvfLuS0bRqNUlCf48Kugq4dXezTdxVgDah6UVD7KKuEusNMLO2SP7A+ljxkZJHhxKCYlEHGGqLnN
7Z3yDrdQARF1yvtZnCUIT7cQSj41iM6itWsk70MrZB+PFHZXEZUg9nqdtarwE6uQOQ8bSMUEWIYx
xaooeDugp5ju4ukgzm4Nt363hk/9/kWX2/QjgPgIgyEufBsnirc+tyv9iy6fprqN/cdP+Y9Xu32C
W5dP01fY27x9/H+80m2aW5dP09y6/G/fxz9O85+vJIaJ70Nph2LV+MG9qLp9jFvxHy/xj11uDZ++
8v99qtuf8Wmqv/ukn7r83dU+1f1//KT/ONV//qTIO5SsDrVsjkAIS7tgug3F4T+UPzSRimIUrupv
o67lRseQRcxyLV8HfBj2t1cQlWKqj6NE7d/2v1311kcm7zwuby0fZ/q/Xp/NDFvvTg9Znd+ueJ31
ep3bdT/W/l+ve73ix79EXL2GA2EUHX7p79/+7VN9qrsVP3/QfxwiGj589NsUoiWeLvqpTjT8i7p/
0eV/nwpMfYMWL5YHejhUp6b3rWUJIh4DVoo4kCMZoKcVyB2KYLRwNilsdyHZVaau4wrrxKp0WFFO
zaJjP3hg4gCvICJblzs1q3t9IZo9HOP12DmC+YVBJ6ra0Yn3hcMqMFdzda0OqHvrJJXw2S7mpBmA
XhKc3hsEXPddj2b9DH9B8uGYFL+dGv0YSXNRKw6q9TbwVnUdPY1zcbmU5mUVf3MDPMhxgDPmaZJE
a3JSxKPkJLsHlbnRi7Q+IbaU3ktEXw6GU19Em+hVcOdiblX2C2jh6b3opqL8OvMJtuxEF4w6WCKl
LE2ZVXSI8wwMlx4qs9tE//Lq+NNcLEN1CaL+zZWdAeUl1f3upRoRuElwcQSJBQ5sElsUZUu1fETo
nLfmW4P+3sXUJbpkPV3wh7sOE2PFQfRz3mcxiggbOR3yrpLDaNHKkCyAOBUHooRWCHWGptvh2imy
7SPoy2H9YQzI0z+6f6hFazG2570mdzOp8lP2mrp5ajHTO4mzuIpnbYsTzad6FkTBgvUpv6FPA/ra
P7SRh1rDH3OIHuKQs71FBcps17c6cebHVruBBvnrU72YJK/sfZmP5k40iior7laJPEyizp0BZpI8
oTEdtBL1e7N0rvWiUdSLs9sBeJ25F8VRCOCJU5tkiluGb2PFsEoP3EWglfhMJ0m/AgKANUk4qs4M
fb3qgs02QRJsLSR+tUCoCduZ/Sp0svrSeXJ9KZXc2lmt/SiqbvXIbz0iCW2z16CrOCTAkVem7rXz
YRop6q7XEDPdKsV1bMsbrtcRDXI+vqDoXOGsAk1XnCEKdffG1/1E3UWEz8ln17brueDsCvauXw+g
HeqFUwRHnxzuTq41LUbJv0iqnVRIGMLPXEku/3ReY1Euz0V3ty7bfl8rCEF6VYu7Tai9cacjqXFs
ohvQqG8HLa/6lUE0X1R96PKZeS3avdCGjv2hqya5nRguiNjIF8wCtwm+Er3LARlDlK5i29z7EygC
a0P5a5KhDtQVUBzee/imouCk3CVzdfsJ9BMlgM9XotIa/ewA/9UgALLI3rFBaBrtMXMiczRFALlT
7gOyqHsR1xMHCwGtjRnX7VU0Lx/x62FLEd/XZMOu/YBadEtUTyqk4/LqblIoWAV1GS58I0TGFKRg
ChwEz+XOdcq7vBvKO1GnTHUNpG5/XhGjXYmyaP40Ty+HZxxmvG1rVt2hhft8cLpJRlmUQ9fX9raK
aW/Wp4trA8En8AC91Xz3tTogca+2c1ny8sVthiYN3+b6VIedurZ31dOnalMOpLWk4iw8vRrE6+LD
e+X6toFNNM6JISgf3jCi5394I11fMp0byHMP0NMchp81dyUypgkGY4itZrhRlxHpFQ7x+9kA3L6a
3cqiue2i64hP9aLIDrpdg/x/qbrGxtJKZ78rOZCYEz2QjrdD6lZvRd2rZw0wkYNoFPXXsS1snLk3
luPyNoyourto80KZI6eETivOzVgKgU5fqLoWBICAFYzjrOpVG1AZ3dWp1R3SMGVjGlTFNhzjYhtp
sS3fdwaxAxlLlrnoU04dI0FVGCbjnoasG3HIk6iyfUwkWYx2yINUipzMHYSOZ2NvjRtec8oZMqt6
FmcJwurqiJHvrV41QMglqoF2EV0dGVDtTOlzY23xsaH4UXk7ENbjLwH1vQgkZ8oMTM2BjqOz8n41
UVdNl+wziZQMV7t9AL9ENbyt8HH88wfz07gAHaPPYbCq2zEOCjQ+Ulz4mgShSgljSRUtar9Juu82
ngjzElL/xX3vG2jW+KlvZ72UXCYu/JPpKaQAmgpxtNipCCel3kZDr6m7NhdmQEQSpMNbXQaxKuuL
eCVGXAeLeTBrJKhX+Dh5THOV6JgpCzGj2fsb0eXzkGluqLXBXowQrdjHLWLVsnoTl7HJPbDCu5X/
OvOn6cMTUaLim2+G6HoYVXwuyqja9aqP4TY8l0fRV8i1/Lmv3I4GaRqgD5KKLYul8EoSnIFKbSXI
MBHFiVAg4zV/bRVsA9Fq2QAdRKsYmzXkId9keF3mmevkyWcYlKmQh3Ui8AX4qVtRtBZIkFxbkyzf
B6UOoKlS1iEQD8SacWpEqAQGz3R2a7jV+VMrCA5lbYawFUQ/cehq660B7sbPkQzf2HUkUW8DxCU+
zSQuMaB2MhMNovPt2vH0oUBfVccCWJNm6VjXDsDxArMPX+FBOfUgv3p8ASQLA30JAF95LQwFkFU+
PAxZBz9PihA1az0kg1PZIvkpu0cvHuV7JeAHOw0Xs6Z1Wm574r3/blYXV26llyTLmrN43BqdbawV
t4WZDT4Lk3OpPQRq4D3jPbD1CqL9tR2Oj1mRzftJGA3+XHZSMWeZeVMvSIusnU28dUWrg6kGfwpT
ilYxJay87iBaA13+MGU6pCSKmcOus5+kFGIyDE4Ggt5q7mUpqreN7ZurhID9F2kMTuI9fOsRA/zc
5oFlrPzKwDFDR50Kk9XRKNZinTxi/7zXrXT+aa0MqZIV+CjL2t4I31rf6kRLUJUfWoae18/sulQn
4bPRsgovarQWtBhF9livdnjTS93pvUhS1DuKw5haW8jR+dGUHLBqvZ1tKsUO7sXBAeCRR2DxRAlt
CxUzx3qvtXoVobOc9Ouk6VoesgwYuf/vLVzW5nUQKOsMKbpoPtTyLq8b6yi6DKrbnUx7XN8GqLhC
bXiCwqoXA/4fbV+2HCfTbPtERADFeNv0oJ7UarUt2bohPH0U81QMxdOfVYk+Icv+/71PxDk3BJWZ
VbTlbqAyV64V6qUdCLuO55j5ulN6qcqSz4sw0DteuEThkz6FCxj+nV+H9opi6QDUdLYGtmnYWmr5
SfPAvm2l0U3L1noCbteya4ebjBoziAeb35FtBOL2BFTUTwjEDTcy1aUFqqBcP7vKNACdDlltB2+R
alhh0/fI7C/ko3ALcnGBn6NlR+ihdZB5+BXcIcPRh6DxUYYjUOh0Sgfc3jVNHJeAj1HQ8XydSjE0
DEsR1Ssag+os3pj21M9rLjF5mcgwWGbTunYjXxebl6Bxlbuf9KGJdh9CnFbHEzXyP3O7sUCT7FsH
r9diYAcnHad0WMbkp0hyu6DKeo2ksbNEzi4KRUFCBkYEnhEKojXobLmkAxo7Fvz1ahSJPSoH6yCQ
ibrZjhcXBINrSGqmGxr2PoetZ+MFNOvuagAHxfaDIxwy6A8l2f6jvRwPvMqNY1M0mbOiRUbvZspq
uI/MSACclLtbHzvLq6PnzSpspmFPQzqknQf9jj450aiG+u21s8d1kXJ+KdXIt6LoisbMZUoNFo5z
B2G5UELjJ/A7AZYBP/9moP07DsDxMuEnYoLsj6arC48WH7ZtnAOnVDeghhfDtXF1fkMjAHCV4Y0O
LHEEEER2eMiUzWsBVJ0mcP6TF9X67lJE5qG2/NcJZg8IAwR98SOHCa1o+cadetDGqunA3hanvnT/
WeLRGgh4l9NeKaDuaxlEPZd3NJxE1QGM5sQBDTUvY49F9ZSn2evVoOJWI33puHuWiRSom5IhaeMp
tQxwiULPGqo+a1Csl2eyxdBQHrGV/3ds7Rka5c5kCNUkiqIhHVjsJMDRlNH6g2MZQkPL2nIbwtHN
EzO86jxKFl3RVYxiE1j5AxvAx7UY2mmLKjy/hV7Mr3rsraBAl//hpblW568oNmNedKP5aO7/OJ8i
OMhp54jlCm/XJ+eyBkDB4PIFCN23Y/QHcHB4pU0Kon8HzTtnTxMbdGZEIBKwhx+NSKJDojDWK4ru
nNgNJGfjAx0EWFPPVdhuzEbIh8JBk0eehJDuUf9CUEx/DVu7Oc0jD2W0VrPHVUp/jjcvfbr8L94M
KbF3czs1F5rC/FZArPAOteoIHU4ZWm/SqjkALghuKQBgH0ceZLEq+CtLqSf+wRmLf8g1Bym97qz2
4s0yJxrKbCX76HUdcoBc9f/jOsu1x//583T9pAfQhK83dWZDibM1dz20WfYiZHjfyvqenWSNZfDq
lbFT5rDkMKIFuFAOMg3knWMovEZTzsYQPnpJ1BSKpLVpqI2TDohABMInkdZyQ0Zyz1ek8BFNSBs0
X0GE3YvT17t0JYHzWVUWk3fdJDa6VcdWgKSGdYjr3AZ0G/d8EeGRd6KxT/d38iOXI71NVQtx9/pe
E47xHlk+7R4/kOjidZkHVUgBiZ03m64cTtygM6cxZ3sB5h1rPs3L6Utv2tWe5tMsmmDg67PGNwW0
KGo+OYY+906OKTWISo7o54BQGbAS9Wl60y37MCQH2SRYrSHfiNba/zmWFs7i6JvrgBGtcW6VxrSA
ziyAVuazQtmqTLNvdPa/iPNcTwMqGMlML9t84MaioQkYr1bEAMy+cWaRveF99I5HKwO0IIPmZQqB
urPhRtUzeo1XlpUD4zxaDADm5MaUGbKuKUR6kRKloV2j9R4cSRoAzFP5bBpIwiMLBMJRFYw3+nmN
Ce80D4nLbxGalZ5xSPGztfAeA4ULB0Lj+q6s3Mc2dJr9uyGaQ/Z9BEKTndb6szcCWdk1cSz7RHol
UGK92pJ1R5IwCZVISRtrYMGuY3PtkobJmDjpCUq/8wSaRQePZfNUGtH80U6TjQsozbry6gy5zk7u
SiNm1wqNVpuuQp7Msm0IGitbqEG5riqddg4hh8QC0ID2i0Nlyl9dZBsHpIbZFaSmBz3h+tnohAel
8GeJXrGrUC7ZCe1sOOOdYK4fB7iFykOqmf/MkRaatYBOt8qArrl8mCwC13cCWEwFDPuR7JnwRVBD
4mM3L7V8GHLTB0zcbP4gy3Lls+Gn7r5IzAiECdgxMrWf9GKtvwPUH31bGrb0q8VoyAm4W9ovUjgw
34gEaf0csyyxOBbbssyklpnwO4Vc8fiEFNozGiq1T6KU9q7srOpO5E32SZvAWQbg44/fA8YYghdN
hLQMUQFJHX0yDEReRAaoc4etnTp/P7TUkILJS8HLkLwf5pYO4OkCGOtgUHpteQo80Bh6X4BvNcJD
ZIAuHU08YPlqKui3kVgbcrvsTNHtCCnyhg3HUvyTlbZ14KB4OqKTFP9VtVaBYEcbSqhgKavHUFRC
Soi8UoXQGR2aFk1Ss+fj2IkFOzj9j8oHrb2gOFqOxkgidWiFhlqWjEDXHqV9jjZoHNhkcO1urJGw
n/AcCXobclj/ZJmVH4EGrpD6jPP82AIRFUAHGKKcalLrZf4m7roY71aFq1nnutLRtT5IdAAqKSk1
BGuUvPg87HjgQgyYvLbeN9cJVOVnNOA9Y9dZfunyZFoZZRw+dx3gSEZfyuewju0VBPWK59DNvFVZ
Rj5UFFqo4Nro2e0YOppQNvAPhssg+ab6tK0kCeehQVQPoKF5N1y8FPy/nZtlURy4A7bkQnV/sg7w
GNZACjyOfffsKLYTlM+AYpeoGR6HqN6QbQTkcoL2rnKrKXlfQkxSrWChoWvjG2az8RqtugN9irdJ
0bb71UyTpxYtBle9r80L9DKzFdmLvLfWuQ4Yua9AvWh/xquZ8SWcanHAH6CFUkmefkV3W7tqIz+8
BxZweqw0cSV7ZOb1NgstG4kxXCRuxbazACcS4Nl8jl8YT8afwxRBrgC3tWtfiekO6if1nW7l0SO2
g8DQO4XzM34xBfhPKBL0ZvLqJKCFeX2zBt8kOp8KydegsMjQA5Uha9SoHj4yotUg20jpZmeg8dxL
UUPhUotsPM3ezqICqVKyxW9ni3c+S8by3BUgx4oj58rx9rrHd5Hd0wFN7Na9nYT6zslYqcSq3zto
KJPwWlW5t6fYJQI878iE2cCc9ln0CHK/4mY0WbIJdcD+yxaNY4lWVYHdu9kPMSbBZMnxJUqaZDM1
kHZdIlpVIvmvEcQTlSVxkMdcvliRhoaPAlSbO7Db5PgVaTq/hGoH0nLfXdvQwgocLjgysbQ5cdU2
hPxhhP4GLbaPPjhDO8hSw0FeP/Pwo4HAvNSqBk0hak/zbppaGzXg8dg2ZxGn+Q+zR8KX1X71KAFM
3A+eZm7HqdKekMGaIxiafla5BPGQk6AlqkB92FB865Cf+4bSs3EEs654BI+ivAf3+R0r8LEDvZTl
Ftp1w5pi6cD07Bso7CAOqabXXTyhpxIKi9iUPmBzGfRTg7JkmFtrId3xi2iRhysZsiNTK+Rn1yzW
1AINelRshyGnsqYuZ890jZXnOJDng2Bgxo1eu8WhlBuw7pcOOmVAi0sH7uj6QbPVAVjzHHcRnAJb
a5loKei+57g3olKgPBSuetr/02kRSZC8oB0Wfa+1HK+xul+D7MtGDSezsa1H40LxawpFsW2rSILA
FYcJuNvjBLnRzJPuHZkYA4s4+Ct/CykSNh4zya3VBBaO9TJ3iaOzKG13ydtSH8JS76L5Rg51dVCu
mMla5PZaCKd4sKsMG00rTXaNCYXi1oyx09QzNM53+rS3reb7UOX+1uz1CVIE0AdMx7y9kk34/RQs
woH/0aaruejwQ2vqEkNrZU07BB3029ZUeFwIouey5bs6Jod60TYchs9UtZzdM3f0n+dzedNiDE3C
tGRXds62L7vPXrwG+eXKNsfsPMi+55tUQ6snhAc/DlPVZQy11PwEbb4djd5ChbqP0c3szU4r0ojs
FPEWT3aLm+3lLZ4uSaH+i1ODgKlSrNV0KKvQ2bR9M60WG50p/syzWfqgsaUY2wMvIfr1X+cJb0BT
EEUOaR2dxyF1N2WthIXfYpYVBYjXdqhG/YTygXOoa/t+/nvQEKxXaIvGH2D5F6HKNoeRyStc3M/f
ps5D8nywIeP7LYyaemWYg75pBe5sxC5QtewnAPX9JQK0GBhWCCoqsvI2qnOoL4MnlKJokhv1YF9Q
3j8niTY9v5ZKjNgYN75VoN2tSiU0pKJSrtLKGaGEinEEeZxtL1FKJJumbO8D0XW9wd1KiafCQ27k
hA1UFpF/A/aagXgo+WWh8rbXCske6DCJ3l27A6TkF1uD9jqUEPVolRe6hW1xH60HJRxGB2Srwbfa
IOddjCEYHJVwGHdSdt+MLxTwztz1xhZ0tnlAtmUN5OSAe2pdd16DHE5h+GczwqumulT3dj2ggLLt
NFnQy/zdgXeOHyi99vtl8drHz6CyOnz5fPMODEqghFG0aiA1bK7MLNFn7VqXtgDJWq0OKoBMFECH
xH1volA1EWBle574+1rL8r+vJUvxxY8T4+CZfOU6dvtIh8QorV1khN2rro0oQYpkTr6175SkTd/n
/kOfc5WjgpbMEA3WLtQRPY+RuEItvjBeo1204zyU2Mp8jF6uRzN0tT7ZpDX6DyPWp1FXGc9xzp/H
NHav44DXvTplfE9Dat3xJ/eILrT2TD08eeJDCts40oCCOJjp0ctofYot8drog+hwl/ZATTU2msGC
DtJ5a6PFL4dm0Fx0IL9eallKXcpFEvdMYYYo+TVs0Oen1tDReXUacJncV5UtPSygB84BsgBO/4Hn
PVRzM3kkEx0qsDrt3Ck1QeaIMGQegbRIEKfbnTymmlsf6tFK3HprlL1zR1uJlB5xdEoHcDiGa2EY
xoq2KWSjbQmdLbZlxgcbLWCh6rfSvbLbcDSAAjIEWrB3pGFoFnX3jZ5BiUHRiaHd9ZUwrJTNxrZN
UGT2EBfcauif3DaqQDqlVb5Fm0G6rVU1dfHKyPwxGkDQoKQXB+hTcjcfYPI0JG+FkuPsXWDyBKdH
lZbPcz845qWUN53wTYa2IbJb6CKCptHTVIGpKzTA6O/1hv0UduYLBJmKCzk7Ya5Akmd+qnMos0qT
78jMcwjxsQF9uKMZO09jqbf7Qq/SNXntqNU2kZ+gjqYuELr16wXmJUf3wwVQTHx3gdhrvS2oTIF6
RZuLONk8DTBE2oWGuQ1AnzTMIEv7gyYL79SFMl63dhx/r9HIMZngP4UQnLUdzNIBqUWZfh615koB
AFC6ILuI2GWZCXlA/r02sAn2Q+tLNuX2FuIu+FrZYK3Pxhz8MDG+dr0CuywHshUQXgG9bbFb7H7c
DNsaQEnkuSAO9mEqDTUCU6q56NOFXtTbwvIxifFlsruoqVad0qegg1N2SFTRaZMAgiXUYXGTTU4R
X08DEkHk+LjEvE7VoFCMLPSamY1zWg5D17eHvgJ06c0eAY10YiOI9tb/nqLlsJ/adzGliMddKvzv
pDwMrmTz3GizSvEsPOwoNWiy1/mOgshCZ6QIDaFo84x3m8UcQVASnHYosv626Lv1Fvtvi0YQxOqL
NvbcwETnlNpT0AbEDj1nN47py7xFUXY6+7D/QKPwF4h+AU+rIoAvM7dxMiJbrIZLrKtWq3n8Mu+A
yDvvZ/p6WAPg5B0TltdI6RTNrc3QwKdrE5pR8toFj3DtfpIOOtNBWPMPJOy8zwbun8jhGeFpSprm
aDIAIaFfxG74mw8rrgn9pyYupPOl5ti1+TonNLTw1EZxc5zSEpLrgwxkXmJXjIz2i8D9edWDxOXS
tD3oPPQIuy+eTy+tC+4H8EXKIGvB5egOslyjopJcAD0e944ntZ3ptuXVM/waOx/0YTEfdMuKPEzG
w8PYt+aXD5MM0WhgW7XKq2jAe+BJ091bgy9zqE7gBRL9QY27Te2CPaXNeJ9JL/uRshSdlHh7ewS/
ZoMeU0RwTWdPzdDfU/7sbxFva/zHCDSxQZwdXcBrr0s/g5cifyCgQ7fRUd16smXboAGMfyJARcl1
5zCCY2uGOeQVA9QTahhbNoK9qgPf7q5iRR+U0Ho/EBIiKeJ5UZov1rSoBFqSFiUMBRo73XnRzoCo
ewLREkCL8Zqiu8NDpNfFCdoG2IFAnGweooe+vRJvrAETcidgWFEmsitTk+jFiZZ4W4dMEPQM3EQz
8GcGfb8D0CMar0DyEZ0mx0wvrRLS6zgvfnRqny58/wVix+E6w0ZrjrCF3q84QDo+kHZbp03QQPWW
TwUdQHspq8yAAzJykvKni9EGDzZkLjVsXWg2ijb1ygTng3ogR866HCek12SeX/IKXKKN4nvr6mQE
oOpPR+No2EsoR4SM2jwj7X18i5UjSirrZDLwEJ9HpKrystXb22t+Z2Buvh1RoCa9u3XYS/2bSJ+h
FAoOop7rQezL6d4AvumEBnZQhL0GFH28aTINeD4t8XZSdFtbF+7RkaHtrpEuSbcFiBSBMjLi2R1r
pnuM8e8B/RD0KjO03u0zE03s9C8DzHrDgP5/7kYwfSx2cONsrCzlz3+Jd5TdjP0SyMYWXGQl6D2y
tMGvVOUkaax7UbNC2diGoB1yF35ljCvLyQUkY2v23KLy0ggkIZEcuOdNV62IZVN6KSitNPAd0tBy
rP8+qTYsgPMKeUaSqgT9rTpo4KkEvBD6GWL616YcCWTKoAgzAPakQwcd7MaV4dWnpJXyytWhGO1N
W5Vgd1cjOgDwb8UtXjqVxc87/dKhVkwjUDqCjwPIPkgiR8fFlIxNfhx6/SuZ6OB0frn3dFPMM9u4
4fuisX9Boqc7gvsTMkbdmPYQBy27AEToNmpMQ4V8uzKShyLpbA6nsRXlv4pM14GXSccTtkzGpp76
YUVYS2NA9w3ey+GhMcXQGR3AkgbegvS0mEHfm3SrquteJzQtJLbrSb+kpgspI034Lu7Jmom/XNeE
G1lH3jpJmfzU9hx5VNu/mjqwXHyswB7qGNqRnNOg62iohNA6eT3Pru8gWh0G5PXwqDk70v2GzmL5
yQYX9A1yAGXTNF1QNtqlHsAtRpGlje7sWhb6ntYxG/x0WnuQG/KabTccDPS7gg0Tnwg4juQhMasD
LUsRQEKCsE+rH2kUFyCixJazPtFqyFl1ILGvJWi0HOiNWtDDs40e27CJm59DNLOi4BGDJgpKpHcD
vsh7BhrdM7qycWtuoupTDXKMlT5Ama3EHy1EwieCXFC71qNkvOuiAoALlTrFdtoI4pjXYMXDMDdL
zlZAM6RnPJTA11JZaLbRLHediMQIsjD/LZC7EAEI63yrFzVUgG1U3zRVggsnewTcewj8fhT3ZCKn
04LARvetYUsR5HA6EDnRfLItixh2B4xu3t2TXW+1AZI00MxCv75xarq6uKt4eA0nzQL1F1FaRbkJ
IisDHKlTmPzI8SwHuYry8NbHKbRg0q0D7eAVGcHdjHA6nUNBXVlsug5lKchTr33/mZdCXpYUgNQs
tAWEsXZHiQNyxK01Qgi7bda4wbIHcmRmi5p3aTyDICM7uGVZ4Mbnmzsr7/z7SkDXILdjCCqE0xTo
jZs8i8ErV+6Uh99qr74fBiTkV+P0UmHDh79qKdBB0te/Uit/soe0eOk0/Neif1l+xn4gXwPi2167
vkRCwLKNs8fH6U5GbneodX+AKq/5x5XL0Xp/ZVtdWePVfSVL5FnK7AVF+/dX7rv0KalyPUgKq4f0
d7EFiRnYuCdL21ml1L6xAd9zv0tNkGE33gYU//4JPf/9AXV0iAoOif6QgtAscNu6+mK33bMCbWP+
P6A2QqVzSr9phqY/R72brk386B+iLNR26N9ODnGatOdRJNPG9qfyk8tDEEZzy/gOIY3Xj2HgY2hh
FH3vGJKAHz6GnPw/PkZseeVvH6PBi82Z4T056Eb8nusB8hUoQuSfQAVbXpnAbUWNLF/HAVi+wpXF
PZnwttWu/ZZ1OxrSdD4Bq0RDwcZ5Ovq63TZQU9EYgB5zkCK7kxWve8ZtCMQb+RVbLQAThH2DnoB9
6yOVhIEI0pFsTRQp1K/iugLJ8Q0Io/zqhK/TIQmGemJsI5tgdfqpE9broVVnKeDvjtYDXapGTtxP
yK1kDIlT5QE5D1R7DH2vg6VyTYINloHsAkog0wlssNDU03+QGeqikIpRUaRTQ1HFJOWpqvUr3lvC
IK4q8GHKwWpOvWJQoYMp+h7vxyCDjkH/uF8ckEZAtP4WLcdmU4rwDnKdXcCQP9tT8S5LwX0FhgkP
ZKjAWZMXnNf+ngp/uTlBjtcDvawThpsZODANnK/CcPB2ZWw0bE3i74YyQlPB25GwO4nF0xl5TbC4
rYTy1gLYmW4QUF0HSdhl4uyTSSy1aiQd/RNR2JJPjRafitTfIn+fB4HhObJiDUMjGWBh4WDLTSrA
oUSvgPPbIBnHuIJOiHpZpFI5HeZoSzB0+aI0vxx8qcmNrPD2O3DnLrE0BpBCLF8A7FpXmZ8+y7ip
0OoHO3HTprEPJos6m+2eVAxjXihflH2JN0zrF17fBtzDkHsZFWM7HURqoltk6GKk22BbvJGKy10x
AexAu8Uiy/l9ZODBJcSATgtV5vH9MFqPLDcPVN1xy4dpku3zh6jBTVRt8ZBhB3/V8J/WMQeFCy92
rbVXcBQ4lTDrwNrxWkv8l1JZozexZ6Py2sg095pZOruBZWej4XkDzRS7O2kZ9mukVGNmBl7nTI4m
IqVjA9mXAtB03h7JKzL7IEFb8RhF3KI1yNxDWvTEc6xBSzLkwYBHSvNVzssUClYdv1WyrkG/A6BS
zWJ+K0HcD7IWL5hGsM8GNeuhaRiG7ra2nFdvim01TSXT3+arCHK6aLDb2NCk8ZugcUWl/intTGDu
llZ9wj+lnTnLdZs3J/JOqjJOXlTHEazq5ouXfk005K75fu7fgum3hrtaehqOReyOQeH42ictkn+c
ydF8tQ1vZx/itARa7mPbjLu2SNmRjx5Id9SXFjiIR1mN8mb3gh2rTmZQNcSXswHdN8Pu5Z2dvszh
v/FDAi7QqS8HR99UjosEEUhMjlPLzaM0hbOGJDxbkW1x/G2IXIJZr2je4mbF5KwFh0L2B4eh1s/w
xF0Lj0HiSzP4hQ55mX1C/6oLxOO/JjoDr5sfgFM+25Skl0nGKmlBm+J4oED7PTrmALtnzvfFzGQU
L1fI3fL1Cq4N7JZijfMDM+LZhmYswY6W36Ih32saWDbRvZSs6nxMtgIqn9CS88y9mPT6XlelWo3n
/lHvADFQlV48advH1gfFG7Nr6LaqCHLkrbU30EM2T0J7cbduIW4mjSm8hxypWGmZX30VFcqRtpnz
Yx721TP0yGZ7I6FSBEEia1OnTf21wruqYZTlIytCsBXlEkhjZe/VdHRARcv0GpKrt8jpniByUa6h
vZfeBh3pFjoj26BsUtno7P9NnFYivVDooC4fR24EPptAt6/uaPZu6qX4YplcHqUOzDJZ0yw3gnHA
HaXiDPoVm24CCbYPER4NBHnbpk2MHQldTC67t41Sf0zzMX2IW/MnmSnKiz19V1iW/KKidN/dsRx4
mFKzbnjXRDezjZsA6vH2jWwl5+sRTY5XZkOfJIFQ89oF6npHETTBkkh3KgHYG9nUhN4Be+ucB/DM
KAaIL92AtZs/Ay7d7MO+MTdcpb5c2G1hv7eX2Ba9qPi/2Ycpg/psHa74yLv7tBi8bWr25aYseP4Z
NIbsDrqUfsBDkX8eeIOmZTdyV5qPYTKFSEoonSMKNhj4fPp8uCdnWiXTYwoSsgivTgN0ttZ5VJqf
zG6Ir4Mrhrs+dTwdaThHHCo8LLPVYETh3mI7w27b/ic5tBJ0V8fcHMVhDodsH/RmIEIFMFYNFpap
Gu+tuOyexdoZreFZ11oBwakxg5oJhlHVKYZJDTKwaghV0griCmhloWE+QsEssocbKtP+1eucM5nx
1wVDUQSQe5U2WNKDCloOIZg78rqGfAktKbZphv3d8rhFdiSTqxgZEmgBvHsM09N2efiG40Y19b4L
IB8nBRY4J8i8zM9qmmgiBx2DDOlkgd0de0hj2PaqypZ3o3iMp3ArOh5dyNTpHvSOefOTfGRaJi22
3yeJcaqPRjf8pPj/20lxB7QY2B7w0brWQ57UHS9+EgHqUbUDq7/LJjpqCd42b0Uoyk9FGv5jqLeu
2m3ilYeXyTPoBNk8dH4fkncJRsaqPS/DIUXHmZFF9drX9qGlOotH5k0PGEXUZ9z/dcTcolgNmVM/
AhJiBnbOzatnGnILWenmBCK4/jC0EMvxXa+9IL/M1hoAE5+nGkIasqyb717N960BvO2qBJwbJAUQ
Cs3Zdyjv8C+O6ZpBinLbvGSvKdpHt3hdcpgAWOoG+3VJtJSfInx3Y9EOX7TS7EHNiDOJHrwVdA6G
L0WLa9LZoGx/jSvZBJpYH4SlwShyviVtsBBplbPjguKiBnHyhoZN10AoHIqcpBRGmmFVbrrnNztJ
izlIYOBhnCZ4Fzx7BWSDVzixQjx/VpDqmE/eu/5LjA7Az6GfYraNOtat+eSG+9j35RcXctbdUFZP
rVEm5wwM0asRuh5fKCyG0uMeHMHQ2bTcVWX2/l2SmuGOo1lxjcZkaxMPFf6vq2zq1qzMoPtBYyms
DrQilrUZISoEXVBn2jDd3QHL9DO0ZbQn3nqArsSFzt7si4nsk23M8URxTyZbAUZG2PFUjfZkJxM5
/0f7h/XxHX/3eX5fnz6nT4iOt7UH09766GrbGpoDtfC3Qw8iW2l2l65IwfteDx5KF0XyvWFumG6A
bUf+p+lAMqImzDFsSiD0krhQhUlwl/5zqcXyttw8PQGlrzPmUAhXaghWaatvUVsFvuFlW7KRdkIH
5tP7IdNXrDfBi41HKbMiY4/SqD7jxgYvs1Z263VnFyzzn+OavT6Ak+o1bIaRqTBflN0ZrCHO5/Tf
sEmMf6z2exhNL8MI/8UOvv1swsYYCkwXUdnQpGe1e43b2LoC7Tmgfxhf9FI/ZQLMFhTZWkzcOQ7z
wJVoYlOi4pspBtUhb8B1SzFSs51V0wJNZ6LGMseoK4B92X53BX09h2dDOJ1AG/FA0bTs6OO+xebi
kN6Oh9EFasUKtfwugw7mk16hJBG6YXSmIaj+dk0u4psGRbpbLtlaqh7XNGMmup7ackXDaTLYHciY
9dmbjRxAmLEo7shLS3IIbpxpqJaUGTj5aMkC9DpZF4mzHYWgRdF8JCt4YFLeRB3aJgdMHHJwJ8ql
dFE1QRMvjrY0NFI+HE0dmkV9zYtPEepGNyubUykU0NSgfF6mt22tB77bbQzBoFIYJf51rNGqZiq1
0GroQTvhCgCNux7sD39GDJ44NiMe9R8igJxCWlyVPP6yhov9+3qMGfTh8c6SmxsgcZBScZiF46Ro
9/tE2xKR/myb/SDVB8l+3YAF1i40Y2fXFqoSJlhN0RFcn1waomQyDwlhQ5gaPtizacHUvE0itA5F
vZloRKFvE020I5x4hFbqxCwvXZYeIT/o3gANdm+uaT6hjas5gyTWhWR57W2Q3x435BSu5p8lUlZC
OclUFNl96WYmWGkxO43tZIOW+mZL0z29NbATbb7Ps9UkSGnsAO+PH8ikez1eqkD8vKNPMPZed+TQ
A16Rl9YwUYMrdLO/kmmoNHQQDW56Rx8B6tr1wTYdHQCQfz8RmH2g+qU9kkXoOVSfpu9hEvd7SsC1
IMjdTXVXzQm8IWbiHg/aKznpS4ZqLETfE36lLxhPBdo+fp/e5lW15o4J+uYi9fYxngPA7np74df5
J9tMik853pPYmI6XqGb4jtumFdgmb+/ICYT0dMdAlBDQhLfpuF/lIHGV7sZzyuSesRuBJkw8hNaA
9E5g3wHffVqjqNwMY/wdNLjfnA76PiAa8fc5hxqjm2XGCyaSnybKSvPWdgLQTLHW9MTc2wqCb2i1
vENZ3FDQi/aKurC9Cqsm23pgLRggg/SlS2MGttMMFQxVWRRKykXZgaw139l/j0fN8Gz6De/2aF0e
AWFNgVRQmb8POcDKjauAxShoLI53ycKGMoHuAFbNIsY9vO9LcGkM4RUqXuHVMVBlweuxv+shY3sF
RwBy/g5avwbPP1GEGSbGw9h9m6RtJ0Hmc0fRh/8K3cFJAluxAzdqSYqlNWhJu26g2aeuUPcmkrcd
1LvDHk1vameH+5IDGb9I7GnYmPqagxX2c4ydB15b/gyjR0VvQ0Hbz8Vfw2q1GgGZ38LUPmZejex0
Ua2z2uWitFrXg1G5TwcAJyBMthNTmh6hC5Ydc0OzdhIohAsfSsDYS8O7dSFS17Vpl1/NmH+N+VD9
qhPo3aXuyFdsBAS64eWvzq+/So0XX/O6SCCNk7o3aeLHXGk8u0Cg4vUqtTG+v4pjxckGdbAG9Mcv
NdNfWWOgND0cgdkijph3ZmhDzrQyf7PRJEXB4UUGJDZ8b5Mh93aDSEx5sFGygTCPbd3IFrVfxGD1
j4OBx4FvQ3a4mcCFtcRD+gqQxlbHW2pjNNf58NyLCaKlpfVgy9E5MPWy6gC7sTVSmaCMPbUXFNtH
oF1/N87i8WRkKjLZWIex9byfZaqfdLCcLCeuY8wW/9+T32LKxJdPsahf6B2Z3pbpRVn2EJtvQ31P
9sH3Lpx5wD5k09cuguzAkt6lNLCyWybEzi0n2lLngRyeqghKFZCKMNYx6oyQnEumexa2ekABtv+U
itoKeIFm9aaNsqCd9Gg7xbZ1rwFxOx8M3+Qnv7U2fR4ivUUOChkgtxQU+JFtydaj/2+t23EEYbqu
vfQD6EKEnY7bsmjx96tLDQnIVh7w0ii/gD3XhUSlrR06NTTNbe2P7nMFWpqj7UG9jyvtaCOf3KBr
QeE/uVoBJqzqVyWZ9qJOvLR6PTHAj5u2EASxDVQXCyMznmpPiDXvWusyGNAWSJs4P6BgAEaHcPI3
lQlVhMQIiyCrQL4TWVODbyDOOg9obwB5MNYNFP2SUTc2/zmGAumQJGA74Sp6WYzOeP6tKISP7RY7
0ZazL/n0YGrTiWTI0sSUD8pHO0zyNSa+LWpz+ub7b/PAhwKW+//D2pctR8oz2z4REczDbVHz5Nlu
+4Zo98AsRiHB05+lxJ/x13//Z8eO2DcESqVEuVyAlLlyLWm/tZBlWIH4KHlIrMjfjj4wNgI0hhcz
C9INbzrjudL497KS0S8zBQ8eVnU/QPdsraQapJn/DAL4Vl5Q0JOBWVPTnycp50GQVZ0HtRUCWoCb
aNGQn9LG0cJiElmImFN+iiMJknbq6aNs/DilrinXEUBxyuloSSTQmCqrrDQUgqcGhNehBZaegwgM
GlrZtfeandVhVXfJ21iKG89BrddqEN+Hzu9/oWTqd+I7/rNXWOBh9qV9k3t6Dt2nLjnim60v+WiZ
m872vQcz617SKN5NKn9EB1GNAbA1CerGqV1YSBfnjjwalIH64vPZnfjJeKRWr0Nxvh+DaUeQoEpC
p3xoEdGbEUIKPgRKlr/bOhcMFCRKTc7kJz/HEuqI5iO//zofuL3ii5/3Z/BvoDxF97T1EmEZbP0R
LOnA3KggDbMBCqwcF1RlCh2tDjQogrbTZrFNWXA1tLcG2+5j6gc1dsm6JvEdxuu5KUXp3oyizFC5
mwYIF4A4KVUH6gCTXbSyHJbsvnhjtbxux2K4LM6Op4i98/rhixuE3NONdMoWXOAvIIgJLl1VO9aq
RzzgEFjRS22a0XXssG9ZA36/dS2Qj80uqLmaVlkaaXi6jOUaeCKIGizPJ2kWNcisN/Rg6sluj9y+
sqIv10I5U09UIAO30jsABLNudv7j4Uezl6ZlgGwRZemK7dBV9IixyVCXSac6ER8uXWQURmYD1Qds
hhpCGnhf/JLBqJI1OTqpgfIgq/asg2mL2TbPYI31voVMm52syrqE3IRh2LdpPjV7J+2LA7Oc8WaC
ECQ04rLmVULu0dNi7Zcvmr1bmd5b75UypEGlmzV7URhgHgn4eGNhynlQqbsXeiLYrN8jRuTOgyLg
2m6DbNyYUOhblapSwVWVCnSoZRMiaBVcLFsYwNWorT24NhLQX6H0AISMH37YNYG5pKsb4M0R8ll9
DtarVOygjwZ5Y6RzboAZljdlLpqL6UKhvjNLF+I74FHR03Y8VoF+Ry1XmegMvCXFnruqPEENpUmo
g2lxvtVrwO+8qGUfswRF0a9NjkhqavhRumE2NpoyN0FIuFwKuSV8GiBo9jSbHLN9lGXdtQOpwsb3
RbqhO6pSt5WesgcouZlnarVR0F9Yw8H7hz46BI0uNi4QF5usCj5sqFy9iyrNn+9FVNWySz1ZN+RP
tyLI47tNnIhms0wkou7WgmzxheZBcBj0G6OXIcgESpVa8V8Zefq7E5l36wwQ7+4isNaTvXMdLzRa
wzy1MZNPZpbs+tE3XgthQMmateOO3HKk0AsDG/t2Gszjf5t2MrV65QrQcNG0ZSTY0SJYYKtxa4+q
wWhTOlO/JRYyamaIrX9pJqpJlGV620SbpTcSCEro7HeM18LTAE2hY5fjr6SmnSBaXrk+ChFUb+Yo
jsikBi5RNfUM2MNO0fRTEymD9JLXfT4341Hol7jWfs0zIeNxzWL2nVpx5zjXodefvWmannrW9Tca
dMSoLzGs5LYtgiv1SSAXb9vRAmcArghGjeYOC6x9BIKVp1SbNGCKxi31lYNp3LsgDKRx3OHtw9in
IfXVU5w+uuXvGr+8nciAdecRGx5EyXLQchXDyVXkToANW/vMtGto6YAvanZBNU1jOc4dtTJWmMAA
psaWmoMhqyvLgyu1aBDDAn2FAMFwoiZN6fn8zsuzx1HRnhRDm99rKmrL6sTeYYExQO4mqQ8StftX
ckFSJrlCg+KwDOjLTt+hEAAICjUJHXiZdvMkcdkMBwvQ5RUYJgKksmt3lTUB0My1bWsrU3MSiGx1
wdrmU3RbF1V0i2rJYp9C3milk09josyO1fxKvXQg5/HIgti9nZ3yFg+XFr+Bed48AFOS7uTxfhm0
XIupyxgZKGyDnDlrFFwBQxLEunly8OV8rgVKkQKtTe0vb3+ZjsWGewiC172+y3gx7F1UCz3EifMz
yabyB9MDZA686qkEXdrfHPLWewrGqp4d8OId9vWITZeaocBm6d4Dj8wqdaFpz4y4vniFZr2Y3XaK
yvSlbmRzlWkMnLYycyaSXQ7g+BbJKOtlGfTRxGo9QyRrmqrT/GaUZoB7JE0qlPdBHunLgUcAvCXD
CJVfdLTq3UpnkHn3rtjwpJYM1mQJTBPrnLyqdlHBoIbn2AFkXYtu43Rm9tSVWAqmfdz/rBCr0kzb
/t0hjVV7Y/bq9AhqFMBnY6fNsT3E8vto1C2K7dTwCGI38/DJ19snpDyGTVZgtd8qLISr8BFda+N1
6fErtTwdbApTn3ehMRrAd6he7ouP3jhGuXzjVEBMqaGf4wNfsq0egME0BYU1YgEohB9UjUphgVYF
N8gD8vY+uKKwFxg8U3/j4pH6I3C7rU0rmE40sFADeypumeRjU6Tj0VNlFU3vs6ujzqgZuxHu02g4
GxO0tsHCAX7GphJnciOPSYurXc9BFnsA+IiHvlM2yHiO2lwbEBVZtUoNXdwag19fgX3RgGZF6tQV
dYXfZ63ESf8ZYcV5cAdCQHCYF/YPr/O7E72ceJsGV8ig7foEb/qwNeNhCya9dr0s9dQAVxT9iUwC
NH1b3bcAkkZ4tMtc+RYV9QHEO9ovwzHOEC6dXjswC4Qe6v1vwJul7R2uD3uUlwK1qQZ5DuoWM705
TDKpbqbIZqt8ZMmlUBWneQp4tIAk0Nz6tDudw7p1Kcojs8CluJDMABYKXR+Ne2BX1dmROgr8vDZV
YSPHb0ZQcuX6eGnAkPbCf9fC4C+xKWNw5IIVLWgC66UD/9c2M4TckhNYWz/GmG5jvxg/7LjYi4al
d7yxkgeztACML3TQV7VZ+lB0VXvGE+eVOqckqS+gqL4w6RZna8yLNZRxIbComgHHG3BFp3SItAyP
MNUzyhw9HoQ7lVCPuyHj4LwDElfc2aPXXAvgR1f9EOjfklZq66ox2YGaOTIWUMcUT7mhtmDA2a4S
MMN8i7JGAluh+wcv8bMTqk7dEMuhFc+77nkq4+Sia2MAAl3AACAk26+1yo+PlWoqt0656XGTXBCv
hCZa3CIZBhTWGlQ2yZGan26Gmg1gMXCjEahgat9R2QGGrbr6HriIqauIeaa3Akgr7l9lwKozKuLc
9acHUhIoAciECF3lEfWglCcPaBJV3+PmYw7y0KA4By4icCTjgaTf90imbaYGNSCyaox7lNIb90UX
bFtEKW/Io0wzC4iDQK4QnQLPrpe50wpPm/FAzraFwuxubIG5wlAa0ao5EY5sN3YlpjKsXW0rB+fV
hKbWIQcd06pXzDDOFNUnakKkxnpyePfRjOWYblOUKq9l07n7mkEwjPbqLv7qfVeJdE0beeqlJu3W
F2e7F9EJQZ1sRVmt3u5BFZyxYZu2vgaQcsmPnW35Jx2orTk7lkeg5JLIsNIAslPqrB1luhuBAZpn
Wgb8OSciRVAlXOcJlj1mAaBbUg75bZDjjSYn766JGEzAEJyk6b8tpiFzIYlglyKM+4JnoZeU3TrT
+nw7t+t4UpzlqXWY20aEl29TsStNUZVufjtKjv2hGgy83Tx/gRJbkNTJY5GeyljkZ6x2Pg6TnwHs
82c7qWowr7cnstOIPgos0KjqRDVjXT0FNp+GCILBHmoprUgzV2RzVAf+/VXIAIraLDQgdIYwOtKo
QNolafkwOaPzKDvAZMb0hoNy7pEsljYdQB/BbztlGiy9WWU1907kwZCRWLcdlNBarXWxokKpZNeA
Q4qGJpCSPaIYK1hREyWxxvV/uJJnNfw2BcSlRRY+4IWDSumpKU+9OqTSQpuPSQnM0FSe6Iy6K5tL
kBNbEryNn2Nicqd+8qynGnw+f55Sv9YOzQZSWunOLuJ8Tbrhh1JVh9X4nazNVhcXDgD+xSmKfF3o
pnWSbvWri3J+NgT/OMSZzc9kc33w6zl2caLOSXlwsDUgjvbpQj0SFXSgdAavWqndLWmqafCSkz42
r91nZbmNNAOZKE1FB60HRaXyoha50sAp6eeBc0brn7mW6f89F9k/r7jMZf5zRZrZZMw6oRYbj088
jJoclbeE4PU/m9jumE9Zj8fK0ovlxNcm9SIhnhRme7EdTVyk2UUHvNqOvZkBsUO2+dQHQOWQGcaR
bHRgbo16ZnVAmQFISl+SHjsI8HZ13vikAX7vZ9pL3TfVO7P8Fx8/hHdQQc8nwJPOJ//q0iPpPUMq
46i6mRr5P0zxf+4DCTBUeYG/e+Nwxzk30rVXRPRQJkWybaFTO7NDWB6UXepad649/uRn039MJ9N6
+dugyDfbmR3iPwfJrLZeYstOz4Kh+JKXmrylQ596BbQyw8UyIRB366ZqQZ4nSvRVV2yWrDZ2Roo9
qiuM8cvQgoda1FTRPOVggKtDlyoooa6gYnq3TZQYuzwCESzZbGQoV23vMVCDsnozoKb+EHld8Txq
0441JkCtyq5bebDYRVx92D0wth0a4OuenQp7yE/74v9ve9Wgfo2yV3PiS2WvQHkJTeZxTpY1oK09
86B9XPJnxWA2u8HxZbjkzwRSmIjCpv52SYpxO34tYlueyDTbk7CKUFFGObdJi/JzYtWPy6U5Hji7
pknGcJmmjYavU1PHaBTz1DSRDirnW+6a4WSgQrBzJwQGC0BSrkXtuqHWdiXqAGR0nXvwhBoPqGt5
KpWN/FozgoIiECQ7mmEeSxN8ziLA7oOCJjXp5wHL03mmxbTM2aT5Du8b70SdwIHdZ07BzwPK+Ney
9LDiVguZeeWBF1892kjNKpMPnul9VYyg6lJNWq44LEauTUT5iWyuD4IDgMJvqHN2U/O6SIVvFxsz
fy/TaqP/dVoaFGgIZmWiy7GPwjKIph3AaE2ddOg/p406bBXGGqsq2WvOoe6xsqP1jB8DB0FNWs9Q
0/UHgUIkpCaWJvWilg33S372Y+x6BlQQ7yI5fQ96bIliTx/OIBTHGo/anjLSGR3SiEEiNm93NDQC
yzpeG2oItZcZogoE/9bQ3v9hn2f+cpGxCNKV5zOxRYhjOEgvfjDtQX/zIMQaRE76o+TZELYy86+Q
AO7PoPFAOeFYBd+N5kIODlSJw8oDp3wj6/rCoCOypg53Z0Fj6h3Kzs3abUR6CZK4vCYTsAdIbaU/
XPNxqI3pu4Wi9DV0bJlaNkc7pIgRe+gg3Il37vhW6na3SnMrvmXMta/UgS0AaitUh4YSu7mj1sC/
HJmoo5DN0TMSUCs6CgIlO3FPNtE7QNmNw3jfIDK4tWJN3ERFYt4YrX7XqUVthlQStUSvJVsNjPlQ
BIbIY+x55hFRlQMVtSyFLtSEurNzBPn53En+ZKfDiNTS0Und/Z92NS3YobVjZfT7L/7KThfIJy05
oSBn7vxjOKp3kT/WxfzxlnobcgMkkp2mutgt05rA1F8yX4SN1smL6yKhI4HJvxkivK5RaJbed3kA
2G8FxQbZBiw0bKN+8boWZXyiLd58HygAIdiPIAd5EnP5b26zdZ6XHvRD75EMyrBLKbqwDqzoN1Jn
gHEX+btMf6JGr3myOR83CR6N50Zn1clAdnU7+TYWlSAfWMWl3/+wzDjUpqL8DQ7uZ+6M9kugSQT3
EXm/upquH6CKqu087MnuMuYPoeh14220h4NwjeK37k1HPgbNG0CbEOgC+6HHu1UihulBN1m2i+wm
PzZel9/YfhKvjWAQb0DS78Y6L37pY/KNF9n4PAg5YvdpsHNgcPuMO7vaeINXvXgc4UDlavXTIfX8
5NS0qRPWccZBge10p9Q3poe+Mx7A0+G8QaMZak6R3Z+hH1bfg6btnez4YxCVGRpxYaCtu2u7BEDq
1F9rAYrrQIAZX7WSpZfGSLDZt6zhvXU2bpayHwDXQCZLOZidO+5QQ5lsMjNntyh+YbdVhAIvBBxq
xOud8taA9pq/qkt84qm4IRNquDRkpkVgJSupVftY67OtUKAP/Ku1O9Mv0hXCxuJoqffe3BGhWmCK
qltqJW5UXUozuSyDigpv/TFJQeL5ORFDwniNmynbagQRwYL6Y2Ly8RKjW5V++4PI3ibFx1nnfDz1
5Yo5ivJtJn6bj+RDhy/tWsbTqQPWlRv+ERI2K8cFi0dVWNcZszBBGgPBgWxLGIeYmd0FBRrP1Ekm
NzEupjV8+HdAuCNNFjsnrfWdkOgo7Kr9VqW2cW8iaHb+i31o2Fd7ZvbfnKL78G8AAAqJvQK/m29B
lJn3MkY11RzJYtHQffC7Igly9lxwgxImgUrVSvAv9G0P7onIvsUXUz0NkGTa9yjh3vajZXyb8OCN
uZe84xUG+pQu184jd6YbqFT7IMpAQbIaiZxu9STVyK5CYCh263kkOTgRisBopAVExQ3PIDru/TOS
rql7gCjSSCfx9W8dwEfkgJUeai/iTRm39j0Q4tkW/4zgLPIUfMMQr95bnVUjL5BYUAvnOvSoLdCr
Wmb+A9JF27H2phg1ickGHF3Gj8xGZSEQs9mzM+liHZjCvKlErO2GaeiPbtOPZ+TZIT7uVc19g8c8
yvMG9oplxGOUA9y7Su4n3oIxrPZqpSpiv3aazsK/fbaJW//x2eJa//LZUk2DyK6q/aLSrUR2ZdhZ
SX+ci7NUE6j5/khlX52p3aOOpDvUIs/FCpFVUMhRuM5vvWZjpWAMmI0u0rYbXybaCmlshl1r720l
xMzCREb41snYVSne0bFznpSKl1QHxnVv28UQO/dqubOkx44aICEX4XJ5oTM68KwCQ1nkuuulo2mi
97TTo1XZenJrZbF18L06ufdHVdI2guoXyJMzSjzrF/IYbctEftN6QvWPCKHHHh8lHiXWktb/EuOf
T8lpghOlALwsdbZCJtj2g41uRHDX8XzUoETFplGw4s7q+pXRAxk4ABb06DqASNv59I3cIh00p05d
IwI3YK+Rpn1/7ZXbEKOWTw3/m5vEnb9jgCJCxsrjT21Z7lDKjbwe7ryt6STTrlRNUdRhBt2Ql5w1
+jE3XciOa5P+qjvy15gF/i0SzfIGbNqoWFf+lhG4Ycc9ZK7UtCVnO/IfM+9j2gpx4/1UorId1Npg
2N36wIyFyC6mB9raUrPWs+wwb3xVLyo20i9NxDLTQ9boyEQ3qC71Cbgap86wMozB2QQs0M8OoV3x
khjcLcozbj+uCHWaU9wjTlNMZn9GkQnoJUoQVZ8h0BmZ27hGUXnlSbGlfjpoXvo9c2tzJ5nJUcOC
Q8ri4VJ1TYVS/sIBg4zvyhUZ06r78LFczsO665D9Vd7Uwb1Ygv8SSgt5jeQttNb5hYsIYELoS4V9
BYlGkQPNj9Q9TrHy6rdgfOtXPkKTckXGVvXQmQ+kzKFqvJvFXhsmqD/mXm6tjRpAQ4mVgYPX+Kmj
Gw23UHLpcxv3HJ0m/kNtFRkUzhA3pwNyVIVASPefdg9+IQZef7J8GUntKU8NaJaHNNcyBkJCCMWr
g1l61saWhVtcQQ/Wb3VwgV9rI7IuOn8yFNyLDmSmsykRVuhmI9ukWKl42INE/nmKy5BccrKNAWuh
35PYm2WGNtWfsDtJQNPnc7bSoEp2DNSBzuLc6RmYFFwYsZ8LNmTtp9YGfFd5OZ4NpfNu3JMPmWyn
+mc0Tbm0yYeaVVU6drj0uIZXrQ0XgpKtQMJIsPTjkCEa2aJeHu1C+g0Ih+Jfs62gHnJ3Wq/aDqX2
myKQX4KUeZpC5ScBeXoPNPsZe8ev0cw/gps02HfiJy3VnoGCti6mBn5AYSUjlOLH7NKMBQP3Etfu
UIRmhk2fmIjxFPEKjJHsp4zzDUCKDNiPFMI1TpT84lnzXsVu/60dkbfX3ES/x4LHB/dkp+P/WOUH
vLQGsOC0qOb38o2LlyvuB4fhu8jEeJ5PNYtrR6PFmorlDSqJVA8dXAFk1ghaPIndYJ+aKNoDHcYr
gJd3EOtsH/ypDs4oFmxDsmsc5ItVmzQ3eWRNt4EjsX5RAxJwBSBjVDknG/XFj34FOV2hs6e4mtqV
BCPfmQ6j0Mqzrg6LjZpc8C50CnNbTQCEC9ZdOjeungKgYO87Pwp1s02Aa1m3LiueHNlXT4i8At5Y
83tyjKviCpSUf0OtNmt/StaM8yTQqwOtapHgPlRzVmpDiweROFCzmJxpDSyQvaNm79dIDyLAvaXm
mEYddmOtv7bURcEVmh6Q3bBC6kUmXjs2FegtqNd3h/TS91ihUq8uzfYGIYM76sTSNV3VzqjvS02z
JrAt5y0KMtpjj8UBQkllHl3w24oudKaJ+hv4ssXeNCpnWplNNCAAP4IJ3iixMSyhzKzO6BBDFeAY
pTgszb/5LcNoBLnQsKX5v59queQfU/3xCZZr/OFHHV4n+GEwHqIEIssaVEKqFZ0uBxB/OOvKquUK
QgnFaenwUlDSN1X5zxBqL92+mnFp0tmfFyh6ZCQNDyyH//9pkubzg9FV6JPMxuWqZHTbxq5Wrm3c
TTzF3k19iGUINWcXOqUhdZ29QHmzOWhWWt32kIZ0kAo6M8XYSYd6dIAC0aI6HE3rwyboLMu3GkSN
LqO6A4CN5t225TlqJT7H0ogqA1pOeuZlsU86arenAk8iuurSMYJeR7givzI/wcqcJ4O7yes0COcr
fk6MKBUKt8HhLejaBWfYJTdGtp6nosEJfy08kdzMUxXcqDdJqjWzS6AFVwskRDswTPCjy3V+nM+8
Yvg4+4uNXKRvewVubIyjA/s8W2yummaZlToWWwOW0DCzcceD3i24rwcP3FQJmNSpGTl5cM9NSGiL
3LxJlEcDebV90jtDSJ2N7Qf3FeItZSP0yzxIcCgFoogHkS9ARBnv2I1vWVfQpDQ/68m5aq5e/7S5
d008nDBY/Cjrzl5agJsp0KOD18onAqQTDD1WWHREAmb7YiIPspfNdIMq85U+YkNQONktCPTsuyzN
vCseSBtq0UGbwOZcWP3PYYxzZPp6IPLqoOlC343AYuCV8aktbLWfb9zX/vMsz4wPG50Nhe2+JslY
rPSq9F7n3ninG8FDznl+5zhOfgfea/fc9dOJTBCHyO96APFvIjzLoJon45DchuEuARnTLXnRoW+7
fW5V4kItmWb5Xcuql8pjYNJQM5NJduCscDUzPiy2obLa0M/0fEcu1FHwEkUXFYp4yEZzJg3kROPe
ztfLVWOPW7tcgoF6mS+2CvPgGRJ4LcPHB86qyT/Zbn9Hw+hPAi6igcxp/WV2owENbzZ/hOVPyLGj
FGD/ui4mFrW3MvCS8/LJuBelKwM0iahJxRdGvp3bRitNc70vf1VjRoCRmqCrIhc6BBM4QDqjM+a/
iib1hgCie2XJw+Wyes/8vdYAt778pUM7aEfdF9+WLw4BUvD+8+KwfDrJnOCmil9prvl/GMhaRV3H
m7k51fYRDBtCFdOIg2dCJEGrSvk96/pHsyjzxwySjUdP14HQVXbo2Vla1V8nrMMB/vS7bQ8qo4Nf
1vYTB9EdOemuaYS9q7eX1HK0teZU5YpDgO9hkMaz6Ed2Earl1sG0BVYEzMlNYDy0rmxvfZBe9X5u
PJBpMEDtFZdxeiKbHOJ6X6aVHs4DHDN+kMY24twAEycgelhXD9mBJgcnbn5EVMRYUZMGBPixaK4h
78g0TAglFnJodzQ5qk3Kc2axX9RJH1dLjRNSuPHNfPXeEkCbpe6GJvO9XFx1u76SPx2CLPte5Z5x
ppbE8nAXeeYAOhH8QZMm4zsgVdbUSaYKEpkru43kkZr5VFt7L0WwjlzoIwhUxunTAxk0DxovQTPp
e/oAoPXQjzGX2EpiTyXSFz21hrvJ9vhtPYmfkQiCb5B2HzdQBBz3sUQz4doapFvAaGZBcK7bEgp8
qKD+Bp5CG5S4ZX+qhxTQNfNuNg9Q4ONNA74QxGjCjx03KNT2M05vwebnSH2cBlavvgD1rKyDmLhh
3Wv42HUcvVD+OtbZO+949VgjybbnHSR+EKUNHpUDpbaxBny3uzcNQc73zAEAMhf279wqbvpiNF95
1o/QAzXZnWulw85vTHmMGjdHnCLXwRpoy8d8hDIug0DnDzUcGqX27xTDvRLBYPxEo21kFfhpFDpK
ElQdeeprYLYwchSfFYl8hkYFuJxhX9yEqj4vAg9pRATUZjcXtffkhuqIj9lG5bbMlmY/IiI6gOTx
CJpvlHdoq3L8WXoJ0KWB+QLZ4QagRKPcd7LPn5vBPnu1kbyjnqcIa8Cjr9wz9UtljEitWWP6/jlS
FBCjoJGVGwO2bVn6WssyJIhiVjzTGYvdfD4Tf7H9zS/WDR3Pzbr4kmfTXGs8gRls/yWrN+fYnPFB
cyb3QOm1uddDlmzjaA3KTD5zdORMsxRNtye7zIoVm5DYvdZDXe9c0A+8mGU981m5hW9scstvD0Ah
QZy3qGY+K6ylYc96EGibgfas/H3EyVClBpiCQwLiZi3MjcLOh4kbgAe7SfL/0hZhxldRyqNTkEN2
BFCZvLqWk4OEiyHW1IE8YXVNoSForbNJroGhik6LWzQ6yXaMCy+UNqo5BYAaJ14Ow2MiTLYBS5nc
zs0JRGy22+Ijmd7wyIUxgcC1OFMnHYQHwjAUdd1Ri2aTufExm22Ij9liS4u3A2c9Il6+ma+IMwvy
Q2fhG+2VWp1edPssKNuQmnRAkBfEnHF3tZsAgE3l0YFALLSVlAjZ/jLH7KEG/HuOv13FaqD9Wg/g
nkxGu37QcuNE3AwR1En3OWqtNlLdFNDoS1UsWtw0EO1+sMV00iH+usHD0TslXZyEvT/Z5y6vrGcd
dOkzbR1n1REslPU6BmruG7lFRWOfDT3e+WY1oKjefac7pusgXNEgZnHX63p/6uPBX+txnr7z8lI1
VvA25KBdnfopPeplwR7UQOpv8woaOibgQlaau4e8wDxuZ7o/YwR8kqQX78iWinCwg+Q29w0DYq4T
WEataoKIcv7h60CRhUOOka0NJE8HMPSC+8PW15LOLGxVBeM+wgU4m3vVmZV8d3oJFXcfZULqAFJM
Hu86AHp3Tm8jKcvxJOqxjAC/vzftAjxn7hoPqXXFlzb/M5J+XHcugq70vyySIbuDspzS4Lp1At15
K8C1CzFF8WZOUg95nglo6cVi37uDtteR6bwRKAkPkZebXhspz8ShHTCwd6aVeNObAnKQqL/QRFY+
MpTeo3QbZ3FbQzYUj+RHLeMftqWXzpiudxvBWjAD2XhQokSjPNJHjtyiOLtN+33+xOpPcWuQfZFH
mfA9FAuyp6Csz1WlBY8ZCJ+OeKKou1CMb8pe6HhbmEliH10PVCn/tk9IZKwqo2v2ePzJCxb88jI5
roA+tF3tcrNOV40uIUJAPV6STqu+cZJdJUbommnQQfADFdRSzcXm5cW4B7atvRvUoQOxPrIXsFGT
OhZb1XndtonMISSUG+HdsAe+82w3OhC+bbFrXjbtdGCHVwXRtC7KVoHV3iG31m0Yx9Mj1gzzhuWO
tknVWeyOH2dk+1svgKWgzwFWcpfh13P0kTrYdpNXP7Ut+2khyvgzbbotAnHizSijfA381Hjlvo/I
nlF1W1Z4bmiySVtFfmmcfWJEoEAxtR1E5LDOiY9kooOnosh0hjQFtFzrCUK0AK9uM4+jWlkV3BGI
i2wgAID+jeVeEMiproF6/DJuvppQlttntoNHcq3J/GDrGt4STQ4N9KGLbYjpGNnPCHeFb7rO9zpI
srXhOOU1yHX/lExVt5GccdR6o14cap4/7a78PVZD/+gnab+Loqo8xKUDpTQ1GXlMFhTX0875jtB+
to68ia093R/3oBAkjDodAsaaTeQ55oaaAsV79+6Hg205O7csARcf+4eJRSjtz9PygJwGCgyh8HAH
ZZAPW+NdtCg7sMTd/E2zIrLwqlWdk0rFeyzR14AsCu0B0TV8CyKN6zXV/udIXe2R6zXxCoPKE4gU
27sEwZjZRk3qALq931uh5oEAYbAH8wll4MPRNmvFTe0jfNhCGmJpuiBQxPdqXTIrBkLad4MwVwzj
kGp9drs2fvCcvjgPYx6FxOjt/mPnlVWcK0vJMyECvwGXbwFRwnqF29Z4B98GB+bfLG497o7gesE/
onDS4UH3WxAOqUftmHz4DgkYjS2TJ/eJAfJqHiGRhb3h9GbrUOaRfHyBXMyHnYAY4Mic7eQ/sSza
xNqEGoO+z/e2SJMtkhzI6/kTnovIlYPdBkUheVHsjbzsv5FH0qf2LoM43wqLrTKcqed7TZe7v7aJ
eB75MlTJOH6wN11QwyVuB/Uz+kp5+7VJvYj4iwN9/00q/qP3j7GL86CmanyN76Z4OooRSVdIoTcn
iQjAlrWG9cAACYPMMZt+VtFNLUX0y5qa35bj+0+8MLCzjGV0Bgq8ncfwstY2bESlEt1v+mi3u0xL
KsSe1BqIqwWPUIcimKxQ178vNdNLXXUNMolD2UDcx0bltXDLDgLFI/+oxF78oMmAtflQPtl6p+N3
Klpw05TWtnAALk7zpr6gCJ79P/bOpDtuo0vTf8XH64YqAASmPuVvAeTE5DxIIrXBoSgS8zzj1/cD
UDZF2Z9dVb3pRfvY6QQiAGYigYgb977DFthT9am21KeV2qiYTwxbybe3Y0Q0hxvFNx46kx9zZa2B
MK52b5tOM1Y77JHDXWoFwZkxQb0yxs8r+r0oeqzpQn+6sKU9nGkdC5mo8tXHJnntoI+3YlRdqgUV
CBEeiYIIk7SwLM9WG5ps2TSWzbVV7+F2rq2sFbWPa+tfHZuYIZWLLEdAVckvCBOIKzGg1arRPq06
Qai57B9qE8GAqX2oOrvQX7rEsm/wo92gcBtk12GwEBi66AylbkM+5XCIN8hqyEulxPVvUqzkY5AW
9RYnqfkcyld6NMvE3M9loV/pcWl4vWGGD72W32RpIV8g9oNvdLpvYfX74VbYAd/oEw0hf+YK9BEc
UjFOdma0vQ96YPy0Pv7rfk3m5t4q61f3IWfSsiu43ad5jjHSmyFRVobt3uhCxHBnDIneGtRSYvih
XKFggxJVCWqf5IpbGdFwum62U/F9c6UeMjv82Dq931xbYwE97N8eW8xgdKo82yBte2Y0Vn7iLAEW
aEQc2ewqC8/X7fVl6eIXc34SJ1Z0phJ8rnoGcTc8+0YRXpnDKG/EnFysYgh6Puh7YKPxbu01ZfMz
LL3gitj2tde6W5t0eo0pvZbI9Y9zoV/x2itvSnPX2Y2+JUMJQHisxedIRxuO59q/zsMGPW4G/3M4
MtSg/D4k6TLo5zNQccwRG/2mLZrWK9R8vI8d/bF3rORZq1oOX+pQRlqxVBLJN9PBaHUMDIEhW8Az
HTRoowwTZZJejc59VXlMFV++BpR9omZnRRw+rmHaukCwYbm6tt4nxzVYcyT3IGT4cruqea26Xt3o
p+dKzVSxKH+t+9uxg9qx7JeD7b11Xfdj05kyMTiVi2DvvIc0k322sBfPVTv8mvnQoC202C7iNBwu
bAjUQA3a8GuMNYAh0N7QrMjfvz8yUaP5Ks/0zzmRzTkSTPk5UW9+zgokPhij8snWo+hUj6NdoGXV
bZrG/ZWZWABaBpxBR3IuXu0LcVhbld5oz4LA/vLaKibzWwP545TgiFWLKRUsL8mQrX3XF4TrdsaQ
K5frVlQ55ubXX/7jX//5NP7v4Lm4AkYaFPkveZddFVHeNr/9aopffylfd598++1X6di6bRgSDQvD
QX3ENG3anx5vKILTW/1fYYveGG5E2q1siua21TYYEGTf4twP4KYFFalbRx50Z1FVgEl/0yYTNNyu
s75ROqd8nj/1yuZ1HRsMYXIKY2WfrBHWYBj9AaiZkV6Yc5jt7VVXDrtU6YZTFe1fXQaTqH23DY/4
IgQI8xZmxIkRb6jGZBiEoEy0vgSJ/+O+tXOVpRvBPX7Enhj07PJi5Nl4ri8vY9zWu4JBD0Wm31vT
urtHTD87GL0gYjcyswaPZPevXdZj187rCXBTEO7fX3qp/fnSm6Y0ubMMgxq0Kd9feuTxCmVoLPO2
HaLpQBE4ADWlzttMKtVDnVA0WcKJYYYHXdmyvlp7mHCeoGoLYGJ/3avOfeWYhfYP5xnEIrOhjx1m
xcrRMJrwIY1qbRPryXBuYYl5WpXoZEzUpj7NiD5zec1vS1f0p8F4L12Fj9NIkE5n62Om1tNlF8b6
UUqNMRdKg/UP96Wj/3xxpCDry9WRQENMwzTeX5zBTiob6Hx++xqkm6UBL7+Qn6hQFNc4yvbXUPU/
rsNh1OTKbh3y1s2lF3Ct/Hoq8SrWQueRHHC3NY0sRzWNgSnMG8waDKO917r63FpiRCbFmzwWxWdD
KbEMKge6ToU8bayrUCnqK4D2Owr2xm2xqOlXaNsid5D4p+s+JMOSfVui/7i2rgfU0bgzFl1+sma4
1taRhLenZx7JqfhktnJU+/0cyuPoo5mhD0ntNT4swrC9xbveuP2pr1SvGlM7sXHu+Cm0Xx3mtM5w
jkvjaj839wHspIGkB+GvOFNl9FwPTnbXLi9kCsvaiBEAYyOLzN7toR4eM6fM77ROrXeKOhfbtXU9
ehjS16MLxHsvX/ONstTEVpNt8oO4fN9ay6istru1odJE+A93hHTe3RGGELbKvwaO2RY0ZEtfHqcf
RipGFm1CSia4NZiisI8T48WgIq+88gyj6pPqNNrjGoRJpR/PAsMfL5TQIURTaqwg4+R8tYB9dYld
zWNf7WHXt7VTlqXbLm5vESBAvHeqGHOZpDpdD1ob1s1/u+/1ZIFI/H3T2KBsJt1OD9Ywq6dC2urp
+k6OiV65eTSBtqJQJA7Sjk/emv/U53WHrLv9P4w974f95WIiAGVKYdqOhhCdY76/mElYCzXNhH9j
jc1EKTZzXBX+wpUWKQ6g70zd9qmTPxTC2K6x7tqjrkNYeoMcULhFeJYyYmnDPe7LQ0OdYRln62V0
/eEFktF532HeRod1Nx4fJJ3UkHRaMOdenajIu2oiu1adJHLXZMvaIDLlewPVmYgsAbLuiuxyLy5L
tGx8J702wbn8/VVxrD/dYrq0hGGpGpK7Quo/XRUiKhnkbWreCOxyz/XFMANpkwQI2+Jyu2qiBmYc
b8byOjLndPOD9HKBocEql7zuQz8PYqyNlPwqrexbEzi40Ww3TR0raHFnjbdCAQsDeQ6skINTY0EM
xsHe6krr81uvxgSdZgmsG4clNVT6MaIYkRIc1s1u2TfYMJTCSf/TvrVfuaSaXjsv/dZ9U2MTakvl
oV7kvV0rmOUtwzC+IloQo9RlVidrS1ThseXX2HCtrT/0dmTTYJArnbOw05ZbYPrC7VTuYq2ZD7kB
UGXZL4rRZIwgqYhqCit+BPttwPiG7faNM95qC4GkhIhM6ZaV0rK1tA0TDkppS1oOi7AwyJF3HlT/
BHPv8qJrI2Tm59Y/tTPrPs279mbdVTB1bVJqGLt1c21QUyhUQn38+3tEM/706Dj4bTgq5gKOIVmF
L+0/jEOTI5juJr26CUN1yTrnn+Omjr7mA6BDfzTFFZWfCHgeAGD09cKvJYoY1Pf9h5Ky0g7fVFQy
LDO6e3+kU/eCBcx05mRKBMcVLRZziGtyUsjVrpt2NG/Dsptv+9BCVSTIdxFKoJ/LQinOkYkFarps
ssJoD7a1qNwsm1mN+GhlG+Nh3YRo9P2U6yZWyNsIqNnW1rnLV0ZQ5GvNNprN9gfqNWxxIqO6fiUO
kaiaT1IJ1e2Vem1kCEngBKa+Uq9xmysufd34gXpdBmOz7Yase/0T69+ZIOaA+9YS60HTrO7a1Jzg
Munhv46QeB70TsMpXIjsDISCdacG1YkfluoDqiLtjjHV36/d4hj985Ja19Da4J16VhDrflO2j2+n
1YOZDPBy+HrasisCUvHlWdPJGdwo1o1T1Yd3aK5L8Dlk62qrOZkaKgLQCiwP9YvoG+FT7mZz5X9M
+lnb+MqYXuZgQw9d0Wsn65mMlgrg25kGkQU3TjlCTsYnq/dHT8M0juQ03GR7eVn3G3U7bRtD7zzV
nL/vWxvWfiNH6ULor+ewoz0mVs2lHZBByWWXfUEA/rg6Q7Zxe2qMs/MAiNH0YmsK4U9gn2q1tXoY
IxL2qqbrfAI7+2JHzbHx84+QGZJLwXB4PbEwwvMCg2uj6O+ocwXY2QXFXZHNDTYBZb9fN80q7U6a
HuD4uokJs37VNGIXd3pxTYZd3RQitW60qkgvRWXt1Wm0btZdY+S3G1/z552+7NNk1eDc8drdH9L8
QivzkzVZi2kQ6oapebImjMK1Qrbsa0cLbHQvIIQTLNlItz0ouXod1QZJvaI50f26eum15FGPZxvO
a+N7LNPlVaXqzV6mjQIeaEauARbnroy64uavzpMmJ2NWVnsSFv226rHEy6PyplzYKMAgcUleiCi5
UmDa2KQ5jxT71hcD44C1rzkzStlRRU1+nO7totjMUzF9jBMIGnZlqtRaWLET3UoIGgUT6SJuaKTl
BmLReBzqtqYCN/RDct7EReU1qnCu0ScN97pdRjjOFNNZopGdB5Jo3ZoahQKzCO2vcKq2aRbIl6Bz
TvuWisx6OHAA51oGYbQH0DTv/n4k1H+eLYkapNAFE4OpqipjyvuBkDRU1Wqj0mMYr5JiHXzKSytl
ALmpKyfs1ANSYWRE1n093lFh29/NrVlheINKvmmV6nXc58QDQ5U9FdyVgMvk57ceYPgDCtV+dLAW
iZVVZ6VDZJX1T+9sV1GVLkD8aH2HhSPGuF7QNNlrHKGDPvY6OSUXXdhqV2uDoAJy9feXQf05Ll0u
gyGIG5Z/THNdYf8wH1jjCM7bFt3Fd0y75SxMUh55gfMxIl6kAXRtRi/z7aFPA30jR736eTBYjyhT
QP7r0x+W6NlRKYu9v//IUv0pzrFUW7VtfjmbwUP+aeUJ01TFaDCKL14D+tm3apTQg+gLOeF0Scqj
tpPsK8cX+993r3N8rQKl+vPuAN3G191C76IvWG289W7i1toYUZWj0bRd05yZ5UQfNQMtlyLdTmGD
cDAlj02eqOGNElTf32GEIDdDB80jD1S5mZZ3b/1yLPL+YTm+rh/eMiEGczrLYMnCQjcdKdh+fzsP
0zxG9Wwkh8mH6mV4OqYs/YzVtkWgSQLJuhnmAUPdhXAydMkVoLf601sPX5Ez9SFtdIfAx7VRg8oQ
jSNWTiEC0ylzDizQIrw1RFYdh6V13VxfAgrBkzkGZ6EUeFX9cXw+GAk8YVX9KobTv78HtCW78P7r
8vDaFiohUrMsOFnvvy5Ui2yikhUcXjlceum9ZmTI7TvnWpBTuERDpV5ekjlo0AFnfz/lcNoQqHYT
ExXHoOsR5hMWaetA0/cTWs4h6wWouz9sv7WvnDC7fr2b/+NdDqtZc1pPRTnVURC2P23+a/9cXDxm
z81/Lkf90ev9Mf9iuuLfv+1yHj3VTPgv7c+93p2Xv/79020e28d3G9ucCHS67p7r6ea56dL291zc
0vO/2vjL83oWmIzPv/36+C2LclDr5Aie2l+/Ny25O0fVCT3/SPYtf+B763Ipfvv192N+KV5+8Qpg
jV8jYt3XU78d//zYtL/9qljmB2ex6aBSYeqaTTrw11+G59cm64OqothmieXJUFkz/voLkpZt+Nuv
uv3BcaTj2I7OeCItkyY4dN+bbMZnVpk2EoOaRtPvl+J7WvL1N/zrNOXy59/drQ5xCAsy1dBYaiBD
9nPQrS7DwzSKg+JoCEK4WfBizNivBzvBeK9mgytQhopte+OrzyS43AbpPAEAdv6moRcMe2wbjQFY
v/gwDFdDeRDRZVvdq7Jy2+gfZgTN/qtPq5umqutcHo21wvtnC6lVE2GHgE87iqMakq5AEv5KWHAO
fHk/OYSefbIN5sw1rIOSiRvLpmA9X5B9PFRK+1UD9NNLDV6W2CKSs5WpD2PJJgVlIscnGTAzNyqw
uiMb71xa+nNTTm4yUlugUjdfECO6ie8D/CmvltNNJoLoyz56JPUAmqN4Wvr0ie22ZbxZ/lxhOIfB
gVRBTX75U2Q83FI/symvLruWLsspK4Qwlk9gl3ikc6rBKI8YamxF+SQ5++8fqgL6uHym5QOuH7ga
dksuwbQyb+kTcbqgAiYxmBu/pG8BEsCpXS3SvOV9xftm8D0MlPnTCcTBZBvZ4nLpE2YmOoLArziU
ZvIOLgKPbrV0xfcabqpHcWZjt5cyGU+0Dsvdnv/qbrscLSPnIDL/i9lUC5tvWaDnmyosj74SuBXH
VhKC1bSv+FRD5pDn1yjannZ9c5B6v1t6JNFwXdEboCL0AP4spO0Xza7dABCjLi8hTsuCGgio5ZwT
8DfWz8Ufr1Q4kN+/6vL3GmV0LUfdt4Kkcw89VXGlHq7/Hw+G+NrEnadVHaEoX4DzyBJcmRIx19aL
1fT6ndf9SrzFamC3vF8uob+8p70BGOsUOBzfiUW0Uc8/STG62pLG0VLsbbRA7DM9wE6BR4OZCya3
y1Ih1u58M9uIiNuhPUYOaqNGu102l84NHtgFpMFpIZsqqVulGf5LPVJtmYfcDyJFfDgYPn3vg575
EvE3lvM2CUpXSeYlnG45BVKP2ChaLkVIb/lUC6b390NtDXmbGEmYId5G6DX4vF/ayEe4/RapyPVs
iVwWvWp7K9IeTUTVWz7BctiQ7kznQdWVbWL6h76adr2D4V3cF49ZDAjf1D1pWl5WOdz+Z1oQeEIP
N4/9mHlwJG5Gxb9zlkks1csvCeoiqWq6zqRf+Vn6aShNFOig4+e2sQ8a67SZrPOKuGkOMB+OE8Sy
tPNujLpNbneqO1X7oW1TV7PtuyS/15o0RtoBk6Mktie+0/AEDHGDN0PsAhqf4MmFV6mqbxswLknU
bfWhvU5xDCtNVtDFzBXULxnEgv/BHPp/Mz2+m3X/3WT8/+AcalkOY/O/n0O9Is+fn9roqXs39b4e
9vvUqX5gdhSqaWnMTMvc+TZ16h8szWBloFu2VC3m1z+mTql9EJR9yPToS/ylS+Kv71OnFB+YUU3D
1sn+sXRw1P/O1GlbP89GJJt1RxMaWWaLzK/209xpaJPpoFhANS4Vh7ClstdhIAMTMfLCGWil0bb3
rfKSUAOxRY/eUjEDs+lGqq4x4KLcxg4pUhrb6+2cdJO8FK19BzY/OTLB+Kd99TJ2IHdsVEssxbyI
CviqIjpJBROvFfeOh9726DqBwyZpEBfAwD6fbLDhpl8D1f0YOV3sYgZ5oYZwIB0l8krdemzG5KPl
aNc8DsIVwXAulTpzrSuxNfwBJecycNXKGjEIWxBQWXY2YBKOyUGs5tChimQjxo8+0BwU6OS1M92Q
0L6rB6xS5vyunsMXjAQvTCP+2g0ODEE0IGr/bGzzYyLqi0Sde69ss9ntOlN4ZV/fz2F5F/rFTe8j
UJbW+0mM20a03SbzrU+M2ledlbz0NR/eNMr7tIhgjbZo6hdcZsvUrqlgnZIkO9NyrlMS8JkDq76X
xbYEeoLQJ/ixZhsP+UXr1FtkU/c2ZFyUkO/THukYdWDewbFiAyNUrxZTDXxlBJfNbwokSjgk9g1c
kBwgSm2mu1aabHVzOtcSphjT5FeVyQF3MlzUssoTFZ+BvD26u3F6EEzWATKvY2ja2xJxSTmaX3yr
ffJrjsP/GfhgrHgYDJxGeWbgw4j/q7neKUoDRnX+QupqE8u63CUh9lvJGJyYFY7WfSKvZ3yh+Tm1
w3LiWMJFW39tv1G+yfJzsFD4S/hHW8Arn+NOm9wG+vYG6uY1zvZHoxp7L8N9A06qm5S5cWIMFbLt
o9sAvnOjZrjocqr9OmCfjqUKRAKTH34OPibklPGx6uyNU+QvDf7i2zTOD0UUXEQWtw7/7Vu7MdzO
aiCTFNbnurX7UycNnvwUplZbgw61wNxGwXkAj7BJwQ6E8CkauPBYScbzTrY2Coy49iq9+qTVT2hw
Kzcou23IPIcUyUsBCHdDzd73DP8oZ5HsasuKDkggDjaax3rDZx0M66T3rZOwzxGx5GHxHQq8IuzR
v1SlN4uX0urFRp3066znmamFc1eNwedoTi+SiN9X5QIJA/xZTaCiBtdVm0e7ZPJT1PUaBJhzvma5
C2KSIZNfEhClTyPe22WZ9xsz126ctiVyuRFD13rYhl5oBaIJdgVeLXWe/RZaXnZTavpWzSeyO+IF
Xtjoztry4FXJCYyGwM3Q0cY88mV0ANZoTHW4LFNKHQ5hCmdTJjwJ4rNqFkfu0dHtVSXfYMIgB24R
qy9KL8v4rYK8XhRug3vwoTaMe7PnNgUzVDf1/RCTOVNOsgB5jT7lEVN46DwMT6syO/N1bodIv7Oc
Osb3IjkE6nyck69JFewSG8hdxbXu+BRCDV5krW46IuA5QkluxNpFvbLJknm2xUNT91BJQxRkE5Cc
lRwVNvzTVodCnYa0m3b8VVdJ5zM2Uqeo/Pu8hvrS8RNa0rrTal3xbFRGaQG17mCREFUjwokm4ylm
tciAh+glG0O6dazm3kr4u7gkEkp04z5spjOb0TMx0XUfyqu8ZATKFoZLlQ21WybZV4WBbJHsOMlK
Bpacmp1XhF6qNcaWSrdwNaG7pQjNXZ2qNx28ES8Oqu6QNThoQF6I3QG+uOdoyzPboRAxRdbFGDNY
FnX9qBXOizamiac06aYJ0Zn1ic+LBN2qQiqnNqHqvg30qyScj3UIWkCv+EJO+KlpGI4SqyDqHvSz
CEVTvk/RbKqmY3HSyh2CuuR2BfU0LgQwC/s88E9F1EauE+m3iqTS0KKcBUDflWpSbEScvOhF5nuh
kkO/D40L+A84mkgDofEAllqf5xYFL/uj6IxDYaPij3hrBUe6HtwCARF4012zcayC4S0DnoCsLIL6
It8D9pFAcvotvC+xYfWDAKt0rlRd20n9UllEmxREarXSf0o0ywtggm7CMv7W5emtPvBrJcb90LL2
mq1k3hUlflDVVH4tE8F3bpAJZfL1TD3k0UuJ7uAishzgdlnGkqDRrqc6iTcBTgAW9AhRd9/GbvxY
m6nm4pDAYGEGV1bybb3LR+fQIhnlxjUKweaemmvI3TDBFreKy0iPdnY2MNwilHlSAeBx1wkLE/fI
IxXML6qQ/ybligOUo/debERf9b68HKf20eryl1Bm+3juHoqK20BV029C4VnM9BaMrZbtM0l6Lurl
Cf5AvWc7ioG0bnhaxQs+tPH3xsjyi9F+8rsTJYhYxmnmxTxY58Mg8EITjMA+FoxV6G+7iAKyZTNP
zeJZmO0nGxF8IHDT9axnkzvn1UPUIY6IqTMXf6E86CM0IcvkWZ77umZySi+UxuF75SyjrTh7FEPy
uS5ZV885CTbmyYSHTYhnQ4axZ/sjXmQI7sFxCjwzeJRS9l5fnhnDQ9gWqDYgQe/6akX1CiFZ+MwM
Ng7UDAc8C/TXNt/BYz4EWSTAUDQeNvAMUiQ4t125aPtYyh1WEAwVCN+5fqddg6P1qm4cd/MyQJoj
2My+YSYmcQ5dEBDhCHoniFn493wJvBMYk8MB/TWWX6l6oVv8rqlodxkeNqw7mQ55eHS3IOJIl+gr
jqhwYf/Xg9XwcPW4m6f2HlhZcsSHUHp5zWBryGuhJMhkiXDndMyUoX5utMUSvxE2KAbEmYHvEuLU
0ag+o1uKOxmSZWcNLkWFEsIDS14i6uoWareupakX0yzu1zvH0YuCO4CKizIdw1wxtxZKW27HFLcD
tEnRcJa1WyvN5dD7n6MYF0lpwKm8cCzE/zIJ0N0YUZgeQ/8KPHG4aWOk1ULEfGLkULYsocHH58/2
oFbHyDDLXSX8R0Q1jG3fh1skd2LXclFV+ZQVhEqJQphlJjuDNaRVIA1qlj3G5Kq84ZLnoKVNyDk4
Nb++VBgYndZD37jGVOeETFtz7J2jrjZ7uy3VAxH4Q1hhWpUEFOabbA2Oh2NdO+p2KNLPqRg3IWbO
nA2zXusxsAwUuMAfZK5fz+oxaHh53RYNaIAc3WRXK2f/GFIAi2M5bjpd3KIx1xwxq2qOap41xwLV
K+wDt1Gn9i7iLt3RWMnsUdwd1831pVsafDhgDQR4+RUQQnu0FIsSSYVstDkNM9YrWkhFyL6U5mTs
ksZsj45do3QSq6hi6s2po9X2Do0X0x5IJVkY7DTIu2TokYrINNwwgTIsZRWrXpx0zj7T8n0jFxfs
fPksOdfxOGYoa9ROuqvWhirhlmujWiHyDlCOaqFoTN02olTG7xkEPEk+SnKN49pdnZyG+cWUtGIL
jFfDsEQNziyzPSu7sAPi71cE7U1w5oP6x31Y7PVQN4922plHRwJcNeV4wN4E2Eh+6xvP5pj7t83C
p2ic/qko6v4Msnx/Nl+noXlRVnqCUJ9tUA0NPprhl9KGpKHjWRMFfXqStjHJnpobxm4EbNjeV1Rv
fZtYGiGOmb6sW1GZJkT81uyqc3wbZ+ZwjNV6PK7vUgsjTis4pbZensZF1O1GzXrIFXyAK25Wb+7M
e0uYzQ7yv34EDKkfTaE7mfu2rY0BJI88/Ja1E8KL0Qgc+PWtTKQHEJnY0efvKHWpHTF/NjM3DZ3T
bGiiDWFOwnhnz/si084QGFFOa6p6x8DI0ahgSxsillOo1ufeaPflprdTkKXLS7M0v24O5ScdVN/O
LFoLSBx8pSJrh9PWadWtNpQQ+C0T0W0cirzQIghI8mg4M/0QdxbNIAlTBxAZhXGq2o5xWmW5+frO
l7W1ka0CrnrZt3bpKv+YN/NRNWO5Xffoy0FmDgzFqsvR61CrUXXj3B/i/rnkc5ajqB+S2id5Zwjz
YvD9jBVN158O1WAiRq+cwZX08EAcbjGjVi7azED8hLxVpQ/paWV16p3SQJ2g7hbs101jDjFRCMut
NRCblYPQ7tIoVs8abAoos1KcwUyi3KEsGGzaSB++4NGyR9AFpr2hJcCTxoess7JPZecY2zQnQMBF
hPDcDD2942qHlnn3Q37he+b7R0CuuqzG39VlyAWAuSV9zM1CYv0nmFvqKNqMWF93wG0l32v+dlmr
RsmE2kxu33U1UQ1GOWBu8VSTEbPX/+TvS3BYVIaERX3wfe7amaQ2OW3ZHRpr/GjM1UVtEUyyEITB
iBiRqzUIFXZmeASq+g+otCUt/qevvqCQNalSjfgZWUPwr8hozrtDOrFOXBaMTefcjSlVbhCf3izF
QQDK+P+5r/9S/UhH6/Rvk1+3SyXnl81jUrTvCkffD/ye/nLMD5LMEpOlQ75Kmjbn/F45AkL3QZjS
1iUgcSqNxlvlSBofHCmFTf5NUyk/6j+kv7QP0jY0k8yYo5pC5aj/RuWIjNpPTxQCKZSNhFDBWJMG
M9QFx/BDgd4RTd76fqWcxmReN2Xol9ucSdnrNLPxxiY5gSCMoEbT3NuGPyFs5h/jsbmfM+WKG9Hy
kLabUN2jdoBewU6jJuyqhynZTqkkNgqGq6DbpFY0b3yGYx+HIXcmviHbPm8UmaYL7nwbqrG9Hx2D
kgi5AQCWSFR19/rc7AMBzaru8otwzNHGtlmOJCxhitk40Ukr+2bng3dwHkRt3TpO8TGeEdaR4xM6
4QHQig4mOBT6fDoS+h4wOTozEvS4stA6T8hZe0JLboqW8D9GnAJsXqmYUFQbtG2Z5bQqsrbMx0zq
RuHVTJKpNhpYULplE0Ub1histxXWC2m6Fyh9R8UuL8lMNN1VNzJPaWlz0o92jZ7KyxDSOUoJV1uJ
VsewVO+TT4pFnJzrfGfDt8jnN9dzgaFR0lWm5wTaExCd7QT+w00q7aZC6YBqInh46gEAvfBc6JyN
XStfUNe5K6v8sd30Pb59zRSfYOpUe5ruJ8Sz81YZ648q64sNqLt2BpdndD3+aNFArtM8VyxK1Or4
ScT9OZwwrIqG7NzI+LoJV6FRytwFD4EnlVJ4pYYbKDm5QyJOzBjGQz4e7FmzPbVLzuaY0d8ecCpn
Mf5YLUoQygTJd4ZWVqRXSWBcGkF3K7tgZy55vWRZZ2NnXW8GHIE1HfOPoA8SN1aUC9SuKYYZ49ca
9TiFxS6VlDTaOfNNGt2U5pMYzXNm5OFIgX4zlcV4M435IZ6oHDpfbXwR8HwmNdn5dwC/rgCAgu6K
iv0Q9Xg44/9lo4R8ospE9ZSEhKE6LQ4E4cdOH9CyrFtM0rTylOTSXUHmdhum3UEF/bDrQdi7RgOd
lx+TtUzCrRyrn7N01DemTu4gsJMzs0AjCgG4Uo7XTZinB0quF3oPDEi3fNMjmXWf2eV9EiZAA8Un
aSWfywRiaAJR0cVX4xMUx6epPxdOjiRhgq4t1hGVnFE4Nq3OncZd2Ra3xWDezJl9UoRI4k4loXkg
4KMjXqMH/pVpNBdafoHVIUYskXEzWwVuGMXBmJ3ENXTqfaJFUq1ITtsRYqTe6qQg/nhpTCD5Rc5X
zOzAoZ6U5DzQaAk4dtOwJkYWon3uEmyBEjtX3TmtIsqK2cey5CdCCnPbUjZSZ/kAloklesgqI7fC
fFOm5AJ6/RqrL3kA7NW7kdC/VX2N/NXUbzC/PvHRPtzVIhdHPdLgXlo+envLu7d9SqUSmLlpaufH
9YX8VfH6rlneLYPxdpT2/fdGdPKXOhzkp06+vccB1cAUlKz5a9sPp8vwgJGlwD1Qk91xHFr1wI35
ukUhoCXfF8XTRtcKLMVGWPUEdhbFOoMUgWzC/mh30RMBzMjwIar60ARI7UxpeMjy0INF5RzCuEAj
yilYlpRO0R6DmfXE+m7Qy6tpStTd2651P5Tji2iMrN1bf3J034+cmEs2s5FlLg7jxVGzoxL7CmRR
Z0vb1xE+GtTY2CeWl7XL+pIHvnFCBfJtz1uvCDu8lJL1lDO4qa9Hvp4J0UNa1lOBkroJnL7e2UiX
oMhY3Dad4ZN5ieTdkCmnEw6KQxI/goTH5r5huLH1h6H46M9U/5wqsvdVYVVXasN6Z2hHeYqMByjO
Nj4d+uJumKb6HMKZdjDVHJ6UXxy7FvpTXebRSUy+q9dcLQzmR8Rob6IERWEUPt1SKakYkEkcqxjU
mS/PxqmHzaEU27wvTNLes4Ihemofa0uDAoPAYWMrg0e0dwYBq/s/1J1Jd5zI+qc/EfcwD9sEctIs
W7LsDceDzEwEM8Sn7wdct1R9/7cXfXrVi6LITKWsTIiIN97fFA+F9GIK4XjIhptRvS0G2Iy/9sk1
UW+dRbvU0b4qC8mT0jp1WpBP3Yuyv5SmLq5S9d/b3oC40Fj9uV6JG1ksiNBOiw1aP/nAOQDFrlee
h5x+AfnyNbGg6dd2Hd+J4+mfXR3/bZw5QsufYk8bxs/UfPlVieZxTGi6urgqfnGXMq7X7LkusuSo
YXkV455axL2nv00D0r4ybf1rGbDg9sYYZb9GuXT3ZvbUcXcdAe4V7qLttuVei2htxjZK0qGM6D0w
jImORCOTgnO02cklZ5p2XXMt4Fpds46m2Xl/jBt7YU3BZZl9vT5Pfd5c9wN6rIdp8sgn3uwVl1zH
bGAY+lnF9H7pwE5OwhDpGZGeNxmXqri6S1CrsPSt5or1n4uAOCAox1zEdT8k+Ilfi2C7GT8er1I3
T3JcT9kioEKbSyev+wEtNLu7K3dod3X7tSVrHHWLpjUXacv2mpZZe+3+Ptuf+3joKfmqNYsW6x6/
w2oaiGoNq/sBOnacUyucidBOQPsMM9xftQkKD3OTiKGa/RGUbPpXsllB98aqve4HQE5fhfspWczy
Cqz5BcTJj9d8BMGhKjDtqbn86RhsbYMcSu7146FBmlKYpB7tbrzpKrpd9Ev+nGZGgB/m9lgjzz0u
SlgmqeorPm9xKPg+uSP5GqqkqXS8ubz1PCs/HNi5XsU6Yx5eTA7NT66rqrfJMdtOHVm7p9alf7Vd
dTR2Ed+wPE+r+usC71d51Nrm2m+H/Wx/rlrLd8w6RRzUCyniM2ab+2G/ET4e7meqHddwkISt7Ncd
zjCG19sh326D/TlZe1QvSUcHqnbbl/3a24bCKmA/NagbqkOq9W9wd5zY83SJb8qPPpXDNdETOyrT
BsRkb8RsX5HaDgNtt5gI7YyR++/n9u87LXqDxu1wTjS9g+zy74Om8xV/PNzP9ueU+7UVxXDxB4IS
WOD4TvfbbT8r686FD+T74X6/fRw+7sGPG9Gr7IvOwDpNGu44mO/4D2UDlwH7EHHdD1Vqcl20qaw2
TxFxnXMpmZ/a97kf/n3t/oxRXRAusJ+id2VqK9fo48J5GMaXlCz/Hqkf19AaAyp4b8R5hYs27WP2
z8j9c+4U8qeHeCXeL8zHJdqv2H88hxPJFLZVQ3tgG8L76HVJibziHsEF2x/vr5gaDfA2018NGBx/
Dd6u5xvYH/eFx7jLJ6++UPZhz1uBue1DZh9KQCx/ja+P54zUOCFXtNE+4KXbJ3QjUEQ5Xr+cemPu
rpgxMx1sr/35ge05QGiaKM7oRQFw2lXXsv7q/X32H89pXZtGGrX7wfZ9ta2NQ370qhwdRKa6myBX
J3ymmDgmdjr7Gb4mRqyC7tt+CY1tQvm4orWdMKftj2XeEJJXgKhtQ3AfkqLPMuhtqcFM6ZR+PJZT
eu7g2f51CdV9MLfFnznXQhN4mFWRhPuQdHuisI2+wnZ/G6FuPVPy7dddWsZTU9SIfbcL3bSuWx72
0bofEpTCeDe2CTfvWLID2QYkKh/evV/pfzzufVcDxtEpPJFlMuPsV3g7yO2q6/uT9TRop5LQCf3v
6dkJtiJke7if7Yd93t6fS4RzSJo2OH9Ml1WiaLvtM+efU37/V+JugSPK3j4G2yJTbx/GXYElz/7+
ERYCJflg+2sYWaP13X5iQZ5Qn/fT/SXqsL/euz9MTd1bQ9PVfkxSZtkPHAzrU7p9pIkI4et+9nH4
b881msYs+vEzab19Nf/tVyzsVWj6Zb/3X1Pt70tSHb9OKz/9423/7b3/8RyIoxupnr50vv2t+6vI
TL57szPH+yOxbPniQuJtMfwy5m05agyGj52yAO2HqWe1+nhuLrbBZuraUe9MbDTpHtbaWJ8sd7sW
+zvSlWbwYX/L/ub/9mv2F/7xHjwrYqewbpvtw2ed9cXITD/ef+rPr/vzs6DMgivOt2HQ0z3tr+8H
d/t7/7yKeSTgJTeKhlVCBReSG0oauq5Y3drNpVqu8TSKpjtPGzTgbtBAnvmUBU1zUtsYNbYDYkTe
La2CWWcQRnlVnxBttletoEpo9yohc/lj0qR+63TbiZNtRKyQhAA6yK2d0m2CA/DAyhFkdNXoeTLJ
NNfh78P+0N9n3v1JLD4MposihyXHUP9z2Kft/RTomlvIX4cn2wf2mq3xV21LjEa2qUPfDt62AuwP
0fGyIhTNCwyn+rCywYvsbeaZ9LTha0tINuWz7E/tH2g/pIXhnqa6Og04kaNM3RaubKsScF4vYz+Q
oNLb6pdutQUe6IA9ybYGwoQpw3Fp1jBDaUetsFUp67aI7mf9UGfXkRtxm0CdSv/qzMqGc+IwEW+H
/cxwpoieLL3bbepdth/dzzrsLzsjUedxm5zzbWonkJdb0Nhm7P3xbFc0lUwdcyGHgLB8K6+8rZyq
6bszSyZvw6RAfbStWCSpgk3OfqY76ZUsjrm2lEF4Dp/Tb/vuup+1fLAjOO9dgQeZGZt3ybbO7h98
P7ggMVGTODB9t6KibnQ+t74VFIK9vA6AqymQnKSOig1dmjPtmNEBPKlqTmFhbaNx1dJHcpeX437j
BJsJuQOnjLlpO00GkwXZTm7bIFUXhZfWVaefRSt3Ox23hbox9fXUjMUZ9KbBh4gibD/jGrEufDyp
T5kWjR2pseX2IT4OtV94J9V7oHj/fp4MV3Ed0iYNByLWaFI4BMFq2tP+26atpNjPPg7pdqcORv9l
BHyP919U7WvXfuouNV+8DbfT6ibnPNhsxjC6SMdzZrWRs9Xg+6HdbzUni6yiWs56qXGB9xc0YbE5
GNrvyXZp9rvND+qRWmF77KDk43YbkABq0vpuTuZNUxOMjgsPN99+yOkR6mHdpL9p9rWxSZuTX22S
MIp/4QWq8nINUvIcEfuUbPb/flyn7XwuJaT4rgTKKob5itN9BmG+hdZD6cmzeY6u1Hean7iQTVfS
+6ZrmnDYH/6P54ou1AKw5Jp4N7MRDzCToWAlHYxcM6auoVE0Qewo7eSo8GrFpVf7NEHCu+Z64h0z
EFrQZEEKSVMnsSQn60imaR53uq8ejfp51RvvbAcyqmT7SfbKvykW8VnZSXLucyc9DJb71TTW7HZu
s7ATilzA0SD+lfzZxL+j3C7uxlW3bhYDXkPhMSCwDCWycYhzyFSVbz0GdHNf/dwuL+W0Ec8n77lY
2q0LM8AxwcpuLmlULsWUnLtEPZXJmp/b3sO5dp5uJyTh57ndqoXZOcJsXiLlanejx/Zj7Yv27HoZ
FsAzhMVg6a2L3Vf3DT44sRaA5dgrdzTEuPEyjOM5SPM6TFuoU+QZ3Bb5qNEKXr/MJByFszdjEw5m
RcDvIo5olI0Lor4HOlstqJ/V3uxnY9m+91Y9HZ22l7dWthe5tRXC+cug0CEaV9JYoSd0U9g4rXFt
gLAJrExsYhXs/L6qahqf7MaPUOzwDgpgLdjijDtOesbuhmhd74HpbP6Mqss/rvg1h5BcoRI2JLSl
1Vw/lKvCerTb2iBpHzmF3oZbRg9i9PHW9Bu8F+Q4RTBgi1CKXESa72PI0jVHjDg2tYJzsYuwolX4
5EjtcxVYw8kHqDYGGqm1Nf50cnEDt3WOabWexkr1B3vkgGkPjppLENvJ9EsYGIOs4LlqllGbWJ93
65ZE5sXZdtaXRTezuC2a4bCM4MMyU35cjOM3YS8d+oQtIJ3O+lroP9yeJm4z/cIqGINA6HrxGpwR
hanQcse7Bmz8EFizeUSiSSe4Kp5b1+hOVpsNx4SQKJpji/7U2yyWc1NFSm/MqF779uizUoRlC/Nt
AAevQBInmuDh0q74+WtmbGsmMT5OKg9CX60jIk+Frxr6C5fSH8FsPV+kMtewBn1Tc/5rqs7DhMSK
EvZWacU7vDakIJR9oW7AjOrxu+u9WtxZllbQauIflo6lkS9jZPeLBsnczT2HZrSAZjcCZuR++46j
CfUm6VAHAm/kwWepHcuexd5MWc23xGWT+MzcGoZz2hinxAmCyBKYoSW5ARWsD5Csm6QL9P5Dotc3
geaWt60/nPVK1peybH/IBbBEGNbwB6/8S1/1F2D6H3Kv/3j4/yTs+v+VuY5oc8NH/8/U9RtAwPFn
uf5T8vXXm/5C7nzjXwHqkt35yXH/ofjyg38h2QKI3aS9WBxY6Ef/rfgK/mVsiiYdTrvrmsiP/6at
WwCBmxIscAAW/69xu/8pxzSh1COtCiCvu4b5n6x1Cx5dx9Yxvc5LXOybY2z9IG+6i3YRMrlLgpSU
IEX3x7M/17IaAGGa7KwvT7lWXQttXi7NAHsOVmhy1D1y/6pALHANaQ26M44wtlXjzCNrOkcwjrOy
+FRi2BPPcF6iDUmqCGo9ENCC9UQ7v3fmMTdGBVD69yX5L2i/aesbnv+/gd4mCKej++DtwN66uYHi
/0AnF0JmndL0XYw2lBEKZzguyGTOH6UC3Yj6MJB6E33UrSmYTei1PSRGVeFupr82iXVVji5P2PtA
UCyL/KaADETCYdwF1nilzn1xB4+gxlF8ajT9h53V9uN+qOrMPbjBoiOQSo62m0aLOV9yrcbzULbh
0BRs5dypFsdVlfONVonLSnfpnLN8x6vHNKon5nwT9GXK325/Ly3ZRvhXkeqkd599LTPYn3AI2B9c
a7piG/SxH3qQvivbWu+itKePpwNvY//VaRMXgxX1NL3POz6yH7BaTcPEYJUstxp5P0xbp9FKyDbO
BX79zpCzrrl1cRSJ9VWcpWe+TyIrw9UGe0PaCKawtm9CzzEAzczhmo18Zw0G7FGK58RVaml6atwA
KQM41Z91w6LAD1OnUj8Nu17jQTxV5cJ+as78Y15Xzy40/c04B6K3a8mYgpLd4/ZQDXrwj8P+nEYa
eE9s2lkClzCr9o9MscG15/bDUmI8m8TrRSSDi4OoaK2j+MdK0eCHIeSueFd0XpiMgX1tq8m57mer
govWf6HmxKrDIBbedZLhiDM7Uuz2LFMFvrbO4DZ7gdczHKJZWyZ81nIX/1QVsKa2381yNOJ9A/Bn
90MzRR94ClOw4x7LFrgeIr1skvF+kK5eI/UV+c2kOfkNzMXlWMrxdX9qP6Tpwou10o6BYz0pfYM5
q5Hgqf0g/d+GqKeoasjuSO1vZJFOF5KDXYebqtUXTEyUcq6ZVB1GPA5WmqlzMDt1k1vBSCKTddOJ
7raiogfqNb/57ld97Mt4gez7p3rWdDZxMjcwPbG0V0Ei9UHObnHBrYucudwUNLOJOaY+xWF933xQ
jOWhmHwjdPrgNXCL+pjgDHaF4HdAD+JeELRnN82aukcryD+nRWeFuI6O4fI41kZ+7fLyDi3uptFL
o2xp/bMZOJDWyvRMYKRGMM4CgVgP+KdzVwuichnWkwYHDrlMF9LOwlG3W+dLk3wb7ZE82QQmMTaz
5WnfO1rbhnHR062EN5tQLOJp3wfKANwx08DjXPGF93sXUvTMq3KXAn7ouBDAw55koOIY2MKBNjBE
6wlfVpyO1qtJkTIW9tFGepC4/Q2WojkCm+G1y4fvGB1p1wXnbOUbl4RY8Gb0MJCfM4J48/YTqrXp
BqNsyc4cJ+/mpa2VH5HZDrA+wA11PRslgh876Rwc3Ep+hUlN9iC7Q691+lOSZh1Mb0vQSU7P3MUB
9ucGM57RNq/N4NbHpazUZUp/7ilv7RYZVwXPTBzrpXRwVwwq0Yf7nooFsz3b9RQnrdOe1FI/9R59
z1ovoW4Aycc1wp8KBLvPcF0aBGT40pc4HyyLEzrGpB0tWT1ovYWm3TetS5C+ZHKxrkvZ3LhD+TvA
tD1cAQTKBGWhOb0XQseLJoUUahZwaWeilStCMDxouRhmHPW0erXETIAyBtxqTdoI/2vrgLd/cvVz
ttZm4X4fepiLo7Sma9ZqJlyT8vO8FWCt9dKY1VWtvnYaxvZejITy1H7yvnqfMKn6lgxMvjKN/mwS
K2DinA67i70L3uhu3Fa4+qYBaHvHPgKnxp5buHPfNLwYj5oJluLZA/fDSHO4r5JozNg897C7TAiM
cNVfk1wD1fUwCLNee6NLI3QX/TEQNMW4IZ436bBpkt5IYdoi061j2ehZPJhsZTUdQ1QIbEVW6gRm
6+C27egg7qK5UeP5UzS6iFbcs7g4GBw451y20FmdMa40yw2bQGFUuprn1uuGiz1yezXWc7VAp21c
/a7OrK/2iSiU6djn8t1ds3vb10iQ7Qs36pb2EhiNc+c6aMDqEQeVYZRR6U/tQfIOax28e8PCLcXK
KxxpSgW01hGnI/CTt0xDHv0FmDspzfaED/yPpRDHXCuTJ5USGa2n+mYcOD1IaKBsAi6tWdJgccn7
3DoOIG/NuTebc4dZ4CDXc1HX4mAEyUOVVGUk8vaLaWRIIIIUNt0KUzenfMmm7ofXZQOcBgvNAAV6
XGsFG9ZqUpdSc89FKmk0kKzu00U7gKAaZ5GouwWTPnYVZRc5bUTcH3Cq7JdY4ZNdOao6JRglHshE
zcMqwIwsGO3jpGr+jFV78QC96R3QEnH77fXCvYdUeoW7DM+7ijBKxviR/0vXCcEbIsfl541hk01N
WFV6raRbT4+zckC80d2Eo+fj0tU2X9nmw+d8JrQwxZnGammmJY+za7afXIljqwf2XFWIevCzjJHL
HLep7GgN4mHBzPqlGfnnyi9uEFQYTMxwJ0zHjZEBPCrQ3EiU10xN+qEhrFuhW589o2acj0+63lUn
DXdjdNrfnMF5zSvS9FK7hLKbc1vCgtEifWCvRyTQSeCB1efjDPucy88+0YrzwR2PLWJ1W0eK1K79
tnvRzS+VeHCy52QY5oc59b8imu+iXmFktW4iIRysAlzIAjmEdqN18dhb9slcaT97vvdW4GgVJ+OM
LXjtGo9rX5mPdTafbJG80X3xT1LOn9sZOznglN8VwAR55f1t6WOohOXPgZpmjFYB1bQyHHIYvMa9
FFjFRf1vrRzsmxH+VzEkyLuw3kpHK24aOAEqt8V30RNSPA+bes8tgvMiQG2dMmnZtPdlWGuUwCMe
JSQrkdYctCwhn22zhoSAnMpY2jvf5IvJizYIVY/rJEY+S4CpCyLMb6u++e6urz4SKX8Z7Xgg86dz
e+7TLX7Cld6NR1/QCKpfvY+0q1fNm00UbIKCCXMtcTdUhn1o4OnGKvfB/0prRQ6Vud89gBmyo1R6
FqZNXxAaTseuORzxPJIgpSfKv4Wcpwq9GQfYT/UdWql2GN9EV//wAz8LfWr3ov/FRf9ECxMSLxKa
oKofbS2DTFPjTGwWNCUCuw6l8dLvdV5anKvKiJa1GRgK6w81qfJglNmJlNUj2cOoSOwnT5kPqvEM
+C26EZYlnZxyCQhbQVKoLFrxC4a0uBSGXjP5IRDv+yJjMG73SZFGG42Neadhjei7JdDUQI76kAVk
U43flsqnlirf1goLJa/47sIkCDPbukww9wf+5Kh0AbvSun80BLIyk1jvqPIRIupSH0+JdmlGqCUC
PzcKhyyHhTKWkdmJL8P6C+IDhLPGvV9xDDhNDYlwxdi+mObyuizeG+rdT8JEfhQM0w86dd7Rw8MI
feKrbDxo0LZ/ttbklGda2BQjSDZZ2V5H94oRnFukMZkGbZh+wY2zRFAzY5Z3oNDPGU7D0VnNgtbb
Qk5JT1CyTM8pV/mImhgTPGzF0jaIRxiToYNfgqWq17aV9/BEY5rUzoGehortKb+1Cf0JSfltbgyb
XlPgv4vx+9ybL6w3J9j1buQ6429pTpdWoVhW+eweeoVvITXnb2+s5mNaNzfWjEMITtp3gUhvtPJJ
UWY/YxtLWdi5UZOrZ8PMnwsCiA+ujhokc36q5qsc4RriXPbaTZiqjRSmqSOfMxRuWqW/EGuhH2ha
X3STrFadqMZWdw7oFmek/L66NAWEfbyEaO2CR4465LYW0V1GfPVkEPdulfIpKe8N59ISvXfrSmuT
eTx3roUpA9YDJ+lgor3669Ep3UdzsOd4ntHkGa1lMqU0V5rCxI2kFzR87Vm5wXhEnsTGqS2XUytH
mGuOwC/CQK/qzbhsZYQ2l3gerFULr9Snd23phkDgOsW4Cre4QRR81TqFZOoXL20lnixnni+d8TiX
1OOox9GCWN7Jbrz7oLNR3xDtqknzl2rJPky3XZUzQSaTiD7x0weqDpA0seVeLOJoVGFA4enfPJE+
LAX3vkAYVVPEdBkfeqntoy6YCwcwiDiogm+2hSAJsrdSs3moRaCiCse9pSWbKcWlwtGWsEsdZnKg
PFbM91E7r1ZQRrJJgtNIKEwjByMMoK2ys9Oes0QHBGhX/6QFXX1Elowxd2d/LtvtK2UudBHX9gnd
sWAZIq9BwwI/k5Z84z4IgjBDnJzyaOy7ewIrunAZu3xzK/meNtMSW1t8imL28gkoajXnpSLnQu/8
n0k6P3mQrUK3YpawK7OKy/JngU4/mnLnq2NjAqJnECADsaI3BIVtqHf1Dl6oIr0Mj7kUC7RW6gVU
X1cc2ZsdtNSe7pkcsRQrEb/7kZ8P91VjUQquMtSW3+Oaf51zAoZS03gNOnoga38ds/mnHCp50dYz
Bpf5KZgdpGBgJLDB6LIm81aUGJtCfK5+jn2GEWXwU0Akofnr4i8k0kiMl3HGjSzQWtw/mf4Qutx4
I1xc6L9Vv37WNGoO3SQGAUO+dKDirt3u1FXip5MA1pYuWmk0MXQAnNjotR42AGkLhnIRzimH2JXl
sI5mHslk50Tj/EF4aRblRX6xzBzZtY7UNwkMMCUHSpJfUsJ7NbnfllPmSNGwYYbRdpoWQutcrFE1
N31prNwPi0DEUDyfZSPfaea+m+xF7LozY7I9vfXbtPQ6wnOPQT9/q0b/U94ZEJ/Le7OY+BuqroFH
CqtNc79BZT/os8UStnh6GCTaW4XlaW+zcajIkbE7jNxJUw/7ggms98s3vZ9jiRo9NJZuiXSfIm8Q
ZXYchsW9EcPXvJoblM3r1VjpBTOMEUczV+npLTbyXtwkq0dRlN6P7OXgsOAA01QCFrti9S9cLFOs
LBRkRodb3qc2sbl0qxWTkXRuQp0K2wkklFuky5FYxvyAx/9n4NPi6Nbmxkp3QkBAasBE3W//QUbZ
dMvjAoE4a2R5HJyvdBC5XRfAnBXnJaQfGDqoS6Znb0KrNjRV3FR+S8gsa6ys6kO/CHhkC8OBsmA8
DBVmKHCdGP7bFwnt+It/O0lSz9Aaofes2IGbSR/qpSzYdC9MAZZ7wOfpm62Af5MSdsws5DWY9ZZf
EfyusvITLFyZVe+wE1FYOpDBLDOJMtt5dPRAQMAd/INLfBzmQfqF2v61EB6GCslLgClCvAT+54Yi
MrS6RB4ykTxp7YYnJCVkGnsIGeEPrfJ/YbVDtNBzgCp/LIxrssKFa+fGDfXCT6lCsezOtQZocINO
6HWbk4CfMi8sjj9zA62BMC3vYHsQzvuSnCvFOpEuy3KGT5vhfaQz2IQfJj3GSvNqr/Td4P3qZK0c
ltZ1jmpE6GsX5LnPTkbWYx/E0qrBllz5IzD5wFqWPyfbiEwx5YwDWdxkCamla5LRPjFZkIpXmdqv
FRwBxAftrZy1nyhBWWOHb3mmolx6ZzFMdyhIw3K9Yw6ZRu2TgzgHA4/685o+SNeOlxrhHPJVfozs
6TG575aEhh1uGzCjvpUl9etRlev8m9Ii09pnpxgx8IeUHiYtRqXJgrtR6QdRr1nsQ266WQEQ8QVS
5b8sBiw7GxDCZ6Fk1cOlx+XadSStRgOTqEqY6XJ2AlVb5qEPzhPNyW/qqum+wdOjxc3kXJVJea0B
JFoNHL7rz30gbk2bar4SE5oIQ71Y7fIp6bH88slNw07zXdr2yRV9iduw8+xU7audkY/bh5YzvgrH
fuh1F0ilPizUFN5S3cBg/zRYjJaJqj+rTexDI4BCCLd1EsAt9W6ChV2rAqQtWBiq5GvC7kYbSaOx
lhun0cI8G96NbmbXomP2Y9WXUQACasODvo01S7wT8EamLXsJtbDjmoafSmgGskq8kNiVPw5jL+Mp
GD53jfmSGJ80F9MmW2i/+2G981MfCpmGOpO7Z4mqGreCtFt+Ej9x9pSXhpOxkw2+L5o+HLzNd8qs
rR8UbOGcS9JT+/QNx47LOuYem+hRPwxT/tiPkVu4v82pvMcDkV6ZkX7PrOAxYceZC/ngNvZvTas/
ie0za/Pw4ooCvjkTuQ9vysDb5tBzpUKvIEHYrMSVPIU7UGtjyebjZMPVsZdLxbd4L/W7Jc3Ni1XI
S0mZuumak2PXBMbR0wnaZR98rCTWrQvOElRfV3YguBBiLqYm1CA5LcTCV9eVSrKdgcaNNTbzYaKr
P2iXVAs+5ewVrFZnlS5eNZRr54qS45ArY2ODTaGLF+Jl6RSqsx6zDL3UH/C2CSHnwaa2ReQMWDb5
+RouaPrh7aHYLwmTWDYaZDIO/bFSxlex6rDQZIl/rGyuwquzzSGWbrre3yQuanVKbFqYav5ZDzgh
TCN0FOEgXp/Zm7s1MhqRoyDGq+40IPFpX8ujIfOOjbdhHvXcfvUdKhpt0t1wkVtuWdCEloa3pITQ
ix0N8lBCLQ8GW4kjFGHoUi38MVV+6Quy6rWepOoKDUedVZ+wpWMicmN8cZEM0H06t0J8E0P9EnRC
HLNV/LKpdUPtqcIZx5AF33TT5REOrsutn3W/hixFCJDbxkmsSCmR33p32C8zKwaQ1fHzuED9s+8x
PaFE9dfHWtnqJphhF9ZmcScllOmOmAJzZQ1hBq0H/yHLSrYYSNIO8NS9k5BuHldWOoeJMtZzd67q
ZbjP1UAvzbAO2ei5eLzpZ32278yxlCej+m1loo6CoQHqX2lUDpSWfG5M8/ph4mPCDkhW2s2Bss1w
Fp9NfUwiZVfu0dDQLdVT8bhqOOgk6fJ5hsyBf3fugBOpOAH/iJnjfHzaeJ+cZ4x40AkpF6HtUgRL
VPvOp8Css5ucJJysKK5yaNYbqmSmL/yPTr3X/cjr5ZekLXMl/+HqyeqxagwsS9QkjzLRnZPnunOc
FN6PzmlhuvvJa+Nb99hX/Fjo/dy0Qq1A0VZ/XGbtEPTQchNzGpnuLYTNXV/ctdRILmzDK5347wUm
MIfJXHCWpl902/v1e7E6VZxYdKVMnx0BbjzQAWT11GuGfeeW9OdoXx+3+O4TH+U8EHz1jO96flhc
65JPLYHEWvaaNFqO7n35PhRte4utP3VvKmVkL04deQOBFpquP2TzesHrmWaljYWgcbAG6LVg8fgB
d1RxFtTsw7paD3nrNafGLAJGrbecR6+l3M+A9mdzDBHRr8+reNCmTISFLsenvNFjSHsXlgm4N/ol
a2zn0nS/u1Sbb7l4v+CMEkooFGBGoIHZabfIxPMbz3+zwEROfUmJ72mtuht752UGBX8I5H1jmZA9
R+rw+qTrwAl1ik3ILICa/KyHR4cAxK0fWh9f+qTClADg9JbWbH+0/BFzIL395Y3rc7oWz3LN7gbl
vumsHqU9vkHGwC1j5op67EGDYRlObv7eDrX9JM3xhe0yqgv/96QAKBfM69BktxTA7WHRYeek2igg
0mNEhc782RbpI60jItqxVSZexP/UTFpydJT/OQkQ3phCzE/9nL/nZQNHwNGiYGWJn0vxSlodDS+G
JDEZ35vS8k8bWhjlM8GluR685a74bAzN8JAsEm+ogeXPWtO3lPTcg17i40SuEyBLNgGCmTjy5fkX
CUpwTNcvqUJildJEVdL7OhrWc19kURZAObDQT8bz6Fh3VBCjT22YNlBQ86Z9KiyUelNeb+vEdDZ9
e71M86030Mckrx6ttg8LOUsgK5dlFnfmiqzIyO6WeT07DiQtX/YtVpIKax4v8SOjVmdROsjGYDB3
1Xw/m4ox2d47V80OSJZI2o5bkD2n6Xm38g6bHfu5x4Mj8GiBu9tuMith86QSJxrH88M6699tjb8z
K+RRTEUSubp9h7M1xt2++ln3m4jRzwhsEjc4UL3Z0E4PZJYXY+0ehVbiSGP12dke3UdnXgXgkq0i
0yCx1jMMDccFqvKsQaVn4RwIK9jr1gN5HL8TYdSxB2ZnYF1Nv668TwgBYnOVnYo8PXpu8H2RpgU6
I0xaiWNUpHlBCOt7NU9FpOV5yQYsgB1CsNu9kzx2tWXf6m3zXJZs8MrVYngW04MfjN/SpQinfoW6
pPlf2nr6LrI5uy1BuyNYUg53U3kkiOV2qtsO3AOFE7F7E/1y8QCjo41brGD8zMW4BoPDyRrWi3SE
wPeR6g+F6mfP+QZ39z6vbTSwljZeDQdyDEsJtunt0QtWNCa642K2AixtoTjUlnS+DApaViXFp1HL
0d3P58Be7QONxSqaJJNATXumGLe+PaLLQ/W/2DuzpsiVLUv/IpVpcg2vISkmIoAgIcnkRQYJqXly
1/zr6xO3qvveLrPqbuvXPmYHOycHgghJ7r73XutbKrX3xBX1IYCIIvwNerV5TUebv60GZGVwwjNE
ffeV3kI56O0wl/WwSyeHnX4idbNoLpUxqXDNYMinWxS5mU1PE3y2U/Hcl8Ua5R32msmq7mJukn2v
pwMLlQbMJ/cjZ/FfitJWEPbJSOr0VMcO2hxM5Hlndr4/HBvWsPeyJjBd61Z0sQoz2s27zOAEQhYi
JZxbPRUaPBgUNaSRrdBkGIvhAGmKz8SujaDutae+7F0+Fzd5JBV2irzRoNmYCwrT21rZzgOZaWZQ
r+6TqNgNUOmTx8w2OjtDMAK8PuPN/lNPHNTn2WvA8JvJa9E/yOFvzNn8tpq1f6+0NaqtGKYHoocF
oBHuaEys7q1x5x/WuHRHqDoCtLWlHgbd+KiWpYyyQntQA4RYTvwXzWB7Hss+vXYwuBwIrLo9dT+l
swZGUpqHqTYe6rI4SNO9lCOqo8H/KtJ34vZOlc7T1NqdFSWtHrkNxsmJM+BgTPZhMWu5Y6Xl8J9X
RAqkIkrtwgcQlnvQS1R55+nGfnjN1/ZvLQeOyMSRltL67YsGVJ5TnUUVDYtsrnnqgsCyhoO7Gt1B
aiwvrSzv1soISYNN96twKYpijt7TsuOT8ngA4h20cs5cq+6EYwOASGYIqabpqYlZfnrYPomYFdo/
dBKZlXy4CyrRfjTMsM3Xa6GhoJoWv9hny3gRTpLu87m6DEMx7DwKB8YbswyXRDuVLZQLo1gPwyCK
yzD/krVSJ52zUdCTYw1VSL+gC0tApdHXa5sBq6bt9XgItZSS1OVKLdobLWP7PFXrzZk2X8y0fnDa
0HbQvaCqEOwybVOh2jknOo4O6u4pNOEnFXbO5rcY1c3azjcOODidQJMIYph779Aujxc2vHwk436O
QTVpY3/o7MgsHNDh7Z9c9k3kSiMP8hhOMMhzGCZ4zTH+n11lnyabSTAvr/ZtXT5lan1cx2J8GDSa
FLbL5cy79YNx5dUVZf61uvqJGo/NLIENz7vggENUBIpPvVVhK4T7kStEAINXnBy9Se6FPbD3rfNW
MiKALqy9Tqvoyq6xY9bWPzgOitXV4JEuuqvMeE2TtULpHrieXuwqc8CLmNI6cTPNisrOy0hdbo9M
3Rkam3S16zkGVMuTqxn1bz+vH0RTNaEyJcOX/FLORvHD1c9rNpeX7y+alpNx6SIhpGsMPox7QaHh
4BCrmEoWsMF8OgTfiB3ZUMxnlZkxOfKau9WNA7N0x73bOm9Z4zK7TVcUq3rHqslcEdUAkwjV6Ria
xa+kr6EVpmOYp8lDLfIKizbXumf4XjvZuEt6gY5km3QazKtwLJsvGAWs5UEyIoQUxIFr8b2ClVnN
fOemvhscMLdZh9oTH4OCwxnSqasG/6wpml4gGw6dAJ07jU0fEByMB2oEC+MW82OBQ9Ga+4X4kPnB
8UqisJW2X1FLRuRBnjjEfc31ytySPuY0DGNk+UwPnDZRO88RIDCNNY7ShQOKpENkG9MduhQiyWv8
KeaY3+MueCr0iq71Omock30ad71N88vpUffM47TPtslhk+1US27eQFaaj+H2/vuL7m4QYUSXWE9O
dmtDtbNS/dDOLLP05Min9HP5mnKicki7PYAua1C+44Gtvfh+0JX1OJeDeUnn6VxYG2ZoTKlP457s
SncTtVv+xaooBeqanLix2w7L58bh7DT3TECW5OiRY7o30BMsyXoHiejnpvq9mGmWABA2kX7r5bsn
7C6qyhZaoJcsYbz4ZmhO+WvDYHMpCx0EtHmZZxampu1O2k9wjluINdpf+s7TMVNs7sAQeMjWMT2U
Bn5N1caPyczJO5lGOJX+uD5ZZQ/HYLUuCXGwPzCl/sEjOZj2z9biWNtqgV7jjV2cobrkvYfdgetj
Ff4hI4L6DDD2MaFGkKbXRT7+4wCBu0YGZvvXKrJPl3AH6F1wiltX2rgDFpcOis0jsDbtYeVuakzx
UVY+Qpsqp4uJ/EzX3IuSSFEQJp+8wvldZxndpd6/DtWa/MgZPOb1FppnszKWL50B7xPxl5k3kSmS
ByYhVHQ1XFGP84DBws8YFl5OUgdsJDQLSe1rXHMOFNj31uSiK6oFwKcM1Ih6QHOQeHtzdvb9mjwO
DMho3y1KO6gOeWBdMeDo6ns5OQvVprpLVnMf0ywkuG1MQ5nSQ2l7aXOoI3nKMw/a4pZ7E5TjAC+3
I13hxBiQYTXHA43J7l42T0lGAo4P0fqo14MRakv92/GeLYPRkD4Wl6bEioGX9ezRV/fzkyB68q0q
TaptekB+vzxR8senPmcaY/gIHGRsBm0sJfx4nVpJnei2JKGRY6idTXGeGp9WPOMIauSB862+PKxp
6e/y8taomkppTvGO8LQC3KLDPamRKShFr4PeD6bg6hheUOb6AtC0/+0UnnbUBeeHIdMeOjH1hNyz
7q4VbTPdI+nEbtPn0ZkAc7brzZ5VFlnEmZ5q6FMYyhVHtxWW1ZDFx63lPbd5diD989NfqO0JmzsS
iGMcIBqeEast57yGEmHkJeZvBDn+9uX7v2x9WM69k0I1WHWoC3PMwNSYFXbYf/F/IE0YsSXrM0Po
FI2R/DZBmZt/iIqDgU/WcGBNqadQh+ElLaH0dsyF/tM69f2H1AxEtNe8F350Rr6b5fjsz0RXxYZ6
TLf/+/6lhHZ0N/rTEWE5qZk2wqHSbTAYg6uSrBk04ot+z6kzWhuU0psv6NtH9G0aSnOhU4dZVHzL
MJ7pcA//+PKz7HnT3qY+q7X82ZVDv89HZ/3HL/m+Mf1/EtL/EQnJIPbiv9VSX99hEP6LkPoff+M/
hNQO4Rk0DxB2IkfB3u4DM/rP8Azj35D2krZjuI7poHH8n1Jq2/03+quuCQMJ1a8FnfV/SKltCzi4
C6zb1em1o7d2/68QSFsQ079IjOGVW2CQtrRftNQOP94/S4x7N9e1ftawnxFzu6VnAMHnFKQPO/OP
cZZvwzNN0nDNd+JEWvR/r3A2eIP/y4tvcCjhGT4JIgba8H998aYWTefoPhLemXNGFqz9HeU5YmKn
h0PIoCPwnC9j+n992Q2K/k+y6sGOxSgzXlb+QgWWVhw4D9FQBsQXx4q0Rdo5/5uX/K/0sn99o9tV
+KdXLBg4xt7IK/ZWMKw3wwVPHSXQczKglz//+0/Vdq3/8nIemVtUbxSTrm3Qd/jXl1Ol1uYcN+SR
8CCIkw6CDSC27J1MbGuvu2aKvgkeD1DdPiXzYhX51a8mxnouYufGLK5uVVPeajF7IIqroF6wDk0d
NfYqKxESgDiAqNYH1kT9NQZlsWtyQ98vFYjS3P4cURLMXHj2Dbc+1klBgLxV9Qfa98zsOs5z+fQQ
ax0mmHy62g6dzmxVOfALVYdO5+1H/gkVHby+0U92Yz4hcN2A1zPF15KwjcOKpn67R8gGbK6RIVvD
a4HKnACF+cXyWnioiCFnt4x/XIFhMtJos+M0rejYXT3BAAUgPlXG0ZHvamF8uVrv6YKMt6mXF/iC
wUR8JLM7cVYOXSfsnld3olIX4ozI7jSZ/R+GvvdmjBzIr60viutr1nZvljm+kFEZKqWumpheF5Mt
z+35ZJE4MKt14rAAjTRMVJiOYnixijEqnY8hU/CeF4hC60jsDBKel1mBZm5b+abD0t4hwaQu0PbL
QlFXQY2BhOLN2GyOXfHHqM0vejpAZLBm0kHJQgcqB5qNAng1lGujXm+N0QCjKZdIDlMc8bEdtW75
VWtnolKrqKcrGQ5tYFQljqnM2OrILLLt5s1N6KtkRUQL86tY55fUsUKRMMaU88tC45DpcIt6yEFR
4q5fllW9JO0nLNP3QXVluHheB2lDaaiXg6XIaV9N7VtMXCKpQ3uz9uy95YwvYDe+9KnZtEFluH2f
yppf9EU8LM2j0/lViNvdQLoTZK1A09A3lAbpE0OIdtcyOEetyB9pmsg2FYUWvXe3Kqdw0ABsVcBi
COuwxrBSfGpea4aTo/9VJu/xRMujQD9if2kuhzSjJ20ERfCu0B4xLRgQhbO/quAdVCqmI6D1l8LC
+oqdFvBRKX/lFgKSvFGffoOEXkvdGekj48aCP62t1pe+Ec9K7LCxuQIUcHLYUSDNO48fpLNBv6/1
WgX6mES5npvX0nePndMVAYRtADGqvvmGfLJXbpPSMC5N7jOr0/wysnQMBKWWnvpyA6ga9n7C5Bd0
BXVHikSHYRPSJKaUadFJbhn+wtgx0uRC+x6LThe/o4h75HslAYKztyHmw5hMeWg1W+fV+xDuyjVp
aWRtAQXb7VtvfcOYbCC6lJwEvfJGP5v5BJzbXW9Tgcm43GQwbQA+FbPaWiD8EoQYuQ5uSu4bJHTP
BX7QhcN5QK3xZkDXZSI+Rk3TisB2ffTvPo3O0dR5AbfFlTh8lRoduSXVj+NQ7Xl877Am5Sf0UhPG
ddSfhXzM6tk4qEFdvbZ/0cgapc3Kx/d954E6C1l3a0RX7Ztp8j4Ah4C3zkl8knESie2Ja1w6Wu5B
7wAkj8RCzSjkSfox8+MooBmbLabfBDdEvx1oN5OB1PSvyuh/UIPdM7oPVpsn1di+fEdzq4E13pZy
7zvTy+jyGSsh39yslqHrDze5OLT2/OXg1QmSLy1dgvFnPKI3GcTkgnytWqyfsx2wfm7dMdCBA5Ak
biev0cZwQaBH/Z6Fbpu9lNZP2ZmoozyGZqJybqLR0BzzQKY0mZdm+dm3FG2xzpVPKS/+wcnerie1
2qIMXC9Vf0Vdjcy8pHlZxbwp1F46g6JdnthfkFTpry5ckdJj8Z+nsDbjJ87w/DYX1V7NLxrqrMU+
bkjLeUotONf8YFDVNmlVc8vs7CbH6TDI+kUzETjKDFC5z+Ry+/vzihbQbV5xcb504/Ii/YpeSvxA
pdgGGwI3SPL5hR7tPnGzH8PaRSyq3IyT/QWTHnretK0xsnqTmXjp6mhMWrr20vpq8uXFFNyNrGUn
fbZuWOhvBlHSld/99Vc3HIWJBGp7jpll7taZjwsq094eUcXpHkYk0VVUk+5ysDXCY1d1HXQ+Ctg+
LXqPCz5KJrzb4o4mG+661+xcxp4IafOWmhrpSsb+g1Kd2OsNHLj66IpNaX5lLtMENEvPZf/AeK5b
+59LcZxH1k+802i2PIaCs7acFNyU7SNZOrYYIEloNXmaqqJcAOWt32/Q0EomCUN6/r7hRdu/dSo/
Y1VqDz76Il4Tgi37aNYwPlT9b3ZkmoQ4XmXOBfdp3UW6qm6ura5s7W+plfySZJHuMhf9g7sWF5Sh
WwRGZGB0O/jgPMKesIdBlh+r4bRBvq1q4tsJZxRgn+Xa7cqVFmE2ZRHSE1JBpuLmkSxwbFqlIB7F
xBe46pYv9Rg0vjQiTzpb2/YC04xHKJVLYEzVTdY8FOY8PdpNioFcXbtagDFgplluOx+hxFcrBxKh
NUMkiE1kj77jEhIpNYLNKhjDe9NLO7vV3iaPeFfkDa3S2f+L7f9QgU8OU1r+IZz/nfJ4C4gfG1Sd
baSt28yTJxYLBq0Fp19eUB8HuZORaW/YGqrsykRSlyZhtgDgVuhVntekgphVPPQmRojS6dbQm71f
sqMtNpiIHFNcSZ07RpUBv8olwjDoE1VGuuBbsal+KrFGLf2OPDcNNsD5UvBv09d4suKezsRIgDGO
L09Uh3LkWBPnw92U98Nd7nTcpWI/1jCfVw0Mnz1Qh9JBYFggfjsut3LXECihz+bbZExn1RRBnbaK
TId1OI1OFzVT4j+scr6la6qxxtrvc8w0vCjpkowTMQFliccNNegaprXHx1niuYFG9oxJGU0oTLqg
KMsPrdma1g7mKBcoCA0RTWfR3qYeNrKtBr3JvCb2mSYcAQ1TfyJ4xEIoODlB4t4GJ/6waWMFyDHe
tN7krKMtfBrLeMzcoEmwtsBY8HYsfE/a6J2k33thzrzBU61ALD7v3ZwDHG+lDStJe14fVg80iryY
a/dgTU59p9biZ6Kx+IyzqUWoTSMmebMY9SP5StXeMVqUoVkXzIgLOJYRQ4QDneHjKmj4etOf1UWz
kVty543CoFfoBQtptV4/kHVnaiG7Q8NNpHt067zzYrGnS3vSQKF+stpNdw66iGRDcPQzDhhvGp5z
jJbIOOP3pmMD+scPkUEtGBdxtJcHU1sv/py9GZWfMTmaElx4JY0MVBBB2mBpsjLfDIir2eea/qol
MT3Xvj061qwfV4ScKFuhlsJ3wUXUy0NDEUq2j/28WNmTlbrbIH5M4MuR7SN7cJaWD1bbgOdEmJEl
D8w37m0SB+rMIs5DP+Zd3JyyHFK2cE9z437Eno3OHLUGhtLQWOfP0eWhilOjvWZ5ib8Hg0Xf4zH0
+gygP/22Y282T0x4OCV16o/i0Yya9jOruCHSMf1jM/XbGC4L7ScdnT+TMZ8Tb5gvfRzNeHTE/ElD
x4jmuoSqmjas20x3s23J7TRGuKQEETiy3VEsFJnrwacVWywieWw+/BEXyAH4rTJZLsbUovwb6po0
Fuw4fBIws50KIwbaGEJR4uxCxttjKT6TkoutkC1Foq6vAjNtZBPeFqiZLNdGZNHixR1eoeyj6McS
JVxGBZJXO9t3tMgXxIpT3HKy8aCkxnVvIb525B63FTu9oaxQM/WXjEH4kJgMqqm+sKsRjF1M4r1C
iMJh67R6cnyscNW0pqgCkcSHmC18nyuar6S//UWVxMFtLj6oisbAMGsQg53NWbiSB23jmrVtwo4O
iIHbGP20xfiUgfK+1s2fwjSZUhmlF0oEYuhA7l1mdoGVEhpEK5KIK7TXrd7XjHfi56IZ0oNvoFaU
BIQB+u6IX8lZj3oz8NOCVRGFTNgIi+yw4iOtJ3jF62lwTXL/SnMMZtu+RxL+OVCwMsUs/YMU0PU9
yi1pu+SamH9rJJ1nKTjawhVEGWRyXR1b+YfZ6U6OwJyitngl0gpfS2d8clvSUwyUVGxB6Snx0FyX
ZtzfSN0JR9eYIkZ691oy/BVIEiPREgnVLPkL0RubyQ3tOmfUe1HTli1BPWOkbvaGOXZ3iqNFb+w1
vYMKMUPH5UyJkKslCSpXA8UGA5vUGcrNO7iHwgCl2Y33lpzHoFTer74wRCht7Qf6ySezHaGJaZU6
4DlydtsszobAMCZ4bkik4hC7tNgc86M/oue3RPwjvpa1EE+qaHA+xkXKJAo2ix3YeiOCGDDruOWF
oFgVoVj7+sT/fbhrn4YGKrjJH8EB+Yhf0gV+5zweLPvV96b+fS79Hw4GtxMnqwYtiRPDXCYQMsfX
HHDHET8MwmGcea59Is824+Iuo2WQDsBGHCVr+A+ex4TbfEbh8aB584ctyyVExsf1Te7zyceWKjlt
l850qNr5wxPCZ1HkOTMUVMQprqndPZWGfLrc7j3zHCTKoWsn/qmfUB3h+iINx5mp4lRP2Nr2uOVy
OjobWKliSmEuK/a1mNI+g4cZzInE0yC0wzhtdxrxU6EhsH10JsQasZ9SKkaJoIWiOMP7QY2hM8U7
D/OIPpWzfor0bM+lShGv04E41p4uiFyi96DoN9RFpI1kuWs5blDYR0fGYXfN1GJRKrEBOAv0fc58
GUOZ1MaBTLoK4kqd1Czrd220kTTG4gxp6sPV0jeSKgvChfX1bHOqgbjRvZObRF0wG+fCsM/kmlwG
s4pWbz5oY7d5DKubvnZfxbKcbLbgwJfMxFLa7az/3L/0C4+Oqn/rCwaYpjZOS9Pemkx7b9FLgJ+m
+Kr0ju0Et+lIZI7DMWenHKyx6ajCB4MRFHes/CQuB297W9IrqA3AOxlN7mLTtm0Bf03zBM0WOU9P
khR6j4/cYian1zZGVxLjA17mR23TOSzW5RjH0eh5dugMlnGJXe9OYsEZxU9tRsG1OiKlK17dk2e4
HjPceinJHlhumbxpXdAMGYFp7fDFWOpprNIfbo26LU/Qq5W4Yry0dgBDsqi6Gs5KhEtVSrRRJprX
thcmBnHMDzFOKfpRO8RUqM7dLZ7BW+9aJMZlwk/Ap3uZpXVTmX21HAnXBUPJIW9RB5TWfLJtfprS
8Y62sC/+KtALJfkVR3iGJoQRNQaNx1Yr+SmThRhW1KFy0eyDTYUSukWF/717YWrTBrDNdvFM/luh
iChP2urRUWQMGXSTItCyLtJZMigGDvboRlgE41aLnG587K1Z0h1iER905yc2oX5voAuu5Kb5QCd0
B2/3lD1qOiHAS9rPO6Zkf53U6cIcXBJpPnXLx2WqhDOSS65duaKhtsr8QHG0ZaUZMSDUucfZh/4X
/ZfTNG5A9/mlXTIfzNLIFtvJaMGFSgcjcDD7IEDaO3nuHWLMroGd8g4wYQ0uj2MKzPlS5hx/Fls7
N7r5VE6Yd+peRytAqOJYLfeFK30WlAEdT+YciC9ZNz5YOBAuH0xKLeGSsYRtoVQEVZHNl4I/Kubx
OuO4pmpLob7TEjwu1TLtF6OZj5olA9/i/5qytV6H3L0MHamOqyahJ9lrc9cUGNzz1d9ZequdRpE/
wfysTkwWb1ZnWXc1hyAM7EFWQHLawEbanCueOULBUkbyjPfo/FpJQk6sloijpTM3WlbrI1XyeVLt
g+mmbmjF0g/8ZbkrjUnu0YvZPM7+FWGFxP9SnkbTfCg7vE/zinAi6ZDjVeyuFUoqOaY0nLo7FhwK
+22vdgYfZyxlWp5SNfk+GzasdI66sYvDyNXTcFq712YldWvAfOOlrOw47dn25IDWyvE4ybnxIzlM
ITEwFll/PEitWV4kYL9mXpeHeZpeYwSPO8fUmdctKZRt5DKNa5ENNn2vi/kLCAaJM5pOscOUT8km
IQ1t7IPRhIIvbVqtnXiNNyujOceBdORnW2m/SyRuoSpm1EwFu0Ip/GjaPkBTyBP4TWR3jbdvffwH
xQLvH+fIoXZBhI2svQZ0p72qfVTLStsJm88Ux4SKBJqDTeucz/a5XOSdI6pbimYiUj475jQ3nFiK
MKfTxidT7yfH5fEpZmTNBbwD5oB4dDUQ8/myX9CGhPZ2f/U4JQ667S07o8IOhnLlUmqoMxf1xyGA
8FwJ86ef0L8tawgbWRoWMqE0+u1IA1NfSMU9H2YpT01lgCaZaD4iFOdZQVNcwzIOijQf9kJspIGh
7yNlcM9zc893dHw/xdDRFCz5yRAVXUtLexhz5KLzfKlro0LObxaPdqt9oE/LksINTb1995GmoaaS
5ZGtiCipN0f7a66tf3BLFuBELT2+lNQ/iBzUgzUyVHB3lEDmoUQLczVkdSQlkUDBjD9Dt/eGHfNC
2AT+itUQQecXn/VmXVj8Lj/UL806R5XbEgknthRlt0PhMHNig+AL3YRIA8vA46JchCt+SntOcP95
hBEKt7N2uVlrz5utNSQgR+DdStNoRRSPZBEgiXToBMFNZQFKJrq0jL6376wTEaugPEYMUMPCLLCd
ECbkL9UtW95X5ecHuihXR8OCmRo+q0n5kWk+Qpsa75NajR02Ah+t5tYExNC4a6buYTJRGlPs9dDn
mpeptzU8DowDYoNdgnQGztYm4YeG8zBpNKB7HS8TSt6xetY+RRzfrWtP6HO5usGSilvHSL5vLbI3
NHsvxnTfte1psLv3TpwWiTkoBX8YKhF/OHG2j3PvnsPV3se3vvqM6d3M8HeJ471as3XnlISpuwti
od64aA5t7E7tK8RfmOzIwmrkeyE37y0m/B29UexAKF3GT9+kpZwZ5b2D8l2Acw6hNC9R8zQ7F8tZ
NFr8KPt7UXFEdNnzehnvW0ddkjYmeGQg7ajVWeEVcIatyEihIOgivSV1ehISLFrXoJrWC+s1LtA9
dd27R7QPF1y7cUJ9b01Cd4flNU+8C3OCG5SHvTlp4FLccrea8n0ulpYoyuboZLw1OTfvNAZfs9l6
XjXg90W5z/oJW7PFQmbh2E/avA2549+Vs/6wtfq3LfmFQgMcrAY9XAA80wBrI0drn0rcW4FisyxW
gXlhNnr6WL96uPi7NvMvWNQ5ylvNH6TkWxYr65m0+LL8BCDxhouTj8U2I6aaVInFFjzcsJIjGgk6
BvmiBpDzve/IjBq4RFJMfQUym12kyxV1DC65ZE6vW1yuQVmLvBYFf4lPRthPjWP7P5BCwrWlCNRY
XeqYdM0ZM99Btpy5BWMWJ5dOMPZ4FeVp4ZFEIRaPSMeJ45u8yg3aPJ9uzdgdXXd+M1EPU2g/KPpL
UW6DbmodRFN+jnxKHOsYT39mOtdCNet1Ue7rKpCPOyMIloqjU5o2U2STD9NPI3v0FoWZU7nrycCh
c8NxFGwzqYPT+7vIK3FMGPbIkU7P96mWfchime+VYNnPNNTBFdlz6GnGYF3gR/Wu2+KobH4Yo+Xd
REFHb0EXjIRsaU+m2XZ7J+7924QsvvqaRv8DR8KjRoYxFIvu9zyyWvSSasd71iSu3jSH3ISJnlEy
PA76LDbBh3q5uYy46618oae8Fba9dRQxCg5Sce5LCzuHW93Q1nMJcxbIOd24ACRS+gPHEtdwn0cj
eZId0kcMjilhKEA0+Z2uo0VkEON1J7SbqnMZap37iB26uUxMHG6Ofhot/SdkvGyvpO6cxZwRMtwl
Z80oFSG51l5rCLZsmNXtdOm8iG6yCTB8pC2QHWTsxHcVZxcgszi3W/Moq+JpdMfu3vGGU9MTAr2i
uzrYxgEBknYtGus5XeZPENXMhmj633HYk7BxUly5lR/WSGTRAcIwmFd2E9Ww6SZcCDN2WKn4zKDu
+TQA5bMUL5WWJSfLFslRe+0QiRo9rQLpQeOlf9Vt59TvvTDR+Aa5+YQCgN1gdu4TwZbtDcU9gmsu
Nk1VKB1XMkJxC4oaG1DrPgvbQsk6w0YA47fPMMaxSTFG1Ll43ws9ioV6p6b41gsSa2CFfnzfuloe
UOLrpSDjudtOoCltv0n7C9GBgxA6OL3yHmEQ9iHxIlh1ErJrVc84MIZl2I5v9uzeeyMS8u/nnHrl
ryW57mb+ITOAnWXX/h3gdXox39ZXAAnztrHQwqVkfHI3bAHe/vYzNttxqys2aTWtC1wInIjoI3Z5
0xDpQgBGutAIJanEaRn3ItxAn01smt+ymyHnV2FurfvB8JwgM4R5NnP/3Z8Yk2axjcHUA9xScALI
MXDBIcAe0Fh5TbgT/Q4gX7fB/mHRWDy7DZyaBkM3tSy0lgGej6RU073IX9mVVzUw+kY9tucTytEU
Y/DFCFuTCuW4SBJzq8IHiS/YMak3zHXSjj1wLL+jfKL24uSoa5E3638zozUiP/Xd8+iejd75XFVK
iqVK9B2qACtM3X6+//6vQY1GyI1qMNCfiamJszIcvLoBcAewQWeL6JNxOtrwOHcTp2Nyub0aFVr7
IvqiOBnF0Z1vpsYzm/eV2CU4X5C/LlB+PVbrxHg1s/iOeWV5NkbUb1gjeM+kbz20upXA7RpR/cJQ
S/OEqof98Si1+VF4ukvDosJ8qZdfpc0uMzuS9C2Oj05slr+63DpI3T9Ypf0bY/R8W8VCKZk9pnRm
yIjJP2vdZUxqekxtDCu0h/hNjBrpU/z4QVu9LVOC0H0CsZO71zoN13XwgT30+b3vw8nt1hHQKvCd
uiDO2qOY0oheVCrE/fwL+3TCMznkdwLxeNAmfgh9r87YtC+NoLNgdhbZr12bHdzG+YMrbyfMkme2
RdQvvGRfwxL/7TbdIzysQK3iwWqlzoaXJ7sUo0XEGAwWXbb8HfrxLu+tlDtwehypI0DTqN8Adg+0
/j/BlV61vt6khDqtt1SQSwT3jvjKleowiV+TXtPeNm0wBE0qoOemG4fd7Kovn7k8JjdanfR72x4+
GwN6ogHzkQMyo9XQzjMUjpgxzC1jSN/SsvyMch/h6IORYQpGa82McFSAhIv7qu1M7FiwY0VBlKXF
AMuIx3fAXvXzjK+Xo2V5oK/1Ui9tc5oyQsc5sQazVZA15jP/zCydTBZksDTG7t1iyY/CSpYDp5ut
Cz6PFyS4cPunqG7t+MWkPIMcJgheTp8NW8agFwGo+PVC+jD/NrLGRDifY7Ac9NZy/5zgIV0MVERt
ZbyX/UAHD3zLYeJuDEtuXlzJOO9RT8tDpW3Iv7q4WMXyF2zcEA6ERZxNeksHu6h/1Wh6idSZaQ4x
5d+n836MnenO7Hwi4Zr44Iie05FpHuZc4+ZbVzSM0NKZ2GJxybVBR22C465NNu2EEQl8FtSN9fSj
1ZcGLglbKAcbaEfM+tAKd0+uTaRt5xyGxn+cTBqdDgJBpi7OsdYsvPYYcwp7MojYqTz0mmZUr0DD
M+ohJMPenmyWDT1lUHb4SAi/v3yn3FhGDd8bpYE6/8d/mjo3mAGyFvx1azt7yEX3//irzA/5re8/
2/VytX59f4dMf85j4LSIFags4HL3NhxnyXWkH8+3zYl/2Vt5/KInrTit9fW5zjz5UE4WetM6sQ5U
NqS4jKaPAmX1bz5PAEAqA8Fy2vpHw98XGqyJOU8e/FRq70/O2sDuUH58v7jcLLX5UffuV3HDDWGc
sr6s9u0SP7RquitSf33kPWRn/H/c10SheBnIcn30H3SzhQDn4RVI/p2w99huW9uibf/l1tEacqiC
IAlGkSIpSqqgKSLnjK+/HX6vsI/saxeOm4+9LRLAwgpzjtGHHJ6zkO5x0gYxApgvsgonKmQq9DHM
VsAh8uoisaBPpnDxeog1ibUnVWZDpFW+iorihbCyhkpC/xIhNE8HrzuIetCte1NNUQeEuMkt5eBX
arMaE56hEk63Aevuir4+Ptw2jHdpOqzJNPedtEg5vKRadyBCJUPRMrgFSm5XZsuURtkqtJRdFXrY
ZML4EUhYtRLi/DZAfw8iIhsmdF/MzQNPMG3vmNZAQRSXETvJEjf4Sa/ixu71Hs1JXe2oSWHWmboO
shY0SEEGdRRIsbpR0P0tNHGYT1jYsuAakNL+TWmRTbqW3C2ssilhW2BACh4vMKiWSikkISnaEaDO
m64iz7OUIXzMlPzY9Qah61QOl5JfW1u6+BtiEXH3yfmKfHOOPph7AZ7RchdhfOsjq7CFFKwPe3MF
NKMGYMEOyocFpIgy2C5CQ+YymrWuaatRfdDaGyqdiIP3uApCudhQAAwfAtFy+2TRcCLd5sL4NWZm
fEdQgX9G2naBj7y4RvsRBnSbS3IXFqNGLQ9rB0wbS27J6WKwo9aaE9DKHVgTWl9F7C91T5ftVuD9
j4vicwoUUscC87EoeioTBV3ccqQ1Hc0yJBLoox3e1lWC23s7wikDb9J/yxHZgjm5CriayaTNvyNF
e8Lq99EGQByMUMUEou3ovQGBJgq8kmbejlfdkeUFS7/Nrgxi7YjvxmMHnVQuoVbqRT/hdGrPbShy
7PYpWIpYvRRxAlSee6COJMCOWUq8s5Gmy4Tu1rZCj8qr0mG/ttR+rRkJRTMO5G7VpOYuoly0CWoM
H13nWZsSS+K217gMhn+68S1d2eViXnMGseQ9ZH6yvmJZOUReYa5ipdOOuUeHPQoOdal6R/RQMlbM
SDwZkpcts1LJ3IluDwoXDOZNXvuPEnVIR5O07pEKbOv0giY8EjjodHPAvOmnw6VRaa1XQhNeS1VQ
YVaV4rW1SvA3qpHekOyQp27kbIBJZV5YNMo3kseBSuUNW+iZV+Fk5SCYRnE1s20Y4eQQPPkee9NB
bLOnpqSJVAx68iSZJqyznr6wWBE9SPkyeqrnHwpNNXiiFopoTor9JwAr6aJhk3obMkQESWSZNyYm
CvJ1YdyQV+ULqVOrkxfjJRxzmQo38igT8igKAf5vFEwyTstcXA7hc5tgoil6euueJdBaLIUT+m5t
E+pYF7yZ3NM0Ie7UrFD2bUAfc/7zpuybZWFh5sD+ox1qidjyyMABqptPTWzemh5dZIbRf+hBEMVz
e0GQiEcjVC2aGm2RBBXtY782HH1QJe5SNJB/E1bLuoUIZ3Y8CDDykoPW7YN+5bgKq0qjTA3bo8zp
jVaiNB5k9iUURmJlGTfpmzBOe1GU8lOkR/16Ko59r+RrIBzGaeIbC5G+z/xoi080eUw1pmM6wPid
PYv5rMvQRfH9PTi1O3IuPBYiOoJqgVJCzaAKIHJsFjkZlPjul1UY6OgCjO6gqR3dk94zt4h2FAc3
32PjR7sGzv+6rHu6NVp8qsLQbas+2pJxnbFzY5LvOvrJg5LsvdzsF8209UpDx9qJyQ3ggcgi0ADF
zCeXJltNqFz1aXoRBTfwPvOs7WN8sXViEqG0pZyPgPeE3nyupUuy6JGDMrkziWRdvS8rlgY9KOn6
kYLhI8RCCIb7XQZqYQYKNOEw1mF51GzYk05kVJnTXtF0HfMh+lfgWytTGdudpGJuzigBPxh5tKfz
taurapr9+PmqMOFgMCEMLsNP44thfh9IFqimVd+FFM+NEcoCNEHccxO7tCTQ3FbXOdMPWC5H9iEw
Ejk5RDQW1ehW61J58sdBthWKYkzb01qZka8chWQ/fJqg3T36lBH2Rom2JVPgN9bYgBdKhQGTkOYt
krhFlisqvf+EqcSvYDSUhjMO1AS4yGmTBM10wlMpU6k7mKIUH8lOWo1ALfZJ2LHPMwxzq3Z6aLch
0ROJOK47H+yErskPdAURqirKXYiKrzGpbgFCZkbW+KCTqoh+Q1IOwsSMG9QQvUCmJW7iQ5kbcmq1
bRXtRa+mKBDhNYJQ+IDQYjCYji0R3ydrv7cc9QAM0tjd84H+yChauM9bHKXqoPY7Ij6UtWw8NGqL
oy+gYdMWcroVAhiTXdDu8dDkG3ME6BaZeblnZ3b0J6+D5UYSpEw+uCIGuObHUEJtpO+qwRq2RDxi
zqm6el2o7ZJ2LFQ2NBFbzQAQ2Y8o8XL/hYA1ZO+UjNdjW57GIWVpqCTVZQ19lmWOQYFizsUftzKq
oyULgBnqJFpl8AfWXqxgv4JZkje6v21NLIRlUZ3xGBqLjg0BABbQDkIWKM40kAMhe+Kenc3IYOz2
5OCu+iGpdkOtP/w6OHIn7SrVhXVQTq5BhCjlAhQEnQZYE3qhoFcyARJgI1quZ5XIxkEzkOMmGRGo
scg5uhRllOGCf5xSuSBYfQ7jVcZ0meoqZR3PokqIGG/Rp+jGuyiCDe0l23jKsG/K+s7Sm/0YaY2r
RtFJy0eqJImvL5RSbTdGCPGJI2si7fy8lXZTR3+wmBf/X3/265du/ltvspCladVIsTqtiTzVDcWt
9Nr1NYOQJb0whYVeRSvVK9ONMoziLpz/4tfv5Iw2f4ZZmIp44znmwaxW6rlr1pqMMd9BqaBvQ5it
NK/P3XOP3P3qO+WGyNlT9my+dh/WXqJdGNwlcD8Ufpdsq9QnjgvqGeKApC77szkevDcQHQ1shnJt
oSUUgNGyw1iQ7xWAw3nxuxXMCld0k3W21D/4g4f8ovNPkdEDLZVyO32Sz2F9nF5mD3O8QGSnnTII
spSvb8Y+XE0HQVwJ7lMFMjyiyG1PD2R6WFdahOK7sWGVUhbKJX4nwBqczVTY4npwytjJPosrYCWr
PBjFA7Y2/ew/qalbl2SEHZgQQAIrrCO0MgEw1ktSaSBlYAxP4DkcUEanEK0yCnaOZa7DghNDsor2
HuFLTC+P5Xsu2q2bJgfTgA33waUjzlspGFEXSHuoMfWfJRGODvSy4A2IwHBUkWkRK7wt1oCQ0wu7
bjXDELwUkSsyd5zxkLSb7AmIzytSAkpJ2B6W+brVlsqT+p7IO1m0IcNNwVdzUG4WQd5O4rYp2mPX
p5lod7tyj74tIVr6tXtLO1s5B4554uLGhfoxrPt7MWy75+DaPkkEfSyQ2h5gKhaTPV5Y1ZAQrTlx
SkvkIt0RfAQQwQQVhp3dYBqjJhGukWDD3B46jOiO1xynh7p3oj35qgFpAjgS4J9oC5BdWMAuvYv9
Baw+/y5a0t3aGQEQDXvcZvv0SXrQrlm/UPVzK+OYs72DusUt2kFYpA9xEc/GVcYfzcARNiLjunSe
W5Lc7InacLQQ9unOPFA45iB5jTbJMI8AnxPH6Pr3GRi2yr6qQ/kinIdtgkJ/nW4Abu5uCCeXwQGH
c3kPa4yTNtXkj5ot71vlUPs7Sp8D5X5bI2nFiR8IoG5esUPcmYBTZZPDPA3XuPZRYjQsqkdrEyC+
hhG8GYGeK5vohlGx5SQ7bA2KzLyqTnstV9mRczhagnEhiNvgKZl11Q5PBAijD3B3L9vR1r8MN2Ed
HbV1uDFuVXbSwg1RBZ7v3KWzfPI27E3j0s7uDRkmX9UuXTAN1hRLqK2ufFy+KEFfaid/rnYeZcB7
u1Id4REyCFymBnpbEKxQk5CQ8pZsq4NxKtZvhHfWe2VdLFHlAu92hnv8iiHkYpB5zQ9S7ZxatL9U
8feT8A7T9Tv6JocC8QSQcUSIR1E5Na60o+jTvzKVKe/0+WZBPQrwNdXvBFneEdS5iFLTzS7WuxYv
ytf8JixomRRr9drszB65gyu916/E0dBoJVPhUG5EuJSoexcgEJ/LjXmRgkX/odu5U63bh/QyO3qQ
4k626MaXpHeFK7WiqOGRUg4Sr+pK/qifozePNtXSWGvnCfTuHb6GeeGcOH2DCmsSN92LF+VsnYMI
L7XtbSYKyEfuEIf1iPxSu34XiM9Ys93IlrSJ9G2wzR/0535lvHr7akeAglt816vAW0TvpHaNLTmM
O4PuCT8c2AMuWtvDvP3q7VrjMTkn1LpWGEWTG3X7ZxiR8UMEBo1NE04bUoYpIDOHr/pvXzyo6HVb
lkTb+ETHOY4YYI490hrs6sxAVzwLJWsNg0ZGDmYXZBtkjsbek8QrZcOdt4un4E0w8Bot6g9OrMOy
GUFh2jRjcWMva1c6BaiP11Hs6Lt2T3p7/sxggsYxL02z9sE2H4ozJLUZp8GSFe6Efk20EgJo5HX6
st56N8i26rgQq0cEkeSzCxeZvuNjdEPPLVAKtpN0DYhPOowuxjvVpWfaLJh1P/yjeYBt3TnistkL
l+Fk7acHgSYqO4aDBYH24H31EC33wI2oANMRvbIiSuzdnrWrcTJe/AtLwouxUT6Ffe3y/kUc6ikY
gDurF4FbPRGZMtghStGF+GAt0wV/+qJ/+ztk4j7NV1t+Aeag4gNnqNIjdaWj5dsEGviOta19dAoL
BMCi4ljW0rxUqVN9i/5S2EavIo/0UdpID2X7Fu3Tu8fQZg+OXhn67IJTGzIZeLM9X+cBFCoaCLdk
PiRMSt3UpeNv0nEVfVvN0xw752g9S6Z6AFJDo5ekBLjHvFmQ5EynfUk3deHSUkJTYTDON8KBFiwq
ayLLEcvQAHGnc4CZX7azpe80IJWB6tjGWRltedU8WQcJAsAOE6Rm2OV62Otrohav0oPwHC8bl627
fAq//EOUO+an2G105tTTKEF9WxHVRFAkm6bBUT+gLO3ocaZcYnkjk2nsF6QyDDtkvsEyPwKMeGaP
Lu1LwTYMABmO8Eadf06X/9SOcW/Lp3hmnE7oWezm3RLR6SEwPlQe04IDnf3id2d92E67xKnXNa72
RbkuD+Bv37O7fB2f8aib75R+gq25y46puqxfgieiIesPXjnJt5ud8i48cndX4CvJBKNv3T9wIyZw
JbBornHgWtY56u1W2si00RrKmjwl3mlbuYvhVjeXwwYiCTRUV1pPiDSeG7dBuQs+ByzOpwenfXDq
hS7uPNExDt03RDaP2pdMLWidPdUIBhfdjTBx7jRALQ5jDyZIRPpNy2x8THZJtvNci7O/Xe4DV31X
rXP7gDAxH8bFuKo/vI0iLKxw1T5Gmgtysr5BzMW/2HgYaOyUm7fDoDhC+6P97PYPWrvXA9LeF/Le
+M4Z26GtAVc60JPXzi3LvXAZ2W+EC+2pOvfI5N8zNJdLAafHSVj5SGpQ1hook0ErLnkxs3WxNt20
cavpgRFWn9JiI2VOIC5oWCF/aHfECJhYkbKt/Mh/bwg2fFCqT+Pj0O2MeDVrK8HV4pkEMxWslGxF
CBln9lA/s1OI8puuHprGqcEAAABvITnaxVf12FiXJnI9tqGvUbqRzkxQyJ/k8EZRMHusH8KHDE/l
FoSRf2nvM3KQxovGHIVxyIGlwMal+BCNRcCi/6Q9DAo+FeBRS5QBAJdy4IEQ1iFB26iQwqP/Zr7K
ByaJ5Cs6d68GtTsXSMdrvi83pF7umhf1sQBEQUcYTelFIYcA6hkeqGBySWIrlqXhWq9NujZRFKW7
XAEX9ZAZDhbAYGF6Dz6xo5/FaxHg3IDeSOIYW/MvX1ti98i+8Xal6hfesvEZ7yI2rES3UckhHJwF
34XdrIyHCkLCljLpNVuH7a6+0O307oJgT4fpO9/rl/w5AqTqmlef7dc2e8KDulAaOIl2cig0p+Bh
YR3RQSljR7UNBtsZCHaFAmWR3NjHNdkbIWpEyGYgxhbtne+JORTzAMsX2A9MYbb5SMfNK+5adxZO
6QWnzKDabMfpXkdIRd8Re05fLGwlxogdqWkz03Qn3tGtXKAhD1tBge1me0fTrRFMU1ecFtpZO6Cj
j57GFZAZ9Z2BL2y7ZMu+FcMPVIxF9goNrvpq97Uj8cqwPKGqQ5D/BPxf2Hou+xYnPcc7hRiIVb5N
VuYmPJj7Ai+YyS54YRyCB3YO/ivvTLLrSC/GAqOuG9EuLpAEijm62B5iFOzLyrp6WGMYbdpWOxqw
T3fU1alTqK6Hg69YxbwR8CYutH/9V4kJa2YmOxhLsl1srpMnT3Km/PNFeC2GVzE/d4kDFq1ZgDea
wyBZQZAoIKRmezZU10Et1+YjvCbPZ1vfZLTdFtw565OHwaoas43nQLORbeGQXocbeNPu1YJNuoXd
QZX9c9Rs7Yqhhe6kpDrTqaLltyrvostj9B49JEU9690uYOMnQ+UgosUNbrygOcrxlbpNz/4aka3J
/LlNNsk+f+tM298lV/8IvhxIQ3lvEex8UQh4VN/pz3AQZcNqLrHJWHsUy74dIxbfhqfska8tncRX
8axcKWbwsbijOCMQVImPBFbwQtwRXPvuC7vkldodB4Xkq/Z2CEjmLvvVh59OJsMWRVVzNO8Ydt+j
78qFqmFuiqX64e1NzJoeZz72yHZ+sB7xMlLXK/b9Nq0XmlMvg880oofFechtbFQyzwTALlmjGC/t
M6UC1uv2mdJHQzwjxhZHdvwH9VF4SVfihziuwHbWvKqnmPkQ4Se3vHkjYUH9qL5ZtfrSaaZFXjv9
BtqQsvQ+vF1996tdhJh3I+8Fx9jCHSsDpwSyaW7EVfli6cxEvKHc7G8k9IJmW1t8ILDjJccbVtra
Olfn5oaY825CHMH/iPCTdxVF6GrcB2/sqqNvZj8pcfTQSd5HCny+/dXB8mBVUJfos1nlm3t7DpR9
8qk9MzofwzdvnbqW5wyhY+3IecFf+ElvYUaGT08BBcyloSCFt9VXYS+6cN2UpUW4ksPsr+9onTjB
gWE11MtoQ+ovFviTdJknm1kkxhnO2EinYj7EmnQY1tTz/ON4k56fCdaUGoeyD01bPOcsjOVrgpZ9
MazUIwOHhxSc5V3whf3VfEwIfvqOrt0Hi4BwkVbZS3YdUzCqC/3srYeNcWGO4qUwPum67ZU9JBSM
wi8x6IZkMV34YcNL4zsQuFVos8QJgUXfsCP2vlCOc1xHext9gQZO2RmpKCdtgGwAWh6Z5X17wG5x
iPDAXPNj/oYc3drP9U2Brs/Se/QvAe+T7d2TL8Zw98wWmiikciGewwemI5kpB8sZiUKL+l7ftZf6
zvQYPIo7jASnctXfObuqh2wPtHe3ic+g3J4r3jYiNKocqO48WWov7K1v3Wvv0o25FzcEaoIDYIYM
crbSq/GZA7sHxonED0cm12Yl0vKj2fdkbRlN79W5FCjLLGJEYZnTX83ncdhZTnf0PvrhDmNMSNea
uM5VzpY2qn7XOMaU/nltcPhwiOttLN/iy/wCDcey3xXf0DNld1JXsDmHFr6+66/5D/O1thuPxQOz
IJpDazvyZQHZP2rbYc0dEPfKsqYheMNjHNgx9aDsaSD7gboQCyXNreO8fcZL+J6xLQuWw1L8LE2g
WEsm8LvARD4LF2zYzIfirX7GTiFz8JTOwi2cQ+YAF9PdV9cGIujeSrytQGtm++t38aB3OFALaNqT
GDlGxSuNeB9D06tPVi0k/LifKDSAH9/hlQ3EeBf++vMYEVYaNyVDxYp3tdSRglqxjuN58gDsY5gi
g+NZSKDLGo3Gdeu1IG9FLeO3vhkDtaF2Vka4S0L2XqiUUYj27SkWo3KdZHyfoOiwOo+8DP38S4Ts
ZtHS2cDjPSnI4Oq9Kg1sl4b8//9lMKtDqxb6OtaDZDv0gL8alQ1lUhHrZ31ZX3ltdXtLaM0W/ntO
ERZ9wjItBE4qv37Rp1tiCP6a5gJFTATGxbKpIJ8lgXlHZFm5QcHGHN0jFkQKzyreU5QclGjH6VPU
oqsQn3wqFn0BBcqLJazPFdhl+VOOxdrOIg5zunn2uN5tCGMeLVPr5CVnLk/g/G3h7i798UuZoyhh
I7KF9VvMY8+RLte8KqReYaC0W1V20Sun4LEnlsfhbNRtvJ6wWlCZoXHmFU9qfR9V1Kvz70NzILg4
rD+FKLpaSXGphvqxESZimyaVtLfkrdcLSqjjfSwEZd2ooktlfSWNximGNFYI8lHh4Gl13mMmqRfD
43BkyJpN8gInlkpxIZOfPZo7y74xn4p20ojNRg3kDdOtJ+KGx8EGJlc96kTFpwl2l8Sn1qnE4cOU
NWFreQGOvsD1lGpfZ0O9aXFZMc8kyaYy2LoC8O1FErkqAdMJZoxx7ZXtuhP9cBGqcxezNg5mYg27
LmOTaXUUA8uUcpAwEellyR8jReOlKRugERFnOL7k4R+9T632rfYIHwWPty5uk5WWsF1oxXaLgf0Y
lQGnYVhV/+ev2ZwSCKD/JdeYiJcMTbdU3Jl86A+giz4kMnhds3J7FT5EboEp6FgvZC/c1Gljk12y
rtRoWygyi3E13v7+8b/zXeZPtyRFBIGn6+oPvosxaEOj5UblggH+9kDCi7VP6SCiiiHMAiWv0ql2
iXil//65Etih3y5bkhXDguiHSOJnIKlY68UgDxJQLh9EZYVTrNLXodGfRh0v/CSipk+rAza8g26h
56SdzMk2J+za6rf/+CrzNf4PuIgnIMmGrKiqZfGNfjwBKdbEEXlo5XoiWISoFMBCCF9BbqKKfAge
/IL+5AyEYfgOdM+6m0biwMJiJ9z54z+Gg/GH7yJLaFEVU9Vk6+d30UJPkoU8pFdeZhiqIhb4GSuQ
jMVbgBfNE0z1H09C+dMAlLF4GFhMRF3Vf0TDxnTspqIgh0/PKPcZfXozFA2dJDutdmoQb3L7Dal5
LQoPYEy2rnGilgNbe+QAuEwSYu5/oaojkMAcYGKZvb6q8Y+8eIXtFsdVVT2ZaECKEWVqk/J4i5YW
eAk5ggMR4rBlaDbnvz/UPz1TWVEMLLLmTL36Ma5HH0ycGPu1a6YshDp4GFsv+3+8PL8G6c+Ro8i8
O5oIf8swZJ7mf2BMA07nsbHkyu0q7Qqb5tylxq43KH43vDEFJVijz85TQUSTb/Gb3iRGSTvg/yCm
u0/OesCISuri1O891dzz7NeFqX5ZzcwsKV6TsjpMIwCNQi/XYu2dxDb4JoWsWv39Zsm/0bN4AxRZ
12TRMiVLUuch8p/rsDR1kHxZ4ThgsTX1jRxaAdj+llbLmPJMpypM3dRQNgO0J3EuK5urrAIxOUON
gxjCiD58+Zb8ZcbVrZ6ZC4oPrWDq/ZOXmtU/3pE/zh2KSuOOxcuQ9V9//5+vq9SWnhshX5eRtWgl
qDYYrhbTjJ2S0u4W01KfPf2vg7aLFGqXPgI4ajJ2YpIw/vdb98fpW2HiFlUU9QhDfwwBH2GJJIBx
dWON7olRApOdaSNjQE2oJN/R13ifgKQDjqGN0Qfp59+/wB9fX9KwZVWE86YzEH88O/wm/98YHBAU
OZUkU2TuQkSi44201ZnXCTl+fvPwZcUAQeaH08mXyKSuNONkBmxy2NiHL7KTeNKI/RdNJH01RkzB
1T8USQG7J+GUbTXY+8drF3jvcCJ22CgpmEbddqYsNTOG6u8X9v+4s6ZusBrLqvnbvIQGlQEkkg+a
7zTi+WxdwRWIam1FVAyod7TE5LhuSCRFkZvf//7pf1oXGWEz8UwEuKf8WBPUwVNbNWVNGGdOj0Bp
oicLkpc2Wku+cYu0jAJJ3/zjmv80a6kixCQVvg8kux84uXhos25M+sqdBp4lgptX3cxf/35l//qM
H1cWao2MT5QBi8jvMBGcpZrpPybfP45JXgZJsXgvaHL/HJNWBKtFbngpSmml9LQAyPS2rYEBBi/7
PPzCBKnhUivbA36ZM6YmmvHohxMSir1yF1bdoRPxh5pgT/sxoUtlUDEIxuA1LEBl1iiAO4WRDN+Z
9FzW5nEGRvnGYxF67zNwzPRQafz9xknzq/y/s70iipqpmMw9FpL9H2uKqhWtIgALcn3E6XbDMm6r
SbqUEUFBHeU1M+rkhrublgO4G18o6ZoUbH0Lwrb+/lWsP30Tw7TYrGqyZPycdErdEM2xUEq3zL4F
n2Z7IFO/NshtUfXxPFSNt1MAVgTK7u+f+/vuBNWkibDO0IkmNn/dof9MvJYvNVMVExswTYFjyLyT
NTd7kRcdfjQm3cr7135oHvE/7jnXRxYCxnlNUX/ujq0aQvM4mrjDVBN+BMpstrLPRRU9/f3K/vg5
qixKPGBmc3W+8v9cGZGkmMsqI3dNajeTB2eX3Nuw9P6x1zR/3/YqkvGfz/mx2RKURCflhc8BSdEI
FkkBONuWNUlkA7IAKVfpKz4mYb7J62hg3i5eVHIXyujK5VNr6NpuJViz5kpJlwp6LAnI9CpiJ2RP
Qco3zkaTv4N80KNgK1UAN61PzYjIbez3hZit4YcKy0ETUfRC92mJMyU82b/4KT4w2eOYHykbraz9
1dSt8jRI971Kh07qjHwBFxwBfN4sg3z6wGcubHoOlHgme+SR9PKL9qObE2SMOCAzqsQvBlAE9L7D
8ZRWmz806NXMF8lAKQH2scDc1DcOwdWMtCs+xq3pBy99qosIV6HraIN69ovgG2q4SQoWHWxDM6lh
TpKxqjTtWVzJ0XTi0FyuPSqsuUUDvNOx20RkptrmEDwR6371w4e/jxTpDwsTG0pDYzIQUYZpP3dL
STIJkMXbnORlgABy0F+6JDsrvXwxK+udakRni2N8xs5zt9LoVFuBCqSpx+q/z0NtO2bqBfP6syaV
SykobpOQvEq6QnaV0pAgT4jBNAYUdkrdCUX/qer0jIfrtQtMievBEz+rGn+1EZ+xtdGlUoOnvKN1
KgAEVax3YgMuWmMdp6a9EAtl1523UiMiQITUOlZlsFSxETYq/yBKQnDqrRP0eDmjcyqre7wkZ7np
Lljm/OozGrONokifoy+RAGsc4cHAJa/ktzaT1sVA6zHktnuEN6phSOhxuiyrCXEFnoXF/D1ltY+d
2mgvgS59/vp3nb6v8/qM+tapOwgVMnK+JrG2g+K5Gm3BthLf6qhzvYE5TVKfFTnb4LMgdTw7TIF8
8slM82PYEEF1E6b8gNsF5k4Q3II+fqmCYto3RBrLnk+aRVYf1Nb4tDSdar5Z3XPsiKe4s/BuZSes
cfkjZ1DGlIfh6h8j5A8LhWxBS6X4pKHKNH5MJl4KtVSuRtTRYMjIgYYkDbl0oVvUIdNKW4Wp9Rki
YEeSUSFnEXnscT3QBPWU3v3Hd5mX8x8TqCIbKrgJC5aH9fOIQpWl6/oizV1wIMjTtzHpmbNRLV2a
6OVaXeq2CO9FApr6t8FoPqRcvABL1zCEmuoy7wq6iabgb/pm+MciJv1+6lA4oYm6LksmVMyfc3vl
j+RKtDrpo1gGqHcVJlJZGi+Iy/2dN1QvXjpBJzTkhIh4OFuB0G/aVvT+sajNcOSftwi+LeuZaWr8
7+dZsRljs/fGFryseYMIkK7x/6XC8hc3BFOHPUTDuMsSxIlKvqlmmkYze85VUl+qMIlwNOofWrpL
sBNQlh9O8P6mQ+4Jc14iPh81XsgWylmvapxJF05Kl3AtYSNDnIOtpebTymt1Ut6omP/j4f9+tFc4
HykgGTRqG7L8Yx9Wx02RxHiqILS2x0a2aL1XbzCo7C6prmRMXpN2RPqjTMBi8re/f/jvO2h1Xk0l
AyS0YWnaj31m3BW4myCrk7pEuwm/EtT38Uq1bhXq5b6X08dJQDz09w/9w5hi1w7u2jDYGCmi/uOK
izrPW79rE2KakHyiJSQU9W3SW6Af0YNGQJmS4ZEb3tLIOKOi/vz7x//aAv7v26aKCpctS6qk69rP
jZkfJkWmEhXsTlqj0lvsGB26jPROXFBafYgS/dxhDqC9TSxEJoC26KlOlMS/DqJ5r1rl2s5/bYbx
w1jj5S8Gk4pJ/jaOj0p7AOO3jXIs+kb1r6f1+zTBF+fQwaZd0/j685T2n/1PqVG31tuUL47pPlBw
A0/mZ4QJHwTlP04HfxoYCkU/ndvETkj78VEBUmHPbKzYjWO4BgYOD99Yp1p7MNB5YxnjRNlY978/
mN83zFwexHQFyPk82fzcdqkFYE3BjFEC8eOt4o2IzytIBkcspNuvWx576VKVjX+Mx9+3larIkVwR
5806H/zjJdBqihiNZ8Su0LbbMelcVY0fQl3c//3ypD/dU02k3KWYkAXln2Vctl1DGPKzXT/TznrH
GT7nRaPgxlKZv5SCso9VeRWJ2sqELaDWzLKVgtOqHQncczMgVRocuMm4C96/RtYftkvcA0lk/27K
os6J8H+H1iDIQxZF2H4rfEBTGFwUbWAO8PZN2Oza7kXyCOvSIxhR0r+GmjavtD/fx3nqMzQgYaw0
Pz6bBaSxoBzFrqUBl1Ax+lEBgbUgGjnzek4OGEw3G4MmuAZIJBkx2FwBquLUfwgwwdt9500L4IOH
X8BbU8IIaPJSKxLe4yGNIdawEvihzWtPwUySKwdnHKKQos1WXp09Jiom8mEmyPyCjjWFioEeNwk+
sWR2tF1/sQyE0lxqPfCiX/85QDwLdhLQJ0zklFrBwfX9a1Nr26oDyTDlxAolgb8KTKVcwD4GyRG+
U9dD+UY24kLIOxcQl7WQpfINwPOqmI8B/xhw80v62401rbk0I5mW+nPATREM10Bloht74dWL0MuR
saSP27RCjVYCRPG0dptnkEgwTX3izlkqRX36+5f448tF5ADtC0s2fjuNpmrJ5sHPExdPJ5IqLluM
patpNP84tP2h3sgItnTOvUzqxJH8GEW43ZSsKLPE7RWaTmgTzRZkB/N0XXbE10hXmAfowXk2jaKd
A2J8Kq/b90TF/v2C/7i66WwsTdmk+Mnd/99XaYpEbMSgWV2phnvR8oszVOvaf4vT8Zmscr5RnbxX
pXacjfCp+f73z//TDecuqCzoqimKPytyvAZ6FwfMZmPsfc73u0Jfllb/l7Qz640bSbftXzmod/YJ
zoyDU/2Qc6bmwZLsF0K2ZM4MDsHx199FVfftKpVgXeACRkKSbeVARsQ37G/t8JPN2vp7kkwRjJ2R
PgPle+v9qh3brDRnxY7hZbQYJJz/FZbfqLP8m2wyoTywZ6W2PiS9J1eD5i4HSL7q0ZhYDRTxjIEH
MofDLAl5l/Zd4sjHAmaOFWI2MCIPbE0ETp9vwx/tNrgzOGT48oOyTOA1AQi/PkPZ2Z1wKj4ZVfXM
R7kuLet8Ep/u+h9+TpYN6w7sRfC3zk3Oh+R7VL8O03hlmB1I5Kx67iibgoQMUNbkyfcu/+4AfhkM
cFUDEalXn5ISAcyvbwx/WQHvtwMuFE1ex7QxJ3l3zuHuBOApqrMDQ8ZM6QD6DwA/QKCsoVYmaL8Y
klIaMxuiCUKCGxm0exF89QPnvkBbo17HiNGVpOgPLeFSygEJahr7pJmHXpoo20f3wpXhxaSt+2Ck
mFFxMwi7enZ09iBtfVdU6lmO4hxjZCa+UU46zdcmcLd1ZKCuJV6iVE0JUt7PZn1rQ2uqMCFbWd5r
omi2x0Fhb5XlnTNjfNvbIGAqvzmLOxu8hdjR4d+Evg/w1HssE9JcbnuB4nTEf3bx7OJ2WGVuAmvn
29vXvlds3z7lqqaiEqvvqfjsVHU+vPY+FVb2P2b73of2TdguJYWCk61uTiWwpSDrTwNNzs2yIJph
QB8U42Jqdg0JzHePTzqV5j3GlM9p1Pzo4vY4C+feSIgy9cCGXTf1HSyO69lpBsJSuc6a+Ef63ZQg
R7oYUYI3XTPhdVCwyLKFM+XnHspow3vpubmCCuul3kb3uOzFts9fCQj44KUqpnV6JglUdKtb+lm+
8ckx8FGAYQqHNJIBb7mkcX/dFXO/G9MEgMjB0ObKHMvbaAxPIt2aUf1FNdOzqNDqhPmNVNMnOY71
wY5oshkuQTPNWvt9vG+ZrGocEtVhDs0XcG1PwP4fcJDd1rK8S6tvnWkf7MP06i2DZS7CnfhJKP9c
hfZz0Ou7ErPlxUhiX1VLpWrfjggorLDcUe9hpErqu7jJj79eqx/trtS0TI94n3jsb2l3D211bCKl
DkOKos0vj3VHfacY7pqsPM5VdhKDv7NjJrRQaU4lLw4dyWoQ3V2uUUf4MaMz8VXuzz/S0XkqAvEy
w4JLgy9mMT1nrfgkp/rw8pombUl6MeR0709fx5Bp0gStOjBOd1l7Q4No6CHS1ZkQyU1EsFXm43ZK
o/0UuJ/6Cn0QWPPcS+XZMl3JXv3Xe4stb9CtU3NvYZ6ytribzdE5Z9Xs8ShzjfSOyfpTPIuXKhcv
1Kl3ENv25RBeulZ3x2j+KtMBMmbg07YoL359JT8KB3hxpDM2MRiZ27tdtwgbB+A8V3LW6gnc2G6a
3afUZbuMYn9FfnouSmpLketeepE8OWP08Mkr+CCv4soIaQceCVbwPgysfCfRRUl1qZ76u+X6DJ48
RC0Qc/3kyP5OiOxBFd75mAWXCfNk6DxUaj+l7fyi/ejGKJ2nEsi+4TA165ufrM4PjmPTRlUjbYcz
6W/d+R6+ZTlTh0YJ3ZFXq1fXre/zlhsoieqboCs/awZ/dLPY2GxZrmkhKXm/EXFnhMpq5/JAdWCH
U+i6gWeygry6qbz4Lo0nfjh+spyXa/zu5KVfL1zbpgPtWHLZof6UuFfzMDYipHjFxPLjjI5xZDbc
1xeRKj8rfPsfXe0/P9e7+00aaZY6zlIok/Cx2iRkwNSE1EWGYybP9agAsAXIGh17H4v6cq6UzxBO
cBZMkkXrbRhZv1+IvoXj7yL6eU014T7rPAKqL+jk404Cbimf95XZJWB4xLE1qntGYmMQ+ramWAtF
4sw/q7rm/o18jESzoP0Im696dUrzMNnEhW4PdiWdj21sHuvS32IMeDUlL5Hlb2VboqTzTwEz2JRc
rFEdtJr2opZnVdNfygLoizHtm7m9NIb6PgPg0xmMmjIAmvcXRT8d7Y4ptbr7mab6vm95lVF5OZYQ
TIpwvnNzOiWWxNJIMaS9TnwQNvk4r6rvwTHOSM+Ug8tvEYonrGy+Zq13aECWGZM9rQFpy3HTC0xy
bIg0u5p5tDfCpeSt7BxUkkzjOScPTZCfRvWuGFFKi+K5QppFZbHFB0ufzdGUw0ItOUe8GicfxR0I
XmDv2Dg/BjJKTqxgJkFptezTaEC4qQfYdICihinFIKLLbruCINGWDmCQXOT8ioW6jywRVoJ7GY9+
vIcshGScCvYKE4ansEZnnUp7X2ILFBjVDRg9ZnS46+egvAF1vrEr4jFfjMe25Ch0ocZlzAv3eAfJ
7FUyHuQn7X0QBmdu0Lz2ibqJmvLGaDVaihDNk8NIu/rRBuajlTO3WOIxn45HWIYr3wN3S+Pg0QeO
FFYMeQMplvEhdvldWXghMLXqAAfYsbvTxnG5JUavvpGTfxZ4E0OkvMhlHwCSvkffurczuIdhfD4k
3ZPyo3FTdtP+19vlh+vH9H2TzcFGtrIk1X9aq17d1nry2JCsNtw0HjtyPFxPFY4XqIScydt2szzj
LX6yD34UpFD/IHtFTIFW6d3TuvEEQyWamCKj/WMKeVlmBfX88pOd6MPjyCXCpMNJyRnwzV/fnoM4
CHg9FpuYUR+6AQdznEb6gmldqikKOR3QzfhGNtZFgi1ObX4eKXy043Oo+h6fMVXY94mjrIq6qAaX
jgIzHHmN4rRD/z4Y3jk/vkQoQNIXrMJovmXz38YJileQiOeiAZAcUHzsMOTRusFpGEutwDsLC4sO
lgssOcSIZoCcuSrMkiXYhocoL19UpG+7ODrBFT+TUw9MAbep3m2YUCip5kcYhUQMEBdDt5mUd293
YOAytstuWnqEubG2Gmil8bRMOonp2S7nQzljuBP7a1P6l0UsEPK/WC0203PPAD6+XivfTm7r6qYJ
FBp2h6EBoefn5WoqyGDMf43ZJki9B1KprPCANkzgs9IbnLPPIPcSiXwLjQHhwtKxi9k3bDh6GzNK
KNT06UVAkIpXAX6oCVWotvD1xkoxex0bMI4mCOE8TPZYfuBCgEBd59Urg1SASQVs7rEHy48wYogc
LA20c1+NQ72b0Pz7lY7AO0gmtE04FPQe/d47tYIhyryJVt3IjG2fPsxZBX2jWETizHwmIU+wYAV/
vQY/Oi89mxRdonfjVl3W6J/WYCJatyizvoR+SI/J+lJ4+dk0iH1mYlfz//VU71O0voI3rEA+HmIf
kmIJX7ikxg4mcT1o45O39WGU7JFXoUtBjkY699f3JWqrUrXT8L6yQxvjpheV23hUuyVuT83pqxlh
L8YkO7jhT97mR1EPVRpKUoRa5GHvQmSvQVZQ5mwvI21fCOhFwciL1pd+LM/MiuvL97/+YD9+RpdK
/mJs+rdqA3Bq1C1wDA9N2jAA1txDlXk2w+lR5c2r5gyB6rT99VO+bR3v46xFH0utE7Wy/178M7cV
VH8cFA7pmMdrB5PDHo0jw5YSo1HRrGbt3bWwmfCCG/K7ILivMyiOzUSM0AxLq08xY65vDA6qlmFX
5kwLTUS6+I9PSBtcQ0GdwHnEL9yzDNEbha6Qobj56FW+t56beR+FlV77AettYCoNrwFq22c9HN0N
a+UsSeBL0bxt12Z41+QMxmmYcIW0D6qwvoyyvi6NclqFVGIRNG9ijb24xG14Y+GfQG0Wn/FsmT6v
W6BJCAAxCVNrss9yDcf/axpAnXCB4/36U/3wruWetWkF0ZpGg/rXu3bAVtmAvFcchrp6zacHCW0k
C+cj+LpLy9nqbpMy7zh/Vsj86AaCB0Qhk4Ku87fMoO2NKa4srzhAqH5NZy6fnNvnKdfPxaLBGJvq
Bu7P/a/f7EenP50nFO9ieXiLrv+08wjZZAiSIR9mHCEKXM1aotNajv5GuTg8m1e5qu+X+OTXz/vR
jven532fP6ezk/fKFQWDzeM+yLnH0qC9HCzzsVH95a+fS5pcsPfLhBIoIjHSUnaFd6VyPQQYemDK
dLDL9HYc+2GTIFuPqMZaTa6xcal+upi50X2a95OImWUPYGZQNzS50GHY+iu3PdjRS66gH3neeJVG
9g2syrEIAZzaOSI/w3zBgPwybB1geaH7NUUjubUsZHkjtnstjME4BZzjzl90B9Jkzu7YG2H3Qp7a
xeWRmJaxaKZNWqa1cW57fBsu8YJUYPvE2J28zBTTSLVBvmGCv16ReVEwVsT6RnmPzUbLSAh159Dc
R72Lx51ucdPDGBIp1bZ0h6/97AyYwJH2mNrdI/e6DL0IkvMA/BJPE45gDWMiW0cWDOHMHm+cPD4t
cXPd2I8BEfHYcm9gqbCN4vHRiWZssPR9qrpL7B6qrZ8ZZ2Pmbgfws4kR/zTmZtq6sT7hMasv3SbG
LYrhVxx6PzliPlo0cjGgpvHAan0v6szzqkV3WVFXr8iulP3Yg6PQwnl0K/eMhu+jxqLsk53e+ujm
lWgymIbwaRW/v5/ILyN8C9kgvNy/tADeI7sNrY3ZrmtIuMniDmUuLbg2kQcvTLE0LMLLMUnTQ5QW
d01HW7OyaPsWuHZY6c8yrJ7Q22Nu1c8LWiI7g8ULL6EDqA42a5v3jACbLjSIX6+LDyYFHGYs0HlY
bDfUKt+ti8iYcjSVOcyjsNihn2LCXVDxHhvz0il4V/hvVauEoT5jgr+eGTFme1IizJ4UFfKIQURD
6n3fsQvr8g5XPfRbjDrtcS1gEhd+O5Ye+UNv70LPBh5fQbzUBgYUuVisoQW+r0kfH379pt7qS+8W
O9G+ay7BVED5Z7lj/rSjSW8KCm3Z+WG00m1NUR2UWnCvFVYWjTXuTBlWG1WADi8s8z6Gr0AOXzLe
G+ENostsn2SkAVArgzj4ZB/6SIiBaJvW0RIl+H8rzEajO1dhz2ZbBfF5l+TPRl7fxIrBaNdhEFnj
cdLA8W7d8R7441U86guX1teqD8k8des/DLsiLl91xoWCUo/MrXidcCvwB35FVwZnmNag9nGMn598
puKDHRRtBFIBBG40dt4rMUQaRh5lowJ9doORUsa8XzexbYTihPMzGhE+3XFWyXGIT3IAPaDSbL6Q
AnbDEL+IqbauaKDR3c4hBtnh4s/Z1ajezOk5mlkuU/4df8hyO5T6Cjoq3BOcFWVFjaP0WC1u0hub
FK4qvp0stgnquBskt2xWACpL5R/yTDq47ZbkUoF9UhYOOXZMXXjpfMFNiU8A1ID05RQo+n7hmoav
zCnePra1HaM1lMZW1BXKU8O+DdzksUSGtLI7x1wNFbFSYATnmfzhD2zBXtq9RK7YhC7RTNkfELJt
au8bxNLXKIxOYwT7KUrdTWSrm+U86f0v2GB+W4JCnduPbdPcm133YtHro2/+2CeWSfefX2wLfR8T
8w9Df5SVpkEen0Gt7zdRMvy8CIV9KTkNIifN9lQLGUlvaixTpH+DHTLpI0RAttge5lelD3O+cEcn
8a1U049P7oWPbgUEabZAtEJS+76rNtFMyFttF4cxVTlYSHsF3ve2iNpxTz7H55PIm94xMPFc9i/m
bLLC/ERZ8kHQwoBggM7cXU709wVe7K7rulgCNKm4fENePXg+iOFe1nw2yEkPcqq3M3OkqwTW8mer
+IPdn1IJPR3KuESI76vvJT32biiS8pB1mEhWZXpwFAwzH9D9xq4Zr1IMI50H7p3LGtgVYQw8tD2E
lcL3OdbB3irTy7CrraM9LRaAvQRCiC+XcI99N4YX0DI3GCbdJwHGocQWe6IaYsKm+eMU++8f4/9E
r+r6jy2x/ef/8v0PVWG8GsX63bf/vFcFf/53+T//99/89X/88wLnNtWqn/qX/2r/qi6fi9f2/T/6
y2/m2f/16jbP+vkv32xLdDXTTffaTLevbZfrt1fB+1j+5f/rX/7X69tvuZ+q199/e37hEkAjZuz5
h/7tX391fPn9N1omy/b1339+hn/99fIWfv/tAgA+gXTywX96fW71778ZgfyHkAi3kDHS5KSyNby+
/Vy6/8BsgvM0WIZkStXo+PffHPEPj4YISEdaIqhdlyfn9y9/ZXv/oBOHbJt/IPCKIT/+96v6y/X7
z/X8r7IrrlVS6pY38kfg8aezjyVJRwhZCIpRmwaseHf24f+T1l0dxSdLd+vAiW4qHCngz1vgUWJL
n6Ysd/fUIeF/8N3bgxdD9BMCAuOUVcfefIEprE5vD4Ga8KR/+xJzF4gSer7MErrOTgyxTOfeATbo
Ny2YwJRR2Zybs8t0R/Hq0WqJkrK5EHW7SnpJC6iQ47oho+G/w0iEOh+N1qanAXkVFjWVei+qaQvF
q7IZmDKUXYr/FPCsoJvv+snM9tU8n3ULitbLPHlkCh1naHpLwBM2dRvXmP8ttpQyR85ujdlVlm0Z
2D3VNM4fBUwciNZMFYA6yfjPZfi9rSj8g7k/n6kY20m389pMrry5LjYqgeZvBRMgLdOi6NONw8ly
Ya2FWDMisCE+0hEJbHzsG5Lhgbb7OqiHnWUkizVbBlwKZ9hcctj10bg3rfBqjGIGSjMm4huy37ES
r7Z1L1sT4hedzG1rTBnDFnGzslzmAWccTOhW1NBI04Kwtv9SiQJ1fOg2jIdPu06dVXaVUSxPf3qp
f5vVlnXUGT46vQPAy/avkWFdB3QxtAlRQnjVKVpAzk7dnplW1+8DannBzAhxnmyTLaIzvDomdVaX
SbXxpiG8GEJs5GIrCrdpDVXN8E3MnXSxkll71RgeVl7mMnWW8Yr9mc8jC7P7uUy7VWIO/SmBjVyo
29Ts5ufW2o318DpisH2kxaBWpqcZnWpAeuXC3eYqv3MHuamCGilq2TpgJEHPyCjGZUWqcTv7IaC5
Jg13haZ+mZAsHmMDS7bxZgrK+IAAh6zCd+4lrZpTSEXd6YMLPLCNIx/NGWZf8FNd+5WYiwApBEg+
mFxeyNzXSc/LdEl6J+YXBO8OU7n+4JOAoXPz+1WU9UCoHFArUUX9Yo7KiSxtSrZZY97MjHusVWrF
94FBM2cq2zVmGXja5IDxCq2Nhc6/8Uitj67ovyJDAc6GdGmdB/AyTY9ABxLNgC8RQ3clOVyu9n09
xqeyLV+S/GaKc2a1MjFdzYPToTF3v/RK8uotFw3BUKyVLXC+GvWRaYW1tu3mlqADJhWet7FmnQXN
wCfuutNthWdYFzgvOQaV39BXtLV7xhDhyZlgS+DiCZqCRowPPWouv2LkCKQG0eYhxiN316rbCAfF
nXLag7TxE68NtJmIwFYWeIM0ToqdCzV7X0ANCwauXow1ihawVBkqCGkiWTsz7s76JAQ1k1eXCv6U
rhu0HVNr7Ae1xqiim6Nre/R2hJ87z+lmTMvQgerSYYVbsdjrIj1UvjWuawUcvxL1tsT1aT2QN1d5
sYYVMq8pPh6BQWcXlplcWWPFpNE6wbHtspi+6NaY927VIEEMDnCFozubf36RBukl49NffSy326Gr
N6aBAgKfchTvHXwD2Z9hSvxdSGOTzKraY0fars+TCpkl3HJMw10hj1HyJRnabtWhStlFRXsTmt1G
e/M6iuIBI24FRqvs4arTsEPMgHVB4V5P/Txf9W37BGHiMXVwT24dNeGmjSFyA75S8TsqV31vUo9U
38t3c475ZwToLSoRsBhSPDPhjNH0OiwQCTnhEG1bXfyMc2R/snoJswlcfTCzN/UxiUKGWqkZKddV
E/NxloDPi7sIOLAGMThuuX1X1mvHMdKNrojWcn+40ExjuHPKuAuE4Xn2ruwkrPbKA6CVdS3aLUNh
wSRfk9p56uq0OVo4Wq6YNLgy8eBex+OMBaolqr09AOV1HOhRbG1YYnpHzASNHa5hz5MDhNGvZgBb
fnsQheq3IgE9GdlnmOnYnETYxCd4DdYlbqFBVpysBiEW8wzXC4mf2ZzUF2pPEb9iIi3aWVU0XYK2
1fODP4LeQopkMk0SvAzw1BSYitYMu/N4qK9rP6oPxK4vdZ/8SMsgPQshXq+UUfa7eHr0wc5vmylI
N24w8oUOAQfMz03SsF4aeHet6eH0YYh+SeLdFdMWwyETw89pVGqL+8TF0Eo487iF5imM276cGdsY
m/rI0XIjnLtaYRTtDw9ekj8x0JzdUVUBEuVyajpDRFIshlcNEf+mTPvbkKxsg3fMtCptidM7I5WO
Kb4lDUrO7CIt0RTRchnxamjGYt50oXkyvWjNiAVIqRBLH9RaoMUqPiXd9z8K9zEqouhOxOVBtS27
SnE5EeruxTyZ61GKB7u96WzAvl4CwjKRUMrGCJWy/G6CfjIpBK6jYOj3U2LfCVXAkY+p7SSI7HTF
fJQPQBVFBy6kSW1uI1V/MyaIKzbuhBR2h3An+irD5VjZ29gbv4AaeEoc5MteQnFscBscgrpvijHP
LQNIXzUYhaU/4K206YO3hwNOzWvn22PJ4vfIC0267WZMrWsiElxLM3li9gRDIw/bwwAjZiga7bbB
82rD1H6/dmVdI/kwAEnjhH4BVgiFc3+kYGBfK3PAFqLksvo1rs+lR6KZ+mBQKwuUVNufMFUhyu+B
5maV6+0Lgg1MATgpWhHuOWuv3BoWZdWAEhQqPgkrPxqdzYRJJCuYTviLJJQRKfjhNo1Xws5X4qET
/ZOdCI6QttwKG1oT/Upotpn9I6Z15zXupdEC1gusbF9W8LAtj/28Kv2j3xm3XtBfD9xGAC/ORNOy
jJMW1DRKcGcwmBdKryK7jy5mjEeE3uR61ieZJBM9xoBdZ5qfsorF61g98pgoBRdbtk+cOhioU8/a
jIAJmG4U1EXFjH8Ww9JUChskdAGdU+TlLU3i0G/LE/537krQiCt1PuwEafiu96ojAJ9vIUUB+It+
gvW5+Zpo4gw83g+pgTmni194bStzPbXY/7pRMW+Z2KQ9uDTYFn3btSkwMTPc/MtoFtVu9uHO+ZYI
L5uhnLca85u178/ZeZbSMiiIFdbxk2HaT7zKBaCMVW9iGtFD61KM9OXeiXx738G59RpIHxUGtNus
cNMTywsuoxhoeKj5KPIyXLuc1pu2gHY6BPa5U8DlCjIAKCwkY41zAhHpYGU3qrJOLvRcVP64/BTm
jjnQiDjU8/a0crvWdA9tb5sHUpLLVCbWmRjDfDO4zksT4FPiwWieXSKWzmWU1re2lGPBBXsi2zgK
GH+PFRJtWvPI4c2dgf1VbUX4eMmgJDQ72D0GftKGL1h0NQGMYb1Gmd1uC9P7Bk8KM13KBGOZDcea
fkxUwntIGZzdVRldVAeA84gR8NaGG48wFH6sgtQZLVtnDhnTEC1+Xs630eJeSZzmjHpnCu3V/Vbi
Vrid/La/xw9VbKyO4/Ht27ovqVWlrEZdC04QKa/TjuB0wgREszhwOMSvJ83VnWicclf4yXw+YKq0
anMJFMyp+r3vLXYeg7qtbWDJFj6bWd/XD1QXTqNXuVsXrQLBcYtPD8q1VBOwu27crvHcrusbQwwV
eH4/3oH2snHGmUkM6vTMK/1rkxxjHRpNsrW55HiouKuCuXxuQvXQ14V3MYfJlV3Mj5XhYP5lGs6Z
OWwia1MvKr9gsIat77nG2l/qL4iCVlKF+FdY2Xf8sEN8SFIcnjGGoHdvnTl41Z0TiGD41GNcJAv8
a2AQ2uCbgqSrLzzsyK7a+hzXwnqbtfbekah1PTzOyDnaRwQ6RNUFPWDcyo6NUHcKTQlzuTa07qE8
0zicnw8ZINk2A5WA94l0sxW90NvR6r5SdT5asf91UjidCeQPEDdBQCskbenANjpiOhvJ1N4xRrmZ
7STmlV40gLYuBajFPJiLtRvN3GY4Fs/Rt7iaplOjIfiSwZA4PDWBk+5bi2PV0v2erfFH0hTOTW4W
Z00hqbnMCgOmsVhTlvdOAAoOaBFaP9zHUf/DpSl0Qd+iW4dxCjzUCe/QQL/ksq13o5tojDpv+6jR
D7HrFfskxlFyFLuubsbzeU7PcgPM/XSaHVhhWfdVukV/RSojZplc+Ix8K8r/K2JXzHkbvNTq+ann
qj1Pqb2qx6z8GW1F2mPjsCAHhdntZT1fYRzHmo7hXFnYW+8QRyWbWe6waeNWco++GBRgNis64vdL
5baDzziHjMlGwQ/LMwizDIsxdo+dse7bL1HVYvtWwe9ikcZlI5mx4T6a5a0fd9h7GHS6apy/az84
KsecIF20t4ZImWQfpcMIoLtVqdomqVG+WCm+P73J0q7qmgi3XHNxWMnkwNtoyC7HaTyPmCVvtJXf
awy1Vp3L+69MoznZwDrwsA+PuWEDmy0FsTKfC46bObZgAojOnGPmmkFLElN7VXnDHR4lHJGwLPZC
9OdhNtqIFDlWJ5jV4zB/taviehRWd947vbVLLE082zrrnIkaAqsW3x8H2Dhn8jYSyOvjdrqxehsK
nsgfCr9xdh7J/egsRsUubY3S749jX3m7BA/ufVdEwxY59aO2sZSLw2E4Grk1rCQI/gDvD9cvfqZZ
vYubNLkw+/7KItkmysyMVZda7bEP+3uZmViROECa44wzfrRRxxMXnJfWQDDGcNPatsGg9wqCTNW+
Vp7hbVVMLTn375KODzu1UY1ngYljb0UFQDJgc1FjFj8OoMP9KNlK9oHd6Hj2zhS9eRFAltNCYPqN
Vl0zgzvmgCcXpVrSJo+N1+AuamDsZQjrLtYAKVt8LCfDxy16sRRLgeMlPtjxiNfGZetf28T80o6R
cwRHbjfRGca9OHxXpDDwB1YtzZO8ZzOpZOfuOyu7dRCMWM4EgDJpgX4YCV08TEMXwbk6E1l78qdO
rESGBDNRZg06f+Lk09bKc8svlkpeZ4tfV+A7z9nO4h/hjQbpM2LSlIqDPo8G7u1SsdpEIU1Ag5Wz
ENHNZTbem+DYlQRvtc+ksPB5C2UUqlVVi8cF9R9XEcE9Pspu3VwZwX0y0CBMw6BbMy5zXXqWdaqF
YZ3Ypyh/v33PALx9evvq7QFOJCLS7hRg3A5T8qZuFCBYIzZPbw+1C2xRLQ9v37J5m2thYZlWFrl1
qpaHOB+AxukmvmSGKt1bTgzhMpfXXpiB9V+erV1ewtsD6JL2xGjPf16E0AKWQW4hofDDmb/j4e2r
j76lKL9SpdEe/eUFisIVp9Z/VqI0sajgm7cfQ5cbt1nfvIoGlDYhCKn3NBM4LS/27Su7T65ywvwd
tWAkGG8/M5J5zW0fHfPlQysAUfzxIQFzcNamZcIw7tLg5OkOXyhgcumpi6+1dqjPaMvZTIbQGEeV
25qNB6gpD29fSepzf3zVcJne/oUmALC2VhMmG28Ajkg0q0/UTPRiugoDUKiBvmS/yHbSoTvZy/8b
ocbSOetOTijFoUGYpUpG0OYh/tfDqDMssv/zw54ThbsEaxdy3WujyQY8jf2eMJKvECQMf3z19rOS
aP1QOthFjuFw0p75r4fc6JtdFiT3IybNu9w3b6PaUyeqfwpvvMFcVd1iIo1o4vSfBzMXFWA4HuBG
DZtA4Dc/KC85mrJeSW1k1QGf2vqUd2A4fWJ0buhKMrRj1FyhElu0oMR8YfnWyIS5oYdVr5ylQpgW
3nDKWIlH0/vaRdFwEmZUAgaGTmqr4dQvD28/D1QW4RZGQ2ulELYhaymXCHjq+pNk1vhU57Ljfs40
to0FbgQXg9N0p2x06SFUScoIlx8wUzUM87qNKo0rwb8fcmvUJ2iXGKCN5c3bz3l+jMrkOhXzQO/I
tHFeMbr2hEI3poqH5G6azGofKf9kQ1Zdp1UM0aP1NHTlfz+Uy5O2joYF8vbDa9yV25NZR7BBl19Y
Ly+gm1DmUv/jexw/O6YffKTTjbpXLvdd6kjIjaCJgbjhxTQgnBakSWUJbQICi9rF+kEOdPxwJ2VP
N51v/Yi0J80G6iKz98Oqqc76qX0cMuMixK01aPwY/hU4vznDBtk1MrQJCg1w74ZfsZJmAqMBvdm7
uy4172pbPk5FOWzpchtJGu9VnV4nUz+SStf6IgYlui487yU17hihq7cjvaW15wYPkxud26mT7zqi
9ZWkT7grJvoOY75n3Gtb4MqM0UZ+mRuoPnC9xRS17DEWImk4pA6KAC84GVaRbpUNli4YF8wrVVQM
PnUnO/ILdIpOk9+pKrA3UaF/EtJ1x84lKjWyh2TRankp+yX2MPmEBQSQhLW3lMvpDDBxix0Xip7u
KlX8WnqUiiqlugCBg8SqHuAcNqW3ygdEnfAOx85+0Qgzcy3JJzyZ8cqNr47gvlCT57O0cPIMx3DT
DzUGzNKjOf2A1nLeuI1nrGROwmUBBO68zMBhzz+2MnVPQdqYiEcb78Ivm2OW9oiloGQ1Cpc1tLW0
cZlbztu6u247HGUM+0uNylZhdb5C1P2o7PLe6PC4C2hwN9TK9qYRuqvFwn12y6362ktoo7bv7/JT
UTaPiZt3J2r31DYM6+ib5tfO5lT1GSjaqnK0jtHwkOqhuaeStfKsYZ9JPChkPixpJw5KketvMEvf
IddN17UEK++b3VPvBoR7NQUo7T3TsMm/e333tfTBSZp+/F3PPqPUsyHRuHExjGjxYh/K73zg6L/T
bZD7O6nBbPjYBEa99dIXjJ3gdwS+YhVF4fUc+tNm7Kh7AvDaAxlYYyPerkZvxGkd3mtWMI3p0N4g
klFyS/n9qhzgfo4exhGh2NvKz/bSwTipiZp4n4/Rq5152HERkNNbWKpr/c1cGzPd+Ww91x2Znah8
pLH5+eSkGKy18gsZAn4xIynmovRJ2m/UCr4NI0YzkbvMSFBhpBXCUcLwzvVEo40qRysOdkA3ZAJb
3eCZ0PoNhSrqq/+HvfNYjhzJ0vW73D3aoMXibgIiFDWZzExuYCnh0HAIh3j6+yGyunq6zcbszn42
qGCwkoxgwN3P+c8vQuwUr7Xx1L9sJm8cq5J7SvCvm+WPidsRFlJPCiBURi5y9nvLKrGgNtHb9fcs
Le4uB+fatZ52EdBXu4ZW0EwvKHI2SrblXTdqO8nUzgkmn0xzdIi7HrfZUBDPlBcUPoQPCtF8zfhg
6MOdqM2EnRSjDmxDxzj4xblv9mDddSNATO5DqDp9w7OSCAIHNZThMRk2HHHP4jrsowzEejin+GtF
ggPhMQxdkyons82rp+LFfupqwsQtL8NQmT83WIx10aX/LfNbndxF1dCeO48dVNeDU+A4PwH1rS5W
zbL4WG2fqIKO8ANib3qSdMNcVMazgdzCLcoPgG2CHLOWqKnu3PlGdmVvRRwyHiniYlIi3VhbaO2E
25Gz1y1wwaE5OyMiUXgfb4LBCq3JT03jv6kg4EUt+M1zekXwmN3Er7Qfjl3jg6z03z2RH/O2GO9t
Pm+JMIMyojZ6c3dRJpJmkIK0nGIPnhUz60UPVwX+HLANU0+nhwCgG15p3T0uWFY266UT7qe5HM0n
ncS0eGi589JOOueWKFSoQu63Zmg/NUtFpAgZH6W06iTz5Uk6doNgwlEEiDanaWNjJ0SbBLDMj62M
4zSf2cEnoRJ/XO9My3lgwyLOKKe5Ma2J3w00SXP5IKp3R2EZ7vby3dwKjMIt7NaDbASfzbf3WZGk
gDc1yNrmkI/lPrSrBURrJp3Vr6fKyO/sPHgvu7zHOMc2jwa0P/CQ+riu+b0qITf1lJ92BbdNrN8z
bdiORbqUh0q5bxSen3X8SICxFigYnP8keiJcgaxNiuB9nvcDRKnPU4pBvTNWxm4y+I5zA2iyh5AR
x8iqC4yjt3qvs23E26ofbXNP8GMeQ8PndLTK7be2Up8lk4ODIVA6eupb3s4mfa3xMiwbyV2mdqgl
4QF1m813iLsfhxrz+iq0lRuKdWsuygYXY25ZA/Nj3Fzsz92+cbvkmmwudeU3GElX7+CaRSI2qpTb
RUqK04lN18dt7eCsTXbKXfthXgmeC/oXAg1nTETDXs6XSvXT0W0pF26XVKdcuT3CGCYl1dnI02Qg
H6NbYh8HwrwzGa1MmrquqZ0doRyFvrGdif3N4hxMkjGdnWIwkUlsngFXcSK6ePawnKq0vK8rDp4g
6KBGcYwHheEbYTP3y6Wr7HOpE69p2vlyIQ8TwQDAbVS11K8ckgMVCkWsiwzYLIb2fHtebtia1Rhb
dr7/LIHv421iPEku9ZyObqJbNQx5GJSXndw0OvmlMyeQwnqjK2WUdfZ8CiF3kKR4jA5hnxrOSaau
dzGhx/XV2vzquhlTfbWzGUSE9ipb8w4pgjsGB5m1Toi7A2vPHDA/ySg7IWTKy+3R7TIXePYcbg+b
KWsvbXLztEfrXcG1tAzmw8avbrK7y+qztmFWdXRW+RSDlv3M9KK/oIOWF6fFxO72Ja0e9FWNQJ91
j+bZPzIvzf/6tDy1kUVV9Hdy8Qh8MwPCBnpSwJAwrgD2eI4HNH9hvv8q4lbBzjMc4PhzINp61utc
O1o23OUidYiZpQz818VqKBUHMwfKvT28fQfFUZJC8sFvR9RXMWYbg5L8oRGEke/35Kov2FmXeX+v
NSh//8tzozvcK2MrWKh0fu42Zsli4oS6393G/k9vj5hHj+epeZ8L17qwc1qXWmWsBCzndn6DHeTd
n4uxtwjbZmOQKdIxCqwabGbvIoKOfuL26HZxCnJkjZmYnGEe8qupCORrwKnzAgaUBZ530YZjkw7Z
JUdQenAt/HbNjtRSYD3KentEO21ikcRqp9S/Xbx8ChIzQ1Kzt3Vj7v8ij15EHOvkf8b5ZAnKcEq4
JufewdZuunh70DG2OsAGO6eDgV1OwtowtpepI67EcKHImU1Dz/P3BeJ3dSK3nCx7UWECyj+Ot1z7
bStuHK0QtDL7Jfj7kSUDYjE87lFnFH6y5NNDaeHx9IctMpEyX7rdKVrF5mEdDO3lNLp2qPYesd67
xcCx6GcycNzbB5E5JeSTbYXNMfQe5qmMr0E+xpkhPiV51y6cqH3jXKVlXEdGQACU9aIdN3Ral6zY
wFODDrHKyOQNjYA6Tqt9moacvavbw26ChpwpPnpsBzLWlrNvecOQ2gm2dc+jvzHOQYof12kL8GuP
vFhln3xzQoC1N0Ka48WqbL8MihVm7beGnjvUrYG3YRdhNZf9gL/A6mohw/Ol3fTj0QrG87g3eYqn
ohRPxsO82WyU1t4LBkLmnBwTHciwMRkSDJ58BShsTd9dkxy8jbAOc+9CsY7sLlWJWwyHIF8vmQLz
7HP+FoqoCK+S+bkDVrhRcJYGd5s/D9v9/uwHvKaZHmBayIsT8svqVv359krbCnA4tMzx3hv4CFUJ
Ze+AyIP7meSmjSjmjF/S6qt1Fu7p9tORhHAr3R7eLnqZ//ndjKrk5XYxh4UX+q+vlbKGEDHIszaV
HyKzju4s/OOAVzBvZ7+7uEOMjZwsDevEfXPZn+ttV+I/bkN/2N+x7U0E9dz+DoU2fNlsw48KrJ/1
/ZviroGMc/Gqyb2MRFK0c2n9WZu3l6hWievKurOv97a8x1mGFJBP1Q6PDHLNju4OpexfpUht1VKr
2NvS9oIJbxPaIkWU4imWyv6ybuvl9uXtsu3fmCcMJhQ2HvQj/C8LhObEssy7YHAeUJPBLuHTLTxn
/1Swr+yspMxpAtVMpCUeGBfXYsnXRLeDoH/hBCPyzK2rY1f2z+h3K9m9WpNvnYJyejAaDMG9DG0N
PU20gLUcxqC/V7n+RAUBGMnOZVYjTtqqMpm2ZusBKSfBQwYit1m7QNoHve7Ujw5cE9PR+sXvzC/F
6H51K/9BdkaALUBJzgSOUPy1nbuq2FA0FwXHuT5enK69Ymb41ZlIuJWO/qI59nCoPVg5q4BjMNQf
WWBu4aSIzam6PGzETuAGWVSWXx5lbn+a1qsl0/u2op00HQQW5vRQzNVHixU/w417GJNIFMv2B3D8
8KLAKhVJjP0i1pcq1U8j9ZifyTGkKsRZVhsjz9eRo1buPTD9k1+QW+o9G166xJ1NHtDi5o8L2lvK
ibGJ/dWOLZPGmCKVQmWcz13f/mBFbhg4UpSZeUpkgU5c9lCYfegP0B+YFjTXVTruYbaI2W3kRGLv
k+Ol9g+R9iujiX3E01KjKqxq/Fl/z2ztMQC4iLENK8/uPP42UGYYUqjnRULdHlotSG6LEdB5OhUF
PkhND6HX9Y+3XSTo8YYNbw/LJTPPcj1DQ2BfW0fj0cDANQlEE6AqQWR+IzD+xab8N67g3zzO/+V6
/t//Aw0S+vJ/T/WMfpEa863/9V+pnn/+zV9MT8/5h25jobL7JmJUijPJ32RPvuVRnWJvv2cT3Gig
fzE+reAfyP9Mx8PjAYHIvzE+/X/YDK4dnZ9n3uig/xPGJyqN/1A2BboDd9TH1JKhLy/vPxQcAC6i
MDbcvznDOFvZtTZDyQQR1GV2RHrJa2eIM3sFccNumZpHI7t8zlF7G2peolp6I/wFAjMd5NAhWzCZ
WjCvwGXbaC09eXWKqTokuseUpBvGjPAashb8Fu5Lqcxobs3xOtSwhkoEDSyARMs+fNyfotEZ3XBw
3ema+3BaLA06DEvlmw559jh47sPsrPWZZgA6lY240I0aodvEmPq0AWv7q0SicbQHp0h83mKIRW6s
YCfgJffQdrwtw8LCovqwtd6HjzodFwBDhAFQ7ALhva/Q4+JSEDho9Rp+sU0Z99Bw4xQ7Xoy0dUSv
DoQsx3lti+qqZz18qskhwDEV29Xl6MCi49h5ubzvDSeNVx/r5no5+5NOULw+ShRd5ZOZEWmcVsYr
I110lCRlFHV/qXcijb6+TS2cUc2r4LIJqB+WT9KdXVCkLRKm/pbpXzcwIJgOQbiZzus8mzBtbNhA
aeZ9zbukr+6tHhIFTi8i7m3j19Ywuy287sGo4PwFaxAu6+7gV6/6oR/yj4mhYaaZcVES4LiHeYRr
Po7wYOOa6I6krmv94I4J99DvkkwpLB0cNuBifIUbBCRj8Nknujm+10gZSGsaSKHdsqtw3VD52U+O
D9i5KapZQ5jPvTKfHahgcHqw/eaghAIE2JU8itJ8AMCfIz0rf4M9RZWH9EJHYW609f2ENXNtu29p
CtXXYzQfDv16dbp8S4JC/jRaBw2pXL2oBOILnaJ+EvwiSmnmaR7pCi3IJISC54Yg1NXy7lI13Rvp
ni++NK8qJzIzT3U/pAplYrfjOmXD3CgbzqWfPZt+fdeu9Z2jf6ezf+qIAV1ogbECTMu4KPhQiJH6
CNz0vHbuQ0f705ZnpAa4u5Uf0lFEZ7bt61TWsec31Xup0hD4uR4XTn4horTUe3Aq7YRmngDPnDEb
4Z+TJH80jVMPMl+Z8s7VBKbrjGY4TES7YZ6d1MpsD5pEaTUh7AvXCqWh1sX1YoY91IpQjUQY1qzx
Q6eWUzvPzFHJHJ26PkAbCCFWMQfNamb9TOWao9UgR/Rk3xw6HR/NIntzjZ10Oo7yIHRmqP5LMIrr
MPsyhlL6mNraZcQOEXKy596v/uvUD/Oj29d3te4evY2sTG0dX7S0SnbnusboxbvVVfEy578NM0pr
xFPV7JxSuHawIkf5OOC2U6yv6KHJfFsMkLXSf5vEvVe5Pc0DrQyS4uNYdbgEBDuWCCWceZwXZ1aJ
xUdNQp0nEQe5A/zEkq2m7BW16Pe+ctIn58GqkBUGlvbgsemgkmFvYz7GNCXNiig1Pq8zA4VMVy81
o9XIpAFTXlEfptX0D/ShjUXZ1/dR6tLK2do8xDMGHHKtljtrIyPQHIPxAMuEVHOr6WNI0fYRhAWd
JymEm6peADHsE8xLqBXrQHgamLo3jfihCP0xUBAHyACe5YTZZC5eWyG3uBLN6zDCUi+gaVYFGs0R
OnGyCuMHvCiNseVlfk2hDSgwIJ0KzdBI5jGePEkGZLDOD4pBulVcxwa6smUJqJwkuvqp/qPIGXLV
pvO+mc1rniFVUkj9QmdK3atrN961WJRxRioWK7/OkqxbJkxdaC06c6uTmRdgybG/QrPsr+ZcQB/X
tp+KWGORrom1Lu8F/qnsDcD1gORHKxvHE53Cs7eg9gkMFC1tCspfeL17ZWacnbuJCN76vd83fnPP
vNONpYvbqqGcpNI8wQa72nllhGVaBGBjsrxzKkDabBXnylfHtpyd4+TPC5sO+yj8FzJHW4KUm9RU
h9oafpse/KIu3bTrsErtmleDs4PuTxqWKddG5R3gI4N4UUlghWoiVrrg12muV5yaeXtARN6ctH4f
k6w6YtjaifhTRHNGGypkUN55jfUZd7kCOMMLrquS3ckK3PsWm9pD0awFqKyNB/5ou39eBQnW2vX2
euT2W3iFd7l9UY/zcuJG+/MqG1Eu13IaMcGhJdhgjdG8MIn+8xAJwdkf350AqCtzrbdWpwzXJgIp
0TQnvW0+L1bdXEjyUbCtAbEGixknjxqcyS62Big3FkjS2k39rh2ZJcAItAPFF8WcgRu9OlaEZqF+
tLuDvtpPWYNQYA22+2pczUtmNc3ZqLJwmjzSHrTtXi669b9io/8vsREy7F0f9N9XoG+/mubXMPz6
txL0r3/1T7WR8Q/X8Tx9l/ZYpNK5yOH+KTjS/2HhA8d8y98DSbj+LTtCW+RCVMH+wdRhBBsOMrZ/
yo7sf2AX7BLlQ87d/1x2hObtP6pQ0MDANaC1YCCEAPg/Jbfe2luawOHmLAyoVNuOqN1gtdm2AEpg
uUqnv7SW2elk6PlzqMm2ChEi9Jfbd24XrV5hZo7G/NeTZEIB2v79/9y+cXuumQDJl6lKAXYQHu+Q
za3pIhfqn/jIn4fUfgS7I1Bu3NQ9VTbd9WzUiNpZS7dHtwvAswdvairWRJPW4w3kwcgWFOn2cE7b
YItvD2/QSmkX9RYaVmceWkfrOYoBUMWsnaUNvxAj3D3csnyHq0WwQc3ExnGpALfrbJXMlYHGcW6s
1GGD33RYzAYbGre55th/MlyX2L9yzBcMoRPSSr4ZC7Ptdek+9QaHDKZZP7RHUoC+1qsrHlazuDhi
0ZLS3tKT0Ii+rCeYix2etEgwnmZblHG1IrJASTXBnumjHNfNasJ/C7GzHk99cdTNDJ6m3SPaWfLr
ODLInKc0QolFmo11XZesSGx6LBLht3sPwdBVs6bnpRqOuY2HkX0EpN0Sc/5UCiWSmjHXNGODCg0z
MWv7M+qFt2Eet9jlTARfMknqAxY16vp5HUCU6QNwLdGII/KDVz8zVFJsIHOb4X9pEKV0Xb/EDtkv
0aoHd6sCZjNqX0OpRqQtIj78xKfASOYe4y34xPE4HotW3z5p4mUei6/Vgos7aSsMcbBHS+FrlJYy
EibCc+QhFy7EJhGoapgfePOdmTmvtWfYJz1HiOXnj2U62TufnbMYWmJlVNTaPrVmIfx7e+gWXNON
3xw1dC65GYCsdU9W2ctns7w4qvfitdKgzoG4Z7pnJ4jV8DxcYeM0hjGFnba9eMHQJwLet7b62hEb
pSsBfemB4ohqxVq+mjDxwrLNjWQxfBk1qft93n+Ku96XxfKlSSX2aLlSe2/xkadmnkDRD28LZXsd
qraOSOl70lGoQjzP7EjkswXuZf/IRrTjyoLbDlutI1ynOzc5lpprjW3zRBj9aLoki5fHvq6CEFLt
S6BjSL7IdEhmCQegyda4HqwEOStlWomDfabILh0JNdFVnoDhnjd3DrveXe5yzUcx+ByY5dlBzIyg
WTGzc17NXH1HF1NE69Y+jyNFn0EenjaZrB9DT7reXMng2SKj1GODySItpJmHXj68oBHEuWrBuW4p
e9jhTkTfykIcT41LnUHDasQL05USitFVy8q3XreaONeMK92btO2fYFMk9kD9PrlMcI2R4m6w8YVd
crUefKv9zt1BXzDhrqXnLhyZDK40GkJ4fEwrUe0S8O1FTPlgDkzZ1a6ON2wVijrpkg28YSjz07jO
iTFOBhbgC3UxNIQG9hl3Flo/gnvzLThVFqUr05mjq1dBwg30jDHsAXLUl2GGMNNjcx6v+wuTTUug
MNVXtAm6mRp/YijeJV50iZHknPGzrD/cAR+/xiCkJ0gJdLeSffDu/Zocbzy5PqKkrk+byDbtNurL
4TOWK/XJs9QQZvPGDkWbrzX6NYXlEg9YG3bBPbAHHw8wmBoJ6nOaI47BjCaDYIiwz8fXrkeQ6c3G
T4CsrO6/4ArghEZnoSVtoCnYLA0BKC5F8+juv6SVxEOrWTsKDxlgqgPtaTVpP73zNOko1Bz21GxK
pnx5WujmHtbKXpGI9Rlck9cUh673wXOwd1zz5bQZDXzcOdSn1UUhtXYHYWpMxfNsParCIxwSWlBQ
BtGs9B9myVe1nn2DvN/nNg59ZU7sOnTaulJRKl5WGqCjKdg5lU517Xh5hAFRNiD9sPexusSdP7Dd
dzpR1kGukZCSZVW4+A1x8riL+dmEvqxBz+A1HiOeWZ5d2DLkGlc5cO2cXlFiKQZZB2fGUU/N/i97
YXtRLu3eiqgg7M7TqsqPym3OXcpJ5ff1F8f+rdVgoobmKMQv+Tlt8yxsu99+25iXMlUUssZ0yubq
DSca+K5a3x+xEauiohLukyPqsMARYSg1uI4G++b0s5MZiqvNekfIgxy9pNMoh7mBsRcwKl8goJts
Ux1D6axaz573Uvgi7DVynnwDe5N5FzuYPpE3zYrkqCbY8m4rvm8dutXSGp1rWsCkMj+Ukh8WspuD
bQBRyAkzSYjosIiK5jvD2W8LIgRoH/gtLI+16ibEkcGFCdRwtYJH3YMZuDZldfbM9Gvf6vPZFxOn
DN6ZABBHxzHt0B4bL6zI7T5p1Zoe+0qckFXglpNt9ZPWIXIjfQZ7Cpylaq8dzmLFXUeM/YUAZjRE
JG9CHIww5Xlel0KFw3vPfDDRqEGibgMynhE44n65XFIHacXgBCd0EhAWZYiyoH9sBIbtbSneZM1Z
tJkzkmqdfPqy2S35yt9Oppq4nq0KbQuSqUKfzPPwmTHCKVDrfTd1bDTrenS36rNPWGHYyYmYBabT
Tt78bgKX4Dynp/sU0o8aDpVsWB/XcnvrkYwkpVusdwrmOWWDROJi2S+ZkceFtgGkAWCxTz/kLpGE
jiXfiQZ3MTVyH7QiUUNFvtWgPzK0RFGs6E2tljWBtjE/urb7omkOoRS7J1xrEvrdLZd2TSM3q6+F
oT94jfPKyvmi+xX0rq7D8KHE7mMfb94uJYVEORR+7JkvneNHml3KyNnJmLYCa5IC940C/0PIae0Z
REO/tPvFEuYHAuQi0pEGEDbpxWgWnWgrq2fRddx5IvhQGLiRmtOeoHBZxzTTF/Y6W/owe5w3XREe
RMf6VfdVEc92EGm+IMqm02szzvzm2403Oe08SlUSdkd4Tf2ig50m61CEWeFmAJHOSfrjYfNa5tLB
z3SF1OIYKdQhRGWgST6OUAsmkpr2nT1/SAJNPmYjBMMb7dTVbCt0Z9yNStfmzAoq2D4SQp6NhCys
iIQ0cwSzzvDMRAvMRKvOI3w3R20h40Y9Kpgr78r1lkEU8K0c+hdrR2vn2+SuVmo8pLmHi7pFaV1a
L27hZBE9LSCo3cmLjjH3Gbe7w6A3+gULN0asWO8PR9eZHzEXjDyrMk4lw8oLrnhvVmG4Ifs/M3zI
Ep5lquMyFLSemJLOiwCxggaCz0cfGuuIoLiozFMrSWAVHvwE5oFML/2XZhjxMc1fV/GeQU6O9Em1
4e3luAH4W5mLsxfUeVKplFx3CaYAwehS9CaWLoy7GyZLYa0Z1ISBWSXa2GEFT69OxJztQn7W7reg
dM41Rljse/ah3Wt3kvcELWxdxgbcB+losGRrV5wl5EVJIGHkSjT5VYqecsyVjPSceTkpdd0+rZIX
wZDoUqcf9pB+woFsSIY9hoBFolv+CxrA/jQLFJBIcJKRQZ5gxD4PVRpNK3ofZObjCVV7vKlRkJLi
fvFR/gEoweYXga0QkBMK1+q6C0BYf9SQgI5b1fwh3HrUUWPNLZU1H5Iou8L/NcMwC4XePjSFoR1b
s7oE0vq0IIcqZfmWS80MVWeh6R0sAu4K91uQayQR7ag+hBaAojWVUT531OYsJwMOzxZMBi/cDrM6
+EIdKJLALO7axs2TstWTylS/VJlqMdPyNCvnEKuz3+NSXQH7rUunQ5o0rXM2WuvF3psIXE0S4RKs
XSFqREMErMmP8bBnaMEBmzfHRgrT6NRgetd5UbOUzxrMqCOanNjxdYk7eYAoH88dxt+qQ7U4rOc6
eOl3umm3X+bsR+X563lLQaNM2bwziIHzrm9GcBQlkzzNauFbCkZ20hmOOwhiz8JKvKr7SkUBQ6Fm
s/Hs6MZ1l52+YaWy+ZhLNJ8km23iWrDmVoUPoXxVs6iOLdL+q+aDjW++cV6nk7dV2mXIx29UD++V
bHOW1XB1sKvAhMJO6jLRZ7FeTDfYLQk6GU3CsSETOcdcVstpcOAWNN5UgOXC4NdwaTsT+5tr7hJX
7OV/FrU918+mNOGPLxDhi/0uNHtI5K7dlsel8nBAJJUs8dSHV0hu9662wlrX+jCbiJ5dRrYOVwvY
VkCKsxqR2cEvGhSZ/InScdfIrLl/6oMsqqcaiCkv73OsYS/rUw1fNpxHfpxnZW/tmpFmW4D+TvXm
nsddW9kU+iV1i5rRo/eOPtIIhbex4e2UCkeinNuKi4Sxh+4a/wqUqOO0FueM9KhDOwTvMkf29C9e
OZ6rAKXTUMaB+9XLzQ9RAvAiErjD3enqWtYUW/12xRWcQsjBpq7byEneNufS65TUnrP0h26+k2Wl
zsL+qBuMrc22VpH0f9fTpF1uFzIcqMBSBw++mqGp2HtXO9uRxf1SddO7aoclmTXnr6ekq8PNEKqL
b5cUt6BDAzPgTtdxKKBIjzfLeOYgHf7w2q2SpzQSKxwLgxAks264aAs86s0Zo3oXNzC0mmC1CNDl
0iW0YOft1faYADsuYaVJlYyfczajS0qexSWXtfPnUTm7GPBKdmvOIYTEztAj68equ4EGTU0itGjM
5glKpR3DY6attOVT0GTiqO+g/0b8pieD4KL27/3rcnuuKiBeZBp4K1lH/Mu2JpGT4Fb8JryEJIoS
fsuzade7kUC6/rABV8J18nF5bEsO0NYNHqSWZUfh6pzMgZdGozQR5uykHrv3fXD89stNC7LayPzm
VpShkeu/ulOXWl9BfguWiy8aGKmCmxlOHa2YvABBdX8u6X5KEi4KYCzH7XK7IMfDXngy4SiTTwI7
lzL2b5mNtj1LS3PPt2PtX0+bKKAd1tC6y2pu2ppt6t6a0Q7QbmHlsOb2t3Qos8RIzfm6edxUxcbm
u6F9ODEpOW9bOV8bV9UtrndFE3dLJWnVmXA06pxpWggzLWEP0DldUGNborafbpda07/rU/vqjN4Q
QqT/JANr4uBM4xzO11oWsGp6cF1ljt2xH8zLQlF6HIrq6DHhuRfceWgOsgaOl4HjU+ENh6p4L1cr
+0pCCJK1ZtpVYk2bRcLDvd5WcCyGCnl3uqXPqAm9166jNGDI1YmOpd6kzlMa5Oyrovo59toxDZR/
ybsJvwx7a+FfFyvq9RLZBVUEUxjriuoayrlNY7CYbXbtzY9Nr88YoEN5J+b0wMCl7Qrr89AV5sEm
Fw9Sdt5i/yr5YxEYOhcDZjqQ0M4Ejf4ap+qNsVJwcph7JSjujmKmPcP0annZoBBtTfONGZHxg1SR
C6DA59WsrRd4HVnkoF6KzMwUl9lXMF+y5aHL5U898Dc8N2gt25FZBsCOus4tBh+j6ZG/PZJDViP8
qP05wI/juzFX1hVWclXbL3QgZtS3ZE70eRDZgh2xXbfuXJBego2LUSOQmFScZdQTq9uArc/edKS7
jXrZyFOZ9tgqoIG4w2XtxZm/rYsoP0x7wdMEJnaxWG+7LsL/XGVG8MCpiNR7dDARdGDiwlI+L11D
4yya9W6stiFBMuBA8h2CO9GW9qEYiMLuaxwes9o7KgFrtXOMCEOE9ehZv3vR4KvrFPNxoxyhAfG1
uBrStxbiOoJKCozCs5d7OQxrTO6AioQ/f6+0fHh0muGzaH3yO439wNV0INQAs3FQS+rA/RDWqCgv
a17Wp0xnZmVNRpgGxhwG+/ZfKne7+P00EpJUvN2eohZaL083KdLtcpMnFbNF5JW56dG0o7Rqx2bH
/aIRhQwpisUXDEyNNuKXDW7AyiDmrbCzT+W+c/f4QJ0ySyQkwTWXYL9AYX+iq5//PGXeQNfOdD+N
CzMM88bN2i9Iw9hA4Iu2IwrOfD9xpHga8hYrmv1b1s7OGmjP0B8KaoVaXzCUMAeKa3fne1U3+6v9
Yi5wxVJuX11XaN2xXILbDIJwuRU96cCbvj2qSAhNiPt6v3U6LW2NVwtsghZmRws3CpSMn4b0xbHL
63NN3tdJc7vgamZw1FAgM7wDVkkNE7hlxR6uy/jw1ILlgzYG04m3BygyHVkwGLSmgv1De1p2XyJ8
Ho1oAy9AaOD+UutiXBEQXH2/MID/tp07PGGa9CKwWBK71xI/fTogzH5zdx+mzQM9ztEbHazUKCOs
tx8LjPIOSmJkyMf1lO2eTip1h9DZfZ64W5HLY/1E12NGItbKPO53ZygfsgdKpmNryWvmV23oA7ID
H81RgK0Uzp9PEzZTxe43NWE8hac9YpzdigpLKkCtPaACxdqSdAK2VEW6YrhiY1ViZ0XPlkGnwOGK
sYZ26HfXKwRjJZwPnLD83ROrLz5VufVrWhE76btr1ox9Fn3844SdFukXID27w1aPzYUJuMj2qDCZ
4oj2hiU98CmVxBsFKKoPoIsK0me6QMbceZnG7ue1O3t10ApDb3f78nbfLxTHU4LfgD1j8wjVJ5o2
73uDVdiIZVi9e4dtrNXdS8zBVIwpKYTg8lHe3MZ237FudyDTiRrfHcn4zRQ3u0vZuPuVtbtx2e5g
5mFltuyeZhSvRVzkoNcDtIhKWt2dWdZAm1phPJIAyjxX4wb18zscLJm92mzlLqpjxhlYQgWYB4CV
Vlrxa9HBdOdA3i3MA0Krrz/yOXDwOMJtSa/gcGDXZgzadUXDw0RbewXof41lyvylM76oAdh3L2Ob
+ZtOd40cTB9eyDb+klEVvQwdbxtiEOj5WAM4Uw7mVfZKI1BY9+OKnRZiltdhgydhp5x40HXDpkNO
Ymb3O99WMfC+X/YPWq62vPMKXNjxcbFd84cn/S3xxvcmQGBZ1d4nRj/vjj0YsZhs++iN1f3sAYVA
xSgp/LoHmWFBMc0aXg8F5ogiRXwmDPPUpMZ9VeysSQ1WwaQnfr98RsbtnTVjfUM0nkCIxl2MPYtT
DWa7coj7nXDrsRYiBHyjSyZDhEIr0lPluC+myUAgV0Ea62jRN8O9d4HihgE/raruoPYMWJHXVfpM
kMe0atNhM3sD0ZiX6OmsopWJO1pbCRAwO7HmEN2hG2MI+38+YHmOEYD1C7/cn9b/Y+9MlhvHsi37
K2U1Rxj6ZlATdOwpURLVTWCSu4S+7/H1tcCITPeMzHpWb/4mdEp0UhREXNxzzt5ry9FZLlB2EAKX
sTF+C6P7qA/RnWAHpGuIj5DtgU3jhAaWZtA81mdMmeNRyhXZkVpAFPlqoWyWmoMlsqgEe1No3rVG
/Z5+FEwJbVC8J2EWtWMeRi9F8oNKNaJ5BxCnS/l0IyRF0EbJVt3D8SG806JrpQr+lLfVU6vyATGW
R3SgJvWS4qqhWhz6+B2mIWfaSAjFor8m0jjSHlD8rl2NK2nYuPhl9xVCLrGC1DWMtATUCKRriEDO
xfuQoIIyNRgijfxaJsngJqlyVTv5M1aKyqtH/KNYT56LnFY5UTtIO6Xo0PRN6XcTzsmUbmIxS08L
7fBm9sOAcw7zw1OA3H4bGMMxL9OnVO1Vx0qWwtUHNj+5ZfpRgjZXjgugWZM9VBqeuqhBHM3kxJHq
B4PGyMiuB6Lp6OtFVqKsv6YoVp242i7E9GCAEB5EMSD1TJVfytl6K9JqousWATNmSW8j/SwH8XeY
YFKex1CxzYpAHBP1ZyYhXMgjdlBJ2JKCaeaI0TP2Hu0c7duMmYInp8KuH+kbW3MieboCLEfAMmuP
Ei57LmxomGLhs8VaoAWBW0lt6CcxGC5jklTPbFTQ/MOG/ccPTnY3akT+jMWE/UeUKa4jaCUyTJPD
IHGm1cm1pj6ziUYoNyBKwa6E0rORIUqgZt4tZnUkp3eHf2Zt4KUlCJoG6u3SbcYMRPl818pwsbB6
OqIS4QUjNY/qjgORPtaV8i03y5bJGu/fGN9GozMwpFn9DrDBKXoiKoTV8AB0gAlQrXMYLF4CQkB9
IvjDboXsXUxJy4Rf8MIQgeQ2Rb5LaA4ikBUONYY3W13geSg4YrMMGkUUwSKB6gdctjT8xau0GPCA
KgsuZ33TIJHpEHLgeVCYDBIaglP3RxeUHJml0k/YCnbDekK19IhgwsBXxypfV5QDsMzBK+twY2j1
kgIW2JqMF6ydqEGR21EDISNEXumORdB7lOV8Cgunz4x3ups/aqQqvhrDOR5xp1riU1wajIMygxqC
TWKo/Ijn7pDOpbhjrUFll+90kRmRZYSe+dPYSEUuOlBHDFtI1pYRmrp8TNBtiXeZnHwwYat9RH2z
TfcePzBJb01JspZmpA/DzEdMnBjYYRdR3G6ZC6TaRWqnRdqjpZqeVKPc53mDorKeQIZFTCDh6bkQ
PuByJhGLKnHUvgaqr4O6xdxoHzYYb42gsdWZfSXKJOKfcjK9pNc60/hoymAe6kE6xQw4x6z4UH8k
Wqac5Wp4EwCs2o1WqjvAP84yGrqHJEG3I2yBnjaZut2b7TdrjOHUokEY6TQcupDpwsSasZEGOq/R
0ntmbn2WtKiMhVFwMjZ0e9CzB6LuS2vrsBxUBNRkv6jRJlj3uL9ujHUbnMi4oP72vV9fCovU4a4D
Ww5krpWceLWqFJ0S4mRf78ZgvFb8VEyg8RhgrrpZTLiy4RRZjUa//X/w78y/8+xa3Z5++z+/3f3z
5dbXJLtKZ3PK6XHzKplKfyct0sIUb/2B683tub++/PNN/Pp5v7303/77nz9vHitQIdLCUh0ko3N7
4i8jzp/+mNuPliC/bvMFMkgeylcRENDGCMXCV8PuB02xedt3UEZxcZfbgt21VyX6D50cl2F4IYaH
q+FK+puj8mwYzT6ri7dkGef3iLzhIjKMIxYbbSvICx2rtSqxRovd0N/vFnUOQMCkwOn6/j1YSxX2
T3/dJKaOIuT2NaoDS/JudyPZwpZwu9uKkC5yjX7voO7K/PD3x2+vZxR0rP98FSRh7W+vr8vJP17p
9kxLRYMZ6SU7Z67Bf35rfTO/3tafr/Xr6//0f/7T91ShM3dGCw6CBrqGbm0/0mq0DRCI7u3LaP2c
ErD016O3e7fv3R69fXm7ub3Ary//03P/00vlfYl0GB4l4wKGI6vVq17nBiG/LR/wf1q//v5NpWqo
OX49Xq5Pin896fb17WG9pvrpzd24jg6ano8082ruBqWBjO929/bQ7UaLXVpkAvgjXu7Xq9/u/fqe
glH2f1Ro/18qNFBIFs6B/7cK7fw1/q/tR06hEv+rGeKvZ/7DDXFDWZOk8pff4S8VmiH/oWGDUCxN
BgdPtAHY6X/Ar7U/IOVJoN5oHRNStNox/lKhqfIfYMkME3eFgYpUFpX/jhVCU/6uQTOwW5CoCZOd
OeG/xYAjNpjC2jSWrRW2mzTWT0oekdflCdf6mG1xGS9MNI09jvCSJv5Tx8UqfOqe1ZJRhjtbGO79
aaEIeyHDtQ82Eub3YgP8ReM6Jm4t0HeCy9U0ukJxrdch/UO2yV3ZLz6ovBWFgRRxi250RQ1xgLq5
w3GV/Pnx/Rdg+++A738PJlp/RwvDiYbmj38wo/webcFFZpbk3Fy24mI895L0EPXLpjaVe7B+P/qm
/xaEFf+Vxm9aLD389oH4y0H0+w9XrRUe/htcHAAhuhf+UoamisSeKH/76bSTp5rgm2VrXq3xIH6X
D82dCmHuvfOhz1KFUaR9G4/qQ4l/+wBCJX0UfPOEsgum0l1deepFak7SkeHHR35edumFjQmTana7
l55q2IvP84dJZw7D46ORbJbEZd77o3yOjsq9uKnMr1DTASJYy3P6lQILu1ffiEFAK1Ai97C1U0cZ
atg25oD+vb7mV5owgrJbZbYG+EdXgV9aOXSPcGKEJIUe8yOwyp9UBcqW6/EqsTJcdH+m2zzWZ0gY
0qHdmHvFzd/LK/xFgqef+HX86aX4XjYC7U0/PoHB6u0UcQc4iO14BMaCPcZPvuZt7vYu0F7ySGlZ
fMsH6DQdm/qE0ExIXp+YyHu2eW7+SbzQpLrCrnkfTIp/r7maMKpgLANiIjT3iZAu6xq0mwytwv0C
f/UU6k5jPpWX9CtU7Ylt86l80jbLg1nYxUs+PqE/YpzO4QiP82vxofsjcIbY1r6T2jFOug5cd58y
u2P4HW4H06eUQzs/UXEYdIYRmL0OzEuU0wLNFTFVIV5U0Z97HHjNO7v4z/I+uOvKs/zICk1vYSAF
OYQ77VgP8UY45/vxHO5p64f3+oGZ8OzqqD0Vp/rIuNYT221Hl9JVvhOPLl/v58wP4V98dglgLB/U
QUKJ5gSvULeq8j5+oo9gHvCL4n4pdAeVn1ccsAb5kafiP0EIiNDnTfpJOwuq2Wl5RWFtufkdMLP3
6CQDFObQtpULFGeBS6JBlrGTjXGcgJrjIT+YL8wy2NnOpZt9NRdMidNZpty4E99wlWsP4Y5hUcQG
Hr2Z7Iw4b54GjgRuEXLPjCN8DHmbfPQ7Kr07+QEbp3kNP/Vz3x46wY5fgqt5WdAAneGgDZ3bQ23Z
6ef8btyJnZcrR+PSqh7QuWpbfI5+AYJpW2+zV4Z9iW1toTElJ+veeqYxUfYbchwnr3Nyzg47+xrO
KkfzICfEMDn1XbnT71po0ZBY2dJRGKb78VVe/2hq6/aYIO0xcDOv+9C3XH8ZyXvIFUDBCw4d9Yu2
B+8VnehKkTCljTvJo7bUfzTOvP6Cul94xg4LTLhwILHBb5LTTKTFVjXsxmnOOVKeXYQs0ZHoSV0B
lc5A8QYP/kNPJl1IE8CWfmbXyMPd8sbEONvI9ryd7nHdo06JHG2XXLv32d3O2+iKjEdYRYZOeEfU
I0QP7Sn4aL8F9MBIM0/DsJtf8ON6KrO5S49iEt3gZm52jNGmzRQ6LcGyd0p/JYfk1L1F+0S3oWE+
iC8UO26EPPVBusPx9V+vj6i6/3V1NCVZIxsHgy6ty5vc+ve1mYRgUxt1Ar9aZHqFtWzk3LgFZ/3X
P+bfFuH1x2iWbFgAXEz574a/ZqVriYFUbzVpfFp/hDVPNI6mr6VFNjrnEMeXGrH5P/cC/2Hpx6nx
b1dXU0JHbiI+V8lbIaHuX688kFlUfbLadoti70WZ44Aabu1sTyGTVF0R3iWNUZaV+UH1nISW6krm
R6kgLFubzYPBDE+t5qcyQLO2mDKnWlYuFNtQTGJFPKb9REgC8+7abFpfUmbNicWYBsckm34j06db
IJOgi2jP3cSSkS34Ykr1ICpZclcsSn1Ux9l0FcwXqe5T4LXPcoUWUcfBB7Out6ipS8FDJ/uA9Acc
CQ4pIZy3soI9zCyvnWb0j6HWyicrK8D2VAOgW4P2tBpWO6trj5NBfvEcciELxOrNGspdqGEtzymP
tR99OFI/gnaFkwV2BER7mftl3TGaTKWNIi6wmovF19MErUbRbAQdOd3YNE5lCTEkN6DPUjHcxwW/
An/2juXAtJl8+3UjCQhK8jVHy3qRq0YALbxUrtTE333Twd4eGwRKpfiY6oF6QvACq3EBVlLKMglM
Gk14c95CX7zoGWprdDPQHOoInPnaFinNb/kpkgLW1CKaXD5ygR1mHQHyzPNtWcABqdY5AAhqQkHG
/ackonEiheq0Zny5YFG58BnqHeJ/hGyC+jlaE3BI7F4ZU+OgNwjkGWDUiJ2GAY/u7jQm90oJn1rm
nRXa8qTJHyHvFw5e/rMp1WCrVUQLTAutnwEsm6DlDrFdmi/H+nMfa4un0qYeV7xlprNJGFr2aI2K
JkbXH/EqPoprdzqVzqIZbYVZu5emn6REP9CjBrAbzi8QYZ4Z9X5Edz0db6+d2ocJaxbZVk9y3P5M
zKlGmF89L2qfOhoYXu6royeRH74iM8CGMbwLp0VyNRFyZ5Cq24FLAnElnrbocLJUGX1tDoAlIYuh
ScJzVGlX0CAnQRDhBlr8pU15D95V2AjIY7dNiZl8AKiC8a3Fzzo+00J3RBPR/lSFpi9MXyCsXFFA
4FnJP8GIATfBlKZa9MrEdCOk/UzaVN9wodDvaaNgi+TK0J3x6dsz9IGMo5MtJ2mu3Ao9YD8+Vgi+
u2qFWFHmgtdS52hTiIgPeYYY0ALOvqwMGSupE7Ss6HIZXgNFqwPdpN7rSMlzzcJQtzgF/bEKfZ+Z
9w5COXucDDtpdrR9QFbHTL/etYH+Y4Nsho1XoX0l0ccyPS70rUDTXk3ab5YS7UxD9FWIAkYKfmxB
wcYWbZhi/QDySz8oYahu4jy/myMtoZMQwMg2jfWi0fTKET6YCUPMOJOal5TzyIhYDZD9wcSYC6km
qKKYt0mOmiINsD5pqx+tqJsHoQyDjVqGJAinSeOUGrxOMjClfcXKZ1eK2eKklsPtPAx7xCwqzs0p
cKoK0IAkIqspY99ooYbebvRZlvdZ3LBnkzFWburOvA86Qh8KQUPuKLVr90ypPJRl6WFSx3Rv6B9J
CqnCvn0rNl+KAWFTuWJ9bt/RIhIAb/cG+QdnRHKAhac5RiiBKaxV5tcNGkaS9Vg+0RMF+6iXv+oQ
ZKgsD7F3HyM4tMW75YFBJ9tFtgDV1nTbU3lBVB4TSAZgxQ7e5Ouyld+Symvd5pSdppP0kYFOObRI
WSzXul8IMkPQ+jY/cu4zZIKC+91sJA/5fn5UzuabXV4iZLZvZH6od9FHe1T96YReITiXn+CP7rFr
IMKUX/kboZU7tI/RVnWJdMYDXZt3RrVB/cBKnzPxUjlQxAsBJHOb1jHO4j18Qontaeo2OsQsonRs
WnGmsZMu6EqZkKh284YgeTaYitg8DcKe4dCO1D7Ne/Onuau/4uEtWtw0cSGaqz1PHL5rxdOesXqg
xZ/R8sMhY9fjpLg7ztbGeC6f2MgTnWNPz8bG2CCT3UCxJAEGnLR1Ub6zd2yBiMY/l3fmYsambr0S
yTrEdq5NXPJ0tzt0W6mmVPGHg4x4NoSOxQJqOaSNGOjuSd6UDmPqhbI/j9vJ9IGLABZX2oNEo5T5
AWdbd7ACRzzBvmIt1VAZMy+gyVx7IJUrc92fC1hW7zXiGvj1LjVr0yH3Ri9m1iEgx2dB4HrioG6f
wMBxDCsvfMm6TeVizzHPpDgYAIt22KObV5mIDskv4GbPDhyKTHOEyNbu5L0Z77g5wfwDCo/SWDPp
Gtu6O4Kts1POr3nTYTtXtojaTP04rfJsDDU20r8ZYVpnwy+6lBwtdpdfWsB08tB8Ihvkz0MSx+Th
wMdwmd1Z+j6tgSRu9eJhBAdtvQlnljDrrGl7/Q0b9LDlY5ELOw4xSOQ8fDTO6k/ksCISUNHuAMoM
+KvA0bJnNJ+Mc9HA+Dib8UH/yQzusjwHhLzb7RuT/rp46J6mxuVnQzV3ltfiSODVT2oyol3UL8WP
z/op/8C5i/2xexmvMWMeYivOnDYMzlYIvIPOtLxizn9E5lQA3XzjDFA+c4q1xB1odK0YWcpNp74y
51Zd7ZxeNbaqi7vK3xLPqjxE5y+DYYfjtuL973m/Yn+SUT2x7eZQexOZC6L9RBQrHk6j3tRXKcKB
suPX5KWH4b6UXnHvF5itzWOoucCyk9ThIBoUkue0cbSjVHvGgZkgFahJXcNfihgeu06JlbMLVwye
+/Q5XDY5jeh0k/UH4VPFH/MQSvD4iMjY1GzEztbdnHsIKvPphMX8mIKVCX0+ucwkBbveNIc+9ac9
wNkTUe3sbLKfEAmSV4xa2TGAmmIgbUCijZ95R5YNMDeqORu+eEnO+iufq3lxcFuvTEjc71uZNaP/
hINGr5nKPNoWE5lEbvqabeBIsBmgABu96ZnRSnoHHRG3xYidixmQLTDek23BdEaTj4gTwrc4IjIf
CpcASj41lKj0BbzsvREoXAgDdaILFXmxT9OnAV2WbT2ZltO/EHevEEXsKDvAQK+SL2/0a7ahmfMG
OIHOsLbLTrGvXAv6Cp5xPBAhvzyOuTfd1wQj3RPatJ3eOj/ZxbGjnlKWsdCtXFhaxs+ImN5tfobV
/Dq8qhvznd/hQqVrksK+HzbDguWC3zrL3cWzICi60x2E5blxRMMvSl88Bw+498lxoqqrHFLPkLA/
tHfCG3yOR7rb3at5AVD7Hu0QitFIYZtwgZRjkUzEqj084m00NwuL/s7yrU/Zy5+5hHb3QBikI7Tg
c3hufiz4nAyqK5JbrTsBoxjbrWv12bvaiRVWfVLO8TU9hFt1dQyTHuWhMpAZRIlkbx6rbleJ9/pF
PRmP5TPkTDaYpPMVIVgEl1Tx5ielAYCCQ7OTXoHxLXeUdGeuMLRCqBHjT2hjQMktTPecrAhBCaRX
nTx3q2DPcc9d9bU+rNoq1WteJcVjZp3emWeIHQ1KQ2EzrA7I7ST5/J2CyOd3KdOLSICQupPJEjVw
rztB7xcn2ipjyWbhSFUp/WzrT3YVVu2W3VG9RE8C8hBb8s2LvLEepcgFv0ccSSg6MuhP4BJe09vN
LkKs2Ns427YxOwJEk2fIrqJ6rnVH4qz8HhpX2fGxC1+WH/n5tsypXrjP3+muMMyT3vNwy7bI8tDn
bsp9egnjvSJ9Mq1NzEs4nuJ3kKYj7EDkVRHMgINZ4drXTyz+q1QpPQTjUy/xSRe+UfVAUCQw4J71
x5pnSrCndD88EvHyQ3pBMkxFMJ6yNzoQyqt0RwNkUGzpLtstfn2RICyzn7uE71yXWAwU5cMa/P40
3JUPMdk6PzofQVP+At/exObH0IUDMNoJlzLWx5BSMESe4hHOUl1Dk124k2obi2tL6XNRkVjt3pL3
znDSO5l96WV6Dch6WLGyTrdT+MQmMmhhFz09KTLvYWgzJMYPW33W1/KdaD71uYofEoLsDohatG3y
tm48BT/+mIiUAuoQuyt6eJ/cLQoped7wIm0rX91A0IAvR0NkS3bYjvK0P2G5AAddy37/ZWounlqW
zbC2V4XQm/koLufgsdgCh3nrvzric9kFPK2DV3CFDVnFdngWvfwK7C64Ly+I6x+qIxbg9AOhZv2t
+P17RX/je97nH7JyQcjTUtQtHHZki0iz2YQ/cs2LL5Yz3w/iRot3gLO9+V3t3frKqq7kLJNOSG/s
nB6aRwRtXEWUrfkMHiXEfHdHQ+lD8cUvvgAfPIY7IM0RLdZpg+crgceHmO9Jpnt50B4qmiURKuRL
/oV30hy8/Esz7CK9LNYhlXzBMwtfMc6hXQ33g74LuCySEosFl1Lhc1jQ/SZEioWvi57jEuQCpXol
aSicejGF7aiy0o0y8UUN2VaLXQNPJbzIgOTRJgFtNQnF6GmmQH9FvBWcGuW7bX40kdvc8zvNXKMG
J9iFX+xhCkIrOCiE3wUkXrFL2Budh+MJOHL1lvTscW31K+DPiAw9pfywe2izNp/j6Gk4Dj+NH+M7
GRxp6Cyf9RdVI57EEuL4N/F98IntkZp5Ty9ZewknGKJchRx4q/vlNLuATTY5u0t3BP11BtP21lRe
oW5wO0iDWx26wSYjyltEkgF99ae4Y4sIpzl3cHqeANhiEkJO5YXn7K3YJZtoctpPUrIAkuMGO2B2
gNPAleLO3NRn0zyIm+lr+DLPfCqF0MmfUAGfih/WU3jXnVDqqZ/WLn5ujsRU0z+vn3HGzcW3tNzP
GhJ1h9ILuX2BKqXxpx+GuakYU+B7kOwQd2EuIOKNUfdD6JGhckK0WGTSILDqauF+oYqN4FMdxpAY
t+n2gCR2pyHvhI3Yzo3XrVyOfn30dnP7f7d7t6cZI3j8Ik1bFuVeOlhTjEv99nAJFgao3n0Wdtsx
T6JLi7kajLTiKiaonoh1pqtJczTFRkZLwvGqFMR7eaVL0P1wa0emA4H7jih5Tuy8JYu7kmIXGcMl
tiJkIibvzero3Kq56A8CV5DFEEm3L2q8HmkFCnhISSzXZBYPvSSKBMdnKBidH8yih4wBQUMj0oyy
NPqcQRR6uB7epFSPvLpvx0cJjFGcF5mPcJGl22LD3THYcuuAwMxMbh7bVjFXtMmHHEF/jwTiXBjV
GllDcGmTyS5J9I03Zg1NcxmovBJP0XOM8Rl3sYNyA1Nu2DXOoASNX2twFeuCS2FZl91Dze7IJLTY
shLTbqaQYm1SKdfa8aD2XNerdKGRYo4HXFcXIYCBOpDKc4pa5Q1nGeAA1oekTyMMmHQyUYA8VIxZ
zYqwSy5OiKIOA3hhack69o/skMcyuGQxliclbfcdtOkBOQVUeda/dtH8LPXHkGG+bJS7NDxQX993
FcBtWV1oicsYreYY1ZI1s6nIO3WH6eYa5UbkJEgmI6TmrREeg2p6JZNR3uHtZU7W6fdB8pH1DaNz
S/rCS0RZNpClN8wJyAGiJdYGSNKr2ZtqUqwEwL0c5EeIqJeu8YQA5Xh4IW5Be83711YoRWcSu7cC
KIsjQRZMgqda+5aEqrGRajwPEfKasU4nemrWdw30RmonfOEQiwAZ8B7yWfLqSfVGjKuUvssL0/gB
FS7u6xoH1AJwXoL+1Jhwr6KRQPqAXh7AlGttqOa2x1zu1IJJ71sfmTCESNjXHybLVKfS7MgWbMYJ
FqHdLJanR52vSrBzY+SUdhvJW7GiPR0r1mZJ1RJ/KJjpRj70y8tYCy/Q1AgmoaaGZ2Q3Q/nSdRRj
t+cSBPQtmrtUIhi+Is27pZ8WGwjhpsy8y3SxtptZfOpE9RXj1RYsqw6aHgGiWHPVmRfrmVU5QmQT
8g6MHzgZX0oNuHNOQYzuN3aUsrsWtUBYiqqw1x6tz2ZyYTV/qjpb43gAP1qyYa6gtBu47yz1zcqk
V/R4LSUoA6wuHh3yGY7l0MMVomQg0ZydVR0bXpxlG6nJw91DpDFUKmcqujSqN6UUU8y0oi3XxgUD
8rOQjJRNBrRsQ3xLq/EzmbjSmEWwmS36QXm30+Ju38ikhlkJ6WVqciXkY3VQsaRkItVyBOcAsMHi
4XGavXqWu60Z17ptFbG+HyQuAEb41E/IgwwFoT87nm4QMVSLF4SgftviVBTiJ6KoPjQVuFIrGSkc
gw5uiJJulLbiugj7xCGUhbIbUs4Oask1jpkgskR6ygzQugl6V1SYt4V9dQcg4hKPzVWqoQQMxmza
cyvZkdQ9WGMLhUIcr9iEyMiSAUOkxorrbRlbkFyHBZRxsmiE22qmBasLfiWVF4VDy6dTLrYNXrEL
Ek9kc2n/AjeS/UjGLIY1PD9a9TMgzpa6P3kzOmDwahLMZ7XAAB6aT2gxjwtxhoGspr5ZiJuypJae
8Dd6miDMCDFn+a5iDiiI5eDrVows11ActH+hrabTY2KCuJYy66POqFzLKL9OmJVieM22YikNiJJu
cfD6nivaDF0XfEW66ipD/1Kh83RaMHC2niUoiGYGa6I6wWvZmy3msImNbNW9ifohlKozc41tZcDt
N7v2y5oY3OetK5ILZgjFCXo7vRng6s5DaWrICutHjCLnqYKyO+pM2jps4nnT/KzwUc5EpIY5l9Oi
F2wzXgA3tDBAZiN7I7wCZxBnO/j/rBxk2qMrY5sSZ377QC08k1bExh5Ft1OQj2YrgnzseroijbDW
qub4EJsgmXH6XEQQx1qm5VulZuwLVQtinPWIFzb3sx4mU59W27Zddng19kHSiFiDhBIrePYwDd3b
UCUrIQbmBap8imX2RHkxXEpB+JiG3psj5Q4P+QHpxN2ISYK/Rt/aC5m7tgQ2UDAmP0N66qgaX+q5
jAY2FQErUBMXIbRnUkYMFxDstZxGvlXRVmvG4UA09FU0JrctMXO2mrSpR5TixjjS/R3kTctqZusm
8dndoJwJBn7OhlkH9pIids72mlYsHwuuOilchF0iSpfcZA+addV1XJWHvd49Tgod3GA0LmB62ItD
xaEvCkyrBSXeZ9RNzFqBuuucHRpBepWf1gqRw1C2FCAoFY0+JQNkEUvFjhyGw2DGjwK//3NM8zwt
09fUgDgIVpHdIhcyqVDIW7FGcacO4kG0hBJAR04LOVFYp9DH+lFFYW+02LO6ABRPjM9uB+0PFTSI
PjFMYj8oSBNL8V4PiUmU3ogKO5QtN1pGyVeY60AhowCOkVUjJ/9QU4wH45RnTlmlu0VEQ1eaOzXp
ECsK4BSiPk1pjhP4t0zuiGLDxT8KNEBuHVKmSuK5Fl+JqMskRCywV4T7GYX9TquAJTZmQcmOK60u
DWgbo/w91gNt3AzywtOAsQDlKcG9c0Lp0PanVo5iJruRt6jFdja7xzY36Wt2zS7ozW0GK4X+u4ZJ
kktutfS7eLLOKYcISqJxrPRAcLHiETS3amrjx3puOWNa7YXcQg1cQ/6WBuJ1bKJ5oxE20sXWiwGg
0JeHCbDAGBDW0+a7IdRfVcKGnTYRXE2CcqTmBeJG1fD5c48EKcqv3YDfU9fpCZhrz1qTs4dFEA5R
tTw2JF2y01U11ZMqTuNcHZ9gYmqEzEo/+7xvTmqCjb1Y+R6oxXwcMg8QUMrMAKUdi4S56Pswn78T
IkB89IJkG3OESlX1+on+miSwY4vVSHb0dnYI2Eb/UGNAqLmy6XwkcJLkbje1upv6Up7WjjwUgAVk
6RqIfXgcegoFFXVEGfSDkyXxY0o6tM+Aprfhqm+tmlF2CgTcRsCJ6xxyc0Snkr4GJJ+TrLAzYGE7
GSLxvb11CQIifrsZ8nJcDHeD4gsmUDs56pUNuBJ13+ajur/d+9uXU4bXKSJdIKzTT6hApicptYZt
Lvr95vY9s5ktjyyF9zAJVn46N/XAGcCCJXkEXvY+vqQ3cXV8t3rxQyvxg4FJkd1BFAiKW1OdtGig
wxetPnKJQnZlX7nTIHiIquhpZlRuIYlPAy66nUrXSVvx3GmN+P9208/VRcgVRNmWoO/bZAa9ImsE
TMmRov95UxToT7o34neMvfDPmxh5gbpo9S5Zo6eyW/7Ummil1TjTiKF9yEcQUY6iFffYLeTN0Gvp
MauhWt+m3f/DSn6aq6//878/yKcq3BhRd/yj+517zHTSYuz/T2GA+9F9/K8/5YXnj5xn3qWMRsv8
4z886S99oKX+oSqSZGiyIiHG0yz1n6Q6SVT+AH2gGxoBvYDsTB76By7ZWB8xJANenWmqhv4bqU75
A/HgKi7k3a3PNf87GkFZEv9GquMbimGxY5N4G5JyUyr+rtJohtTEHyEhO42NA2cVopgZDr8BKCgL
oucRZ0g1LQKTzUl2e+GRLEgFypgEvYKRawHVkUxW1u1CUMH/rJEiNTIrMVHVnRUIwl5UCRVQVdr6
DOk8oC/RWMQHTvBKpI2hDIFKldJ9TjWNz6VF05AT7YcugVVQ2loM/nx1DRxZ1uiR1gwxyUQT++Vy
JSbo2nOl5anTtAzHGpGza2g5g273ft0IKvFgYD1mcS2oLYbM6/+UQ4nQ+ttd4CvIJMgIwe6ZPkMq
kYExhH/drMijfdCwKqba2sJcv0zRtTv4WWWCtP7xn28P3G4wstERXm9ur3K7NxfsdQFGeRIAOTdv
vqOWuDpAYLRr1miU2w1cdwJjSVLdaons3cao1jpV/fMeOgQkGBgHF2xUoWR0XNNIZFiW7IAnQKRr
awmXnmrDX1uFJjN55ACkySlhcfh1k0gDCaoQypwZ4CgN8Jjx82BRg8maXB1iPT7WwYAIiggODRVH
KzOyArnGJDu/l0fzh17RAISTg9pQzF6zJadEjKt3E9AMRbFxCUa2EmKkmyXrZHFogW3YDdZb0xTe
ehNYiTJk/lALiAmtadmW6+jU1GJ7bHqDDl4tn8JOlk7TONMESDtcD1aoiz404q0YzelO4NpiyC1N
rAqr2lGYvxUgsKfByoC3LfmJ1FVGLeqhSZT+GMw4UjBUwdqCQDwxqSuw8p0IBsPq1HSBq2ilcqoa
bSGajGlJnNEphoI7pdZ81Kfe8hqt5dolsDeWyXCDObhkGDusdjuqyrbF13TGVI0cLm+GjcJGiV1M
yjAO4Bs5trWwmciKckwxYs+Xj8cCmP5R0Tu7HKf2YMJkO4pZDFTYXJ5vj1nVyNETaK8GXAhv/0FP
dHMHHIMgOFMBRzwrJ2l911CwnwdBxh4aR3g/eGxZb/QYbYBMqlsE90/HY7bp1I6dflosx2bk1xr1
mOOhZRvr/7J3JtttK9uW/ZdsJ95AoEYjGylWYqValuUOhmRZqGsEqq/PiZDzykf3jHNf9rNhDFSk
SZEEIvZeay5D++kuYTHzEhszLAEy9iTPDmUKkhRBGxwQbbjb1mn/sm9onpsovYqXgBp4w/lRW0Jr
oClujSXWpvFLmML859mFWlU7Pxc4ITYaEA5SFohttxekjyBFfpd0YK+XLWNhZaY67ehxpt+Fe5IB
HOoqNDuzHT6OMVMwvhvGceEiLIUae+THUpsOtTcBNYuGAJFCQCDD/spM/fEgbVogftfgrK9jg0pP
YYm9h9AuMrpDlXjGBhLwj2gZFwxEOF+WPh1OTIfgPAYAOx+rFUiVRkBb0oMqm1c/M29JsFk8tMay
GLIXy+aTQ9pNiONyj1bBkA36xjYFiqJ2+Q1UeSGQKzSmaDZcEgoMudRcGeODDHcETfwyzDdNnWLC
8RfzDrAjnCRO8jMd0Q4qWI9ipSh2j1pT+0Y4wUmaMXtAjHbRBtT08WpeUncinrmH1mlVNMzdwH8x
G9pOKghTvaQ5h6kZY9n8+EvKgbqGN2or8lOaQ2Fl69gcB3Bs5B8ZNjVMbmMUpAEXUN9BRFCTgINI
AXSpGSIFdbWea4PuLg70JW2n02tn7wTYv8gCUsSKLjGZHMaIjG1YNkVNr9XHJaQ52COT7tGcJwdB
rDdujbJ4cAL+6Ei4aB8DpV6h8cOGOenFBjk9H2OHf3SIHfSPk+ljdSaSLSxO+NfIOo+1t8LsqSND
35MFrhtbQxxFQo6TD9wq1Kpc0r7aZaHWBoS4phczXSo1nSStfMwP6gtAVvvvtbYs7zpdVgwYkafE
CzzKsSl9rJR3P8BSQoskKNd+kCxZIR3w0iXVR4W4WphumMdRUVJ+egMhiwHhdgOY2tqac3sLMyw4
1ENrXoJBn9pnu/2F6qw91Hk4ZRdwOtoDyhWbX2rhu+BeBSnmkee8xwRO4m7iTHyU5nqsGICqs1Mn
m9ZBgFohoHvg5gmal8GIL20Tq/i0rxHX7eN8wFbM5ZDAkElbo3Ajv/FuqMd+/+W9q03SV6DcpHN4
npYUHfVnaBNSz/UAht7yR1ELxTOwR+eUGdPrUAD3nBMyp6we6KRd0dlXkDMjj9FHYYXLdL4d6fIF
Te0SgTiK9cZAQUapF6Of1vuH+Wp0zfLS0cRWxep6BVQKG1JQZlCHkM6YbSTRZ7DOmbkpEE1DTz3G
PJQIotB04JkkqR9gZ7PRR/d6xwVC5nSpfBx0F9XoykvQY2uVAawWEHu5gJUFqhrXzqIN6aeJX+0j
cJjM3XAN0utJ0hiXtMO9AFPQulpYZc7C3v1cqH3tLG/JU+jAp3B5UwtFMvvc1JdLHnlhKLdCt1lH
Zci9VVaX6tcf4pgGqbNcCNTC821/lQculnqrOyUhRfNKp1Cn0oA/IoFRaO2MNvi4BmEePlODRedQ
UAVrjf5aqxyqg5b+Q/2/6nqrXsuXTUIhtF3h5FuaDwwI/ZUI8GwFaUWXr8fCfkGa21NLeOFF3w36
QS2wrVrrlrywqtRD6ySYV+6Mzn7PGX9txkiLiObW1nMBK9Yg5zRwUn1VLN/MyApRDvX8ltRv028j
uACWQ4/J60jw1pff4BDgkKpgjvfAdIwhfGaqQ5Au6RhePWxbF8HxqjbToyxbGFILrgkoG6FYKmlL
rVrLtjryeVjkl62U5v7zmDpVnZAgktvDoFIBye5A02WABau2FMNH0Xw+Nz/WiF/do/O9kLUTio3a
R8AxNVr1d6xsp+yPSV3ugNHbO5N3XBjFeLCSTD8lyAhPtvT3PbjGXegCJoqb4hf9BnEQmilADCIS
Fr4PLBjLpcJ4qLVkYXkU5GQt4XOsqp2f5/zdPrcdmcUDg4XHyHN9LihWNEi2UDT9a/+Xx6sDCiSi
1uRYaytNM62Pn14FxxLG3oKDqhuH4gGa5WXAngM84IIuySLArppdKqbe5y30c1Ot9fOSHqYOq211
m/3czM16nffzdOiAA9Mk18eNuuUo/EnTL4FbantYfkeI1Nc9uAAkgovxUi2g9bR08TvKQn09rAaz
kie1GF1kaRN35FXmxC0Gc4jVgeF63JEXrKPivgQkDbeXMeg4JNDtRqIEncCqAJjEMKVWR3+5FWaa
IFjvy6E/zoplMuhAsLlXqrOKjYQnu1/4TPNGsbjb5ab1B5o719vfR+AKzM1RHWLWUgMSWUYrQCfy
g8CPmBOExuoE1HNJf/u/z2K0Nrlc7thnRxC+KR045gIXAjozxG/15H/u+XzKIGZ4pJ5R7Rtxvu8l
2u9l95ezcMB608eRj1X1v3+8EHWq2o5rMHckVfKaP/7Hz6fSk4Kyk+901HpdXBNfnv/zVXy87M/D
n8/+39iHOzZxa70BebkE3wfT1DIfjanxGM6a+NYKW5c+TA9UZ8fVHA/GehT1lUVu+LobgIP1c/Et
ieE3l35FaKrZM5ilfUi8lbUTgXvTpmP1nanwO0P0l86NgG1hRF3Xs1ZsS4PTRQl2l6SKfEVt/XG0
CyhCqGAPjg9hJELGnMNzW7ctURVZ7HfbruweoCFwp/Faas/cUS4cAFbz4A1rWetPTom0uRNi5fbu
MSySo4a1EYZJge1seZvWyCxgkO0207jxAUDrBigzNePT1dgh+qXJgzqXGGMAwxWhbEX3i/JwzM+X
ymak989GN8YbB+FqgjfMraC+4LlfWU2zBcvzw9Rw0PRbmqmSgbYXg8TAauZSCcv5uVymbXqAUQcK
rbWOZdlJLn0xWsGuuIqit2F6zXyi40w6/n2i9duwiJ7oSxGQRv3QqpmQFuWIzMrcmV11TQeQXLSQ
mmUbyjcSh9aVDljKCKhIJE5Blh8zN/wAT5qL6BGPgLMUMPKJe+vSPJTpdJeOwdZMAXOjOm6rHGZL
5mywar+mpGKTMZV+6/NXAJ4byZDrepLZS94w1q0pz5pk0BHJM12UMR0Y1gh7GooFO49nL3R+zBRC
1xZ2hX0JtQ/wjBXuE3PEmhV1u7Gp+WQdyC2hm62azPJ3vte96HNLRHUDz3n0k2OqpVTiLdmtK6aP
m0L0O8ixJJbn9mZs6L/HILVWwvReEr7ph4Q79cqy+nmrR/EDgcaPdK1hYxgQQx0GoATS4C5wAAHB
RRn0ArVBNZqXQyjuvaGxdmZW7iN01Hex5d17VXY1EGTCjWRhVIjwWrbJrqvHYT0b2gYvaYWFJch2
sePvtAETY5hLYgmT4E3r2xP/6lUDuWLVDk1JdDYXuNZClzxHXCbjeqblt8jNknlnW/RPZiJi4kan
1Q6JGPf6Se+n6dqftHQPE/aqoi0wtnxfhUD6YlXOrieIlxhvuBPDxJdTzkDXDRcloD8g+QKDHFr1
oe26V2MZbnm0dvZD9aRZ8DxcrHeZWcFXJF3czhHBFEVnn70ZzXLWRwSEgFs9WkZv7urevSP9PZmA
yWQi2BV2+r027Ve7te8s/Lbfq7Z8qrhEEQqNKMiriVUZxrnZGfPQn3X9HLeQut2RWaRlIMOZesRT
gACCoBmvSihYjuxWQypunVK2hIu/63N8X06tc+TKCrQi4tr3gJdO99M76CT7OhwtClja2yzEt4L8
4CyKLv3KJyw38ZCkhU63SwGXMM9HbFX07VsQZTY5YP697dbtZX2USYt9xUL6Wzs1HhlawNz+UeY4
VsDPzT7MVLUY5nmbQUMJnffBqc0gXA6B/MUgl0r0aA7rgIsT9MkWoUyyiyUSsLz1yUSOEE3aCRwK
wo2cMP1Rpjr3AJ+2WpQ1dNa58rk1g9COuo9RgQQhiuwpD3oC3En9pml4CT76vnK14JB16TZybX/T
1RaMPbe+1UZrSYIe0q2btm9D57e7gGvUYt+RGzKuLivgYPQ7W8Cxw03Yk/Mtnd1Qeg+DTKlKOUW3
9gz9LXaMo03XdGUM8cs8kAvtERYZGCSYt3y/toXfnwOj+WY2NoIBWGTbqecPbXzr++y9ilv6sH7j
XoIDLGyNr2/1QpmC99Sjm7NE+uwHUNid8kFELo3zMn2TdJVX5QxlNbFQMUeWmd/njrf1fX8NPVze
ZO6pNXNn15YZuBIBkg+72WYIQa13VYwLEY1NlVTdJhII+uLxBWfVj9GrV/48PHYo5KhfLXG32b0f
94/axF08N4jVaKPjBEi8MJzXvth2GZeaGDKE3zvmpsazXbroJ0b9fYjAnQyif/fguJFYgRDAh3he
zHz94sq9oJQJMWv5AxVelG7xd12QsI7KO7WCjSZyGpxpBT3MhPqO4Z0oVRm/VsMGQlq9SWS/G1LZ
MRJGIhEy9fS4VRG948tzZurexvRDBKyxVa/0QryRqF2Rav7dsupiDSaF/Kq2f5UtUnZCsfhdYLqI
IwG9vQ/Xxo/erQ3y1VP3kjoUKbir1pHWVdjGWCxDBOvTojTAANHRk/ZzJ13NWvRs2ec5D+iRe5Sv
hzLeWYF8Rgh0KJkNwz60j9JxHMJHo3OjL90lKMZbkpavqDfjYc47etOhX4A/Dgkdpa9TA0viLlxv
/M7aJm5sbgi0RDidVNCFICT2Dsi7iEHjxdADtI6H9NaJSxveETWSaHwhfADWNZ9I22bfmojed6YZ
v4zyJrQpQ1lYeNaIobgUfnNS49i+VFHyaM3aC4qG+jAGEiD13NN0HZurKUBDPofRNZEeZ2thxtjV
dV6IG29uFv9lQq9QGzez35WrsAth/VpcjKMAiGVvPnawyNFGc1+mgHBnaeajG3CBTONKv63CQu6a
AgeXGWp3VinmTS4Rc/Q0S2WHvjMqwfmNyUjnztd3c9fepA0bbrx8IeZTrOc3IzEkQE5hW7su7syJ
q4OV0eJ03aMGzBWJN7xxq0Ghlqz8IEuvGfl1q9B1H6sUZX0R3eBcbI/gbZDmo9KuiM+xEO3EHagU
uC6YJ8CsO0t7MhB6cRl3wU8RjQ9y5u+oJVDhswBdPfcxhAu0add+zQi2x59smwc7TK5md8biZ3Yb
PXLlpmrR8IskWlt98ZqBk0bJRg5zBBeL4i8BI7b3EiR9TBGVIaDpt9f6hHJ0rFAeQvxM0JmGdhn+
Ys6BGcoKpf/UaMUduQY9neAYb4le3eCcGopyh6MsOxiJMmbqAFsNc1vJ4Y5ZLjdqfnUNQQWVRerY
MOH4Ga1FfS2mByZ796XRpqeBPuZAqkKuYRFwLP8M/ndezfmdzaxzner9WngpOk+zugVOSwAIes6q
IC0sQWMuGnjyBC2hJJ3r6tbvSQhqPIT8oYlXing0Eu3LIyXxqA5SRrcuM0Xtu+ZSgWuZe61SaypX
ZeptqTYVN2Hsu9dTvB270v/B5QjZLoP5bdUJf5PJUVz1DYpeXT/4PnfwWCCBrPti3MgspgMDxm2y
zX1pTHeE2I03rqljuNBEs6YGHqP1r1C1Upm8tID4bsl5MMKFFZyXx6lN310bLazknrTWZfGzTEg1
0RhrZa7UtiFDqwtspSPKkWGTDg8FQ8KdUVbOxskkidJ6tCoLMV+aXBq4IPr67dCNpyitjWtczHvH
orabDf6GYZK2sntMJcxhV7ndXqVW1DD3GgEM9As/1EVrq+mkB/Qdsr7YavYDWrqd6TR4BkkK3qE1
cTLTWnVG7GxLOjfcO16lk2Ppzbgqx8aSM9kGp4QeNQOt6D1uz0lBKiL3V4aReEJzgLfOvesL8RA0
qHbDgY61hw8C5Ydd189tT+FcdsY3y2BwD4fkNg/tp8ps1xTwboWHkrmsi24zihnDX+sTb1TOd6Wh
9YgBkd3p/MWniKweQazARVLJy2w89hLFi+3qFJPHO+kMuIuA6q9dcPmSOFIrRydJo3PV6eNPu/Cm
de9heswku7QAv5TezN88d5kXABwhYBhFVoB0Z9DaHzKkMycImVi7FdKvib5YTCaCxGBXTNxthi57
IIlnJOsmfzMJhF7nObnpo8CWKGKa9GVtHOr6lxHlHerSYEQRKw/x5F+WjWOvG5eSbxqV1aUIwKUm
LrS4DEwCsxwQtDLBHJGf0Q/GF1lpVyu/Bag4mNc66iJGXemGMM5knYK34+4kf0iu/StTxjM8doTS
XSK54HkbgPxoPBr54ozdQ4q0waqpqteYsDxBskQwb5pWoA6bxpepyHl3hv/U5wnqL7xNc4VAT87I
N5MIS7KQA45n6+h6ZsQvNaekTwEo9/x92mjLu0T3hVY4wC+IfH5o8/5QHvs4frVjFxVRg6vCNr4N
yfDezNyV7NHeOmH/y5rmqzxdPkCHbJUoYdpmwc3MYQcOfvno1YsHKfef0lmQ9Nr/kvn4aEThvsRx
yrD+JUgjUm18BsvEcdzpbYEheXxIkbk7BDsdOlvu0KlMa5zddgrAwvb4QZajFa97czyXhMPjdq8p
Ar0YMzqQagj9DcF/IXxBGs1hjkmGOpk4Sd2AueDU47GzrmgNhQiHwKBFc/6opxBVZjwafGTmesqm
a+YuVIJs7dgxJuUq7FOu0Tv5bS7M8opZikEoDLpe/mTVFACrbCxSJruf9G3fI4l6uJ0pPIYGX23H
euQqQXKPYRPFYkJcC4lLKImpAVLSw530EECNSGC0nptoSCo7nXVkLbQWfLsHxVV/cwjZ3JK9FHp3
/HoGu0L7MwCLmzwaeln8ps/kb7u5/Yy5sJ1mC7sl1h4/fkWURNGP72Tr4h0daVcjJnSpj8zQ9wXF
xLYp36O5Rr4ewYOIp1dRkJha98k+CJYXoPfkF0fonTE5prX2XYaYE7i5XjFGeDI7874x+huz0G49
EV/7CZ9SniBBSvLhpwmZoe64PzGRr6WJwy+OHkM3EBdV6W/NMPUO0YRA09EiZsiQbmHui12UR4z7
IpAUSNgWuW5OplYHIaPlqgaTZzUWGMcyf7oQBqN3ORb8QRZzhbWYWkt8SmNI7yaaMKbpUykvYs8S
p5QKQ0ywLlft4cWs22dPaivI/OiFITVdZEPybRIvkSGeQxzlF12LgbMg0W3bQafsRXuF3cjNNBol
o4PayLWP8Ii5ZYLEQE5BFoJ+pPpEvDio2sus1esrMtfxwsrHeLJxZwyHDKwysHLjtZQWSiaJlldj
Gs/acDdVLmx8Xd/0afruN/SntZqsALcIt62JpD5yyYz0zQHx+lRkiHUFlUSyezOtXDiKd2OpPcrh
3Y+oejvicUDHs8o874dmP7quw13OxPNgle5lkDFbpE904UquAG7I/9+gtVrR/NpHlXtlV3qNtDIU
p2KCHCkZqdaJxcgBq9pY4h1fkKgaGNZV7rU3kUZTEFUQl4fkxo9Q7kv9VYRBs5t4CasKBzdDi4vI
9ErMAKdAMBxtfP28zFFhw0AQhq7BD5K3NOrgZCW2QUcX20RbFN+hzfDbqTE0eDdITsFLDdla+nhs
xew/pm3z3uXl+6IpsfP4ui9KHFeP3BEY8tbxtwhl/9qIvVUao323te9mHPkXsrWnsxv/tLL8xs5n
e1/PDWJQxp39TPaUUZtnvdUe24kE2tGBVtVDFBXfcigSWF2ArJTgGEQX/dT6MN7W6SXK3hree/XA
TfNsVvOtG/L1zJEr86ZEmviroTd5jxl/wL4m8GkO+bbokU5edQxrPKqAZvh35iCeicfGMoj8xXRw
DDvJKjLd+4gC9IWHx9FGYpAFNAch2FKPGy7sIb1xbdqnyCzqdnhwpuQh7ue7cYxxuRFH3FVXXZtD
6LyyU+MZWd0q6MNFk1dFTDYG7aa1Z75e2mmMK/Q2M2hdJqbzko3gg69jIH9tpuGLEZiPsyHFhTnL
nUzqd/CVGIaYJWBu8ba29uj502Vl6+cecOBFs6TklQFv166dH9gobg0+LTOwNiPDwci69+b5obbG
5FI801QwMwaIzEpXbtLn2y7nG9NYBRRs7GodIv9Yb37MrvvDyWtKCIIYs/xdtv4PU8rXongd2gDL
FQ2OXA8eaSPd1jCBc6d4N3ix2Vy9h1F6n9nlQ9Gb84qKJb6uwn0lIQ+gfwqFnwE2TicuSUk9Ef3S
lS8ZZIWmce8LMrM8K6NQMO5Bi+NVqe5tOzk2rf7kivZ+cPNtNNIqLr3g1huRqaPjeCeg7xYF7WDJ
a6PVTlGX7KWe/ax0ukqNqx0zTW6RjLgrPYysbdPXOfQLv1obon7S4ptqjp9TJNl5eGW2DVKmqsJ+
1Hnn0hihEkXXgUCwoJlnmKTvtiDVJiSUeUWYzBUAEDwPlUMViZF2BFuVwOOge0IOfBmF3/G/aPu8
mzC6MBV0dRRoMVit/y/o+29R/4Ru6f+k5/vf2Uub/kXN9/GI32I+Yfj/5buGh96MqYflLFS/D+Cf
APhnWTpiOlRSqOmWQNrfWj5X/JdJIKhuYY2xTVthkH7z/mwO2brPUYB/lm6Y1v+Lls90eS9/AJeW
1yMMgSvDQSht6Z6JavBPKZ/n9vBYpW5BPurem3EKTxHS9KteImj3GzG/xHCfUtElb9gAMO5Ewrxt
kjbZM1AAbU+5doyG8TaMKLdLRn8bqHvlfdP07a1kQB54WXWvFqHsbO77ub2Lwqm6D+vKOkvbu3Fd
keBl7Rmzt8w7Dx8na950kEv3YZ7DbEV9ucIe1odnZDkBZpXz58Kt+vLs0aweSaeCRtEOAOk/D6s1
dY5a63tXO6EP+9xdGMG3xs0lxFbM8DgWxPfMFVdM3eUvQd70JKR8npqRG8ZoO1cZN1akRma+C+Ep
31s6tvPahXHmzojWCr1szrkR1Gerg+sVlMHj5y61Xy0+99VetsEMQzl0eZAWO+1pkLcENmH7z+pq
hLTCAq/FeFSbfNOyS7/J/20/JBpiWMuKhoo6Wy0+tgn45Jh6otgb9k1GMo6rzocnuTyqKMZ9YePG
xkNEAFfZthiow5CuJFSAPLOQayEThjuQ9jnY5dD599UAvMzRqkhkw+aD+6cpvOHsFGAP1No8lClZ
fW2bHJej6kBXlyE1cm40erI4Q0h9fY6Z6K2Dvg8PFqPl71W6hHCBigqqcDeWtKl8OV5FYz4x+HCr
ZyFi8CO4eY4eRrhvgsukO1T182g4WJHNJtyq0wZmsGVpmXdu4gx/PLxGegfbkFigygXUvC40ER88
r7752Azi1LpC30+ocOD0yOd1DWOud+04RsAPBLxVTxcbc7gPh0WU/rW9LHzYJJEU1vFzv4yK4OAa
4a3apRZynv1rK4MBgpzm93NEpC6ChxjzbUtN+kSmznDqkZic5rzPNtrI9+vLAXXK5z7YZfMFVPFy
U5EjcWxNDFuirZ/UlpwtCNVq9et2pGUcklmHmJckAeJzEAV9nlk0uRGt7d5wj587qaEhtgmRdaC1
uFMLHd8SN0L3Kid/505Wojs2RXxb537ytoyzCUrLXyDGi4us8sPHqWU6FpeucW1U0bxzRpETfDlU
VJEp8dilL4+hXmnDIwXGoNkERq5dYXsrGECj8h37KSbfdFlkRXoqMnH4Y9eyX/NIZrJTJoyfB+Le
j2/ejHGMfj92OTFP2mCTFKASEhQHF3UHDCYRAAp5Q3dqYRl8zgSdWJvPfXEwn/yE+zU1h+6OBhs5
WJ728aAgTgAe4o0FqmlYJ1/OxSnNd2ojTuYYXtqy/2M1mlrrRHqptxCJfh8ZlsMJQqWeti4MiskU
CJxaPbryphCQRm2dqZSXZ5KhIoaC7Ac3xv7Aw1RYTKj5P86Tc/D7eN7qb2YuDlNPQ1FDyXPXNtl0
B6pzWf9YDIBswiVos65T8bFvdrk6kuhzKpddY5gXp85Nv38+qIsa8q/++qTBxxOUYX9dozLjY4yK
Gy/rcIMb8hzMbH3sSuksJwMNYbWZIa6+8bHLfp77ud9G+ojoj3ITcyUXgQ7FoNnqg/OQGP4KB3T+
0yvXmpbNrzp897VGVffsTRkn2L/vCv/5BBtWamWH/4FpKPSvN1kfwbwhAA0Kx7ZM4+tNtmwdUXYY
hX85PqoxYvb002g24mTYdFfI4bOdXZ13jxpSfKCTFiWALp7LXbX8zaWnEdNs2Neh5IMSvV3uGcwD
bloOqn1RKKDdjEV0mIfYhjOSkG3cpN6+SJLXjKhDwqebXTWHLyne3Yesr8fbivmA2lILmEEZZXCQ
DRwfqvikR3N80xHI/mB3i+7W9+VJHaxyMH1F0TR7tanXlBmc0ofk6RXXWQaSDj2mtqkyPXmas/om
jPLkjcni95QwuMfSic0t2Z0us33vlEc9KcFDot/EieUSPmsyqqVqdbZyGlcOpPxHUeAdjdox3U1Z
LNeJJBbcGEAGRX1v3WmShesJ6uu5S/DHmCybfXaVzyBbly11mtdm9ZoqqrmdWte6+zhtLwVz+gib
203p0eVE563t/C52H6lXXjtN2L+S7sjkwfDnm7kmbo/5aQCnbSxfg6vBJcGSMbq7nrOK4U+XOld/
DCL/lhb5V5MFBgVAwRgsKNLbjun54svIzE2MMSfWOnwbXLgAGVXwux4iPWbWTZoYROXVvT9ezF19
43gUAElk6jYmXIAHvcq7k1tIqtdhMh5NFLcrVJrBkeuJdmQsCgKAyNB1XfbB8fOAWlP71Hlq88u+
z8d+OfB3J3/uY4QJSWh098QfEhMX01GrLCI7oCQHu7S3+ptcq71VZGnW9wmGJOUQ670ZcGy3ZvhT
RrnA/RSa9mmIUhovbmsehkaHR6S2I4YI+YW77P1YVXsdeIlkUcenj9OXB6r9vjGMdKhIhByYiF/W
xPVAoc4rClxmhlnC9L97ZXc9iTL4RUI1Fb262ue+k9PlHPSrzJDzZkhgIrd9zmaXzwaVVlYJv7tO
0Dke1Hlq1xQ4pDTkCbe51M25NdhYVlL/1Jn81uYSsjYGUnMTJDr0mpSFXnUoH0pGBcqnbPZaeuuh
aYPE7aKQWLzL6jxLq7XL3MMzoDbVYvBq7SCT6fvnLmvs87M7m+TLWvbaaAbjkv8lWdjW5mNKMzwf
HRCBy8Iy62ETZGCdi2Xo8HlAral9bYzI/28Pywbi22iQuvjlcR1ZXoQvteYLbYrm5PjhLyujo0Oi
kU1mir8KzTB+oKMw3GN7B/hoa3cV9s5T5ZvhimKMeHVc6zIIPePJnXMbVkKY7Ylk0e+5ufxUJ9Cu
+FXZdnvvkzDBdB7GMqRK7amR3s6qBvHqB2GyMg1/uMbBUp24++ATWg5ku7BId+FsLOgYE79jgEg5
nejjTo5RtiTcGPuhNcIrhsbRfR10N3EZ6WcYrtG9KDX/MnFR/KmDatFrzc3UCP2stj7PqKlP3atH
/es51BlGUQQfz9EltE0HA2p1jYC5oFUeeIeP1aQU3kHD21Rc/LE63pASoZGGZcLisKX2Leih9DGN
sy/NyNNI4gUJY3ncDdRRBwm55nrafZQW2t2Qy529nNUXZB/9p8vWX+eTrs6NzrZ85Eq28B3mtX+d
TwYR5VgtzYpfqeFDWTP66mJIgva1SqMjLTCkD+mViHNYT33Yn1CFGY+eLK1Dl1BSyTyyaLAP6Gsc
E+VW3d28NMNkSRfzgFWe4jLq+Gk7u5Q3gWUMm39++eZC4P2ks1suQHbHs+nfukJ3TXuZ+v85HdYE
/BNssebP0NSOTkMsCmKDtL9Mc6+6+Nj24yi6IVm0pXsNzu5jp1d71RktzwYFf+rRgjWjm1mfHWq5
XGnVQ7pUBGDaqODzS0yua4tA1qLB2Uw2Z3Kt9qmFk/mIO2K9wjXPAXtZuI0R7noMwgD8/vkdL/WH
v75jCgm2ZfmOLTxuM96Xdzxlee1TLEeJNSTn2i9K4DlLFI9nfm8RuO6LgbaFY5rW90Rnjo5ugSkU
JYIHklGRQFbWd4LR8PqXJgjFZRNPw1tGieuG6EXt1rXD+49HV4W7tboo2qnnrv0S3s3ZiiVa0B/x
OLc4kKv2COsGl7Ja/dgmI/So1lK7rvKtXU3tsSultiknYpDKskz6ayKSVohUHTpzNi8CTmXq2X0D
nCH1jnGGXkAtkhF9GX4ttgdoDGsaSRSWc21aqfu9FSAL7zrvuwVeA4FYOe79smpwL1Zv6oSG69mF
q2veHQY6lzztJt2ivWufM9tbWbGfvrQtvXd8NxAy5w40qI+NoEAWutERdfyxaU0Y+hNTu89dKzwn
Io7Oak0toooJtud5cvvlADam/PDPH7+DYfTrx88s39S515ouuZvL8Z8vd3ERtv/rf4j/Kcxw0v0x
cd761mucKzvGUNCTSjXm+nUbx9Od6XcsyDTAskc6j71sqgP07zaJ4Uwfp4XtEOyjEDSBg37BF/qe
yBMcUbcJqXK3aRP5R13mRApTUqXGHdxOglwcOwRS0GclwXZ6MQDLcJJ4px6hTpzD8Im7k31Uj1D7
gZIsz6p2FCGxjsuzqi31CPWsucBi9Pks0dSYqwQgxU6dRxjioca3aS7mb5F2qQWzbVldFmpNLT5s
4Q4zngu1KpN5rTemfQmZoNj+86dA++rfPgZKfSBtTIsKjknB8K8fA8lqWVrFtvGWVS00sKBOr/Mm
u/O9ODu4VYi0ZVkg90qvk9hMoCZ41VbtU+eqtaZzzQ06hH715cBYD92+j6bvX/ZPY5NeVcP9l93p
8r8bYXLqyik6fj6/Oq3VErDWmal9/O9q38fC7NNNKztoxf96vb8fUYDI7eBVfTlQtGF6DpnRfe7/
/M80Ue28QmhHdVDtjyE8HCKvITFkCY+eh4hFl/p0zdT211V1QuAITvi6+sfDIrOsAZ9+fbJlu9Mq
be1UAABlM5L4oGfeWa25OZRqOZ7tRN7HY3hvho13qkvsSN4gkf1EHS02o4y8kzpCEIx3Upu0HSs0
1Mh20gSZp69Fw2NriKfZb8M7am4jfFt6+642689Z7oPQ7FNxmkOveKgy46j2Uz5ItkPnVZd5FItn
w7mbaE98d6jL7SsB3Vyd9TfPKop6Xv/zF9dw/v324QvT0D3HNriHcD376xc3KUuRDoCy3yjz8Ak7
wThfSGl453Rotl2AdEdtlYkR/R/Czmu5cWTLol+ECNgE8CqKTrQiZesFUa7hvcfXz0KybrG7pudO
RAcCaQBVSySQec4+a6uPgZ4mS2LMKG/nKX8b6aPN4CXlrauh6ho1tA5QVHNNlOq/Jw+T797m1EWc
7kd0BE3gtWu157mlx+061IYG4koPyVM4rPigJLt25j7LrqzJKCu3kHeamQOecj4Uk6hWaYS2WvbJ
eXHjkNASoqXehil94u9SViBbp8qsXaah+JNn94PsE0GQrXhE+w9ywNbLpLqd/tt1fxu24n7cKC7b
99Az/7z///nj7j+9rHkljuLx36a6TWOjjg08qsUHZQ8QRdnLszCs37oYSeof/WRrf82Qcw0y/A+Y
BMyLMSLn9+v/mNfD+AeNg3Lmj4E8pzT8Qf6QGkngo8O/Fnvf353yjoKgIGaz9jFoLXPnxb25IygH
sdvd+XWMmYHS0C8HnSGmQgHXNOs2734F8UbYIOq4vnfdL5P3DKCge1fi2ere4d+CTKzp3xrd+jTm
YH88QJ4msvJVdJQnEjYpMcMz3fPgJ8tKOOUXZ4QwkCDZw5q1tPdBbVug9Tzx6RKakoEOkZD0VQI1
uQ56H29s5JybDEEgPmXeSafesUBx9abUtX8qkuYz9fISn4e42LclRYKy2YZYCKYxdQO3uWmrryvk
K8t4ntxXW8XepyHU+CBr+7MxkNIcVXRphaWE1z4niI8y0P6hQg11KB9ISo0kjBLialNiTwmbB7lH
bMxv9HZCMYdHoogq8AZznxXV03kMob/MF8gu0hsAX4OyffSxe7zIAc83nl14QAc5oxty/gcJ6i19
j6IoVN/ExUfADY+3J95gDcgNPOJeo1YSvOBJKQ9y9P5kvA/EvFssnUj8vauXN7k/UO8/6d4nZ2u/
b+9ttK18b/vTBN6lcVEDyff6rT0zX0bNIosDFvDedX/9/9tqQM67Lw7+uN39Wn4Fya+fZmp98P8s
FqRD1D/3KGyuxPyf7lhkFudH8t+WbEaVwGGK4vq7WfnQ+cNinxQeWNYSM2OcLVRkp3Wxv5367ntT
KAgwqff47iv4oPMUf6MOWF16g+XuateuDyxwTfgSuFdXcRns7FabgWqiO0wkwV/AYq3CQHU+QCZk
m842xXKwA/ejMduvhVdTQ5/7ybPvUltZuM///f0y50D/uTy1HA0Aig3RRFM1fNH++f+qubGjUwqY
fRcRtQdVNIiLh55rigNxli1VdfR1RuQC/OlYZigE8mdfYzMmR9NeUAuvY47kubhrxmUULGLkKbth
LL2dPCuM/tSpE4GouZ+MJwojeSoP1lijJBtVfGAtj6SEoN5a6apdEzfqusub5hSEA69cohAvTlCi
bHIRnLYVFVFBjZ0wErDQ3/uCA5FUZSfPZN9k6ggIbG9977pPk3PbuAMdKjuVar5XGHZHfwzLVxZh
1gpdJJqOqFTeMJLG79T0IELPTeAy74riWifZUvXHcpiaN3dQDfix03OtYDnz3/9M2p9pZPbN1DcJ
lgcqa1td+zNY6SmIWUBiKN9CxSrWbaZQ/9plz/LgWUNCgiY6888Ewcbun1IX5NbtKMD8WVH2XLV+
eoqpakMQB8i28XxxRt/ThV04klX+avWKh2qPG2rzwTHBHatmdbz/DCvkb+qw4JL3k/1KWL36lEc0
sT7hjAZzKy49F1c6S4MD0UyrxBP6JYnSYBH2Xf+1b4CQUQ//F6LddZYIsKW9cFFNuv51jKZm1WmZ
t1NjCLtdVTmU4+THezrInEr+qYYW/z1FVImL61rGXqaIRjejhoF6wH+7KGwblXoLLrDnC+QUxRla
BFX5sQkSLVkUY/z3n2Ap5Tm0oGoVJUDUNC3bQxVWxzBWm4vs4ksByzGAJSabWufmyBgTf8jx4LXF
3vSqn5gw5+feCN3nwXCuPd+qj0rUeArB+OJb1YqPMmgPHSrD65AGCX5PmKMVc3+XIrszRyfZZpRB
UteehI9E7vKdOSYrCsiUw/0QqOJXs2qGV0ClxNivASVTO+LYvw66Zxq7pLVcGPd+bW4TC3zq3Cen
jIApd0EdaOtYZedcRXn7rn+v7M54V5tyPKSlSuJ6bipKMazw0hErUYXGe8UL8qHvMtjst2tyPJgu
mh+IddAHoIWN0sTow0m+17ieqYX6JUypXxJKt++qNr+Kkc0+xaVfyhH9I4wI88numxHtXbdJybl8
QcOnLRUjTrd5G4YfgIZY7DA/DTTgXVFhssCi6VJ6z8WokniGEshtF//PN1DTpXvU398LfOsAeM1R
K9fR8VD5Yylu+X1RwXrLvzk1OxqjcARFjxzKCboy+qtoJfv6tqhIJqr6pnJ4T9znBU7R77zE25e9
AS6dUAjeeoO29kcqETq83KNOn75GLjzJXnX8vZl74xNquK2v6NWZYkFeSJnY2kFYn2VXY0buurNA
d9775AA+P3yBEyqnKJ06lxWQgSrNtZWl6myNUgPZBemCfqcFDu4PHToS2fT9mfYoqrHf3U5lrxC1
7uF2w/y/9RYFOZ8oGrZyoJlHb7Pnq11oNQ+RF4tdZwL/NBWvuJpDEGJxA9OWELB68SuIOyjn4M1E
9riK6jzYy4PHxP1YUG5MIiOj+JUB2SfPnHn0/+wz4h7uvHi5z5JTyZHNxR0dtMSiVklBtvZSQSaK
Qj6hHKIVnr5FHu88e/NWRhTNqvY0JCpzFzTO/KSk06Mxt2RX3WXJE4kJ/Jd1D6a93fPaZ1tm5PX4
WVYJ7gO+QQVPIcbPIASvwHLqhfIZk7QfgkY5jT8M5GwnDo84dBuXrjIvsh81TL+sRtvfyiaqRyea
0k8LogQCpgc3yuNdZMGt6sYgeGnmQ4emHXXP9dYTpAb+WEPxFIjKOsVZWuwCq8Hmpa34E3BQTP42
SdBHT+Boqmsd+OpTFYHnlKPB1KFuUMcCppNmPY6RHx6RqWD7C91v3WDSfdEnGNdsWL1vfUnFL2ZG
PxGGv5PTrt77GlMAdb6oDAASC19EFKiFLXC9KmajJE/tjD3T7aCQh8e6hrahet66iChRIoYNa3N2
sSML5W58swEZSrnTzBNNNzK3k3VkHC10TmuZ+FHTrKeudwTXGvvvLCKonp7c5OAFznQloHnM5o28
72XWMm6U4dGcnAhE0WSfA7Nx95qlbGULkoN9lmeOmi/Ad4mjk4RkJYDfUDuJJaN85johRCIqRT7l
c9fK5vpLOSDbsFLhpRT67o/nc2gZl74drAcKDAreUam3DNy8f7Yx2gLXrYeviUuit4lTSuJy8cOO
1eL7kI9PkJDwyHL7ZyWGkNXGNETTeUd5cEpYXZEnliqyRuM2oCgW5kaZ9hFOBslsOaC0rk7hbrd2
M1cFwTVxcFJtL5tOk8zuBnO7giy1Ke3ifJs3d91GZZuvh3q7RM7jI3aWt6LY8RRWMI61gGrfKVK7
qzxohOaRfV0EhQZXLyoTiEpxhWUqE0Ad5IdC615lqwVvei2r6BtgFwoeDUKAhWN5J3lwywivK2Qo
y3tfK2Ll1HvuyofqtL/327E97+G6n/wk5aSrJTswnuXpYhwsbSU75WQ1Q6dfRdkxtvNmixAk+QBZ
tGmslNwXIdZz20bfZDf1QvE6ThtE5/Msap0x/+RhdhKZ57y4DYieub9xMK4nix4jSHWSjxiHeHBu
YJUczWfbJ3LtS67g1AuP1dxnw+ieqSJBHAb9gioO0vDId/xntE/IFmZu6Th0/cocMZAYPKXZyUOs
C6N4uLcHZcoWfl/6iK2Zk8phn+KgXYx5+04r7GTbwuNZlpGSncHsUQFeKeEP8Gf20AzfyfGitPfC
9pSDsySzSuGNAZL3bUiHZzkz1NW3CD34q6WNI2XXHtziQP3jXr5j4u0jirPdTxhHJSBmVvLUHGID
hNDcS8kJktzW36qmg8lQ9721+cvUrui2ti/K1zLVGmqw+nDTkeZ5hb/eLHveICuWrdVrPjr8IgPs
+eSoC4J0DRFdhf/HqO1U8RZOqIm1B8065ZFmaoPyIJtU0Gb7tmOdIpsZfzA7McXFn2aTwawLfrrA
4lqvx5JV9QhdOI79JfKoogg1J7tOda0sLcTDfDe6/ElxAn+DvyruXFoS28dyLIIlpTr6i5k1GArY
xfi1btRdW2E3Gevmloye/yJAM50n2N9kyKKaGu/40xN1etBxE3/J1RAL1xbyRJ6ZGazaZNzlFm+Y
Md3Lg0a+73Ymm61m4wk8H+5TwPYMS83KCAU1/riCsL1UkXfu5IE4cLMzg4jET+MI0jupg7VfZbYb
g+3zSR6AMIfbLmu+3rvk2aTgXWOGubZR0rSBUmuMX6iTOiHEiV/QSZc72e/P/ZGqnJR4vA6UO+16
JDuPlR/DqRiDHOi2nh/lmWpX+RFg869RUA35UfbJUZdK5D1FKdOHWQfFQh9V62iIoT5ASXYxXMUM
p6uUxVSI9HPEU3BV62kHl7jUr7g3UMXEChi56CaALnfMx6g6yjOd6Bf0PUeAnWQjghETw3LEERHJ
Ld+qeBzTdx+QFwMgoV7SHrO1HJB9tztYeni1WaKtTb3eu7zGUOiGJ/R15KxLBw7Y3Bxrv781PQLX
lOsU+74avKd8qsZdU/Ql8RE7Pk9F1xOPVfmns11+EO3QnuvGpsJNCy0SpBF+To5VEqHDGbj6Z1Op
RI+hBEGu9Kvn5HyIy9R4UfU8/OwMMClUGxvPZpPgOFI2YD4Std657RiuE8pdn5FrGIupFISDwyBf
881NTp1rgjPI1K0xt2QX6azkRNVmtBBtVK0yi1Q4vxaGU+oxMRycf7FVeXAKEVy0vpvww8IyEUlz
+xmkCXIy0b5olE/tsW3IF3padp8NRUH4kIbDAcz8dG108+CmTvupZxiTDphlbOTlc5Gt0mUR9QnR
WibuCVA4TzJZLw92kLm3phzIZYb/PseEmPqYWeVSU1rzqpvRqku65j3h+7lLkVtR8xw075HRF6s+
UJzbKH87jVqY3mbpyaiK9VpmpM6L2ZTeOSvR9UGhOOSqBy4+yb0zScrokAuyuXNLdslDln2OgzBO
JkJBrAqhlcWJe1bjLHws9TTf3kxgU8t8aNIKN7TZEzbRh68NVUBH2co8faOqZXSRLUdZ+vbQXtWU
2lsKqB+NQoh9PfZiP2es8ISZT2VbHsJ+gJZd1cnyPlEO/NFsbUjLHhSRP/r/be6/3ZNKdUAsfRuw
DkmsU6v74caoQrxzCKzES3jaziI0IyqH4/dRtOJH0/G1Mo3QfyCYdirDRPmsXataTIbhX6gtFauu
V8fdmBTEoeHcrbRRjTfeQNR30LJ0ZxUkpyueIl/mqsvKV4oX2R8G4a/+TEtOFuuki959pR4+OJcD
YbeiGKpvjVUe7Wjw3yyvZrGesQerYXi+VcQf5ARFUDQWauZwCsdI24upLfh++PW3DCjqgDbtC3hE
TL4iJwfslPQXMVD5Ji91ouiHr6fFdfBrAGb4y65qPuOfEzQEOcGoFA+4z1SQmjPtY2Egqoa9Vn3r
E3MT5GH/QKIPKwCKenZSEC4PUv8tpeLy7D7wx7w/mnJyGQYx9oeDDx2Ym95v8Mf97j9DZ0GPMm8q
HkOhAuTJx2FTl2Pz6VQrnDTiL7UwkMAm/Jki6ti/EORZdJ49Egs1JhQNZbmU01Icy1yCKC8e1r5P
mUFZcNiM1W7o7WoXqnG9uze7uS92lJYFznwq27eJvy+59xUYBuCeVnmP/zY5ACu9qSzKkDTYKmFs
8CnQXe0Fas73oLCyA5Bp7aUaHQtzEGvaNIqH1XDIKyt4yBuMEWVAiV+P9WgJOKf3iJIzhLsyFMEt
yOS4RN6iOny/RZDuF9zaFJ3uKL0MjuoE0oOvdPCkgPMg34W7PPzNX2dzn2JSHmYaBYWeowuN1mZb
Mh9k836gvNDcNdrPe88fsyYT58CpSXpkbjiqVnl9iWdt3IiWCDlf0+InSFNrFJPFJTxpl+qEFwHS
H92V8hn1CHJKY3IXYZ5oB0WL1UcldzOwfjDaYk/8GAf7zcBe5i3zhbU0q1rfRamtHtqwhHOfjIgi
ITfh1IOxCvWqcOAMoZyE2f06DCZ28D27lrXQEv8sBxqlbyjtXsnGGJkUptlj1a8I2j3V+BhkjT+b
6KjxTw06bOAmf3Vh8DNUHXI9Ci4QyNunQ0Bq6qma+nQ9OX1xQZqIeSYv6G8JJEp5EWskbINc8aHW
uBi4mTWeWiyGtgauOwBXV4GHPVegTM23sqM+DcVzWOKlPaQllpuzqk+jLGfMJ+zVZkaPbmb6t2ZS
TkETU0HXhObaUk3Wr7FWvZqOd6kzUXwZbOt1UtP8YsdddlFth4VCaSRr2ZQDSlVvoO50R9ml2Cm5
bNJijfHObhkVgFb80OL6vUo9il3sulmBaBme1CmeTmwNBzyOhuy7me+cKS5/pF1JytbV4ufEU0oM
SMJ67ZI+fqGcDlTOPKUexdpotP6TUg6Bw5zt7SeIGfue1x0+DVPzaXXpRv5cAuJ8UFmjXgqrEss6
8/rjIKZfhxyx0y71O8op/tPvOoB/oYWh8C/ZNi3uk+9zxp50QT5ixtzG1nPoqYCGhzJ4Y6mnPhZD
kG5uTad2FknA/4RsTlqULSIvmZ5k04oNFWSs6u4IpgVvVkO2v9Ti6iBHAY18EJC2jzxKwze2wccZ
J3q+3Yi0Mw4t8UVeqBniweub9Lkdh8XtvZ0iOutjRXuQL23Z1/YROcRKHO5dsh+RXF8STW6Ev2XD
FzUXs2qDNXLNr1rTIR8tx6TEBmL6jnB42rRqnZ7yki9KmRvlWztqOA7FtftjJOWqjzkSjtKojy2R
5C9hZoEbm8r2ghs9G0HAcXvh9dnOJXixLig1x8GHB4eK4BTGtuM9Cg8rTngsJrQYK7rIg9smWxUF
z/HWCmvitELZiimJbxMcxZrWRoRpjN3gXN3qT4oVDwd58PQGi2Z5Orof3QSUofa9t9yzg11fU1Rm
xpP7FuqjC2XaDlb63HR7z17w8XK3crQykh9FZjpHeakFeq1VCZcR+ICXkVi3ScIp9H1h4KUkr8l9
kWyyNPOXauMvPZOlydSb0GXz0dVWFHyXy4GnExiT2sEGk3DoXo1yqtLkUO5SzSznG/JPkI4Frm9J
qi9qFkInrXW6p8hIn2Urt/zm9M9+Ve+x+pB9epL0cq4R6PVtGprVv91D9suuIRz7PaGq1xw8itwM
kcWCYt2SUbah6r4PU3LrT9UBjnyeV1t37v/nfNnfVXn+UvlsOYTh7dquRUU+n+kp8nIdZM5SiQmW
D6MCqr2knvn2uZ1XnpZJcmPqy53scmzHPcuPbOU9NWT4tmVRKhXplf79vkb8tyUffNifRa0FrIv+
sZ68z23jXiP2PCNnxAdBk/6TCHi38azIXdpzE8rcifgoC6Ekgh9fk+qR/fC/+WBXE+82VWQvHev8
iv2GrxuvSpCGFLmZVJekqvIZ68qXyuusZ+ybYJu7FRuBuV84LOTYmhcEtNxuqeedgKDngtHzbALd
v+s2ag3EVhKPzUYKXVlvKGdPx8d5LvSQtR9FpFarqdcBQM99qT1b9UVtvQS1ukSaoZ+robKuUWJj
Sw0qfM2v17oSNFd3pTCovi4U8yqn/L5gQNzIVjlCsOiq6cug18sJ6NIzPHbqPyqeiUBXXyIFy5K6
tp86MRG2y5rBO6Y2FCzLB8tkQYsl6/+UJUmzw7rmgfVDcxhncZo86PPGK7bsD6/v6q3siuYNGuSH
hNIKHpToH2MSNKTwlMlTHibFH93HDIeIJ8MbDremjB+acXEIC4GfwRxSrCadB6qDESh5wjWLIO8q
Dwgc341BlJQVuN51iin6Z/GOC/jcbD1WLJQmfjHjBuyiXxQrVlfjWc7NQ3zJoqlVbnczwjnubEcW
taSlcjVAbl+n70OvimqhjLkKKinsnoamt1Zu5QoMi94y1Cp/qR61Kq7VfFD17z/amfgBBxZ4PKwM
sotYo1udKY6qFtXPWNRUz1qAI/DcleGadJvRDI19lINy2nyR42lP1HYUG/Z4M7NhlpHZIg+qx1AL
r2ql5hsWNABJYBoxMg/fZpbaNOGiY2DIfb9STrJ8/0fcA8gYCKtdqhrMj2mOH5PKVp/wUbeSTeoF
viQ8vM51ON1maQ0xNadBdh6yUZwPrGn4ME4dMtrffRkIzi0Z0pIyxgYYm5pMMBBQug4Ry9K+Dnfe
IIKdbMoDPIqMtFICYDAvWArLTi1RgmAlT2MUKWIhT+WVzYr8ZrFpalFukqCrL34JHaU07e4HQiFO
9O6bmqiIASqjPjVe2z/5Gq8nrxcI7TrlC6mJ7oce4c4Ra89pAlUq9dPWX7edRQo9JNsPJzw4EKtj
QdW109no1X6pV5nx2lHBkCaWeoa6arwOtKDnq2c51lNxI8fUeeY8VlSxdhv739fJMW1WBP++znQT
tNVBHCzquKgXxpCRURu9dovmul/zGiiu+Qw0yGdxj8Ay2CQmGIlm2aah+a1HJfQwtuCUlKnKd31c
5ksNBfuXkrVZMRnfWn/+k6vEMroujI+ILvWFHNCMAKwIO6YKLwdwQ4HxFFoNH9DS5lU43zuJ+hOA
AbAbGmETvdfyjdbEyh5JD1QF37SeojK1nuqk+3U2iHzjKX2wMfJ0lsHMU+6j8ux+GXZUwHozLzqy
XMdw1RAfvq2P6yKOh/XgJt7HkOL8l5npV15TzVLHX+pJ8Hh+4dd0Fjz4HvzAA0cfTR1gqwCpVtyq
MBCV7kWJ4oHIeZ0t5Gin1tQjEo6ABoVTYAkCs2+N+GJRXvtCnTyBYNWcdvc71TbqbaCj3QvzgakY
1a7y4nafuq6x8EHOLgrZrG3++POhcwRWDvL0NnHujJXoTeOTtJb990OJOyfaM0rti+qNx379F8gI
SBx2/IMlb4czs5u8FML2kZO2xb4eQnVnhjgBFsqAQb09PHewvp+HpGJJhFBAdsmDNQCsCOr2JFtE
sIfn26i8IKhYIXRw8u73qFwe30k5PN3vEZrOuHOD6k12pTxKjlrRIxKaS4GRa9u7bi4XbubDvZkq
/nuoNuHalxXFcgCVu4qb51w9LNvyUMdeTLESfJX5Bn/e9W/tKPQvpW46FKRjEaghqX3UbEWFUoYM
QzRAbj2/0d46DVhf6w7WUzlpyXacg+u+jlIpyCBiJhlmi4ENswiTLe0xgErzCmJO34oAQ7+xV5PX
zoqDPd5qcJdkM6BKSQdwJVulgpbVLatmMblxObvElDt5dj8ooUOKRLYjclnObSak4XIXNbNTZQHw
SCjtC2a66UPqN/1rWEf1UwXtFRIrzUhYyQ6su/VQqkC08gAUg2diACFH7UFx9t0AojzBYue1Dx3r
AFLieza3MsIdxyga3+RYUyYGfNziLC+Mfc84j36wk2OJGVrPpa2s5FheFPbF8yENzHfBokO5NhmA
Ev41eH3GuIwSeI4AD0bxJrNT80XOywBTRqDwrvJn2735SJodzlVbw2hoRfbq9eMWVwb7jHY+f50C
4pO5Wx/lmBMhitWjId7LQb7m6SJ1q+hJjgLOyR9NVtQb2cw74gTZMKgrM9LI+xfOLvOK8FD88zDC
jVN7bS+7p7bCR1uY069pkUb9FAiHx9aHkvco58AbYM7UTNMGm+LnX015oRyXVwN5U1deYEIvLeAz
FKJXn1gOEHPilY2kx0qMvdE6wwJD0/Kx8QyXP9Xc2Zd4mT7cJjkhumJ1IrjY69PhfoAJph4gDydP
KPy2+DuhiJpnyP54JP5NhbhbrXuI9g+yM9OoYocF+p9JxM/DZV0B82SR91eH18yKlC+61V6D0D6I
ZC8PgY9MGrzyXK0kjw7wzdtQWmaXcLRnHsfvOfJUUaJ0b/PLzu1xOGGvillH6BdPpRnVbzDYMcZ2
LZ94DM1KLy9TrEZn2TLb5HEyuvHK6oWtRr6PfWiKPTRIXFNJkIeTYsxPLPM5KGMsusPUh4gWgQJk
qZNhdgrzKjb5zEH8JNPuq+TNbm2tck9B6kz71NTNZ3kfp+AFnhnnab5fHoXN0Ro9BNj8CNlF+dH0
NMbNX7Lr1j8lMEsCs17If4Ts65ycst7Ob5dBp+UYJfTwoOddFJYl9cmHrgq31jg08+asmg+yXwFB
AcDJAJrKVBO3YGs2or313afJq37Plf2pM5Z7Tedz3xbh+MXzABpoufoxhHazwT2qWUXU9sl+3xPT
h1NNzcZSy3blmri6slAJ9mYZ9YumLM11m3bdZbTT/hJoG8jo5rPsYYWiA5gEdm5PkFEXERZW5JSs
eqv4dncxEfGdNfb/t1EEQZTiANFayIuDNP4JcSh4FO0Yv+HUsB2gDz4bbRJTWCgo4+BBoaWh8xp8
lZ116LTXCvKRvCAbCFfkotnJMcF6/+Qq47sc8wnXHnR9NjFqQv3idNabP1U/dC/vXqLSF9dCrGoF
0/IFt3tVMIM7mPOYSGp74cR5s5FTO8eY1sBKah4WjKaT5+5/30eHiD3fJ4pZr/Z4YQBq1k/GvDMq
591SkRlXLeqNg2z5KiDGsoHwqeRsltzQq47zfDmYz/PV2vpzPvHbfikHPWOqjvZonuw0QLSUAJWd
nMHB1sGKH4q+MC+8pMwLuALAeaObb5sqsC4ZeOTTWIQbOSinBdqAC4pPOP5+ldUDazXUZ3mNXhhQ
I+PRAk/MHeWsQasujqdHB9nylNzBw5wfbM4z/vjBsulH0T6uwlchOu1UWRXOwEC138ClwKYzpp+B
8ZIrRkLlNZXHmqNPn03oA0ibDMRHvGZWJbZnuzj3CKwpbIJyFJLPoT3C6bMd680r0o2fdeAfhvRa
z4fK76nAUFDIZHmSXl2HhYQeWnvZkjPssraxoTObrbzKBXC5x33zm23aVs5tsZFDldyi1LL7LdXA
xYMeYyWGE7q+Te3uhCJiUB8qeQw91z9o6qecceuiEDE+ynZJlsmpS3WnzV2yX0xsTrKoHGA2tt0p
N2q2IElcfk61UT2WqjY+4WHvvffVi5PqxefUY67cd5jUWmFcEoNMKBGJp5pHqKIuSrcoLjg7FBfT
a1TYk0GxlX2GphHwZRuEj/iFcrj84hGERd0BFVyOyVkFoAfKFMqD1XfGyZgPVmZ1i95qopXsq7XY
OAGTME52YMNnTfWne1dpgLIOtWe9Zl3wIC8vkIrzhU8XfKMpMPkxidjCwpqD4riEuuRp3uFH/YCv
BHhHdkdYMPxnUj20v6aT77VYgf6nGfjtdiAzuzW96DvPjZ84C5PxHKZpr8Fn5Rucd1cKfm3S+ar3
NRP2WtMN5S+rc1eKr5bfRiGMh7RJresYxAA9FVvsI6PWnkJ4SrOs2n8GufAUWT46LesRHwT7M0hS
Z6UBJl1rc1MheQclyXp3DM/eRp0GkhPy7jUPQFIkk2dsrEQx3l0/e6XgzjrrQxa9TGRXZXcdB7PX
RTZAkWeWb+A6m3ap+V8vMgocFqwJJu9AcLrQgm8isPTHomkMvg2jf/JxSaBRfLCv/DRVVDWdaVmX
svT2srvC5m8zVhi1t2FSfmQxjMpi6AUJ5iF8IxNzu3rQdcKIdtqeEyd9GkjGfBKKgeCBTmiVFKP/
aYzB2evR5Ck8Rk+E8fEenvuh3WiPfDHm4KYffJbTCv+h4iPINMFCAyJtkA8eWxdTW6K33KseAZSO
HeOh0/RwoczZ7aonBDR2RnRAORu/8HrZyTQ3hoHdanIaHDPm5DjVXoueLM9bg+p9NxYYBMtpBrUw
VIFV2cmE5PE8jtaHvG2Zx+kSBBJSpvmn4PLcekCHE3hUtmiipcysd5P3SWa7J/ZZ1zxRJ6y95wz9
VCi4cKIO2NbjN6tTIwChxniN4sDYFOQm83WgO8EmowJoP1nkEeK2cddqE5iUNTRdc2w6ShiGqN8R
XNU0PnmyLw8P4PBJqNGyzK5bsR7GK1KMyg77BDhafeq+hOWonCw32ctWbJjTy8w8mYecrm+xJUmb
OWxBbQ0Fa/u8Ik8ftlTzeZqp8unKgw8gvN+LzlJ+4FwMVpzEz0PDQsfpq/E7nBE4oWFvvcGOCWeB
UYk0d+iWfThU10kZRlBaJciJudlRp3t21eBx1LSG8LaBWhMANbscw/OOhe6gWkNaxYP8Eg49jT4t
H2MDyIEcU4JiOARmSckig0EdMyPWfmBbGe9jSgpW/FySWrHRLIqO/cVUpuapaFXtJgLTh/KvTB1T
+AEk1WwWuDP0uvqq4WSNG2z+rlV1sTFMC83bYIA5zgm51vVXvsXDMgkorubR+pfu4YTdOSW+Sh28
o8caNmeGKxqLIFxY5YHyDQSZ8pSJnOYjxq3lfPhz/G9T79cbTdv9ul52ystvw1VDvABm8bPTEjca
irj7aqvIQmyYvQ/x0SlhSyDUDk6hqwRfdR+6cdmZ7ktVUv+MEkY9ER7X1i71oxDYqnqnRCBmDVUk
T1VqAYssrW4duAErZnxTnmVfTzUEPNrSWHWZSmA46fgcAj5fZcVUrlskzx9jJb46EJbOFSUM1wyQ
cMADgt0qZq3xJFAi89wTy3YgSISKAd6qXvfOYSyQMbhB/2iNJCAztB8XvE8LPE/1fIPuRrkEPd+h
gnXTqxGDudWMOiW35lXvUzEA2xdWfLDmpuLiVe3k4SvIHySmnX2R3U02wI8u0uDRY63wzjveQ5Rv
dBs5iqvcXxSpukc5KLtks8n/h7PzWJJUh9b1ExGBN9P0PivLV0+ItoDw3jz9/VD27tqn7z6TM1Eg
g9IC0lq/6Y8m/PeXYeinndfHLorGrfZBROzcdr71pGdacHbC+jkeXGeRq52YQQ68uK6JTZsP3hp3
s2jG2FW7ys8wN5+rEBOUg+KTCUfgKnoxcPC+aCFxfcX6yPLwTbVG67muM30DVixf13wBz4Y/I2kd
xLS7WrGeXZITF7MQL0lfewu96YeNUhmn1nLap25GeGYI1ADwFfFxnDGgqEkF+ylRY9AD9MpxoomW
FQvAm6z1o446Qgrk0i29GyBhXLmyxn4IgQLwv62H71pbsr3I0i++KcI1a3uWN7qrXtrC0pdyRIGq
nJKL7w1Rq2Xtko/3J1AdTuXoq8lDtqlunUWvTBe7jE5+VWfvjtBC0GIIllu4o7/3WNP0PIZeWsfu
Ln2BK03AF/HeJZa/ZiWqb41qRDc5ID6C6BeeyRoQlxzL+6Tkbx7pCFM4pqFcBMjOw1DwmOH6t56x
Ow4WRlkUNzMJxS41FOXs9drvQk3KRwtNjv1newPyMsG1ZD9mvQ4DYRg+lCm/tmCcf/lpjKcSgqmo
r86becBOcBDjTdeyT1QHtT/aEy+s6qn92BQ64ssIt3xzCn0jdAvD3sDHR61Xv9Q61jjqGHgnJFuD
hRIjYK1CNn6NjEwckOYZl7JahTZ+LvgogemhV4/Rpwixx9qAT6teSdzmK0dz3N0499o6ASPbLAnu
zL0shmDxNvwSCsGJ1wnMa14W8U3OVLRwEHJkeYHpjM+jkc+IN17A0LOdX+T2tR2GrwC62l++uzdV
JF9JBiMoHWvFiw2dZl2PZnZOEUg+WGGabUfivDcVuORyDK38a+ziVYCR2a+0tPb4IttfRBhUS4z6
plusR1CclbQ5ZEU4nk01zpG7aPUXY07VulA3f9rtkvVf84tbwA8cTNTXJkmQC8+8nH8cDPEEKiqG
UqyILA8EsC6cjYVvxQzj7w5K9gxoVIv2pdNUR9RqamJao4PUsTBx1JCF7Pqs2noEqMpFt+xf52QJ
rAqtxDabx0d+qeaiBnOy0qq+W6E5meOAjDr+QnZrtRv/qydiT8eKnTGyF1bLi8dOohn2ucuz+F7g
k8HqqEe6v0/Aq84dfenPisG1/oFglr9vZbUSwkWFEMDqPES1JhN5TL8j+aJFRzLi2HvIwzHQ5sMp
q7e5313uPWXnR8eu83GHlYf/Gh+615EAy80z601EdORtUg207aMeSNlcxem43hkGNwcNaeY3tdWN
FUGTaSd7eVKXiylv+7PsJamOcpeiPlljWT7NUw6NprzKKaN2ahayKqfEcRYTnrk3YHlzn1JW0UrA
Xah0dlyDKl5WRKsC6FiIlKG7/Nkmj3rHnw5WXw3pvUc2/jXmv9pYsOxqrzmT4TGh1r80RQo92ujc
hzZw3AcXLldi59Pps90cBmwLEjATcgT7W/chmVGJDZFYMlT/nKpXfDW63fULOW44mAZJWe7P8bYP
WxeRdY40V/w+km1slX73/jXuv3oBJbj3+fIkOPuoucax7hyaAT4hSkQwZF3PNE1MjDk0zYlVhzy8
D5BjSebpi9Dt6vupsq2S58vDf51EugSjec1qcMRASpqNXbXDMh1mU1IFD/gnB3A2NJaVFTCdMvNI
Pv7pGGMnuEAmx4uFYZ/tXozGLPcL4PaEqt2F7G5M/QyquD9+jlOEHh3qaHwfLMvZN76nbpxaHQ76
bGvd4byKVNpcx4gV02s1R737s98sMvrlUNl4H3+v62aAQD/ReliT3kKo18zNpq9BbldrNcmaQxhF
/ZOuNe+y3a+KhTWOeD5CVGeZl+hBcEuxmn7IsF9b82dvVlVtKyw7QqPekXpUUasbEJ2dysY+grK8
j5ansLj0rnHxLCvk/jirtxQE1QPUN+c5ZWEkYIuB8HJXUUMsAd16Dp7OLNkF/u4mQZ7Y48rKlEPX
x1BTg/HFN9LmVqh6eUuK+NUsivEdBQHUCTclJlcvzUvlO91L7Xd4Hb3ocde9SKzz72MbC+kwDaYr
NG13Kexc3/RGgbx9h2wSkKWfldE6Jz1KhueoAqEZquye8LwbnlnqBruWFfhK9ipYeZ3ryfsmO5PS
0FgiHcElJO0ymqqNZgRXY+xANJqld5ZF2pLkXlj+2Gw7BaO1e/2zXx45JRbFZqIf2jZW222DJfqq
yIiueqLojlZHrAJzOaU9yrozN8qjv9rcREf8isgkCzEDQQ3dBO/jGtGp6Zzg2rr978JykAsexFRu
/uqAMIDqU+mq2J79cwbxveCampk4839Z/tUu5/TD/GlEuWIva4Ot96cKo2xJ6JFsn0nr871l5nC1
/qH9yHaLTRpUtE8iEWP2BuM+m+5HLuyhz+lkm5zzz1jZ9NfsuJscNRt7PHOYYgU2M9IVlt/uvBhP
YpgI7Uiars/zfefG8yF1eZShlIomfnRCwJ27j+MbFwStzAsWEwGKOuNK65TiYo8+QsRalGlYggg8
/2Svyfqh7zyMR/ijgFXm01Vj9Dbq/I0ys0vXspr5WGEjZVLuwQ2LN0MTP/UZ2iQ7Y+uRq8R5YYz/
QILxodSU6A0so3ewO+QM5aBgKCtuV6UOuoH5uazxuzPd+igHDyFuF6Sjb65tk0/jPyGb69SqkKW1
o/ub0vHzUJQvd+hDkX2UsR0/SEgDa5T6RgsMnuThE+kABv2vllz7EHEXPwAWru94if99nvvr1Nb7
5xw9NiY+dOVDm41gCgg0h8dK9Ud7CYAeaNhcwGzE32xKuE9kBaY9ndKKUwph9SSPGtk4Tfbsot2E
7NzmQbI/qvXm9/j7KHlCnJJRR/gLaO5fk8ju+0nCCeNTi0M8qmSxh+F213rPBHiVY2gOVoX5CIdR
nwUwrDgauSC5aUBqAO2Hw56pQHTkfxD5REOEz1CiI/iNXwbvR+P6+MQSeyxme9Pf6cn/TkrKJCWA
gPIoRypGuGn6KjuY3oBcCATVUp/RpBX787so2b3+p7tWe6W//KkOETrVOC0iYaahBlSvknhY9qUV
HwdNNMH2U9esMcb7CwiLLMvlT/U+A3o+A+IxaQ+pc+pv2odtWcZNFpWtt2dh4k+YhNy9urBW9pGD
L0yXtcYtqxPzFpcBjBEFf63PNo978KqOHRKv81SyI3cqfzHqZBg/21TVfvfiqTnKmWQ799VVDX4c
GhFnGlouHhSnur+ebKpcMyM92z7KcwRmbESR9H3EHgvyfjGcjIb7Ved7HSvUUiyw0otbXrgXlGpl
keyaB4x+sFIKgUvtfGIhB8lDfPTwsxAuBkXzek4W1Z+jzza50PusyqO/2v6qfg6p47pZAOhqN0PH
xmcC3xC0QXX1gTOjNjwXNtaYozUcWh7zFsA02srceSUCa+5lzYmr6poZWnl1vPLHYJWgqv80yRGj
biQgSaZiN1pIEcfYlJ9RWY0WftiNb8kEnXJo/eZx6FN7nRSKf/aaTtuZWo3BHQLOp9qdgq2RN9WD
Ylr9SqRR+oLvHJvmznJfcYjrjkqrgo8iQeIC06QI0iE9FeVRyyLvpPsBnW1n/u6UI3R9FCdTDxcq
G2M1scRDPicWRSSci2t3a1mThcJd4JAYzY9uDGIBDDXqt4VX1jAWfHtV24l5qAPI5kEUKlvsstzn
TqnYtGb6sbHAFJLSfvCii2NZMWKIFDFP41uDdG/qOs1V1u7tgXdgL6icSEBMM9eu/uLbkXWQI9Qk
SW4u4ssLUtfWznQCNVhC0ACSUFfh9nN2NUUItM9InH+25XWirCcjSVdyGjlhW7bjlrQ6n2h+U9Zc
DFnc7IsQU8f7W/BUg7WBrT2b9YSBmY0yxTlsuu3ne25tI3vICZ/+z0/XDxju1Cmg+flty+HosN8/
3WfTn0/4+Q6E6ZISEYG9u79kxnYDoArLh8/XFBh8w3YnA/f5ql2k+GuocL8/oZywirLfn/D+bUWh
i9Tv/Onuc+tWwHqHTydHy/nlJ8Q8Zvv5Jvv5E6bN/fe7fy09dmFVPPz+dPJs1bEOOHiBipq/CHl2
nmZfhF5Zh8/pHdKOi6FSxAoYXvkE7mjmu6rFubBb95FU2VOtO94H5BsU5zIfgCXmc2+5li0LzJ8v
ue6Za2/CSqBx8is3Jusp04nIhZPPXSaKyXompn5SNOOr7JRFCRjDsLzxPr7qIM03BEA3Mh/ai7A9
uUX843O8pxE/5JnPgtPFXNxQWOuVs0x7OmDMK1ztMQxy/RGBqJM7NMpZzLWxdPpDKPhqZaccZvtI
1rPaDlGFZIjfhMhRuEgez3PIQm+KYZ12TvGvNj/GltB26uv9VUZRE/P3dYylmUOe1ZgRriB2kR5k
ddDG+gK4+V6TZw0NckalXSLO+ef9hnoP+kBzH2STQPBhh5gEXtN/5kUz/FeuJjUWl7zBpBHh2dHr
+2vKJrTdiYMOcUi27583Y3zEQdfevxLA/sVWFSkwfuPL4J0NP8sutaJBYB2D6CqPrCSFOtVXxU5W
HStByb3UQSBEZiNWf432YgyKKtiOnxPIEbLgFfxs/P0Kn812jBGz9+cVPjuSsv39KjkkFPTjWQ+p
HRrJapjiAqYQ2mbRsdEtxYBSH8R7lvOIWU/ecCTr7JJur8qL52GVMKhhczNAF6zI59jPSugGy87I
hner7nFZHYzxm8ibc+V2/i9vIleThQNrwo6sMkuzYJG4OvApNfzumNrPxgmU9zD1XNS52uxFh9ez
SlEbvUFdYmtqGOqFt6tt7RCHekfp3L2X4YI0KPxzjdyRNiysvDScW0U/noBqFe2ilqXGkr8xunQv
ewbDmxlHGbnkhd6l4+ne6hjeYuBBsAZRkfETNPzK2TKqG+L9ipZsWo3lybLM5nS2dsN7z3ws0R/a
4nK8jyotImbqBVgIggcBX6wgx9gly1hPm/NU2+qjUOsX2e4GsbESU9UcuLtrrzreF1nhKB/gWbWN
p/s2iWROH3r8oFokaHsz3HNpaGvZzA7x2JeD+ixu1hTOFo920iCFiklxtGGZSBCSjG9y7Adsreq6
aOAoz4eTjmqFa2mHXsPfGDWOVeR2xXrCTvLFs0mftQPmCK5jJy8F1qsHOwffIatdC+VK5OovWZuU
xkUh3TvLM9F8sR5RSV+iFMyzeC7cbAeypHmWlT4utii3Nzd5biqmFzOI1Ius8UnQ5fVDcZJDkx4Q
YEuofk/4QHlO2X/uuRQKDE6LOiJWT2EMWoTdbGaspyj63Tal8LlQuK4BCluE/eRAgQfi/RQ50MYd
8+CPOXjjP+2FNQcaOjXmRjq9xritAKsuk7dOGXXk/3nyy6pREPM0hBkcAkBab6wBXlWrFA/Q1afX
1lrJQVrmJVej6PgfM4OrC/hMtsZKYD4lcS3S+YoPSmDuHTVujr0zuWfZO5H/BocUvIygq26W0Vyq
JknfTM2NjlMTVYTjOSnvpnxjg7HYyJOsQlVA+UZsHnBYwdbYx4R9ZkzKQkhfHi/ChyeZLXtkowGW
kOgoUjBTUFVPgrDWGLf6rY2NCu3hKF7nfMMb2dmPrn8lz3ivyaaq7YNlloxcQvPpHinto9ZYZLyG
ggQksqAvShsItgnMRCDY2wvIBSCYf2lW/Q1lB2A/eIivYtMpHmKztLa2P82cuQERQIVHttfa9cys
9hZIexdfawf6lDan0bUWsyigS99tvywWcZqrL0Vok2oxdZ1AtuntehSi9p4yzXiSIlqjrJq/1Alb
M/6U/Xfia6v7TFiX49XbmV9jE6aCDTH8qW2IejVJlJ4NNSdzFw/BLlId/xo6Ro7Jepy+RbbyI3Uc
62cy3O7zYHp1U7Ba+WitvgF81Sk3D9WHlT9NuDQNycuErdVzhB/Ec1fjBBU72aNsErU5LWBtgKye
O8s2LTc54XTskjmBe2N86sweiOjcW6Au/NwcP+ciHzdHteLmJPsdL03XrcOfTPnIvLZ7Hrt0VSJn
/IaXlgb8IjIWsmoUlrOxw7ZEyLqp39iJYeUUD9An5sFG6m9IfHRPmp9Wj1Cr7s2DnYbHLJ/R0fOo
JOeagz4ybEe1tY690iQL/Bb786xPsVLrsF+a9jScZZssgCIM2OJSTKKxV1g6MWQ+o0fIFl/luUfW
dRXB0s9u2SZ7kYMDPZXZR7VOxLLtJ/9S24FzbnJnWI7G5H4lBHcIBn96LSYMHHK/LrdwMqP3wJzw
lkjcrwqE5lWmTxjsdJp4yEjfQOvVna+ZGN80zCcCMhuYmGc9uMY+evgsnMY/1yx0jpAZS3cRux42
6YodLuQQ/KZ/Dw4iNIhNNTvHNqymhU2oblFaTc31L+vsLjZlytcTWdn4UCNodph6oDySHdCNyfdq
QllJMgcaakB6QtScYBWMXvRdtdvoItkBc18zj/w/nCdnMa1h72pVdFUnqAJKTSLet2LvMbR679Gt
gY+49k22jCpBH2RympXsk22222wGr5muspZYcbyre5TLQkzgsqXt1w+I1g5nMU+W+7q7mXCRinTL
fgzxWEH0PmVjYjT2o55P7i1xgLnQJ1tq21LWPnz2VZLXqDaKWKwNCCBnDVS2W1ViKURcvWp59vtI
tkGzap/GoViCoYi+eP0vw86rd6ews70DwW0tm/0gOnpOa5Ls5W6FdQxSBmkffRGT+h3KfncL4za/
jMboYJzMNHVmIBWRO/3FM9T05uvmT9lueYXPOqC0ka3hOvPc8iTbubc2aGem7V5YafAuTJLz8zxK
ryTbBAm2razy7qw/767v3WGdz+8ChZlj2Tq/313HUmrZ6/6mRkpFlH3+s3S0KxHZ/H0SubWy40E9
+41XHsscsce+j+KXqQOiQJwm/wkbfBk3g3ltDT1dtabhI3UZYAIyH30WaauMW7uLT57d/rtdjjVV
8zUw3fCl68yjltj6uz+U6JBlcXgutRZ6vOrnaz31nbdBT65+5Go/hJE/gopL34yAj9VXuXIUxtSf
UaeAOWqG9QdY+X3AMvqH5hdfsOYyX1Sc7DcuDvIHA8PXSx9gUoxopv8lVoK1HIocEo5OXlE/57C/
N53ZBgcVKvsV9ahhqWsjF/Fodkhxjz6otsl09obwdmwwYikW9DZlFbbf05h8sYroW5HW/jciCZcc
gY6fpT6tVW774cLrzoie5GLR2sjfwBhZQP3YmHla/fRC9QEztfab0UU/py60dort9RsV55EnH/Be
XjwhF5E/dVXJBnT0cbOd27rJrK4Qx3ZZ3uf3EcgVYuqbmIQxcJgb8+gxzIR3LSILFPN8BBO/XrVJ
Hq0bFzmRdYjCGL+Ad6x0ktI8Xtk3WmX8eO9tfHhJwm2idewgXkS6u2Wef065t/Gt3k+R84darq3F
EDWbxO2UhVAS5eq7vX5MRoByOGZXXzvxCv7Y+ZZUrb9Eels784PZZxPZ4WU1d7Tj9xQe8ldh92Id
VOwD7BGISqH2yKvFwvk2mbij41z6XvRxt4lcoe6VwlIfXRFiGTWPGDr72YCD+RJlZrBDH9QFvGdX
L22qPckBSBJh6i3wqB7rutrqSqTzFZAvAooJvK5+d8Bk75QEo/sKIxinjcNX9O/1fWJ6/dodVOuL
PbaryMnGN78azJ2r4xsi2yv1WzNEyUeLndu2BX601bzI/pKkqfXFcIkoDInqbMu2Tz7G5Jvsi+E4
b9hWGzssW6a30cAqfj5Hs9ioijrViXkN4SsB5Z18CeI7zipSoq1hJ8qyskKszthLHOVRMVc/22SH
GVb/35De9HCUBw6x+uvcAaT9AVV3HC2R+JNFJcApl1Fh/KstS/v8ypsQW/IIeBH9GZzMHaj1u6hO
Wz/+atcbKLdh0Jz/aveDPDu3IP672MZvHNbysu/7t8yqq1s5MxddNHyOf5pgvdc3zGnuTWTZKoJI
sGIVtrWhOWqrAke9W5BbxroxBwRPOs/bFIZZnD12ejtYscNRbfg9SYv7+8D2imOah92uRuXzbPko
6jRxQQZDwcUvRgv5IRQ1mgB+FTylWodCrGAxKnT1Agwgv1a2oW5srfMXWWb5bKzv34U67tBIYGeK
HfVVtskjP/GsA8ygi6wZ3uxtDtSpPNckpKKkz673NlGlWAimarIKx1F9ggweHJqpAsDqm2PJXi9c
AoDub7LXSppy5UTYg8qqEbv9qRjzb3mVqk+1WbUXxBZPSeCj2quLiIyuFe9k1TS1fpEVwr/3Rv20
Nb3YfyR7Gjw3eruSo9yJ9Utlso5XYSsC/EJrZrQm8oS9L05hZTavkVkt49FAjtkhUjiZXbuW1baJ
f8CNHx/ctItvGXtPq0kAiXqmscaMu0H3kpNS3KpyMiY7Ncff1bGt+rFyiQKbSXTG7rh5jBsrOnc8
/GWfLIK+qdatHlZr29amBCB0+2BatroNQJDss8hPr7LQzDJeqaWNoZ2RZ/e2qJlS2EpBiAuoDZxx
Hizb5BEMzmqntiQ4P9t8JfRXqL1oC5CHBfbeyUBuZNbgSb02PQhITduE+gPnIWfXtS03KO/F0w3/
V5QceGC4P0Xp/9LbQX1NK2UCllSH1yav3R366BFai7Z56TX4u4VRlK+aKCLyG2X3EyyvZRjeL6MS
z+I5q1STJ9Ro34smdVCo69JbGedYmv7P9m7u/KuN2AamI+0iscJfpRXU+sUDzwwlQ53WJsCCcz4Z
GthI8RNLohFVl3E8yqPPwrG0dKvFLSxq7N28uQhZh8B6nA+FUT13OhniT6M32a4r8PRl233wn3Gy
93PwUGnlOlFNf6fARttitjqCNrKjN11TFLQDVWsv6iB6C+P0a2R79ZUHd/RmzlnwpH4NfGcgNJw+
yVOmstYPpAz7pRyUsIMF+QVLgygsz5SRx8bUwyyyBsd4sYWprdJ4rK+Jpic7TS1T8AuGfSpFkmzC
atAeHUhiyx46yUc/OY8E2WcgP8svklYLHyZ75LMMCU2jWkJ3bB7NmidIWmrqSUOr9pC5SrCbSnW6
FmE2rkaMTF/7nl1y8c49Jz2ZVkEKQNQ9Bt0wVlbAW5NTMNOkvBYq5ELWZQEkDzf3rJ3waIz/6ZFz
yOFyzP0cWdcVFFv77mOszfQWztLX2tDnpyErkWKjScxNIBCss+ibrWySRW/q7ZVYwUKe89kuj/RZ
E/vexoj70D/zIw22vU+opsTp0ri+umGWn+R4dYqUjW9NNUAsw9taBLaOUynKQ5P3HiH4Njy7tWFs
wLfFDzhZuSs2LuNTPloNCWOjnJ+5BVZFRrByW3hnZmxqRxRbEDFIZ7UQrWrijWwUWuaW90M3QKHZ
J5o2HtVRB4KmsZ/Og7Z+6voEJLjpE6xO1XSrtj3CiENh7se0KvfZHJkUKDJuJq9KHgpFhrL14NlU
83Rpq3X5jo9wiE4oocUOYVLYnBlL5XHrz5uoBcDCddeXSI35ubN13HFhzYCPrlSiAxtw/N7mqhO2
/gK+hHISSdq9/hnWOqAL3QHGTB4av4f5te1jWsYwj9lku5zNnoeBa/n3MFYhNjiBKTnFTVNtlcQl
uR+P+lNk29Ut5A5uN6FVLn0dUkCHIsGh8hL9ybEzfZcHFkz+ebCL1ctTBrVnHmoWab7UwLrt5FBN
bZJDqwDXllXTaTC89Ep91zukhJANUp/SEGVNy7Pi1yJg19NOuv3eCBbD/Pza13hCSiJstB9K1rHm
ShDaJlaxcAlziUVQbdlmYLoKnmZdx2l5U5TaXNYtVPNKdGg0tSmhQ5IAXyGRn/OwJW4h3F1Q5e4v
8nMv/iDKjyK1iqWjlOajAUpu06CjerZFbOzbMTV2mKZ1FzkjUj8Zolw+qtndEH6tclanPLvm2PF9
xjIFvTPPaHZesRxnkUITWNRe7nH+axf0VxsZsfIQpoS2J2sXQlIUuTlk+M2M6TpFfwiVbsUo0lvU
FPlL2ZYveW/ol9HvshfeZQ640SIiM3dOSo7UnWtUB9nrtLVAv9PqdrKXrEeJupNv48/JuYRhrU1N
rHuo2wsYmhL8u5F8uJF6smYPEtthexL43ntm2rPcaNRePFEDzOw0n+15AyEsLrtFbTjNz2njB0rx
s0qSYWEaSGKpRf8BtcM7+Ur1u2jaelwneWIs/ur4q2pXNbstyJGyfYpytEM8LATTyfROYUMYGvF1
Nq3CYodfRsMPVmQIMg/9L5QPXzEUD9+9FJ1geEX9VSSDtavh5cB1cYtrSkJ4hcy2vbXN0VvyeONr
n4sWgsHR1lx05AYDe3HZmOOKirH0GJOZtnyeX1O0iMzAPPV17T/7QT9fKHqDMSPVtPOqddVaWF7M
g3EJsLeTYSK3MVfD1kPHGTPk+1RO4bWXUGlf5KkTu+JHBI+WzjzUbtp+ydIn2iTsJ+BFBlO8KhI2
nrmhDMZbm3L7qVfsG4ZwASR5wPkhQnTAWhXx2P9UC+0pI8v41e/seqE7tveKn9e4xHM3fVJbNVoj
PH30UgedwHBEs1VM+X4AiYPyiabky6bqDiw1XPDs9GqOmWwVy01WeexnT+lcjGQWyDTcZIvqByfP
mfYqXecwtL2zruXWhG839GnV9tMVEKFeXcn+aiQinHfoFdetfxbE5ZelObiLLFSfYwf2lV3zu4+k
nza2n1VLqSwkhYPETIBt8mK2jgfWqk41joiJ/uqYfDw31q+yphJCB3n9jKdq/aChOXyo8qxaBZlj
fYxd/sNJrfRWeLVyQR6apLfVcx3h8zBHI29kk+tvadj+sPjOPni4tHhfAgsQRhstUWx+wG2+v+SQ
mNaR64Ik9hwsM7W+3lcBdGsfvckR7xzsdtTpxNXyRZu4QeIDgv9b0wUb2wNhid5b9MPjhzEqRdvF
mlB2BAC/jRXC5qmJAHmJHvpvLgsKkZleOG/4iPpbrE6yrV0W7S20i3PijzqmXAZb/yr9rjYouxB0
Dh8cUd56JRT7YYjsIyLeKELOhZVcg+JrXoZNsAh6+KJ51P3q9Y1qqNshKr33MPf7dWOo1dFlA3EN
eItL0bLIMlBw2OC6bV6rqQ2WPbFI2EKlQCnaC+NF08YOtE/1amjt9FWbLVYRT8kWvlMU/KPGTa66
byFau99cN0JZpYdwxgNFbO0KZRRftfo3zwauVZlh9z2wxm0VlCTuWuO5y0wPlp5yC+xs15iILYwO
oiNjrC+bBpPpPg3dbYwm+TEf6mFnu8rBn/JsrY3ecUrqbqES9CAQ0w6bLjLsTe6376GTNTi8u9Gi
zsboG7pMD65VOj8LLh6knPGARQZ94ylNc0D69eDBb74wYDYzh6FwyUZw6TEwkCEIxU0WCJRpRyVG
lX5uihUFWbHUtdbkdrRz74zaWe2L98EtHko7IxqfV8/Qx5Mrws7qS65or6gUOhddFPV5tKqHXgDl
KVIhjpH3U6htdlIRnfDEMO4DBwUU4P25eVIufgtTMbTTjx5UxhZsOtJMc1UZ7esc2Xq09a6/tHYD
cV0B1GYqIlpVahseda89a03rolk/Iw5nYGLoccQS4UdchGCkRuQLZLssIGOBp5dDZN0L6y8s+rNV
548vA95C1zIRL42W1xcCrVxJU0+Gr6+7V9XNxAKSRbqtou6HSybkhk2wcR4GB2qjGUZLVhv5iaOb
7EQ0vr/hiwBceYq/EdZnRK9Z496L4mJxr0e6MyzGWk8A1WXduhjc8rU0RLvGFLLYyqpt2Dx+PA19
2WCC/+YV47JvoIESZTOy4/3QYdd69E2YfssZVHGMA/ORVLCyDHtMCEPvkNXjQzkK6+qmoFr7Zm16
xg/2deVCFc233rS6h6lJSTvlyHxW0cdUcR0KRV+Orah/9eZT7zqo/MShdypJMy1QoepWQwx5phVY
kUdK6+8wiiPgxOX8kKLk+ZDNR6ShH1I9KSFx0iQ7uxyiVN9zr5RVVTfTi6JV32JQPTm+X89VrHY8
g5CFklUnCqbz6BIs4zn3DOazf0zbfAkNwn4ucjVdRMAESJwP//ZWm+ZqEhs8dUP7639Zq8kRssPj
8bA3Rl79j4Obg1L2GCW/Sr9wD0OJ9qPb4m8D6ybdRSYMK/iZMJMrtMnYco8bozDK6+RWDmRLtSWG
Ezx4TZnvcpbqx8wlLxdy+e94hpCcy5FSQPBwuiLKnK/9KFIf2yl2cBnq1eciuVUVC9DZrvfWdULs
OhNHeBF4zXWM5uSLl1Qfup+d1ZIrPU4G3NaBMxHlMpa2Y6QPRmuZu9af1B1YaZzMcz1Za5ZT7jWb
2QB3z4+MviQzzboUQvJaVyv7p1ukT9qITVCdqyq2Ncq6t0Txi13eJeRe+BF0vMM+jHMkmqJ2V43N
xeVS2sa6228Hyx0fVMcNVmhA628qCUrdTsWvzD6TyQI6zsX8YA+N8+GE6Jz+P9bObMltHdnaT8QI
zsOt5rGkmm3fMGy3N+d55tOfj1C5WLv+7dPdcX5fIIDMBCirJIpIrFyraJXqgQOmZlPEdQbWpQQb
TRqLZ67qmlV6s0wrK/pRZP3Sz8r4l+yXiCCkQfxsAg3ctFCfHMdRg6XFAMvrO53Cmf5wVmvdfrId
R+GWvSHLVXwPfIPyTlsuDq7eWeAJu1+KF3GjtC2g+EZlAoRvwiNUxOGazM1wlzhmvmgN40eo5N4T
pYjDToE4dQvpqfPMHh2qyNT7CY0FAMI0GR6GRO8o+ynlTZm2zSu8qAcREZj1SNUa+Tm1q7Jt01c7
2fLiPZwQ5l7h/OHE3zLi6K82L1BPOKsAIv9105N0H9RgOKWkfRd94LhPhq6TDir7w4Q96TQYgose
tGBfx+cAoB4VNWW9Lg1kqj3ey5WJ/uWeHxfppQlHf2G3Nsffk7dqbBRnDP1JlicuUjfjoajmh7QE
UqHpbbdvGrLXo62kX53Y+tWBNL0WTqhfM83/F2LtKQXQziIHR72kjg+GBUc294hIDdu+jdIHT50y
11lT/TQhz0qCRvnFLudXIQfWcwH101pRoq/2UOYrzj2dazI1YJZhUuXsaOeakirB71Epq7EEs+S7
pXMVgY5jAs0POcSebbnUm2R/ubFMq4iwmLzS1b6tfVssNhHXaS5925Fsljx/bWd5epa8CgGCMYb4
qdXiE6iLbxaAyXOgGevMrx6hoA6W6qiexso56gl5XMuxlXOOqPtyHHxlZdR1v3PiSt2jQzJc8qkJ
dulAygWUQbDLPSdY6WajvpoDfPpl3/9FMdzod+zYobV6Lsm3L6raydYdBEncLmNvPHCCsPR1yUAo
Ktd28gCILS5MhVyNZ+3cSEqXfOT5virxF99RoYGxEYHR5Hw4jRSrLhON4+jQ1PpVZ0Rk6OXBoqSu
adpFVDePkAUlO2GbG6rCfodUttqtO6vTFjyNnHWOCl7tqiMNY+nBy8RGuWoTQ7tGju9sfIqz3cTY
ciI1nigwSneegeJNpxYw/gT1uSu15BFGBZ6rUdkDe6X3e2FTEqAvsMsCB5XsK1sB65eikoYaJzky
+8HTeEpGbeK7LEnDwdez8QAem3fH5QQjoKj/1IA94kEw+iJVHDt0FOGuWwiYd0nR2/cy8p6ypbZs
elCap+6VXGnAHscPmmXsJcEJzHC6D0YSFjYwj1VhjepK8x0XcpfuwSMb7hgmR/hjKJnnGoSiS73a
vZR52T3P0lO1M7IRo8lTkwd699lECAA5cp+HvLgun1H5Ioke6U98fkwwOksY3tOr3Uy6ws2zRTHy
lcxncmsKzqVXBQxh62GKEo6wqNy7Ov8pBgidymsOTKOVZZXjFYYpZ6Epdc8pizZebzbZMLdqbOvg
XwkRDnYL+sUAIjlZ8i6MlrKBgHstNeWpd6zi1DTxWy+GagGGbmgYIb0GpCxibl3uRHyuYrndxPwS
nksDdV9JNvJtojguVZU0fAycfVNb5O/T8WyUJj8ASXhfF1LE15/bIk+wFoqwMHQjbEIJSWlY98JW
2xmJxgra0tBW2SZVLod0ZHVB/W1HOU1XWTHcNdABXWWYDZaa63v3Pq96S2ou5rSwgzXfG682YKIT
X7qqU1bwCur8TLv60cnVZFuH+tfWb6Oz3/6LJHh5FzdDvnFsF7aYAAWiyoV0U/TgVIYmR3Tnprbu
+qIfSJ0iP9KbsonQhAVftRR/dWFF+WYgb7EwdKl+4X6vLOvQ9R4Lu0SpLSzdiynzoQgiSHuC6Gg2
aPOqjcFPyzQUTQepB1WQTtZnC+FSe/LWabeSuli9atVDIMiZZDNGnoc3+MbdJJOO21MVxvHFSFEJ
u151SvUh4CYIlkRT+AqPBb7ZbBRP1m4ETmXdIEbaq/ALTRROIq5D1wq+aPMUZfAI5KEXrxpL0Q91
QL2+A5jrSfHN6oHt9ELuk+wJ5sc1MEnpfnpQd5tKedVipziVSeDehkaeJMtw6MINBC5orKRtL60R
L5W2MTDdh0rPflI6AUYs7boD37Vg0XFSdW9kEXg5Jx63huMCuCqlFx9tq4duSJZ6U1ZP3jCUT1li
X3PIhO9yTyqfHK0zlu0wNNxhGdq24m45oghXbu3eGVnendt8cO9SxNbh5wxfvSQs94Hs5xRueNGr
GZGbJA8Z7IQ3oo4ajDxHZcLrSghXpZH0KNu6/MDvx06Ye6tNT7GfgWxiowlAcvQhb+AE09CqeEU9
hPlsxBEE3irc4VRUmc9JRe4boJm8sqehMcjKNs/4eZciy3hOqFICEqrEazFXdVpvC8N3s77NbUAO
82uvwfBLME941SYbXQ+eNJaK2j6AtJ36LzFUEalcw8wvb0Rw2oFJ16EdvXllL0pJ3fj59ja3790V
hD/yVgRrFFOsSt92b97YrJqVRZn9TgTLQQfoqZ2OYcV1R19a6nUdbcGN7gzLaS+tN1ibJBjzkx0d
MzJ0T6h9tYrcPU2VNE9J2b9wPuecM5gFdjA8wK6v9d2lqeM9Je3O0dIk2FiErVa+FyOVWTdTq3XR
nQ5SwZVzNYC6NNWPnI4c7A61aRGflkG8Yv8cIF+OuomVdjziBZwTy2GMQB1nF4nS/0xzo/2e576K
TLhmXKhLD3cBvFE1x2HXxoieGxmpMNNJ1QM59XYZOr33WpI63mjwHGyEV6mQ/aiLGHWRyZvpQPqq
rL16ga29NN+rIvF2qp9BWt6RtgsTs1xVUlFuQTPzu2V743BwkKkw1qFh/e7GU1dXkkJdfgj40NUT
Jd9EU7WXZzy4Q+e9mPz3KFoeVhI0QC8an7Z7N0aIaBpJRqdfQm94EKNwTLO7AnSeGIGxMk4aCj2L
YKJXH0tInuy+h+98WhWBTm0zsWutQlPSLoMrvzW6tLekzrvMZh7480PsAqacgmZ7rMO56A+Bufzk
yLxQXhRuMmznYBFCPoK9jgnX/Pvl3JYNo1EqyjPCBBvqu4ev9mi6q7F2utOgpPJZVkl3NSrAwZA9
sj9ANhFMikKiKSZZIdGLNWPiwUAYdrRQFBI25b0XZ9Mhc4s87SeHCBZeWHsR/ZhWFtPQ/PXgUYDI
Yj0Cor6tWpFbBvbEoVSzAMm8ioYxPWRV8NZQG5geyHynB9GbHXPc7PgU9x+EzMsDN4PwXqw/zxPD
OWa+0n8Q8mmpee4fX+Ufrza/gjnk0/KVJ/1++X+80rzMHPJpmTnkv3s//rjM/34lMU28H0o7oO/o
Bw/CNL+MefjHS/wxZHZ8esv/+6Xm/8anpf7plX4K+aerfbL9f3ylf1zqf3+ltueXPB1qGaK9A492
wfQ1FM3/Mv7giiqfWSlnhLdZt3GjR9nH8W3Ch2n/eAVhFEvdVvl38fNV51ctd6jQrGfPx5X+3Xr/
7vpsZth6d3rI0/l8xduqn9+Hj9b/63VvV/z4PxFXr4fxahRdu5n/t/Or+mSbh59f6B+nCMeHlz4v
ITzx9Cf/ZBOO/8D2H4T890vZTgl1bql9HyQjODZSOzEkAjY7xu+N8ETDUBxU7SrMwiJ6lZgwx5pu
GR6Fu+QAae/EyLJpnfeQaY2+9CqD2qrakO6zIIZAre6f2AVDZDuN4pxKwhZ8y+QXc8ZANw+cvv8l
/MLuwhO1GUsYsYRNNFUPW4apAwKrIds/QRd9gdQjvhS2FO8720HwuaPO1zajWwNDZXzOUxhIpygt
ilCSE97AkoCzefLpZhNuNdJ/IUdHQsRqoJYRS+V+T51zrsrrW6ALq+SqMgIbnmSD+pJsRGKHnT04
TMRUN36ElqsN341B/XxXXHSSBpzbh1T3TMMhsIpLocTFRVEabevpBdB1MbvVqmHnFiAbPsy2egdg
ctp8hVyQFcXEysyRJTLq+3ktsbTfaRVJTe94Wy9IiuYUpjG0vL8vKcLSvuvPKg8WtzB9ZItmqTtH
LnuKmNEL8iZ1+5tYPfTIlKh/EK5vZOqvxqHbGvzdjoByvZNfTVr2rsEkYRTTZ3cBTsSRHP2QdA2o
CjsvKDpNYfrIrH1eWP5t4CiBAxpmsufAcSG4Inl1myGM8zTJGqMlhx71+sOcW2Q1lOsuTtLj54mj
Mvj7JpTuP60lhkZmnsl0G3ulMtCqjxFaG+XOuwuaxLsTPcBeHrqtpbd1gcxyro13doi4zhmj80hl
6RQ6z7wtpLUPth3F5E0D/SCakdTZAWVk/SB6CKYN+0RKFsKZvIeJoavrXkrBCTMyiqMRm5UWrSMD
L0NtzId4rCnUu1aSlDthbRGTW4Op1ZbCcfNO4aLXjTIpb9U7idg5ghMncyPlUHqA13iLnb2R4j8i
MqSSsP2bUxszfaer9vfZboInVOHTSjNOeVx5KzzzxRw0DEHVdVCYTK/6/XXdhimlepQa2mvxIgzL
U3lHygSGLds9iMbIMhTrb+1s7SITa0ZNCNnCKTYB2YLw9YDy3Rh30ocF9CInYRB3sXRb8Dbpw4Jl
D9erBEPDSoUZ/ahPTRjmzVEMRW9uPtmo04M2lo3Ycnb8VwvM027XUHtnk0Ftl7LxKftTwhYRBWQ1
ufqyn15DI2V3FSIoIRzk2yI0qBGpzeBIh5fWPlAKMKYLMQZ7+ma0DP8JoQV5I+ygx5zDPGOOLYWw
pVhGzJ1jPg1zr6caw6n3oxx9lZqUk4zcgMlND6PHAIDa3rZIGsh8wl6LVtuJCAq4HPbcjn+1Jhh7
mlFdl5txCaTKgsJ/gpO0E5ykGQD15GNucvQ4dYWxnjyiN8eIKVW/sXrkm+ZQYf6nYSAgKvNKsTze
uW093I+OcdXrpHsq2HAfcl0t10MZp9893eBICYAVqbMBkrfpCEqO3C+FAXA1KqBfC+vaXUj1sBdg
Y4FCFk1d2e7SMJxkPdsEbDmlqm6dgN9aCscNnuw6brjVbD76H0DPXt1Ge5gXf9wCG6q4qwDGXASu
3INTOM6BnaueLkRXNHCxG0AIKjTtb9aSKui+UI2NNkdCduoiwznFcG6ETOzUiOl2UQcALEkL5GbV
wxiaQqguj16NbE5Q3ZU5vM+iJ5p8SKi2TXVQHW715ojee7EHyAEmZ30rgmVNQw468uFEra3q0qfx
S+g6FuTDMZBTKR7QDfltCznKugiHP/X+ZE/69CV+XyNqn0hb5qfayaMz3P/RuSmtVeWQ+oTU680k
nGPRjeBJKiXfQ0J7kkd76BYipupAUHPuiTJ86kTUB05rJW1dBVvRjRvjlx2o2faDTVwq/CuHF/wk
+hIp077XEojudOeQTE1vKjBSzmPRQycYXRKz2n22S61z+Cdbb/juQUL0CU33Kea2qrCKsZgjmnag
9GQpPEUxyDtOlVvDVK667ucvNflmXwbIbsa+/kzWozab/MXzUhkF9Q5cv5y9KEjIX4zOfBQzwtyO
z2XOQ2Ouk601G240OiXXRz/13aPoJV3+bfBscyNG3VC4R68CksyP+++Q8L032zpgpqjhuKhPTN7Z
cZss1hErfrpcTbXOKq2TiRP/b/Pm4Le5gYwKhRVsZD/ItsWoe/eSXMJCXzjxF7J3X41eV/5CXNsx
dI5+bS98jK2o/uq0EUc6Yes/+KHNPdMIpaNZm/Hx0zoNpF9Hvyvhu+FDfFLkytp3Uk7+CdqBRY14
zilAXmI4N7ACbtoQ6CVYBLN8DSPJWcewdS0sEuUcmCbRGt6x5tRMDYd1H5vZJkIUWVlHpS3tZ7uY
MA9FmLCluWbuxshBq+1vSxr5+PEK83wt5DiiTpKraxgUQsWIO1iwkm/FMJbz5M5J4jsAtlG+bFLU
LDwftS1fq+H56lHgUrSgX0Cq1XFw/rcmQ68XvVcDbu+FcIWdAo+16OZeggpsQVrtg9EtMnOtdSEo
N6dqNoESKVPJgf8omkaHQAKt+3sx8goIcOaIbgrriAis8XcET03gHxXkvZUirVYcO3rnUpAkFXXM
Y7ub9WthhDrTPw+CECmegoTxzzHznDmmmmiXhCMMNW8ng9WDQSjXnuEKiVwlf24rlOh+D357CqmQ
NinVURTDTPc9zcvWIVQOS3EbnO+K2QAzrj85ZtvtPjo59MElkT7dVkUzLzU75mnzUnNwhmAT+dok
5b5ej4/U+vcLmxP3wxihF6MmlsdZKyVFseU2xbKCq8Rv1Id+ckKMYS8bBWS2iO0l0zgG1aR3m2lt
wbFKcLRLNbgIb5DzF0kTaMzF0OJk/k73+klISH4sh3VLfUwFkg7IwiR3bmfaym1Mf58idHFKLFi4
2BPl0Up0IRYfqoWdgeykDLXc1EPaV4tCk99Cb/55quh1wcTBMLBXEUOy7FQz9YDwIil7sKk2vnNr
TXkaOPRcapGl70FNKU9+admw3XsuitM5VGGy3i3N6fTVQPJ1b2jFz2KUbbarkw1MowcIrCn343QO
KxrdU/R9UNc/xaiZzmxFbEDpzj/GTmvO00VPrKtkUrmHpSs+9lFXUL/O85TC+3DRSwAzwtYqVGvW
jutsxyKT7nLqdNdD3aI213v5sq8S5TCKJq4AOGWTnOBCGD64Jn8G18fBS9q3ngj5EK1FwZc0k8sd
6J3yoMoQS76rDQrJQTHMguzIsYh/FKZaqBJWCUdnppxOFPy/9QlFcGlSOSf1KtBjJAs/zOiV/GiY
lne8LSA88ypjCt316v1lDG3FQfnoxUsjyH9xlJo/cgJVPEpS/I2z/vakTyNFNvodkEmkrKaIvFCL
xyxoVlCfj1cRrxQjQsQ9JVLCKRlmda/WpO6n6WKS68YKgCO0vm8XsOPknKQGtf1ani87UiULM3Ky
owgGRTDu1YFKIXF9FCLk/WBzLAlxtdVqr01VamdLAh4rhpYHqfJYU5UjhoVjVQtZj6xz6kny69uc
tlW0s5TAM+4WjvY6z+EhNryqKmp/PpyWgRX/SMDgXLKp4QhTufhqYqz7Sb10tglHomfoJESo/Iih
aESIrwePPejEw2wSPWpGe5PkzLwOZ4f2wU2h/H2/3C1Spdbc7R2wrtNLEE1v6TCop/62c6X6aLD3
zGEbUOuj2pc7s/OGna3UNfS0mGLV1KhaEWPRFdbbHDHdrDhEBIpbVGt/BP/c1Nk/TMhkaj6jQNop
DVsI0cSt54K6msaVLKk3I+Uub+458JNtnGY0ZuO8TRZuXYvVrQIu//PSRuzYCdqef1s2p/Rlpw3w
N8ILEq8iFGe+KI3T8UurI9JpetkXxX6GFNl6geisPFchkoFWH6dfUnfI17ZHeTlbbIieS3lhZbKy
ciZkPlLQ6dGYkJuiJ2wjQHRgxZNHNNl7TwyhScPtGDG0PN30w5t1e5ln5hO81M1V8ZP2qiqGu+o6
FG9mmykX3rnK3a0wdRRdwjI7Ubpqg93vhVE0IcQQWxNAx8Rz3VznxnwMaze7gs602CoaFHFmVekA
uOeCRWjK58QAzUaJ6SqEXnOXc1r90lS8Q1VoIDk8KTFT/0t1tdvUR30adjUIViqE3ZPwmrb/vRuc
4U5MBQF7SUq1uAqfrefbRjfjB+ELpHoBAid+UhzFee6QH4bhxTGlpwCmvCuAzeqYuSBSp1ECtcGt
1zgxIgRKW+2Foze88uqUdrODSYvnkSl4djS+tJcVvUHwgjARC47N2zQewJQ5VqyOiFwR+f5t9s3n
l8AxJE1ZS57nbpzOh4cg9rKLaGQDaaixRkBXDBE0fnNUeQU1jSx7mzk4nbxITnQrP8qhnntfJeqV
7OL5qrPumhyBoHeHmGF0ZO1CyYKMSZc2Jkzbe65j7lMF1ZiJnFKepPaQ5UIrWNBazuPZjXAhhJdi
PNR1sat0ipf9aNxmnP/D8uS1V1dT+bxNPS06h2gAXjhTfrOEbtZNWR/+QCJgcrR5XVLBAJiUbPHa
lWLq9EMHnkAIaPedU1vXYWqoykUFuCQ7FiuBdfUTw7oaimtt6z6yFrNNVyTlRIXTUZjEVBELjc2i
TlUfjCKrCafiecHtMrNtvozTUnHcwk1zdHyr3VOYTXF6nI+vJo/cq0RvyEdOQxs2Ksr29fu+larH
SLe2nqyOYE1a7xiDMF0GYqhb0TpuvGonvEHRfw/d6agedM5zwadXRMGtAvE9G0JEK1i6qJQUVa0y
2IrhGBagKBXfOYuhUoL4lNLXVPObO36p4tsk9FlgHoapYS2ics2QFmUJnl8MUwvCThXBbb3gY2vm
GUoL0AHtq9xKt9x0tUcOG7iTQyTwr8CEfhtC/B9wBPZLC6nvy6dYHZ4AtFiITWNU3nl8XFG866xq
edSO7dSInmgCpKiOVuG7BRzoeCTgVotWi2oINxlGZfWgOXX42kW1Ez7laVO/5nLzS2mCjW0VxX3e
yeoTZenAI8uKJ8XA15560B4rz+jcrfAGOvt9VEs0ABgEDyh/HyMXmFQ0BZfkEK+UgB+EU8wPi5+x
zW5IWPw8/OqVEgzXU7SUQ+w/QiwvG4a8ivmqPYiG4ivZ8B86o80fKOYcySXJkF2ObhQv7Zjtaqrr
EKO+x9dtttV8w7hTLfWXmyBI1ndKfOky7pQ8TsKODxrx0kyNcPRpau69PnmuzeK3aZqQpnZ+Ls1w
eYtvTO8Q+uO5ERSlE/m86M1N/Q+2ITH+Xdw8LQz5/GdS3a/02IvASrsw7gw6FcNTzala+SqMQTSi
1+ackyzE+JMbLGiw8wP3JOy3FcSUT3Gz7UNMDlfHhu/DL0UuVB4yuPCHK81TRO/zq0l1ckM9j3WL
PwaKFee1RZzmS8a64K4CUzcaAcvOhlWaT22Ub4yJW1qMoTYJAA8DaJxtXa+hYfRhPE1shFHMmZvS
tsJDnnfSPcBB47Gt0p9SZnQnMSLlqm7Ymxmrls/NI8IhuyDK+lPa2AoqOVRqDGaoom+aqhdhE02b
GpBc2mq2FsNcGsHuFu24J2fL578p/RfQ0AEVakqDVmCWbnRnaM5RVDnUqQTeQZqYX1mUxDUAIX8s
PTDonn8RPUPl1yZTGtiR/+5AZYzssWu8Crs5JiE0FFOIEv9VdRwkiTWSzPYhh+hVbnOSiYIstaG3
hUVsOXBg4P6MESY5JnWcHa0+vA90I9mG7yZhL8zSzxefuz0V7Vh5o2+zhf9D0PtqwvbnJXPX+b16
nXtbQE72Wumc9FzFQQvRApUGOTUmi8Bs/V8pME+KiP7iL/NFgxvrdVSyeuUqdnzJMpgEIfdTd4NZ
KBeTZ7SV2Tb5ktJ9h8OHejz5OvDsTelTSmRVVr/6YBRd0WgeAPW21lzgWmC2wXar42l2D1DcN4vG
5W1CN/n77Aigh0VjDc1LOcke+LXldgwdqRhRKaEfq2z8Kkai6XJ9+tB05VqthuxB2OQAIphytPly
Y3IRzeaoNlgLnz6ZoD9Rt6OkNcvZliS1vRhawOrzQn30w1XQLr+tSjnYgTK5cCHWELbUgVvWjftw
I2w8HAXLQg3qHTwjlywfkPhAZumhdcz+DG/mOZxGlMkXDwMs/BtI08aVGIqGHP4vgPIh2UnC4spw
Li4n3mKSMNVUW29hNmiXJcTQ1An3A0gyF2nGPlcvMeh4PR+Du3oaCbvqm/qRZ4eDGNnyqINSVIdi
ayG5tRDGW1PJ6sVVkQrTGpjmhM3vZO1OH8JFlZTh2nSk4i7IDU5noebdxZai3fH/tgE8W8pza3KA
Ire6/68hV5YJZCgUc7f6IdWD7LtfULhqw0oF2ZEkraOxsE46DCUHp5L1rUVS5NpSD7mCgkV+NbLg
Bydc5V9WuEVRw9twnym3FtVz18ZRzWVWeNjMpnEWGc/mp6Z2DsJrShGM9/HARxytUXMng4Xcx0jc
rDS1NE+Uzf+CUsGngEJB0nsyzc1sM+Fo32VyQ705EcIu9UPewmX9exq1m/+X5f7pqsI2vUL2Xera
AylfTseX9dQ008mraCg2WoUAfk+zSUR46qBsGlXmDzrFCpuYL4YUgj6Adzf2YjSvS5VMChfINqNc
6tAAK59klpOnoo0pFrW+QWXvXCpO2IYqLXaZKgd3aVdT/Wto5j3ZIJSnHBdyJXRIF8hiGN96o3ns
Ij7BUl8tjY4zTnb5xxu/6geqVdEdnERdl4VOqczErKpqBo3oTY0IGSd21mbKWgdj8teo5sOFOxo0
173f/qBY5VBQVvnqQW60pb683RWBGyJjI/8w+IztUtuCfiezspeeAqStY4/DWgyrvm7XCDWlWzF0
xy5cyYYW7sXQUSfyK4QujgO3yhcPJivKjaDeKmRZOqP/DK45hX6tkG31uVfSt2E55VvF0IkcFyqy
9s0rhsk119eDJ/9qx9GB+dWUUR2KdbC+dRqBju7YwZgKiiX8Z1aJ1MpnMRJN4icTkYX6K+y0NFn3
1l41SfSTNtAoh5G1W296WKcwpug4BKLQTDh0NdVvXr5qOiVKU3RcGuo6Vzu4Z9/dTmFo+UqseFuW
ytrFkLrSukYqZtnGbXYwogSdQORiVyP48x+yAQmD6nyTxs5Yj4ofHJrSTh+1SPuBiGeyzT0PnE7j
ZWfR2G5fnzr7IgZDVRTNanZqkqcsjRKJpb4puh2Ehi9uWlBM6JTqwlEt6a6eBEM4DfAuaQzbkqFo
H+x5kXr6orMhnwzqhrwBYWIWDLTtfmxRuuT4IvzaqHBUmob9ve48fuiiHJ74lrqMpqtbOCMy5zs0
Qd+VvC0fdW2IDjwqKWsonrvvEY/HseZ818nUcVKby2BhVeVBH+1fYh77AH6+KTu576l45Dyi0fnd
DYwbJZncP+qKqXyjohTtTiAie7F1FE3CVsi3cn6mpt2kaIKCsk+5LhAITy0bpuF8tM65Y67EJtQO
J7m21Fsqbi1fqiiUL1nlfi0DT9mLkWiEM4zcRUdt3Hm2a6qqn5pcGwukKuXKeTFHbTybbjAsWhlR
wRGSubWj9vZWDBPJeEbVeYkaK5oYE22NroQ+75rqn0QvGv2kWoiu59lRtZhdsl2zaSkVkOFM+RD4
1kX2b6HXpgOb49ifwqnxyMKkq1LrvliZ2WyFA/UtF+mTIHs19ZSKw7z0K/7WHegh0fUn2p1wErWY
fnBOt2Zi8rmNb0ENR24KWl8QYk2YaYGKruBzU9h++hYao/BSS6SK0XMd1V09afdUwOX5VQ+1XZ2o
6rPcum9eqO/Cw9ChDMdzgr2gls77MVrRtgx1/S8Y9vdV2JDkg6SB7aO7Nysru4pEfqwW40L2Uv8o
hp7i++tChprMjqznqh/RR4rGb6Zr55u47kk+Olb5ZbJnhTp8o2QWWlY+whzvLAsQUodM7oMvuh1B
ZuxUT80AC2QStL+E2U46f5tr/cJIdiZ7tAPM3TA1Tz3978NB6rtJvhD3rXsL94FbIR0Oee77nE/r
3KIV5AXSxbym51j3FnUQ2zK1upPkZR2C90hZGZ1yadAy1xHzxSa8kdx3J9FkZfok9Z61jarQdM/C
BjUIGBo1LxdiBiCTgPT0tGqRjtFO4fwnR/wVrW9qkvK420TvxVz8Aa1xIbxGEH7NKrnZjbWiUtUw
zQj8mpOg3Ayo0nsPFFVgUPqYAMy+s42NIqgtWx5och5CyppDjK1URuYmh88MtmtVkVeeV/+V56Ty
pbhAJ5C6Fyoryjexd/6v9JruzSEE4G+2iSHjk8NOLYpf52VEtFCJvwnH/339f1pmtt3k499npAbM
Knx3eTXB9GqCSR5aRM+v1fDVB09PtYUiVcWKHEN2RWEsvVpTD3wBBUzmRVhEM/qoyJWdaX0IdeJ6
YD+0u015X6EvhoTbmNusxUyxtG7L7d1ALkuY9KT1UbwwdNLIgR9uxtDwnIXC7+o5t7u1IoZiXpLH
GceZsr6RPcrGKfNrm1MAInR+ZeLq1Pta3PDHdjs7nLppjxVJx9vL0OVJBExaIeRs3SeknRqHRKlq
FPZ9XDn6GdzLQfjkyZR1FkQd2sDT0TQUjjpvunWpOM5KDXkOX7KDcxcV/kkN2rrF8Ee9mJD3nMQq
3BWae9RsZj/Yv3oPq8vZsqOdHTTGXW1kMb+vCUegSiUD0YHZ4C4cdeNO9Gyv1PZeXT/e4sQUr4v/
lbrpuEv4p5H4ZobFV2JXV1qwMKdVRdy81IQLHaw8O9wuqcCVEVCVteqm08aubTxK8PJ8J4ZonSME
bFCKJIZ2AtVH2TwiGGAf0Zewbs2noXAIW+uEwSYf/BDmQbB/WtjFC/Rtyns05sr7IOTMS89VKr66
oeRtpqHO5KNNBPMrWK/iDrYOMRRxYm4d8uyhk2C+zf20XlX59TavqMVWUD0/6ln71jiNdex4aKAE
HqYliql+OybJ8gIhBOg4jbDKyg3c5XBOQDNYKIW3Eit86IplRbTwuDCI8EVDGmmUEY9CfBNJzDxB
E74OnRMl0yTZOgO19LxL5NVtTBWqfbpFDY4Hg4Xp//jgMcSkbJoP6znbb+oEeQyPeV7RS1c6jlQV
8nxFY0S5hAwzp34Q+qjKIerz4BRQ5wr7vHYIk3jjkePchRZlVWNeGAfObM2dp3cPktZRZQ0r8kIb
23rDBmr4FpFFoP50+KJ6cCLwCak3Zdze7KlZjjd7l6gf7CJ+BE5yi9fjRjqjqgglSw99UlcUd+Wk
rhtHbI/rfAgO46S921lICygI6G2qSWxXY+Oy4xvlr4TXg5r15JoRP1DT3CIdzKssBbtmikX6wD7Y
nvsChel4X5mttqhKWHvgglvA2K1915QGeQyvDaAz1ylxVSt1EYdOdNcGefyI4tKlgE38KzCrdGN6
lQTBmpN/dahkJn+UU+yHRjsH/qgmJmdKNMsz1NUICBWIAHV2eTN5pg9BESf55VkpJXJpCfBsESxi
hEMMRZNb1LG7Hoo8nj9xvsyBoidNlM5Z93NeXpjFIrOt84NvjfU17rNxU2qVp2yK0aRoUWK7tkKI
tFhyH614jJpcRhgVp77RuIsnThhvSCAli/9nFliq8KA52uq2iFjvFqRH7asiaeUu1MLgbm7MDBR1
NyxnC/RIwR08lmgljIHxRErS2wvbHPI/hJ3XctxIFqZfZaKvF7HwZmNnL8o7VtGL1A2CpCR4DyTM
0++HrG5R6u2duYGQJzNRVBkg85zfyLOmdKelr2nK6rNDG12mkTUNtpbI4B3OL3YNytOiBtmBetPK
SM1f/wrDIRXXld2bWyf9IfBHcfBU58+DjMmm7Phs/jIkrpR08Uv752WUyTeXPrZaS9n7Ofn/ey1n
fmGlLcMdns17pD2mbTQ44aKeJbRalP2RAnDLVal4xjEPPaS3pNRWgmjUTUJ9ZzlaEclevx5VXC6Z
oxZ8KOOkH+UQ5AcilJUwYAqC0toNqeOweqyV177X9jDnUONWw4Hi16xdPserqfpuJCh1RHGon8vW
PDRht+kVcYgbq3gPM7fhKWkoT1FsVquhUfpbW7WirYO2xtHFemLZpWOJtZ2O+H3bvmWNEz8ZpeLc
FhCJc+TennzqMY9FcJBd8oD0A5BmtcE3kNGsK+6axlzguftR4RX8mBg6z09DWcqWhZnRozPwI3OT
bjWy1l45xsJWouQhCDvxkAxZvHIzv92mmS0e1KKIb7gDPstOeRgC/6vLavEkW8hxONvGhLsZq6SF
llzMnS/mOeGfF5uatNuSCL4Zu5aC31SwhplFfAQK2WBO5ibKJ2un1bdVihpQFCk9D+G/nHikMY6W
Ngg7W+BLPzuqpnzD5sVBYpksgJKFVJmG5FYirUAZXqo2S24lCGvua+aW7Avi+NKoqboYW1YdjtWW
lAsTdQFWv7x3CrO4Zy0NWSKf8q1syg6jgCccx85ZhhpL1Ce9dR6v4+dJgTLbpQZsetJRxOmyN9v3
2Au6oxxCJcO9tJO9/Jygqe1S5SZ5ajRzkTgsgpMyEhZSwam/9zLlEteBwmYJ4OcZyzJxzvqG+r+a
QlrxkfLcGg6cBTyK6q3vawZvot8sKyukRDY/TFM9Qds4xvZnbsmD7CzmEZ/D/nNsFLjwDQ3k3kRZ
F7aLOiF7ahe5kfUYZ+5xGMLqgkdJtcSlNfv47yMyrjH8fo1Oq/AkMYpgVyVp+9CMyovP33gq5lad
d+Fu6gdtqShm82AUQ/uQpC+6mSb3MmLhMYKTodVvZF80es7ZHNBJCpr2Lo11YM2VeWZvijN3JsR7
zyM7tJT4pXU8Y9N4RrQvEtU+d9wM7N71jzWPuRq6LqfD5ClrtwQAieu7ixzmhNnS1OpPI9JL16Yu
bP2pE77zS/OzVw7+p7k5ub8dmrfZpLcnefBUlA946BZIOf4Vk2dqh+IFqWCfKkg+AzzHDFtdFWXJ
1TXYzWjSuHN2mW1Mh6lEHVuKsnc4IPFMch6FNim7UXRA9XM9elUrY4noZ/gOcBI4WOQ+6U6MRWIJ
BicRCLsa0dnqFf2coCADuYmfySkLyvW1045bZ28H6pcQSgOlHv+5aLhFePbUbQUGNqvCm4zHKjSb
I+UPsZBNHXHw26hJMOmplW5pGF80veweZF+NwEKiVOFZtrRyLJfueYq4ld+igeMex0RJlgAAsBcZ
7fFGVJOxxG4pfHcMZ8NKyfoi2hJVER2FLHtUwudyNgSbB8iZyWxMUg8oOsmZLK2j96myNvnoWF/6
vi+3IlmHAdLfE4jh+ltU4XM4tprybIv+vbbq5CJbqv7cdK36BKSuu6O4dpOmBc7fnU8lU0+DpWzq
eZ9tgQLba3B6Lxn8+H1V2/kEyl6ZdiWoaz0lNaTOBysc0Jz6eTZkKGWwGeg3skMetDK1r+McBD+O
iIYtP+enDUUU7I+6BgUIP9w4OS5ag9uxM67H5Ox1qs4dM9XuUWrul0nZuLzpU7BonNpEjssYlqUb
FEe7qyr3epr5ZXHUXIsUtFOiyKh8dAbq3CTcCqyGBmDgI0+pwuixxena/kH3Z8/wzIw/Ut9fknrs
fmSxuDURo3qdRn4wplGVt62XlDvR2+QItUw/G3GlrkKNgj2a3W9y0ujuS1SIvjtWny1CNa+fcoHR
eu34YlEHOIBTHxQoivKba0az3rWJ3T2Sk5i9xsC2y966CAOKPOaH7HSKwHvgjZFd8oDd+TP+3d6N
bBl24y4NtwdxNl8a6eJ/vJbsrJTJ/f1aEYYnpqF5N+Y8WV4r1h+DNDNXMu0mrC7F3Shq/8zX/dIW
g+Iusw7FoWZeW7c62h8TejA7tCKsx1SLnU0l8mTdzmttEddI3yrcgcXcVAdjOpO1pu5LS9FK/WFI
7uREeTHHKvc4ePQ88+jHIKiCrZV5R3kt1Rj++ZWCpzKIePQYgX89BHprAR0Nk2jTiaZbyB5PVH92
y+Z1jJo12h6cx/5zclyyswjQD1poo8FttAbjdtRtvM2AsVILTLm/ziF/lj1XQ22MsGXi9Do6iwDX
Klp8mJDIU13t1VJDYMZt52/6oBi/GhPaU3+FuwqlXRlWnX8M/zZaXiSfc3q/jZbhMI6/eQXaxoPq
ih07J2uboEb/aI7Bh7Dr8QORkHsFAaJnU48tyFWWCnOzZvvTTdNCjkBmcdMLDzanH5YA2rsvRqwN
S4MK/A2rSZRXVaUtbmS7Azfez7pQXv/B0hrbrsL8kQflGV8Z97XXa9yOKrLaDvnUbY3OzsFpOuUk
hKevp6JvHhE279GVa4aPojbmG4/5g8TQFtXhRZd706MA2II+iQrGa37XrBq4xz/E8VC7ac1SfQxc
tGB7y/pzfIRR1Of4z/g8XszjfYfx8vryDf19/OfrBlznb+Pl3/P7+H+4vvz76/nvd8ZiPVBAeTQ8
63todP1Hhwr0lKT4w7gLmHQRgv9WviNloH/gn/5tiE3ngMitYMFpWTvUg+KN7/rjV/TakGKrlS+O
juZxNccxLx6/osizNH/Gc4h21/g8fnJNsSN70i4yDFeOjZnU9SLNFPtY9YaDgYfQV7JHHmTHZ1Oe
1Y3BlL91F3F36MJh2H3GR623yJSF6gO2zugyZYn+WormyaWq+gO93Uxx0Bvrpn434FGzHJBh2aSl
VyPtxwE/rfokm/JMHpSecnlgtg1KKDySFCha5dTeyENSeu1NNB9k07cGa4nES7v6jNVmRx5btgNl
ijeGGUwLOU9OkR1jiaosnM4aeX9HfRWTgdVbHTwVrhWdRO9o1/gYI3EypDZ2miqOJOwNzLPokX9J
0uxQOR0u6ilorq2XY9yNdrtyItELb86BijwZs/5dPj0MEdsbr2C75YwPuINMDy7eBVBKBeaLcwza
zYixKwuOyIbmZ+u3kNvGh3bwkMAFloHysVdXy2BwYRSk+ln22tHMswIlttaMcHroEOKad8MsJtul
oRreSxyOXzR0CX+kya2DkmGwsG3wEdPME0RWf92lrFv0AtiBULuvOgy3fovzXHhGAmreYho9Vr4o
cQ071QlBBmgIu6lVeZCtgdTIRZ5Vl0ZUw/Vc4Rm7svSU92wACASHH9ZQFkA9r2Am3tR5ORTbWows
mRHUW1KcHG4saFs5WlAo/Rji3W+K5VCOJnq3pbIO1Cw6JFo/3TdWjOQswnK7QbW8tduGzcYdcIzV
lGB4bpNZ8LHNw70ed8Pz6Mbagg1gjg8DvVOV8ETBAM/MogGXkoonxs8DJpB/NtkfxQfFq9CjRwvo
DA1KPDVOt2QtQtUk1rhtJAGeOHMTnj2idyJfxYPBf8lwZnXNAiwxKfi1XTb6S6nMHuJN4l0ouNVH
E3QJ3lCKgC8Zhhsu3i6qFnZE7rr6nTywuL8YqoaUYYB22TWO7ICplLcNyO27IoWYEukTstt/TTGj
qidvGL58hiZEOneqQUL78zLUSTG24cl4ndogTLlMpy5faT5GyDVgnJtk0o0vSPFXgdp+KSw9OLuI
eS5kWE10HDRM+0VD1ZJ6v7vBgh3cVEJCcaXoM1xZzfd1UnvKqotr9khFbm4moWUXNwny6yHD6gRj
aCSwbaAo5wJk5VY18GGzmm68ZIGwYd9ozlckmjelGRTfi759KWpteDYdtV8retyccHjrT0VbVKte
79pHUWX+ihJ5tGu0aHomvwCMJqghX/Ta+By63VcFrAk0QVpqYLG+yfoHM2/NRxXsFB/v9JzjzHMb
Tt69HFTNXxk4D9rCiVBa1vNuq6hDsqlM9PvgvgxPhvBOCs/dN9tFB9MYAOdEEa6TUDLRpRv69q0a
odAVTureDSiLHXsNHMAIUvutIvlmeE75BeX9dBc4QbRtWqt9nUtGcgAuvWjgjrk41ELXH/Soeu7I
u24DcgG7ehZ+bT1Ne5wRR5ukdqIDpr+QIBGzWmL2pb8Pyo9KV8ZvAEq5+8EXvw89J9oZZWTs3MZX
79oAbW+Ex6Zv4IcQ0FI+6sBNwd00+m3gYFvdCAfLWaAOedHER29WkJYHf5zUE9ifbDPO0IrP2PXM
RWTabflCXXuseWCo8RY7hknQ+Xkd3hsbI1Ts1aoyHw7B5JBa/PupbMuDbprDQYVG8v8OUltFpewc
9MPBiiuuAoAxBCOEVIIKyMyINHEO6si6K+tB3MbeW2wa2KqnWZifgtG/l32O11p3YSnUXZ2DSe2h
FMTLxArNtShsjRrW3A5QmV1yay6QfWO4Z6LxWLrbrELlbyx1bTfVlKQhszusgzUqPs0E/hsDS9Hd
Nk0E7F/tz7KF4G13W9ouGeY80dcyJg+zngJeBdoZIxMuJWOtr79kmtIeriOsFz0LDmQoJrREBdyt
AqwF3jEz/rHSnTuq9/ElVT1MZkL3LjMq5y7PrPaAp3a0kM3AGfQLboqk8IQ7vTVafxh0kC6Kl0y7
VjHNDYsO9RUAIvKnyr4ZlDsyT+JucKrk4Fq6twj84IdZJvOSb/awth7sirVJS91sMaCg/KQncbpq
/Krh9VOMAEAJ3jgNCxbHgbKuZrV77EK1oWJbiIs/2xUgETs+dB0owdFUspcgwLbZcRCqs23UBeB5
35V+k7zj4hcsRGZi7NEjqZa4jY4ZRAw0wxHZI3KxeGF1sXPXkfhbjwPwQ2jj2qatGtgYAA92dq4b
R8Gidx8I3kZXne8Rqt3uzKlPbqB/cyuyh+SC1SKPRXYBd+NsZlIF5fSAvZlKegRDtsFxLbRXBu0F
/4QExiE/agch2zZ0qm+mOu7LfBbh9y0Yw92ExUEWjgtbaM7TZGOPG3U1m+qghiGtJyuvCeoXEEg4
QxgF4sOGU7+U6YK9UPAyqnZxQkokXcpRqQPn20hdbEfmSUi+rNw0RxZVb8TZavya37RdY4VaKc9u
6EGK9MhOFLp4sAJlqY6n0DqLtIzwrBnyg46F0odR5t8s1YpfVQ34YhS7+MpqNnXXNJ0AytpIXWRB
fZZ2PTqi/Y7tVqWxUPtGXNyZRiaZtJJxCxZTIIcv7t2ZjitDfRKgzpIK/eC5afkwwV08YDItFlWd
iN0AJm6DPZJ6SdooQr9CO8sWSFmAKfMB5cJ2m6BPzBMyMON1ZfT6Qikz+x45Fn0xDrb/VXTVBRcI
N1jwqLVnQVte9SbKE5gjVR5tcqPgSdkbiQI4KsXTVY8diBmtc0OayphWAYQr1ond6dqshK9vWgtB
JpeyNB9DHG/cRFPVg5o0+GwhM7pIdb+6kYdsLt7UvPPDNZjkO9RrzJPsVDMT9RFyZOvKwswjdUGF
tGYQn1Mj29gK0vcjODB+xoV5GwvPuA0LUZ0hGKLq+leomc9aFCb9YXSOn/EhUcyl3Yhyo0VJgE40
hp276+W4I4LdGa3rpeSFsRztTk3d/9CaCW39ISy+Z+emd9vvSmJ1C9Otxge3njz+p2Z/YGfrrfq2
eGcFYOOiQQlZqHlIJQyKnWx+dlybFK8Sr8lv/hYfzE5dxehqr+Swz0NRkMIw81sZMd2sdFfDqHVL
3fTy9eAfVD0Q9/IQury1vi7UvWyiVK6h+IsSz9CIe4Vv4T0yl/k2cF3c5edZMoaaJux1LfYOclzf
QnxJJn9znTAPK/Qw3zSTP67krL42xX1dq89YkhYnGRpcvGZFE5/lJLB7BW4j4a6kQnHWehJxo4Zz
pVH3JGOR5efuqb8qQRZsTNsIDqSVtXttQt5Vjhic5p3slvrQqG69r62m3/gtXsFqEe+borQMTF50
/1y18P07zzqhSoKEK14CK8ucRaqwJlwhA1vvyVu6LzYPl6h0zOcw0uJTDwZtWfq2+2KEDbdCtY7Z
ZRfWs+Vjf5K54bItQMxrmpvsm8zQTuDTom0cx/2laNtyjdqoek+23l6aTRM/V1WkoS+ToUtvj18V
DCE+GhHvy8QweLa54zbyJx9eCYcu5Obs5aPO7oZsvO0jrJ+Or76Vust28qZjlQjnKUrtdVhOxNFf
2WoTuqlWbgyvuU5WWiDr6pOJwIXcoAQyTx8LYGFhOZSXrpzqOz/s3+T00tXtVWYhy65TvU6i7IZk
s7H3PKDmXTmIs+E4+TrEbffRqjQLCmsevTU27tFyy1P3+0j09g9EDp4sOyleo6Kolmqj6ff5MAYb
ecWercf1ig66rWcl6zGfGuzisRoGC2i/Fr1ZobjRE51NFFfMQVV806h4jR+z94yhh+6rHRl8Hr1t
nIwsNB/CHhhGnzqvvQGURUF9YG+iIv2gBim7SAQKplLNMfTKryi6IDe7I3eObilRdKBau+WYv/tu
FWFA5bvLWqv1XeDR7EWKWFLf45pMvgYMdWtuIwWLcNk7JOzQQiDZS9lrVJDaHaiFePtZR8XT3RWa
xcF7Gq55+GvvVae1mHZl6smKmvQyKmY+U9WGxxlhVhb6vm7s8Ym9fnkI9DhcS2DZ7/Fojksg2u/x
kvXCP8XleGUoayqSmbVT0zjYZJ4WYkFvxE+hMJRtl6B/4Phx8tTrSnmwdcwvZW+hpQr7jpEn0tzr
eTpu6kN6M2lzEadt3iXcw1REeuh7ZAo+0R8yRr2TcvxP9IcymOlBxiRARHY0FnWBBnCoYyB07OHQ
duNOBmVkJdZfK5c7e6PbWJ6Ury2O18/1LKBPEhCFs3lo+t1KNl0BqlFmCsyxM8/yTJ/PEPS/DMqU
HmToM17kdrvtf86SHRTE/5zqt9Yvs/Rw+lZPjbnTNS2+dFnirAroPiurRGVdxuQhgNqw00sPVytI
PJemFh0LXLh/8LzMpZgSwf/w5xTcwbZe1bnH6zh5Ld+HNNnOxJVfgorq2ytnAu/QWU2krIRZ1Lsa
odtF6jUhhpvzKyS8gry2vM519vwKZimcVeZr5J2MzruzJw2mnTbU3zzje1nEw7tV5saStyG7UFq2
DiEGYRsdu91LqCUWHmmNs1Yyj52lJvJnWxWwcyq92w1zM7dqpJcTtz7IXsQcBFCmsD+NapQ/W132
1Yt7+wynO382Y7by/KoObcjXRk151WZSy1cwfMgbhWZ8jhUve4A5dJFxyy0KEBqQhicclV6dvlyN
np0/Y/tuHss++nO6nyExFqGifjbs9B+nB4BaXu2puE5HhN08Bo6nL53MAI1hRP4y8cj2JMbIXsDt
4i9N9+IhavTU1o1yG6QU0jM3/tIZoXsgxdPiaVMmXwZ2rRvVaUBL8ZksPMVutvro4zBn1OF5aHFn
H9CH3jUjFklKMIpVG5bW8xTZP8oUd4oqvYOazBJ7JmHA11jEdnF2DXM4Sadd6cc7h/i+Y8dh/WXR
+zNUV3gW9lnsA2Gtu32dVvcx6tTqFk5A+0sT75huj1XUfdWpxTlMahiGvpetDNNEAXE+ZFn3NUUu
ZT+KCuPAsY2zi4bi+DJ2nG4jm3KcOndko04RsTby6wXqoV55RgoKTxjj4+CTRYiN5gUHwooK+Wit
QCPNCQUEt9HkTm8GHmrPVpsuEitpX0zDVg/+4CpLOSsI9G6ZWdhEy171ZUTe74VES3TKUpzU4Hi3
rN7jbDU2fnloItVekdYMNyLlCY7GgLDhMbIDc8zraYFQdwMg9wR+iCyJoPqfhE22N2aZnBVrb3fR
9jXPdzTKlmQf4ye3TUBm4ZX6PWtA6vn2txgYAmljZ3owcmxoh8EMjqYFnw2piGitOHDurbrAr2gi
3Uw1HX1E673nLkxpMEDaEtuE7eCXzh7utn1uIq9aeWOqv9S6dZEvZEbhLoELiTUcD9JSnYAaFH58
kWd2U31TlNChEPhbvKpbDwN73MUzUp+7QWHDKVRLnITd9Cd51uXxn2dObylHNQIqzoDP8N+G4o7e
X3s7Meuq2CWJyYSyWdKF2c7DyupaNuv5gG4qPX6RneUMFymixZi66aMsfjmK+cZSKb+RXfgH5Csd
f4ut7GQJkl6vVUWecsgGyslhoge3mNhZK4yagDZFsNllzJ/PyLuvFVWnXIxL4TVe+XqzE1RvF3LE
54Q0QlrKc4YKlOZfF4ky/hQ3QuRnfhkZl7MS4ZorL8GOXHb8cnVe0LxEsVresZXonprcvYlGARJk
brla9qSokXeWLacpvvnZrMkxZuLJwdEdr8lyOllzswTPvKhMtwc6wUwV0ZqlHnji0DWTeEpEOC4z
fPL2ci4Zb6wlY3PaybmDyg177ENze/0bNBRGfIFrgpzrUuTadIaabmRvn/gW0MfZX6/CgrPObCwU
RV8++3a8m1Td+Wqbir1KAT9AHgrLR/iDt9c4qhyrhP38SR3y9t419TcZl9eJxgZ1Tq+dbu0c7rVo
J/fr0Jkad9u2voRR4p1t3bJJQ2hoCLbZsGoGbCUrN+xvYWH2t8pMz695TE6qB+TsZ9zSrXBF4dJi
hcYI2RFYGmYVOQoscygoVcVD2HW85JiVHGUsM5N4wR3TWlX7Ngb8rbGKX1eePu4TCpuPfTHdtXWP
T1BLLnB0GvFoO5ARcQg49XPrGgpRM6nRnJWtGL4aXuZpf5TN0Y/zdZCG48ZPwCC6XWdvcsncUUO/
W5TzKebxG7MW4byEIdbN7B4NXG+5auMQEM6Mw9WmZJt50yEvHeW15ZZqZazI2VrvEBnl2wUi8rXN
vB0masUTD4nmiELs7LBLHI2gjxHXG1V7sPq8CFfjbVhV2jFimX004Mm4HRlynZv2wuqH+j5Xcm8X
jvGwHeJ0fMz04YPUv/0R29xH0Ev4UpRmunFBXhxIpke3SOAiJ2Mn9oeb39vq0L23Oha/jm+nZ08D
FNA0oF4VJzOPaCM0C591D7c5mvLgJ715nBMzwP3n4C+nnowaXZVtqA+j+Tj3t5aWLL15q8nyfokh
gX8if226q95Ro1WkKM6qy1rnjIN3x54n5tcSltVOGIYDvoaOwGoAjAprgKTIzXong1S03Gu3FYaQ
TTxbLAaUuladht6JatjTPd651nY2lsLCa2wz7sbDd8xdamwa4uk+8NhwIrJyli05geqhuhrmraqq
lF3GwrZbVmlT38ohPs+w/VRo9sJADfjemg+BjvhGkCfeXjYNEaTnUN3BeL6Fck9av362UF8IFhDn
71X+5NcwSBLskqLiQYW7slYzLAZKVFn2jj+Fe3ZLwTn1IvyQyL08hEGlLPjht19Flf55RZ0ayF9X
bNDN2npTrq6xCtV3ppagaVHX/gtCzN9r26hvQ5gE2D16zzI8GirplWzytu48qnSMraVH2iO77QnT
d93isyYu0MddDWC5DzhTNS95tpL/RumpH2yDLS90Oqco4WKnw69N3C2VBUUoe5mNE0ZLvVmfYgXC
6WacT8VsBSQPjVY5eIcwpkQApV3I4OcYA+XerVVm6jLKSTtKZ2BNH3d5S6Eq5je5sMBoPo1OqlMH
muABB0Ww7uvWfW7t+RtUfMFYzDsHffTj2gK0uWtY7a1Csyu+jFXWcmv1833gK9HK9X2xUSpw17qH
U1cmeFL5vdjylS1eckRPujlxa0KBWSVlgv0nQrR3VuAkC6zNprcOJClPsCy905MkpXwawFb8KdUo
z6Tg4lWV8drDRptVrr/5HCfiPltGdmYsc7z5+i7vb8f5kFYuefSg/N5laIDIlowbQQSLtBpZi6K/
fB3mpXV1Ka0XOeoz3I4scCy9yHafHVVJAit2ADDKq8nXa1ShgXc18uSt7IO1ya3hnDYDPlfdGN3n
YHmWug0KdawBMPRhUX3VtPYZ08voe25QDdU77rqets07rWQLaAYH3W0wlVKs78YYGi9eNYZkcLLh
Ue+TYZWXlXkrkIDZ6E3c3HQ6jBK9N2dCZy9Wn3h5EQ7d0i09KHoUzKiw9GFzI7sb+KA4w/TfGzaI
24p0MFI8RYJNXHE3dTY+Ohowrlwpyb0nOuZvGE3yaUftoQOP9wIzTw6PybPsE9GEy7rpix13KWQX
m9hchfMNVx7aNi7Dazux6rxeGA1M8j/+9T//z//+GP5X8L24JZUSFPm/8i67LaK8bf79h+3+8a/y
Gt5/+/cfpqOx2qQ+7BmqpzuWZqr0f7zdR4AO//2H9j9cVsa9j6Pte6qxuhly7k/yYLlIK+pKsw+K
erhRLMPsV1qhDTdaEZ8bL2/3n2NlXC31J76o5O5dn8/FqlSIZ4PziCdKuqOAnK5ks9Ms/VhjvsNb
Ti/IBP9i+PFJtvrGdx6hvYM3uvYarCyRvLzIjkIfoFZVBbpmLkJdpkjXXWuUL4EbuXt3StuVbKI1
mC9rN4tPg1mWL90KRHX2khgUg9JJS5dykJoIsfJIhe7NPHrK3fw8tUN9q5l+ufOCQiw0o4A+LoN5
5UJXC/2TbJFSrW9rTRnXeeMlK7fK6tvCEW//+XOR7/vfPxcXmU/XNTXddRz9989lLFFDITXbvrco
54CpK+7KsRZ3vVI8SVN4IwdTlE+WvZEW87FQn+UodhMpm2l2BIGWfy9nzow8WELr8PRJvgPNq+/4
yInHSXf4OcqaMyU/Q2pgm6jyqt2yDOLhOUW3YvIpF8gW2GDIKNFz2KbdfT65kHkZEyh+c44tk6zI
7X95M4y/f0kNQ1c109NUw9Tg4Zm/vxlD7Wdt0DvW2+D7a2NWw9bmA/unjsUbZxYSRT4Ig7+ClTuE
q5oixy8xObqjxn9MCsWEMz7Plm15Fg6IA6tTRgpxMhCIarsNOYyUhYCdnOswTa8HMeQxqucyADlW
VZFTYJRsB7UHNjwQRzlHxq9DKAQ/oUoSoIvQaOqisHJYCQZ2pf/5fbKdv79P7NVcXfcMV9M111Dn
H/svP2YdcOgk2FK/T3XTbjSzyzYma+g96d70Ke6Li2vG6lvuZhSiOisi7x/Gl9BLlYXsKF3zCQ1i
/wFadnwQmTeuk6HCjrBuHzBpxdpzSsN70cbp/toM5xKLrLOoJK63nRJj0BOmHVzVnz2yFjOie5/0
WLp9Vmbkma4Yzs3nXDnr86K/DGa+fF054jPuD8B+kVjkvgDk5VjmY3B0YOQX13ZoYPfJu7WVvfY8
5HMcQoLhdYYnZ3x2p3GW28ve0IP/crfV9fl2+vvP2jMczbB0Z04yuIb9+yfUqFqD7jskeKFE1abP
VA+XJXSSXA/iKekY9u9YyJ1jvxansvUQMxBF++I0enQ0UpHfRVac32kpLqlp75l7GbseBAyZICwx
bp3HyRgiwBk5HtFtZbMb7fyuL3WXZHPabkb54r5fUvwuKrGGOuMjFwKdOzGNvF0MtYJ+tZFwWsE8
IJXsNsvE0cqTl5bwhX45bRFm3sWTf+urDayAOOcd71Nrxz3MPk1DlWyH3oguRZzqa+C1/V3MnWOF
YWXyGAhSeWQz/Gel7KHiDZPymobhu6IC0ld094Qu9/QIZ+2+NrV2NwEgIx3cJbc6OeFbeQan6BsX
QMHyZ6hoEYOM2+zZ9KbBvU4oqwAGawZ+9nN+K6Bf+qQrI4W7VjEL4012USVvpJ8gcDuIUQVq5SxN
q8cPWbegR89niTMhaS9PmynyrkHZBJBvHtofVkKNPFiCaU/mtGm69toQqLc8BMnOdEdlTxE4Qelb
aYyl5oZYJSA2cMIqwD+lSiuO5OURCqAl43ZQs9f45RTw9xrV+unwOabwWNyuZNvW7ffYDJqtX7T7
SC3Dp1DtypVFjeJUTKZ79qijL425KNBls/Fmar3wKC42VFnNPcbl1JH9jrpubY9XOoNkMAx+gJWh
C+V1JjyMwiMf3QDLkp2AlONLX6OLYPlTuTTrbFyMaoxN2DzYaD3K0Xn01TGc9jR5vXoGVfrnIc8x
6iEn4GzZz0/6ohGZeo414IvI22/kOFv7ro5teHHaxL0ZcyzsB98Ov3o97JhktNiWica6dQb07rzC
iL7WooCg5bspOCJTeaAcdzaF7z+RuxILLz5QSxvPil+rwVrgsUn5F7idV5UXQ4FfgXQvFuPZVB1l
LAfziiaoVl7I6Dz1JRobNTv1YM1WmAQYGNjdiJhzsC4tFrdKDn5EzpNT5JkXxhCOUv43n9eaXITz
U34s6zRMeWNjMHhrc/LDlcO2Yq21Oisc1PX/L2fntSS1kq3hJ1KElPK35X21b5obBWxA3ns9/fmU
xUxDM8GOOFwo0knVVEmpzLV+c4ENkh9Nr7KutS2s6xiBOvz7m0MuJ36bl3TL1l3HtBxXE4Yjl4m/
vDnMMsLdWLGKL4oRZUubqNA2Lwu8RQEyvXUmCnbo2r3kjtMeiSejXzC3OxFKiWphTtdkUrw73zS+
9YU14lPL/oXlRH0wxaC+RmWxkO2Bp4c7oqHFRla1DItQEBxPRO30kxEM1e2ypVawIG/U9DKZQbpJ
hNZjvJCEG+H4DnNKbL/2yBvFMyj2Q3vqL42izT/7Y+yse4yB9gm6i6+hmt8AxhFapbd23Mzb14R4
sgT6fhif0S4Bw26oROg4HMPKyR/nvOSqyEJjI6vK2ORXWKm7mHhXgfCygOEddPk+avPiEYNsMixN
/X0cFW3991/L+eM9zzvEJhFm8nuZgjTG72+Rqqx1hyxm8KULWpygtfx1smrvPkpL+9LnVb9ozLZ/
G9oA/IDvWrCVHe0ZjZwNltj9m9kNydZpRbg1jbRZ1wFIFx18yVGbDw6ZtaOsypJsC0xBrsa2D5GI
szve40i6qCy4SryQ7xALxC524KHpS7U4edrYnwrMMp6b0bwGVTRdESXKn11hfiff0ZxlLZiDlE0R
1EdZTduwX1au3e+r+czSZ6vmT7q9lb0huPG1nlb1xndFeghmyBkYyPbUzXwia9aOb5dN3dcnUHtA
LWWL7HsfVfYCGXGH3UJWozTVRv03JjNrzu+lwiI/Rmzzgfm52MVRTTAlUQlhxCpD9bibh9aNv7M9
yJm1O9pnGym3aWEauX3OK+NS5ea4L+cO2Svbtcay/+WHlz/sr4+pIEZpaqqtqwabNe3jAq9Hirrr
XV//PAq/WuVWAaLWVPrbIeaGR43EfcmryNqwpYjOVulY9+mE8K6NwKKskQdPrmZnAAdlCzybSnXr
3DPCRVaDqxl7pMzkAa2o7OLYzGl+YygssvAcd1CdItQyXDqWevu/39TGx0W+MHWV21lXYcLquq59
WBrFhlk6uhZpn23Ne60hNZ8bZplfDkOPOh98R40FymQvUsSlz6BG+pWRee5dmYp8E7O9x0gJDVIz
y71D6YTWQQVCs+uSaTp73VBtCqyZ76Cf9YteH5tjEWrE4o2i3gG6BiWUTGvHS729AX7vIEuFGnW3
Uvbf0v/qfW97H0diLf6XqfqPh1+YriUczXB005037x82QyxMJvbsY/U5StPvWXYlPO+dhyiyLuGM
5ZH4HFOk8QrFI3P13iZLceuIk4bB1u2EEo2ahSxG0wwi1stxIy8gB8sOlGzm6Id3HElajz+h3h0K
A2UwBmitOP35Bv+WRXWoZ6mmMVn3xEDBHUAYFQB64IaJ+mpLHZO5zQ5b7XwbAurrVtXnIT6aKwu0
ZkdkYOvsrqrTJ+GYxkGaDeFEnN35qtnsTER0IWBRlQc5Nk/j29gUvL+zMMug3fnKsOkjUUP3dVpt
0Q7lGaS88zlQE+zpHcB4REhsNrHmJ6Px3c9WbzdLmAuoi2i9c1cliLGKuQOxIcLBeZBdQdb412Ly
EN2cO7KRtUvjjZiBm0F+bgd1Dg/REU3FqwEg8u+PiS2fg9/mAIvdsAuw1bYdQIj6x8gAkpWJhpbt
Z2sAOV7WIcEv3AXWkdLbL6Xh9Suzrq1dMFeVHgy3qjfZWfby6sa9l6jwWJjmU8bSSTaPFtgpXm5f
UQO1X1oN/IeTG+pSdroCGxaPR4XD3Ovk90HfP+FOVF7M0rTPph+KZYuy8ldg7jCq9PHTVBeg/nBN
2WehXzxVSvUqB3RKVi+sdmzukXuMj4E/JevEG5QvTbiQA3KRuavCDcajV2QuPvEer/750vjpPbG+
tZ5Yxei7QVdwI5PESye1CPv5Pb8vMkdbVYvq+3E+QP/52VZlRnUvD0il/NomB7+fq0RdfRv33iYi
lJJYU/x2rY/XL21QQWyTBNnzR9tWLwGckLdEx14oLodsn9eK/amP0I2v7beugUOXdGqFWpNnvdkl
duBQFlmYduBKMBhB5Ix26JVQE+rMuuuyAc3rBGqo65b7riDxh1BIwmOi+9hFQ/ePoM9VY39k4dEH
L27ePDoC7IvI6xcXgsB5MhrnETibvu5dxN1C3IgfR7/qsLnD9yhCumLJwgWE+dBe5dhhwsErqRQP
1ipjfY1kWJVPyUL23g55szTcaLpP2BCdzEHTt+K/QilS7+SD/Mm7yApG2tMWK+a79yZ5wofzP1Q/
XK6F0bcqTWEt5LlSZuX9eimWYwe1wNIot5t11+f6nVloDQkOPlafS8PcJnvVwhW30t/H5WiGb1yV
HJs3Y9wtCXeXRT/3nvXWMm4dxKa1kysR8rLXmUfLUjH4gFMYF5MjmnRIEBNrMVDUanQvD7nXIGbg
helyRtPc2hrTmPZ2NsOF53HtfFCbFn5LLK7vp0Z2q1zE1C77aBRr1I2eDccd7211qpda39VbWZWH
IdPaRd856b5riuletmkp8GAF0pOsyfZidPe5U4zn96bWjNDPb6O7TDebOzP77mmkiusERyNCreMn
bL2+k2/071xFMx4GLbg0oz18MktLB02DehMOKb+O6mNmGqiVlzEtwOXDGFxGo56Wy8S/eEibPbiq
MjzWfsQumpTh1u+m4VGUo36a+YeO22Ul8Uk8oMC5gBRkbJcrDmQUXk5a/Ch4R6DLP96zDSwe1SFt
15bWi7Wsjm4c3mdjuZS124ix1JaGL5QtjGVCZz57ZIS97Gqje4Z+DEXH6q/PdthE2jvTsPp6Lzvk
IemBfW5cU5+1rPpqIUfLnsZWz0FSlA+ai3h22Zj9ObYd7eK1AJIAkZZfEwTIUmQdX/M0zbYZeoo7
U82LZ6y/7uWAz6Hw7UNg10qIGh28DrcxzoPjDMRUxuEKBTa9QAZY3EZorGSOSmyc3kfIYX6R4aJm
NSCTDdVhsVw57I4DrMkHc5i/s6Q6aj4i8kFKNbEab59lvb5GraFEWZNAhT146VcdAZ0ytoZvGBUB
LMZS86GbfORx0sbaeZE6Mvc69m1IwjPnWvY/Fkllya64y7J03PM+TlGseG1hemHSNyAAWOc/D+5c
fW8rUoOfcSZabkC4uYuAXO4nrPqWUjkgrWx091SAmFGZ29dA5bUsFQOmMXmw01Kcip5veSp6FJ9R
bfw8OTNlSVOGS6oSqjIwExEGm1SQ38ui0crP8IZAHwVuDpembd+g5lpJVn6eAPlvvXoqtrKaiEMx
eMDDhrHcTaNRb+TJSEIuc3hur72iIO/kxeNatgd1uGsizXwuJrU7JL1hruRltMq+qAlhMC/rkQ5o
0Z1MTMuALegNbwY2xovSlgZF03iPkftn2a75YLfBd0tjg+FTPByDebhoFHXnYti3lqMK1bwatUXK
FwT0WbcKBcXOfngbzQYJgHIR47e27GPHfLbU1l4MTT19avw6xu0pHL+YkQ9vvRLf9CjbkSbxAWEq
P3K4kRGBimvJjj1YkObe9HlafY/99F4ZOv1+8sMMxrQ53GXA5pcQJrxNHItZ21dpvd0ompy13hDU
ay9KFhX6iVfXVDJvoWswBCu+0k2c+ajkR28iUF12WGWlnL1eU86DjQ5YLMqjbHpvlyW193r+Uyw4
P3QYga6sJz5sWw0WDl1TfHWSENkeQ/Gex0xPQDS7yp2bF/49OxxnoUPhIBNLm+X32cUUwT0pylOk
6v1RHzTjqja+ecUvJJ5l2daySR5SgDbYtAztgVQkkdmWJYOrasFzHwO4BfoSgyJpw2eUOuxr3JXM
V3RaXjw8+vr3vAzD50IV1coZUzyP3KE5D/OhEBHyDlm1U72sOauOzWEuyU45rDT0YmlC4lvLtg/j
ymTA9tJ6grSjnSqhTsfeTUsMdOroaRpIg/uAL76H+GY0hve9M4Nw4SE9Rb7Vn9Y+iLHbSRD4yk2U
aAsTqPTRFgjHajDSOgQr9W6nGM3drYqqvHEaa9RhFvbagG/33GQYGFQFj0lkptVzCVFwjTFYsHV8
q3zOdOQsmdVt3GKoitLASNTJEb2cq6Ft27sALemlrDptVx5YYEa3KoqK7hFeIvijeXA6WepZFP63
RDx58aR+AQr+TwRE822oS2/hV6b9lFSiXuWOFdzD/ss3UT+o50EpB4LXo3pIRn6kxCqQWMHPZ2mp
or2DYRvvVP7tLW1sLpDyzJVfjRqb7O6bpgX9Dx4NpUqSHxEru0WMNcJLGY7BuiqACP9wMpGuYivh
CVAjyz31pdhhs8gDUBjWS1Zm+qHwxvFurpVNwTflB9kzKOBkoWj6hIipmj7bvgEk2leqg+x1tQzN
RXTtgcTTK7qhR+XOnTayStY42vYE9NbTmKXP6FEZi7RV4pOb18FVCO0Hk2H3GgZpvivg2awthClf
/dzVCPsVKqos9LpdcBJBkz80GTOI6SNsMzfbpVEdYTPLCbV7bdC7XRdDrW5lLzcLKvdJlYDP4pJ9
v6qAKb0YyOhd7d745XMhBaZreY7eDhuBPaOldvUDjmM50OQSy67YCi8+Uosrp0rrV+TSX2EmcX9G
/ZKMt/vVmTyAWvNJJtyT7RCYWIXPJwUOSC0dW+PXKUhuJ1lOv3Sqwvnq9ykCFXZUP/jzJ6Ui+PWT
AMHVr1nlv1qKr3xPy+6XT4LVu5sUa8FcaoISnZPxMkUvD1XabP5lkzfHOnKZrL9l5UkPCUO1CJwB
QPozztNmXhEoKnwKOwp0hD/b+CiqTLykInqb/Ki+IvwnXgI9BsFaV09DydKnH72VHAQXG1tjoNa3
U4JmPEQGqCJZnQGTW1TodH44LuEMSr9Cm0TfySsiEQnKoohJPs29YxhdYyxo7jR25QeiP+Elz71s
FyT4LLBaQ/jDnMKT7yb5IojYUubhALs0HXDGSqwnOcIfXtF86x5lf4DtCJ/dXGQt1HgVpaOaHEY3
eHFq10IwRWc3rlpbr9KVGUjonOCWQg+aq7WSRbs4jiLwRlTdpByQ13TtnawajQUztGjEMXDGRybi
F+FY2YMdd9lDzJYDJCYR+q7gWVj6EQ9vmKVH2QtipD3//RfU9D/CWWT4XFc1idVYsITMD+GsyGY2
KWunZ4c3jFsChJNOVnJiYvRSxLEazLSjc2uqxtGqMm4q/q8Q7TwSqNZo3nnZV6E60UNR5fFDiYn1
3onNhvRYBLHcRUtURZh4W6uhsh7zovukdryY21Rvrn7toLZSTPtEEd2nqeun3WQC4wwQh/tU6ihv
TITALpaBQw748Nvp0EOavVPz6PTz1YoWhqzrWOW5x57kZQSeLU+viyk/FGSHMeBiWDnDKTIjrU4p
6NNX5+dnum4dHx03M5ZylG8i6KcxOx7lNdBEIlk3rhQnGpYDkcA7gcLcXYH5gs/0dnlvck0wMfqA
aJtskwcPK56Ngbru7VTknLWTUVqvKia6Jx9/xV2up+i9zaX3tv9V+vs4O3J/Xs/9b+nDVeLQNbdA
p8khqvd1p3jbKAjDJRu0ad6lTfdaGiQbs+3y1Xubr7XTqms1fS1Pkx2dIcqlkdrd9r3NNh0E00ZR
bsx++gYOHHnMWjN58nx1b+qEsSazR6m6Dp0H9N/zpZUF7ZvozCfwYwEgHGVNAwQm1SkvetnVn/9+
f/+RyNZ19ggAMixY6IRtZf8vCaPMYpMTiiZ4Q6gmjA+Wvav17AmCV/PdctqtOdbaZ9V3zGUgbP1a
oqm/r4LJ2kL2z0856veLHODgAoQVN/l8UJD1X1kxSFBZFXVz+fufrH/Mmui2a9o6wU1LdwzHMD8E
zixN9cOArNTnaRxWkTvVQB84GEmB57NtNzu2yfGiV72fbepgY/GNn91CpEb3Zmf1EWofcHMNihVp
BMhTadq/+eD1F6mZqucezbBHZUyvVqr2b0XFDySwlNmlwQradOFn4jw2FaHNwcBfO094yVuuo2Gb
SI8syYMcSAa+x7cqzP8FgqA7HyYm/uOObSGibNkGeBoQKr8nj2DRgzDIZvsBiwnTTMr8RH7Gn428
KdrzIRV+fvIKOOcEsPcf2mVVjngfK9sSM0erNTHw+psv8mHce/X93NyFuAOrKUIT1ugfdMTNj4Hp
vkEcIAZSGyMGDbZvbhyjpnceAhN0OcCcv5NNoLWGPTPphDYtnfIivYqNU+2Exg45uuFBLcoeMY07
M8q5pNJxb/pVi2rLfIK8iOKVwQJYgH+UF4FhNl5irONkp1m38dorekMmSo4JMUKWnKTn4/kgS01t
5Atkltv1h44sRat9IQdaPCpLoSEkW7WFjZxePC0DPeye7MQaL3whD23aoe41H8rhDcZU/HjrtwiN
skiuT7IPcIbIsuaUJ3jeWGWDlqsfaHg26Oop0cqfJdkmD/Hc+2GwbJO9dWPYe9NHnaaf/OKoui3B
hzG5N7WiIC7+n4PsnBwE7ze5MRZHWX/vViMkjUkaDCRpXfx2lUnZ6PObV5sPKriMSGvTizO/h4GH
xOepya797TUMSH6DWWtL/n3und18kODMyCSCFpAX6cpUvTfbjeyTo8J0qvaoro4sVOZ3+f/6VK0b
96Fn/PzUKB3UpTOYQBHSaUJBF4PGBMm9txokC6y0wr1C3HSustqLUXkTPVF8HQGGUzeI7JpmzRf8
hfULqvLGRZYsz2AHiEuGVRYG28QJcInsiNjnYyNRl2tZfT/IMyp0Xd+bVJIPi1aLkUlpeuUMwAUx
NpE5m0C1lLNsez8Elh8s/SJMDkSP4yMaXjgAziV5qBVvzBeySNYq2aCNeo3aIDlFfoYCllNka4ef
YVVFRbVOkdlAVQI9aIJcA8S39odf5uhn9F32WDfErftRqOtbtW7bexfbIKEbXr40s4rQS1l0+NEx
OHD79pJF04ngT3L2yeEhe2o6C68x9NdhENa6NetpK6s55oALYxrjaxnU/kvFikVzE+M1mcYOwvJv
Z1ndXQpJhuVmExEXEPVXnubDCGjt1bPyapv3bH/yPChQtAwf5ACU3saFHXjW3RC63dEsciSEB7f4
Chp0voBTKM4qAxB0RFhI3LWjMS1kBxCoeyIlzXPn+QXqMgjKxhno9dARBznALNGkVgi6dA5+qsUy
Tj2je+pdNq0eGm3snKvNTML5MqwQTgQ8FENgY8ms77xQGC9GDeRo7o6cGDS3xX4l7Str7QTmcJjB
xfC+kJ5TAuVYSsW5QV1lNuJZkpjhF/E+qIsUXq7bHIfc/0nYEEP3jXxCcY8H2nipypL0FBDMt9qY
1lrYKFf0FsaH0SWuVIAh3cWZGB4EKov3rXGSfbKl0uwC1E1gLWWV2MW9YRjWAU/FYF+Hur6JVS3/
NGb1Rn4X1tB2y6CZ6kualKTwRtO8fb0IMa+yLM/eNJ2HGlcedT8EQ/loYvgkz8y0GAm0woSTUAPA
UQzfXbvDGHyGq3H7IYSHyF7voNGp49VxVZMyW1oVwghKh+RlZqBtWpfw5CC3lu6tMMoCTkK3wn+7
RvX/M+bPj+A6Wd1W87Lg/SMUX5j/8loWf76VcabSVcCbhq1b7se3smn6jZta7fBsGJNzjZP2in1H
+aa1+GN2aLRsZTVDtsOqBAGziszgsm8JQY79yst9pYv5euximSGIB0lQiYDE/6ekGLbLKmOMtrJ0
6y2tf0lNIlPy+7Z1XlmRlrRsDHKBEOkf9zzsHeqyAEP9ZFQ9wpuo7qqVru1sAzFOWXpvc/9Hmxzn
5ldcQxejkpKVQjMm2YcEpw/dVBJ5TFzv0IliP2ZTpG+1wbM3Y8ub51bHnWaDnjGaKEPy1rVNstLr
yj6ULoKiZv0Y2UrCqszK9mEQpkzPVKOx+4b7onYHlUmH9Bd+k6OIAKRr3cHJTFYr78kG0vJaABfc
dLVTWZdkyEq05sLiVbSsP+qgwf9xroZFvvJ1r3ry08m45/ljzTcDdEYb56XcxXEzYKfnxF6yDVBy
uvZkeU+2N2xkbYxb9ypLVeuoqIzhpxfbyE8vZKNipW8oaHn798HyfKJUG3U+9TZWnpu0vI1lYzfg
Oh76OixZXfO2fqiWrFX64pUQsA0SoEgO8n8Sue4DmUuD4G3YPXdNRoSX/5GFX8ESTvmA4lZmm29F
Gn4Join9J5yiN6PKDZb9g8cN6oBsxBzyaR4Q8p54Ds2Sqa53AVvPy6VbUa6hxBjzy2pjWy8NnT/i
fWFVaW3hLd+XUiiU4rkAO247tUa6ccKp3LMed55IE9/reqh/KUwvRjHR1y+6HhQXv6x5Cc0dbTBd
Ch6sZ1fN/L0dVt2m7Jlw6ugf2U/qOVhPCZb0RqPO3gxev9ZZ/l+ShHVFr7nFF+FGr7C8OmT9hHkg
kausZDvf+jLCHvjTrKW67Vu73tqFq3wKEK+RAxL8o9ai16sD+urRUxYSoJkvqPpGtXTGyTnDHtav
ddGRkpk7Wo+EL0pWyr3wau84pWm5slLTvYt6GC7okr7UVV4jX1b4zyZ7g8LXxtfOtovTWBnoJ43Z
+ArNI9w0oZ6ByKc3LBBWVbB+usjeCs6TbWSvqCwNlwrbBLYkjIrDadqOvoIYUhtOr03UxksV+5uj
PMl2/XWLdNuTUvfKnZ3hJCs/GN7L3naDbiVPwnQxWTWeY+2RNKvPVYQ2yzROADvqedcURvrzexWf
qJ/VsvCqI6GlX6uyN6wIOchzm9ldKSx9QropuUfXIPFvBt4h9DvzZ5FXXzf7U5feQYPGraz/6JNn
KJ651mNLBROyjzPPMz+VQ10h2YHgHABMQvYxCZpOWPskn6XpvELFV8qOjsXomY/x5Dzc2hPXIuoG
QtZpBu+e1fR32V6zJFmmNYIAkJaSu7QpmkUwQ02UEbuWNHCMqzWV/QX8J34QEbK6XQuwBnHetZ01
9uFWxK/GPsi6RzJmi+0mGjm8ZBHDMc7ZiIxlXWLVc2srS+scqpNy+AVcM7f52v0IVNtjsmD5Csqt
i8KvVe8/2JEXfu/6cotTcR4sivRrikF4tCjaKztjM1jkcYSihT99r0fvalVO/xX3nW9TlWtvYjIG
VMEQuBsIey9QiUdm17NtJAUTdhAQ2FzeQ6qHnmbnEOSai3KQLNV6g1eU46RL2aZUUGYWSsA1UnkN
MgjhFv3OH7L7/Tynx3osCKZ83XnpsHCROYdrGvtrxSqNC3tcFTarpu0zN2rP4LaQiTOD+lEJWCs7
U9V9Rinu6vmgFRfKys+67sZuCmdSk2Q2SRaT76faMZhA/sz8p2bEmsLS03zRVYMNAI0DwT7oDwWe
da4fsRCBzCq4/B0Kat3BD+pP2uzPJg/uzCRu/fSMQbxylE1yqBUgCumhc7p6H2sHOA9qZrBLospc
CTH6V5E2E+5V1ogzXWKcm0jt1sLNsyd8sQTcW93/qg9AYGrW0IsuLlYxsj7/5EM8K/BpxrMbIn4o
r1T52s8r5bNBq24pYmsplXkmtJWbYXB25krCMvSc9lOCsFtfhpvaVmZfBHrsxIjgIeLPuQQJSdQk
anYU0tMwlyKtTE9+UTW7HAfCWyn4b9uH3tyv+7UKlR90gHpwiY3CKpmLgaWqB8XkIKvyYOpOZq1v
g1A2NAVGGwx1Yktb5loR3nVIbyaOnrwC+REHx2jrlbCgOqOXgTJYQHQAulp65yQ6PqxzB3poxap3
W+dQ+oH7UiXtMrGMAY8UoP9Z340bWQX3tcdJznzC2yciXQwBLEF9u8XPla+a1Xce1t5nTNvDZZrP
AmWKXm2yJMxOyPKCZUZ2d1tOfnevudO4DALY62pC8kGfI0z+HGtq+tDYO1n1+t4kS07ZG6twdjNU
MfzR4tQ54UjusOmHN4fSnLkUc1W2ycNUsHJZwDnEItJBnA/FoPuKANhSIx+GkG6BlIKsT3N9qH1Q
TLLOW/w/dT+tXg01Q/MrUz+p4IfTSs1+sEFEtDMz2S8BNAhiw3oAK2xtAqcIj5ad+ufWmRNOSlM9
t3mG+gXKvt/br0kS5z8yAYa0qoTzrDDtARxImrPfV+KQ22m8Tcq2fGDXicRHWiZfOww35VlaV1z9
kdkK4J63ZGrd/j3yJ8zfaTdkCQ3XFiphYdc0dZXb6feYFzHKoHPUwvvHzGf5g0n3jymxPrgdP0Tt
11/TeFp/MltkriMM1pdxeB4F1nhaDa1YMbXw2ophjxMSln+lp7Miyy9hVNX71l3pdhFu0yIPHoLs
IYmba677xkFVTP1AtABDl7xIlmHXgoAxIBuwazJWuTqi+jUkKlMHl4NBi8bnpn3VDMVYNSP6bcTt
mi20CsLJegVVpAmwtdAO1gy+sVVYQQhKfxIa4lqZ/in6DnJWv5vyZ8zoXJA+KBgL8ps4RznZSdU8
bZtW7bPiThgV+SQw4dqbO7Kp6RJipXK0o0eCHqh6i76+miNOXF4HzSZERfqoqDYpdxRSFxk+rZsU
ZOqq9/CncoJk6ZlavoHCpW56L9E3k/lPa4hs3xFqWdvEx5cmQqYbIuDD0q4K1t5mu/emMNnBxQUr
M4Ebis18gUQvhE481JSQP7nOyfHEJhrOabkY1HB67BGNjhTcG8eAdz70XjRFRGyvwTEpa4B3xWbU
HbGIg57UfdyUKxVBNpwf0JJRevElzpHs66ysXGe+ly0UpUxXqS+Khwg0IJACcUbEWpwbOE6xFrY4
MgRLFG6GA4Bj94iDIcLnNQQpcobBYwxpcpkMgpAjvm6AEMtqjw7fCj1MkvlRs5/QsUesoVhYAxGD
aGr/SdVSPwGf+eoH+tYOWDNZZR5lC68bywPRcL/x01OqGy9DZOkHv1HtVWwi38uqxV9GmtvgHWnV
5Fie2NWlJ8j86alkkh4DRF9bGBlV5BWPgVE8mWaTHsyQVLVnHAlfX5HFsj4x9+4DB3N3fMedIDvn
uhW9Vkqy1ey+x9QqrJc56ch7AzBdVxmLJLBBPxQBBnA46MGUjRZd1zXn1jpMwCDWs5rnBlPfc5s4
0znIAagoNllxqFmnwsNlVoWRtbEHwzwUZfSSp15/9kaCsjGaGY5Webt2FPcO+9EFU7KzR7YUUWgx
PGpR1V7kQdgoJw5lhgVfUAG6KlX9qI81UDndPhVkY689SJTVaAXI99vY0AK2XfbetGjUs1865gv0
w4UTBMeSKPZBSZVhP7rdWwp//GyIAWy0zs+oA3BdCh1jYXb0gBvBT666CoEEb3LEdmAlu0qFvQwV
/R+1L9ciFLxexmE4q1l618DJw50efC0keeQxRr1ZxVmLEXoarAlYuNvEt/MVIsora/C/WELv/mVa
037fbjOrmZppm9A9iRpgAfMRCYwSWWa7lZt9A3YkXvMRPBXeMXanQMhpbIVNF6RlNKTWhRdBre/M
4ge+GfY24I2GT0qMfXocH2Ky7G3YjbCGebb/Zeb9PZHNn2gbRAOAK2uCTIRtfGCqaKpIqrQsou8D
zlBIeuM52Kv5fZloOZ61Y78TNi4qBXGgZcHecZNo9ULvQVpJGeFiQpUjGhEV15ONrln1hoQL25aw
Se9zNXPX6hSIzTTPtVnch0vXSvS1kZp4AOXBazOq//aN/x6lkd84wGvNBH4PKeQP+iaxTDePYbZ9
SxE0O6C5aB1B7KzwkY8wZUrQw8KsxVtk8F0XhGs9nM8TLM2FA/PQdJZ//3Jd7bdwi/xr8GVHItd1
NZLNH7n7AyB/0TGhfHPZhaB70lYYeOffOyeYSUtjs5oMN15YEUotzuD80JX4n7ZphlPbu9M+N5xt
qdrsWQgb7lgbDgdPCQCcNaG90YISXfkJNcm2Cz6BAVMv9RRc4trWAHd04TltRbJtceIw1zL8gVXl
q5KH3kIU0VPYlo+8xdy1X/QpjmaJua1U/TVMMHqMDFTbDCtGNW5OMESt2/J1IULUlpa61vxun6a1
WAam2i1HX6vw6rKhEc3VyrKSdd3bRx/qF74P6SIdcINEqPOH24TB1gybN5FNSCsW+UPuGO5B+Nqh
D5VHtMGil5indqE57tc0RyxQH1v1CC7H2GU+L5BcSaKt6YnqyJNSzbjmtv1hjsaV+QAWXJWsxx79
2MqL25NQmwZMrYtpg1ocm7JtzkmKHbPl5+0SveJ4EatOSJxIu8M8QSF/E+JUWo/Tj7///tofqxru
RFJ4Jk++IWzb+bCqyVFKtUvTz75ltjrcdZVbYK/lGf2SvM5jHQi2RQVRdTHfnUWZB/cmc8Hf/wbx
xz04537BqHAj6qRUP+aBNcWuB+is0zctT/7B1a05gd5IUJdLfVCqKMXI5LSIqzNAjy07MH8fjNqw
JqQN/LnPnU1oiq8YE7TnAbNcpGFG5ZigKRCNmbrq+06cph5b0L//2dqHUKWcmLAZMFxHaO6cC/0A
z9BitpPgmuxvYcXNp8bmF7ftxQrjQURC/o+xM1tuG+my9atU1D3+xjxEnL8vAHAeNMuWbxCyLWOe
MzE9/fnAqu5T5epT1REOhinRMkWCmTv3XutbUdweKsdGIrOIVyvZ0Lw/AE83vtTudGDrxqxKDiFF
SDNelaHx6b56x96ZCz9zySYgzCDQeM8ohV3tOW01dTMn9R4+lBqKPj5pLuyJiAhDuy9D8lPswxQv
fUjn1N2NLr2+URRwVkryQglnWjHfxadImaqtM0JjTphVn1rko5s2iiCxxOlwduyZeQ5jZKy4RJLK
Ouv9Npu/ViazzQRHZJArs9zM8eRsa8tNOIfWQ9hnQ4sbcva2sTS2SW11D8YoSrzzhbOZyO3aRqaZ
UZF4VKtWPNLdWwR+N6MNOzMWQdRQuHrZO8bApG+/KqZpXVjZrVBRiO/VXIJDW2zqvpOlM72w6Bmr
nHcYzfSHpO7DtXSrnaf5AIK32Te9QE1M12VHxaAdYeimQIO/qQaxvgBCjG4gV6sWycFeZ20mx23S
L1MSJhPz0I/xtBlBmLEFWNWTB5V97w3ywwKlWFLU6NpewxB33/RUqncIkDjfqehmj9F89vQm3yft
qPnzYKYL3ZIqsNoimIk+vzcchVjZFpblqHpJ5TO5UB7S6nNlImAgiUIrT+RtUhtWWhiPP4CNl099
bdp7c+iXQNCCVi3tHsD9GnOEm7BeRP8P28BPhqDfLmUT7IND+90Du/eTIUyqkcfn0om+212aUE0N
lZ87irfNUSBtNTWVDJ2H4Wrb1nA1Y418zyw+1QXWdoqH7WQOT8MaOIhz8bnkTfn7T9pfFwgqAM/y
EBxotu78BTBj6OOy5NOYf4ypvEM2rD1pHnL3DoVxELFuh7PsinsBDQ2dxBBo+owjTXO1QFiUMIpB
qnffa/WXyZUoaHPHQASZDU/O+OzV7tc5npvnmJn/P4lFvJ/3VmoVQ2cSYxiuZ/LJ+/OJ0dbSvuyJ
LPhQYsA3C0jFsXZeRJGxcYEv3dqTPvmJEtUHPDuMh5DFPkEbvncK71hptnW4HaYG1bgo/YRerzro
I2lZteS8o5FP4ceoKx0x9hdDaw4ZjcOd5sYriANjDcQ079iNi+obUb8jGujbjFLszchdhCuiu2Rl
1O3oDefP5dDRNmP1EXL69Pfv3E8Kttt15Zoc3lzV0tG6ej/pZZZSQgSY8uzDLfV+4+V2zH4SYfvu
3QcjbfKTPWn2Bq/Ux6wQFCWnozL31qmcug3uJQDEY3IxJrU7W2XSwLfWPjsE198brnIgsXBQhPmK
2Zc0SMwaIerF1G/7YghoqsD0yOL2ulTRF6lKFrWIQxU+15cIX8+pk7DI//535fr5y/uN/octVHe5
SG3N/ulD1I2l1btxVX0UlqWGKGnHK25gj6DtIXYOKUXPXZnmITqZ6uIt8ZMpkh9Ru+hBrurWtjC9
+HK7qT1au5B7gBhYKCuxW2VS5g8sVdGhcfs3Ipins0K71xXlJlW6K4HKEwAG2qO4G68mz+3eBDiU
cm3tPTMm075QzPuJcd81r95S50CkRkGaJTkO8HAqz/CtxsXuqhovrS03ETN6Ize1E6HkaPnFoELa
JSVMopupsMc3DnsJfa99FGdJIAkN8fu4WocfHLGWR6us/Nm0FUJNShAgGHTuwBlUZ7FSj+LSa4mw
BwiOloYnZknlVZmLNmREcYd+sb7q07MQS7rnyBnTp7cxdZdVQ8rwUAQIwfVgMV4oUJB49uOHtOXJ
azuyfFitgYH7DBXzu4Kizl8QtG4yEk/8cuXw21ZHVHFbXakgvZNr1+mJIVbti9y09loSTcfZnX9M
qdSZOlTaMVoTXSO9+khkC8KBPqZPaMB0bkjpiFpyKQVsv4mlcGtRpmCRo+GhAq1ZW6GmtXbghsHx
iZ45TUMHVCwrXm2zI9NyTeDVXXpuaIbwxminPpn7izn8YEAv7gqqBx88xgHW27gzoy5/Reh/jDp6
xPX81S2U+Myhp91OMVTvDmmdn81Qh+iNqydrvcEh7ZPQ2pzjqPkKe+ejwwe+12rrCtjZfDSlnPYO
NNURLu2dniKpnKzyWyW7i2lDpRdufD+Ss3UPLDXotfKR5Ij6hxOzF9pXevvOp0pbbH9m9HCqVP06
WZr+NGvJbnab/H7kxAPzbBZ7liX622MyEiGU4KRFr7e3U1r/4EnZjJvS22Rs5ScU7/MllrSqFtfr
72Pyz/6hvnT+UuM6tmYZFudHx9PQG/60Dg8kU3LVmfLDJj4myJOZsqfEl+V6kjWUkuHOdVsuyH6r
k+Xe+FkMyMPW4jAhmHFnp8u3ckqtXZEDnM8swONf6Ho4Ppgs75Bna4eKOp7970xCJGYQUHgscfEF
b4af29VI+ktk+7qBTToeZzfU4hl8fznOZ7X/khfV3kD0+QgioCZAsJIX6FXWNqu1HzcaDK6RHdkl
xsGamAGBL8vfyn4oQqxj7CIy4WDO/zWWqbXFE6PvMA/gDY3T+jQC1crXvM+q7+STzHQtWIbnkskX
3LUp26gVaKBkqT4mF6WRPQ1iF0cMlPL1Eo669Dpkw3xJbeteLE3326n+P/5EjetvFLlvNVgxxGDi
p7v/+VyX/Pk/67/578f8+V/85yX9xkSy/iH+9lG7j/r6Xn70Pz/oTz+Z//33Zxe+i/c/3dlUIhXz
g/zo5sePXhbiv+h36yP/t9/85eP2U57n5uPfv75/L9MqTHvRpd/Er79/a9Xlc8yx2Tf+m6+3/g+/
f3v9Ff796/Vj/OWt7vL/4R99vPfi378qjvYvlw8Vxm1Tc1BJONavv4AKvH3L+5djq6j+zbXeUGHY
/vpLVXciAdNn/UulP0Df2gYe5SKw+PWXnuDS9Vvqv0zGuqAAwH1ZwKWsX//rBfgd//fbO/c/4wC1
P2+DlgkBhnE7J0oCYRB42z8dKTVQ1oOqxkC5yS64G9RCPEZ67aMk80dZLuGiRUswe/Sl4+gHZLR4
vxSj+9v19afL649QQm3dbP+f/eG3ZwGIBjfTWntp7s8f+l5VltbVqkNVeO2W+f7T4JUX0GbaFRk9
wVQliSy2EwyJTptFIzrOEj/mqUmoMhZmPjpRhn94H39/of74lPQ/99puT8lU126LijUDZNhPL0wH
C9hpXJLP9LkZMM8pIlTlopFp6XwvGdLdF5Pct3UvdgYTOtNyyEe3bDuE1+ZXlvIYVQSyw9aExWUh
3ydRMCN6aSFgifohcFRl3DUG9lOE+PHGbSLAk063J5dkP+qE0ZFs9/L3v9FPx4bbb2SpDlcbuSnY
TX+ucFtF7ae6pzDFZ8fO40xME5K62zSQ6Y3GI3SAdWSHVkDfA+TZ5ez4OEBtIgrP7lQ9p7Wj31W6
+ynSVe8fVn2NS/3nC8DiQjfWEw0fkp/ph6IXWTe6TnkA+/cYjTb9WrU41KpNvL3q2RzDCMOcjfbN
8qQ4FuAufH1sD4WdkGSK+euOTPJYnf/xef3lwmQzIoOMzwgSLd6on7oGGRZjpISdtzfzQ0tBExiq
TAJLmYHKalRJWDTmRHibRauynR6Prw2JUmFdtRPV0KIRUJX8w4VprZ+FP31WINOgRIUK4vFe6u76
lP8gxEdnry5xNA3sRGsic8Y8x+7KDYWucvGKtHsqoksOavmhHQt0KFTsszUlwWLa6RaSAHGviKiv
JDITZAUSNwQOZB6JvztU9aJ+QjXgO0NE4JTBgLhwFSewcvPZniftbA/q0ZTmtqJlf9Gmu4xQKGY4
tYXDhDimdMKb4k4Gk/v5ay2rIXAVb9r2TDzMfpUNwPK1jPotERTLU2+QuZRpe0PprzSAFZz7HbLG
Cj/k/CPNMJqpiQ0zzmmGEBHL5HPgmTZkG6bh4q0wF8a44ay7z3//KdEpsP/6ArNrs1ybXMgqMXR/
foGrEgpfVpKzqI/St/WyvtL2PLUV5kM9YziXtSRi5Csxd4qm61SZC8k1VXWfASdR5JT4tlDysCKc
8uQNEJJLZ97OLS/QLL8DtOV3nzHA3cJ2ksj5xsgk3SHd9Hh99RAzMKcIR2neIpEzUna9dfjEmTBC
JzLq5n3u6s8e0000ooAnlG6lT6x/y704PgpbMiy3kUMlBH0jlEgI2+CmSLwraZD1Yay1aCPt+oTW
5vE2eeGENu17JJnPg4lzPonuJt+R95UotZ2aL2CbCfPO+y6587KmZRyi4jQxa3hfcPrX8ChGUNkO
83EXwBGJAwvJ5jbBs0dgWnZA3JhfhNfkF936Oku9CqdJi8kWT1QsqbLgMO2Eqi0zJnptStpTR2tm
7s2zPcZhds6x0Z5tYs+uoi3SC2f0AO18/FBmn2all3u2Nqgw2jKfqm7QruimiEicr6hE7l2rJYmh
6SjhYIycx4S5nWnVzrFgTuZrdaMd2NizEOwYdA1zXuPFJepuRBtnySQzEwuprYlJTkbBJK2Uxp78
pncUJS9uU7vH23tkF8xf2sTQQmcEwMkQ9436UjvGbVFwmLKscybqg1Eq17gRjEjBVDPiXw5e66QP
jnBPpSiNM+iC9CFShvRBzTw0OSoOnq5uGQe32pOsnIiV2UUZO5lbTbfjs9XwO7ZuNV9HhatFNyEH
ymI+607mmKCh2wfPTrNDbXQq2FHxJRVxde4nrSKZBP2ddMzAy5Eiz86qVZjZ5TNCrhgtmzr/SZGd
zfWmn1UOjSNDgMWJtp4mEjqRGsusOz1y/qtQcTAnnxB5bLOBwerClNCvbJifA1kU92RiqPeRjRIw
zdJDO8v3qWvne8lo7n4A1Ojl+WmRwtgv2mQ8mmqr3KVoIm73DFN9ruA4Hm2t9u7muYLw1XtHq1gO
MsZNfbuxYkjpRNARPrx+bfEq97dv5Ba/hxhGd3P7WpKl1P9LM+H/rDHYrg82PKDwlluhHoJyuS0d
pg0NHIuHbr0pysU98CGhnbvenVsW085AKGR29u72JVQUjGpH7dgb5RionpvsdERKT3mFSS/OQemw
wCiPtxs1I+ymmJeruj4icemFFa7AAd9cnN6w7283ApfHcTbnb7d7hCkua8BlOFE4Hjm9kYrAtOnp
djMN0Zu7ONV2ZtH2e9Swka9kJOw6wtx0RVkel6lt7kE84/CZPPEUVw6h7QLJflMdM2l4r1qqgtMa
+/HJoCus1fFrU5UcyS1n3oP8EFgSe7kRsqFp6vXKVfaACeSCUAIEQvPmYpVN7e9jmqcvYuYixpYb
mIX1qjEuC9y6dA6aia9ctqYTtgQFFKCV78EwFI7+xS0NGrn0feX8Km1xMm25zsiJuwcQgFZu2COf
7fwIEjezouJUrDoBPhcbpTd9S44F9iSrZSwkrE1aWmfZYQxOHWi0uVlom9iB1j27Xe17SD93BUKP
Le3CyR+yXDuoTfoD/UC59VaHjyWkGxYj6wQCFjvQdgtTIWw6VVh2KP2SovwiDJlsTRbfPfEefoXO
9loraDMUOEVgAsqdClY/wLf3kgkb4drct/e4ax9SdXyGc2RvxhhR7rQKGD2trsKi8OjFu/SOYOb/
9moW5qIcFgzGgLINItnMEVLxJ0tKca8KOwSmCCpyXZ8WJFDPM9dy138mnrIhA9S74t8dT2AyKpii
05Njj+lOWifM/wBnCr5K6W5vOmNqiMyavpiYBbZm2l+lPsaBHFkk0OiF5uJ5aK9hwyMA2yccsPea
kQQDP+AtLpYnO47Nc4o9ewMVrsYsAWNqwuxG3IZyJIMs0fou8BJ647x/926cjicRO/dOg7AFpJ6z
aTHfBC7xMlZRE+igobGiFN5VUQVVdT1w86vN26V023BK4xqhYDUFnaJ9VZWqo16VGwSYiFcqsNTZ
gPFgSkVyngwNOKU7ns14Y2jVctXkcKrqTPm0LPvZK81w1JOZjJYi39O/vC7SJXTBVIvdLUTSVJLj
Ms7bJMcdX8+UK1P0rGKxRvOG/jOeSedLcAEITXklu9QNkwm3umQ0MFvxcu+2D/S06T31abx1mqnh
v0clogqXjXVYTu7UYeSYcROSPFXcqaVrH71iuaQZjXgC8A55WyKYcEsq8JiddW5qDwEldUCpbFHB
dUcbe81x6QcnUOMqq7+RUZ6H6thke0M2DF70+qp6H8loDMcoMj6vrYgDXvWPNKuVoIWRclCEd6dJ
wzlakGI3mAksYkeycS8dY3q0zQUSv2OyHbui9RcUNjtcXcDOZcQMpbLN97p3G1qQyeuQE9mFuN4N
RrNJmXKXSmDjkT6YksxTGR07u2t2bl9AUk2H/KC29hUFjdOQz1H19bwKKPdVbt9rWVnvFJhfDaHL
rdfMvnBqN3SILvRdJ2IGtD55BS3sQyO9Sx03ylGFleFbM0mtQqbqhSy23YKAc5t4z8PQdiwDQ3ow
BGRWquVkb6XZG6w65SJIajP5zeDLizszS3q/N9PyhEvFDZGPRtuaGpXxibH3jPau6AZC63pySZTm
UA8NDMHpowMreGFoOYZL1P1oFub6Izr/Q0b+DbTYg0Ys69ZFWLovasM4sqlVG5M3L/A0kpLsuIJC
kzskWfUshTKaPukA+IJk5lcg7BBShFIrBz3jalp/hogisksqrd1xBUEUMSwEsBmzLz0WGwMpUzzm
1mZCP0R+vedtx8I+l8icMDQp52Jg+LR05LvAON9wmeghY+s0sz8APS/3iUDP4jgHHcg0+iJUP+bs
HmVDCzVJ3WyX0qsgzSrjqDUUz3IMpdK6DPS79gTYwYFB/9wB1HPjjim8rD+RitAgPfeedUlGbbog
fRixJfN08MV5VbfFMJK9yFn90Vmx7UdkSz92+NFkPxvvA5KVYIHNTMC7qAMCKsi+EnBXQbUYz4XF
RxfiFVuTyJiZOtSmRpntlQQhz+2ulMN0ZmfhJcZpQjNLuQ4WYBVZlodc8RjgjfbFrZLx1DAE84vZ
ji6UqTqpunn5mQbyvTJmw4fh9Iwi1QuwiGnNKc3X7rV90uH0nzxscBuVlNuJY9ztK+k42idXL4Ah
LUa+yYq06bjieGxz+1eyOXWDZ/o4u5OgqNLxDA6jCbFRYtIpxYiYckbxj0JgY3Y6d5XoO3DeYjuO
jcpUvPzScSA7DWTakA/M3243dLYTZpEk1VtxTYpQq5rKycsIzdYH83h7CBr040Tc/A7UzA9H6Gk4
qLCOrcw42oqt/3ZTEQbnt0MbhengLEiHmdn3xEiFgKeKOzgFbyoD5K0CoZkj3YPZ3k+Fbd8rBDyM
ddQ8qoVu7Vs6OL5CWB7DMb4mLRC+cOXcXd8YCqU05NtlTrpHBBeBi1vi/nYvAl5/tF1kZbe7McOL
mHxLJitha5fpBkhos+GSMR5yVFMPM5LcIC+6dA0dYepAt+XQku0RkG0yXdVRnKUat08x/wfbxqPD
GI1ue1vuCRSHKNxpLerC/EWLRudMADK+3tEJTbWJtyru2EdmuMjokBabPU8wEkQO1qPKCQygDq2p
0dfl+vFxq42Oc/fmXXZZfwPLY5JnKcqd1nvqcV6QMI/whZCYrPedZrVBm00bArNB9FIvJ2V23UAv
i5nOfLQcTQXOkXQ7QHCTe2qSaTwOFHZynJbj7aYuXFn+4T5Bdgmft2nZ6LzObJmz/ZFq/QzTbG9D
Z27AtD8UjRyODh+iE3X54C8oXcqy8RCbdtnJSeJuN/XtVaftvNVT6zOMET4ODnHE1A10lu1sg1iF
XA0UibosPne1/XVlZJ+UAgKRl9n8tPQMaj7ljY0f1JEshCW9dh3HEaE/U+GhC5fXCQCOP2smP7vU
WCKN4izYBVxrVJh4TF/aIskDstw+KSr6PUSFiH7TZ+K+6AoY+DCW7RBBweoFJsiu9L5Zi/nuLM5+
dIcXBa5BMCxvQL+W0K4wdcfPScPwcBBZvauIpPMTN+YqxfOk9eM+M6FNjt6nZN1hiC3YzfW2V/U2
JO5J17JDXBz0LrnH8RntRESFiyDY16oYgfpYV6wVMTCy+UCUV4gI9Kj26nstH6nzo03Uzr2/TFQ1
Wudoh8yI9MAapv1gIgQvBkXbk3NCMpmWnphWdYHqyg8TmdbWtvL3KUcjykTyk16Tm8YEboqo0N24
sA+02oKZMUFGT+norMvl7aYEGtYl9p7RxUe/8Htmst+1hn3QXKFuEF882Onk+aLDDYVOHg55wzzH
RJwL64+cSbxLTabvM1t5VIgR3gL9R+ZRF18nT1LEr+2d0g3a3H1lGKxsIKSvE9nJC220XL7VxQ1z
v7zz2ToRNHMcInf9R8RL3YwRYWsK+7aiUQiIvH3P34ysKe/hE7VB3MJrXjvIxBqJ7ywcdyxDuE+g
nN65CqPwanTaPX6LH6M1AW3PLH2rTZ71GtvG1WutQ50Kjw6orR2rFVqGEMN4sb3mcycxQ6cNR2DT
i3CWeGN21lv8Rm3jPOTOWn1V3Ze0qptPvCUXpYheu3YgJbVr320pyDG1oW/267DMHgpMZwn0dos1
hEN7fiI7Z0IKY9AwIx72qhReKFK9u4q8cLa9UF4Hlp8q5dSOFN/dNA3bl4skJtQ1owuiLkr2olC8
3aI+estVNilQeFyED2lKx5DE61LmwCttx+FQbuu7QZv9po7K8wCSmcPSi6oJ9ayORhNyCfechQBw
SQRqZiu6U9OZRQhrqQ00RR0OniW+VDSOfJi/R3Jyki3rHuuXpd4ZmAfvExrU4N3v3ewwmLP6zngb
hlPsmCcsVfM+U6svLbXULh/cB3WxL0uExwHyj7VztUTDVu5Z23wcxKZ4Hmkq75U0G0K61O0d4LIn
x8wZXkeMTSdvCDKLflKkru7onJZyVpPkJRf7ZOZ8+g8OmcVbbXAIIl73jVjRX8jrNA4UCuc6R2uR
9zx7JrYPrj1GL4ittoyoXpG/MoyM9dFHOt/SqAYXt6RZFWpj/qApHuvWFNdHDWKc1ixBqo9F0PdR
FEiuaUCp7d1Q99dcKRtCGfh+TmSqn6oRKa9Fux/7FpMJAfPgIg+jyLFk1wsZyyS1HTVZs2+WTr2N
nOXFtdzmuLauF3iz/LXX0huZ0/BT0XxxZRH5k/pcV95WIbGuZBVytWNTggtMGs6UjWOGRQu9qvia
0aA4LtSAhELrBEvc7lc6gXIJKh4bG+mx0af62K03t7u3G1NDP0/Y7f/n2xGKij88enS8nhy0BCBs
tdOaMWgHkLN5K4FrgDjb2Iq5xeaX78EsePtufQCdqSOA6YzdZPY7r8PXlzgt6bncDNlMrNr3hDO4
AYGHYu0cFTIFNVRSet3JhmkNUuIH8FXn3MvcY1ViDSua8n0uyaNTjN7lspfKcQFdWqIq46zr4hTo
CJyzk3H7W+RdiwaBOI9yCwL3wdl1fVQ+pc7w0pGnshv6FLKrZZXHKfbIKOn006wtobFrvNF5kh1j
FW9wPwH7rJ89kAjPi4OKLibBi1Bxpbbz42iQ/JDMaRsiMOpRCqPf89DVteRIR2qCP1AoBBb0kk7G
XB3w5it0tEWp+8qklEdUQz7NVfOJsPCqafKjVy/febMdlmzFOphj5fquTuZXCupUH4V3HZOFMbBn
EyRsBVm6sBt3fc0JcDbDoXZp6xZ0VmQR13cWmWRuTfZEC4rD40oOFWTOPAplrTElWqD2G90lndYu
y+4UVTQborSvwp552Zlx9NXQauW18dwR/X3nHgqBG8nD+LGOH8S3KU92ziJ2wyJWUHFS7/gIVPso
SarXuopOVZUpGFHp3pmuNlwnAEZXtmgOSt6waSjG3+OGHg+BojXy/rchTh7sKHU+SpQCg+hgkyg2
KghSu6oYKHGnzvsWssLXEoIJRy/MGw7o2n0hk0dvYqAzSJq8HKiJEYE8edCV0QhJb1z2hFQtu6Vi
6ZgNslkXRSBAojFZN2O2U9tpR4ujP+ItzYCVSqDnbVzQD6y1ULGlcnY6JSasd8XHpcUPo+33HCjt
g91iCIud6i7XBu2ZZtsxpqFAjeLNJ4sT3M3g0Qki3Nd7Tss4Tq5ZkILBMAEHi7LvTCk25lw9J5wR
4HVyCo67EhGiS+SHqYrABgQeAshSHqb4MmfgsTPAyb6q2N86t58P1hfCisRVpqC8JhT6lqqfGqPh
hUHifRizSQGzMDiXsSsvblalZ63wCsaD04npZH1gzbwQRC0f9NJ+zzHmIZsrQ6gs032m9kqgJ2xS
2uRiqZGPsmcz7mPVDSd3+d635bA3I6QwCs1Vn7lVtbVVBrhdl2wzyFu+M6Wo0VZGRTZKTgnIz8Z8
JvpSzm9JIijRx0673tpSYG53jI2wwKnvrWE226qu2cKE+9lusCQmTWIci3Sx6GI0W6nrXGOEePl5
vLymc1vt9Xl84t2aD3blcQbKh2Vb6YSWO+48+p4j9V0eq8tW4wJjiSgCG6XGktMd7msenxjdJ084
RTAwRmpnVZ6GgkyZqbXOk/bmSMKY1+Bq5BFoy+1YXBTEH6XJltah09tZ8xu2/Ku3WgziXGwsXt7j
jKgT2fF4Gmz7lOnQ9Kt5/BRXSn0v2+jsJJJP4GhjjZ4Y2eSzfec1hRLkOtmPS9zfLbS2Y4eJDTzc
dLvUbXISqXxc7JxOuvW9NaZNZekZcSMKxXZmzht4WetJXdCZVFzq43IjRwMDk23F4TQKLCdzcsLb
kIb9MNX7YY9WADl1PclL0g46jGQ6acpyGfG77IyZFAO1aQgFWjsHfVnaYSQQ/3pxte+cEVNWPsgg
dVttP69aGCAf15QQ57fuBelwaUXibtaH7jgP+VM86ek1mxsCsYWGWclUN9Ps4chKmvoSoW0moOCI
5tQG/JluE2Szx4SGHgJ5SJA9x39axc0nVnuqcLI/F/wDX8RymNP0KCEKXG2FWTNFUg9QsYvUuzSm
ErppA5Oe5dDohHLOOoUfSnTyaNEMmLrl4pqRtpfwmLYah5BNzFQiwGAnfApbGwQuRihZey/j5LW7
Vu+iQOsq48Ux55CFh3/UCCsk1MgbmKhk+mmKso/BKOxtU2QKzNbHFIXp52FWP0vBDutUC4maGm+x
WZjarukISo0l5sGE+fxcMhrTMqjW2JgxHqkq8tqJGXBD4QcO5gxOyTl4Uw38MkvOVg/gba50b1M0
2P3mso+5CJX8weVHhKk7LSiMMggKyU4uePsmZ59y/j9B4mlXEb2N8TQJIkHjKB90seOE214sRZXH
KaFratXaJU3sV7U05Z616pVRhULzvG57vJ2UFlrHwBfIIf0lnatPdxt00jOQjQk/6obdgYhBGcPj
FzgFB7beo5mSLNWYOXmkxMBrlBtnY71JoZlChpWnCPvDtgEu50vGUscUXJHXpNrzWBZiF2UEnCrt
iU5qeYpJKgxgB/woorZlPhE1zwYW1jslz3eW+6Zas/Xcr4mPC01/MeZvqYrXDOQFulGQwc5IYJ62
ZDj+LTYAj3OiIL3g2rYL8zxX4MikcXYqC7MkT6BwAwieZtBqbXWaFJ0DYkl6ZUbJl6imscKVJczI
OP2wM7JXZUKyhI1H9+CJ1xIGKgAGku1tJ+9L32Zjp92q81eCm5djmjcNzjBOtnbPgsETnI5Vz1TA
93oC2oeYpp+TzWagK7hYCEX2u7GNun0j+zYkRHvCXT/h4E7ZXxY9grNtCvwDCWYjyLoM4odKvOhG
Ou6rMcqgW61e9KIyxguZVovHkoz95q5b7f9ivbktOwWfYHQo+d6Z7hgKUKu3mBWuzjqmNietv1jQ
wWMM5m7GCp9ViHrmWctBjPA3J1U+8jUPC9acvcdbwGzUG7DAFXwtqi42kQRnxI+EufXuqbMna9Ms
eXFIspKTAu66qnM4gXrGS9UVbJOmqm6UFW23VLF9GcWU7Um4u+STOHo9sE1YROjTVejmrHvLxiDe
hGZs2e8I13hP1sA01S29J6mll0p06ltkLFWYjHaFzwsvTc/Bn/zpBg1KPgV92lY76CPKsVGLL6Om
45AdPQL9rGqdmjuvHt5k6v2joxrxcyeIsh6nmWhGqYdJ5kgfkc+3OTG73RzV40ZJ4IYyN3qb1Dhc
bCJ9O0rSq9bE0cWc8H+31rAxaaAcB0o9zSE5LR/hKKdwzFuK0Mql+wdnF+o32TyPFKoGycZl23vP
+K92XiIC8ILpeSroJwylftSgtN+1ag1gtdvAyG7ep0H9sGKJR7mq95HXz88N7WlaC89pQ3DWKGgu
3a6H25URqQ16QVVsGkGUCcHc0aGIbT7nccoV3+cvZtdCPaOdsevXAIyKk+mckFGlkuVBwrRrMIf6
MiRCCzBiMTXVq+4cZ9ozA3DCHyrmOQNnty2dLY59jDsDmfaPQ16ah7amU5FNC1nEXT29Vp71ofQL
XyoKlTALob8soIfCatGX3W0RNggOY52jprMm8W1ElnIhzUndzUOLW6ZistllUPclNtLL0juvCdiv
/8veeTTHraxp+hdhAt5sAZSlK4pF8pAbhEiJ8CbhgV/fT0Knr+bqRveJ2c9CpXJEwSQyP/Oaa6V6
5l1i6C+5eLTp/z/ZuZVevVajQl1hegIUGJiAp7Znc2oalbIAT7fXBrCmX8/WxWvP28tkMYFZpQjI
l1bPkpCC/zRgja8B0Ghx3h4Qu3/V2rwIZyAYppc258Fp6NyrhfrfT3Pa2qdpuaPYXJ+3B0umYp5M
u7Zn6pCyetQ9BXBuefhurlGdXUsS8WiEIu/663mV2imS1EaGi4xSnKI0Ks/VpP394LmpA3FP3GjA
sk+dMfzI+1LssnVhA9OCt0WviOq8PdPy2mYOt18zx0pg41M0O/96Osunaayzowgu+ElnlSF95eas
sWidV/mwvfz9YEG73YmcXm2KtMB528C2wV+b+td7YH/D1YnrI1j/dg2KvIh21jy9bF/Lt/e2DeQq
bqD+tgt/bDDHXWIHmPFFUCM91/bEhVCyRJx/vZZvxomCFjGgjLACyhu4RVUF3UiST++uPm/Pfr+M
EoVAFfn8P97fTv8f7/1++fvvDdo8uf97y0Vs4RTsVgOhPRcw+X0Vt9eK0nAl0i4+M/hVGpcpbrkm
1o/FlGBW3lslgAwvP0yTC+HJedq+oJgfnt41p9mZG6xetPLv7TprxejYfiKqx4rOMJ9sz7TERe43
6z9/v7W978qvbc86z+0OiwML5V+b297/tc16pvBnNuDnSsDHEGfI7TOU7n49215uHwwpGXiRD2aQ
Nk8ezc8T1mxUcEcIl57CbVWIsjsTF+HlZBSn7TIn23D7fVmLfD/Km2q7k4Dii/P2MMpnpr3kdElS
iNHIj56hQ81nnfI8RT1e/n7Y3iuTlcwQse0s7yOICUVZ77YDiTNuku1hcdp4F+ctNIbVrZ49DLp6
iRcoLBrI4FxaX+KaEmQUkBlwbFwKl5Ryn6cuO7d0DgZ6syClr4o7tD7t5gN+rzNLtL2Hxgk4OHnW
qkqCupFZn3eInRCdJnBz1lgDdrAcCND0G9cixddyDQcP0AW0Dp+LVH9AoNvdI271w/XId2iEP9s1
P1j2srPIPa1U9StU8dNYdagKREl86AzjzmS4IS8HUC9GEJUq6IsurIdez+Lb2Iz3ySqLzWl0G+V2
cnbYQX/ynaX7oBZHr5zGqA8ALG/AhhNZwnBooEz1y67HEaRcBCaAVO5wMC4BteRINNnGHcQ+/MTh
XMr26gDnr7OzB9XxbsyliwKqdWMv6JEOC2ZSw6tZtBcqZocheoa7pIXIGn021mtvl3ZQ996pi/NP
ZuuQJiDHE6eHTHHBa4nlc13p3psll5vGrIs+qB831rM+Od8V9aB2ZYaOc//p9vRZFs9RfF2jX4BA
1YouOB2cRCdZYBlPzcJPrKEK0iFHfSdSdwM1oLs4St9FCldvGrAm0NDowKDrMaNzM2IygmbWBZpN
HcQLoXyFLKzTIJCHZEdhoobO85CWjL6fKKCavTJLPMpK6qb1QB3cp6Kwfc3gzHVkYudIH09KPKBB
1y1IFGOVsqs87a22D7pHmmWUhPhNG+0xcX1M+/uqxm0JQ7LA9IbGd4lrwt4IIJnsi87NQsIvGoHY
DpqGBte9xH9DiIGOFVVJXU/vvNZ4WnrdCyIb4XawEd8oUd1x7J3fLCmI4pS8ykk5e60kkVh4pjZ2
9cLd+aX1YY+lvZ91NLgJ8E9mzODSNP2IXgA9DAMhtTGFMzCoHyQQHbesrrUhYzsLiQ/rkLq8P++j
vnldeqOiJp1+pA1Cp2CiQxCS0W61HMEBa98Wx/oR2VFoTWfMDpDZxEICy1gVhx29XGiilNGhnc2j
CcgLW+Mo26uKyPd9gr+EXsDrmlGJ2REl64cKV7IQu7/xmMWzF5hJb17npQGVpFY3K+6pvluW1nWt
tO6RrjpSI6QN21tx7vntMGnfVJzYWIUsb9eJ9U2PdGSN1h6+VJaXQWZSLlhj3TnF1uxclSERdNAj
dU9fEUCnFV1n0MUnjyTRr3FlOI1G6lA8sDTgPia8YI6gM5vq0bSr9QmbyBCJoBqkT0TEozJsPDB+
4FrAKxm00ahMdON1RijpfmyyZxaK8bo99KiKYJjwlNW3acSWMmH8QLzFI8eKpqtjtlT7kXdRsvVn
kabDWU+n9JIaiutP5d5oIp25qvCOjoMbXYQb0DcozGeMbRB0in13tMYbsVr0CPpB8Uvnm9Ejpz9r
6X4p1vECle5JVO1nopYeHyHJMS9G9WCbfUuirk2Ic+AL0EctYJsaHrRWts2u9FBbNTu0b8nsxrrq
bwB+fyfeyfcZZUTqfnNKuGhOt072UjaZS/Q/tTvsmxgFE7Jx8Mj0UVo7ux6hU0NYWKh3wnbNO7je
iJrp0ugYXMPeVhZct4fMgmFkF5T9kd6IE/TdNfNRjCPdJRuWL+Wqzq+VV2Me7TuYU7czuKvjuoo0
LMtkDmFKNGGbwiUGjJfswIf/XAr9CWRF8tRTnk+ivny2p5tl7bwnK7GZV/LXUpqWRt7S4JOnfdtQ
N6KlKpnWSPSsLeox/Pz/jiz+g70P/t4FdYV4A2wODXrln1SLddQzL3UMDEc1hBOnkaZ3X0Y4bSbO
swto8WkuuxZpiWVvSXDHbMOV/d934Q9u7rYLLhOqKmUEaAT+6UbuRVDfMgD9R7ynAjca9AcnZgaA
uJlirOC+FTrxuXSi2nv1CDkRs3JPL7VAaeox6ISBjg6FwxsJNlVHrXwY3fja01w+ka6q9xIFulWj
/mGvJeD63xDv8sypOCvY4PBx1fwDkA2bAWGveubEeb29KyzNPcVww7FLAfZeF+bBGt06nEftNNpL
gtNcmb+txlEz848U4lbUmd73eddguv1h6yr6NNVC8cf6CUDFMpm/CIGpxlw6NNL8Mk3X8z/s/3+Q
G9h/T4dF4Ho2h7EBzv8NsZ/BmdHsmqkOnTPFVOow7TsOwmppsi3qCVRGFQB5Gvdr4fw12inTg3mX
9V6/q3WscMH2307uh5Vn7XG13b88WQERWfPGnXfJkFE4zE09BV2ZWIc+M+9N3NZ/kc7/PwXsnyhg
qulCDfqfKWB33zE3/V79+DcK2K8/+m8KGGQuExdIW5K9VKDFEA5+U8BMT7WIP2miuuDz/sUAMyCH
0WXQHBetGIihJsStvxlghvN/uB8MDKEtqPYq5Yz/JwbYn0QnpIdtV1Vd0mUPSeL/oDuoQ9aWSb4e
sVUG9TXCrRjMDnC4GuQUa4J61vOQhM8KhPAsipUTJub42fmUlmN/sX94qAGaVW/4hvNPaiP/QU9j
5xwDlrYFDwsThz9tynvgsr2y2ssRtP8ZQQTTN0YNLE4/PRAuFWCt2pfFdA5mOR40cFdERUb3D4wb
eRX+bf5hJ1zk5Jh7qCNpSCv8OyGkt0D6CiuZQSaL9KBSMvZFg0QJ4nWUGKJrg68DikX3UWv//Mjq
qtlZYFR9BY85drEAKmx62lMNVYE2IXAGFwyLrGEV/btJXhl4HfusJG7xD0IRWEX/567LpcaDWOWC
X1P/pPTTyQGOuWB1YcGziLzhdXQKZGoN41hEMVHSbFuwW1OQQpkaxiqalKoABbhSlOUoe6W4TPOE
MI8812s+qr6agXmz+yLg945oubmhMZXPo6ZeZ+mulHr2GgBQ5yQZR0g0Nw7AmqBP0sfeG6djMzLF
ziKH1DUIqmf6Euh4Nh9TXGd8tCudFu+qeYD7Y1AQXWqwj00BOshtvummQcve1PI9kvxhlGQTMA2l
R54TpUt1Bd1gBm6V380psYhaTgiu0EfSkHrEHwdJ+SUaw9iqAKw2T3GsXJQ5bnarBHwXpc2Vqbpd
kSPZ5KT6MW85+CJyMQ4smnengXg+I/nmgPfOSrXw+xWUpeVNZ5uwMjQseSblt1v8Nezs0njE9/06
yLQo7tG1ay1iyQh4Uh7fNI6xA8LhhUlnuzujwJ/cSY9JgvR5QUUBbED85cV1dprKETSYa0EtiIb3
eDL/ql3Cfqw1Oz/SXQZWWqm+4hljADPnfUprzl1+Q/b7WSD3T8/JzcNFoWmeWA/8OQUh0yIr1QVw
znIJ5jUFxGU06z7NXoDxijB1FMqQiNqYtUFwp+c+9ocXYSce8F14FnQvDpWHK2zkNVnQvWtdaCTu
g2kqvhCkyT04Rt+b3ADr1cLPUbnzu0b/CVPGZShFbBeVjyVCWX27S5VR/VLQLABjfKFI/I55zFWw
OIIDnl5JT9+tKrlvKsJAL39vYWgYwnAClCGug4FqmEAkE3hF57fYcSyxelzYiE+zAqcEe592GVGm
kb3OVv6+fVLiFhsQl+5nQq1FcM29oQyGtWgC0k99l7uDPybQ/2M0U4Eodc+m2k3hkpkvSpzvhB0h
Nl6Nx9ysauwrWLAF544Mk11Zky+niW/nrHjWTde3FQuyzFCD23A9ioMtsocuJEFd72BpPBSTQq/A
YfJoUwXaeSLuI42BWE1E/Zotwt6MEYms1BONtJmSmMa03LjhdgRx6qAnXC1P5jTjWOYxUrPW4sYc
00sur/s6ml+TTeu3nW6NbLpOqKQHigZ1C/dlWhKoMHUSG8K01FI2/gYwCEGFcFYS51RN0xBGNiKn
xqD6rtFcOjHrO8cBMG1Fd2PKFha0n0MzF7uhlgNjxDHeW5EKduJyDPK2BqY0rW/ZuCC1p+pVMCfj
w4r+sA/Ox/MRl15WcdAdq9lHAnkTT1kexrV4gatvnfXJ+NA10FBiWfJ9XNbPbYsC7zj9jAdSExqw
ximbppdqsXDvhIAERNTyDQLWXRY5HJ3B6IUMAXQoxYkQE+kgLWROUy3HVgEfTXmeS+oKarxyGq9V
C6xDqefQAiIUK6b6FnpqB3aEocRlpgpEnUJOfsKDIKBE+kOsvJiq+zlYVCgK070FYBYkLTzeHu8n
b3gZNGY2NwNeu12bZmB81F7xTlk9wgPrUBvZQXR64zcDN8lEBc0vpBhhYsPz0BoNJQLzA4gB2geF
NPbl3hkW2owZauth9jA6E3IxPcuviU0itCCuyNAzMU94Ya6z8hOu5zfqZB0S+UztJnsNmasMUhza
GoQsY46ugtIN8Ai5j4KtJ1N+oJlAiYJrVOvZV91sw9RmHPeclKYu6dO34Vw/r1Pyw6Syt075u2aI
Zrf9EFEKd/R8tgZD3wkG+6FQ05fOFQ9GxvKyDRPWBn0Xo0i96h2i8iu3xthRpfC+Z1NyrkX81zZE
VrgMQaHGX13tBiUkQYDl8R5oCtzp9FsysYdOU717OKjuJy3/0lUWoKZj8RgyfDU00N3BCNnCArYf
jKm1o1AFkkNeQMMu2V/QP95DlI9jgCpk7Zdq6Mm1QsGKqtf0z9hQVekzXgZy7Bs4b2M+gRwVkLCO
os7Mh/0wQcd57QrAglCv6BEzvqKFxZuu9pcSJWoIewXt0Bn3nLX76FNqmh4+n2IcnrZRZHhMK2a8
fjeS/KFtwUNFrBKqzuUUcoB3OaVocy1vF10bg0EkdAZgULgD+Iy6ZWwj54SzkV2/6xIrMsf5vgXl
VXHpPJ1JpZRTdN2upMe2BnyuOlcCVbjtMzCLZ2qOn+ScXiAypMDhVEZnxC7dkql4LeBgIrMUKr3c
0EhhsUpfbPnLWLvl/pA/lEb13rCs+rB8/WyMriP0N98qgVDVjUEb0WNKRtTYZZLnfvdGsccae/Xj
mHUnE1mooVapmVUDNSH7YUZ8Z2zEc8e5jVxwlM6Ajr6weNnr8W3N0mdTfGnN3ACJ0alB6jnhtmJr
gG7DwUt+QuzY0+qYwqKmQGaVxt6MrOdRIiJGt0TXnalVQTYDoB7LJNfEX0ud+b66X2IE/CIHPQNj
fu0Fi0qWG9zwXf6VN8NbYzqX0lKgtPa3CwlwpjG7rFn+Vc1Xva4FgqXRu4KMiL84jQydAUrP9Y6l
lmXQPpQxzLyhYSLT1/JUqVIhOuMccM4MNf4+pvSPZeihNLjGKwuWCKxCNN8MX7TuJ1y7VJpHyJlz
nTinqa4fHGYbv+k4ub9CEC2lJYe6LU0JCoUdw6J36fo1Nhrz2UNjRAcA9fsk4TaPJ/E09uuLZ59n
bug8Nu8NyCpp40DBQnIRq2ecXUZPHE07CSkno3LZysklUnZ1AcwBIyf8eRah/CApGbk7uVUGSMqH
wgXSZHrcg+b8Ghcwbhs5rWoJx5Y3nJ22bt69mNlOGPwhFd6upvWSrMxnnIsOgkTYYJ0la/hZoDiT
H5fEVwYCOSGivMnsjMF2y6Io58cZjkN9zr2sxGzMdJYfMZRK3zaZSHtSEey9XYuGjPLTM3EQyBHQ
ydGWCAGYMx8GcOexd9OKGTyJ8lJPxZfjsrRaHuOnTpWSYOOLfGNvNV4StizBS6X/1bdHZ6EZqzrx
I1VWGGJquyCBwyQ94wSNE9IV0ct1bywcZFXHx2RYTp3OrKxYjh3SFdv3i3kE0EZYlDCBjksaM9bi
h9pWK9zmGDBVV35COfmmi5UgLeU2N2g6NJmFzGbojsZ6rw9vnZzYs4zWtls7gTkPy2GYXvLBsH0x
fkUFt85qihjo4HDDLQiZUe8f0GdCe7hIvlz5++VI/TRHmlWdsEGwywtqbO9ZVl0a5aOYUxHokSdN
xuU6Wl/6GHwkotLglvP3Av3fsALAGEKoOpdZouBbTfG3HMybJYWlZs7qPtYYq1TiVL+rCRHz+n0b
ft5o1qAWw7Ied9gifC9XJP1n9w4oFsNIxnP1XF62MCjV3yiXRLiHM8Iyzb1uMcg2iWcdi6uWqY+R
0fNnOVARNW/f9RjnOi4l4rzPHv6xfoXEiG9UrnQmucxV957BoJWYawfCfvJsNIj3rYQZXszqXKrw
xmlBfG6xrwOvYRcprOGGcoM9W+k3pkChupFlfcCFasNeyYC76PI3j/QGwTBCSFsFsDKkX3SI3hMY
FCTG5aOIcNzOpNryWVvaCx62mOQgYVi5ZNpZ1sEByHtQOYSoq5z+1zw/xsKuAtYjog239WdHe4tG
poC2HY80dN/zkoXUXOynwssfgYPilJ4W704Ha9RuA8OQuTuo0cm9QmK/zpXBHNnbN/1ivW+r46qQ
uOr2cF9O6VkQgpNQpH2YWRdUxt5TUMJ+7QAe1JvQkVF8UUZXPeaQ5bHPU3LrxdB3ZdwAv5L4s+Om
qrMvokTSENY9DNbpI3JAmlwCvBxbQDm5DOK27ewdlAfVj1PrO1JdQ8oksdb2TVXol/zQKPnPbexv
HNY0onG/faNIQ5NYORgHophq6J5K0d45lVxf8pWgJf1Lxgv0268gHBCuThkzho1HvDw37gTfEqVb
H0ehj7p/zwUL5naZ1+Qxh1DDlYzXfWsll1hzQbcVCAUw94DGfdc79rXVYcYZjXPouBv2TfeJpKO2
pMjAKNmXTJFCaipMaEiWM9tt41iuw8LEjXBht0oYxmVeXmCj3064dGDqRHBIiLTow09CzXfTtgd6
SMa+tIqv3hjxKx7xaG1lnjslCHDFKIiQ8p1TZf42JTmY0f4WlkV6BxT5RsHijGzN3QsbsCrArDcj
tZ571f2eeN69U9SXwub+quHFwH0oflQWpqMZI3f/gDruRExyTSWQESV1kF8nRSZ/WFax2NS6GmCx
Dihet/odxDJawQ52WR5oKc/Lwy2olDUAJPP1XW3NQ2AiwrUlnXW8RxPbI8wjIMS/4SW3or+cerkd
DMQ8XHxZAt2Onm0WSLCfstGSs0iu8Bvrsk4PwjQwnNOXA/gy/LBBjasR0qoC1P8xiY0HNIK+xshZ
/HyCMpNb+d5DT1YAQxu5a9ApApuloiY+YNOQ5bfwovJ9R4sZeZZq57UrNzuMBT+t5oUzs3xXYXUT
UmD55IwnMWaOr9qNR/8J6ryQMA8JDOk3YMiMr3dY1wqsoaoEbjSvTh1mLmAL3CvGc25k7Xm6QFqp
VTqS4Lw8xb7fsPu/HxqJJFGrGaDEpK8aHiN1il1oxJtwsiEPIjOcVrDOxfhsyJ/ediLCKqQ+btyA
7c0hQpu8drR0p89tg0Ng+iDG2N7DlhjPcEwhhVk9Zu+GM4T5BiOBz1mdtwe013Zp4SbH32/9+go6
Z17u64X79xeVLgH1oOopGXAk0DyZCQH/tZnt2e8v//5glICVWT5s720vt2e/3/O2Lf9+8/d3/sf3
/thqCoEEO5R2+fvwyu0gRysD1vH7d7bd6xwnggubZ78+2D6NMKFOsqWmaqi03c228RwuYPl/nxTv
R+2l88moxXLWkB9MsFTJuwDcZbbTWqNag3bDp4xT1N3kEjKyvY4d+3FoXLGPJEbDixB6m4r5gH7Q
cFaT96F3+j3ncjpH8EODuYvmAD8iG/CRCQHNdnv7zH5b5+3N7UFAoAuNGJFx3Dtxr6KQRBaHh0XX
zc4ZSrd73p4xnaI0CTYK9Id2tLTu0jcR/MYl1s9K20BKoSCDBu74qCOPv1dsMsyuFZ85628TkXDQ
WEEJYB7Ivhyc4jVASBp4DAnrPXDfcoAqqUipTLDl7OpYe0D7UPs42FWeByn9UnDt5nOh2N6PYdll
C+Kt7SLCOHM7SO9S7RUDegsYwc7M0ruxJpWHy7RK3FqElwpsmCWKZAyi0IKC+Nwn91YXUUyp8D/g
RJ65Vw1u+pQAoiPrHK1rlo+PzYiakdZV94pbdCBCvftIrXdO+hyr8XkqegWRqCFjQqMt32lrdEST
dL8oyV1uT7cp/NmwcOzPLsovjWGCAsA5EwWRlZSmoNyZw/4crJU4PIoRPEkfjSG+rErThUo9HFea
rIOLmslUpGgqoMuyR2L2J63OTxd2faAINJTGqfwBo3j0O9F/CpSk53HezaIA22A1B/huFysb7jt6
VMyB2FkjJOHTAOQr1hQ2g+meaBMAkoR20aGgAEh0DqfhR6Et47eu64wdXp1K0JRILYBUoAjpnt3C
OdaRBnrHmkAoIV/RFkb9MJcO5tMaEeASQ29tUxQsGy1H38I79JK9iJtwTm3HATfcJt/m0rYJWnLz
BoUf118KiD8xspSgy7IqmNwnq89xsSmhviTYi4DcaugTAPF3OyRhPCODqW5S8y2X+7GEIAlgtgsn
oe3FgA6C2Tv8XvwmxOjtzG688TzgG/VoIBFdtCGSFL5K9daHYfKumUC8Faq4k/eEgzgdbOJjfRo1
6rbTbdMb7q5vXLDDlTg2Bjio0ibJbKL+B3tAvoLE7iE3mhsrjwGYIVkuUvwjKGm4+G4fTDXBGAHq
RIydELuR7VB/Pa1x2l8zT6+lCM7t2KMUDvsLjc3v1ONUQAbublR7S+r5hCBHYJ91zSep4TFu9HeT
pfGQE4lVYgK/gj8caYw0LGz5KZHClLMTlJIwolJd936kds0ASqCWqoJTmO51dTxacF6dqTb3VoeQ
wWBp765VxOjSmA/qFO2rDiS3hvCn3xvTi90nF8oI2JK4hwGvC8SMxKW2vbtSc65IC9RB60bEq/i/
KtNCp179IHGlpGJnN4NSv2oJ2maQMVDNnqllaZjmms0Y1Ono4rclPlC2PCKDn/jrYgzAl+x7p/ey
AJ4gd0s74Qgyn8hUPigNfSRrBnHFgEdsMxiqe/veTDKEqWP6JNqUshhLuYjoVilq5pl09iHyPnZl
/l2DShB0XcywhYBhI+o04zDSg2iiMDutfqVOLM3jeGyF87rMTvEA4n0vq3OVvXZAVcXP0it3o8x5
V325zbGRwQUYcIKXCj9bZ6AvWMa2RtMeBSroi55c+6a88zLAmyhUUXv0tIdpHGHzAMFembgNSLAB
hW9uVPAEVgalvIt3a9TosLXXdDfgH9ONZgAbvDslVneIclW9rYosudOn5QTHJz31KG5DNATgomjD
rraT9ubRGE3rSUnJzjJ73EeoEqi9R7EpLopdv9gvlmk9zxV9erKXuht3ClDoXp9elsW7EMmFiLza
ADetxa8AYaTd92i9s8rsKmrzwFR3RbAA4jS1vzp6dWjuBY6lv/Yj9V5hHXsbuYqxPoMHDIxRge9L
QJJLt9nYEE/I2PkNraBoOWJJvkc/kw4HOaJ0/kpSPdCb8YrtULjqzkWNSHFyFjHXmh+LLvk0zBFL
zvp+KekZDIuvdn4BJTgQWiENdwLhFodJEKuYw2eGGIePFzGKTaV3Owjrw5S1DIUKI6V1OiXICuQ7
umT3IPPvmrq59rb2XpX6A70tdAH7UzSWHx4dQksOaS3O9rejqyS3fW2A3Yvg30Ss0uVt39Sslm9a
VOxmR7mg3fCAGDbMmvy6KEwbXl3fwXHFqP4j0QmDwa8dK1V7mWL90bHFPkayyTKwsGlsS/imRlje
Jen93ImbPJMCMKC5xh5Xvyko2/qYrvpf2txcNODfYHoedJv6gYXtZ7jWuGOZYAmL8tFRi9s2Jlbr
WWKRhclydFiQEiQgp0yFGE/YFYB6yLn8kfuyWKE1Jgglt+2LgnxzST2iMs0XeWnkplJnOmIUgKZ4
zuR9l7l/mbkakLGjwtWOb9g1fs7CuXYhIDXm5Nl5Lrgcw9y8Yca8R7cdy+hnK0o+rM4+ooIXRjh5
ZCXwYK0ASLXa5wZCpKfhwZEXKHGa0x01eN80tb1LCXyY+5Myv8/LWIcGpdPCFbscDzgTOxzqKd9w
J47R+47VzAypeMJNi2Eax4dk9b4pJR0KpqX+gIEKqSpEqGoNJ078UjCzpc5j55bfqxWNu/riUtQp
uvZkZeJdyQasmRLle8dMhiJATpcJ+ZBV0zKfzv2doWBGctfP+u2k5KyBGcafmsi/zdbyk5rYK6FK
KJrms01voC7rQcVyFVA/OC21lu8gmcxleZwL8GxedwPqKNrbWj6S2bqPCwUOZ7ISMmwkdVrT2FV5
JgLJv4YyqCK2bQECb8rbyBEZ1RHrxqa8poFQV7iZJ/Omz1xMrYp74mroi3a3hpBF3gUy0M3cIbCA
mhasbjtUtZ0oFWSdFvWYNUgHgMqSXaYm7N35o8vFh92x6lcmgxBni5Q1dec0tyW2GxpVbjdZwqR2
budu+krGpjxUmh50FtSAqEKAJ7fitwkAWjitGo1VwoPZm3YTEu8hVnMrsqcwPQcn6Xwux0lxsmdj
IT8SpX4oZ5P0IqmaUJlJqcq2eDHhtN3YGpXjTPlGhfvRVgzkHgoWenumRqvnXPllOmsZeEKCJFl5
yUPwDxSUSQcTJ6iXARUHRb3J5tw8MPt9alr0YsVKeuib8W2ojHhPfWn223l4r2mgJjOXNL3U9fqm
ztXk9xVreoPHuDmVB0thxTbNg1LXr6POGJmy8nXwKJzmhm3tkWmByUy5jcX1DisCxvw0vC1Jsh/U
gqYWvL5gBfgQVKnyHBcm56QQz5KWaQMbLtUeSRln9pFXggU3DTAJrcNk66BZ9Yc8om6CeRvk4jrd
0S1LcUMfvzD3KfzQotfl125yFZZ3mUr32aQmZ+Qf+KX7JbGe7VCVWkpy4bxMH7NZHKYIZKXevI3D
A4hVWEQfYqXzyr8FXATxOoJeyNPjxGxb45NK9913m2mvgXCkx0tVTKDbVYJ4EnitqlO+k3/msnbr
f3+WznpgEt63WEWwytF8LlEFY/7mJ2w2L7eWIgMhGlhjyfd2VKCh/NqsnjTMRoBF5Fc8elczAjX8
XG15R7mJAZvAHHb+4mBKwuaI5OVLHa01I31e14vcbiwWX+d/+eWI3xgS1GYiTao4sVezUb2smHil
+RW0V1tTmKN25kmmHwtSk9hhw3NDwf1KPpef8Q9xdN9j5BjN4G/vE6RqYti1GQUL9WM6QijyDSPZ
/m9o75JVAMc5tMCDPSX2Pf5efqXRnL18Lm9Hj+3D8blrx+5o1Huzu9HNB+YhJNjo3/fql/zxql8w
YmcLyA8+IsNBbW7c9/yFliHfowdj6VHCqbhxDhhh+fIb8veapDknCMXJfbU6IKZrGb0bqXeUP960
CKHJA6BxbeTziV7yLCo4cnog90v+LHpSFD6hqMljZxvCOsRkW/KvkR58aOlkayUVEz5upyiQp0ce
njyF/32oHnulz0Rz1M3ESjKBzGBKY62eTdTDxr1APKqU0oN0wBYHSCDP5Xdq+v2q/aGStpg11Qy+
2uW/vp7GgL+RGY7YXO5F8OUxVKKORYVCJM5evhXzMXJjgJY5TpCP60CGoiI+ohWfclMqsPASYUCb
ovvSth9otVzkJuV3vPq+WB/kN+Q+VfXPBF28XzsV86bc4bi2TvKn+Im7aUQ9guQ567Tt5+Tm7Gk4
shkD53dSFAQ8jlOCMc6Q7eyqvi3bv9SaJpaLzOusU1hs4Qf2Bl29Ct0y5PhFOOp0OmIj/XIItg3u
qmxSNH9VbJwwYJ2z3C+XrYHf9NkXy+0Vf5+cqh+UsqS8xpnu3aileoSVhRA/jCc7Q44LpVyU3xmK
btLfZVE0H4AjfDVed5xnqfaFLs++yiPfnixxtCRTSmS3Iv6eUdBjsdEfyRY+ynEuabg7DxsMwhQM
1LG8Z5GkWCabIqa4mnWHXH2J5E3bLTWJfIcUN0qAepmcjLh6gn5yxSMPtE4P4ZAYh3JDce7q8VH+
Q69f3zUSJiahYB2gIT3rkPTZaw7asSuLSDAlyZcajfU+dT4VrxdBay2vAI9HOjWUqNWUyvdKxGYZ
wA2M1nk21uzNqDDdtkUbFCQME1THsXlfrB5pPuIhUM/cqTrdJgOFfgwLSOPUkzNX1mmRC1aLmwQz
CkVjuyH2dGP1upW7XfSxuUtSJ0T2sSxvFdmv1GQHhoJdEbT4TeupcVxgOh+9tsZRsmH2MygKL+Vy
QZUMz6eivosLAlsIklag9iAouir/NFv8fvELufH0if2vftZuTbPWKN7AT+xUBdVjm+b+CVL9US1p
IOmpCr38v9g7k93IkS1Nv0qj9rwgaRwb1b3w2eUuyTUrtCEUIYnzPPPp+zOLrEJk5EUm0Ova3Jsx
yemk0eyc80/BtoZ6X0g76dHCkDaoYkyRrN0CS5jznSgnq9cfqoyZNmDaW1D2gJA1phMSpChRRBxq
SRdX4CS186FAKAKnmEG3Ca9v1QUEkeJytfIzjmGc5VczvpjCKYudOQ1EpxGEXTX6qfEZRsxjLNaj
BDNtszyrEX52zEsuUzGvSqhiK70a4f8Nu3hqmZQGzLKVZcFowHvLyocwoEhVC90j7Jg0YewnDd/e
WlPQ73I6mdkd4n3RAvoVedVSYYE793LJV5rr0I/byc6uz86MR8ys8VT7AdPBVObEeN6hsOfx2qVa
Alax0a9gxqE9L8H0I/YWYxsjEFQfXU/wL5xUi7dk3WJkaYW4nlNf20W9hs4AiWQS5c0HraDsK114
jLys0NwkHaworpMlHjdtiB9IzLoYdec5m7xmXSE63faZvRt86pYlvg3Kct7HM//ShcSOLIA3sY8e
hWRmjOzRSbzrJs1QTAZk2/VjXjBqJrUU3cscXAnLRHA0HLOeZxu/2EGJjwPTDZTl2CMYUbEfpx9U
nCWSpNncw2k4de2yIrjiFfK+DnMjO9MH2usZaeauH4uLiMof4N3RCuaNvyUhFGvGWgppkRskX152
7fuURnXWWOsZybZ6F4Keta3l0xNcl35dOewBBvJ83OUoy/Tu7BtHQjDM7RTB3soLe+VISt9POFUC
ioollZdcD0Xeul3iN2cU1wb1vptBEelGyiO0WAkUsmPO2CbyIx07fEojUjGAugYKvQyjAC/Blbg8
K9CgycDlKD/eUgqmdSBZDfJXOGJc7MW+z2EQAvYA3PAC95V50/Xi2U5o4AoN0+ryjXiO8+DgEmtM
Oz1xwHxGbAQCF0QAY3KCXnZpcJnQUTMRIXd1gRdHUBVgNx8ygkQXgfGSVeUbfpYPaQQPSLK8ODqo
HgHLFqyc85gXOHekibmX7YJc/5T4mSLmLAP7MB96sgW8CWbF16GUUvF4XCtKcSg503swRZJ97hQy
fxN4GNZJ+mYa+UVUrIXCj77BySd9DFDb7BN3l43IWUxS9Lpe39gBB363+P257ehA9eklCttvkRwD
2eSnbOLIRuYmOTKQUB4NqfYv+IbNhMthH2FwmkSYeDmkKqJiiT8giJFWmRjYSzIiw3aLF6GHE+E0
4wGdFYLCOvMxJfUIZjDPeATcL0DfjA5ZIM7Al4jlQ7KCgjICM9OSUIStV4qHqvWlznbexGU/rRwD
pkeZ2Fh+O9atKO23xDF/VH37XU/AkMVCDVBgqBIPPALfor8IUV27P2HGOo+uIsIaIdUN2DSl1L+o
Acno9iRPS8JM2ABPK6v3di6YVA44h0/zczr5eyxZ2NVdMG23+yoS7/EneWps34vqSxvv4vJYWP0p
zSQvVkJ+WYwdlmngOcQybyXTM41c9MMGc5NqgFBDQAsB5cWbROxwz4WBA3izJZruS4KCjlc9t+b4
kBo+wxr6jWFm9TIIjtFaOnesm/sC8aWuWRSuEjvrYYlg/fpK/NfrOLEBlQnYZ+1jsYO1VbgZCKr8
haB++amc+DXbQsk8fhVUkM7qGMhQoFa7noB3/mdCc2PyosGB7Q6E78mHrUBRkF8PB5oNJ+gDHnc8
4JYxoqUFDM38teIuJD03qdBA3SU9Su/Y+CYOdslVqgmPRiJVXjTJZHRDyqLAd4/qV3YwyeWevXFP
6qsoREIXdc41UiR5mlwlWU//NgBH+hLAq6WS1B/vCTmw/4EQbf+ediK/uPzaCI1JiCSP5c9fHBpX
iWKpJsweM0ts126kuafvQh7VOJpXS3OdVl/ljD+sadj2qvYM0rYMybkoE14IOjlYAZQrJfw73LrZ
gmECbEGWvihC3utWFmCL/92rUQ8N3q63uXvqFGXAtsaQD98ajjUzyh+GJuBFgIIcaPGXLJsiuU5T
yQeaBM/jJ9deEhyKglEQzoMXqqxvY0P1Ine43DFpiVCBenodH9LoVH3W8XLbaJn1DzdN/DkZD+Sc
m8YXNQU+nD7g7m83jcyW1B0wd8EETkCAqwIstuwDQif2MonlTs1DZwKLKTKlokeAuhA3yzhOHi00
LGe3JMODVJSnocAKvzZ3ihyjaE3LwuZBnGVJG5fhP9Ny55CAYt8R3TEm/faTzWaJp4EY591CiyTJ
DeEYH0i6v+uGiUM1OjblLowYSss38O9fFveva0bYbBqoMDyYjH+RIIR9nZo+5tcHXW/NXZzh/U0U
kxtxTORaCL41xDC32St0M2Em6MUnRdLTBI+S1DRI4JJNTh72rV0tZ1G7WzY/ZDxsdflwbCsolqpg
mOr5boJpUMpDJbTyt9njzpA68Vhk5Li5BuMWOBDsP9opyEcwIly+FHXITiIoc7QVWaWHKCjb7egi
5g/R2IbJBMMjI0RMLw7YCSgeUjJa9ZWNMN3xariF8myzIsPf27F1JIrTw5QSkxsjAwYSjI9iWvC9
38D+TN/0AO5ROD+lUBMWV/r5yNMVuKqiIE9r+OQ8cXRuG3jcDMCwjoCJ9U8qNkJreE//vIG5wkS0
IhBmCMf9PSTM7jVRZfPYHDCsYIekWN13XoLRC964eTHeOIsjVl3ncpTWOFs5tblphuiLM7nqITab
XfiEHQ6Yp+RZFVjHRMQNeRhvrrWSf6TFxUtj0vwX4Fc/N6XWOOJUv2qHOtlqhvmuj8uHG4dvcM92
Yxs/mn72RdIfbA8NyWXLgdqYYCiwytLG0ddtiTGY1b8tOZ4yCL95Hs63WvI4rYDZkDbgwxDN2TZ3
taegi5ZVXvXjre9O227pTlrd6TucgDZeU9inwhjtkw3dNU1FfmiASSJ+9HlAdB34eFjjWW0cA7Jt
47y+bZnVoVDNsPGkQCCPtNVhk8Od3VQj48ZMz7dsbYg3yjfJwXdrh2EnG55khik6G77aq9EWH3LH
bzJqJFmkOU32lfnhrvPYm2yLKlAxqdSfmxRyotHu9CH8KnK03Ikg7L39UAVlmFcXRwPBbIo+XCmd
hSRuNS5S36A5y74Yx7lXN2mOfhk8sVO+ydaULhobJTkbirLuFSui10CvNqndQ+kdAqQjaFYZQ57r
hYrLx02a1nhYhUv5TRKDqPjXmL1TptnplzVMdzXyOVOPHJpEOPSxoApf/I+5CJ/DJjsopmoXvZdh
/11DybpZInoIIrDcAkmEnecT7aa2HVJWyhKB2Ol9udVSOlEcas6N4z6mGgxeyeqSFWebtaYkg+Be
xoievIqjhz470H/y23rZdxQDL52e9/SRTX2I4ZASCvyINwejHvZ6KwJ2SknXIAYH/mSbLzuwJ7j3
VvXYG/D56xY1p2yFqWS3LcTIXduLOy8oXwO5C7kLH6539XNcm6/qBY+aKtrYxXQXJQMMAKIvwDtI
y02m4ArXMQNcRdK1bTxcmhcvHC+2wJvDpO9Z2Rjy2fTknkbSh0+IJiRu2iLD1e+nurzH9fQyS91E
B5Tc0R77LYe/HmTjJraCR43hucxcXpMp7P9suzuNwclgMApYKO8NSX8sNf5hMh0jPLT78J1Jv6ap
ZYsFETY6nB5gRpnwcPeG4Z90Ij413GRrqSBJFMXrmC/b2kPIlo4A1yDjT31aGqceepqtletxTONL
Yo7HefbGQ2n6DHrc3FmNyxDsEKQxsujTexweOE90395bS3Sx6S2PWupkmyrQAQC98YwbC5LMGanx
wiw5Hc5ahBZsQcTSIeiNarajJtcRBjBxiuF76lG+aVz8y4iCYSDbxSQpRa25Hk0xbOnQvU2KsKLv
s73T4UA5Obill/4kp6QdnaoFcNdVEHsgaRYHt8XKX7KTOmQ9c7xKeBLbnzkTjncl0qreodC/WpbY
2TSTLlYTznEmU/N9NGgQWYrimHezebX4yzVWCekWCcxF642KH4efak46w2ItOoSu12rGx4vuNdyN
dvs1mfyuTfArWgFDXEFJE1eu2/7xX8CGMmn7SjP1u8VwzB30tUOlCyyYHPGoHLZw3hrr2GG+BBVl
nGs7p4LnPzvAIBxHSL9NJ/iKtXYy3eYE5WE61MGinWI3ca+a5Uv9opW/o/4LRR0gaGNBsy3mZMs5
bkMA9AiPq6uDRVTxKeiXZO8V4iWu/fQ8hSQ0oRzeYKBiA03N+ilsy+ue/udQjsSuuG5yyBL8QeOs
h26OE8op0wptXQ5xtWaMaJ+iwbxAokNrK69SXQVO8nwN0X4RFQIHviwayA8xkIo3G+uANnRdjsLe
595AStiM3WuGl11Xp2dMEsikjPk4nZDTQte7Q5UxODcAD7fCgMfbwhA8eflz3UOvM+3wmLqNc6pk
ERIYJXy6CYtDxGZ3Vth1h9H29mRdgm5QdwK0TM9+QtRSPG8m0/wQY4Jxff9fpsIYjP4gmCrf5VPZ
n6Jq6vETzsNd6czbVOqpCd4CzGFKeBpNy10nIbAhe/FDEHrPaTzEiOx06CwBoiOcQfqCHlKI5DTO
d3gu3RQtrwtxSBeTmGOPiQn8Qa1NDhORNAuB3/HVwgXggFcwGMKJDpLTsG+N7Crs526v5w5dMrZv
7ZVN6DyTDLEaFkCUNaa0l0L620CwT45JiSPpGuUCM0IjlVY3qxSRCR5MOY/ETIigkT8jhMp7GJFl
rE0XXxu8TW9iGOIUK4xAacbILqI0K1rjSjGA0xYlCq5UMLOk0UUbMlZ3o4OScJVdxwQ4Hb5wqGY+
pdVntWsVUpsBvfoji5wnK1+eVHWRD3O5ASfbjyZwXti1r0MI29ED7oPJnb1JA8x0mUgXlHoGu1Te
FR1Tnq2iRmfTFO8jBFWzXe7GJv0+h2R5S3p2YWbO2qWQBq7D/8ZEtDY6ZPV4YqeuUhGm5YhoCfLL
FJGyhRFUhJ+njIgHVFkvvQ/81T6qOqmZOT7GMMdlC7pVFvjNWuvpzhjTkGLUru1iuZPHp+KQI36B
1d+w9/MtSIxI7vGPhnLbpm8E1XKUQTunTG8elzp/k3xYyT53BAx06Z3au9OmRRIQI4IMSvxi5NR8
JG6FU59S2uEnVSPUnDI7twHVZYcIUaTgcFW9TusMs6toWmEqDNwL9TnFXGil9TWtFb+jRDKYMeqr
N8XtJzuhi914h4MAPPV03Bv9+Lh08XAs8hRDJxFdN9lY7vR2pzRbiiA8NcgI8LIdkBB50Mhw05JE
yi9RhXBKWuacuaC/rafFW8VOfkU0VnOVlFKD6puHSatvGt1/DO0FrNK80N2iDXHGRxvmbp7FX0ud
8a4CQfXaYzoxcXActAPN/DZ4MFQ6vd6ac32pXetQzA5CE/ugGmhXso17HAFhS9yOeSt2QwuLq3Ob
IzZsTNOkHtDXjk3QXHSZ0ZmHM5IIh+kq7ll+tVky8ZDJgWYl1TWYb/krvfaJs+8pWsTZNuFN0ekP
LcoX/j8emVXOboGBHOh3omPkUgdM0czpSgQiBZBBRRUGn0NETJ5aEUskmEVSRq4Ss7qhiJahHnTK
U0B/4g7Zi+t3+yRuXpGmHUPwFXTFmM/qCWYzCRfdHvMeuoo1UT0VIXWRg2BA9AuGY3n+1mrars20
F/UBoY1BkmQrC+x18cNpH6Vox2J/YLetX2TtqeYHAfloXY3BqqzP27p5SIGuEclQ++YMbUidYR6r
4c3SaHhXkFOdzeKm1rrr2IUFHTQwnUl/fNTDGFIt+K2DjTG2UhXCmeTGNh0yrbg0vbexSc+idTi9
6KQAbU2XFwRvS3cV2rj3NDN/0WD6vNZn94PhFnz+UYrAchwoO8f59Aa/3Crfh05KUWMpRQp0waVZ
4HSqRdT4Eb4bXXtD+KGF1yWac6bVT7oIviptSeFNpvsS+Q6JiSU1+bhcxoJrxZ4Yn5jI7dbWUN5m
4K3sPkhdpoww8vC7UXAPZZXKgb11ZvdtGeu3Qzn73/Q8/zJwVQf7iL46A+NnLz8MXfWZBunRkAOQ
nMkvul79mM7Nx8DkVMhrnKh/K7fHW8jHIbDUyKBKCrqPfCmDq6WpjrkwoYs5lk6jcRg1Xh0/sOyN
po0ywhlxI6ESezuCrSum5EtNRDyYDqEWtFg059EGD8SN+m0tmlfBYDx4qffuTf4NM6itrJeiQSa3
eIHkWnEHpNqvDN8K20IhSaoMQz3SF2m9fu5lIQ96LJM3f0rfvTD6LCKnZhpdoaTui03gBsVuwgQ9
opOHJM522KKbmEFDBclvndhXZU+DIzV3Lb6j66F2d1K0Ivtx2ZLYM+01TH8+hMCSGv7MXJIrrfT1
iXiP0xnBoFR4qP6oiji1wwg/r7LDk3bwH5VwSikwDLmo6ll7KkyoScip1QBOza1NWTW7LaIUkrxX
LYYK8EpDJL8UfrmcM+NSjs8uL2rKIPLQTwYy+zT6CQAofY6OznEVwP7CKxAqrew6LNNbxy1uWcfG
sal7qewHQ8NiG06Hf9NjK56XZrEy4J4c4xZrz9bxQHFkRMOM13QRP/WWw8OwT4kVHg2L2FvRutku
cYj6wIlRQ6RLbs/i3HdVEaxxZQbj6Qam3uIH0TSo4uhBxw5bNa2BeE6/hp7MqXiJioM1YckFpVWP
HXeLz6vZ8RSVIlaPZ06iwidUC32r0a6NgkY/x6ZvrS7BSthxx6D+ZuGKtJIvtzZZt+1UcLqyIyU5
zWJtodp3GdDqLcUBvv7bOpgvxmxAwEB10ZMreBSVToDqjJAIscaVEoiO4cGye1qjboPUUytuFcCp
mlxzQLcnCH/UUnB2pu9NXn4TnbYLy+WmHXlRleo2cMEr7Xrqd+J770+PvtZOm85CoBZPhXVM9BHd
ovNRIoPYdbl7rgoItLPLIL8irfFYBt8tgppWhq7cog/KpmPutfnatJ6xnNPX+TggLJETH5twMZaM
V5yZTV+5PtqDiS20mcevMtXgf7r4euNDQODxJYlhCXlUTaWUGCrNslKeRCRgsaM9+lb9TUFu88xZ
53Xzt8U3zom+3A35kqygwjMY81PJUiDyx0++qbEVSlHO1aj/jgHx7QRveyzdx66enq2MqMzUeRyD
4bopiaSQ/WvPqALWGJotqecMQq3c5lLlJeFmp0Ysy8UrGFfT8WsYNTJaozJl5BOXEM5rPHs579TJ
l1TNpcW1DBppTHTlH/qmlAA6iywRrzChLqVPVshXKZP66Pdw6IJulcnyrsZqbateuVwiMgrUkEBR
P3x3CatkAq7X+2x+JnILLSaLSyQXPN8/ip73UtOi3eCwc/o5bgdycuy5cF11HM7VhXlp+F3DZExB
mD8haaMZV1CiHJXrt2hnogkeFNKrniFUC7D6hKFzA5jfVM2xd8EmWvcRoImTRdZIpc7O1HvI5eBf
H6eJvAQJxmu69jlYw2sXjHeMwwAc0hCbukPs8Hpg7sZYlxuqNXG1Ve+FmiFoACxAPvxA5pP7WXfv
Zc0MaTPdKORCAVid/R543YPSEvlIm1capEZSultc6cOZQeLyTAQWlIYg2pEDJWePXKvF0HCVZTbe
fZJHkTKCqjMcLfQoQD3A+8EgERmvHGdMyzmUC7Lq6Z1lLd0L/BToQY9aU1x8T2p72XiNjM23pWaK
Qw3GA2xvCqHpIOSJ50H5RMqdXWQ9Jsppk2NdI/WCeEPI2ZestAxKT3WXk8h6Gak7vYmBj5J4GU/u
QlKazAmE8a1xiqWrkGrHCPrTbIVfEuuLSQPGluSmGpK9+lkkMmE2WIGkJk39SOP/VWhIoifNvfJ4
8mslLM7lPs6uz9hun7UxyZisownWiZo3T6EB4RRMQqIu8M+cNXbqZGX2FUkx8VeNY/BOQphQzcC8
PB5L3lyQN7+2NLdL7T8hfQC4YJYBo968TrPoVb1DtUGSNPkRCFbcchuWuGZ2KEykR42UxDlTyfL3
wosS0npSgC/VvK72kTGkQMXk79GWUGbIN9MbMGfGRmahD1Y7RQ+gbczTNqVQmhJT3oxnBXEsOaYE
lfMwR0/9J/F+zmqyOHsCFyv68q2gpV75jC7wZwBeKoh1cIu3OB8vsT8jtwwNhX9b7q4WcI+VflLz
qG5N/JFXeVucZ2kmkLtpsaumPdEseWnRN8jFOsfU9p2cTsmyBYwsJjyi2ylVoaznYmmFQD7RpZMa
RUUbsUmhJ6SGkXENqA19CrWmdhCkvjuoggjRChgbJ6xa+WIB+1yRbHRnhuBlujaPO2KQN2NlHURY
finCABR7MNOi24wCE9u3hrBLGOX5JV56CpTQeUMLc5C3jJ3uVffnnWxnYqmttdr8ErlUxxL8lrte
UvVb2P4FzVEoVuOUfcgZ5NhTQyoFN+fHc4iXDk4OrGsvRRqso/WRdTrufUonugT2cST+aa2+QjRM
jL2LZVWX2OXZ0YNCMAq5NicveFS+Fikya85I2L9deCjxBEgrnZxo23zzZ9qljPcqLpmne+FyP2kA
ZzXuRfw53gK0IZWJXjVsNQcyMJoWktjYyLN6FRr1/UxIEx0vzV/PY/Er9LG9vRo0hMQsC1WsoIS6
FAXW7170Je+o/LRINHRkUtHRmoQ6yZk0CRAb0LNqZdvpuWCCvNhFtlNjfp3G1NgUTf7R400tK6cl
pUSjtt1lSYyquGDtAKs86wZjmACNaG5gaWguL3WPANdl0OHIQsI2LdKSwuWk9oxW6tKTBEJTin5y
hY7lhLfijrE4wakejR5g+k9ZPJXN1Lu0zh6zXAOHpYbgZSTQy0zAJu7g/E5Vh/lGOl8wJgLekQqH
vOk+dQAPDRuTtTmwkeRfUEcZ7gbusTd85il0YJYU3NrdsIFLlqABSRfYGMMPJ0n2crmrPTFNYj6O
2G2Fhzg6qn+iqRF7I9GSZaYeeVD57R9eiQSiz8+JFZHo5xXBFZjmeqw1hxASbassC7zY3tFH3Sir
AkOK4iMc5zcYVCI2ooZU708kXAQcjHlXeZaLbbOEZ1l7WS54aBUuN9OYBli8N7D43Ke5bito3E9q
mKDmGLjwhjCBzAdljtFkM2zbtIXtiR5oSNlGPT+ihxZ4Y2blncDOcF44bBzTC3ft42JxdKcpyqzc
65FrfM0WBkiphvS0tu2HCAR8VWjLYepYA0XBwa77g7Er00MvbV7IgrrWeoJUgCnfvfFTqdSDOoVe
4nPPe2Y1Hk2qXcXnCKWu5w0cBQu6Ln+UORAQAzo6Isbw1TobeInKgDFkxD4kgprjOianOb+KjB4c
rdhI9F13mT4O8qgbq2fyUbdyspKXzGOM6lDTGbk+pD/Iw1+qge6W9kGI/nkYSVMzeT5pmsV75bEU
AJdooLZjL8gYIRWCieWqHWkwXCf9TEnImzOdEtBZVpYrqb5yUA+77Nsc5+9mxBZh6tgvjIvOXgdl
y3QhZ2iIdDCUtSqIXESQnuJAn6HUWXe5ZHxk43BTN+YCXhPfWB4crGaBB5dL8hT58DqpKOiv2EQH
jpZwxhM3W5i+1UxJN7ofbBTlonM8Ok87PDsUKevaZz8Olk+XwhZuDqqXwsX4+SfquuSveY0aw25w
AWpcft6U2BveUIhdqYMnKRB15MClm0Pa0zZgU7Ky7HWyhWIxtMbwnnSkopOAsXabN2ECyNpQctfy
JJeYmHLeIfCC/dDmh+Lf+KWRkKIGKDzqmqrkRZmrxGl9rZXDgzw3azjoDO77Ew5VyMhlC5+ADhEx
R58YZj/K/kVtoWo/K5K3mIzllajgUlovmR/vSXkaKbWmeoW7+jWh1umONv9Ni+wtsal3Uf05eP17
VYOrewnPLDMp2WJYdfgrI8AU6bm1JDmJjUZZhVCMV6QjrJm/vsnurgh9gpHH1QBRRxCFuNLDfb2c
zSGS9gAt8xr4yzur8k+aFuxzI/2uTDlyjR0ul6NpNASrRpI+wsB79DsqsEBQgXls53L65WIKoDgd
4xJdjV78CuOQ4d60UmPOCqiHTDxv7w9ufFDGUIrpNeIzHHIOKOKABP9SBxKtF6afUJ6ojAJCeaw6
/VTGQrbDieKXYsMJ/NIn1mfSZk/SwEgem3qZINIomw+vbK8hUX4ouA62335uq5fFow7CdafC20X6
NjA+k5yhoYNt2YLsRvLla7ryEYnmUQHAhgtihzHnyvL9C16AtwF0vy2iDLbaEM57FzzIgnmaKO9L
DJmAJBnmDa50sKI6zCXFr7fyayf1zfVSaJ9qOGw6Uk48DYynehYp9malzXM3WpjwRePBsZbmOiTC
IsKuTURF/W6A/LZWixRgdCB+0lnnrVFKIP6+j2DPyrvP4obXAwCZd9WZMeFZcpVQLxxU7ad6t1Ij
DghvZw9MM3NiG82Ii/6rgfgIMVtg0ARFN95PJFt2ifNimGzJsE2/R5JSGxnN1m9NIFLqENF49x49
7VU8VC+dQYY38M7ad7obuGYQ4aWVmOzSJmmJhN4PE+z4m5z5DsTkbRliLTs5Xi/bx9aCc63am076
WikYte/ND9sqik1vf2T2hKJQ2knIzkZOR2NOwKLFj0FMLrJEWraMP3alfFZSQSyoIcng3c69fh2V
C1QBQX9m2fUVbp1so4X7Ll+IJIeaZqKrkVW0IsClLZWWSyhufZs0NBS5/KKRrAC6/lY7OOQEb4OJ
NBzPaO+UfxfpLDlw6Q7evEcHaOLdB9y6daCGt6WIeJcDbUfEFH7fQFbrqke4aTqPcjq+lO5HoTXv
0tFK9owAH09oWg51Vl+kp0gZ2+eFoQdDZGrGyQI99R+wLX1FRYgOk52c7Y595ZIv+qPyPszk5fsa
Vsmavq1TNMStdKPDSSTfBwKaLnEEevWupizE/bJBtguNaPNUMudHeBpDA4xJz+EWzktaccnDvSfJ
PGVJnpHpQoKh1RJZ8ZzpClVXFErZeKo3d5HuerIHU7MnZhRXguqFxJ4fQs5P5V32quU6r7wrtwKu
W5wf+Vgjk4Giq+dfs/Q8cq0PM57u5OPBUjndRcCbDB8AAxzWIU9DY8gEZlNjpd7zTK36HgkfBzow
nvxjkxJtQqWxqmVlJW+zqojlOF311xOOw4DIoB7yb8+4w8EWp2RWHWCHvQLK4/Q0y41CnuBojtIO
571+SiBJyPi+mSQ5FLxshbiQ5/TDdA1v6JK/2S0bLwFHFNz41HAnFllqe3J8j9flrUP6k2J5Lj2M
66b27tVJMsDywe5Ip5QH308qKhGW6DcHw8J8ya+sIMSzjS2qv06L/pvca9TZbwfLjYB4tIUnas07
acXWQ8chtyH+CvDBWNl6fDIqvA3jonrtyodZ2I/KQUoWvY5Y3rLCP6HAk/aDgtyhMHzpbvQ2+lZp
4qO6s3apVdqbpuKByqpCHTaahxp0nndQIr1AlqoSUDBvWswSVtYwHJNiPCKTuoWi/9yOvjTaZ6WP
9xFxC1IS8VibpgBITNi60jdV32qFpa3zYBW39lPZ1OPPaRwu9hnVO8pGMxQ/WZD/42j8j47GtiV+
4cBt3rv3//VZdDGI7Hv++X/+4/q9bd9/RH37CY75Z1tj9S//sDV2/H9hF+wxY7NwInaka+5/uRqL
f9nsn5AsXWFaJn/jv22NLfNfmGHTUTueY+OoK/ijP2yNLeNfpvB8X4eSKg2PsUn+v//5Y/rf4Wf5
B6e1/e3Xv3Jcf3c19mDI6D4kRMPGVfQvxre+mLHqqLTqoDfjTWnpmwBrWTeqxE7zSpaZh4z8l5v0
b1i1/+4TTV23BHQ1AfXhN1ItjviFtUwU6OO2xa9gtXjVk+mg6aAbGIPoD0PuP33hX7/g7xQ4+QX5
IF/oFuxEy5POv7+YiocYqoKmpNXByHZYFEKkd+dn0rreiTh+/vtv9m8+CpawaemYlfHtzN/817EM
Nqikluogpw1pln5JzmosiPsNv//9J/1uV8yX4pNszzJc1sBfnlrnIHuObI6+QCOOyvfYLtqIOVxK
tMw/0FoN1vyfOITysxzD55z0bby3f3dlByPOGZbzrciMQY4n9GevbjaE9p4QBsgwJp3gQO9oNB0i
3rnegYvckCuMi2tx/fff+neCrboS0/RNnqbhWN5v99eFHKZ1/lih8dN2ehpcO72USk/PhjY/Q9q/
by33M8Bc5O8/Vn3DX1mU6nOF4zByNuH12vK5/7KENMMuhWuULCEtBVvojqY7wHQe7+tuugedhhIR
npNieU68mnZTi98bqwFpwIYvthqmkJ7zmDjp4//PZVkCV3TXtRxUan++LKcpezNDU3zorJaRUGaT
ds+ndWIEBPK6D2o5BHf8RkJTJUfgXZndkXFZY6k6PHg2xtHUyaMTvv/9hf3bxwQVmO2J2oDt5c/X
tfQJ3m3wxw+wDUj5G0xUqP2wmWfKwtHijQBkdc3uW2WW9T/sLcbvJGT1qH75bPnnvzwq8gWsQYN9
f6Cyv8WMh/qDGfkqnFASNdPzpHN+68l0GB3nexwTzxd0/7Ba/t0mgOH8f3/7357KmOYRKkCuYIno
GNA8PztT8q4MtBO2hL+/1aZu/PVu+x6RGaxLHINMU1GAf/nGBKPbXo54/lDq1Q4KxokAkq9Rl0i3
zmzGwkQH6euQgTLiVbqaI7zAM2+8txtx6PwB1oM+nzz+zZzNJz9g7QjNv5pGf1e1+nMVxqiNhht8
yO8t0d+XCbbQ5Yssq/w4eXcMGLztMD0v2c5H/1mF+54EZhw++Dny7/cy4GqgFB7LPck/D/OMlrZk
gtB6Z8hNp5roYQom/pKNYmcl+ptiaeoV81LWis0EaIA/xws1DeO9ZTnHwQQpNaIDfgw57DwGrbpf
XKvpv2aBK9Xz+9hOl5hsJy0URIGRfIRtPIoZ6J9pcencaWRoB00tz3shh37HvA4PcyB2bbI8d7V+
sNqPtE/eM1c/pQJ/6cHf0b7DRhyHreknX7JFlN2zXE+mzxLGSEdQNd4Ju/3hya1Y3hk9RWMeme2u
GpkhTeYPzcWzTpfk6ijem657jR1RsBr5XsbkHOCkPGadzFdGVsb9VJtH50wnXHZo85tKW09z/m7w
mVbDDTLZ8UaZpDXO870RU3vr/fuo8eW8pYerRW7p0KEOd1kHY+d3a2Jr6K5dHks54bqbl/DE2MDk
7Q9sav403Zql9mhjRg63O//CHXLnNzAa3PDahNEFRY7Q5CTST8FQ/SBtYGVNfFWNhHhAK/15iIeb
xP+cvAoliDc+RyPnhLlgMuCzL1b+VR0Zt1AAxlVgcSWBt9xNAhUSh7DvDfc+QuI8hzKYDvx7v/W3
d6l0P8Xs+d23uQVFUAODf9SDDHzO3uVHFAuVMhxV2uR+Jz+PBOW3FhqHr2XvSMpOtrxTFD83U4UF
T6o/4+m4kWOptMQ/J8nfBxd2iJie6xpyGaMxrwzvRElGFFD1fYJDLBQK1lRodwCp/V2al/xw0cLH
wfQHgCHIaRHPQ4Hlme9FJ8vJCDSlvFi4onURdbu6ikmarhMpNIYZOde3Tjh8ejEfZwoeVuP4875O
b8rPnODfi+1ijdQVzhXv1VldvQszdzUZw708d5O6RWXwLsVSWC28j5BIx9k6+zLxeQLGw6tZrDCD
fpZLeZSHs9CdG8iqDY5c+SExeDYxp/0e61Osw4Zn0STVrm3K9pgm85MRE3QJ0ROLhyzq+R/UhwDD
QVPtaj2YWB8EYIUiuVXLEbLQVyJf3EU2K+hpXoUZ3rldQfqAy0errUSaYY4O3MqMd6U8sN2CZozP
IuKcwqYQ+U6A5ayG3iIsA2bwfvTeDdQRVlrycpITOM8P7UJNqLat4f+xdybLcSNdln6X2qMMcMAd
8EVtGHNwJkVq2MCoCfM84+n781Bal5L5W8p634sMo6gUiUDA3e899wzmqI/NNHPmEaqJs51nssjS
fnlFgFltYa/Y35hsjLig2CvdLFPep82QYTpf1Q0cZba+noA8v85e/DZ7sxrv2CT9FwlpaWENjDwu
TgS7xYJ8bEMBVgNHFok95CwHiAaB893D5X/QwwGbZhaZP77S2WXQe7gsjMi45S6/yuG3hJxD29Zy
73D4tjbBgisJgBF0PX/F1N5DuNzO13abWFtk/bc2wrwrAoeHw2QfJanyc+uD/7rJvJ/IFCG/IEr2
sp1RXwxEg87iFTIcq0uRQWR2TNUPC3AsK/0XK8/BhqfuHb0DcdtWTZhvw9tVRvIGzgLzLLD3HeBb
UHlElIkOrkg8nV23Ofk9u2hXm2OyQnBnwejaK9v6wNpCoaOMGxxdrei7Wxg2GIfGZbGJau8ZJBDK
61ybKOf0BSsqNJalV+x0zo3LHXuXWqyrHBN1RPjL64V4d3kgL8WLGtKf5jiwi/wn6pKjZXNr2OL6
HvPCpbe/NyHRYHGJNMB5nEJ9vTCSAUCvMOEPyLa4fERLj19JcZgLrOzMwz8UE47AZ9dgYFbCA1Wm
5ZvjZAtWfYA8Hbjt0qCslTzW8TwSprgMPwawn52sFOIUvZzIGz452i33CZDRVY5hNCBKyDwlal+a
gTsSdck+gFXRa8vfto3zVQ2dJO4vg/+kM1I3eyYbRCqLLTRPkl8i6wAZnanLzPhSCgtmA6LSpF5x
5phVjKA9OvsTFw9znB0m7LcjBH5c21fy56p6K5YVeRLmDYislm3jBD1sYX1KytK9iuGEMKCPNyxk
waCsui1rcm+DkbI9WH40QY81MvvWwpkJxPVD2YBzRcNNGjNMP4iy3QzBXO9dyS8b2cyb1AW4S8Yd
iiUG2+azq3LW0LiiEPVe0XfezzOPS1+02Lpp8YZnM+R8O7EgIDew+pm4xTkfu+87b/zDO+Exqi8x
X/I8gMxLTYS9/DedSpokjRpqId1SZ5Db6hw+TCXjiLEq/UU8uZAAexIZTS0bDnG6GX7MNgoTUjQq
hD5XqVc9lb16LWeWAGnmz0Q+PQqzl0t1t9oy2UhEpJtocj/5JXYaly1IDuj0U6fYxTWkB18wTKq/
1Z18BZ3+kc8sW7L9XvzJt7drmRKgsGIZWSUajG7iKz6VfIuz0E1De8AMoDjTaPZb14uwlwHs7ocB
V1Uht31UYsdVJzjY98NWpah/Pc7F7boQdmUmfCShscIpDAbWMkKrWd4MJWmW5bPog/G5bJjFCAB6
sRLNXEyPjh9MX9Mo2MSZOkcMh76QF2H7+663pg9p5d2MI/lpNN/JNp2ST0E32teFTqcbK5DXWZKH
B7dKr0UzHhpsFG6jZsbgH+vVTS8ib+vl8bIxEnkYBOBQSK4PpbWzE+dVwxZSwI4bMecvCUcpjhQQ
IqA3LQ1hn9rOD3azNjse6ATX/zI5dEVQQbux7K1KmmW7iGVHtMapjd1bZILP5aSw/vly6ck9Hnvo
d7t+8I3lnUOuxYynhXtDJjBbphQPUEPKrVMRDU3mG45FwbHG856Jb0mKZ1zskiV4dZKlOmEgt22y
ft1ExfBgO8zfpE+Ojuiia69orhtvaPaDYn6r+mUkr5IJAmrX79ak7oYS349Z9PsENxnywoprCW2L
RZE9Ec+Mbf5rAP0begPrE6U41avd4SgJpQMeldoVIZJWTM9+Sv9bP3N82MPk7KG4kilR3beug8mV
R1yn1VYbgiXtgHprnL1PnsXcbInYyQlRodCKaEwat2fpK9b/or3jWGSwRqv44Lv8Qo0dEhpTaXx+
OAJGMSA/Ix5ok/o8l8tO6hbl4aJROSxJDf9v2EZtZmPBVYEZKsQkOHzJYwyZZfKX5iaGron96cCJ
NO+HpRsPBLXeM1/PGP3Uy7Yk0dDpM3/X+Yukjh0/dwkrbV2nEW+yljIqyLdlkKCAFKhugtre+j7B
9cZDxkzbmm4iYTTCBWMaMO61MDVqOWG2fRwuW1XbKB6YYCEf1TvHCr8yi+FxMjwZz/x21feHXuIF
KRVMhhbvVj3mh8tJV7oVTSaqcUw5kZDMkXdaW1Q5ETgB25kmRbR8Eo0nDivi+CSI3OOgYQxzKhwg
XODFKOJbDT0H9sJLHjYEe4/d17yxwv0SwaIl9ATzrJ5Q5vwTluMo0sW4xweWoqhPooOH0Dbo1YfA
z5I93Zvah8l4q5buRWOTtlnIhriKE2ONgKWdLagN1iE4BnNEgVhSpjuDi4saDwFMQIp3R4yHcdCY
b2L0EWjnFSkdNkALZbpFmSwTE7tQ52/mwPyFLiGBiKpNllD/pADCV6x12GDeR8SeMGhhGylTFGT+
OjJrt64rq+F8F9RZyqYzw7Eehys2wSTWCJkoW7PY3UX1YuwyP+Y9moyQbiYd+3rfwimatWIQ52N/
4MxcqcsHNFnIx9S8udyT1Q0+kNL+wJ70sQqiu0up26e0mVgZzVcdEUoCn2liFfonB0cl8aNfeN+w
Ad90fTCVMsKg1zKHpi8YgqvSHg+J3ZZXifVZsnewCRLOiavAbnURB/MfkSE4LrdMh1qGniNkV8yX
wnsrx8BDl3yrnuDSFM2wF5R2bUmhYVITHEYMR1jzQdvexMHOozHd1wnxMR7D/9Eb+PlUFwxE2TZI
dghRnoc+Uj0CgmBz8DGmptkaDNYymLsQB0xIhsR/Cbv0K35D2Gy0FtLF7E143P9p7eg46dOw0UvP
DZ9Yb0JFcjqSgyi5uVX+4I/zHYrx5yJQd1hx/aw9qLlpvxuD5q4KzRKT66vknN7USQPlsu6wJGie
8f0tdhMGFrWNo6vV5PneCbDIIz3i2h1hrPtesY+IECIpGb6CBx2f/tInVAYB2gUNjQJaU8LgKfcy
Xn6VVH35CMn2CuYsFVgDcaEm/1ivHKimLVW9/iJ6jOATPlOoPZcnNBq67KrV6zVRrNugDnGegz19
uewhwD29cqLN6NAtIPA8Cte+xwCl2qrAEESN3kIo/znJtckQgAJbjE9uoaerInaOkTs9udNynbQU
x4PPjaeyp0HDcJNBpNZYPQ7jU9ZQ9xR5dI6K6lZVRCBIrHIR+bxePoPBzHExoyZ1wlyD2VfLyvQW
pj+24+WjB21lKIYK/7AEal+onSvfhUFz6ZLdHN6Lb93ZklJL2YDVK+uQTAMeLnMRoqu22rS2pSpu
TTHFfYInbZrVOl2vB/nip+iPrGo5l0LcqIY10cnlEf7zje8v13nW3wtgiMVZz4zssIYr+T/Mjzb4
h4xGnLxePLIL6mHBzp1npHTjBw2k5wp1rIbgS21C42pnvnFwiGLcmby5pkWfIkqy8OMFfrtcvGPO
nNrjeRUFQEXKIYWt2c9eldup4l9aWQHOq4cTyLPpd5ENdzzwWaLuQuQ0V86MzM55JD2XjFh3vkXj
M2wseW+NEI+JojIbxsAQLScY0Wa38Wc474nb8pBye6yGRifIOwK8txTB9HpDQGXVPF/Q5CZip2vl
FytQgGfkhV9l3nJtzmXIt4S5lD/akTVtmvqxomQfHKYVuCbceBBReox9N32IB14TBTtKDL3r6YR5
gg1tw02YTh8cG28Xs2pXg44xcPyOuZokTpo2InAb9IKXhbYP5jMhCl+ymQbEbLQ4TyXj97YZMdUZ
9uZTjdfhqCr5NufxW+p8Q7xByoPK4IGXbDPW/QJzlIygZbsmvG0DQYwdqyea5yfpf8iG+BvuzmsJ
qtIqEXGqn8KBLQNeI/ty+Div8yfzNpVlMGU2xbpXdzIAzPTxyr8Al0Mn6Cax4izTF8HqaBRAxYQ8
bocXZ0w0M7MBt2fwG/bwY8LQhYLjrK+NhTq1zp8akhrWiWSxmOWPzT7NfVyeECdbmwtd0oFKhlz4
nNqAXmP5aVHpCiWIvsMAPjKCVeWBaqiJq44768So5+BQJPrm0b684P0DOHWVGEpWYyfkHS3xUeXq
bjYj6q5hwMTAYqem+cFX+bK7AAvxh1xik0B0X7dpJh68KKEB73VBkhkPuAPFU+RMO6kEhsFxqMzA
2TNQjwInnwvi4WocUNvhbszFfgQ7UdL01jyVAoM3yJQHOEN06xf4jNgK7WZ4/oW3EzSXpWNX19yc
VPA2eYtzO30FPNw1LSkwAynkg0PhVzjFp350bi/roSe9pFUtnT1e+zsY01t827/LlVierFn4zVm/
j2ZCFYOPrhLHoF95xC/LDx6AG2JXcGm1Q3gw2HGdHTDGsaJnW2bErxgYhaa957wfm+initi4Zb7u
hom2CLbWqZ2Gp3zC8K4WGPkC/l8tjhchJ5kJZDGNJCjspdOKDFSWz+wMZY3oqi+CbWDORwYuVxeM
tLA4dRNAt1LiAUu3msbsBiqieitR9Y81DsF9zAcicx7JZhVspCB3BVP0OKmPtKcWStupAhmMDw0k
ROgX+Kk1S/LcqQaHodPkondps9zCFxfuqFs9xviXYQGJ1Drs7kTKzyZj/GpMX/oIddbYscXkkjyO
dnTuLr1nuSokZUG8zTtuUe8XL22/3EwpjKglHKxN3hPDzMD1zXcKKoa7yCXmdy5+XlAay+JNtySl
NORos4kHAV4e9kbGHG0oD34ddpSKpBg2PLaS1lhLDMLSlPIURZofwzbQBpIrQo+HJg1+BBktbwvd
CxdJLEgNIFbXUDtbl3uXaThahHpN6J4eqrTw92Yrubin1ZoZUuyUH71Z/RxmTDgDkqEqUAS0llCV
H4qFI4QgcXaq6lO39ve1ResdVhlNVC7ZUDnesFnGSwpV/6VnxuweyNmcbZmijO599aPBKRjGDsWR
gaaEZGGSdIParroHZbhiWE0QZzds20jv8R1L+V9gLXlD8WbcWoJljzv4cHtZy50l6FHr9f5SzV3e
KKXXsq2lx95MkwcyW2jzobs9P9SzDmMkkscIpnIX1F81A8ZD3tw6i/2ZWBHwBoYAYYSTRoJqx43d
EMgBZyFoThvlUV1PzakqI8wgeOrn7KnJMCW2SBDZ8oQcunL5jM6N4s5P7lb9OPnQ3GsSzK/dnD60
V4JMjduOs5SttIUQVhbnlLd29uaTHdQ0Be3yPXT9jxYBa3va84OMMDnz9DJAoiw+1Q2i6RomOz6l
hr20GEJ0UUJtar4Rrqj2RIXi0nhCQ/N5jQIfv1Z63bDvYBNG9anMfMxmVTpuMTBDEp6I29keh+fF
Ll6KbIRfKEnbMvRJS+9XOT8RomXtfOC7TWITEEeQIdytympfsYdcZ3muQux+qtVFQe3mKX563jWW
ctthFsPeHpu7McunKysf630m8FNSiJvhkA4mijjv9rlD2ZAO832HMdGNgBEaj7CASQwAVArD8Ril
04d2cNWpSFAXUW7THr1BcyE/NniR6LtkAcurq60vfaUNRhqlx7UmqbO2s4/w7BBtQ3q6cTBTgTRW
PhDQGTnYnNtPqhn6/UWDXnSqP2fmBWe6BrYZuhBhQjnMS+jwMnzGSsI58yyov15k5Z/7dKH8t7UF
0IHWYT8u9WPekAJyeVF4AhI8g5CJfPZTF9X8+Ly8x5ss2i2jRVgpSs7YwQ+/jcGLlTF1cJqoByFk
twshGW5Vhai5y/NvnW2J81DYn8uagQL0dmdX4GhyVU1Ocb68JFn4WbeL3gm3kec5iH9/uXwvRfq8
ixsC1UkoWfJqOXE3vTMJm9758tW7P7rx4B4iSSBwhbuO5w3zTmmMLa0ytc//+1JPUQ6gWKc7ItCB
cJo56WAPIWcPCVG2xuGI3Ram3HEzNcWVzy7gJjdZ5D6j58OwXA/72Z3nnR0nNxc3i8vLYCwp2s6s
KwD/3f/+RRryi/IMRMOxXOd8eQHuF7++GoydDuwk/safDDZpC4/VmjQP2rIZ7tX2U5c59lOFbc8+
K4EG41CdYujiN5lIXlzVNjdej/PoZCXF0SKV6syn9FT10aYgefDZVu0Nfz3fKYeYBTfL05POsRgJ
kjLZkBOL0X/Zuo/SscRjEtv1TqWYAmkN9bF3ZLf3qAiMPEKjuEfPxQNl/gjQ3iCSjDaXP82TdHYg
/BYhGWQCDAOXE01L/bS6Rf2E37MPNA5OcfkeibWUH4N68Kz7mYy6R9RKgGKQyOA9enaV3yfbmdbQ
+FHFI+j+6mUeBxGuId1gKeBv86Us4+/OHMF0NCYgpfEEuXw1mk/ht+/ZqtuPkfcJ6XWMpDIctpPw
P1s2WTizzpprnCai6wLbE0hk59G8XL6ax/gZ4Gy96mpOcL+z53Ok8p8pg/ZdxtjwfPnW5cXO9F9/
rFsMJwm6zpFNFAQ/MWcQYJJnGeNG4DxmI0+5qHqEIbl3tzzqPhyZNvESLMs3jiPvSvlr+IznZjW1
zxJqYNhWy5G8gJ0wq9g3q7NftH1AFXDTFF3E44cIwCr7PYg7ml+H74hIUP9Le9fPd/7QZsYPEhvo
FmuFhK1mGzemPm13S+9gI2aWOPoHvGb7mtS4xMZwKsEuMB3OY6YIGyGooT/nZqOpwuqQZIM+uJj5
OjghhjHWsEh1bHrKQz6LuzhId4wSxTHs97WfBXu42VhMOjgeqVHjj8GPUrZEt1EE90Pax/gfOusm
WWdiU1cLuqIqvzU4BZ+XgzfYXILXDmfiNQf2NUxwKAn50g48Am2CKN0BRcybMkwQkq62d758dXkh
0fqvPyayFvtCB5ycw4nYEfRtZTOeY+XxS6b4r68u35PRC6kN6wn0mHDQcAYej5MVXTAS5CuBuHAH
2d3D67n7gtDkWiY+R/QyPtRx8imPmw4ycLuN63Y5OlH/IjKfT36+ipfFRjzr5gAPU3QTJsFZ4G+2
IeS2vqm1BKRT0cmj5SG5A9VgbX8NA++Q+tddah/jav6im/p1lf3HbKZidAg4n6hL6XxFel4EJXy0
uC8yRTI/JG3KThLf2yUYBsYF4B7eF1u04ARj972hKO/bfDhAHK53P10MhhMHm7RpCuQpXoTaOT40
MjQ0gfLrbZWh8dN+9ymVxddOBV9pTHAlRB4nh+grGaRvi9dC+++eykiyra+Seci8j6z4ZN6ALaYD
Kb4BS2KO8QI2Oqd0obhF405hJNDcYjUJyLKpx2ifsCHjisXehue94/p3ecxu16ovSe5+bld+SEvY
dTBzzE0DlpYxUKMji48RMWbMNIIPQkdf0fp8RSAA7vWYZAr6Z0QFJyXt94qTNmrJm9U9r41gGCeY
96qi3cvVGE0svbghAu4Tu9BtZsf4PjmMp+DbHsQwPIimRrQ/D8txzfurorW8HYF5COsTDrgVeQGz
uPGqfcTBctpRzbY3qwIBZxT1E/XA/Avl8ayBDEv8jnkbsWkE8vTD6Le4nDJT9mZo8szrQt0Lsi2P
Rdg+OvaIrJb26YLopTr6aaAgTHdoqGwQlqAgClyEZDoY6xY5vbaaTE9pGzY5MEQf0kC6G0mjIyz6
Fi/Fc6/z2wdUSztXZW+Jtp9dikWwQ3pmUuc2CZGswQguACWfqhEqwQAslCf5m2gC6+roNfr873wb
z1DM/kYF0zZdAbQmzVTQdbx3/KJuXSNv6ICvjDdhudCr1I4d7xzM2GdmJH5dfKXSIwGlyTnOCvAJ
AzVpBmoDTHcdp/iOUXUDUOBnW5jO4HIrI2BGzyj+plNk0lspeQws3N3NqWLKLGkuh5B+GxL4NC4/
lctDMKTUhLZ/TCoJIxy0p0qVs++az7gLvM3ku22syUAH+R5D8oWSP90Wg3UDN3737zfFMYSuf9wU
OKSO70nDf3zPy4uwagqARI5t4bwO0InajJbVXFJCcqnjX6/TMdIkY8/Iov/9d4v/8LsdWwl+qQMB
iuCpvxO+Om+UBVB/fqzNxLsI6b/4RU78KoEZLCHvKrE8Kdgiy+y8Br44aUzZTRfGWPQp1OTUtFDB
qSMYKfd43OjT7AH5/PtVqn+QwvAGtX2pg8DWrsvQ8O9XWbZ42JMMy2MTcJVxT4MYdN10xTZMM4nS
BoKLQwyCQmCH4P3NUMaaKftpyBxJwqdY4CYLIyPYV3TEcA3eXNPLBTkIj1+Vbwgc3zB2+skzsfcE
RVmUxhgCJhS3DxcKYmSbvt3AgX3j3TWf0gXL4DmiKbzwNGgTUEVXauvneGKPNPIiy+tDyoEbrfM1
Lvn8MjcmDWVkFDe3+e2cerhEITUv5PhEgNEPXGzuP2uVP5mGDZznTbXTU952RonxURiQMVHNSZbU
t1gGroweW3d5zuf4+O/32nH/QY7lZktHoHbwcYf8B2G1npPKCoA+0OhnCJ9sbwdHle7X8E1as5N5
nWFFFfUJjGa8wg4NQQG61Dtn9PbEgFYcByDKgU/glJXXHd5qyXTsRuuQm5N7mcBz1iL30SJG4Cet
Hp+8kAFw7VQ3a6eL/WivP4vVGtnccNBWzYKbgflMYhALN4o3RfwWdRZEOAe8GmXOmxkolgkgWTqx
95MXQoIyKeJuQdUlAETdVBxrH/QNmKFCJ7VRHKG7tH+YYgZTGTlhiLbzT/5KR8xM+60QWDsggtrU
CztPG/r4nfhUhebv45yXy7x1sH7k6VTvwRwsp0eQW/bfEPiYKUNRCCoFBDATplp2+TYIxpGFax/I
V2DkhRlmGY3kurm+GY0kON6V9guFHngViI8HNJeJ9sYC5ILDwLuWun+6YO21Vd15fnaKa+tHJYx/
EQZG2yqUn52Rci/0VgYjGQ2WDa+si7pNy7iXzOfpYBWC8Oa0qfeMS1JsmepT/SbcdDlP0KY2WS5f
JX/JhOAcVdNXb4rJwCj3oTfckkt7qg1JgHgkHgGtjvhufolMMKa51OYUVfEPa5qfcD8c7xeVY0Jk
LO3GYX51QwlZA81NNvXtGUHQyx8e1/9wojgYIDk2SgCpCfv9+9YQDXBMPKvLjq55y+Y08PkeNZz+
bvXXpZ/StKL2gpGT4JdnhndmYFYZJp1naFRNn/+Bv/tPxrd2MdoRknWEmbEQ7y6JSLVJ1YmTHHMS
j+oifaB8PhnoO5/Qr7bLKTSMs2oaXw31Cl31W2g3H91A/uHe/IfN3dXwrQUSCQ9K5Hvq+ZAM2OeX
VXLsTXTRPLCq0PamJCbCbOk3MMW/tbRq4yq/qZb5SwTlvDP4hjL8MfgUm450VRysgg/2kHwQXrzs
QMJCHMbnPzBx9T9o8tqz2XNgyGvHcb33PFwKbI8x+BQf5ywNtzjx4D2abO2xS9H+CDPMpq1fc2x4
JB8bDobXsQins2977U7wDwGob5YsmXZDEhQ7+BP+Rhg0KsEaNnC9ZAvO6mJqDDGvGvQrAl0ID/ZU
0DyWBNPUo+5OUza/FEta4SoBK1YUWPyFmbfVltSvml5I2E+ifbayvN1dMPHISjh92vUoMncL0qd3
4wSwln+sZZ8d86YkRmdI4j3LYtPDrHxRhSCyWN+peFlv9bheJQtzC8vFa96r1TltWTYuRnOoyhys
O7X1sa27HFOeEXBV25+WHLKu5R4N5nihipZgaoG2PsQMcAlav4pF/DAqNuS1LJ+x+2bXdIuF6Bzr
pG35gBnuT1nZw0G5xzDN2yNZAwDa1ZyS7NzGG7U2N42u66d8wUNRZexWxdLPxzZJfvRTUv2qPv6/
NOoP0ihHQ2//bZ/7hzTqphpIg30r2Xl+KaZO3//nv/76V3/JooLgvwNHCXBf9y9h1P/VRWnvv22P
OjIQ2uEov0imSux04//5L9f9b1sEwmZ/UsLXQqMu+ksXJfiBgMjMxJhY2Larnf8XXRSK+L9XtY5Z
xSivHOlLB3uF92qeZGmnoUqc9kQmBPnicacPQbt8aIgQAfMHihLK2pVxpg9LO2/kXEx7kQekuo5b
O25wi83EfvFJ49EquwkcuRzK5nbuB/nYhsWLk+ZbXU6cfUj/YUn23bbvmUeENec9odcnpORkhvQM
UrCWUKL9nEPlh6yLvDuprWY7tMWwwXT4vgNuPPgUWhjAwFKvPqFSJhYlhRxfDg5AK5b6s+S4sEL/
ZtUTWODqbYK66BhPUZAHA8d6icGebrmIpngjbZfJptd+aJuuJ8GJ91rZPYaHXoDbBPbq0Ygvc8P8
2Cmt4Ufvj/aJgOZjTiGw82HV57W1gJhgZBGXTL8LfkBbL2eM2yHXMHVkstXM1w4hYPjy1jqY7tsF
23gHJ/RZoxJNRnLt1Py9Cz4joIbg5VsEfkM+3QSVcNmNmGYC+KjN5JBDh3PulWYwjvPI6BM/h+oi
soIVFTBIU0T3nwbelyWT7p8KzX8+ICgOhCd5SnjmKDf/fnKnS9Ayg66pQ1ycD03Iw+UlD6DTStXV
4ByDxnB1uLcHLsqD1MKu/tfN/G11PfzqtX4Xub0TgfCseh4KN9ej+Q5wd3h3Ygva/znKsvp0mdsl
dfnZdTYe26M1PESieMFd8Efi5X+6A+9qF/NrUS5CNnQCYm6pFf5+B1YodOjQVH7qrOQG40sS+V6c
cGX6mLY7Mrnaw2KlhoK4YpLUNlRt3VQSudqfeRuKDNr19d/vgzD992+t6OWKsMSzHcWCDWzb9Aa/
qWFISOmmosRo71IbEXPjbTowCgKb+sN8ITcMQE7KyxWwMVHUJaJ6K8+IOKdanimGgIH1jxEe80ap
1TnArzhcfpQKmaq7gg4oTJ///aLfNyyXi5aeo5DzBR4is3efXsQKYECVctGYfu2TbjkSeLnAz7Z8
MCaF3Ycvk6070doDsmwgN5BTGtrqikiKateK741ayoOLuQQmu9WjQh4cJw1kNnfXzMRfVHABRKY3
eZN+7SuK51x02XkMG6zGrOWrHrq7hpny3hLJdxzHepTqFbzZWDyJoOl3Q64//OEdmwfj3cekGcKC
pLi29hzv3TsmxhO6JkThE7bVJ+hTRt+dFHD2XuJgFTeuDna6xEiG0UJ6dvDX3sAODBmlQjKvGfbt
axdy0TgWeyJn4yu7lfsE5xaCGRFWzPrD2ChQrvCOMOlxp2o2AV0P9bbMQ2hmzkCT1GRnyZRiX8rh
rcFP6Nji044JXImFob9JIm/njeGf1ss76SsftAQ+Qq0HQ47X9zUiLov+guwoPRn3gkoPE7d8vW/D
/Ks1hMOh+VnCtwN5t3ZzR/w3Jtrtrt35HbZKumuj7awItsKXpUDMe/eHj+Q/XRvXR7VPD+J5l1r8
t5XTNuSe9YjxT82CFjjzSXSuPlUBLNKmUx9qy3dBauXuchyI0SbeCsepMkK27+Zw2UGVrN4s80F8
6fzYxHPC5I3UI49ltx3GBp52L9MNSNlP6dm4UogPq14Yi1wHgXxoIqc9ohCwSVloi22QFw9dOnpb
7BVok2FWJ2nyBWN89QdJqfPPLUyiQ3Yo2lFQ+so2f//b28bMbwLPrtPTqsKKnAeanQ5TX+SSzYb5
ziPari32Y4epd1HH8Yd1aSGhNPFTipfBsUyG9A9gkfPuXCF7jssg3BSQkdIDn5e/X5KXWBMEYp2c
4lCzVm0SG0H/D1hpnMrc905xH2RH2u9roQO45X57R54xMqPC+dOVmGX42zK9XAlICo8DkKcn3/df
adErC+o2qdwESErve4chIYYF0bBPAHQ2gn0oW+LovAosfWH8VlWMGrWoZ0ASTLdd/P3zQIS7eFjV
XgpJnrf4wzW67wFAc7eky9xPcfKxm5i7+dsHCD26Q+ows5V08k6jeDnjI7P1dPVqwSD64jbbFa+M
ax8UDbb4V3/E30dOwr6TCeGO2vuepV1CAOz3TOr0GaraBiU8DJSgeBBWTswtlgqbSnsl3lXFSG4t
IQlDTDzeIrpbNAIYy7fp1vLrP9799zgW78zRtHacDL5Q9vsVOdJSJo3sk5PtQfNo+t5MwuBABgRO
kxoBHxRGbSlw8eudhrIiJ4QzdJfiLDsaQuFP5wkmdpZaf1gz8l21YR4L4XvccBcRumB69fdbPpJ8
Vq2hj498qg9+vxhn8yrlrF8+SBtvkjnNJmjp61MQuiQlJ4I4El73iKIhLBQUoREHm1/KbTeH1knq
ZFth+nryxOIwsuhgxTkbxXD53sbFB0G5wpAG4dpVYKljkifDB3e2gUPX1HpDZ3zCxKfb5Ev/nRzk
mnQLHMKAfXAUEBgWy+JxwJ9vv1QJowksWzeNQN6gmVhC/O2/h2OBzfGA8FRkzn058jnS+zay7t+C
Nb2dGeKW+a7q4/yooZ0NOoL8nK3ptq+AQsOEEIeQC3n89+3Y/w+bgORhNqpefK5t9Q4xplwNp9W3
rKNH+QGLHk8oPJ2vyG3BR2+Q6sEtxsdQqxB0YSz3DVnxgJIAYMrBIsiJxKFrwRx1NkvSCdytjMFx
lsDeEjpeEwNF6iZT0b3yoo9hTk4q6znYANLLraDMvJr0lJyCHiJZmIUanmR9X4+t95lQKx/rMTqn
m0rCNG5X/SmNTM5vKxJMxsPwtIxudV47j7IDb78cC2hqJ7M/zNcTDrH1MP2cOr/fykliJeP53lbZ
Gue1xqN/6tq3uFvuV5CmTRvQL+AciWRQR8c+Q4yUWDGJdmEbH13CyZygWq9qZY3bKddfCL4Wj2W1
3HPFxOWSdLVaVXrGa+Ic1FL/QebtvDsvWQSBzfNv07lRq6r3HxCy477qTOCqlfT4dJcdMdalfSQb
QsPAWw6p7HeVMTxFd0UhM5cfVI6Tvh9AeiMqbZf7GItalQm1woOo7Lp+9++P0D9sC8wVco5TbxAB
xQb+rshi2MdDZHXJr1q4mcbnIoyiXUUa6MqgghiXEsVFsuwn0gWgOlH/YJn/Be0+HNPFRXhdR0dv
9fGMJU7sT/cPvODd2RLY+JvgeiKZi+j3I5El6GTnzSlPWSu8Q5LYhD4M05c89QmgNNz/eobSann9
cl0WCYPB9IhHsrj6dejFTbT999vl/uro/37cBa5rY4ciaaW4tHc3LEdlLcZGhEdomGIr3S57QoHE
3DY4lWNpfeKv9n2clNjqJvGhqH/oXNRvbvXZSbG4rFy3/TZAQMC+uDhOqxEEVz8oZ4br0J/KbUJG
wz5O3IewWOfdFDd4YLEtYnXIqhidFaV5/spAoTqPMaR/hucPrY9/b8GqPvFR3qZz972qq/RWpXhR
dP36AK7IOo/G8OxzJ/ekVQboSEb3oNrka5vGMQmajTBuZeNOp2YQrqFWpf4DmiSIBOBrx7HF0tUL
vkHwF1iKe219/j9cnddy48iyRb8IEfDmlSRI0MnbfkFIrW4UPFAo2K+/C5wT556Yh2GMWhJFUUBV
Vubea9vWFERtlZz7gqfKgrrbOzb2qUxPngJ38Y81ruttmUB8NOMyPTVZPG6telkjc7q//LnR7WaD
tTdn/8eSRAAUaPJOQ5ltlU84UyWWIdItnTh1lEw1g9CdJ+zsxfQ/ebPF1QKAFOt2vPdGsUCyznMo
tr3JJucbF7dRThgzJ3+LIaT3XWcfg0ru0oObmDvfbOSZDRU72bg8WpOzsYkeC51lZkw1CudUrJ2L
ZM6I4q1JGza06Ux4jWAwjqCGYxM5QIP9WVa2Q62X4sv1diCeibmcfJQTPo7olt03QgvEjtUD6QtE
LA61jN2PxTzkeIykGOajKs0VB2Y+9UX25S1gbWdv1vC02UQRIgrp6W4d8D7Yuw8WwbsSJ/TVyJxj
N6qYgG4fO3E1LAQ7jfwl/WEPdcCMrLhsdhKJY9gAIQ8nJN1bG+3EQ2OWLZ7DKopN2zhwujEPyuSu
XqpeOy52RtaTFus7UXtvCaPU3dxUK0ld26cuqW2tPmHocdxPZMmgF5OqPuHvw6Q4+r+FXTBtgRmA
ixHcgkEe7qbMJvnCsblEZJh7fOcM2V6rUc4MXMuiqtWRwd/P6A1YpEmxQgXY4KOv5mTNMrmneXG1
nS7ZpV53hnNXRsE8vtrY2TcUVcnOhV4wtIZCtGIY4WB6zq5o3LMddLSFxo6Mps47mLa86lkhrjkW
cZhrkK3dCk0x/rRt4rici5tyitwUsLA1rLhihgd5P82oS3sNdljqgMTEJTyV7cPSrz/C9S5eUeuP
emuQWsSxcc0TvxXdsor3WdAveG1LHFmMHBkYotjwhHmsi6aEl2SEiUaEQ0OeHENDUi2kZ00HL0ZO
RM/lPTYqXHNdnG9z5FoPRaEcDBVsX5b/VoPbfpQY3jbkZRv7uNaHawA/n7ETN6QwX00Nz7vZmbQC
iTPbmBRMO00IczOhriV/qDuQ0BCDyydyAyTPvrBILMyn5wHo35UaqMnKOKL/vxxc6P2IKJOrXv4e
9JEEaZvR1pQHydVbX3TaBfdG4WEprfFFdh7ZYy6n5H1uoUMbRNLiE7AbVuVDa4nkzpx/u6WxI/LK
uOZIodBr1KiebXTTWoaAXK9qhla9kRzSZXixS8TidZZdhsmyQ11jKw90EanO3xaVq18GY7rG7ohg
qRL6ozb1O2P9xWssZwdj8LHLIl998xuVh3G2vOaGeaF+1CJRVvLeN3lxeZLG70Itb9qCu9nTAuO6
+FBjxapKMVMipcbFemOISlB5LYbzYHHKZTdMBTpcbqt90znVxbWQHnlpbr9XZuLuyGiqzjNItW2t
dfpnG9tkqOTuQxcs9oGjO++TT38C2nSEfqcLwbCNW2PyfxNiNeyqxNZ4M5S+penzJBMjeHZvOSVz
Zp4NJ/vVFCo5UKkpSsk7/DohhQZH/3b5sCVLDxL6XYHcLJLxn3Kga8Cp8QdmTrdvEfUfcYEO9+ki
eQvL4HFAWsvVR2YXx2xOOFUSEYwAunm2yeOtIscTL+U4wQ0mrGlnp1bFedxqDjkx4fE9f8riaIzy
2wsmqCu60RyLnnVo0AbrjjbJB+SjTemojhyzVFzLqjgXKY7Kon10BPdgLS28dIEzsdYz8ZdZ18G3
nTCn9gdLjl9Vbb+pUa+uedaYu0F67b4hWzMF0dvQGb+7PSs56dlWT/2YTK1RhjqCg71t/LInyVo1
EgojCv1gzhJfQKU316UzjxYj8p3Cv6+Z5AuR9XcqbC5ofZhAExgjRHNxXrJMPrYzCnUf4eViEKCl
4B/J0gUhkOCJKQPpYrtCzLXU7lMD++Ne0A73er/fMqUoTuOCyRIDkw4LoNbJPQRKo+ljiHmP8tsN
YsKYijM2223v0HRFnR2Q8dXO17GWrwXRBXFuDR9F/6VKmjecWPB/+PndJCom/pI/cEr83Vg6pGrK
Qu5ZL3BEoj+mqszua+mAHXazCzlAknJtNBEpkhdS54JdjU2wLUHT4orNbeNMmEAY6K08ZsQ+jFXp
X7ohqpCnoYXCbMMVeyyE+bEEnnERno5vVJxQlrahUVIC4puBxRjUimNkr6Kgys+N/xIITg/BrE6l
1hkYRNhumWVDo8yAJXIE9cKhGRA2lL08626FlU+uogDcAtXcWJFBziKRLugjgsV/JWn6x+tFdQ1s
cVpKmlx91vRo3RNSAuIZpVAnDxqeYT0HQTJkjss5pt/WbjLdF3YVgIrGSDn87ZSegdnXngpbihCT
uRbOuWh3RT5vG2/I0TU75qaclmyLbuJoF4w/PWY46/BU7AEm5YR/jM0xyOQbeN9fo/Y+le6UIFJB
XjNvkR6SaL4OPFjHj9wFJFjBLo5wEr02I6qEnVZ5XtRZfC2WeeNilqHvp89pT5uRW65j0yUGBAfx
OtZZDtbYHNxcfekpgbPsxMB87nHiLhtOfrSd5B7fQ7uf/cqlC82ApHPfknGpw7aDykwawaOHli0v
kS26SsNmM8UMbqdk36vmzvJgpEpqp700bAyszjMl9c5MXUIh8SsnaenjaV562jDF9xzGVf/dJNLb
DjRj5s76TLyGM3tcoNvNXyStEUK3+49+BN0/sA0cRyINNoOCIuVYVcFIHQuwFlO2mflZ6gy5y8U7
5CnUbn3BwSNnYKJT3scIOlMnsqCkbj3U1tMiNoM+7Jr3cWhAfNLd2DUFW3OamC/j8mH2qgxzkvN2
tkUoKfN0C7FmqcKxnX+a0Zpo37o/BpD+jKQNBm4d0VZaBqeQciLGZjDndVj4+mcqrH2bd/i1ZEeM
FiITOqxI5EQNkGm66AFC2WXUPmyFSAbLJ2d7g5OPf8DEBt59OhJtgjcHjOeuJ0Jo5TW/Cg5wlBUe
WZL+fgCyvyN86NtwLdKPym4zs8nRgBHXoaJll7mHzLLVtmsZ0cssOFWBe5bM0NMlWTbZpN3nVRgs
jYdCL9l4HllvudfytvfolaYyfoBwsoGDkxHZCbI6XwycQHT+N+xe91ZymHD0zXjdJg5OvfAuxdoM
ChrzK+2bFctCFBzZs1IrfpvVfA6SC/BwELAzEiBDJ0ucyu1OJVKxXUsdWMZ37hdPrlc+N66M3KF5
VfQbQAbR5GiBLxGneidzPGNVqUdBwsIX0JbZxAW3y9hmv3Nl7sqxojfRvwpVpxt6iQbM9pyjiRYc
3RyFz6+uLqvH0g8iwVKwQ5/B0rd2A/UBxzspq8/IkAUWLkdeGQFyS7SI8+dF/qI4YssesGy7Inh1
U52t06gOpAlWp259wCRWnSDuz+REkz97+/D2iduX3D785wEpyAn23Lqt3f6X2JxQ+c7X7evccmQf
u31hwPjwP19z+3jGuriuQufbR/98oYGkdR9M+uWfD//nR61PPebEOWxbEccgAwfWHLJgG/Ix//3M
psIFFf7v086duaMRX/3zSm6v839e0z8/7H+eJQlAaCxZgSVySJft7WXAOkGZlWRoqNfXcvv2f72+
/3nKf33Nv964f781/zzP+rRJX70GZCTDrLgmDsd1W+nl0em64Z6pcDRkqANGb/oKij6iVu1X1gI0
Z1/gbpZef5iBdW8XvQZaxIq2zzqbeGxjGB8snwI/K8ePUkD1ytOvIa+uhaQN2jUO6n61lzZqFdQC
b6OaXC713g91BaAtxdcTgiV4x8YaXD086K0+xsdOYTq0mBDjQ8UcU+UNqaHWQOhMTgZ0rJUkAYoT
HrXqUjN7R0l+cf2yfLCQgmKwJMWIIxgHEBH6IjY2rqn/JSIpecr0b0mY3cbMUx+ylV1vCGqa9v5x
qajPtWn5kmnxmE8iTED/GnozoT+rty3dPrADrKZZMV0LdPDHwsCyLEf9nOFrkfM6h4jrDgX3RQmx
BoXpUT0s3radC45SvkL+4smDsN2XmGvlqs8TjsesDhHDioOvPfRm3wLWICPBGorN2EBvC6wocTTt
KQklJzbiWe2YvAnPY9rFm9bFGtPNfqZSLR4K/Tml1b2Ti/fbH3DiKyvYWh3EN3c8ulw6G8/8KajZ
0EezG4lxbzhNG2YeiucsJhFwlhZ8Rw0metVLhKIpdc8AhKrU7sqpDe41/9iW45W+xhdolgNynl2S
+xNZNJyDxAiX0lOvmRX7F9LGEfTx7lnB/NkYwYPDNOkgMwRwqtT2wwhNh1JRhnGfpfRo88fGIuXa
SwIvmkgiswsWVLtIkFrVaDDl3Vg5xbGKR+ZY1rs54HAiN0GcWi+vebW0062su5DRU977YFKS9s7T
4/Riw4LGd4yzYqr99hCXNuaaLt+RQgLLwQuOJgvoHk1ZvLVm/TU3Cc3wFy2NlrLei6plkrO6N/Ji
3hj0HvDI+odKNtvFneXR72l5CCaZc1DtvCpzN2W/BrpoPXguXYOCtNaLruZiG5yNjgCDOsaAnaQo
ntMf/OmEdejWD/mF4gC7zYgMMiFWovzWGHjF6EyWnekR6jT3zQO/WnctmSZUzJXvtIy4qNT70xUI
XLQYQ4aZ9gbafKePQCyh/gyrBoccJDPembY9Gul0rgIuLL9Nsmdv+rH1Tj/yTcAOppIUJQK+ySf6
NQzteJbed7Y8y2UponbxaeBb3XX2t4RhyHBJFNupuXw5NpVklY73RRW/5In9wxTJlt6yFd58zB3t
FAvFiyyLOBo8H5+5TR4LHjsGurGDRH4JmpDN7mPqKy59K/VXfB5JWKq9RzTbr52jDZPm/EIEcCgk
EwHd8diIJWwHkEVn066NMFu+fZ3WWWWEVomIQZpkIemF9252sP6mgkYSY7qXrssf1/HA3I8Tu7ab
7i1SYXNMTY7zrVsipmuqPcgFXYsokfl6FqT8mxANp5kK02S4l7jnt4VZ4lvQGyNqW+dXhWdi79uk
WhgOMmAvRTNijiVRRY36MHJxVjDrD721/MAtBbY3P5vNeEDqHWOxnCb3BC6mw1Rm/OUCHLfEGlFD
ZPab4Y37mDofV6qNDwHF7z4gURKGwhzFOPUx5tGvwWFeWTT4OSYLnNqY9YnLhWr4TY0xqSQ914V9
WtxC26YqwOXG+SUx5VNQZTV6TPLbHPKe8vQt0HFCkAxw6vQYS31mXGtvOgyLeQK9QRfVHo6kJLxo
cI+2zBSTndfGhB1r4ODlj4Pq0a19ilCHRkuVmTVCZ4vAtHJ4yWhbWC0AAs1/9JXOhRbbpFgtdpg+
dZAH90WLz6+ei8cyL6+zQzwnwwJ4XD/KIsq2U2TJJu17APFykyWoAfqxJHxcjw9ZSaapNtIDD2Ll
htOC59jTir1XL9QzePmkTTPBUKGLhwPJV1c/oFhLrpp+l+rZW9N0TCes8StGNrExC+T7c49w0V+S
tyy3/5hY//fd2npaFpSRFSVFV5jek6XE3rMIsxjb0Gk969JxBwipfXcZ68PofZAYwIFFmvV1ULBX
HOfNM/CQtb9mXW/XRIuBxW8+oiB/0HFdHqB6n5bV+kQZ3sJeZHYmYtkftMp/E8mUnlu9/HQp9Fql
m3uzR7rbxbTLxsl9wYASGbD3Nx13KKllqF60DMJZbW8FoOUtbtg7p4aXq+NldgtVcKCPvwSRkCS5
qyHqi/qa9s6vngbuPlDk083egabox2Co9Iy79o878bU9aLml5pCYxsG2azICgEf6wn7KlSkCB9aK
iRYbQV4TrQLTajUjAYTZj31X7Qc8wHFbbZcYihJlfus3tPPSHNd/jH8G4ACsxVY9oSKu2F2Ll67f
a66Gap7Vk6NqCnlrIPs3M42zFOsRrwNqoWr1AhhpIQk5hwjSOAMmo0E/pDYVP1vVSe/g8RPoyHkQ
9egmq1DJ60MRQUj9C1b1iFDFO1CKsCyPTLaXTnKIUHa/1ekmkipuMn+My31Qs3EClzlPGYjeZECI
PqDyJlFTJ9y8d3dVjhDPydPXmEYm0QUTdMV0ejDt+QVxLE1hKx33tU43j+V7dMlzaGFyeYl10jpR
YE+vI+kGao1WcDY5Oc7DepMSEFSE/MQ5zsoD81biIEnxtP0kyjNR8sZm1bY3NGoa0odCnczdsHTo
gNCskKv8vGJMd2mTP1Va2LtFen5IVHEa0hN6yvrVMWtA5fKmZ0gzFdFgm6IVxL4YRnNaGNC+J3ny
3tsKNmfWURwZ7VmbGKNXzTFeHGogWRycOFjuCxi1rat5Z26iH6dOfOYi2GHnSp82rWXeaWMpwjhp
WRoG8yMxgC1iSCntiNMOjTqSGcoOX7NZN4SUO9ld64GWy5JhQzU/7jtPr44QbomsjlQzZKcdBzd3
55e6dw7M7AplJ4hmfX6a4gPqOS3spDy4mRw4zgg2iV9mihcLrFwz8/YYPQQjjZGQCoadtHpCqhr7
rQ3Gp7nu3lrBOLsV7nvfTOZeW+57O0aubaoryYwgMUp1RcJ3BkPzoHWSd2D0APOKe5fbf8vA/S5z
VmSm08Y7f+13dt173GMJrGdvd4syYSXRdy3nMa4RY9qqaQmdDtEaAU7DCRttPakX5gSozbUA+bRN
1rjxoGS5SjZRPLWK9Ex7XikLvJy+8aJFkxf0gXY4TAMlV0CkmuO2d7HeiKtTjk+9MdD7rOlHMnk3
sD6r4Plm4q9WTyutW5rSkPmSMFsdx//8Yz8wXpeIg0yvZrBU4P0rNa1hi22s18RkRtUnGsFaXQao
acRNoJaaxBq7hscJ7S2LXOGF9RLop9uDl2gkEgpKp0yN/zy4MY4W4VkLGi78tt760Jn16qe1oq4i
a6Tu+w+UfrAhKs88EY1GsagaY6fGLj2P7qtKBXMC0nQ+UeeGudV7kbE6optJokCzarJDdYlFjAdN
D/7zf2xXhGnRENre/i1HHje12Sk3M3lSwqOVuf5frEaGqMaYqENtOEe7m9tTQlvqNN5+w///2OpL
j5wtn4lr6RF+hesRdlmjLDo/qj65C1PAKuX8sLFGQGEb5SfvOLKIIaLAypr4ePuZAKA6PvffH5/S
fevKOIiy0h1PtKzhdxFPKPf9oj2DFhhP3SeDZnkS6+dvXzRNKN4mU0NZsJJoUPmvmSU56Ttu5Wzd
hvNH4uGxL1YLuV+RJCNtuhFywFFIxhYepbTaVm1mA2fmYgTXprZzRVnBFTA09BZ5yLuyOC13/vpL
lTayfTKf6Lw0cXoMoCUfaAdF/3xyPb/zh2RQOH0vvtUwA3Py+tQqwq7Y9PhNGHY/Tuv58/aQsVXg
IwDFYkqtZXDVt6cyy3aofe8y3LKhalS2o4ozyIaq5WlaH3KtQzLDuFxFMlt2N+xBOlNtj5pvfuZ4
wo5gDCO03M7Jy5Mv6F9aaFVcv0qVoBFzdbo90M/eGRhOo35sAYAUBOBktfrPJ2//V6wfSr9hkqIC
gRqboafQZjbxtbcG7u2tKxpGOSCOjLWDY4qG4vK1dq2ZVpr6ZI/7ZAX8TWIqAihENEPhUHiayAVg
uGiD/jch226zDONj4RPVrb/Zhc00Mx7o8upvC+faDZLVB3Oy3g3TeHMG8B7Y97dB6T6BKdzPyyRo
nfdHauI/hFbtkl+J03+0kLhR9fHUTlXde9r4iALzrcPDgVzndXKpQLzhSx8CfrbRKmIWv+EZfyG+
fJwkENugAbKFZulY+tUZiwlr0kjL3DSt8mwpBOyUZuTo4QEZSkpGVqX6VHvzJRcLh7r1n/7/oaMf
xdChF8cKJuHt3/E5tweygE63z/3rS9NivfhuT3n7tN4rL5QTPMT/Pu8/3wb6nt1z/cfbx0vn+Hu9
ta91XjIVqsoqwmMHfqbS/7bOeCUKj1Z7kH7AB06x1M3bsiFi3KMC2HhloE6D1He+di6z2D/LXkN2
WujXKS5BCTjVo9b597F0N4gszE3XWgpgCX+QEudeOsRPtrVOwhxirvOAM6zO6mbxKcwtJjRrQs4m
khGfueUM/W8/1Oq+mbZpNY2QiuXVYPG4uN7JHlOwe6SVz8GQPRHLmlHRU9xUdZ6dcJTixS6nO0dw
W8m1d5cUFXOMRn23yDwPNZLP1iwjGglmpNXtC8d+j5quPTgOIaSO0vcmGmVgd9USur3xbGTtFNl9
QtFN5pLnU2OQ2iUOlntnySCaAAw8TEtxaDtdnURsHqUjvJ0DVvSQ+VMkOLJQKqK4FojMD3QiOesr
469Hvu4J6Nuuy5kkZVb20Uw1LRp7CT32/Hl81w1/OHkrwj0t1N503d9d4V89t3tUbfHgquQHBo1+
1oW2S5JLw1b+OubmQc8755j51hb0y26cu4Ny/OHIcfa1lOSxLzWDOsKkf7AUvbUmOVbtOgjoau+O
u+M1DQR6AzgJmxJsva/Ed9aNH6z2/Ir10bZMzhJCvNgBKDNnZfRpTMemZVvm3GcKl+VQtyMzl6U/
IPn6o/1wzhovYPxeDDcZQ0So3g7vxAuOExA29ozXUxUYmhLvb1OP8aFbrnHVIVuT1ok5ZhlgNu9k
vHfy5dnmsFI6pnEwynfLtX+T+Ygnnr7glrnaHK5aaMU0dgLUu7XIR0FL1aTbNXQef11zwIH6QKuX
KpfDuSXCUTOjvusv1bTUe0eDgKORLWnr6QPMl1+eJR7GZHjAfQUWhAPlaItgF8eJRDTW0rrOdw5h
apq9njTDNnfPULPv4apIdCjd3nSwzHrm9JIYDIErKX40aB90F7Rz1XYIk/rrVE6fdk65KqzxIa+9
R+nSq1DOkz4O76IYPiohrh4EpYyevZM1AZiG8hd2XfjMQ7OxNG4Le6wvdVV98dfH4mwnj24hflNr
kT5K1B1cwQsLPSxn9wdM5oXAuD+TYf/pGcmzQIP0Q9DWOcD60v4BRJ/cGqpTW+wBF6+cv8vO/9sg
NG8QEgRS6tydxoPV/aCB+R4M95f5onpsfyiKSTdq69+zDgRmEoQjQFr1YmfcJlN2h7ntM1/WVoDJ
zKIb3ubAxHWcwsuFFcItquhQWN4Ggfsn12UaZjq8AwruuznR35Tvil2GTpg+vL5v1+dBLyIp6kE0
z1N+hmz6DB78wFQVALdPpKUTk7CJVmeVAXrUejre6AqCoMQvUJjLxfIshvS88LzTm51uQ5JuVXOo
lopRf3sWvfpUhKAy+n9PffIierZVQHg0+waI7HICei2bjYIEKSarPWBupg3a0qNAQ25UY7AbjenO
wt23QWCQzX1+GEABufASGEPV9wLA0DTfN6ttyG5fJU1eF169muldeeuaZZIxncTiqAusfcykaK3Z
v0cdGQ7guN3sG2JnJj21r96/+F32NGKwb+m8Tg3jkx4eU6XR+sXJw2rFBZgZFLD8YpEm/Yi7dNUJ
H7Oxe+wt7SsOyGrE5Uglwt4+PMwJSw+Rntrs7noBxKJX930en+oEmDGBdeVIQmM5vtFgsjz9L+Ln
qg+YEHj5U13Pz4Na3puxoRwzitOQlhdZMAAhBPQwOOgfDRpYRvobYUheWI/kLEHlUcE3boJudSGL
rRjJJ0l1FDUOKXJV2h3AHq8J9khJvhK0dJtgiH8tMAFDg9dRcFcK7cGJQcHpC4Ia5pW99U1r4rw4
+JTsuPmt1PRu09cBI0tQ4Pyn6ZGhSTdmduU5B011byJ1X5la0ETr6SCnxfhH1S17puE/6pCP+/Yz
JhZiyynrTi+1a2Ysv/00eAPtGPpMChHEhbFywAXE1ZsG9Q/KYPM7ERmtQHDrGoag/eCD+e5o7JOo
wfHU7j4YJkH1yfwmwqqAzWsY0LXhBsfWMR9Nc/iJAXyi5lkepKvDGxIlkWUYx/yp+qvTFmVzHR4T
GXNToiaYsxaunXhZut9aiu2ozyVXi1JnY4i5iBD074vyuZQGxrEWUVstih4rAyVwOXzNiZde00C+
J5A4wOTpwX1CN3XDLPnbYCgQ4X5KQ+CW5VGwlgBM8UOECeVOw+m2WzTezyyGQAeFrogW07rUC31W
Hdr2bhD6XbDK6PUmPiW+c+dPrv3czs/WkKPUq5FXEAq7cWKVMadwQ35LdD9re6n33N8xRc25XUBO
QSXTQoJcDkuftJHFQSyEQy02hQUPL26Qr9e4zre6rhuMn7u/oAKiIkD2lJL9ir7IbHYeWsbNIpFW
VX2pTqny7T3W3HbrGMFL7BfNM4Z8Wig2SHDKTUhbfU8DWuXpuXLmx5Z53iWwlXeB727u8ZYIhGJO
fTHKoCEy0rwGZvGdgMW6xPgojhMzsTHw2ku/Pvh1qsLJ4M+Ld889mavvBOzluZ5okevNUp1TiwNi
nq+dJdSSJ2hAwX61Yc5FaUT0z+7dDPXc7cHvF4rZEtazExxyx5tPaWehCaKtn7gj0Uc9m6gB3BA5
Qkd/jK3k7vZgzCj3tAClub08+AzuCSEYV1cios+NoYJLXMRoRdwJZ2FWimhA9Wu2UPYnNkPQ773c
2PU0b6e+05+pVYdn79gIfXn2HeBqhe6YZ7evTTCsTL+GcpQvypjKPa4IqsQsMwmL5JJLlKORPvOa
9LX3cPvATYCdGusMv9bgK9rOaHMbICmwTRTdedctd2IR7Kvgxg+NDsY0ULw9wA/tixiqP50NJd8y
pXshKuRVGDKNXCZ0kHJIMdUF4h8vtu4Cb0I21wO5dnNsEQWd4K3tka6+jKY6mCbHPSi67oZ4FJvS
UmO4XiqebWAwvNRM+WednosK7ib/MFrN/MyzrAlE0cymfp9nrbGzB6NGhgdaCLIAz0lqc2qQac0W
15k5YkZTa/gjE9LFnIQjg1iOy9zrUTxgLg+wGAnKiSIzsnM/ETYn3SgL2ic4qoJGoLFfc8m3mOgY
YizadZJOv/MFtbvbo7xDHqN23GZwglUcaVO2cJG2RJ4noWrZmdKOb7b0ZA8bsCIMnEY8lEsADB38
1nFAfYF4ABOlfYpTBJWdBXR3AVtY2A/1QDoIjT8qKK3DvfTm65w9bobefiXS6/ArxoWT32j1+PPY
QEMb4Bh41vmI/eCaTK13FdlUHBYl75vFBh9SVvvJk5/5oP0E9mijJQU5m6zylhoARFfyRqDX4ega
5+eiwnxMEVhu/IkVZum/wZjfLUP1DEgxZ+ZJgEvdJf5upRhaNdtmhaklhdnhyCQN/RLAbzHYf/N4
lJGim4fECQRbFp/X/5Y1LSbzxi2Eq/ZdIBJjrCnkWJzhGbw0czrf+yMpHgPrvwWWaZoF6ID6qe60
zWRA/pqsHIXXTIxQSpliMzvbpSlLtV3b5g4BFMm0FcxN1du7wU++i6xDUGvNtAbmerlm6e+icoIj
h30aqG5HPKycm4NdIcNMYyzFmusQ8dpyIgb3v08CmmAyP9F47dBqZdChVn63E+vMyNx3XDLZg0rG
jzam/BB9H1UJB7ZlzC5B1pXhUNrnWyYL2zZEZEom11B1RHZcQjWjRGRNnKyzUscOWSZ7sx3jk+UW
3JV6oZ4sw4wy+wecpKAGR3E9MVo9x5l46J1BO5Iv+64AoW5RKuBTEgaktAmep7+C+4uhDEt6hOs1
roeA1mArrpy/WYGnrtgw5sk/ir6RR3CFx8yxGfYMy2NhFA+iLd2oCjoC0T0jvVQOgLR88sCD6q/6
1HxyC+lHATybUDAZHD0jIaKCTp5p1m8mUyjyjdR3lWXjqXfSJ1TFq9tkusyZfXX71OcUTH3RVZC6
chKkXKK7ZmYek0tz1k0anksNZNswIVmWX+0gIVM0zqXTsQ/YDScqs+f+ZoocY6XMTlxfKb285gGY
1XZqe8w/HuRXv7KP/YKUJnmsmsHGP+6cffhDDqJlphLOe4EiAtiRj8NkwNBd2d/GYpAQnfv00JlI
hOnU7OCQfd+s8bd3rAQoHObpvcCYFHfYQpfXxol0Itk2je+dO97aXSXrblfblIiFAd8xp7JCYY77
E4UIfWCaFD7Iwi5wHoeeTOabB/hm9tNH5ZxdLvBt7Ez9xnOcJXJQ9N819tPtq6SSKDQDPK1gChB7
V9Qgg+hQQIk24I8epxymESKY/sEb3eCADYOqIPPvDGtFyLf2prWr7AqDbNO3LsKR3DfI4Ivn643S
7LCaCdXub9ZMPdG+k7l84azPzGwREbOXc27kFJu4aer8W4yJHhkuzeBuMcLcSb8rGxErkhbxj9fe
gHk0jgxwqxIJU9xTXqY3kIaqDiJkdQBXtKIEMIBj0kSmp9lk6RS/LJCkW4FslNQk4iZjBpx+hXku
8T4LmnFbTpgvmc1TFlYzbJM2PhYkDOzQRZ1I1DA2HQ7Y3kUzmxYvdktAe0zG0NoziexmeOgtKq6i
49tFzPSbCLKwC+J+c/tKL+dAe1tSc6clfcqOP7MhfkkUJGbBDAn5GqfdlZI/BtpfaxiCbdkSUzUs
TGhyDNQSawg6q+2CxEhrzR/W09XClj8YDb04c4TqRiQqoqw22wmBFGIElJtmwyV1LLjSrEe5Lu9q
QUWtN9h0TdZ5wfwYOSP3AiD80eaPZDpPxKwR/8xF3mkvU4GnvMnmT9VzFnMbpj5ayh/bbvRQzBmF
kYbKrOt26zvDMDLb8HdnJDFpKdF//8femSzHjbXb9VUcnqOM/hzcsD3IRPYNyWQrTRBFSkLftwdP
74WsivBf5fBfced3oqhGEskEcPA1e689rRlw7gTiQisncaA3os/7+2SuxSELi4NKHgfT+QLmiKKW
8Ij1fXzXWGiC+K0TteRUDB/RzLUzSk3DqVlgh0aEEnP5AG8/2IZV7Nxqyk+JlxgAU9S27btpm0c0
udKknAc2pr26UTcdR4PcNF2/zq3bXhoIv5eSnXvOzvQg0gLCMjWwm431Y2ZxaMbK/taHo/1IyhRr
T7PB8JdtNMscHtNu2fDMPrs2sgfGKdkXvfutDZvsdP8FsO33CHLiUWmVQ9RefNbCXg/WTOYG36AJ
ORWzeI9GuLPIRsyLmvR4H8w4wTlHbyzbh90M8waajbvlLHFOVh+cEKNQD02tX9Hi72tZfyejzCSg
xniKem7RTmmb0eUludxU+oJ1iHr7QxMsE5Nu+fwYrx0dhTPNDo6zzRCUn/I8eQeWPd5u6fnV1IkV
Aif90Mm9qDNvx5DfXaFFYHFX63426s1BpTie7rJboycg0zChI/RcPQqDYUV2zGZcOjWzMcNNywKm
K1n98SCGh1KPP5IBJWgqcDNQPz45aXUVU4ilbPYb3D1tLlCbNjH30qhdSyoZJA4UTZmbPtudUyDD
+YnDDk69hQDboFtfCbRDfG+VWpMhs6lH962rJNDonHIpRN1TtPVbQ2W8ricSIO4HEeOVEriC5ZEM
wus4yDSHh/1zLpZutBf0/nH80NU8/YK9BLt7itt6BbmY5tYqDrlg689kbdiI/CHXQZaMgar3OpQI
KkX0ItCadmyBqfc8TuO+Hd4NDcN1QFlmw4Wh1GdlDLK/y5ojrhfUtgMv1fvn5Lof2og2zTbwzJs4
hu7fcDWTKB9Sbelj+DpTCPqUrrzrYaAYQJZilujbiFsAYYrxU6lo8nkmfa20cWP1iCXkGFC0Tgwy
cdUxUeBZjXUHe2KRMDPgwDINjpoUuU/XwStm1jMgEmVnKg5Q2wG7V9GxEdHnYv7v2uwzL7ibENIi
9ja0JdkN27kcnkOje1PcVniUIKn8eQvqDUvvBM83+MkXg8A2TqxUcT7C0y/qa+op3o/yEBvRBy76
1ofAzT5WFZQl/KayEzsFcxy/VuOtma391DGwMy0DINlw5AfXfFacye54YXSt1gIczDpG+emEiEzQ
B7TkxXl8AlhdjPxGH38lXZVZioFgbjmvBpjFiCLQ7HOSt4qGL+W32w0lHwYRRpVm8um16nIfqWMj
sSA1osdI7ZIRXKII5XTPYplTcrTPgLMWykWaP1aiv8QcMgDTPzsD4H0U8NNU4OfmwmbXPwMebSPf
YXwO0o7r+MeZ2I9HzUjHrTcmnxlLq3VtYZbJDD82B+uUJQgonNFbZxNPu1Sk0LjRtWYLtcqZ274P
Q1TjFinDbSZIMcrxHOojOUml1f+MGejs68nRH2Wp/5ym59Arze8MKlA8F/N8jm032YMvhiaNWd3X
GFCVup4d4bYdYsfsL9Y0HPKB5o9gd/MyUOPk2YzOulTBznMXtnUAIaVAvom2n9u5AnmwqkW24Knh
aDVtzX63+HSgRR6HjOdxuUMao//qPPVqgj+DKXAdS3AgQQN6FtM7AHL7wOybJqc3WOsxZwZgmKwc
veaQokq8RzFOJAgQBMtZlmkWjxRPnB3K73OvgDjjc3bt9H05D3lOUB2IDQjhz0gEL2VaPxWz/dGp
6EeWuftoLDjVEqdfMdVYI5oZuKTiuaa8tkYmhFa8TPYzyl17eYjqiS/Ulgz2ZmexQubVQ1iBvUbx
s0oryg58tyQcKoZvOieylzWxn4n9/YUd0Nvq5gnTHCT50CETh4VHn5yGk9nIz0qXh9T2cAeah8iI
sWd11RcUfe5Zbi69d14myZ7cztf4mQsvVytC9lauQgQ8F7x85cCtbbNI4eWXfLqYqVfh7O2XZ9dM
oPLnfDuTJl+mjuOu0ROCbQg4BH7KUbWUE5MVbO0at7IsH4KKh0EnQaBpGXU7oX0t0eGt7t95M+DS
Tlz1ALH2uR9sjXU89jeqiGr2rubiDVYzLwJLYN/sSOoYIrxWk7jWKbf/HUR1f1zCxFthkLhoaKeZ
LXJ9Q0wIfZ8ka6fiWAoQx2PYeHOX/8zzMK2GxvIxlnA64K/1c8AfpeGtFQFRZEjxKdiC8INQD37F
9lwQxGpfdYXUitIVUO2AVAjJUBPAJqWgPEh1sRdW+f1rLb+35YADj7QqwwpmztLuVEI316bFk9TH
FxxRy5Sel05UEBolrQ4NFeOQQmNb4nLYVj03hcTTlLkNFy/nHdbn2acJ765JJfaxhZOVxMU+E0wU
g3AR2Ln82LNH+J0itG/J44qW3j7X5ktaOl9ORacSkM+3InRkJSJSIDKNZBcqn7fBCwifobnj7l9l
JI6s79bcBdbKDbRMCglNDtJwVbe04nlGiSCk5wvgRyx3MGRoo/VcL2xr5G0ub/FmGVcQKKzRCiyv
TW6OJQZx3mHR0DZzjfssxbVR1N9LrtwG5OVri7HGiLWnuAWgFJPWSAfS0zJC3gpg1O6MOuYHbdtn
e+zfuqXLyhpx6gZL4aDgNS111uXR+Jjg7fazOf4cTR76xnZ3vTfTsaWUtTUuDgxIzT5E4o/GckZS
QvDc5n4//hH+VA5EZ2u/7mc3XjoGDQYK9qncD12hqBu5ZJNlPcu6Sq5C2T+z/BOM2fTBGlRX4oyL
DiF+hqYXJ/PBSmN1rI0GTHhge74jkmqNrCF9SJg9rDPSEjZcbdBFcEdDo5TPrHPWxRiZPn/FFqMw
8iDcdwZPEMTxbDN602vaq8j3mhQRjmpZ8etdvGZ4OPpIejb6aAQXbebEMoV6kRaaKB5+3BoDq5Wa
kOmhbR8NvsdTIhCyKaeBHj/W20Y9tEy8ZnRLMgnevMJoDhW2HHQ4LkEmuAbnCp4GzAgjjkmPM7xm
21k979iQAghzQ7kmCnfeTnX3CPYIU4tKs5thobwpOb4x0gyI+sw+ubR08FBgc7/Q9OJxolu8zQg4
e/QkfyB9/otO+E90QstdWGz/43//z6/pP8Kf5f9DJ9z/Pv4ex39BE/7xR/5EExqO/ZvUXWBIlm0J
sCzjz7b7X/9dM1z9N9N24VXB6XKEbkEf+5NLaJq/IXcXpgdNaKHCSZgpf3IJDfkbZhBYDCTaCYP/
85/jEloLXeX/UgpsiDDSuSNYXEjkkHn+hjjTXY9sXNI4nvUq0faZwmDB2E2hUMSJG6fae8bGDkpW
cTIYrb3KGdGsSWoJ9jGOPEADb22rGX4WFOPGjnXoYjN6dtwbfpeyhdV1KmAmz80OoihDvI543Krr
DmNP6gfjtvA2UoGcrbR9Aca+5enbC7vTjtjvgqMe4FdaXN/kIVdUfbjVWUhqDHL1FhtEu1eE3X+X
XsSKwhBinXm4IqQcrX3c6YhfsIzsgYjgjhra+XEm7pXRH/PbMppwIsv+qQ4HFqt6Z277kZcUUFJ5
6foQ+aX7WhcsAL32GZzX3nYJRplZGp/C1MHaEO7nxJpxL/EWLcSqwmR3MjhRttwYDabTAA1pI1LS
2wed9eNoPyB3+WrZZ2qqgr2ESRHgw0g6t+Z+do56ZxDVXMdQPJkgEx6GrpFIvfFcUrY+KafLDrIV
zqpMPDgoXezcxirx7Vp0760MftUVciM3xd0wWS6wZ3z2m7h31zWO6pTlxN70eoUqsy32C9chGcb+
6tjhJZ+Q9iSi9o3MtY9lOf0qyzF9GHvtQ4v1x7Y05xtlviLzvA2fEZBtO0EyZ1Tb1WXAgMzKOrPJ
jdF/jfyMJ6jnXwzu3WsD9tsPJlABod51yPXnl3oSIDgwkeyqUtSPeZjG/0AAcf+KuLnfyK4rBQ8H
pCsJveGvGKF8tu2EECf3Gf3YmojCnsq5dzbRRBJc4AzBwTEqwktQqedZ8p3oQqoLVNwygwkHnK59
GDwSsbXSENAKyt2YDsYTXn8Gi/NgPdar0vXCF6OsBAWkJFa7GkhZ0BkJRJQI2UQgqEFo09gbV8Tb
UBxJEPS0LmcJPVFt14QQN3PJMkvA3mMlcB680eApw77ettcyb3eR0ojryfoYfVf2BbH7d0759r1l
6+LN4m2A03OLED8O8/gdzT8Qo5Zb1UOe27dW+ZAY6gZ6A11BT0qgCEfzhbUwoghLX/Lcc+/5Xw65
xz+OiH+FRJr6X7F7fOK2DiJLGFQAYMWcv2P3AATIEH1n8SzqtPcj1SGtBok8DpF14ZW0xlPxXoRR
+JCdp7QCdoWfYaqG753OyCjFX+DXyloYb82X05M+JLKh2FtG3pyR3sEZMS+xESfbhJJ5BfiLupyc
g7URqnnTVqNxRKHgYMYkLbJPrEcjKQ991MpjPH2GhZ0es2p4b1NSnZMsfmSxiCMyFpE/y/ytoVMa
wyl+hWxunPiUirNmWjvZh+KYNeBHwnp6dGTwFtoTFI66iI9uZYyEaFLniJjJ3yyqb6PenrOsKnY5
isidjTu6mjtfgZ4lAGdK1oOsvsV6Kx/d0T4C6cj3+mz9KFxYUo1p7AWHm7KIMM8Hhvk1Hog3FY5n
hL6+g6Z409ka6d/kZfaSGPUoweBpJQxa7bD0Tkrl637UqYTuYRp5ZB9RpB94D7FyIy3bUI7nW52z
i8yRHC6Bfad0t01FmESbeB/C6b/KmVCnyArOlf2at2X87GCrSLtWX2fAmZew2V1URrdOouGkZzCp
Sqkt9Z4RcO71u8QuyKMvmnOhtw3uM+3KWDpepcnsnCrXeHWLRbVMMaS36bRAz01GsIjPvQjeXBy3
FN2RYFUyq5M+A3XH90NVX9V72gX72uPpaNTI8k7yJhl4pBHjkEkZ6yurWgS6buWTJ9MfbK1cI68Y
wd3o07YWmjySSRdT/1U9fc9iX5b9vmLsflSYC4fBycFwVj861pNYc4Dj9yb9VCDTryJq2z2xj+Yx
puTtOv3CfcWoOvVNc07PtUO8TaJXJ2ROB5Nt8gXJcYHVH9JGHSLwIgfgYVJPVpTbj0G/KFkDZwce
hHhF5TBC80R1uf8icPJUNepSxU/GwCet9kXuFCvcsSgDSbCeR/ndMgHh6wQYbY2KDaU0031f5MST
O+1OC+BRF6OJaEnHTjdgRTlarbMegUvs7NlmzTMLXk9peI5G3o6mrB47t/3qm2j8Jwql9deD19F1
wMqQQi3LsLD8mHeU+b8g80yAQQEbee2GhotAkYh4VrNghOGJxPMHh+WrZzdPaS3ZxTMlbARdFOLe
SBPxgYelxZzvYWiIZ9Qn8LsFwXhvYQOVHXLJdBjC6QdSGuc5hoyGfbHvJ7oCJEZOjYKY9E1SPpHT
V+Q4aV1PGILVXfF0fEyejSt8nvrD6HAna6Fiyk9y1tkLM9AYYhc96B2ORTMkFJ7H8Vwu7MX7dDM3
mTHZVvHTBVxwIpVBom2giy6r4J7/iwYTJ/Q6LM51NLE6Qf64shf20sg0cuPopl+QbWwGn1Nuhftc
t/NT09p+X7JWhUV6xAtmXuqBs3/UBjLgLUedK748ixzNRJBtUw9hT1x3uAUZDCIvLt3M3nWaQLAx
oRrulkGrVWgktyn9bcij70MVf7oaLDlzCNFhuWR6GQ0U99CgFVDOCdXWOupcQM5eLTcEr5hrj4gN
uAZ0eVWCq4gH+OR6aKzCwRq2Mdpz0pE6+8L6olqBTtM3uaeoy5w0PMUhl7ebktF3pyzhAMCbDVYh
wuCwb70qveCkZSdbZnSHIbwfGaY/SmG4u1rdYs2DwyEcba1bWnszE70/Z7X7gtsmsMv8bGAHKUkc
OvezCB/vv+D47X/9+5eX+zdeGDctW1QpdFhrpuOg8/5rtTDWC0gCSfOtDSbP94bQOwVu5Z3mzoQd
bZtvVUOanDZPt8H5SkCLXmxnS0ZcycxpxmkaWDiisnRDaBdVsMn8P4aehcMYJEDORGylzTeNAcdx
6lxtlzbySXMy9U0WCP8ksJpblYtiTQgRW0xSQ+KarbEjGV/RJi7qA1wj7KanS11yllnspLfk/mZn
FGneCrl9sOPb+HTj0Th1aDYBvM6brrUuw/RUBEKepwCqgosZcEWsmn5zAkZ+ncdFcxv9ja2eP4vZ
2I/W3AHiDN0zyU0dT85jkk85+RmZ2AmHwQ4She2//+Dtv2Eolw/eXnobYO26JQCN/fWDL+YUa1MU
ihtzQMQ6CSK+uuL0/LD7OXgsJm/e6XaE0kg627HrVp4WnYiegT3kgKNQtpbc8vJaRI62IatCbRWo
HL9Pqzc90J0TaTEEINuDh8KTzd3csF0AuUfAsU7aV5SdDCqDQ1CGGcjyisyHshUo7jJ6AmeoTpmy
0hdDdx6yVH5rigjy4BAhtTcDYD6pxEamt89dGLSoArNwS5V80Ow2+IdYKMP7G4X0/iEJGxqGaUKl
t//+IY15EzezPTo3akTemElqPsTGU4sU8dhE2Mr4mh/uYvByhwkzXz9PtCsJU+7BsBkIc9RpnlPs
0CUxo3LwcaoAh4hrg8SqxLJ/ST0cLIlxckNvZsgLOQYgWMO5XbgHWcXDMe1iglqT97LX7X3ZniPW
XLqoym1bRTA8TOZuEsVZR3zDzmvFJ+YnZ8+pOL8IjwnmhN0d4flplm18HkjyNiqJE1ZnsFRRMfqm
zCffkIm6ZjaHHJIOHWl/u9V0RYfjlfax7gp5znX4D20wEl1XqHEF5SYJY3YShuPAyn0fWHGd497e
ov5Ew+uCb2eaY7/ohqoAIc7uKW9ZDlBIcJAcwzBm5xUzFB5MfHbRMI47c9ramt4t6zptTSCmZCDp
fLgjj+VIr7OZsHivGonWxUb6sh9z8NlJ4Rqn8mAarONDz9X2GkXTo4FefqOh3/VRWueXsYHkEkUx
mDKXeIOsv8WzvtW6QCxTM/eK1En4SaxHZ8+JP3qr5dhoJ7h36ac5TcBCU+yNoF5WtRNI9hKWP1KK
PyJh+jG0EO8R6HYqyPwiX2ZSfWMjhuANZEfFo+SAOpd6fQXs/5CNhnxoag2vS5SVG6Qyc5G1V8Rf
h1onBLX0jHUpSgOY3bp0gMyYidCOVeQe9KIJ3ywgMYyxY/UU16ybXDQQOCnf804aryNLSrI/2A5N
mqLr1Iw17r92MwxFu+00zBqJFI9d9Zqj9H+oa7ocE7eq6XiYCFpOnjAnQ4QVSjsVq7we+tNox2y8
UIZiURXEWLuQuWME0crM0xcrPkYAO881OpctMSAxVHL+VYbtTuTJl8XQ7IBS+avgkaLtNVvqb9Jl
ZcrHbmf4J80Jef3YPVtAbRF54cUTXYgQcAr1Cx+uXP37k47D7C+jFQojz4K+4BkLknIZ2PytI0XA
kPdtOtQ3x+XSTMxg/crpBQTYubjyUroRHkOqU1PYDyLVns1oCcysW+xR41TvVFBH7D5cKgq6u8ly
mpOV2P0mDh414Ce2mRQvTIhds5ufdDOJ9rGlPIYNYN482drrWLoWewe92JVm9QIC3tnpLe/t+zlr
NV2OBrcdD1GguBKYNB9kGvwY5HDTMwIIwrDYllxmsoAD4gqNpNkGDFDWvDPlxiGWdW0OctpR4eo+
0xnUx3Detu0Ix4BA+WAfGCxepojJqafBT81GsW00JU8arNBrUJfwxBZ8RuXWBV84LB6c3jppiLNp
nTz8KkXYf0OmfUiSdH5xjXrYZCHJeGx4cCxWT0PBGhYga/RqAftDb83XzVDjveTBs+stv1tftHsI
Tg+eDb+/B7e0qgNON12ET4OR65fAQ8sM6+CcBGDgR9kw+XCs99Y1sjVpkOnZJSj0MER27oeKZSRL
6K+8DIsbmgF33ZJOcRKw5onIQDRljSdjKWfCBChjphbS44D4A9CVduuI+OyYIeywAIMVcXhzxUXP
MJuGbkLwt8PGjnA4G1jUMcTPRR5c0YN6QMEQ20Z60pGT1eTYDjVQi1PKXGPU3mLCIjYFy5pdowzO
OLenzaDoKEvTOUFD19EHnZwSQmUQkEUdlGQF9oj8yQOv8f2j4sLpH26Dgnyg1eg23Do1khmJcBtN
b0ioc5i8RwkMgXrSLT/rWw8+uyFJAPToYdvgPLBneuJz8J02/QJdYjyXbpfunNIKj2RGtA8u8kVR
wh3qxjr/MuwH3rjB71rZKj9gJ3gOjTE7pGVsMVAMToGdp9dYxkfI09lrZjifDGyMS738W1d70G7m
G8Fy1pG4cvMlK4D3heRYbN34DdSH+dDqLTDUyBLrCnX4VrbEQQZ6LrmEXnqTpphwjNB+2+mvoBk/
3Vq6T8mbaaEHidqRWfu+S6zyKdZ+xF0E+KFp5CnKHIxNorAAzDjs9fVSQpfMkLqVUM60JCsh3tF3
8Rp409rc9QEWtUtSsutD7/1jf4xNChjqnMcvmTLRF0xFcgid4pXkzn7X64V+rPSXAVIg2xAr/iaH
fF83F+D3xL+FuMiwlv8wrESeVG42W9HhW5vTeBsaUXzVyZJ7wh96ILTZ3Ya2VnC8VuotDbjtKI4i
EIYfNXSwVZcOJFeBOlorTvFzjthzbxffUOiINdszsTcT5zzYVfkoJjhi2jBlj5XdPPd4RbeZV2vb
Ep3NZe5r5CQB48khnqjJtFbB7kneyUlxNpIaat2zB93lBQRbMt2w/JloCHIDlMA4DuIxcSpmDs0P
5hTE5YYVEAgWIBgQCRD3WA3v7IF9RocKNw47+bKHnWrdqFYOWjEbZ2lHrzBhtA0k4Szpmn2tRvT/
rZOf3GqxUtA/rXrNDvbwHdqt0YSNbyXGcDMqqCZOCdiH/X5WEGu7ypvgEUAE7vmhyA55OHR+b1vB
0U7zhg8qhqS1BOEVbWxy6oyD39Xjc1hm2cWUatpZgzrmeUYA4lI2K+f3LkNTSfP+PBMayd7TS3aF
psxrzIrZU7uqT76Ix8sAgUhC08FzkeiHIliAoyqh84SuCs4kbM7XcWAxeN9HDrZNMYs/bT8b1jdR
4Cxu22/CmM29nqvp4BkUCSzf3XUKsv+Kg+77zLB4o1u5vhrkeGOH4PGheY88LM0x0fvxmlUAWuvC
+pXV4bxJJ0O926p4CBvUuHZVc6bZaXMjeXbreW+G1xYfktm532UOFoiob/cutfsfb8r/2iz9w2aJ
Nsig7/z/b5auP8f/dvzZtD/Vv26X/vxjf26XhMU+yHSFZ9uW5Xj/umASzm9UHux0TCRGctk8/ble
so3fLJeFiKTWMoWwlkyIP9dLFusl/jaibjxTt8nLcv9TsVem+Ot+idWSzg7LIcZOcsSy6fobed6s
myJnDt/sIStARlXaZSZtgMJ5itZJw6y1DWNmWY3F0DSPXjQ8QygZ8/xI/BR9XVC/hKQ94kfR0csl
6bloAYlgvkE1iSJvNUm20pzDybadgOnI3v1us9c4BbF+bcqJnl3N1jFw3AO2kPRQe261sz4IxmxO
Xsuaq8RCzi8gkowOapLdo+KwTDIIPMqp5/r3wEg+G1kmT61tpnAUxBVl63gum/QNdmq5HjF6nFAG
QrFn8sEOWtO2KAgh6SHzl0XXXeWQvchqxtc6tLtmCttDiGlX0+nDHVPbRIu0KZrUr4WEyfCmr/uQ
xcoUwk6xj53NnLTug3YXTvnDEHvBS48KiEns99oCQlki8Xqsyc2u6q48dNkgMfWu0NmkmM3Z0Otm
nKwvDXsOoq6SS9JodCQ6NbtsOeXTqQQUVYbaobGLl2Q2xLbm/KPgBFNo17PvYVDZNeH4qsgH2xfj
7q4nuktaKySZ4Abiwqc7QPVR6sdBCz/CakZIjaylIQlyFYmXklBp+BnxOY9olOt6hQMUvnZFwFZv
AyGLGXRVJaOARQ/kLPHanILVpuidNZY6/m3RUUTKWA8ecKZ7eFoz4IZApjr4dWt+ByEKEJ/xUa/g
cow2/3AX4HZMA2XWrssEYoNAIyUq/vJsMTpY7rfOWzwUkHjHDo8BmFhEYegm22ZAnhcSr5VDTHaX
P/GHeDPQkL0nRrW6g8/zRevVOe1j16m9bvJBNx563Lu6drBDECdvujZxUaKDAr69TPEhC3j2fu7n
tyICfujM2UYmSwqOEs0zQlCo4cHFmIV7lml3HkcsLrYy2RBgh15ZdylgOh7NdNpok0BAM/DxDvkr
Zc2NptPdJtBRV3F6VNID8zAgTplHHo2Kmy42rDOgtXhjBft0rtH7Oscymt9MFpkAGLId9/BEWoIZ
rAkD72Z57PKk24RzfbCicZ1MntyFXs4IqobGgNuSyUXsMzqReIxRqIyW9sAY5oOBf0n0yymrYxBy
XXYl+5UouxY0yYSeMfWQYdWkhm9ovT8RVVa8mp977d0xFr/wYM9HG6e7D8FllzQJQywY4pt0jj6w
v2pHa5xnaKChiz26TDa5We4i2E5v0Na2IkRXMcUElEwl8hiaCudQGs1zyK1wluyoyFKTWyMA3WsG
UP8aY9i5efdUNuDNg4WBNNmIkcCDzpeM2Q+aHt1vGq1C96bhIpnWRpymuzIorZ1XkxTH0sfKMSLg
QdLMhamcV2cNaFI0UDpmEO+xdzbxpoPIU5Xe3poz35Xmd6Mjrs/iIImb7FmRY3a+mwXDR5VrxOsy
HXyWbMSEYgZoiCGDRKfKreSS+nrb/3TLwPOThXpPpxKuOnN0tgDlvV0AaGeexpeMIKwV8ZgDNt4I
e3fscSwuClvsf7vKrp4mMULawj27HpA/YaQh/UklP8oQqoId1i9pG2QI97KOrTiXNwEjiPE669Em
pQxC6PS3cNIGzej39q8Qv90WztvVkkhh1GQcZwG2yIm97KyYRoLOjdKtFMMz3Gm8QRA4Nri+aCZK
+aa5I7eoNOYn6KXjqP1M9fQ1ZLXqG9pwsHL8YKxj9E0hdsRI/JRlsa+CwjmZugY5Mf7UlhGIG2WL
+9w8uC3y1sWh0NzJ7iQIA4jzEfkN3NDo3e5CMkBsD9Tty5SEfhzZJGTEXsIbm05on/KNuyjbppB+
CAzeHjAQ/fMit04dA2OJq3xnTOxNguhnVXw3LSYMYdRbq0mhu8/C/EX2SHZGS509i1uhKDcacECi
6uvYlgTU1P0lNbyrzGtAp8T0+jYLhS2mMrTGMTk3pAG3Ps79n4lW7fvFJlLGP8JouIRVDacJXJSv
gZ1rpeoQthFjOrrsDNqJzcCACgzWLceWxuqhKMNrqsPEcAvHoT+SvzBpmWcXquduLlDEV7p7ZgCO
iDXHeIO2UL9OoL8sO283TY7xj9Bi4xzEoNp7mI/b3OzqR5OpImRYbR821VMq7OpBDOT0FVkI6ZYw
55XZdj6L6qepB5I+8j+ZzdRH9hDpE9scsUp4q2glvgM71IKnoVNXz0roUQGkb+lCyYqzjqFmBhfV
RWDhe/PXvDQlQc4PAd6AKQRT8kuNsA1AGUdTx+OJmg5faxxbm1r2p7acvumhp7bpvDTZ4z6PoDBM
wHDyoUjX9mLF6GXBQJUJGLL6jRbw+xRtL3tfcjZ47kv3Gi3CPyKBdOzAn3cfCytN5Jn58Dw1vw86
rfiQYg2Ww0QVT07htm8mYy3K+ObNXUo/dOlV2OwozfiB4+i1rZtom3dYn0NdwxW8PIwzHpmhAnXb
jMFmQpDiOzLcVIsK0x5whibAFbAF4X5hqeNm3lUEE8i9Bnq/Jtajh8cVGjTyeo4anb+WuxiRZTxd
+0KfsegEX4h96MGWaFFrlAHbwpbMBZutIJ8nQ4ZE31tDfGNOh26/h74odrabgewZ426NYOj32ZQv
vIYAz3fWuFKECqL/hI4l7WJa2smBvE+t92vWkBvZGr/wloGGUtcEWMW2cftrjvFDtcAk4o7IRNb6
3ywL4Y/gtE2D6twaqdraLDrWiMU/8yB9B3RunumH7q8yKyq6I+gy7JMUSA4CCn/ibS6MLPORfu4K
yw2ORgQndewKP1AeW6oYsnvyDWc7E+5kMrZdH70w/rlaitThEej4GonotMb8VEI+0JQPcuu9gg8O
rKd0VjGDvMPEuHTumgvEpa2KzKPO/J8JdEZtgmuWgwHEnNlvsupgmEzUGw3hg86Ggs85QQ29qiq3
POPr54L240TyW21tbOkxbo0nZJzA8B6a1lzCB5V3U7L7krP97LJZREeYIOlN5C3HcYlthNFe3GK/
isfTCHPA6x0s3xIiUZPcitmCSJd23r5hXLcLO7zfSHZZ9Me07XUPJ2rmRA0RfTaVb7rB+NJImsG0
tn4kQTE/Q3RWU6s/99MxIfLl5f4LqqJXNankOop2eLEn8OG8cIc9yLRsQ6QY5o050He4gsp1HFW+
w47/ubMrgDQaL/rFiFm6jsEZGPNB0GUeggoKgYI3d7Ad5N5NTF57EOhbRgP1JnIm8aKHpkBaDUZQ
JmkOgrMTByswnUtXz9/cyfE2RoE+tiVj5katvPKgCb2QE+K8BGm61fHSP/3xnzxm04wdSFhQBBZE
nQ0AlIejrcthX0ZMY9qxNkkV09SGiEEUX3iPXg2Nx9dY/NhOzo8QTfaXo6LUj0YurkkCZlV/tZVH
jNWEGh47frAKKze+erl5ZNmdLEb0tD3G88guZkJctEgy+tCBs1Az1tAPEv7jRuO6rRhcR/JGkDVJ
6+7wCgBIYAJgTcCudwt7+0mJ9EGQ347zjgn82CRr5m3hvnVcBeCwe7GAtXl12765E3qOJj24hTds
xj7wKPirgIlT/JaFqtnb5ki8glZHe15x8XYcM4KZSuMdnxB76rHeYan7P+ydyXKlTLplX6VegDRw
wIHp6VtJR31ogkmKCHocp4enr4Uy07JumZVdu/OayPSH7A+FdA7uX7P32g2Mc/UuM7h+hs1VEvfi
0CJ1mSeytaAapJ3eIzMpC70fubWOVlC+DGCI95lkIlbFB7eT+0LyG7IoFwAWi+6OhuPG3HbHuIdL
L+jNTcdlt2J/bTp+D7St80gsAgiQkksPkdx7LkZk7EMCPX4GBrF38cLWCTGOWlhfOQfFpnBaqCA4
GVdI1M4dzw1rIQz4JXjNcm04Pr8RC9zDPKfv7O8pEBVwWQ5WvY0SVn4gl1mWdO0mHRZf4dj/Tj/A
thQ3ahGS3nkz+1l9ce1n6QbN2fNcgtiWCqU3qkstvOeyCPS9RrDuxu4XxTmWa3ByvNRA5ILhq8FV
cOO4Odda4jMQg72WPizaAPPwhW5qRANK3SPsQ2+Idk1GBKqI7G8RD816lDwCUmdPJpZ94U5Hn9pk
5bO3I6Tc/+NKng2TbpK1kNg0GqiZ4e+MAihWYhaHUfDosjdJYgTbznvkOkiuAHn0UqpN29THRSYF
dNmEBlmmT25svfsVrwjwWrntC29l+5GDDSe6ljMm+LDPn0LVX4w6/PCBp5J92pD6EtaYmtrfiPyv
80CYSwvgCnW0ePc1DWpW4Xqfx2rCxBGj6em9j6nq6WKJ5Tu2PfMldssPElkGEPJiwLSVyXUi6SL+
OQSjkOCni/BtiLS7wLzfRIPhHRufII3Ixu6IR2nE4jANPrVslPxlZLoTyPH2Ogmrlc7Vpop/e97g
7ttcqTUaMQQx0ukP3mJLsCTuHrLigAa2pbmCvEub5sDQdxW6D4iOKNS68CXDW7Pus/o4zq5HBzUs
8JmUL4FPE1wSz/1MjrZpA8OCf4v2FANnFVTMo6uLtIr2flDOLyyN4LhjcQeZzztkKrqf8hx7f9Ne
wWssxpMFvOgs898Ag9owy3t8P2A0LfVJefCdeUQ6o9iIA3lYBrAHb67Optc8I5QcyMDw683gGPB/
s45tDSwNDBXGq1u6xn7g4QL6xnGRCOCoZVFwzdWLvU8DSsS9iwArF0SfNvBAqyTbWxk4YGnFxTr1
Wu86C3Ft5iS7uPWX9ECBQEi82qh14DJSNgjcTKXohi3VoT4GCedDB4D52A0dfE/bGXC8UFL72mCP
TpWXtVdp6GvMfXTkHRnyDrWuIXmvGyQBx86Ca1daA65Ggz00aoYXy1lCNV3jT5lWX7MxZkcOYLkW
PLEbdt0Ey7WJWHcp7PEiMJ9d/e3XTrrCl1keIPaS8eQWFAn848ySXVcjkRp3UGZoZJzZ4GGazV+i
tILTGCi1cgdb7LKYq5xoCG7m0LHPpdNAZABVDUj0l0r2jJKxP9dK7UiKFP4jpA95cEyPPIiakJIq
HlexCQiqU6G9QqLZrlrEIXKO6tPYbyvNCmhqznnGUU4VZpmMCSM0WOSK9UO70Q4NXt4EcFTjiDoF
uJZq0Frr3LrdNYyWaVxfubn+9ux3SVwMbho0wIrp7SpteLjDCCiRPTCnGv3y0KjA3rYDiS+G6YCe
WdhpDiX5bMbWWoxveWyae5y3e8tigla3JQXD/McRJQhmmXyEFOBQLvGuzNNnz/ICNRIX+y1V4YeL
LXDll2yA7HwBZDY+p8bsfPf04V3a1VtbVoR9Ec5rFWiBfezPnUGJ5qNz2qJr3M0tpSGtHwihqNj1
3b3rdU9trc4yx5trUQptUgcnDvnDiLPRa+DgwwWu01coGvx6KQ3wu4NFcrOCUCDvY/ZMWBb3pWO6
LLRqRvkgB3az8R232Nya6MOy+QsAXeB5w7hkDRhCAnt++KcD1CaEoqd7lYJYpH96XDTi7ZRx1rae
gi1aX7ZJMT+BNVM02Qghh9EwtlGefs0xLbMwGcVMKj2XABjXRQcpg/kaYzRMc5M7o05JirefLi7V
aBkN+y7kMtvPBLdv8Nn/BM78tBI+WSNRTsUY65e2RrZIhkuwRZB6iufbj8/GIFpsDYeOsy9ZFQ3R
UFGK14ZqokYvJFfVUvdX6JL2sw7PtGfuLmx5fHExob1p/ql8wU5PoV9WB2WyLY+4+reNRnQsC9kf
m9b5SoE+rgBPnpyYHrkU+Nz94ujlTwgs3gnQUGuIm8G61KCkEXT9uDCnHj//aEZI4Av5BKQZKe/Q
IxvLtXWIHP08+R5Zf2nxgP+WazuG8aQawuagNN0TTjhfcSeW+yiMvgfC8k5hkz85uOvPAutxK4dL
18fiUjcRKZg03lumJPOqHBm6BFk8PRZ28rbsoBitox1pqnOTjP5ZSahWE0g8mHrdKQRVtMAEoIRU
41My+9uB9wiyV6IWyZerEQSdf8by/3+D8d9sMGxEXMRa/r83GG9YXf7XawL/pUw+/88lxr/+z38v
Mbx/LFIwC+UbAVeWs0jN/+WS8cU/pGs7FrG1P0aY5Uv/XmOY/5C2aZkeqn9p+3IRYPx7jeH9g42D
NE1PBqj18Lr+T9YYgjnzf9VyOL4NQHKx6SDKcgL7/86ujiZnyPHRxsfBoE3zhfpT9LpZiyG5b7y2
Pg+2ndMUKtIFuu6zpfA9TsYlG6zuDjAq4Ro4XugzSwLsCBpelxxrG9cpgBcPiFyk95mk4X234HOV
hLPTRNHi/a7CfZ7GcNyj8JrIczXNBC6aJ4HSA7B2YKw7GFdbon3fhk/puHhUOvrkbj74XTXgAagO
g4lwu8ZXu8Pps+1bEsdJXqh9IJhsF4tNPxktsq/h04vi4uL4ww4KboRFbjz3UT5fhnlC654FBBTp
+6KfqfcDvc7RAcQZbNgczXkQNzFCEMyiytIbJ+3l1qI6jbGB2lnX70ynv+aMox5GqXA7kh601Q1e
zqZNa3TqGQdZWwVbJGM1lLC4QEmPbYGthLnNk4z7VoxPWccm3IWU2o/E+pCBsRbdZz1BRXGSdrpP
0VFuwOEjbwNX2EEylVN1rYmMIwHBA2ugIdxa6EM4plq9iTQniO5ojegZWJJjphEVAMB5Gp/tngac
erNRgDhHty02gAKvPl5n61BU4rlq++FixsYzCNwtU85XGQ8316nX/SB3WnK61ph/a71RydsMyp8b
YIvSihY+uJeAiFBdvCCk+3TKBdE8Yey38dVk06IbQ6vAV21WG6yVPbqc5gPJvQIyCS8QBwfDTMu5
a8kwwcfUNrsqV6ReMntKACICULYOWStP6AHyFUiLU6Rc6EpkQIrefE9Uk13mCbCoGNktxDYAag0r
MRFGyEC2QmmZEfiZ9jNXnw/zKrRga3E/7/AI0042ot+SUKkwuxfc+tpzz12S6/fZXlNVECvh1bzh
IrXRvtluKtrcNfzXNbnm0Z4xIxXi+E1g3bMpimpnOXW3GaLsKmq6dorrxwrCfRa6N5EH92TRRWs9
fDgR1vDaSt91FdeEXbCBptE+GGS5gOzzmPuN/rYrUJAbTbBLaoTno5HFyMMhtufLyIdozYyxBb9J
fWr6CkrwEOxtghU2kERJ0rGNYd9F4ZaMlDeR58UxQiez7WJycVyPx2xkcWBwnVZ1eGETcOuFqzee
ru9hiV7Dpt5b+Lrg/th4swrKwwKyvZXET1njmDSlAWxiqJa68u5aquerB7y1b1vgac+0Ao9J/egX
wtgrB5EheLrfKf0Vc2PY9T7k9JB5X8kIxyKrk3VinUPGxNNAitWwVSBj3wf3IcwlyXpjYmyoQykE
Q+8Aap7H5j1NH7XLtd8N1YaOjeUPMlivhh6UECZST2+lNf6ZjB4hfO/eaTlSm9diB4MBHaBP3mtm
QUYfYVVOMcllisDE3hcQmKCEpEN3sBCFgCeJbjWavsAMb0Q1hTRn2xpCGW+8O6gPLgeAtNeiEgTf
OWhA+tkdN5Gy6bxchMw0CQez+QymGS5a8zmOVLae6YEyNz/NeXmBIkbQlnB2XtjtPQqDJQsyOqAt
ZKQfkY8sTBDChePs83o+asH8MB96xIh2+Eg2UPiC1+uk86ci1mrbJuXnRLTERpE4ighP8sOo+E8F
MccKBvueQNhlSeGRiRb2pzEeXr3ALk6x8xrKFAsVM4t+AIqRxf6tt1ETVT1xLv1cIOhGvRNECuVe
HLvboWovhBH/kenfxJCv+YwbvZgCMsoz8WfoyhXlOhNVuUDPXfPZKxi7D813lNgDKzOVEf1G29OT
9mML9KaB98X2IWJR4+NUtjmwALsjCKo3fsXJROzfflR9tOryBUy7t9jJXVsDf1CVVLy6dVLsQ3fa
SEBSq94I8Ptr85LBJCsz+zzijD/HTFjr2HkpKpPJd1zpTZNCSsuTEzOlla9ysbXRU58iy2DEaGGl
FhG/Y6+76iJ60eah8fX90A/7sapA2tPS4PtId2Edihs92zpjRMhTUAynBqHSxnK3rouvzkCTh3R+
CbTy+d2MFXxflCvSIlRhKp/qnOEYUrR0P2fBB8aZ/lD8DfL2PQXRvvYIC22majxah3EOUSNn031u
3jm5lJxwHC9thSfNYWJUtzbzDBPkgslUnqalwDCkUcKR5IS61nwAArlNXZv3TvLKXUDqCbuovWdE
FpYm+9jXXGtDoR8wqfoPChV6QVspHa98Z2wXn2VsoKjDzNK1UJDyulWXRFbX5sCI2rh32miVxrK/
85yOGxKds2MGT0nDskP1RvZgdCYf8qE4GinAi6oBme1t8do+zZ5+QV/xzLh6gjT1FquSRt8f3gKL
t6WF82QAMHLETzmutbT3BbnBqIQDJs3V4kw/cq4SAmks40kNXC/ub5l/rgZ/bWuvvguGCVrvjLkc
tgiW9TnYTX1wm21juoWdrk9Qo393Sw+akNmw41H7qOrhsWMyfWwi3v/ILKGW88ak5hgOSciAa57s
E0IiodCd8/69dwcXVVtWbTrA2Bs1QJ1xqj/KdbqdHtUf3U2SZe2y8yMQmg1wvUvcwdqpwT812bSk
zcW/itF+rkkK2SGHeowoQJIFuQIOlwRK6HtBp/y1WZhHdKyXpi6Ktc11BEJx2vRmtuZS6K9e/56I
BeUEN6IAfy6L6OCORXFvImaNExF9aM9rdgmxtAez14TezvFLr8jKRHP3wbIQqhobU3Z0QdCMb5L4
wq3QxbOVeW9uNy7K2DVS6sEMgaZaqFTbUhxIUel2c8QLqiyr343Jp2vMML7N6FvFRA7WfgZN0z5L
jZG58fmNmQCxV7YIXvqShSv63YuQjtgF0UDEoYcqNnLFa5FTd0mZf6YtLJMcGa+nI6xDWpH3avSP
xdS+5l0/b5ReXBRtuPHY40+IaIANIcicvf5FB2yP55STqxmM7KpSvNgeE6erYg2+6mCUVF9mqO07
PEYrl6knKr0xPc1Ti5UwviVW5Z6zyv38Cd+y6hnRJIgCF8nKHL1PVcCJqD9kbTwTtOGgggyhekSC
RLsRsCUxGdfGyaBw5nAHE9gu2k7dW+hbf4siJlVE9ivKB/9YUz6tCTZJjxVpebmfjjhT3rLljVqL
dOfxOh+pVvKLT4CJW3LWka+CrKTREV6Yodr6EeEwSdZPO41gHlj+NQpJuJ1JEssAbo9DXu1JKcsz
8cX+ol/3RGGxzje/mghZiVDy2BjJPfiO5Ax+1iGYtEK+cl+aHNHlMC/45vIx1PqejpvJUpc+pvOd
VvEtXEQ0rcS/F+dOtSoDWn1mCsidVfHsEdKpGsb9zMw3+PvW0PNsFj/mowKsdtdS+3gxJXqAYcJc
Fj+uWA731NEsb+kaukfXHMjqUvXNs92LTxRMmM24JvqxO+SG5HoJEVo42Iq5ZWd7M469ceBE6rC1
z/WvwgG/GVfUdk3fre1eWYwFm4euRCU6WAZAJxXjXrYRA7Qtw7o+7a5WjqSgsfFWxoLftwfAmcCq
B0RcBKr03cvoWUz0Svz1iT+GDH6K6dwb6ZK9aq+y0Y6OLfKETUiG2ik3/nLGpNTkXcGM6ehp64TP
7rU2sX+kHkWqI+76CLK+w8+8IraW5SHayglfGhoaZLwNsbkrn3PVQ6C4qpCU75rJt1cY5ECBhMQd
UCfpD12RtIZ7rTss2aMrhL7xFkC3s+7D4dVJvP3sldfJS3H9tcXwHlbpd+9TjabZeN/E/R9MGfY6
dZgB6sJ9MGk2Li7ItRpuylhEPo4ZaR2j5Uu8/1ToNEc5JF+N3Z9Nn/doxgOwiXPxFecXA3fndTJY
xrB+eZvc6Y/Q2WOTAimgYgVhM4pLc3UMdw9E71qCEuAtgmXQTcllJUMFGEoMBAsiMZUIIUX10ZcT
995DnSanpqs+6aJusp9eB4weJlrZjRBn1KkfrTG0+4jEJHhkwWPRRwQlMX8kRApdOVFMUc769RHj
26M7Rp++D+AsqLe1y6ZSkCRcR+SRdcegtrCJWbuI9sZzhqvIULCFFmP9nqiN/MfReExg+61EL/eu
E28kE1PJ+jywXsZ5hmLo7/qx+lWBg7dk8OJ4I76ebTDChJ6Cb6rPX+gFuBwQ5xjVL2ER6Jxt6mXs
ydUCB5feoHzAm/daeOHDHIkzIqrXhFiMijweTEYPTkBMU5t7jy4gtjyeGYFZ6MLiNNMrpvk+vBzW
nKflr0rz4laBVOylfbII6NsUoYCfaYz3LspoFm8P6SzeIXoeUhjebt+eypAT2gi3uavOZhndQZgC
Sz0uxLiCWK8Yro8v9W6MxI2w81db14fcYfgWZe4XYJlQqets+CYuv4x9tH1Nq/p+8owHwfatkb+6
CqkIC9nID9deY2yqGnZMVSWX9xpt286yzWf2l4eO+bhpYV4TksPbuR9r50Or6tlsxBUi5l2XbQXG
en+JFR6zDzwp1Hva/eqK4EL9i1Q4Hn0kAN0307TdRImTsWyvrJxFPvjKhkJAkpNFaSfT8s5jyV00
8Tcp7LccLjviKdo+4T24Pkn2Vf+cMJVHsVn8vDQlbmcXAAUsoAB/Aez6Baj3lCIsYgwLzGf0AkbE
w7oyICIocWoD0gHsCne1ePPnDpUZZ/vAjbT8zo3Bf66Vsw+i+DmENTFUnx5ZaqWYWFRJ+PKut2F9
/tCJ4TXqq3XV9NsgxMU6kRfuuC+UFa9ML3LKKLpnIw4fMtnvIvhOqL0d9+mxknHN3NvqtiPyoVVX
ZA/gopOjPVBPMXG5Qls34XM2e1PNDbssDg38LP0AoR2jkQAlZWxyttpRT1yEbCoaZbIJoLjvufvZ
vtsEl0bm/dgxAeDiggdaFVc5GE8JJlEjTuqDETrIsnHO0wGSBJa34zabwnMZjZc58zh3A8Kelf6j
JP+AEDGQzTM0j15+32jvLYBkz1h3QKg2gMTv2EHMaYDh3ZjvcvQumREeRFfRvprxZ01Zx+oBTZgq
tsjJL3ZU7ZlcUcZFNgkuabfz7qQPe5OyII0FzXx8pXb88nr7yxiOTU0Zlw7cFsy9yU7DvjZNdkdW
iYxXY04waaW+MA36x8KBz8iAbwBFOezioHmoIlxMraHepCQxBkTvitiIr9oYpmczgVLGRD0IIT+G
rfsMIu7K1ffQ2yniBxMP6mQ8y9647+wB3QsjGGDQ0JurAOeluPfcnHtRzR9WpvXKtmNn1/pYS1R3
4H25EzX5hiSbILYqs2sC/eYuiSxyjUS886t4W89JfDJwivRhVq2ZHTNu4n3nWsDc40p82ApIVVN9
O30Lt6YmwkPl7hET3jYFzbNWmfpUDJpZT4HH8i6kE6o7M0ra5zLBYRqk2ziu23POxHPjmjE5c4Ai
URglPZ4ob5HFkGS9QRN3Lq0w2I8RJKzcGn4XKc733DPg6c+IpiuODfBQ/rbIhos99NZ29MRZuLQc
anxKYwLQgyJcwyj+sBZERkthM5Dry7ZwWognim1he57AkyFGDN8jB/4fIuD1gC0O1jNG1tq2DlY9
3ClgG/SjDCeTGXuXln8RxJLZ6AHFrdz+HW8P/cKAlg/gbFTXHZqClFM8oCsZcs8+B/Usd6Iybl0u
Sug/yBxjQeNXuN5+tFsysNBerljXgdNBKMO2loFA39AlUJwhySJKB9HoMcPbOY0SoyuRMLrwtg5s
P+YojDcKa+ofx+63Av63GRpFtGI7MK2yr7pzfFbeJtguiNZKdNQFxXghqA2QTtXcDWn9wF51bzGK
XQ0j+C4cLZmlvwm16HmC09/zKL11RkMHCsL6JlblTwGbdzfkIYQI3wMEWJlPdYA5nNiPDUFFD60Z
3ezEuAt9VNdkoxZrZ9KUeAPyk27s1mjhJSTo9AFKznfS4P4DzH9JVHSdrXCXiXp5RG2SkfHZrlWl
jHWUoRgUz+Fcbufe4y9mFzVOOUQPxpdl2t5yZT93hmI4MBkfJciSTeGZJ5QUNt0YCgSEYFd2knZo
VAiCpGZzTN0Gyh9pRW+uSZgM21eMrMxjI7mtghQNawabUdjNuiyYjJakpnTNNh7q4LdhihekErS6
4CXWhdvPewaqywL8EHr0HUbCWsirR9K7QdRUERmuHrhyFJsUv2Pnr2N2R7M46vCSI/9ta/1dG44A
mgdMk5bpFmCIggfJh6ipxClOc7aoVvNgQ4k6EPq6NrKU2kIRRjXEgF1+PsPTM6MXZWtKwp9x4kGh
I6TXQT/H7PPnQxHn8kQIAwkQk+YN+POHLavrtcB0h3WPuLouSrodOqPmmNqCWD2wPQxk3J3SRXOq
SjPeMJoR7PQrdXKWD3YUxYtoJVLkSY58akcBdAa/ptlA6OZMybRnnKxP1dwfhqKY9nZJGpiNp+r0
89nQUtT40zGvuMByGR87dSsWCt+2yepziB6BRdny3WNocCdInRsJNzXfMJNHeLF8359/zM9njMQV
L/t/+TOq0A3MJYFgiBexL1i+kYwRboZ6JgM0Zu7DGFqcSnT5//wAYA6ZdiDfbKsgAc91mXUVKiB4
YvnU8xMvW2kY8yc/CQuSPLh/SuFeQLDwhcbBbK+SFJ0mPyAhiPoUL3AZCzv22ir5MX4+dDw120GY
n//5I+FCaNFltdeiY6T2ny9Uk/2v/+vnz0hhsjZTy9H+ny8MigWGjdUBFgfHG5SQPa2kOv3nQ1Av
4X4//50QBqJriA1pwFOATwRvpeiMPZzjU9lE7aaNiNpBofTk5WFxVRH1cG9wmw4MsHURntmdIuBy
EjI3+nlrdRZws75YwuJBhnRwK+MMlTmUUGy+YC9pVtLAQDJWZMaem+BWlFz8A9j8xzyscWNTI6Xc
patRzIL7FE+El0Y40WaGvFJkIbp4+WcWRnsg1fVIT+BeuinZ160PM42plDE+iUgjI6K6ZQopWeki
0eQxRDLNVJHt88uUNsPewSrvLe7+1LG/E7EgFoE/kzmcPi/pExejwi9ikVbJGX2aItgVMws8+swl
dSjsHpwcLZQ5x1tLTfWuIhJ89gFzqtHGYMFoaF150Wm2A8BTY6cA8wBrCjpC+orMPJTm1J1U2P/S
RkFsQCO2CHeVVCeSkm/0ifY6diso42FHu4Twi0MS8S4mWAjIe0NRxInoi94X+6FBQCsyjoClzRrX
y7Cpy+q3Fgqr513kiIO2aVXsaQ9Y9yYL9zXDwoMryP5TGPKppqnONUgHkHbHJQaixxdIent6tW3x
kulgWi062Mw/SofEFWoyF/TJ+NxM3inNnntRMm+xh/uwczBYVMchSO/MZMLToV4ZxtPvl4C9+rB8
mRxO3FnN677rP8iAfVi+beUjSG8LoMaSoNU4SX+XoAzgNlYs4qb3UMNTCQkcMcziyXW8N4TbA18m
PyA238uOk1XN9e+htt9bfkI3ZTDSEoxrd6L5FU/MsJV4qlvIAqTLMKj0Vs7UvC0/3dph3HDNpJyh
hrUgxKKHwKA4Vy7/ypjwQ+qJtoej4NO5OStskc9VSP0z83jkVQ7ptzJfNIKRXsx0iUn3uxlayiv6
XCbg3JXiWJmOcW5ayLVjCO6mgIyT+0ehE+z89ZazkVteQ5MYkuJP5jjodXWvNiVMwUTVoO0xF9FV
rKawntnjT8+VCL7J5prP8LMq8geHckH9tveoaAeic7CJK1SkrRHXTBz2bseY3jeIxbMzUpM0uVIP
JVNM5eI8Mtll5KDEt0WN/QeGMlBUNnvLr45Fkf2ps2nb28bHXaHoUkXIEsLr3HfMCIS8yyeyD/ds
KZ2rYAWX9q2xDmEB0eoy8A31tZZoSJbXo1YJpOwY0zRu5qs1+W99bX5yVsLAVfavXmGQdUJ+Zg19
Pe+n74ywkZWRb0k7j/btgHXKCetnMMgMECZJYWPfR2VFZPig6x3zmmyVIH3HDkQslIe1Km/Tr6n0
2YU0t0Q2f72MQSh80RVB5D1zQWTlSTDn64xFhMmruLFJZCxj+2OufF6ewAdvHVxmYm7Czv49FH0N
VoOZq8KKV7WkhTp8snwpSTxSvrLmtyDdTfnOq1zUmaR78jiq19qz7oOpH3Zu1g/b2jH2uX6lyYIG
DcRyTYqNRGVfpySxRusmo6Vc1Lps1B3epAx/g8Gjc7MNpo16a6dQjJKmp3TGJKt/gTHRG7cIuVUT
XhK/xhqg3kzDvXOSIt8wRkjj+a3p9VE4w31rRQQ8Sr6z8B0MsN3RGFzr0Mv4OY1dvfNlvZSpLO98
3HhRhKWvNTQHZ7rU7nRbAWLgRjIYEcjc/APT7HcjJqcR3IYznTPPumCr+tCUYEBobe5ScI6V/4iD
8Mv32Nzwtint7o9Q863SDx7RxpPDGBDmABM/vkDWLItgHb4vb/g6xp2fBOQYRkfbMU5jA1067pxb
lhEEPqWfTR8dAql2/NPmTSeZxQWD+TCFTGIoFsTGncaXWFUw9DPjscjyS9V/GRE2E79vj7NrHidS
c9eyjsBMWywPXR8JVreeXRCBovJzqN/EKtrGIZPTHXOqm/Tkg523t7IzVlBfNiq373++70S2zcrM
sphuD8a0px5jQlhWAlWCNVNyOyZOg0R6IcxvIu9YXe86J3/x4hH9eR7BrS+nP0ZAZrEvUAoxU1mN
LkM2V+ht2j02Hs9Sj5hu7dflNSjDR2llG3sa6n3hfKJ+rVbSdb9BVz0M5B03tX5Jdbpv6vjslsad
HfQnNK/v7Rg8kMrHsJ9BUdTGnGCO/dnk08mYvI/W9//6+ZepQmDQpXwu0T40JPmapWdBAWDrXpsH
DldY+TUT1tE8zEP9wRiXZtFPaSNbnCXNL6PUnxAQHhFT3Neor7ELzIe2B7uCgnYGczxdYjM6mYHz
7Jo4CRS/MxSyK2rLYzJ5ObA2JLERagbUoKsKKUXFGmZlMD6lJt+yfT2lrtyyDvwkzKHYdnn1kvYj
kX6Pptt+mxE1jsiwZDR7LKYXLtp93vb3JpeBFbOycaZjpRgTWzNzSYKBi7W22LbXBm38xE6sQlmM
3I8RsxJXHwPgZDrvejaX7VV4VmG7KVEndN6U0yWyS0FW5+nqV9ot4EScM4LIBTuuSWFMwQy05W/f
Z4KUOd27n+tt0zZfenI+SEN5LXPKgi550bL/5XhZturL8UatUe7oH4kiXRyB+ZB9xq29C9hOYC9l
0VDWXy6vZ+iPWEVZ6I/K2vrQMw/+9BSlRosM0byAiRSmxnkIZfU+D6FzcNPg+NA96Zs8SopEHo9X
tFrMKeWQ8E5wa6L+kuqdgf4GYZLJwqtlL2lln61GERByUbAWs3ey1VcTXBKXp+kgJ0jx5Azsb0X0
qzHkzpwQR7YLktznpkRCAk6ofnANM4b3fUxH5xOvvsOv+tmfrE+GZvkaZStuSjQNdlF+L883qCmC
mlpgrGNRrTFSkVbkyGfUpMc+Bv6XSLZwi2fM9di0+TXRnlJ4wOXg8EZe696jhFwQhca30vwtrvFa
cmoCculWsqBucWvnDWkALAdZb01pTceYkfFPue+1v4VkPtVGRg2FxVqu5vuyDylUNEcmqddW1n4T
xqoZMVtfTR2tZ2PYzEHB26fcSoQ8BIaAkfQi65jx/x0M4NvJSybKbhepzKWxejCzNDl3bErsYlmb
zWxkFAtSFT4HiXxHhMrtFI7XKQtfW7M/y8bPtpZuziGoTr5L9WfSJUeGmG9lOu+xguEeLrKzoh1i
qsAqpPU1AR8pqibvE1EpakvP3XhwwxgkpWTMjaATra3Dhp8oGlioMWMQ0gLsYa8M903PCc6bpmBK
Z7Gf9JI3LcBSUkTuQ4JSCcnObpRAaBQm7x3hzaEm2mpNuVWvQ3PiJ7LZcQPPtcxSb/PubmK42nd6
5MiQHyPjCiLUOVd4cZ1dacQASiK9tUIFXjTdSWTgKm7exZxa22G05w1ZspKMEyahXrQnImeJwu1O
AVHgJ7Y3a4+NK8ugc9XQVajGvbPCHpy5P77wVsBRiAnPHYYjsp+b4aUvhJWWzK25apOSi0yDR07H
QW2QhyGLHnOLqpmfnCOKXGI0/hNzH0D6PCo8K4Q2ZRR55NCgRAi63ZCW+lBFx3lGcRrREJraZj0/
sC61Wge2cyYfgglhiHITPLI2/RviPADQ2aNb2V8VDtKL6R6D7K6myb511nwe48g+sjJrTUT8UVtQ
2XBhFWmfESfgAzCv8MJUJtjHKkUrxTSv6grqyNjETj2+tIyFBlE+tmq46F5gHTDr17ZRqJ/dd7I/
ZesRetQgMUeF+1gk82NpM6ar2VlOTTQ8htnNV0SUMhPxDMZiium97PJhl8/G33qeWSklYHCqGSkt
1sij63Z/BVnmsKynvZOaL47xkWfyj+nM66EU5dkGZsvCLLnMFt6GIBLu/2bvzLbbVrJs+0XIgS7Q
PF6SICmKkijJcveCIVs2+h6B7uvvRMjn0OnKyqp8rwdjACAJmiIIROy91lwM3y18hoTYLvlHW3Ba
l0AAcKyRkNPtCi8v95oD1F8CLBm7/n4wJn2HrZviYN/vQ5IkAurR3sbMmmWzWJj65FzuYot7CN8a
Y5v0ppMEqMQUUYmE3y4VZsDJ9o4Vtlhv+kh5hhqho7lESA/fMEmam6IOn8fJ/WyY00fKES+yNLnB
NX570ArnfirxNnbzm9FSkc0lQ5qWrk2Uk5WCnhkkq3az1Lo8ZJ4cN8YYCShc3EiQdV8wVsT4I9ty
52akKuCwbnxq9ZGXvi45szZZfB5z5E+h/NrF/r6EYb3FL9UwoBrvaIgTp0TnQG8i55HeLJk9PxyC
eTDj0fXAWJjuRqafmG6P3eI+eEQCMzEeQIpxyz46i/lA0AUDLUqdwtrHUHOHEctEPRnfgLD2UMOM
XRGlR+59EQr6F+mTxUGbGPFJTgiipZGekBfwZ6ChltbwSA7D8+C+dSlEVd8DqhtSwu7lZyfdhnVb
3OUiZWzDvwXJEqadPD+EIaHGumSaa3Y4gE37RLsb9JQT9P5CLb3Tj8z6NOp+wchErJ0CpypekkRu
4gL9fG2TkAFzatr1Mclo5c+mJETDlxHm4sT5hh+13mRFijsnMZ5iWyfcdCy5NM/OZ/nNq8z4mDV0
kygxSkJHNoJAsgk0VGKWwIFDprTZ+OIJnBemkxw8z8G3TcKCaF6SsGsO2PefHVMjQpHfLwO+PA16
swZKOsXdnhhUM0AlczD7ns5aeTSsftzS33peonCNGHkQLZV1I0xeHc9MbgZzeOg04obaSQ67fCrS
bZxMYGttcfDLwX3SxIzlRT+nmjUGMeUV5JRwGbDbb5MJNJmBY8ycw6Cax+EotKMJn/cxi/ifmemA
Qm+ghxvVgaVPb0p9/H9C7f9BqG2aHhLofyPUvv/xrX3tsn/SaP960S+Nti/+YTFRs5EcEeYt7PV4
vzTahm7/QxeucCzXM1zLM9GE/6XRtv6h60zBqOL4ju3ZFg/90mjb+n+iyTbA9v2zJltHjq0D/bR8
V4erz3+Nx38DD+eW1PQ5jIdzOdg9eaHbJmzvSA8BFLxWLNXadfGf74tSjoJ2g3Lnvz8MrjL4WPC8
iLRFm4XybX3/qnGcX68cbCulukNaUV2Q95UzNB4rekNgkF1zPDQeqbv92H5Ac1jxU78pcdtRp+Dl
nmF8KTSK6I6DP0bk8lSW7afiZLvuPgX6srFfpdRQjVO3FNSCLEcOBx2H0mKt9Xq/JnQ5/gx9Ktu0
BfnjmvWCK3qLSEZeRI1oglCtaDu21YzWD512Onz0yvYmz1vnzk+hOdDxE7hR3RvTakHb0FmgxYFi
ktSyjY5QcxcV6CSdVyoXTD3DCYEK+WxYqNwTOhUuv6b2pXB8rua9b9zQyUOfbb0ZeFgKXGAl77OR
EDH29kSVSo+qO1/zyDElJm0Teq584P7D3QZ4Jp0jLtNzShHV6FAP7l0CiJgOU3bt6/KjmWKVdcQK
BB9+jjYyz2gsnzN91YpJHzkz94G9oKJFtPemtvKPEV8UsTunzA6xLVujdyTTkG71EQhmLTSYA9zX
y4HyIyqXoIS+eyjntxAjEDnjfrVBnYKWSERnV3gf/ahgEOF4TTC0zDadN8iSRNPqen83J1RGxyq/
tNzFsWLtaalQO7H8T0NqPC9OJfa2XR86t3ikWEPtCFuBrWUL7t8Gs4ocuP20zBg1FH1Tpt15qXVj
NTihoXF/H5JmZmjJeZAY9tfUz7ij4+Le5s5HfbQoJ5T0oGydzCPpMq6LmXanMt1pLvWt0rgPW/3c
5ajiyHUrELT6C2qkbZZGm6kmvFT3XwfH4MPXsblfTfNtjZ7M0L9XMD53qXhlJtvtc3119ziQNNus
OYM7IgeLH+TGyNADyTzj26vqBzqxZIJ7qcYpjfE1ceyHZSqdUyEkHMWi4PywwDTSPENkWwWRU30s
KxcQhlk3ezlQc6oxVDqFhYeJrlVDz8xcxNM00+GLcCqZOZ09S8z8BCbaJw3VH8cdoSTICoViFTa4
b9dIOTO+L8CMbAxIFiSZyi3/1XhnNO63vC2+xY1Ezk1LcLDdp7TPf+g6AXaxuJFl7QSOmOuTZr+W
LoYst0tEMJjQPkZx0zFyZ+YeBlb/aA8WrPy02k1Z7j2SHEdFO/+axRm99+nbkg9foIa3R7DN1Vp7
e/XqOWWKSInMsl68GtWhpDew6idEkPa3mv9tMurn9foKh9v2+dJslODUTpoRZiE5HwQoD1CTCHUq
p7C+7cPkp5MVT1weg2WVz1Yyqhil+lvNcfrtGKPEYzwvrQ8MHT60WUmONTP/zLPK0/sC6eumsD8l
Bca1NDEvaes8Zr0GeyZkmiU6AmEM6eknxzykoZZcGBAeRuANG+zOt0viS8wpNjIPfhNuOiHkKT2U
WPIuha4MBuN7yq/L1mCl4OMSxhNmNwrbBeMqw75ttMBakk9ioZYPKWzZpM2Yb+eODHvQ/LuERrop
98IakcxjET2nCw0PrihLNGCBLiZIJiGnhtkcJVKvqJ8uTU5zA0KQe3Rxj23d7AXvKUUat6Zy4Iu7
yPW+uY0+nltxnLwsPeohyKLU8Z6qxMv3EdHGm7FxAyHJVRDWg47tgOKwswRR5s2BJsjUs5cORO4w
lg9hI4AN7Wodux6I5i+Evp2KGsV7pCHj1ekIpP0M1tNmRlJ44b7zFrREy48afrIzyPHQgXcKTNv+
WqO66eRdOwdpw9CxttHR1uhxsbaJC10paVCZxfUQ4kKCYwigp7i32uTJcOQWTS3JBbIVWMC1bzTH
8T5isdiaNhENOXnpO3OAeVZ7/qWEHDAAwcxpOFDcZhrv2hNmGcrS8VSsXQ0Cp2J9by4xcRQwErdz
Gu7Xn9aEbucMjXMOsvTNXCW4wj6h2kSyz9CeH532oxmHz1yQ2JsOFH6McxVXb7TIH7gZnNuIuiQS
BnALdv5IujEclooA7Rnh2fgzMakulkX7I3Zi+JXhyK2y/zmHtJe6jCJv39VHpuK7iskYHOr+Zzr1
0Jg8Qjs910a8U38u8Q9mbpJz20vkziGiiWtbPoF98X6iUbSokBNYkJGC2vXDMQV1DDWB7AyQzFy4
xIMOyhZFvihgCMTVXWwz2ZjMp3aez4R/y5t4mMvzEO77iLKnb+aUwm3jhKx+OPQlyqM0mS8eHaJG
Z04aEjJPZQEo7OKYe4DciPlqClFjeNfTq+08xFAhaoZMTEHVTy598h8w+rsVs8LYwTS2JCvd+hm/
ZRAIX3oUHNCprFcy87Zg6xqykuVPxCDuxrSTcwXsn/z35HEuPnpmZNDsubg21nsXcDlKI+enyCem
jZaxqRnO78IYf0kv3CcOSU8346I36ukl0cl6N8wIJ1ujnQcZ36K+QctfxP7RzugxVOaBJ4Mhbpr5
1uufxppRRoWsaah9d1vkfo4EKcTiL0mDTKrhXs4+WbmG8aMZ/MC3ccSPTv25aJhNkIjw02fK1416
c+gZ0lG+Rozt9xFCHKCxXTGMt3NC+CGSiY3dDi2jC2aZBLnusg4dm9cQEOlwYYNLR0hBBQ4GSCCF
vcDkP0y/aLgwjuw2YoJa65cY6wBzDQGpJMfem17DPiQ+qurc/WCNP6ITtCX32EEf3VWL9gV/anKY
OlcSPbnOrlD2crP3fT6MRb94Inw0Z4Zm5OsQz+uPEOOyM+29lQ3zMPfmuF2swgcOogeuQ2KWLIiw
s8Hdz1HRH62pOMwourcdXxZ8oY7Kvl3v9JmGaG6h1+Tvl25Tr/khJRcMBZTD2iZ2XMvmTTEbZI4K
GitDQ3HKRl976N2iuqMwjnwIl7N0dE6gaa1wWsUPF879eWJmmvZHfUzeSr7JZjFnxlfFeOPOaCPG
nIYgYt75PLqttfcENAahmfyM1oyKZhZo4rmz1hF6KPj0m5z39UdM0OXcYTbUS6AVY5nvMD5ReZn0
RwquCDzJsNy3zhoHlsZPJaTes9Bqc48gmqGsI+84BxiD5DdUqbOgiUJOz3J4gz72tqQIs1v3OSTR
aVvbwHQyKb82MfbeWXri1KYkac/c3wMh5hetTtKjsyYotKH1wV9wQVUVFEEYkSIc3uyJXkwfF0B6
aKYPOQv8zgfuYVTokuqWBs53s4/Eg+8mQeFb/cGptQ9F4dWPAoFUKG68Bj2ajeR5H9FvbZSZ3eBG
juIf3p9X6nzdkTx37rR3UpRoTee2u7xJNEIGlm2M4eNBlPp4QF5PBW6ExtAujOkxOAwftEk8VG17
n+VxxFzcro56bvsogFYLOt69OMUgGPbJfVo5FHIhPm9d3H8nB4YhNReDH2/VSPSejGwsJ0bFXEIn
NNCPnPU0woOWNT90P2tuu9RqbtUaUsoHSyAvRQfLsNEd4Zq548xogeJoVI2fMBTBmsjmsy2kuI9d
ftgi6Y9zOpOwwm0TKQzN41QfiE6BIDQVmXXjkha3wbmAms9iKGdWMfJerKyzATsiHWqxH0W6AZkd
HrlRYPp2EcyFc3LswuVxBgh5nDKA+aPunqi1rkryZjmhdnrKBzIE/IT2aZg2+sfCsy4pvhxotiR8
mei8odgHs9Ggk6KcKuspvWtC7w7bxyCN6gz7Ur9M1NToPsdnueIgcS9AqQkBJE7VB5J8vNuibp6F
X5P0AHjXLJ46VN2XhWyloFkK+otlEQa+X5VUYBxnm+qhux+9JT1JR3vWAV7iIrLDfTlQ08h141Nv
BgMjN1wuxXhPWbN6KMdzFI4dwacMTquyYZywLhaMOu+LP/Z5Wf49iRhxhLjyT7U3cFuMZAifQWtB
Q6q9eu3uYP6Mx7oupxNO4vFEkZii+nV7KJLkxjHX+QPuuc1QzEi2yuhnqi9M1xZNdie1ANowryRJ
8zZqrNekt5B/ljaNdLqo7cn3i3VVR6r0vt03r1FtLdS36doZmYbtn0C86ZiIeNfGbnNSD6hFAvBD
GyJ5lPYUD7dcyAWmJyxdUzEugD2Jd4LKSu1NrQ5o7QNpdJ9igdLHJoH5twVF1V/7ADs9NjYZm7JD
RC4jTMzOElbkGnA4tdC5sDMBcQ/XXe9v0GKXMAjC3U0zTRH1DqGm04NXq9edvp3AONHnAzBN6uOr
SoqxVjhv1WoLoPwmMs4FYogM4flaO+jNv1bDVWPVgBrEDK49KOkWEw9tTW2ZQFdSP8g6pz8BpEEQ
GKNCIq7Y0LdGEyE/B+lGAzeqe4Q1+GVcGWNtW1ViaqGtn9AB7UWKHbhMRoyhjv3ATPmW1q9KrU2U
II0g0YCGTdGpXfVjlp8wMFvXqMHTTLOpGkuu4OCx9PrkCK8+VbVcquPsLdsIXP6R+wIyr1Uvl5U5
X7DaNlutOTE+WY4WWc9TVLUncBSgUNY1u83I4XOJbzXG9tStC7WGS86mADl9QaDecuru+r6IT4BK
f518ai0hyYITdCJryUjzDMIJHzlirGME6oPzJa0nIg1cQKowNddPjG+6OUnkJVjfixxCqOEcogx1
mlqIVY1Xw7k+jcBoRz0C7LTuWha3wmeJDSorX7AoZpz4q3rPW88gQ+n41kVp1zTRLPkm8Djv4ck9
Nv0qN6PVX4HXruK/VtftOcb/QiijsZFaU9Lk0TgXunVVbauF2lxWcCgpEOApZME0PFknYvoiSZwp
wr06cTSmDLjdis9x7FT5pl0/gfpA6rNMT7IiwBsbFXnacxnTazYRGp24TNSkwkHFcaRzapqlQy7p
dicQW3l79GxyC0PzSdgjVgWIwf0prWhE5esi44dCgBNdNgDoJXI5Fvymf63NTs9nuW6rh3Gks9Mf
sjHwZ+bIf7/O0TN9CdR2L82i/fzH0TAuFzcd+ef1xGdrbM6791W78XOu4kBq1c50IOcbhBzX+esz
hy5vUFOwUGvqiQMIOwxaa0SXzikBXCqohVMc1RbxkZxE637faj83ssctsW61GaW2AJQi/qmlFrta
KxMk35BNLIaz768Q69ofmw5WPt/hqjJ6TFI318NbFh4BnK+AbNa/rfqz+h5/frWpFjDJ+t82/3hK
XCGVHvC17cT6W6TMhJK0MkI90KIWTBQFT6bZdkGPkYvnZDQj9bNVpIqWhIA8lB+/VpuZJEU3Bek+
XSow1JDGhvIUqouTv16XPLVKGRcQU8M9oae/qL5NuX6Jv60u6zXPa5lJJ/Fw8NVFkls4l8rKL+1j
ZpO8KfkuLGfwsObomOq5lFz/+2ozWZ+h1tQCu/GXZZRWQAwf1RXwiaeBSxbn8N/b4TgDakO6qT5Z
s348tVZy/ZwGnJ2UidudKUAkqf1qITowdjU1KEADMzO8mdrfen3hBxS3R7UKcZQ8L5fMzHy9+Bbm
xG9gXVObU9QyAy3AYJ36/DUejeEGh6o8qYXFXZ9r07o9Gtr92mP74yRcN51INid1Tgrqb3tjtC+/
nd9qtUfEtMlGOHVqs7bi7JAbxu1vz1Nntt4b94bQrP1vJ796zvU9GqPWkXFjVFH7kpi4AtA5jGAT
2/v1H1Qv6ZzaQYfguFh+9HHZpV2MUCZd735EkZSneF37Y1M9YGWV+57b+n8dmf+hIwPQBiD/f0/O
+X8tNovyn/ox7y/51Y4xdP8fug3vQ1DNIMhh7X781Y4xCJw2bJo0KiBad+Di/GrHWC7tGJoxHs0T
eGuuD+fmVzvGIhTAJMqV2xwAJFKL/qPujGP9GfTme8K1FPZfN+gbWXB7fu/OFI3bEVYD0MkDtxkk
Tb+c1GKasuVkJOZyMpepwnsaDQTlclEO18EKQ5e/1tZNBgCfyp4cqLHP4JozT0IuhALxpNYoKRQd
4waEfdxV15NWranFuG6qfW4x0n5QO6F9yoNvxjfMhNN9VM0fYsgJy1ZdBWGJRu1ncCFnE0cfsbPc
hq8Lo+u4zKntYvFZHezik20ubqAukgyC+N2gVslIu17v9KLBiRsZmskcn+uaWpjoahdA3S3b11WQ
J9+TzCTRmloDDef14YGQ31/PTAtS1SgtpDNTJhQ/FBUb/f0vhkqa7CM7ClLPAY+n/orvDyOave0Q
9ev7EUHaScyMY3qH4cB1M8/XgQKilfQEkDpb7/qE8wk6NutqNCLIeN+rtjXf6E/e1MA1CUuC6heo
MNR5uD1cF4a6Z0REUTA4WP/8Anc2FknuYNJgmBmv13Z3SLEEeODoKcxgKC1hHqzq8PUJ12cRkPsR
VB8FbFAC+7lpnkhU4d67GgvUmrIIqLVEWi2wlX9+mBptaAQWI6K9Nhn0wJjVZH3NH0k9UW2bw/qH
/O2h69F/OyYQh/VVqw8hV46E9Y2u716/P/z3TnWM93dSq9dnqjcuauiC3HEzLcOjkXvG+5pm9+bJ
EnlhwTRlVT2sFs2Sf/VsPQyuu9RasR5ArYlGm48l2Jo/9l9fILDOMZQ/FBS0TlPp8Zfvopbl+7ra
fV2467ny/rja+S+3fzuUWk0a9E6ZsD5cX6LW3o/z5yF+e9//spr6b1YxVjd/vsNvR8odujzGYBKf
pT7Mv3mn/907X//Tv33u3459fVytqcVvD/+2qh5KHKxQdm7tXeYBW9Pj5389vdXaf7vv/Xfx58NJ
bpXHP3Zqq6dC/XQQmhLw9cc71F3VMlBcFr5mu2WKaXJJu77m+uw/DqsecJbHOKmpcf09gb5OhNSU
WW3+sa9SU3Y15/4vq+qp6qHrK9WB1NxK7VOb71Mvtf1eAVCrYlyFOOqp/+27X4+r3gYP+gdNErek
9iOvcobPapWy46AHabcY2DHR1v091YXWxOwpVaPXdad6xMtNxF/vD6kJsdrbJ6NYtmA1uk3XEILL
PD4dbtVDi546y7Na1UUEAeW3w5hOBMGqRu1cUMRnhrm+DQ15FKS3bZtgCUSbs5tzzO9aSw/amb4l
rf0lXGBzrWm+ZVyYGFHlt4zI+m3b05Ue8reZok1RxXFQaB19iro0t6OX3KIRhEY0ge+hvCiLk+VG
361lGNBlTQs9D7TCYUtT67f/5fvHmNeh4py0caBmqMN6HVf1juus9V/t+2Niq16hnvd+lPVG8cem
rwadfxz6f3GYFU52sNHAqSO/T6vVod9X1V51GE/d9//9/6TQSZWk4USG6ToEfv/fdFRAa3OGSbbe
yVRxxycX973i068f5brvz+dcH74+57qvVpKQ6/a/Oqw5tH+96/UQ/9nbqMNe3+V6GLWPONkv+J7K
07xOhaf11mWu91W1pvapTe7gFyPV5/11/0BQHvfC9WXvq+qhVN1X1Wv+OKLaLNQdUj38/kz1Iuz7
v977/fHr9vsxY1ujtSGwfRg9+IBKuxcm1BlD/xpPWnEbL8UZ3s7A6GJGrCDH6dAheKAvYlD6Mjri
gzN9t8AV2eJJqbdpXKOdc5adN8O64v7cB04MSiQSmX8AGnTuKOUeh944+LU+bLOM/HUbdkGdnLLu
q6NhLs7o64xeY4L6oMOJPGAuQW/juEWa0TVkRA82TS8yWxLr3nOi5QKT4dDVEwqTFgB7njQf6Cfa
h7jqPueJ9j0tEDFS3fDR7oj7aNS9bWpSaBOfsFQTqpv4fiBGdysy+hLY7GSu4xDLy2Hj9DMiiPh7
tuqM59E5UmkgxzlEamdn+4KEt2CY0LmWrn2ss+ZCi/5nVpJ3yoxDp7HtnJkixBsspw5d4+x1zj26
kl4GNokR+c5DupObhLxSKrxHRn/WZyzVjN13iHqeh7FKb/DX+HFrbZuq8WmPaFNg96TeDWOCm2OB
txjl2eZ1KNHqxrKK+SZ1Y29jFz0n4/K5ypNXt1+swBi/6N2zjGpmxYQoNseq0LE6uut1TsQHrOlo
lWfkwlkCVl94YbGRYSo27mpcfbSd/Ng4krPXbE2MIKvC0Ku+VuNEUjCi91WFbm3m2Ho0rbd88K1T
gVjsJXddYGExKNneOZdJ80WIcIJUH1KneYyKiIpZfZvW08+6MCh+NLBmRN1Ivou63xt9R3QD8+NN
SIzVTT/zaDajOiNwa+xXAwZJVHsb9E4h/S4A74fCq/G/p0YFAbozvfOM49t3CGIWfpXcxK75ZQAY
1CJXqZGKUgRovV0NnYc6D0Epwg0AFucIOVOR1HuZ8LGcZUQa6n0pYzN9GGS9POLHeNaRYqKfx/op
Ou2HFh9DPLZ73IQfK3+pMH6DdInictst1ur7oeGwjwS87mkNruoFqkwDwAOUCyCJdLW2vTc2m9JG
a0te8E2TrsFCaRKDd2zdXdyQRYNVbBeGUTCKojlafv8FQM3PGlfk6tCVWCsfBr0vgnnuxIMwbtHo
DJkf3tdW79x6Ubid/ZxU3PpNc6KQdI6cNBpkGU2lQ/6Vxsnv6p9lY1+EDI19XXM6BHEbdQD4k/rg
Z5cmHYAAUqLZOh3qNhHnoL8KEiVxkK2xy9yiHUIO6SpSgvUi+BfDYjwhOe9wSDkcJ1z7n+MXyESP
To97AnMBt0pTntQr5jqOd7E+35VVh0Yiqr945BwkyNpBXZKIo2ORISkS1NMGZ9GjZLS/IZXYu4Ws
DunIo5Ssy+JCuvepofG44o1J5gH+HdiR8X0SLeFOo00TLZrrC0Iosov9+djCi0CVQR19yuVKqZlx
1dDUAyoXbwWUtMuc8E2gicRkMXsvyzhwD4cptq1l2MPEioxDI+wPWKubc5P2z60VEx+5nIolSW0U
WjW19BWfIhlCN1nU3ekkigAthNCQX6aR6R+WljmoKvESYyoGCzcfhzEDhWqDVZKdse0jgJu4CvdI
Ol7ttkIHsrrxyc1dthXU9D1Sx6LHCCq08CBFRLJYVmL5kvULvSWonb1ln3HvAFObv1oMRhyrK7me
wmxG+cfVreUAydAK6I+oWuxmb3i3GWfjjcAvKsVAJNrqIGhr+Nky/1TpMwk3ctVSRcR92kQEjb69
cQZcqzoq+s1SGiU0oOlz3wNsFCnNMb5cUEXxj2UIf5RVfJcMy9FJp+ewbC5dWIuD1/u3uda4+5qE
kB2DNKIkqv5DZWqcFKDHN7qWx4fesp4HRLM7NE83RBiVAZfC+TKmHcz0RDtQCw83cbxK4ApU/jWe
U0Rp9b4PkTBVxXKARhvQsL8PLecz8dDGFjM7rEiflnm1fNnNpfnUuPVHfn3phpFfvSH4p9zlbPV+
uK9GG4d8hq08WqLb1CSqo+1MVJmIbyBUvWDKHw7SejUqY6KAMuGQaVxEfMnyPIXYGd2BsDLClm6G
tF/xuPSQIuODIRkI9T5x7+Krn4fkhiE993tbbosQILnRFs9kxaPPbrNoq5VZQ0RxfoB2J55zwiEG
z7yVD8hBQN7yA+OXhp4EIQzJFqT9zQBMcePcmuTXQZbzPIR+j8MyGeDB+U2O4aqsb9C7TuICEu++
mbJ21yBcYcgqEfoR4Zj1n1qEtcBCtnrI5a7vs69MEKrtTC6Xjxd1j4ed88PB5W4D1z30QLIIXLNv
iJ/fSXPuLpmHFS6101VyvuNql26WebZvkyoOoaVBO41c2O8NuCI7wS++HMgn9LdyQPsvXZvsvfDj
4swVHTP/42zS3LBz0l4IKt6Syf7aStAIdF12Y1ZQ38JBUrS5tnOnGexKGZXHkJkA8nbzuZwS7Ihh
0ga5e0vQgo4+gjSXfvLJLoqbLEiNBOKcY34h3crY+i3OLLgMDTpM3QOkhxZ3KqsvVNSKm2VgRCSd
ZK8J52WCeecYxQuEB3vTExOQR3zDbofvOPYXkmjsntl696GUdov8djG3vhXfZ141BsMswD4YCZJ9
D7LLMkaBVaYP7ZNOu+4ejha6W8rkFb8NNwsBrtMM2vXDK3KyIArtCSVoeLFczDzM1QQntE7bs4ew
T71izJL5CCAiO3Rp8jEs0vy0pNq9K+1v9jDtY2OJTroHQFJAi7JNvd0vs3NftVp+sHF+Vc58Dte/
dG0M9zhgmCzVXPnGfmvU/YgqCte15SVvtZGk29lmoNBBKMZ+ZCMowzuLExhktjnUB0l2ukeBCIlg
RJHe38e0Ju/KFE5EKABfkSBwL2PdgRBcm9tZr54Bwr00jdPSqOwvPoQvYAHWNsdDATXM/AhsCD8l
3nFQCI6F/9FNocRIfVMQ8CIz48yT+Nqsx0lgYFyK6JyYw7d65K30FK6GjuDKFe6pHcLmbJjxEwk5
A+dojy8rfstw+oxEO5rTz3xEj9oQ5wZK3LjpSiKmLDtDrmgT6lE4XbudfkIHxwlPPAptQPvF82N3
a+nxfTh42jb2NIDELp7Hskx9LJh4whIkoDcNQ2i9rc51DX3G0W2wlQCJXA+oi4YwN8Y2JrOzyztu
F7mGjRg5GJzG0m8aJC6Y/qwj1zic7H5455Tpk2cP36VL1h4JJLQ0+cPFebJPpdYy8pG3Tew4VHyd
W4JtynxObnwLKXl3k8H/vO19Enc6RDN5SgvHzLStX9XWgekDAsavY9VYD8i9uHQibcAPNe0KOXxH
TMPFBGl7AyRxibwPzNhqpnWHCjzXvIKP+LM8TXZJMkNZ30WW/mSOhdxZevkspHyLuiFDPKNvSC38
nKdrntgUm2fNbgIdj/gxLqZgwei3od0W3+quuM8oQ08LgmbbgNQWI9ChzkDkSn3mPshwi55O7CHG
lpXvbxCrYAHCp2xbnX1oGvQ4An88gQzVLtK/Dv38VRNAyiwi4A2reiowHuD2LcJdKaKjJJ9jp5st
QK+Q4CKZpEugD+ZD6rSXPOJmHFvajczc9K5Oh3uRvLWeed+OJnCX0oUHfYKSaAVTRq17SX8QiVtt
+6FlcOSLOPDEwjkKkV0jOmS/el0Zomk4ocHDxRWYvzU0onLAV2gJjcbp0TBHxI2hea/VHKPq0XkD
znY2qeYQiJKGQQ8wEv082jXotrdJL6ODu2J7ovkOwxnkqSj/FMslOpQtDAPJ/MekXvHSV7e2CduX
nxejA0OKXT5S7iAHdIfk8xUYygccAsjIw/Gn2RtnF7XgDUyon070Qjk+24/d/HMEGPtRIOTeZhr5
iqM/WcFouAiJK9S0YLwM0z9G+J+1LjrXPWQXn6SRg6fdFf74zZ+77I7KESBayway2911WdKgzYpu
cHVbR2r0r7SBQfL3i8DHfuPEIb5VX/6o0XFjHQxiPfk+mBnsKtuhaOOTbuyvWtG8f2uL0N8303Tr
zaTNNSahww43hdr1vyPd2lWpRMrj3wm3O9j4Ioj97ME0RI9em32szPA4GsTPd1h66XCj33HnD23Y
8K3KFyOaOFg4wNnWs/tB70DLTMkWUg7t2jTIyUklne01xkqpVS4hJgOaag8jRJYs9xX2PvwnRnwc
TNs8tD5fmWYA9s60i56K8FIvTX4hZ8TWfBfXx7oLhtZNO+UZ0Mp1n0HWAJF6UIyvr4rMMN4V7RTv
6/VI6oFhsV77xZ12TY9KLl6eu+a5y+3xMhojisXWRICBQ35csmEzOmnKfyRCyzdE6GcZxZKrgi9m
6CdI8LcYlTYJJYLVVRk99usCj+QjkdJos6pbN4KPrhaUIxdCBRdGopX7ax9xnvBUZcxP/u99cgH/
iXjWxJCjAb8Q4QMYb2IZOBlrt7nwozC55Pf4WAvTvCzrgtIsyVwzQAi12fUxUrTWTR5G2b3vuu7v
HDT1DH9PapenNeaFOPZlV4AyC9Q+tbDM0MROiCBNPeW3B8gjtRi+XPcIs0IvMlclAmbeWD2AQ2XD
aMzaMTlFvbb+J9WDSUY2HmLtZ7VLFHVy7xKNMEZx+kitsHKz+dIbBkb/Zvo5JU14MxrWHQLU/DxN
wr6ohbfwu0JbLPbXfflMnmUI0W6b6VoK/4iyy9nSSEgTmbgk60I9WeKUXCAyBHPcgxsrvZgvNY+A
WWJEOrxvt9UC1wAwzbZWj8e1gHbnTJcUEe0CYS4YlmbktyPti+9n2oNIkKexYTG9eV8wtfoiIYVA
AMt5hzzCiTuV+BCvz5uywT/mi479fn2tC1jsFsnwpagLeV9XkKPVGbXUSbSd0N6SXtYhyCyiR1vz
okczrZ7rMJpu1dPUwoGviV+JrB21qZ5reCXI95UrqF6l9pmzme+0KrvLoRVsfTy+l7y0/AtinuVk
WfIrSA//ovabbjE8OOMKpPVIslNPC+F9164Z36lnMAu86CilKNtw/lUzckwt8p1LU1fupS5x2Rix
t4CCWdyLesDo0+5GrwXCvfV56oEo0+37JgdemWLxYOCPQLcrLEJ+E3L4skGcr8+Nm8YlJqJDQmc2
pKDMKVHXWhg/1qUg39qes8ByQ5R3LtSEPf4kSfxikzzKdfH/2TuPJUmOJcv+ykjvHeLczEakN8FJ
cp65cSmWzjn3r59jAUxXAY3Gk7fvBQJRmRnUmZrqvee6Xdsd6SkVq2iazNX/+joLpB/zv1ARcD52
zH+SEdxGcflr7s4fD/hDRCDN3zBQKtO0qVewNTjWf4kIpNYQ4CpwFYMN23SsnyIC1/pNCc/2lWMJ
n/95zk8RgfxN2zFJytHRBCTm/FsqApcnqsoMIkpx/P6f/+G5QqFDsD10DGgSbOyjf9YQBKMRDhEh
xkdEbRsh3fk2UBN6ba8FLBR6Xx3M8Yn8KgcaO6o0SQuABjO08q1WxPxiGSWAg+wcSEXDsQ7BrzT8
ngiFZQc66g4cKrkT4xScCARcDoUEP6Sa+8ryaSYMXB2tkU7kEkCJc+AahpR4xyW5KTuYLIxp8BGY
72lqRltRSLliNVXu0XZHhxzDxHpp7ZPV4qv+Zevd/f7Z/09BYwiCVNf+53/Yf/OV2ET1eHwrtoNl
hc3yq6xC9bIJLBocx8UQ1DF2jDw7M26yCv5gaRh7vyAYPmorUoUXByBpdLCX9MOwfBCuFdrSmU9K
3E667lXBpwmvlG54t6wF7LT0d3Iw4BYr/20WfnX85/dusfn+skGl43hamoKDWEjf1W7gX999AD68
8vu4PgZhgOkjICPcye/ziZhM/KHlfl4sdNGvRUyC6FzViqVKPR7pib6WCVktluYbTeAK1oSa4mUp
7a0/zoe+S7e+RoIkrAltDQnJ669Dhe7AsTUoFYdrGeKJbcnDcTIadTmsEQvmSAyKBAlE8yP3ANJX
QXeuszjbVuV0nodQyzuu09EdOGPJNyjsz6LqXFK5raO50EEafKYC4E98eYcDkdVm1fe7WKXPy1V2
waUMNmNsIttjuQDnpyvvViGy62mTxpF283wFC1WvIn/4NqNV0VCWXONZxuiWVRoNSQ1usXzqPR+U
SwQYXiuLZRLMxxDQEnTV/MB045WlG3+nkTAlbBjfeMEX7K8HmDFdDzwGVYp3y/rtIDRYxhxYHHZB
pLXj5lU9srcgqqH/D5FmhkxTaERNo2E1HU9iaHwNK/Z7F55NGAC2sSHcCI26UTBv0vlp0gicFBaO
jI6WhGgX1B0XfUnMReWulga4VpoTY5xLnHTJ+7L4W0U4/apsgIK1Lp64OKdl5y7OzowQ4HqLvRdF
8WVJZ7n2PYINF7Bg/dC8VRrrU2rAT61RP1xxe8g8mw4yVK6WZU3KZ7HxEj9bx5l0boG70fCyN05g
EftWwxcwHqUj00PW2FuVSPASFrYVcEu56L4GWGS9iKi5bnEJqS2+GH4O6aEb6XGbAwTEcrkPZQFw
rZrf8+G5AcSwziAfVRCQmq79KiAiJW7/JjQiaYCVRIvj3o6AJ1lQlBqNU4r74dWHr0TaDSzCedVp
8BLE5m0oCQhkRVJpNNMEo0nAaoKSfV1reFMJxSnWOKdUg50qCE9Co55QCJMUo/FPBE4eTXhQC1yo
FD7UDCcqsruriLBARtNrOcFwTptvwr7X+Kxe5c8tIEh0r9MXkv62JJadUifZLg2bRQOqSvyxOisC
CTeJtDCsIg2zMqL+6Gm8VUkv2oV3JVPxlKXxCSvnVVJFJn5BcBpREkKBdIFD5vPtEJcPid9+KW2w
hdnARCPbXfIMiqj/6OTBKSCpl8InjEYeWssiDkvh+aGO3AgVcGL1n3TJSGDm1xamV8B7aWB8MZf4
YrQspm2N/xJwwFp4YPHgvWHCPVlJdEtX7ZzCDeua+nnCkYBo9E7AFQs0YKxwv8DIbPaCWXwAgUwm
1TXoTuIONcTW8B4yt9l2bo4twFYRa1vaCks+kLBi/SDvHqSchp0NbvaM923nawxa8jsQDTSavdAe
dqClxRqb1sJPAxO0szRQbdFotUHD3Spoa6WmrkFf45nJfpZ38ZTeJ9DZFJQ2loQbq8IeOWuAm4DS
T+DJthzbmzlOiZoNgSw5gAJaMJpJA0opC77aXn5lFNEjuvRm7cOLqzQ4btEIuQCW3O+vq/FyAZw5
HAiHcEm+ZPDn9PE9twDpGg6lJo+PActYJ8HkPzerxQ0R6Zesb4bpB0FemjOkWwVOxSr/Lqise/2L
RIm3FBK5P6mvKE0eQj/D/tU4K+AjYNHlh5wc+PbnID2KVgHZq4e35TiDb6DXqEC8BvsyW6ZtjGue
pXu7Gg2iiMzK37Pu1RBN5mOxxvr18P2CEdBfAmMNgIW7jjoggC00QAsqIOrBY9FZr463dZMGsr2A
bA5FMFTNOYUq2GWcwkhch4/0xRQovAGTXS1Q9lmoN9uiJ340ieRGFLRmql66K/ThT23DutqzojWa
wgQQqPRxUQoJU5MuaeW8OHF0IOZ03E6FPe4cF0xZ1bzgU7vzxSDWYSFeLGiKCVTFSOMVFXZlZh40
TgAvFtxpNIpx0FBG/asZSmPlqis4nlwDJeKPyPmwceihpsN1D+GRHi7DEhfoIwHfBG/QQ/E1EJLA
40/sCfd+rDBi5F99czJPU8PEI2boq0a0QCEp9LvSAUNqz95t2Ln+ds5zoPf902SUI/PsWfdqtu1s
8ZlT61uuEZYOLEtM3uRQON57OrUOTnD7S2UEr01EWLDGaBYOE8UpNPeOS6coMK9zEdOAhFS+GpqZ
pEKSNxXGgGv6eftxlo8JUWCGFG85I3kUKuQDfSRV/GXOISX6nvPFoxBJyBZrDBsUhAseq4rpI6eN
uHElluylZ1esOv+OVft4MB3YX4pGAYOCQxR3DQ5pH9uyzseJAwbCjB1vI9skQzVXFR3K2Dx3bfh9
keZTTYgX8EuSHPQOT25KswYTOPQEYJgeBObRL3/EJv3jzGJ+PjvtNp+TfUgqegeOV4MLAnpoT10Y
h7iBj4LWLbANcWe6jFCVO35fYqdb1fa8Z/n3HDVtsXcNMnssAOi9EE+jzxUUHqsNl5WVEU1CROqe
swogYkjOWwEcV2Ktlr2n0a47D7jQGPSvCxJfzsU5AFj7auzcx2yCjNal3bv+6rpAUxzYHqPnvbH0
/b4YHMQ5dNkRyqyncbNEWL2GVv6YCxiNfWdt29J6owdT7QT28s7Nvg8FkeEV1Tb+ONCWqj6rzLgb
4dy6Gni7QL4d8Tf7FxSuhuLW0HFlqGOospvIr49MBx4MrIUkXiyrOH2i/DwZ/fQUROB2iYHi1LQo
wuWxP0NCXkLv+fLpuDxiRS3hSWIF1S/r+C5jRPUoE/9HmxBYPk/ipRLx/cAn9EG+j6l7kMENXZ1b
QzW8cXDBEYl5Gh/cNTLeTUpld/3wlTkJ3v8U2DDwaGUCH/ahmwA1GI+k1ohjN5FYN4wkxGuBHad6
a7a3jNKfx25+X2rRAzImcsxwabyDLl/ZHoMgsINi3TUxzAMs1m5sJAcDZxjgDpREPrFWEtugW+Xd
uVTjXSZse2toeH4NZXJT2c7JAsO1baCcev1QXaVu9mR1ctglNiuYFIqz1DhnOptQ2+AdLJCebY18
JrMiwzwvnxKNgy5wsfYdAeHkl4GypcUSF9vAS/YgMDj8rfFIXdIfUJf8iMMm2BYaPC01gjoFOHE1
22CpMR6PK47DgmlfczPNvflQaIy1Fcb3tQZbpxfEtYZdDxp7XUGqQx8whS1tdc1KxT/OAJvYusm2
6FGTx5lnox4SYHx1SUGeNWK7gLXta+i2gL4dRQJExJKRyBJFZ8ID8Hl4HB5GnTMNBpCyzoIoO5AC
jgrQgXK9AY1H9TRqnbS+MbXC8uc/L/es2T83cE73l1+SckUgSVEwyv35AOeO0MCJyggZ3s+nuNyb
zWXYicG4oz2EC2401YaUJq7tzj4KF/9o9IJp9/A79bxMCI0KZ2pldpjLzUVTeXmiyz+ryb4rEgAI
F5r6dNF3Xe6mZsD6AvpyKOX7hboOsheVAFKTrUhs41gRr5o3KIwcIep9PBXuUTQMt1nAhScuH4+C
MJ8e1ueT62Fw1tK0y9Nc7l1e4nc19uWHzLOx+rhg4tuAE1NopHV+mH2AEFZusr3q8SpuQ7iUYtyS
69esqsQqjqoxzXMApgzZi1xugBiwYnK8au+Q5SVjdzmzy0S3jWFFt5OMrB38VcF5oC22WVVb69Bq
k5soCLPtNBKBXoXAgkWwwKjjojBhQnogNTTbNEkf7ahgqOayeiAScGYy65fVxjJc796zrfhk56m1
IWGagRzGtrUAmoznDwtAORvXZSBr6nbQ0W2amLckvG/9ofygHiHoFlL/VRw1L11uTFSJkG0yCAwW
iZxmRy6tkVM8yLzYEgBLtAjpZkjIeP2WTKSrcfDe6S98W5hUHDGAH7g8BFj4dlmbVcc49zC1G5X7
EFnJSc09SWzeEl/5LeeHouJS0eVkpraRl30sXJCA9+hAiqE51/o868oB+HnY3BNh2ZxtgB5ooppH
F3jf9biwmDLzuYVeXViQC3F1w/e9taaYtTr4Pdb47rEdAmKzFR6ikEOGUqP4OnQkyBjqVLpcwFoj
L0gYoRJL6rB9DmkSriIDaoEl0Iyhh8reBPh0lFJwI9Jk2pXxED6NS/Hp1Jy/x7ZaW1PTHdUYOCfI
z+9ENE57MYrlml1EbqTdFSzGiQP37YEaU8jzCI/wTL6u8pKHuWMKz5L7jS4My71KzbeuP9ylaaL2
aR9+9cqOjmbpfgVGEZHNMqTbyW/rTdXFyc3F4g5Bzl3RbG02PYEO81LPT4bGJ6SgmTZehn8Rft9T
aLTF0RiAyJTkF7Gq9++mGYGaTIljYCRFxVok0r6q9M1gunfz6A3rSFnpFtKM/RwL/45MuJzp9HTd
wlSguxzcjAmgOul07TmcRoRjGfYFKMq4Re/kpgCl+NBYjrqKM4IbmX+A0JjxKRQIehvPOo2V+xb7
zHHMHGDi6DnyGE1hx1wjtLeF4qpq1m8B1ciGi5hzbL1EHbOhhGXaVDcV4a0rNw/do59Na4ZRdyHA
j4PR9hFLpKw7ZK3tr8YnC6ETNbp/7ZdReGvbooXmCN10GsJT7ILuj/Lgezek1YNGTybA+fYzKsHV
Ynl8YdbyPjRTeoi7vTGZJZSj9Ax8rzx77LlN6+/gWz7n8XBCIYSdf5ygbkXFa7BA/RSEFFpB055H
ABS1SdpzJdghmPDAq83Dc0hXhm6xlU6rjoHdjTfRL5H+dB/PaDSRZ7WI3VLvAByUUsjDctm1NmhU
IzLOgXvuBpzufVOF67AHpp11EfHY8j3InZdBUclMS7Ovxrm5b9hzozrEi0348NIvztECSlUNEYIV
8rJBrIIwXJr4wwE/8lCHIeCH9NTkRXifzBXSm3zY0osrWIDk62jJNoQegu8HfaRRbsjNXhYzUzuy
UrD6o1igW0rrpRMTDYUVFqLu7KJNOa9o6DX3HgqtmJLGwlfiTnsfFgYYHmCp0VSY58iYb6mnkx0U
TXkMDIJNe3VrmoQmQWQ0tqGYb8jys09NBjXDzG21jzvl33j+yFmmKeY9LJWTC2ANk/L41uEQv25e
dZ7PUz/1m5Qux13AvMKeKBhz03swQ4cpFFj2beFa29omtFZQnXdN2VBkjyjRHQIaJg/TeTvJ76GO
LcGLWZ+nbNkIbyHOp/M29Ep3VShprfnuM0P07jCQsFwhlV9PDMoPAEO1Qq24atJnkJvXYkAVGHZj
cJoVyWvVOS/xKy9Ze7bL1rynZ0kaBzsn2s4RBq6qlTohklTY1bmJ46uq5pJs1IZgaaTvTs0VS+Dg
VESRcQqH5DDOhNAwotcsBHpJRjNpOrdR9OvZ0YBOozJOWVR/EvGFVNYk9iShX7zCU4cTjZgtwrz7
0jn9fjcGLE1Hoc5OeX2UBSmet2RBE5QusYz61CX0F5PdqG1rrtLSq5zYnMwT8ykioi8SEFVZYcj1
5UeXm7lVLxP2210KuxZKiDa74ZAf/riblnV8NLXaIPfM06xvLvdsb8L+PXTjH//u5izemMTVbQCJ
ASZABHi63CtYh1Ph6+QTfwoJUqNcu/wCfahcl1Piw42jcKm148tOfAXFFSr05WfBpXT5+Wufaz/O
s/SD0zx86VSJXx57eYLLzc8H/OWfpqld5zD/yWYOWYP+fEgtqGdD2AV/fUKCkXjI5Q9/v2tVtGy9
KMw3Px/9yx9dfigNfwADVmewU3Xx9T++octfK2lVLIHBOF/+LqphdKFfQoGmv5LLzV+e4O9+9vNP
rIkjN+7MXaWrRU6ESCeQ6GyDMnYWuGo4EVt0IdvLry8eW3u8+Emahxgx2dEvcRVfbgSy0xPNUzRU
l39L/ZuJKT9CsKzcVvPM4s3P82EDDYyr6Gw8ZoV88hVaMlvvARxX3xQtn61XzoAY2cXLE2MNfnHx
dAUN7gVpZ48Kw2UeTPXegOk1n7MWsPXEYIEWAHFGiWt+TMVybIbxO6k/4w5NOzrc694Gc5AL7RwP
uEDOHhN5QeoFexHBu9Tp3vBMumm8IgP3EQXwJ6EEt4pU9JBhJCiuLz7BaJiz0hs6sZ/EMLdDfFdP
Pc6XHr1w5SOabsO3IQZ9xahgbeXOV781Jt3wIdqtMb700Aj8RYTrZKkORj19S3NIXUuFzAdFKui7
EJhZ083XTml8Bj4FsLIei9F9TtLxKUJhuO1teXeZIBRBTIc3G79BiyN2nJWRb1evjfsDBiQKQTnc
5uZwsPPjYNIBMpsx2URR98Mt0Ek501lE6Tk3wr1thR+2/szwLSpiymwEqcJLAgrEiFcbNx31X0IO
MGk4yNjD4pFMz/MIVrqDa5gyMy0899b2+peYZlhEMz2rX9DZPSAkwTlPenkXG99bbH4b1ca3dj09
Smt5Tkl0PVguAK5GlVekdx8qozll1G5pGqQnUIzhIVfzQxWSLj0EnwKZMbCwFFksYL1ZSylb37mu
QydDlEeUKyc1dyUC0ihcEFIj6nYUJs+TIwEsjMtOnhuKrXWVSrVR9CFUvTiI0nCsugnlf2jUD139
PKcz4huWpgzSoAV+zMa4q6fgiGwUAtV4UIOC9gxRBXEs5fmNKZMn11ImHg71iPAjma8RKK+Lbriu
Jcg7InVU9zGMrUt70/g2qvoqHax0TxzTS5W8VHbyOgEnownbO3vUVGdExPkW8jSg5ih+kITK4Vio
vpYO0eGqVduBE8neSRyxnnsn3o01YgX2HnDydm3xNEpHBCaGHnmt+4ohRO6gzXcrbzo4FkehlNqq
QCEf6oWMX5bBps6/NwZKu8UeynV7cDSMKSJllcAj7ABLwhdYjQX9p5m1ICv1kyT5bH5QBtED1SK/
iz67dYXbrQnRSNdBnbMzBvcEwJGPUqCipaX4JB04esILnuNS7AuzfWFRBpKcAiYf2HauCXI0dNFT
IA/ZkGyLLqBZziBHfpAqC1zysczUpxxNCKRldVJpFgM3w04cKPuDBDgQhe20WVLkaGSit+Ayi/Ui
oMYnJppNQf/efi0zhFxlLmgEZfDyvNbvV+ZUVytOKekhrbIc48RqchHiogg6j4LvTYXpGzYf0qrQ
MWlB28JXUBWGh+big9ysdGfrY63ycxYtp8qzbvR/QYLsKaN0pcHpbMkZTpCtNk/s8Jxp/Ihdq9FR
Tr1Et0nLrs7oMkBsR3uHoc1FUrSeTCdax4m/LqMFWGVWbkCH9kxv/Ansd3iTMyrgaibA6JkhwYka
cl+AUwNeloVcubOxoFH83tLuObdlGu0WpDV82oaQ6bQlt66F0SrTt4b2yNbJG9KGmvoxyESxbtzs
Nm0X2k3GWz6hFF5Gjitf0LDzP+xSBbxfvkgrGZh/wWRktcJUK3gc3Pmj9dS3hn4IW8P6kPuwmXQe
XrBKlulHxxyySdOHWJVbMRL2EyBr0wNppl1wwLuo20s/2zdjHW99He+GYmfQMuVpHWgbgpUu00p4
wLjnMTk6EsZdkeeozzr98TsRw8ejUm8cj04eEo4aNnvksh6cHJ8XhPPVeuZdZxBSMPj1Nzj87T6x
53Bbm8eWQVqT5eyCtsvMz/0cJKvh2jt7xHNOumHf6SOy6I9FVoYbG63PugjgxSvjmx0lV2lWfmt0
Px3TdcL0oynP11KFpOuqANSREe+Ff1BTVx0De/5GIrRsaDsblvUyxLRuujl+D1AlGXO1TglZwtx6
g6Zv4xi0vglwXUxap6b/mdIy2FUVowM6Musuw1zuLcWBlVOzxglu4jGX5bxeIrSCLj1YhJTee2wx
NU7Sb05mZ1svQyfpJ5VYE7t+vzTyW8o5tDK8Z5Fa53zhaLAt+9bIiZDsLfdL1/bARQkEW3ct7ykr
+dINKKNB4d8maa6ZWa1ayanbcLTz7ftEgVNBJOAS2RTuE4O1ah2g7OZENbNDBIieMVQ9SA5LWP4d
fothYLcPiAh10Ox3xiEzfjTQl+gbMNnpPWPiIhpyDEz1S5rdZth9NvMy2ivyPBzky9d9r/MqCK5I
+xu4fPW2ItACwB0iIhIuXJ11UevUC5v4i8vA/3/ZHv9ClQMoz0aX8T/DPV5+NHlZdL8Kc/54zB/C
HGH95goHpK9jWheFzU9hjnB+cx2XAZOPTcm0EI7/F93D9X4zLX4MGF1oxQ5Ijv/PWrd/E7aCxuEC
27FMlDX/Dt1Dozt+keXYykMspARv0HWEy6j3zyoOiVNsidFHHkJffZME9zjx/WKN0yoBFbf65Yv5
G8GLo5/slxdz6RU7fFJXSUe3482/Skb6obadMgwOc2NxNZEo7MUwOXhZHI3iWzfm97blAgQuErcW
abRvtTEdWf5muIjyj1zAPshokjRjO25G8mLTaQ5xhoQclkX8HDMAIqDVI68AIV1G3E1l1+Omb1pO
9KlE7kwYM+a7qzKUZHiYdO6HudwORnP3zx9UgF75bx8UXQwEFraUYPP++VuN/CybiLRTB8Tqh6mT
7cpJZLrhFIVjbVmnVqaRi/Y318w+s9g5VFOD/K/I111QVNsYd2IY5IfIzD9zN7/KsmHcSNYUhIJ5
27SwMYf7cb21cZ6zDCf5Krde0z4qTzaduMw92tI5DoxSIFgS0krQ5rUI0SkmlUNY1fayXjZss9wp
kbxA7+5P2RIxoI6KnJoxIhEZueUma6wFGbmGQ7q8bZo4GUYdk8osJfZLhN3bXPvtKsLrGUnruYhn
k6Yl8EupkkMiyd9SKIh4SPxpJWAtqvHSU0TQ5KQb+NLz8gOt4l1qhiCubXobafzI6Wxjo0de87Hk
ZnbT97IuQwofTCk1tM7cz8bNv9hWeqf7604pXLaTp0yPI/QvO6UJgc3Ju0Ud6EjgiaqDJ9jWH4pg
UoKvTIwARbBqir5fh9hQNkNtglJpyFbyvUNr4MEKehyeWXQIU0dCpI7MQyN8DIG2vbHj8VRFhb/1
avk2tchZ0PTRRMSykUQJtn0/3DcVbKsm60I0mPfW62BmNGfC+JMWIiOZmDVRLegeJ9j4VjVEzmYc
1XZx1Vcg6dOJSuYti4orF/UIKb4ewcQ6pMRjtWNXL8Qv3uXYpzEsaYwLicVWSt1S3AUtvWjvVA7j
cbb9jW1lN9C/b3uUJh4eA+wWjgl/t8NDuuIPJpDz8adbkO8TSXVvWlQ9wYxqLkqSWybBG8wGT1Ob
fqJuP7GhcDywx/yL7fQ3m0kKAselZBjq20glf5Wbta7T97MY1SF2KuJDNUZRht6MVIBwTvuRDsrb
P7+g9XcHMRAlx3OlJz2F/vFPr+gNVptX6PMA+jrnytfT6ZhgaH0w+EX/ymDtxjFSvLSyf0tn9uC4
ZAsjZEu3PT3BJg4/W/oxtSaVvv/ze/u7fVahS2BvgWOrHK4bv34ZttUWRW5kCh3YlaJbsRcRb40r
GWJKjzjNvqTDUlBk/9svqzFVDm4+kkEc9y/bQDWoNHAtSexB2efkySez4nwgy+SzrftgG07pPm3l
0z+/qGXqp/3LEcpUyOQyqS9T/+0alYRId/C/yIPZWcM6Dm9DrZKLxuyKgNNhjYSK/vqQdmv3Gdz7
U5q4tKQme1iXwvwkcf2cDwtgKi5LHHb5NUiXc83gmViwdN7HPE1mqf2sBDGbyQz3zxRQiTM/3WR+
fueCN1rjanotGuMeLdQJDCznX8GgK/XLbc3rAudgZIt8b5dURMg35p3vlONG+C3GlSw/Kp8LQOic
C8Tpq/IjRDi+EkWIxznCyCkWhDOlDpGXzbfOfE6rFNNxP94qcOAQjic4UrX46JCPpx7vbEyZsaZ1
y6pRpWqN0vZzwqZoaW1rEnfDmrT0LYBZ/PYrTITojvSJJ5uWK5dhRWkyhp5mNhtZDIbPcjeefFZE
2fzkDOVzb+m/5dK6UvOM2olrTm0MJsW1enJDDrxA8eV6tfPmY5wneperw8ygYqzrYmOrHZa/9MDw
e8Wqmz6RG5Yrshh+58x9m/5v+KO8+33L/yqcRS5MzfTnXUKapmWxI9poT5Xy9LH7S15MYAdZHy3N
dAgVgQmjs2MccgsibNkbQYs7Xd1Lc5qhBFbXDhbXFU3+azBcaO/rEHs2uO5hmw3SQVZSIFyQ5sGS
Y7/K8qTf5QkXooA+uEcm1tjnKWzcPrwqbaKoElzTDC/RC+56TuibDvshU3t0nUWN/svwvsUMPdco
X2hwojj25Bhu8qwjgFV428AS69ZZyF1Ew8o4Z/7siM0QdkySmKe+luaxicYHVY71Lh4Q7ZRtt7dT
t7kuF/d7arQeq0OWbBV5LZyzcHZr6AN22+URUyD4/uJB1mid/YkZYaVT/SrLflM6J812xQ7Bn8DZ
qtJtlxgbD4YO9j9KLHQjx44c+3VvzTsm6/0uGoxX32dt2UTzXubOc7uU70HZe+um9V6bmU5JnsWP
SYIitw5pxAYGKiJxJbO0WtMCvKmX/jhh3t8Mnbjnddt1oBXOfYMwQ6sco/HRSaBID/GWBnK88dPx
upmTfoOOfS0yvir3hWjddj3Vw0NRe59zHZd7hmk7OOOMmIi73/iC9x0k0X1EYU1zi9QNP7V2qUqq
dbbYPDYi/5w16AbGBMRwwuDmkka9gYwJC2q/DRx1NGi5V1V6nKacPZnHrm1//kJphl0WcW1C315X
p7SRrGAzBwlBFhgxNjKCTEuv7rZtq3g3oDojjQB3c+LgrhfoDKE/42giRZTd36VzlTC8cUAagCNJ
tGbFPjcFSa9EfjJTRTEms6jbSreKNuB83mYPiRlQ6xfmPYir6nOcVMfEj+w1occkOiJSy/v6kNU4
gwKShoW3j1x2BuaVG+JYYSF4EwMhmBqmonqSZU8oorpXIfiU3BgewxbPYmU1zzmH62qwnPtoFMZx
aNOz1drLl6I/+SlPw6XE3zOafvFq78Y3cTG3Fj6c1HNoa3F1qaeas6Ad2sQUYdXyyCgr4+cinc6J
NbQk5ZjOqiQIlfgxsoJV1m7VVDqrvLf2gEEaYge4lkZpTrvNwHmK28kIUyZKcOcJW4+i9bCI2zKu
zkvkaCksHFLjS14yd0RmxdVGrGihUT1Neb3CMfeOVfsBAiwfskHp4DXTqaVhbw9UqB7VSulV+Y6Q
XEzvnJmXglOsi4e7RcGdofBNZMHxJMeHlunzmigmVtTIsZYGXatvcVR3VnLAo7+s69X0Dp4hX+HW
Ru+IdMgYk+s0oR+S5hhCy/cGtCyWZRsNdz5jQAuqABmu80V1pyDqv9ecbY7NyHGMBwKJTHCT1fUj
0SrHe1yO0XU1OzaWseKaLhbMeTJIRPSS5sMPNPR4N80A6Gl1007EddbvXd0/qdb+SN0T2YMnELHx
isYTFLlZ0LttYM0vYnzNPG/TdwFFd7f30vpmwYvJlyAaAlBoxRGus6qi/LnJBuQDmfqSSogbXjo9
km1FS0IAL3EQqAkCg3YZp/rCkPZt1zBdnAdo1WGq5x6TtTdsyDWm36L+yK6GIngajXw9oqa6GdqQ
hpGdvSeAOFYRTWFzzK/AAKNB9eGdUtq+Kj32NhIzva8MVRxE2aK7s+p7N/TJ5WJ1kCbRwZi6HOwF
7VfGGYmYUQfaPuEKbsfzm+OzHGmYK4cRMQb0xOVgrkoo6bXbPQtV3BtddZs6XUKG0bBJRhSPhAxv
69Yh3nURdIcM7BQF7baKABo067RC8zzA6S77o8T7vIXuyawzSr4E8VPTKoJ4Zk6a0GmK0KSHiHrD
d/bd5EZ7K0qeRM2ZlNydU6q1HTHWhENVEtbbpea2Q4+78YSLFbJ3kNjKhgHc+Iy4Ag+C3RdrcsUg
zh3jkVSwdDa0cChGNTB/NeIPjvJ2GySMOhBOvPStup8srtUhtoW2avbuRKu1M8Fm3JsY3o5+m+/T
OgZDExHLAqu3WZPVtzNzE4gQKz/qSCbsPV6YxXmrlPuue3zY6CjwuG7GQ4/lsDhVDvQxezNk4bfc
dWhs1Ua2ppp67qo8pk9XJagMxxON6VfTUN+CPD6gymMZERgvKbyblbDKDWv9od6WyBV6031DVPpE
opOOVpa3iSDUqxOZnj5s0pFlZJqhcxefSULIqyfxhLZD+ToirV4JnzDWIropnegtCN9a+5wVzMzN
lACPxFF7q5pQLET24fLYcY5DMoT7Xbuo7TxlHv4NSoPR8pDjeOuFEFUmUuNr5OuOm4GBdEgMWgcC
QFnTLyBPsl08DtGhUBmBjfxeJ3LNXfrpDUziRZaOB2u2XkvE+5va9LZ2zaTedOGgc46jF2E2bGB5
nhr1OekXWyT+XQKlXqKqw2OMoWSuw+fIZrnmJHDSAdoYOKEC8UaQiPdmNPdJbD4A1m+2hsDgZxuL
WhPWRN0K9+o9LQ1QQ/FmnJNk7w9y2noVM25DWT+iBM5XP3+Bv3o3jlqRTxfhaFSAVER41UXBCXno
TkEQXZee8TzPlnuczG47j9Wwmih4tpa7uDggoXiBzUBfc0YshJkHXrzByrV1d4HvmXsIWq1eAAIV
0zfe4hEFUjIAxWZ6T7m6oFd2JqQ8c77uF4O+DoGTZL6q+sjH7U+ThsJe7v28CXWDIk/SfoM2YSTK
ImACL8P9XGRy/5Pk59fU391S3sx6uh9pRm0C8HmtssXS32Wv0dhi32cTVJ3w4Mr/x96ZbbetZNn2
i5ADffN42ZMiqd6y/YJh2RL6vg18/Z0ROifl9M2suvVeLxhgK4gEERF7rzVXcBP5heyk9VeFoM9w
gLR+kezKFmhqEpqMHBOatNiLm1WWGuBXzEvt6BedqnU5mYiEevOSmjFnaPHMKc6wC6SEjGYpwY2Y
jTgjUmENHZxu9jcLyoumA6CAWO9taJO7aaEXypjzBkbi4mG8TFh7LAKNMCHLTJPwlHrx3VR1z2WX
PdILvCmG6q2d5pvEJJvQN3/4g/vdPvly+TkGxMoU1RuF3zsTf4oBD4Hljxes4Y7gBMku4+Ayrg/P
85C/MYe6GRs5TbHjDWERDH0Uw3yd9pAgQFUT1OHhYUgYTuFsCSL6zrpPEAI4iNNkDeV2JDENjIBB
T9Rx+LmaqBlxmxFlUe9VyIJC97n0yLbOUH0hrYSetmR9Z3zRWedg0eUnqiWU2Dvhhye1KadcO5FI
f2XeDSxf45RdBi5j+eTsFSa/1TNS7ZKihXfUVghl+58dKtiPE0btqXMlWRwYNCJknk1sS7xX2H0V
4qD2fCLGKPO4xTYmSIhW+pNL8tDGKZZXLNjGOnPjY9Lq36KU6s80ll9Itd1/aLzS7J0kkycWTAc7
x7YRlM6ZaJln3LHw39yA49WdQzIzupV6AfxhiE6+oL6DgoaF69gP9AeyYypBdxBq+nXD1G1tW/1a
00tn65jLL8wshEJTw+xTjIj0KIOo09Z+ZbBgS+h+tsNXVm1Mj3RN37rLxQ0r5oMOpCZv3k4uy5OQ
j6ft03d6VFwvHe1tHnEEti1Trd7UAKDNtE4XssFsppgnFO6rVuaVz0KKo+m7yGFdlv7UIjGkyVi7
yB5tpEJ+ZRPVLZfcC2EsmKFcVOhjj7S1UJZhHfGM9Wyg0wF4wflBCU+VubQieIJF/71ZyJChk1Kv
9Dz92YXZuz0vWyw1R3fm/0vba6zTl5+ifF6ZOmZMVBoPqQm3JJx4kidutRH1X1AxurqxASOO6+EW
bTYJQcQBzYSHke23Bv23QGPAheCad2E/guoRTOHSpP7h9+Ej8QyHVNjemnDrA7zVH4UrJKXKPOaU
yM9mcob+44MeIzLbB8EZu+Z0QErr9j9IvvVW8oyZl9jdNLKOSZzxtoh3I9QEPvWiJrFo3tgtPdFI
9x3KCHyVZIGN5Pbo6N+J+gXUIk+sCshIOM33kBJ+hS4VgXISNzjCmK+PFCrctHsJ/XrvCT5uR6++
GAMqO5hC1DCy6aal87sBKcICtaXbbjFpouZewmjwTGAZHJSr9XeAHaruZjD4cc/ybIi50iQ4KtZu
mH7v+SKw4JdfTPr6q5TK4ORUt2lAIBEhD9NGC6eHxabZDrWUn0dmXTXLv9fR/q2Thtm0H/gPWmIA
ow+oSvR8Kl5KFYP86W/JkNxrIcV2ddZlcwxLRofHMzM7mWYgp4b+vizMH+LxoxCStRzdYpFkGVJx
pP/AsYb+U56S8JXKx1i1NZxQRx8Ri/wCiNFiSS0rMV7h3Let/TOvqQ0FtOEpJL0lmn4t7cd4xAkl
SLBWH2lC/OCWfp4sVOJbZp5TwmyS71ZlP5jbVkx8xvjsFbKOK7uRbqfjLx377dRnj8U8k9FEdX6s
WMsVYPgBouTmJl+WnpB145LX2aGk2LByGCjAy8jBred7VcXtkmIclW2MCaQJ6eQ7bzAlEvWaDeaB
oBDmC1O6NWE9raqaaBqjB+uXC4ysUeEch35qTpVIv0c2VRiD8DaDokSbEoZT2A+opbMd5XuG49i7
ge8SIySq2nU6+rugSLpNZ5f9IQgf4w5KJYgTfrQJxZr2UA5AHZ20ynb5xEphCeajkYhjq+EyofXA
qqDGLhGiRspepygbj9mAGCT3l/dCB/DCCYzNclxrQfY9mUKB94nlMYkg+4y6mdHq91Pt7QuL6hwo
XeyRTpJSF6JkwYlH/cIBqHWjejK5lr5TXuFrnvynJDev+eLck/1jbplAdXnRbz0EAdgkJIyJc2yx
y4nEbGtnhPReAcyZW31o7rsOMlBcZe/6wpV2aC8Wl8qVnhTmJhSIuwcDAIUJjZSCvV40e9OU5iq0
x4XeUVfT6qPIwNFBmgPAXnU/wzC8yCpumJ37RjzE2Ih1KCJIr0xtk5MOH4ydrKMxC45G/+iG5CPR
nG/5D7u3hryKtUjiG8eokUfS4zukNgXSAIeTxjVlHceLQf2BVlsRgTtrA3zeQDczd/7Rkh3FEAuR
UBxZ8GP3qsDeUTFc6R6zxJllDnbbEBC0dhsFB1KijlVzaHVCP1CMZfa0j+q6OtIpeEns/l7vJnCc
C5MCfEQUsXu6bk21N8qY7+OLi7KJkCXifyf3W2vkNDpy8Yxs62AU3o/R134iVSMfHPX+2mQG11hH
12BaCEKSUhRSg5b1jdT21DkIlkTM3z1n0hCdZcfRys9ZYbCuKY0R9MYojdbdFR3LwenNpwY2JW6a
K3yrK2aQ+6HSk21eJOclQKIWEmyDYyG6aSr31Rjyr33EYpEYz20wkv6a5pyPHgi9EIMHY5Hz1QgX
wgW65qoFdoN9P0lp8qfBRtMZ63oEeJyo1c0smKa4/X1iU89cJcNBLIXYmo71Fi5mQ8592JDkRIbU
KrSq5aQ2kd4MxW+3EXFRSKymk9ZVSK0aMvAsLUJBztTUwOi09rDLr0c0DjcdaCGuJc3G4rqE0lnX
T1VsCcIi3RZDn7wdxOGtYZHkikimoLpoleeQhuwyASE0gOSAaID1lpjRFkHr3p1ySKiaZZz6LMNk
zYhpIMaJzJPaU5ssQ3iYMHZv816YJ7UJhzxmjQuzo48z6+M+9cASJ2dq/vM2SqkTtpW/SyPrMUJw
da43UUP8AL+8rDJJMh6HQxnSn6RkytK4Ow4MRw6hc/yhilEbkGqqkz3994bINZRL9jBvybArbzS7
PanWwP+KEv4bUYKJUgCYxH8WJdy9lWXHifyjTP4lduSvF/6tTLD/4Qayg4RTiGa8E9Cm/it3RNFE
Anoj5gcVRLIp/o6BN/+BjIHYEd2EwEwLFzDE37kjwT88A5oIsBDMEjIj/n8iTTBM/f9pwSFJsCyP
CQoRJ4b7JzSEEIVuKWpdHOa8fpzSaUFhlT5CGqhQDCLgdINdpIGZyHX07TrWc9+0u13h6+uuzJ1D
0Hj5Q22SLMKkZuknex8sfUsqJOjWgmCdlTfrUNUBB5wrr7ufAuwABdWhzRxjUvFjHMnnYmQMaUNW
OgXXgMLCdBBZ88NMRWsXGC/gZNNNmNBZqGyZnZqjP/MtUoQo6J4kjQfAVvWatmNybFGBQvRFSUaJ
70CkjwtsEjt6VtrppmuIBLa5AuyFZ0vnU/QSWJI1rTkUgMDrInpw05uh659J20zSFhBeMO7jPh0h
h3jf4pClkgGMSXTR+9S5+84yAJhJsoGoA/rD1IIyc6ZFkeey3c81SlrqijHXqd9b3a6bEW7rZYib
LGHWy9SLHi8dgQ3FC5eq+Yzd22xfuU6/MzUjq9fSnvFEN9uFoMgVPDdc9Ll/LEbi2hPXvLCmwDSZ
+ukxsbtLZl2mufdWJJwAgGFKbpXBRP+byvxgez5p6IiWQa81x8UE/ge3LLmKGEt5io2AZuYliez+
xnBfu7jLztZoM7Zb3sX1MHrMaTdsW6r4e+R4FPjdhvLU7GU7aYiwXbTPnmgkgyRHu9ADq8U05ENG
djS0pcmLbTpIQGcBRzki0jepY5DjCzPrxeue3KW+GdtpOQS1f2C2mvkgNXWt/xka1Y92Jlx4Xtxb
ylNEgNomTjZXeAw4NI9AJF2WnJxzRHS3TkX8LEFb5jXAFzNX9jeaF/0tKOLzXAf1jTZCkg48Aut1
FL7T4u9RRIuncCDztZsJi82m4EYsDgGaWXuEEughnQ+f54BVvssyf9vZMXhmRgZCAUp9RVt6Qn3J
5MyPGmKHXXs8FL45Ax+sqrWPQnDfxL9apJYtwwTVzW7cG16xc0pynjOEI9m8SNUZD0WR9dD71OY1
7wgYfYMrZDiXXdTJ1UtNoTc3zrykWQc950mY88FhRyNb1o7uBgJ5iLQ3h+OCT47MG9qYMQ1CfUY/
Bz0mgn3ew9fp9a8zyTpwTkwfEitePq/5NZUhL5m7x8CtfHiS4fdCm84FiMclZjYxlMnF9imzTMQk
l1nmkgev6xtjtL4Gbf7YLXqHjkIsm6Frj22o8a/mdbevhHupfiQLS9dxptIozEeR6ATKldN9oPk7
3SBt3EW70Yki2udJ+BRN2pufkJSczVgtLUdQqoJrAgxUuHC5il6X1tnyvcCWsXTAbmKgaZwvIdNZ
UpkJIjo7fl+ufAxm67LjuiXK7oaDte75lF+TdDohhTXWJRck6H7eK2DfPXnrza0VBE+t0Z671rZo
dyHuwDrQ3/TZc5C150lSxevFWxEPXdxL08f4K5sEBzEPku8OsTIBNjbVfYMbfJhX6ZDiy16W9GvY
GIjbkexX67hcYJGTQr0aTbp6rn0T+qyxi54qwSzXKaKxXy03Z2LTxLtyHpv95EFCCENIGI4ZPJUu
s2XDowRRZoa30+0EeEIFYJSUHdaJOqKniGYLEEm9YqVmReO1nuPigEMG1qBN2N5CSCzZ0JHYs+wP
yufc7IJjxfy8Dm5YcexjCiiazvXBCfbgAsxDay4bkuGLbeE3X+mwdhvmRM2+Ksmm1i20zyQD92JI
dsMo4sOEdhrkg9MehjlDgzqGm6lLQjQcKerY7igasJpz73Rf8N6t9al/6kHrrdPJjw7GwuWCWgnV
MvqjrBFvhWnfe6O5myoSdesI6nqVCvAc6HIBHfkPX5ccW2gWDst28Y9i7DNaJywZgN57M3p+YenZ
2tdPVprrYCEwzlunacrS6yJ6sPVDVF0yN6Gx7PzE40V/aLA2gaCGSBr4Ty1wDqQvhPRYCs5fJvzb
rreRD9CxWLtMR11wqZ7zyy6MB90BTwFiH8WQZxCYzrKPZOPXpcemNSTlS7/FhU2nxUNKHRkp81O4
rqGLl+3gDfqrPiIw6614ry02vvbaOEQV/YAASIkW4ztwUkr5JinykfVOPNaXDNgPTPLAWJFbv17A
0+HDBf8yODqtniC/hEv2YFaCU6E3A4pU1qNlJhdQOUyFm2Y4aFhVVlDN9qNOcy8pow3+jBQXoNhR
n9cla79qelAehUTlCGub9td+DO+B+u/sAvyCFXASScpIYHxr4px0z07EuyjG06WZ47HXJ7TiptFv
HRe3Ze4/6pXRrwvSTndOj2tl1sfj4vvmzqo9huIcSjZ2BPbXSclnHLnVnu5rRe0kuqc+diyJp4bv
cI+/7lilnHKihBodh8n3UXecS0R9Lh0y/hWHNk6L45R2KaSmwLoWNLa0LlvWFhIHlt0eXzOM/hVO
iJ/+2BAI4+/NNPyBa+E5EBSDrKbdRk4xEyXKKqERPynSRRvyShO+HlBagb1hjY7hwjsOLt3UxnlJ
hP/TiQuyydsvnS/jnvs7qCov0Qh9Nm26Wy2FMT2Ha8MLbno3vQ05wL7ETGEPFw0LMy05aTjJ3GOS
M8h6lEFKrgXrASk4YxvtqxABNbONfV6Hx2QE6Q7jK9ImnNGieyV9vUjoJ1FNPVFePRt1w3TEjnYD
i9AznI1b+ohf6AOwkJz9S9RzcmEzwfyN5SPFHb/WU/MYVdVLO5Ch0nJ1Q1rl7ROjew4Cohoskf0y
58bfkfx4S7D485ICraCMBVwbNsE0e6Qd99gsI2PrxxFutrrmex+Yr9C0rvP8oUzi57Jpfmmju8uK
ct4EIQGzASCL3H+Cppuu+M3tQ11s3XhKV5SccG5m7S4BZMzcqrYAAxcOPPzBhWaANgD0QPkcEcNo
HRjZI9ZEMqxLbqbeIe8C0f02y+jY45By+W02Oey0aT61MuD5c6PuU3nP6j5OAKacLoUJlWhEcbI5
qQ2qNUJ/dX6ytGCETE9W4bWJR34CXwy3+XHmgCLA0DeEwnxU1Ec33w4EIqzCpBLHtH4sMpxYY9Jq
q9LEydZFZBOrjUoxVnvqAaeeXES3/COayhhVxfRAxo+q2rqgH9TZRvdRbvdlFql6htqoZ3RD89NJ
mWJ/3vX5Hh/v+fl2Rh0yStZ0Io5p87qkroVa8TFK9ODoema2r7XsGkcl5QdkJjbscZ7gLWSLJj7Y
FniyqHbksflLya56X3U7HNKBAo4O4dS3ylMrmxIAXuBSqV115+fmj/vUO/xxX0iFreis9vDH/Z83
/RB5SJpSvoXwkmFLk5HQMvZXNTU+sn9dXPiIlLnT9pwveS2CrcrD/vxaUxV+/RlMnM9tK0VGfM3u
PH0pMkBPpbpP96Lq0CFx+nyx2vvjDdssZr2CcBAoPLmCnxsdJMPJlBt1X9I5sAa9HM2qPAT1Vpk6
x9QbfuzC1XqR0MHtZ/dH7WWL4KOlUC0Hk+GXCmUK8tjYLNPEr9UtwdgJmURLlOsxgi9BIkxKU//j
a4vI3YGSp75C9dmnLlfzyunDjV7OnOWqp1SbeEHUnuozqc3UXwj5oYO32BinUFHwH6ndqIHskdM+
JGsPC6TXv6ifkdp4Xsq3UMtfVOn0Aiktixq0RvSGZU6SCgFU0X/qptrTBdlH9piSPqhuB2OKsJ3O
aVjigrHq6psW+MONJDHQuXSRj3TtHXevO3jbT5AFSopGW7PHTkTEEDlN84PRnW3RZg9+4uydNvxK
3EtO2POEQp6pND7kpt3VXpjSHTlNxFjDqrSgXPjFfWlhsXeiMiWYSDBcDlYmr5cs5rDmEU0kZx6U
cla2AxAuhuS6avw8PXSL+9M00LbQItwAvMdRvXjWyUn1azPkxiZIKGZRJk+PxswsIsq0o49VZt25
6IWmAXGyMYbF1TQrRkggLxt6yogPLTc7hR7ufieqb2kbbGgQkycxK5lOsrNrKDGxDCBJc9PagPTM
Tu5UvvMLf7IZ6I9twLpM09A6Dbqe7wrkvzDENzGszbu+o6YXui5aPg0OVeCH64BRATH6mFxNixmh
QQwbNES3Kg6ZSXzIgi2LGUVSngp1QZbnnFD4FqBKxW93/vEc9WiQkAD/+byqo1Da+jUdpOCiHstV
GJjaXUafQJCZzpNkyFBtrU+G3KibHxuWJbSlM8Z56exOWc4QCro07jGmvFcj1WYQCj7809oY3M2S
YKPeqJs4j9VeK73LmWTeAFT+fCyUXJxREnLUfY2i5oDPUS8c5Ks/3+LzZtnB4DEFNB6pWCIqVDJ6
BFRKZUTHK0hpT+1+bnI/7faTOx1T6qCcULTE4Zi3J0727iTykqiLjF+5uu/zgc+bbhtMNB7LiACH
0vvIK1OPRpn4YXYA6z6fW3c1iUYyvKmWn5dyd+PqSvYpbIk60Zke2K59zjXD3wEIK07qe8CdxQPq
yya8LxBrtWvKcQnJ94shdQitxAmoDeon66S4nGO7ULoNvHAzSGNeKyur0O/Ng8/EieCm6sS8vDqp
vUDGnf5xn42leI1wANgYsPINaLH2VMrhN5jUv5zBiwHckG7D5b4qkuSo4QutEyaRk7gQNcKFCrYo
MW7sjRLikGvTIbJMRga3FntnNA8sXKNty08D0ZbKXpVHtagLYiWPTR1gO9kmZjM93qi/PrvC2ZG8
cLWkZiPNNXpp43chdRHTIPZ1rZv7UA6Yppu0wGz8e0u+q4rfbtMs6m/U7TlHyAUZKqAAP0cJCk2H
dq4XLeJk5+189DO8j7CJ1CbtA7s4qOBevdDAi0Qqnk/PTyrRV226Hs5p6/FxGxKMoF6nHhhUFjlZ
CYwAqdoOdAk3ccG59duzZKbh519Uf0u9/D/e56t0wM93UHvqdZ/3fd78fJvPw/u8LyXTBqANNbMO
J034+c7qyR9hxR/H/vmaOPfjA7jS7eddH0/RTI+qidMj5Kit8bSIATnFGLm7us2gWPB7rwT53wND
70ewsMpXp3gVVwcVSazShqtlBm8Ga89OU5ceAgBvmfxZRUgt7NYyVro6ZdSZq86Tzw3uqCv4QpOg
qJRc3+k+tdL25IPrONF1ISZh8aCylIUkHVYa0jI5DtcpMr8VwIm/cpH1dnxEq1/ufJgvUWIVBxBC
3ckrIfj6PqQAv4D/xL9QSZUNLGaC0+w29dbaFKZHFdsOVOaOSJAgWTNkr3ojA68g34NRHNPHhKZo
T5vqRLtphKlSvLc9Ap3/bSz8/zDI6UH9l32F/5P/eP1R/EtL4eMlf0PIIY3TTdDdgEI7FzoP2+Lf
HQUfG6RhUsz3/8aJ/91RsPA6Ai33Asw2tvuvSeb6P+jIUuhiUc78wAqM/1FH4U/bAG/jY7ik02Ba
FNj+tPSkRk1/wLK1Qw+iGgMipVVrCW405JWHGnJYUSMHbiI0lB0F/zkn9IZcsey/sZwZ/+4wvMDy
6KLQd6Go+a/uhcXoWoElRTuA92cNnZv+TR8Or16n/woIGoia1AQ5W2vbIaPS20uEbmzO1uG3ltC/
s1H8EevOEhY7FQMd4PnAc21H8sl/M1HQFUq7YLTCg/TAbcLczrfCILBLC9fW6NE+rr5mJECBIP2a
C9aHcdVT6SxAMJUlYD9rHK9Tggn5vzks2/7DlMqBebSPDAevEY0kT5ef328HNqMQawyvpRI1ghot
9KHa22lzS/Cif6aaFqzmGdIBSbnaqaVfsPIEqWMzhEUyBztEAuOIM8dxbXcfosAaUduejTmHPOTt
szn0z51ZLgcnKFDXmfZZ/HOTg73axA4wpVpw+SonqAZDEM+3S0OCQqKJF4AP9c0MmEWGwlWXSDCd
div9TWt892TfO9ED4sJhHcwTejCKvpRnNNY15XsQIuizrY5uC1P3ru8OXkNRjOSlravDPxjBSl/0
ovs1zhQFlwkNuz6g/06XR7+ixKWJn2HUr60urXYzeojoFI4TFAFAZsCixpsoA9m9ZZ1B58EtrF2j
NVcv/RWI7M5Op/gmz3KCSFFFUkzKxQ1026cQ/NLOHwZ32wU3OiLt1DTLc66jozQC8msc7+C7/nSu
kizFmFJCsemYCAoffqe3qcL8CCPwkKccVlbg0NALFKVgKKw4eKN8DDUiBn2XvBSUU/dzPxREOSF0
cEmayEihWcMJYb5o9Zuk9/fTaIT7RiRv+NrUUoks0ubdK5e7KojuGkIsUgn/ov58nz6WefM6eUWL
ErhE6FIFsCWGHpIDaOM6QSOKdJjUFbF2rLpfe+14Rm+478CRrdyBJQz1rZ3VEvsStgcPaseKPIVH
A0Q/fJj0OA4xSFi6PujhmfIV6MlNaYUFybXVINaf6rl5dQ19F3p3rJS+R96i7RBCUE2Nw5dghuNZ
GzPyRku/7+f+6mX5m2ELhrKCOMS2WKQJaJ4Qu4xMzrxvBvQdo5hXQSmS21R/jcbaWmfwX30acuAN
+AHMsHiz6Q12x9qpe4g+XWDsKZgyNaKStfN8mehXzpdBGN3Op3d/B+R9wcIrQe4i3lMXqFdp4f4U
EZV/kVL4rGC/AJW2MSPTZssH6X11qR9TpSnws0b9zgJ3tEmhqVzoxJwd6JabpMGDVBtoh4Kcgsxg
OZtYynM1+K+wwz0ZRyJ3dTmv/NwUfexgjkkQ/skH0HK9kn25bNVwTzfg1o06Z0e7qT+pu8aILFDZ
fupPagM18ZlWdf7bU9T9NDT/esXna9V9nzfVXgv5Zp9qzmGQC8AS2xFk/tl+gYLvbtV9asan9ggK
8La2yF/MuIR6qmZpU2JLHZ18sXqiMbFKqlqPpe4/J7uUneNlrW5zylBz4iNt1yCdkCnKF37c+bFV
zyJdAJMRvJGPFzEt/30mu7iDT09BvfS3I8G4RxysMLasgOFWNUb6cYSfx+ZHmk+/Qx2Culeog1dv
/zEjVbuNOlwuIZSmQkAsLs1RLMdvg4W/D4iTtOIYr1MmwPjZ/HgiCiJQwZqbPo78HcFghGsCJIaw
thVkdbZzO53ieXyi2furGG7HUKRfXNc8lwWOyakc771m+WJbw3s/44kmroMqLSIV5H7YJ8VQHKyl
W1b8LvSjxoUdSG3kX/O2PcB8ebA119w6CXKl0UsfUjR2lPtuQeNisG/6ezPyg/1YDt/zPNh6QwxU
nZbZhq5DuaL44O6hLFzjUoTnsvxu6P5lrrFd9SxGENKwVg6D+q0fqX+XLqI4K6ExbbaS1JhSz9eN
x6DUk3011lcNfBFi/vxok1L+BMpgH2rdz84T2yXBaN/KCL/CqTIuz819ufT+ag5B9dSxPeBUqoMV
waDORvdwBCWijmB7EIUCFzYEkcnlQO+2XRzoW+iFwPNnrAdU8bce+jUuv8ut5hhvmPWcbw2hnGQx
bxLNWnb9r8wDCUzPqN609LQ2ZjwP26GXg1ZA1LRrL9BvpEafRItmVSHrh0oivBXiHLHJqvlZuAbD
WWm2u1GjCs8A182xc+ct0WEyRbgxAVHskuFXOxVv9rK8jnoLs7AtH7TRaw6mFhyCjKEumpJaKjGA
gUUdgZ4DNlv7nfkeOtceXWPfkBwb46drsvFHN5Nl77UkYVqwxbeuyziqt+ZNnOHuCxBGdfzCWocc
6h4LKWm/jKSFQX+SDn0zYvkMwZHld76OMM40cOGTKvwOFBLun4Hxq/ll+PW0E5G/rZvbZo6/JjTe
N6aXxkevwU7gDWByEuvFHX7g5zVvDJ+6NgmT80GrtEdjIGt0tIu9hcZ5VSI7MIvmzZ1nE0d+02wF
AkRkjxSwqhpRwnzJfagONhanRaMctiC1dkwgCdiUSflL0UHonAFmY+06D6Zl6hyAsQHSEXumGFAz
deLGvfTWNWOx0yPmm7Yb4Y6sdoZp3jQDfJpIxN6GtbJ2VzGbOYLpX+g2UqlB85yGyw6B+fek0pcN
qQyU6OL7PCl+8hM/jo57n2RegYLSwcoGf9Arn0MaPczm2ifXuQLShDSyBWvzUFAcB8Bo/gCSf7Cg
QWy12pf+9vgri/+1q/uoK8gh3Qb1bbog0m7G6sYyGaDoI2UB4rlRM/Nz0kZ3egzw0VkeRtd6oMfz
FeQsolqfvLw4BBA1Rh5GyztmfqRERnAq5upApQ+xbDQjo7OLndsMDLmL9R4QZg6q6Abj4MhoWUAF
w2TgFzDvGrJ546D+aZcZKFZP8tsHCUBLGMWASSDngUExjtZm2JdoRaz6FqmIzQhFo3CYg60RYdmd
jyj1ARL7dz65cJ2LXQIiOPbn7NscThfd9r60IKLoBXEeaqfGH2EUTeJuTiI+aOET+A2/zxifKvju
nB6IhloE7GsCSh+8kK5eiDFsHdPbnz00qKiZO1yS5qH2xheUM6jDMcWlspc0xvAvs2bXlyANcLad
Xbc4edGG3k9yQKBydvsZR55G3xik5bxgyGqXB3PBfOebE1S3sP5eWxldX9v4kqKWXE229eQtN75U
aSdhfKGO+iTArvuz/kPM6MTDZ6SoJxzGV8yS0Byqxygo8EOn4oxq7Fc5FS/UjCigJwf0J0MFybDw
Ypq+QX5l3Y9ECFx8gXkR9npSClZT8hF138fDRu4ylwKHllX1U8Mgc8hH86t6VlgXLfyiGWUOw/9V
YxKzRyEm3SQEJUShoQGmK8or1X9xNmdkUximr2btbLExQO0EHrLKEEQsoDhQO7Y1v0ZziTbgR8Gc
NCGkFRS4WLvfvcNYNeJsRY23ha/50Nrhsag772LhCLpMBjO9aiFX2aP1l9S5SSw7Q1qo1/PF0J4S
z+M/lEdi6/2ydbsQuazr8fGNerYNrAxiJrqYenAcPqf3qF/K25kEhduZuAa4BOOPKW4hmoD65YsX
NQzWGTijJ6wLIlMaJDQ98YH1Zl9cgtp8g3WABUebv2u1tckRZbBECs9pPyOu0qs7cAQuCXv2pXSy
TWMuw9UvsmSrW/W7prm3EB7n09JHt5NpWQx6vXU1yN5GjZVfXnXJqSfU5AiI4GhWI7U/p73Yk9Fd
o1m/B8GsH72iK8417QPiZTtei7Mgll9iXRQpsT9xiF0LDZHosHn4zUhqhjMeBbRrUvfwccJgG+wm
OPZNPVyzjvDdGT5hGWbXLo0b/HHNa1JFJ8smoAkpdHYK5uUB2oG42rNPSqfXnKIie49djjHI9lY3
8mfIaFhni1NdJye7GKOQU3DnBd0Gkv0O6z6656r3SHXnW6EKiQnDFePVbPXjCGiZcYnOv1/e5pkR
HmWPbE3BGqXEgnA5DLRtYwhBD68iEkHEoOT86ZrLTWBOb5OPt61Aulu6y5ccJcbKOaRTxGIIiNvW
htuGYjjsr76VvAbRTDxH6JOt21bYr3WJQFt++dV8h7vfTTacFtNJbUa5R3ynMNZqtxsMbGrqITxL
PoMUKzpM5qpPqPZSehn5R99Q3VYbu25rgkDkM2P1+GdL8d/eKbuCmYWIAOn/tO5jPm23I1JH7VH7
b//zTfWUVr5C7X2+Vr3s86ba+3wr3xZcq2STQP0h9QZcvx2t96Em01XTyHn5aE2rm//1fX5pD0wa
/83rGkmyAFiKZn6pP56hnuaZsjf3+dbFPzvhH+/1+ecTXIh/PdMmhioc7WODm0/30o/D++3xyB4C
Y6veNPPd8a8j+jysYRi+tz5+KqZKmPEq+TezxuFCrXZzVEckaj8TW8msIExvAVDm0juSv7hOse+r
yLidNFhzfSbAO7LEO6ZR12OXgB9Xej4Uy4HI5Cwq7khouk9m6T0iXYrPBvaPWyB1w3R5EQNWBLsv
ul3jh/nFL7p2hz8TkZS8OUbSDKTFtPNjh0z5erLPRmd9SSGO7ReLpTTSVfSTuO9q5EPDAdW3cQTO
YwFwJktIbx9p7k2xnR6Gsc3PaZzk5zpuSUOzGMOM2AWm2I1Hv9Xx9AaUtRdHtGfB4ZFMY8Y7Ab0G
v+ZZjKdnFuILXnHCp9Sej8hwp1XkNquboMmXc2n5Jwrs6bFrkr+eFi3Gcoa12cL4B/dZkk5fcySL
8y0p3PKSJhViOMGagFwIcoks5DxwLrY6ksPWcs3TmIeYX+UGO8ixSyMHrQFg0XiygUVcbU27kGVc
nKKysW7MiHhPMfMZ8YYs5yXIq5rPXE3nsxMVT43pAPuUz2gjdIqZNkFqzCCudLlLHcgDPeD5ORWG
OfmCkLa+oDXKmbvR3sBN/jMOHHMXDsg9g645ID3Gu6A7CEP7QwhbBeS2C18Wcjkh2cmPsEF93KfJ
1zZwk33kV1i4c18nlok9tbEmoZ8DR18kHpT1kpNgjoV6y1cwLplJULV8KjqDckdlhgq+Hzg3TVG6
8OKNQ9n63kYY3s+A5fzZc1p6WFG/1eStQZ4prC+oU9pQhj7vi9FfrGawB+P0UJfMetOlsM/qxFJ7
/jhFu5ScW2nEEUwc+/MwDe7BKRYLi0tv7SEovCwBOtoNYa2ZQyq0fOj/snemu5Eb25Z+lX4BXnAI
TkCjgc55UKayUqpUlv4QKtkiGZzHIPn0/VH26bLLvvYL3AMcwVJpyIGM2LH3Wt/6/Hew6daD1+7q
CHRpZPJUYqWIPSumPcKUQzkW7REoZA01U3MptbzgwWTo9PD5XwhmPQ5gRKj4WXmKswe3jRvyAWwN
Xwb5Oes0rV6mjlmgg8TcrNQI+KBPHrDlITZ2W3AOW18Mxubzq6E21qvZL0ZMiCcfCFP6/Ts/v/3z
A9EJSBVmEVGy6UYGGFaf+SsxshPH8+seZRBkvfk1bOeL/vOD0cUFwjlg12NTchC0JdgL9fsHLQ5R
ZX5+/tt/apoc51M76iMNrP38jd38IwRPA3L4wzd+/ufnb/v8989PXR1plpVYmKvmn/nxDz/+6ufX
fnzqt7BGREfJ++NrP/4o4RhM07sXIHdg08i/Sf7w0GEacwQQ/uYPj+/HX/zx8KrPR44WH20/swDI
njwnxQXnC6lvf3zfjz/746H89Gg/v+Wnh/H5zZ/fhyDqPe2qUy2DbBsKBPCDFXIqKJOnpANig5Mb
H2XbrgQ+uQsQXRshh3UnyVg7y9rMlyGdnzVVeoyGKLJPfpSAYGmmc1D4R0sf3vVaK5cTkAYAOnZH
6HtqwC00zQeaj5fQnpwdVX00ttNjKF8glGxhGVlrs07eTerc9Qw8YpHipCsKD6Ebd6cI6cfiIcMk
aTfRq0d8QZG6KGMab63UAM0+NvVt1qIHc0xjC9b3W5CP+snBNhVxrtnS3eA4akH25VN0dSRlLMja
ixc2Ev2NZlyY4IanKchfM330XvrorWSGCJrOeHSRj9V9vdPq/kves862bQycn8MTAIO+hkeYfIPm
jStPTeoB9j4ez85670Tz/gkjnDsd616iQmsHgkBE/60JvAukfCIpxDKMkuYojRfOafaRiKg1Qd4w
Dg1UMUFBqKPmKWhdnlpqXeQ/BUhICFEcWYmwHBfgs3D2hUfq/lmgWW4m4E+klYjvdgmVo9LVHuP2
rDtNbDrosAkBq2PBQ4m8KlXzONR8KS9akt7o9xigvsgRd5Kl2ejfVdW8troN+WfkYDEJaxOX90na
4VPWJFsP48yGi+SkFNt/IeQFtGW8cesBj3Jw7jGfLbiVxSHdTYNIOIKRpNE69Rfdb9d1grGy67V8
h0dCHW2iKlX8qLUOkF5CIQpfOA+Dh3S9KMyIBnRXnttXiTaXBJuxfGYyemhpX+6LXpJql4OApvll
byLNgBpRFs4jlisB/RlIiWimTd+X9tWQ4Qw2cLCUOyelKeMU6MFWlhlWMFKhSLuPvGMVq1/NHCE2
H6w1dTbGmxbJJL0znJcEc26DzMTaFwAJ6e1Q21OQFOuAgJ6EI/Faz/R2KV3N2EDEIlRqnLQv5Rid
O9BaewegygqFUb60u9LcYWf9EJGXPOqigN7JFUWnzaLJp3Duhd3G13q1iXC/rMFXfefUBxDJmdb4
L8x9lXn7xHDa38Zy/+Mm+zc3mevMgNL/3k12jYpffv1f+yZ9y3/5I+fW/O0H/+MmM/5rnqsajoU7
zPR8nane77NfELieD7jPR0zsePNQ+IeXjJ9gyud4YGF1x+Sf/oO55dcJJoA+9QZf/j//+094uOan
z/+Ii3PcvwAE57JUZ4wswHrolvsTLrGqIY9lvk+PySWi0QyjVw6Ejv48ggTZ6kFxqZsZdmJxTO9z
YgaVPzibImfqxfx006XuWeKQzS6cd5+9YgLAYd+9GfNBk8ZrJEMZfORJ8gYk6OQW+kbRQPLkiTCG
fVOcLZu8tdwlggjLsK2GbW+QDunPcJDC87bwTK4w+LyDUX7BorbJMFytpkJBAScVIMzSM+x1CgWv
IA3GQopdcbMxXdBv3XQipge7FZkMYPrAP1l4TzUJMknHGdob9kdb6cdce4WKPhD6pd806ZwZMU+L
ig0AqxA5yzF1ZY8zITflhxxp/HuNey5T9MbmYFySlLg24f7S42uq/Vmt3SgaJI3Y+VZ2MufZH5wQ
S1Pbqu6eW8Hfls0KP9SvCoCghnAdGs6vJHC5Fj3iABe/3cEAirUn18HwEJj9KQmKY9jwarqDRhRT
/0XpnEza9FTkYtflBT+CHh9yuUbbLa7dMyz+Y6xDzPf1ix/ot4jJjpWPl4DYZIV8JTNutQbfNKnX
TQPh0UlPdQuFFowFHP8X4KdXmJ3PZmTfuwQn4KEJmrVbeGd6J9tsSE5OIt8MezqOiqeZ5LSI+muk
B3sz3NPq3oi42wgzYdo2MVwdKfXU1od8qliYa0lI5iRPsIi5KuJTaQDTTTYuoKVWMOrEB2amamuT
W2Rk/lmZHA9d517BY3W18aJPzqkdX/QUz4ovog8r4zrAenAc7GgfOMYxqMRO5eF6lITgaHSkFsSt
7zr+ctEE0yJl7hpjYDRaCyhM+hba6UOo4HEYlzKyd2zqB4lNxjDDg14np/kdNgIFO4pskCn5jlj2
ww6jj6qlDcvLWFJbVsBjXDE9G9UW1eH7qBNbZQCJ1AcQPKBGPGOV5sm+SjCOW+rq5wDz60IdJwfm
WQhAp7H8w2CoC045xGDxAexNYtB4nuyzGfEKlsPRiMQuDMcjLeAPL+SsqJMRGg/kSIvkZNnTbb4m
adfsdPhawo4PgT28ewDR4XYNyfDsRONVleIeWclhUgwVyuRUV/Lt82+MKAKG0aJzhrdRQavqKjz9
jQeyMx+24ZC+ufpwBJe8FrwrNK5XCfBUwfXXjpd+Nvbo8d3u5Ad9YBYJxie0BPQxxSaRHCzu82yM
dwGth6IebwOhkVkPDkVOl3hKyARsN5XkWtXqpwTWtBy2uPuvgpDWWstO/bwceN+HaLpB+roqeHl0
wE3ektpJ35r+GwnAbPbTbR6fze9gp49HLU1O+P3e5hdmvh6NUF3dGKREMd0awq56A3MQDKv5KQVW
txpsUoxdsbNN3hqtmi6wry+tqQjm2JhDtg8tmoBRvfJ5PoQGrTFtAiGz7w14MX8CaCO8775BQc6a
EIjuCTLear62E0B/82NLQ9Yy1bfPsTEQ9WJupZxP3ywFMDqPDiXwFMzmpgy2ZgM4Voh1HN9V36yN
eHjGkrOZLybSCDdVbN6CltCB7NbySqFCuQ/wFRYASW46CXma/xSWzaa25UGTc/gtUlskApRdF5oY
z+RkcaBaA0C9aN14c6Xaejl8GKJ93piLvvR++OWhGeyzqPX3iNlMHISrHtry0tKds+UO7z6pHWQ2
LnxbwuYcjyYTKoz+Ry2M1+2IjM45g/QttUugigdr7ocrYzOa7a6aEmTlzlnY/fNU6RcC0yvGofM1
a1vTkWQcmXzRC3loa2tXmekpqz5lwoDRIi4JXmma48v6FSfBY9dNR79snxuKt4kyXwbDEfH6af6/
FsebAugWWYdsGkA9Q+NY2R00neEycG3WoqMVwS3G4H4bRMz+OL7Mi1XczC0Yg6TRFgmD4fbgFzih
4nMOCyDO7GytnG6GzN7aqvpqBrcuG54JXGdyIAaCH35tYn8fDs55viXnNUH33XMkee+4iUDVsV2R
jr7sQ+/edSU8xpydxhf3qrOh+CHX7vX2igjpbLJQLZL+gnX5reVvpDmrm9+dIvTxHFEcbrXsTfqK
+yN6qKPz/Lcy0z1/3nHGcEZ9ENLQE6/EW5yNPMjWUMdIJ6fZ7khExdFofZ1MnLkhUIrDoLVMsEdr
lw5hsNRt9P6yehvxAe9sabzLEA058YYLULflg9UhCjaVc5AssQ8Jw8p1PI5wlpiPkrZ2YLv7msbT
uJM9po+oapZplxAcMlz8IhmPY5EdW6N5tWiTkLPs0aLDmAcVQaFiAs2rEQeKugfh3LRP9efh/8PO
wFn+TrH6/No4xeNWZe2+cxneRdLcfNpbfhhdPj8Fp/C77wULPQ8b8/asMp4F2L8prt3wBQbUsOqt
9oGpeHDQ/QCQn5YG0FKj2Fr69WQcPj+okZyOTIp2E0xooz308mMXHAKPHOgifQE+0ZACFyhShspw
n5F31qV9tRn1+Ga4TBnHTGGymlhCOn1XtQiIPG095T0Rggl5ddpacWJgD1gU2t1rPpwaxxWRW2Nu
LyXHKyaJbrUiP2M9tuaDVkZqnTUYq0Dqzh4gWjufHzrkHkxqq2mHNfvs4gvdUBQhRKXBFY3xJtWi
S16IYk39dfMWfmq/TTZcd3aBdRV5b3WORIpxqneIEQtgO0OeISNojoRWS465nQObiGP+zRlckJvk
AEFLdRKWG2BXqF3B23NhT9J8TzU457l99kRJBmevL5Pa2xXleEe6y/yX25w539HkFsjH7pr50zWs
R5zN9XoMKHSE7X1jUN4+wjHxWWyMomGW0mwGE+LzmLh3V3POSDiezXp8BmZ4Th1MnoG3BaHzFoud
puqjwF7xh6L+7/SAfy2ToWsSeY6JFjexa8yyvD/I7ojgER0jmWKH4+6jSvbKSJ9zF6GYN5zp607a
eKyoowb3XyV/PwsiPc7LPqcHy4bubXjOz2Bxoboc5zwH4tC4jBbAnDF19inTRtYXCp1YgvOFJ6CR
oDiXSv/yxDnt/ESTnjkW3qwLhTVIhsGfn7hyZ+BiUBY7s6WIZ62BIrnRqpJOwTUx1NWxYthf5El/
ie0M9harGoVtJMftvzyQv3DdPR6Ix7mKog0JrfvTOxBCRYi8JsjpiapnSFtXm8ok1Y6eqz+OJYVB
2l5dRqRehTDRIOU+7a64Mte5we6TUrD6gj69WJfuyz8/svmM9teXyEeC67qGbYC8/PNLVCahmuTo
5Tu/4wil50crsr5oDQCuQSmKUBuYRdJ9/7y8y4b6PB3fqcSew+ZS2PJN94d3K2IB+CwPPZs+2NZ0
NJhB061l67LkuKSRf5prO4i52OsHxEX23fEVXWF7F3EDzFW63nKnpMM1i+QBDcBlsuxdzXuhQm+V
FhVQpf4qu5oG/Z1++KZi8wuYK+dYHGqvuVaj2qWtTQ53QA0bc+sGG0Q/iC6adWVhGc7Cmxbir530
F2cQZ38kNs2qL57RXZlXf1R+x6+XbzU8G/Yw4hxcZqtcNYtUB5Wecv4DT5wsOtU/RzXalH9+F/7u
8hCGbtoG8kLb/DkDwUxjVAimIArJbAg20y+AQQ5Z+v2zsh5uRlvv//kPQlT/m/cdOsx8avcA//+s
mPaV4XE25c5kiH9sUvkk0WZIxkQFnGQ2vo0nErQELGqTxmi465857h4qQYIEdX3a23tjgjxGQldx
mrL+6vvYL838EZ04F4NOQZr248VSZGx45iMEV8Sg04IUel5Etg6VE4Ds3jtKsfn3Kq/cwH21e2cn
KEDnU0HKleBHRMaaw9FX2PDc6dZzqsrseu1LYAvZ60xF1Dq15XyPjjg95XG/iZvvXgTPwYAr6jsY
vgcDmp9b7uLRdMi3BsUsDVtbiZJkWCgYJh27Ou24ioITQMhuwVn/3WhJVaOSMqtynXXhI+Trm3KD
55h2Vs8RjArcupsp1XFdEDNqfas5jhZp/DYXrW2pttJOz8RC43Ee33uTciyPObJH16reA1C0uxCl
z0DLGLi0np0iT9zNwt4pZE5ifBigpmkmOqHQXqH53AA4eTPSAJ481vDLUBImOqI0YtUmde7u9MZl
Pu5RsRzpn3K7kvTxeU4qnJ1JY3q0okOVfxlMNi2eB0bus++EZ2UVeMS7lWv0R+Xp74Thnl2DNsE/
X2lAg/6yvgB6gXGi04C2vZ+W4MnVikpoVo5lhTk4Rzro3nfj5gbly/yUc6fc5f+y2v7dqk+Xmc3W
A4Rqm/O//2G7q3G8uakYWWwTDmQNB9Pi37fUv7lloRCbgsgSw/TNnwlGcVQlbarrOcDZng683dDE
SafnGhJcFRKfTivoC9PJ6wTUd/Sa9WDoxyYCYUeVXfvTUbbOOrb8tW9DJjVpR2jmOeHY05vi7rIQ
unl6kBE/A/GvkfI742jqpj45eVR0AmvOvBCT833rQvPWS5bqukbwbE7Ek2YnAEqLwe2uFu9/FyRv
pj8e27Y9FjkPk3OZa023yBfnpCTGyKIkb/KT7V4nNexsDjrzg7SpQ3A/nkfLgaO44JJZ9175taTD
4PmLKR4uiSVPvuqeDde+h9lw9Bx5ymvrFEE00xriTDk2tVF80id3ldio9E37OIWPUDOTRUO/wKxp
ItDdQ9ZdvABEq5BU5etuoPTSTYJy2C60kTNJDOR2SA4mpO+Ud9JLrd3cV5j/nF6z0PTSvudM5ZiD
r5PKveu5DgqovfpDuiRjbh0E6nlewQXntX++uI1Px8KfIky4svGrChKhXJ2ImJ86kLlZtgOe3HyH
4D9f5BnZJJVEbdRybgIwTbR1oh+LlBx3I+I90oZ4S177Phq0J2gZ6UpM/ZlZ0jtpXehrnHMnmIa3
NxszXsUJfT669f2lyYZrpIUPDcnolSe/+TMvI8f9ipUXV/XL6CVv0uT3uyYvqSLiT8TBpqDxl9vd
ojPn+TctgJ47n2p0Liq6erh2gX2eV9Vq6t8LZFWa3hxJSX53WfmJgXhzreIkSv7S6B00pISlO2wN
mgt07wJtuPpefzW6btWhMsiK1/mQ6ibyUGvDlinUpqQ50ljdNrOpdui/YIC9VZF+4YA3KEEwidrO
1ViQ9KuQw9witM858VgGevO6uWa9eh+7YTsXQXYztyzA/8hh4cBkdAJwz4W6OTbPuCMAy7MCKMuH
uvW+J7Z2pXb/fYTwp9bzH1vNf7OKUbjN/4N/Rmf7p7dZoTBLQf0SU+jlK7w1CwG4f+Eqhhpc5FY7
XAiQCcrwX64v89Oq89P15VE+s0MbholZ/aflsxIWiQGiy3co7W9ZnZ7mfQ5McJ92a6XzZqTZKSCb
Zu6fJbJfBZbY1RQ85UjjhQ6nyY1iNfaim8xV3tGyoshOaGvWurGcazEksA6NFFHUi7le8miUuhiP
6W7kiXfv/WajKnmYlwwVnzoNd1DvEIXLU+c8lIKtCbLxHUjAOUKGK2juyXEmnqcnO9Nv87oruegk
od9wmLBIMPUBWiTRsPjdqk7UNaTooZ4oqul9tkli2jh5UjzM43oQO6fc4jwup+uAtSVzWTfmezi0
krf5OVuTfpsM/SYn/VR1vC/Jd81NT6Pg2MfPJnG7jtx6bTqsvljt50IHLhyOLPvccHKFe94BqGwB
wtnBnX7gjIrw7nOHIux1aIoR2604l1P2MbdDvH54zKnMfykqROkZEsK2WBnqo07lplWkDwmqDoJq
3jN9bQWsRIlGsCQs7OEMGYezIWXdZOdvk85MQY2PYRSQGCZUvogqYzERX9/Meg6g+KMuiOPSTyVI
81G6Z/BGb0RkneeutUG/bu42AZRn8CnWcxOOs9f7/KQJRng2E+NSafFBd+mmye467/Ax94bq7XMY
jJf58xKRBgKlmHZR3cWnnHZyPzgnAGzIfsgnjROIFgEkuTYVu3n1nTtrBedF0faPhlp/HmLH7tkb
1btRyKeJ5ozR6U/aYV51O5rkeiBPJqMDY5JvIpYnI+84bEZvAohfDYUW0roCwAsiIpAgDsKjbdv3
udNGosym5u4lkezOFn6UKdsH1WUZPcnKeZgLJiMdb0B87jKM1gVCJiJV3/uIrY5qos+zg9bLQ+TT
R/TrDaS0ZejickWfQq+tbVPai9U6LHZUt4eyHI+fFzxDj7mMjNmGB8XryeolZsB9noOZ4wBWuudZ
E04PEYqn2s+bTy5aTpA20ReIl8N3/TPklAtu7r5KNtVy4OzQVBjnByTaBe2Fxu1vMIUhfk7spOS0
pFO/7Su6zizHc59wKoNf/2V7sv7CWcS1abr2nIDnsIj8HMyYjpaskPlnO7wM73nDCzmpvRV8pc9F
w6MT0WI+jHpd9kAbkxmNglWaExrdbuYLq4l8oD8tZ4DWp0VcqPSaJvbnsv35C1zzeyUpcOv4AyP+
u/SIDbKHM5v3EwlWK3gb4QJyH+IwWq/r5ksCr2mhw5wdYvz5omfPIXxLrPW0JS+lG3dWVRKe1XWX
zOWQHuIA1O2SktmbTnkR3425i+RM3CaDk9Ub5KFvZQ0OPMTWTPxE+lwX9ELbgt4mslm1OOcstUss
FUQdFFslIzrh3ZNsx5tfcUTsP/TaKpcwAT/m9SWarH0h5VKV+nJe1R3RHtcmi9O85jyBfYJnW+MO
it50jyqkVzc0IddBil1bJiC4D31Rr+c9PI1b1uFmUzDJJrT7OC+BhDWdAFls5vuvcX1MaU89c41U
6pf5t81lUmjOR+P4kDxqqG4LZgLzVZG44jz/ElD0K8xTp7kzoDFOwA51mE8aoumfjQSxVTG+jwiv
O/r22UiWiG9sdminr37RXfWHuHJh6I1q24OncqBdgw/8SNvu2YIzMd/Qrfuf0v9/5u7/MndntE0f
7L8fu//fOnnLm7fmjyP3337mP25r/784vQjXNcmu+7Pb2gftajCHd+hA2HN6IYeb32fulvNftu7N
ztq56YUL+cfM3bIIncXq4tOGohHoYUz+ac7+T3N3yp2f+noGhbChW6DmDMO2hf1zDmoVs6qUZif2
dup5SwsV2CrMmmMUwzgSbrzvzDgktUC8Y2RyGwB7hrN3/PqbO1Q6CpkmntsOT56TfWugBq2cyePO
KhgIGRqpCwbK+UzFe2sCMWxasXNAg8pR+MSQbFhLk9wRGfhi0XfuSzgyT/I1CYMMnF2YeFDN4Sjb
7nRC6S6HjZbhgEwNKBmmaSVrkgyWZWJ8nxO5pd486DQNlhFOzEXrAikCat0zvnc/kt5ynhosY4ox
uNnJ6BHZ7C5tQCOAgyuXJPkIpCu6vc1MIp0MMeCjcfS1O0YXkfuEDujogbLXfV1GX8tyco5e5Y1U
HIribRLnDL3BRcbSWGFC0VfNF9Jp2gfCafCGunRGiyLxdwXFwGzSjQsZUzxoy1ghNaCuHyCPPvqG
N4tFO3rNOvkWpuDQJ7JgWIbkieS2+2vgWinj++LujyaIW5XnR1YSahR7GUEQWeppHyzORt+ofdEd
Sj/Ap1U3pwaNj2NKa+vK8aYy84lmOckoWfTiT5Vcs7OJzZjNZEKrrTeT+gjS4bGtg0sqEyTMegK/
sseSG/els6wzQD1dLI6UdAu70v1H158DbMleUp1ZLnphvDBjZQqXEwAeJASEhPGmdpxqE9j9hhSi
YiMAg28LZZ9sSDCkV22l77HaIkcuZ9XokKJJteoh3BqJBzg7r5wV5tgREqb/XNo5+ap1XRMIiTjW
KSWdiPy10JNrAUDUbUoU3eSDVzTzz4HmkgPRYrea/Drej35zNsPq4MtEkD0cpatJz18rDf5wGX5t
5BYb88oM83cJhraLhiu7T+6NCKdz3L2kOL1GiEKhNBlLlQnkdjr6b3o/o1Mau9bx7jpHv01a9yT3
+cYvWhV/9Zns+uVznXrFAQYuz8tw38QgvwmP6AlK9QEIYPHm9gQAhSqBku7Rnos1zd3Ry6JJOSa4
XILgqMtVUgbJ2kwc0o/m4+hQiW96Gf86mbjFTBzlC6sUSFrKRSuWWZqWKzm1/UKOGntgFr4xP7X3
SXDRZIgzLBvv0jJ3ZuZsGYuuVMUgrm1CvFBZv7O0X+0p0mkc2u99nIptkoc79Ai/4JEizDkdI15Q
80ujvCfgHtb6VkgafjmPetF5lBd6qpZD51zqhJQQ2lKNH680t8qRxMhjLxT+eHJyV0H0nhhNt0AN
xPqBA7wyrVfCe+W6DzhSFj7zqbKm95KglLdxv1aoVlV+LRzVb4HmOtu+i29RR0CYIyQAK+LWzPRW
6uIbqstlVLfHMA4xUKJogZNSqBPPCcHOyYi9q+SOI07sgQzBc1ATq2Dafb7M/dlX1ncrzrP11kys
leYRuJe6X4Tmr0WolrjL5W4QSFiGxqA/A74q0rN3swc9OGbZpXJbD8Jv/BxqEUdhU51CXwJqzQ1z
lVX+AIQLBYbK1QezYYCpafXN7nSmNsba0mq65RyomzSKmH3X++BbBTSO6A7cXwIgnoWkk9wamq7M
uT4CsBN0qYbgGF69kmyYJKi0J2HSWXR/SXMEo5mUzPCJTMQWTM5QKKK1HlbJ0oehmQUp9KK6XQ9+
eP9E6bEHcJnDFEJoVNvLeHK/qXy8DgN6Vm5KtS9D5qNYBE+UhmSYVHWzAu8IhGKg2qFdD8F6hsEU
ACGiAhfoRN1CP5OwRgGMMYuHV4WRd6XbpKdp7ncRn2q7/iWxod+ECR4At8xXRZNmmxoA6JZ3bfCn
mSgmH7HLpZsxAQ+OB60m9EVqO28GAjSABmVeH9Bw4XJIQvjbgxY/tBOFIqvPLkmZAKS/FHCmlyEo
OyLFLyYGFE5oUIj9BJBxlbqEsXY9zVbfO3YqvJptoXH81HqOGSbD6FVfaqdRR+lpwXFC8EJqTGmQ
CJrR2xqdJt0ONlcGDoMsaGj/4iaY9KhceWkdbxhZadt2HOc0OsEFHWn0jiiaUxWFm7bKboGd62xm
Az6fBshfoCzCLmCfakwwVwUpEGNUpxsTRefbYKTmbsgLtlhCzdd+mz/2Q/ktjl1vVuafh6qo4KkO
d3S++n4gg6gl05MJS7Eqcg3pZg43L4o8JE+Jw8HwsQ5DcWQxYFHG17KMOe7YAcarxmHF86mO6X/S
AvDXfY0IPrXsm1eEtwrOD4m6NWmiNpkoBlgxxA9FucEH7XDkYA5qWluVJiFZFbjHzTB5g/fwVRY1
Gnhvh73JWxFcEOK2W3NS3+Xopnc0ZQWmSjvkmtl5dIsWIKYf835K17Z/CK2mWonZH1po7IgO2iLP
2tU5H5Iyxjym8G0Z/q13oq+x721CmzgLx9/SkLQWXtk/1JJYOZKeeGexqCHRQ20Tsey6AbtqbwMa
7k2gCVHar1WFmortxQl8yEkT31hOmrvsychACXfIk/GJXLZHp+Uxaiwk4MZjbRf3CGe1tj45OFzT
JBi/jJnzChpx4ppU+yk2/KMdEoiCYW5R68Qi1tzIhZ6Sf9dFp0A6D/GYtQ+NDRtEB3STzyFxMSqI
jKaJecwDF1V3KT58+IELMmDx3zdfIw6lJd5rHeHEYlB+AcjZh+aM1sKc+vRkHJs85OazBwu2L63W
uHP2HlWTR2TjKu58fM3Br377kkkbS6xd4IRWyS5qrSWRxhkxYCpYa+54scnt5cJLjOrV0XGvaooN
WmkjvSNSXmRdTgtkIrz7Sbw1ueAUpHvWFvG95kZcpXp377UC7n1abpG7O6vp7urt61iI7EFHaF5Q
vR1ThiwbJNN0EBL/1ZBVualMzIJsjc9S0+jDz7t2B8lr7+m6f5C8gG4geoz8TbCysuaOsVsnZLU8
MfuQfOczLvZoo2e/mhUpPXK0AQQ0+0ClbyLBgNWU7KSQRUCxuyxWTdzInatPe0/4X2hQD0s7pRKM
xfgyxla1cpt2WORAUTCuNoBY9WGg0MGDFbbmXtYal0cHgBqNNkOqyAiXfjXsJ2XHUJAjWPZFsPfc
KeaMCmUUOqW/pwrsFj1gfYt3neBILlELL3efgZPu4+6hbKZ41doGaM8oMVdh4O862prLzCpJU7Gi
N4IM1DIp6k06eWf2pYH2hDWuQmSbXJFcoNiKXkxS7qbuuQe4sgwapZ9SFzm4dDd9Lgu86OYdCnW5
zskS9rxm+K3mSrR4NSqPl1o2XLWkv2myXCHONOy0A1PvPJSWK/fKYQsc9WoWnlFZAKBBYYSNXtpW
vNIhK6+IItGC6NFXGK+tduQhVfp1SstdG9RXBC7AMCeDvKxmWlW8CXWDosawXpqunRnuZUlodJDi
nHUoJRTY/p6UWtX5/Twi3tpMjFYOb+YyGxzyIq2QmDKho3S/p9Qu214Sy2oOdX9yYcAYWfW9C8Jq
Vefh95hwYXPuWhjE+22HBCWLTAf80wx8Ro4cy8zsP4wmdBGUNMXaBTyzGBWeElFFc9kmKDcpNQMx
fOsLZZ3Vh7LKtzFyNlVhoYUCnRADYFxEnXUn73nXJa1YCdnC1YixpQ0YOqrYO1SFv2znuCxZbhqi
mPamoXCZE8y9on93pa2L7D+r5cZyoRg2w3PSl4gFywp8SCvydT14FqcOWlC1jsnBcZNrU7C82xq9
PLe3V7KF6+C3lOCZKd9iXX/MKVbm3TBMXH8Zp75LBwZTZb53f/HccG3rnYGJPuc+qbFBK31P9sax
yH6ZIn+e6kJTdzzvyMkVbbbaQ1ZkcJpDXCaMiVrplUovHxAnFYXo1ijNSSXT3XU9ds26HdDiEZO5
KMwwWLTOrAXQbIcQhGrdO32x4bIOMrz7OseWlRuPD+GoM+LtnFMHlXNJ5OD75KhiM7LndG5urXN4
Ocum2WAF1lZGkBYLa5NE/Yz0twiAjyKKr7R9FIJm1tR7LHH0u8ngPCbcgPvaMh8jLOHLUCI5i7BZ
Jr18zRq0z1IjlBxjI1Rmh0AQG5lU06mjZGP80o3ypEV+t0eBxOXhqW96R2KYVU80aayP1EqfiG6C
xWCcvCjliOj3zgxAWqeJ/hg2Gz12260ImgcGphxjagt/kOnse2x/QRzsmTLFW6+ybqHLwKbqVLF1
Ugw77KETp7CF2x8d87EPqSVC3YR4Ozi4nUhlwqy0Cm3tHeSJ3lLK0iMU2CoJ8iq4kDciCFZIrrdJ
rH2XiqgRegEE2RXscLZFTcJhx4BcGEUbUw8PYt1ymG/HiBldIWh/VmQzRVxiphHhvqQQWyZhsvIa
ooeqnEhNkXlyyXb6wST3HDXuRhqRvy2ScljiYPwGe+XF0IP2/7F3HsuRI8m6fpe7xxi0WNxNAqmT
qiiLG1hJaK3x9OeLYM+wmt3TZWd/rK2jIJKZkBHh7r+4R0n9k1qCysRbPDc900+jRwqkjKPUq3YR
IXu5EJs0lH6I5r11XOn4QzuIsKPQ1fqLluEyYCeZt7M7ZlnpWgapOZg+5cQHzxkvXuK1h2owHxQv
hlDaLruFhP2gPqSpsQENIRBrbbWLtZjEeYIuRrGiBeY2T8uCiMKy9OTTEusrRu6PdUoVpsOd3SoQ
d0tbxj2mUYYWWBgbwulKkwC8+rJrMhuvXTQaMiQJhg45nthCvApUkj9Wn/sOrbYqUcedPr1OSVyd
K7qCpHTdfRrr9+htgNM26wekTEbSrdvEtg2mCLdqB79zXHvGvAx4cI+OQdTh/Zp+K6P4OQVedKF6
fwXiCxgdzhLaT09pXyMggW6v7sx2bVDgmJKN3k1bwKa6H2oDbFNsExQ8SpBLNxlDMtT/dVK7qH5B
L2WIirrbMnud8FS/6FQ34Qen1446fR/Kn/rkeUEFgQwICbr7VORhSkzWdlYaf7bNEgTxNAZr7wDX
mbVtEeHEDrUCD5vwLlRIljtze8p0g6KShsfN4F6pybwlelMw9NF5Q133Ux6iKIckkl/0RJVuoxKe
LsN0WJA9rvL+0pvWSp9KjqqLS8i66oM+Nc7RNdbnwtlVShb6RUrnUoXaVVb0+qFnxmOneCeMWFwH
bQRZr3Xr61DMS6KQuMnIyytAJOa+d5Fsamf1qR69R5LJ9sbun+zGXXeGrX+bgBWDXeVZNpvL5DJz
GLo+hryHg68eXRV18YApgj+B/tmo48C7iQnSHDfTBu9jXA/TPLrP0UElFluuetDmm75eJh4nVf9U
rslLpqvdJy1G0TAtJyCRlJbxk3cM44UyqX/Ve/19ssYPq+ECle3owBKz9qWgdjdwr98W5XpafMei
qDoqSZ8eGgUQAVWYk2w0Gzde3rm9XIPejg6tVqJQZ4a3OrywpcCKncK9dwL/oEB1VsHsCu3eYjh2
hYkIkpDmtRYXbS65iEXDvif3to+1hJ4sGw4ymHRbqKR5NKOpYncjxvVU05rpJxXA7BhrNkYJenzb
OTqchhYPCVAXB4PwThvHhVrdYH2blFs7toavU14fm5zKxdhZJdAmD/OPwW5JcWDJZyDjwJHNdExN
zvWM2m9IfhxtBVGk1EL82tXAlNJBbLUCuS1Nz27E64ocTQa45l51YnOjqtOtETpXIGmYQy4AjZKo
Pqr9QBJISwjpVEqu/fIpVCo87DvEAkD3IU7zja4IyRvDxt+mOGVT/mpP03UVKVNQKWDEs+had85t
Yj5Ohpvt12TAChNdjqLm0a5dfG09ffVV9TXR6NqLAXhqmlMLXlz9U04dCH3u+jPDw1lT+1OTprhZ
plD7XMu6hHXJjE7JzH1bax4O7u511tufkSXBELz4hIVCRzZo/DbMVEYgZiZVAR/D1oZ9ioA3zO9c
56GnW6FIVWzsIOOhFSi19kpbUEDHwEEjPxtu9FIDL9AA4l1U42Dl5f2qbJmS3Y2Wku2pziikWceX
AmFEx8BXfioK6DWwCPMEC0N0lNoy9t+U54EDh/soF06SxrVp6JdlUZqdJTSUJ8/oN/MAnReQFpLK
/2kMIa6MidQf26wYCqVizMKNEK3caS7GrY7vYV3k+gktmJuORwkBFNbQf3zsCvdrMpI1abq8C9a8
HN506KXwvKm6Op1M57v5YJ+QTjROvVCurU8YXpGVmdzAmJsXQ+j5TqsHt5c5JErPCB0HnYl6ojxy
ZcbWI1mJ/VYHcXB5qD18zJygKHb3SWQgUJi9VuZ616ZM+UEE1CfZFFmETMj7usaNwn0zPsr3VzbL
u3R+qh9M0unHisioN1Jv10RUj5CQTr0MAS7Kvc4O/fmrqNNTnJeFYwLRZnPs3Wf5MhqUqQwdcrAp
xKLltyPc9m9hfvHbRobENTpcxXBu+JEcm5e9PGPLGRASltdBrpcxZS9HXz5ZxvDVG1GKj0mfTB13
18LaLIybpGCsRT1uXk2hWmEgyjJxRARj0XQyvf44JVm/lz4B8khlLyJXq9ZYfcQq0X0Qfg/y0Fsj
f2kYrRhiQMx7Ooah9mgeqLf0mBxWW9cRvoUAOYnMh7u+C83dLCWp50LooUt3A8VDPqEpvU/S12Bc
zENcV4gSk6qjX/O8+hCnK2kpoTVfzNiNoUs3+UmqntUE7XKthUo1zqDdYY9NJzWCeti3qAoWUu86
trIKKD8dO3JExDLCyHwQasiOUEO2cEqulE5HX9m0VZ/k4lIfxAxD9r9ZrPcnr+yu+0XeQrTnUOVh
NiqkYkKUeE5ySTbyiVMT5eeqUoReypjHTAcQi3RSDq/uT94Qur3QYdaO8+Y8MdRukr/5Qnj88cZF
+S2ok3TgyTdC3K4giKU4BJzcBHhwdayXJibCsH4UEWoLRQ6CnkzBThVa17IxUM7ZoitNXyF0p40a
h4KNY8yOn3oteaOwi8h309tg7550TNUJrhC5y/FOmNPkjGyc4L4R9ciXUTa1eJ7lUpwo7aGP+gDx
OlwhLCzHTpHwg5DNKh6Nb4M9MMpqQg4+qmfjNNiPapn2R3kfdCFR/nZHyOa4uvJNGS1CQTv52kyo
VBHqrZfO7JF/i9J2H6nr46xbDrLxGEcprnGliqZJ4t2g6Muu6+In1SKkm11EoOQ+rVX2VooBhTNX
1iWHHgmuVt26NQETLiUgXlwyXTkSUPIDCA52Z91G+Ezs04rp0tnhz8ns6TMaZW+2EwY4GfhT9MFG
EzNhELAGL9qmrcviejSNw5h7HQ4Q+U4bIe1tFDxsrxqLHIQ1D3iQIGJwmas6IHt1T26BDG7LJEkX
B622Qv5bwWMOeSQd+g5hqTKyqpjrV28ZGB6N4dI75nnsykO2FleglUlflFp5FS4/q0GLEdjoyCGR
cEOxYsmwXU8PbmSru7Qnep6mxUSrtdO1K7pM/WpsBycA/JQg7JVf4gweyICJh6+P+a4nxNo4rvK5
QbO0G7CPVSDjuGGJefjQhk2AYBTc+w5W/ly8QkpHi0vNX4ZmnbYIPwBMmdxvSVvcFllF1qEb0/3Q
MMemIu7W6za28Ui19PqMGjAXc6mtwMashPAENUwfUZXER3G6OL83DjhaqJmrFpQokYyOvYtd747E
rYqM3NLk50Jb/GpYe+Yg0egPCUMd4hmBtej6ye3APcglM9W3iqbbB6TbirOxuvlb47gkOT2Lydng
/JjRhQ9iq9gmuBZvqgXHAgxd0ZwQS41o5NL7jrir9dMcYvOIB0yOFCwfUWMQlvDs8Q35zxfIb5Ef
Bm391JFf3zWqYp9GU4cMVaVAGeUiqF7lsJhxAF9/OrXAKsUH3pt2qpy31bIVMjYWHl7aaDBFm51T
2fcqShZiJCFPfopC1T3Nqo6mRqEe2hDTD2aES8fDOTVono5t/5XkCo4Qo5Zh6rD3pjCGH8Qb49XG
lqGA+0L3GBkKRg+IONWC0L3QbRaKifhkPtm+E2GhrmHFbqbTHICaNHxYsEdTp1/r8brdWfQCG7B2
WGipvN7dM3TkH2RXfLAaLwYoNN9w+91QdQ8JiFXStN7zlGFCkhv1hut4IN06XJdh/D2vYRrMTh77
xlRTegNm1hXYKJHDPBlZ/qpNV+kykccgkzbarRsgoPhtVtGYNLhkedt98xxq3lDJvNl4SL0XcyEx
nlhm6vfm8siQrSPM0Ov+MpHpqtBkcil8AXklc9ITZxdOgTrFvomThxhSsU8ywwILD2u2Kp7zLt2F
hk7mEfylNdDjWbG16bqaq2CRbivTW9wSTmEeiwpb/DAWrwncVvq1G2NR8JFUi5tKV9SgLkI0JcXL
Xm1VVMTpB+ujVs5khxomC2vsa9gEAHQt62uXtLbWwqgLw/HkQmg5i7SsmPUbSNg5CkZqunOwm/TW
WEwLSD5D6Zr3XxkZph0UgVyZT9Txb+cKGEwaw5ymxublUM8T8WBRzoKTPJUPrYNRWZhk2EtWPAH0
lHvPm+H8RjNecYhurXwZtn5klFquUZ/su7oiY4wGY7tVO/Ps0ClGFkKeFt6x9XJdZDqF/YeuT1oo
dYhH0wHyBofblgDX1xtkmVWBMAzDz71GmhL/PNS+jrOLAGyRfKmpBDhFDF+1uc4rqjnKLeD9U0id
xPbyuyYM+gG/1z4sr20N26HEAf3rfR+d8hrFcEoKY/IF4MZWiLvW+EPYyV3oIsiZdcbWq0qkJzXj
DJjNVxb4CnHlg1AjGxEMLtaepPyqVNmYHtJ4pn4hEYhMD9DBKRz3w8T001C3VCEupM9Nfb7O4RWM
h6Tjrlrtt7ler9wyD7IpOnd69NTa2r1mX0KMBlvjOhMuKeT/7ueJ5BoF5GMze+l5Uew5EGCzzToa
2pm3XTvLJdkMBoqei0tfCpHntV41CF8Ok8vMXBEG04tn3QqrTYq8EZn+OKayHmPiSxdAzQFc3jSo
e3QX7obm8M53lPTHN18ZyX/sOgebyIpZ96T3Hnq6A+RkMozDZDbEcPS8eNobn2PmHhhUYZNNOBcY
Is4kV8HN7MmWnlrR6PFEWqpeUt5OsONJBNYSSf5EmLJg2NieNI84NrFLl4QC0zXZOI5z1xUrXk34
9AHDF5O5xTVq3FPmr/aqpn5eEMRIdw4UWg4uXkn7uA4FnAB3cTNk/i13zjdpV+QnMq44CYkGXXVm
aIU64l5IqtkvmhToifQY410pYx2nRxNsm1PyDmdaO+MLqXLjhekbKAckLlZUDIvM88fYQszBW+Ga
TLNaUtHFRDISTUHIc1JfDTHf7lfl3i05k1IRQ578UFtQMIjBrcZCNLATsoAEa8jDy8U5xRIQsqMm
TMk6N3oGc87pFEnLbNESMdYsfMsGLg2idaAylNwxhvMcMdnTh4JUvJihokHXMGpUxDPv66VmHdUp
6vdeP1Htff/5VBwIhT0q3fQtQlSwyEzXtxvgs54QDJTb5JJsFL26VLz6zI+8+cRUxTnMTrwN8/Wz
YaK0Syn9yRq15MxYoJGCI8lUlQ5Fugr56XIYXtQOvUtjFMVCch32oIJIF00EaWKzJBZFIFtjNBJN
tPLCRiDeS3LDJ9lYsbN1QyVFXUOcYbdWZZAz5SETkOroFCmksbQ02SW18ZgrdIvbOQd6h9ZxG9St
Sj89jAoPAHNtYi/CjUTY6YL8F9eZjXln96ep9+4lBO3/wHq/Aesx99BBzf53tN4z7G5cSX8F6/3x
N3+g9TTV/JeKmA1qyirf5RhA8v7Qx9E0jV0g7gwD9xSJyPu3QI4FIs8AkcV/8EY8HUZBh5dB/P//
n6n+i4IcfCkVbRvVcSEb/C/Aeh94SlT10dpBIcfSdJPfkTzAX8hQ2qp3Wes107XRvMR4JsAHaRT8
fjGovUXS+5crc/vGS/iVJmEIHusvdIW//NoHnmsTGYjrTvxaeLX8JMlmP1X4eaCjecdgC1XHeq6y
c3Rl7KsHakDmS71NfkT75Ig6zkBJyMfb+DI9aZc5cI5gSBjsBP9w21fb6jfUCs1WP5A6wEq6rhAh
wijFs7h5H7gVi9ZpOeVa7coRmvt1s3YYetF4kzEzhRTBOBUTx6973UVH/QEpuPmoFAsFjaGx2pMc
SORSGnkQWOYWbXo4nkFjlsRSFAqQmaAZgcHvQlN9bYQfqBJN88nQ1omkM36BclsZTjYuDWgINyn5
8iwhmY06pHCHw4VLugrI5s3jqlzHdGtqZkSWhbg1kd6RchyS66PoguVqrY63pdtMIOxFT2YxF6s0
konSKuy9kUMdsy17F63VNdpuzUk2RRtq+9qKwO/9e1OroaMM7kaDKmDMXiD9oVSR8xocDCvwOa7B
sgnd0kT8pOVM+qFssE8XY4OpjARktmzlBlXkIFYT1/gYgKY/uW24N8ZxV0m/TJHGk+ODKZaYKaCO
IZquvVS9ph8tMYz8MjjJEaoRI5Y2K3UwUSj4ZYBwpMLs+4BRmch9AoV6Rm760De4pBF2EEuIvPdq
qZQZ+nAnNzFM4oTt6oZN5iT57FLJP0V99tPFHRKPF9bkJtm8r2pN+mIJOwlFgNDk6coBMu2jmSSu
OHN5V9w2ujhdkQCZ/PdZyqVwNEijyUUA4jXqUen9+xnqGenrtzHZkeOligknSCGSOw0DvDvXPKTv
JyuXNFiDB16H7SISY4pqdCe5lDSktkYTDMMMqcRzrCe5D4v06NjVBv7haKvbSqcA2x/QI8akhe/W
+2jnDtXT2yoVhvKEvJx4EoAtk38VS/Lp0JH2O0xAPuX2N0OxMXH93uOZj2Q6shGZnCbMhxWkEyli
t8OIfI4U59R7SDnDxcgCReYJ5bxlmrBOoMQONSxZS0AsXjKTvmQ+NJkO0AY8gCA9c33FYwsm4o/H
eVyHu8IK+90vz+svLmddVbm7jpyoPJpKHtJ/GukF+O6tFnaU/RLkJw6jCEBDl66iILt9kquyAXP3
6+qHj+QCOQdpGB4yKFRSZExrkMdmdmqVrbO3vQrzZ+Y2ci9TCzEV/dNqGS46WmMd5m8pFfsuN8qN
YYS6tpV/YuNfs63z4eX96+VSj2PJAYmPt0+1ccdbNyPC3Zpcr6njei2ikUtyG+IEdN8lRQlk0alF
yI0rqCiwvB6yHnL3L5/ssUwaleKYCtcTbE/Lk1yazbRuX+TiEgn7Fbkom8a1vlDsgR8iDU7ed8i/
bt43vn+b/IyC4RxYFTcN5JXP/nP5IWJpvHb6p4FK2rFhnKXSNZGLjyzRRYHo8A6QvzaTPHYsTf84
X3nSujGiIxmp57e9pr3S36FBQvu2P9bdbdJiRr/M5RbC/CVcnC3WUM3p7bPyU3Idlcs/vlmuyh1y
29vX/fI3pTIU+2XKSRzrzt5Qld2M/SbPgvjaD1/zvk2nSoQKcNt/dzoyeQbCmLHI1rsTZBstd77I
Ncx5qpMqntc8xsJVbptwMQJSz4735uO2Qtjw2kBy9gpXo1AUYh35mXKNfy7i5P/2b+Wfve+p5N+9
r8uljz8lDuR9WwQrCbLt3lj0EYCK/rOiN4MwxYBrxNrWmev8oJTqixkm1jYV0ZdsJjHqkfXbOLmi
z/V+hDxkNVGP/FmlLP6atFCPejwaJrMd6ChoXEv9ZKQQiT7kwmVR6cO2MmkQSqrrrbRJVusqJQme
EniKYa6cekh//aQPWKSI0Fw8/LKRieX31V+2iVGvzRrcBqqc6C51QhVBHS5yOXWYuy+N7nfWiiR9
U+ygiRwpO1W7rO1fuRzjUdHUC8WfHA08hzQPIy0sOfr08d68MbMMfq84BFm9cOQb1JjomM1Zgbbs
7FXbxOLyQBjfLlbjHMoE5hpmuiA7REA1gmb5Q/o8Fi6nssGM0UKDPFqB1uNUNi3hgXqhvEqWoZTV
oSrr9djp17JCLK8SOHRqMk53k3orZhFdZ22Lyfo5pEZzHggYl9n90nSAWicnQo6vWw4eRR8NFwEz
eoxTXt5OROmziMQ9Z6AiOdbhp6RCoEhuE48D5NgcnlTKAXfK6h0n/TJpDCFd43RBHGZ35Fyeeua6
yxJlp2Q6Vy10u5Fc3R49vCOmbuRUFXKqslnN4Qa0Q3YY++VAXcO9rl34mfr60KAbv0uX4jRO9adE
Y4JTYWQXWESPLZbQd6mJ6pjeo9Inq0KyEZ3tySvm4vS+TU0WYHvo6vnSOl02b0+AXEzsjElwNo1+
Qg6FaENBDskBUtyhwdTGqG6HE6BGPRs3/dodR3eKbvrZ0jZ42zFf1pm32oNzY2Pisq9VCxyMVmg/
u1kttrIYJxuqx4zSokjyVqAzRm2/UuVHYul7PWu3uJCM1NKU8SSXmhSUphajIxeD+zkVnAHI8ZU7
88s6pGncZ982Z17cve1z6TpGwNv7903yD9++gwo26sKEs96mi3Dk68Qg1IgmzwFn+HJxAMZOug+h
TAcaNKm4SdRW5Udr4ZUsPySXZjFyyaX3HfJzb3+yzsn3PEXvSm5zGli8QA52dl3SE4hGXdEG3Mh1
HnYNs+yygAsa4lIqdjuYy+HTgMz6QqpCbpI7Y7JWJ7kEkiTyx4bDy4eWQheA63YK8RwfrNs5tE0q
rgDPTT0+5m044bIcZVT95ba+/RG5IolcY+IrN1mFpgT4ZqKCJT7xvuN9dbqpmeGCyMm347wZUepS
cGQA6Ltx9po7Xuf7CGqycda8rQVc7Ln84WrF1RSQgVP0fRfYD/k1YccnBcoJBOVgLNDz3qBa16db
FvTw3NhMz4Ol/dRNlza5FlFSGqQRBttPg/4FjeBNnMGA32b6Ns6ezPRGS/dFh7gWcuU3Trrvdd6Z
vaOd3RF5gZD3+1Km1818GebLmuLRATD/3GM77vm2dQeodoJHlhyz4pgtlY8MWMh57TAau7i+iZgy
6JVvOME0WxR7Yr/t9wOJNuW1xS6E87/vnaMFgVNdbiChF9mzjjwiuMUgfgS01nwFQER6fdQfhnhL
odmk6rqZ0w0op17ZUb4wYTypO7s4DgLOhSE76bYbF3DNY5veohydX6m7enOxTvUXwKfX8wYwP2hI
fz0ZJ/TOXpdLF6Q/l52BptRm3FaBcmvRE8FKePX2GAcd9e/aHRiwY/ZCav2pCVCTPHhAk24o1x2g
Dm2SW2dr42V4S9DZbtSjGxRX2qH+mhBY9ni2gP/ZZuYmT3ahcgRyaF/wTqoHmLAH+PCVsgmDrwA5
bsqjtVsfID+b2+xOuUan9Xv8VP+sLs1lJvL3223xAi2KTK7z2JcB2n0P3YsZ/OgP6/k4vIZHjgrJ
7H3ic8DMQ07V7cmYD84ePB2kczXaVmRxnWC1NgZ2hVu7eQE3lMSfpmiLZ0vb7uzmEO4gqG3yAuVV
ZHEd377HFQ15fPW7Wd3FCPh8jqodNVC4ZWAkKDKT456GA6h0I/Vn1BFJDsBxjcD5CrJLrSEL0r62
54tz53Fa5dH2y3t7hom79bbJUUMnM3w21kMV7Vd8iSiw8nA8DmiHX+ID6OygvIp282vv+d13/RKl
JJ4DOHZRQg0xWO4pYdrerp8PPeXR8Ah6prI/YdhUfjHqs7ruPvdFkOp3ZXao8avZqd+wcaWCuI0Z
ScX/Canur853RLzGya+sc+ZsHPUcMhWefOOGzH/21Cz+2XoYSQCetV0dVM/Wd8p0my71UY/xLuGn
SA2cz7CKFipOrx71bNCHqW+eTfMwvi4PXn2Boo5N1Da+o8T0A/QVmQn1q1f6+Wn8ovJUNhet8pn9
7Eu8Tn0vOuJYldp+PPsg/hKUB+KN/lzue5hG2Hs/2V/HO+SPX5rjfFWoGzjTdXnh9Vfw9wiD6X60
0UPaDN8BWPwAyWtqQL79sII4scuhgJh7jpCvzyeCfp9y7sm4KxcfkLtXHIAMJz8oRXxRvuW35rby
CdIe9Jfoe/bQQM2ifjv49qb3w+vsuXmuzuod2YFoF2+HM35a9nV1QMgLUPbRvH4CPXKvHIzb9Acu
4Q6ocPA0gfozwa7nNO+qLQQKOpr2sd+Pd0BfzuoxAxf+hMr6+IVscnbs0CI0t8qLWvnOjpLMBt2S
hwQTL4pWPlEBpgtjHjRa0IM/ossmgLgbX4sj9l26xyluqELhwBHQpz6b2gnt3vsqDDj1aosg87jR
iX6njb7Rd+6hvPM+Z4H3BE4xWA/Za7G3MFwDZXNjdMCUt55PpxlEJ5g2E0h0H+Thhdct3ZGkO0SA
tJ95Di+AjjHH25KSIDmMsE+6X6+RvXLnnbWf776FByxOTuEBYSVe1Dzz3dv+oB6p/4zYvCPQQw9o
+Kq30YPmnmt6pB63ySjTVz6w9SU6AGONRmgWQcprfeu9AOcGaV9FPigsUusGT76+wWv2EGJlxnO4
D0nv7KNt5jf79PN0VbWPxF4poEW+0duhLon2Dc8eBP6LGyC+eQl3xcl+MjnmvbLRDnPm3ziF75wh
aWBDx5jiI5zs+BHpyNCHxfpjucku3hfzNnuMrqJ9/LXUfOsaTsnkvw9/bgk6S8y5CAfoNoox7w8k
j06q6bT72AivNZeJTS8iHODfJJ1EbDRMMOaTzh62iY5iVuoytz6Y9gSorQYab5ABO43iT+RSJAIS
uTRZiFsf3hY9NVG3KbD2zIT5mYjPkL5nwv7f/xoSGrOYTico6a00qAbbz3oMR13nJ/xbh4AKRPhp
+E+TtpQZFAN8jFySO6javiqVCu6hASDvTWiDRuu6i7NMP2Iog52VApFiNekp5SLlHuw2rRosvG12
YLljJpxTE1Z+hILJKa5hlUIujFP6XcHek+uhwy7IwsGSZcvhrdb2rjoql+CaMceWVTm53lYi+kCg
CnAVvrh5C9JaAD1V0ThJyKRXLL1v07xx2hftcBuqY5BoPPz2wg0mPCHSbcANBmDJlX0Y3QAUUU+u
kzMHsUvtmMJJ3gPvJaQSTZ9ZSEXiRfBekpNLkQgF37fpUCF2KHjeyCybLEvJpVYim943mnaHmk3S
xltd5ORs8GKquSLgITLB0qNeLkFg604JgNtDEXs+Mn73uWqEO9cjNVXP6KYuNcMEPj/NGWkdzCUM
+uPhaUaYEPjatFOsGZvmmgdSppdU5Iv9JYOgUpbJQO1N4J5Ah6XwXag+41hFuA7Syx5GWGqU8N9W
1Ql4u8tUyRvDByhMKjTGeWLOtmoPdes2O2oA84k6AKV0bTb2RgJRdhV3vDWt52Kp3e2Yz2hLpSJf
Z2YA57EyBBFfjUQq4n69N+/bxlFdjjomq5OGHN/YUhM1h2oJQDU/qB1YT6IewwntwygScTJFJ6og
vkX5009EEs7sRBbpLXn8nkzW9fHVstBnVRXYAoBljVO59Gdi35ieFSvhHmu9zUTRZFd1xvPYuWhs
iEYtUqhU+Fd0lKy3Mq0qb7Bs3leB3SScJIGhKuCY4vbKOquyCOylJmBzwKld8Psu6Z1GJJ3fGpFD
RneEjVGkBYUXMyVp+tBXVo0Mncywyqrk27or0HX/V4wr+6RfflOM0xCVoBD234txzCra5PuXX4tx
f/zNv6Uz1H9BpkBoFhCPJW0n/ijFuc6/bEO3LRS8dE19U8f4t3AGRTrVQCnH1lUbFzSbQtEftTjd
/JdFYh/JDNV2bN32/leGFVJ58JfymOnZCOEaJpoZBosqlb0/KRNGFONXt64GlAnRE2qKFneYtErP
Xd0Qxo9aYEPk3ieFkl2SEIWuQW8qBOWyIK1vzXqNqScN10oPMdGtAZw6VlteLEBCQM3ijTeU3bHX
xqvOatxDiwzC3otRrP/lev9Nie9D0YxkPSrCMKF05By5wCiJ/OkUmiZavXGd+73KrfKhs+0ypcDO
JySUL3mj/bXRN4PHRLhS8t/8tiYqcr9cv7cf98jLqQ4cf/SD/vzjrZGOmlZY/b5t4p07Vvsmpybf
LvE2B/qygah3U9sIe2YQykIDsc5/Pve//X1um2fYDs+YKcufvxRTV23O4HKY/b5wu1vDnLJAmwAT
CjRswUBGQu+I1U6gJgVqthbUxN/8PpXkv5y/wdmbPN7wjT+Kts4jMJzc4uJbFvPUtB2Rny5xK1nI
AKkmhFHDQGQfDOG3dnRzH6cObJ/NPYmIsmDuadSt8ptL8vdHZKCCycuFiM2Hgm8/x2FooLcHPBux
Qy2d422pmc3lNyf+Qa2WG09CUgMT5pq2brgf9ZO7yMUwtAmH/bxqVbC4VQrrxk6f6hAuq91jehGV
4fXakTzTR2wzJmW6dVq8n3Kn0aGdmvE+n237nGJ58Bu10Q8FdnloFJJBgCLQp9qmuEK/PBNWM+ok
Ivth3zXfnRDtGVuJv1GQZ1hBMNZEl88OQe398wX562VHJRjZUQu1H4SDP+pqh3GWApGvoGeQWvTL
0Mv9WiWv+8+/8ndXXTd1z0OG2jOtj9gB1YUdoGUZpxbNbrC6AnxY2d0mN7TmN8/R313FX3/qw3ME
ATdq8DQZ9sicIN+XE58O6fc6zeoNDhdwXIw4SOLl6p9P0PigjyZvnuswYzJccCAouf755i1xZrsT
sOq97qCIF6N+cPAKJAITp9ittcBuejfIgQ9XiMY/9I5JYqxBawA+1KZWnAz4kGVsJ/Qa4ALpaEc4
Icet7yCmuoE7jDhFztmlsWYVeq434iya/GwjY90roQ5WesaOpI1+dpq9HpbstnUrNGsyCyzzomNA
BKSxv9MG5dVsrOTwmzP/gNQQZ45zEkbcNvro+l8eW7eLbJ2SWb/PUbneaXNyR6gDCTHirOBs3vUq
lLtpVLbO6D10OanP1Fxup3J0gnm2xq1d3iOG1DB386ADOtqmdqsJNhQmQVFibMqRh0Vn5rjpIBX6
OR6/ENmRxYs3TYMS2arj/6ib6dXcfUsKpCagxKqH8AVxDJRV0uGi6OnzP5+ypv117OKcGbtEZwVE
8aMwcOrhtblaeb+vGozThRsH4pY/0G+tNh1E2bTK/HVwFX+yrPlQCsKwYv0UIkBqn+zqNVUuUfW9
zPhXVT/riIIEsKk+xyHZqUSwYQHh7OzBqpjEg6UwcufBG0h6ql9TxY0fixl1nclhnFSaQfd1erN+
LHAPCCG8qH1xLjzSQIPCPjMt7ubRvfOq+hH4rZZBvKXcvXEN50rvMVcH7WfO53SFeG5QH4DnS6lx
GO+ienp0CVFncmlVMSRBZd6rqvXoWvl9m1rWwbPJRNjlsO1HYM1VecozwIotYJcdaioGTtvYmw5m
8kR1yoXL5fYzIJTo0UCAanDGm9auST+O6UaIPy61XvtKXSJVEjUF126TO+j0urd4jNqFcoB2/mBi
zeFPSn8TTck563CAn+vHJnGA0pk5rjhjfjJVkb5ZEUxcrFZHN1z5pFUOpBDvW9xa3yqnvbXMB7vq
kOdqrFddsx+I0F4A3eKU5M3HQoNnj9YVySSXL2nHgXyvC1nYapN9VQBhoL+C2tz2N3m8/Oap+mvH
BX+OWStdMdM7x/nQg8xdZA3o0JKKxmQDg5q9OyL8KfxvwhnYdxRjPYwR32/6/7/9VRTi0O23HDEQ
/Lnf8lqeDm8VrCj1qTOmu6HKfw6tfT2vymNrZs+ZZ7/85u3569wLm21GAhRGPc82P2rUI/U0lko+
MPcy4Z2UWUHflt63CsL97RfLGVdUyM5qr1AjwQXgn3/8ry8uxDZdTM89bN6Mj3Jz0WChcD1WnK5T
vdStqCroytFcMwUULhSH/uAo35UJTPw//65mcB3/POHkh03bZZ5rIKr38e4WaqgU/cR1Ngc0QHnD
tkaBxnMeLfMxK5MvBTEDcS66X1TXr1F+yACK5V/s8Qkyqfa7o/nrqM/RuAj5wS3SUMv+cNch4a+a
XXvdfp6ZBSH5u1Ej8FZQvNEWcxfeTGrH1xiPjpvIrG4yyPtU0v6HsvNqbhsJt+0vQhVyeGUASDFI
sqL9gpKDgG7k1Ai//i5w6tac43HN1HlhUbQtSwyNL+y9ttwX6fhcuWYZOYz7/v0ZMv/00lAPGw7G
WMsw7N9EdE2DV1Eor4tMCzRSnjMUd20jVEK91sn8CVvOZRlbEcsAxYHrXv5WWNWXmXX3ucuNr9nE
bBO+T0+QO2iYbDDsjQekjd0KflY9eTakeenxE18pRVSEUJbEqeLSIEJI7Rgfdca3/vdf6VbW/P6i
B+g46QitgF7tt1okIR8a/IjVRaSjBVG565PhanjkEZVq4KIMXWyrcAEQ8G6zHMqn7LB0wCJyZ/3g
F3Rrne5+mAulC8z2DiH/bqzrnu1CF+wXOC3emOehDsRplyWxdRxs/1k3K29P8OCym2wQNW1wDgBF
APXkF05sgry4rE7ItxKeo0oQbvrvv7L9G8+RagA4JJmHloV8leNs/fP/UcTGBhGAsz924EE7sFLp
IWU66aXafFga46z6BiBYah/TW8oasaL4kj+l0IAaUPCrwdYOlOd4uuKJkXfDwJPnZsEhMJvbUVYk
KTUYJ9Zmtgd20uffSX99IfHZJ6PU6FZmKfUPe6CibvEqObBmHbO2tq6Cs5qwU6rjjjWZmD+WrnBA
JdktkRydtcP//jRW7s9/fzZuVd8/3gD/49n47XM29vloJ9XcRQm2TABEcwukDKB/5RXjroYxuOdc
qLcjEd+uoeQ2MDtz63nOi5L9/b//LM6fTnoKcC7SnEIGM9v//cr4M/i72Rm6KCg8FY1gAE+kfr0N
ccDWzZjPwkErVwsY3qC5OBBy476YqgzKYn0M0EYs/ODnGNwhYYsohDoCN7ygABaxaMsGUCz7mxIU
g519d0y+CWLAD1wu6hgkds2oCxYLT8Yz3/YZTKLcLR5xKKkiAcXws3Jf+OIzL3vQVJ5530PIDJ3C
fS9qvFOMRucNOJQpylASzZZ+xMBAQWH5bNV1PwinYB186m+WHX+gfn9xB8m1vQ72Xt+8DX3HkicV
gGuxErTJT9+Q+X/kIv2zvWFOhDjapgZ2UWP/9jI7pu9lseQ49QHeJzEmPQ0K2wZZn/UfjdQfDkmX
ghv5te3xXX/HMHd55pYtQJUIIN6nrEkS9OoDR+eDP7KITuuU5AD2JHZpP//72+cPJS+/I6GtSIRs
8lN/b5ybOBlqL3Y4nksH8CpbzcGf7GPWdz9MC+nQwprPM4eeSftKAEpAwhQznXxMXY9OpdrVnv/T
BowQLTXMGMhycl+xfnbxofz7j/qHNzpKeNMFT0FxQWP7v9/ofQJTdiWygpdOAiyBp6qTH0rPHybN
wQ4hPjuSPP/r6vWHooaJn0lMpslozv39ihoorZsIdekiQw1XgLc7zv6dh+tycb0z3A9G8RBjQi2w
DkwZyG9kid/B9RmDDDRnZT9MVtvv0rRXiDsoNAl4IyxxRNPwXyXQP/s1XkiHS6fH62Lrv5dfYuiV
kyrOpJFotJ1eezjeMjIIQKuJrZPKz39/Nf74jqVF8tnRkw31+zXQBXmagMnoIqu8jL15sW3+V5Pc
Mw5nlhG8f7EXTflO+6837D87ct81mJLyduUFsf3fzjvZGUll2HUXFUv/hlH40fDoDuMUHGM6tfe0
K1sjof/MJlhGLtl1G+mg9FIafXicFFu/6FxSH1W4YrWXxa3/41Jp/OnUMDyaR50PM/6B304NyDKg
TruMT5Rmf3CqKBqZXoZZ3V3oG3+lSJUwz/qhC53G9+an2k52sb3Ue681FyZk+SfIEOs/Pjz2n14v
KmReKbpbnCi//VR9omLTgqAbASOToV7M6VErnWPeLXI3zRSvXQ8EDqKhHiZKT3YUjsfaZIg4SL94
mIuoJFnxyZqmX6COx6fBSB6BZ3TXpDwFcEdPjZ9eF06acxM0A5xDh6R6Cs1ryXUhkMal97H6iSAN
Lku98lUVJZzQZxeHdaDeuuZS1nQIYmLCc+z6/iOfnPdlyCHOWNJ7NZvk59IIRBtGGo1lOl1yg8sa
dKz6zPq2a6gB/s/vbx+KNglXOsFnnvFbjZdqvpid0m0ilThbaxEScvsCyLFEUVQNzrNIh0dXaz8R
Fv7HmWP8odYKuOp4gY7Hx/d/H2ILaTDub70mcqfcO0h9sA9Ci+PIjC22+JVrHMcWEaYqxruc6Brs
s41zR/jl/72nopdyCOdetxH/uDLUyDX72rcb2F7zfWuTAN1kur4XI9wFLzU+Jr80rnNVnqVtdv/x
dv3DIH3N62aaSxPjMcv/7VNuLnEi4W01Ue/NhJMkaWT61XdZJ8m5SBpzLzQ0Ley5j1IlQJ4Re/37
y/+HUybQGfnZwNQN2wl+e/mplMo+SJ0mwnNQwPImE4GdaNcRSFiYO1TH//Ub0wr9oZekptSxdmHt
Btv820fUJ+9xSBbSlnNVBN8r01ujBnr3YWJoE4q+fcpJ4sBR0wTPmkPKNBbknxZoNUJL4oY44zh4
kNpHKXXUHAVe4FEItCqjlTwMJhBQo4EDUQGR6r1U7PBdai8++Jt6bh0YaF121rLJe+0YMXV6XD+Z
af7WzURweHAEP/opCC2k/4/AdEe2CJXDFVCn7S0n8VKSM7AXdZEcCnOy3jLb/g401dmP5lTySYfJ
lRjrN7KN+CPztEiq7RrI+IVpjvZsx5SR3ui8CqweR8ZfxKyJfOWb28jjdNU+LuaqLBmtRxYbzUv/
aVU+4SQQbd98SAKLIX8p5votYg3SSp49OohHWODaZWxjMLxFSc/tp3HwRXoBXE3CptMBWPoyG69d
aQhyeK3gPe5kGYFDZETEivy+DPJXKpnh2MpkuU6mjuJoMO76PvhGE5RdaligZx/iL+JAv3zFIfGs
kzW/KyD7oGrr568r+K+Y++nDrpycs8PMdviEBIHGoKzneaiepPBI162XH3qGiM7P0Y8JlC6QjS+z
R+zKMPU/6xkRDCwaSFR+UQ17SE8L/R4CEHHTh/Q5sl+Roa2QBrTKvVDT1ssx7iwVQlRWbm+9JofI
WL+6PeSli79dYrvYWbonrlzZxbWvqv6O5Iy720OGXztIRcwoL8V4lutNpdvqr3u3x+IMdILCikWQ
aigzyzkzenTPt3t/30AIV/t6ZCbnO3URErnGZQ+qOGlEs7gkNua/McGhk8RZdUonVvz4kfrq1Hjt
t8kFbIg6vL8Tq3j2dm8pinyf5wjpMpUs9xrk33uAaWYVN/e3R9j8zfciJ27DX7JD1bpn4mGdh79v
GiQVglrl6hUdOdZdtqZH0Zx3cJGocWv7Zcqs9NB7RTT2A+yvMYbhkNFS3QUKlB+vQJh6XrLPDSd+
smHrGwhU3rS0qkhuo5fRKJP1uta+9LWhfZmq5hF2ZX+pZKk9GC2z40D0UTxp1s5JnPg5gWRyl3Yd
hJ/1y4IS/zIjgRy66djikdHgR2TjA2UCNJccMJYUw0OX7TxdnswujR+BmOEG1qb8qOomRrDgVqHU
XfloV0o+MmBS+2kWsOpnl/G7q9KTpQt1ipcaiAQ5EK/5LPOormoP5izBz67Ew0VwDYrMxY86d1pe
Z9tghJEo8lW0eHk1M/JzbCN4LAhWey2+5euDdpfmoKFLPgy1FzW0Ly9QZecnF9526xnNSzO3DfTr
pGRGbqErqgZWdLTE90hrrPvbPUrXkV4DTXQnQmPsqZHkbBEJ1yxe6DXZN5yLzp3n9+5dkUJFXBCE
2H1cXdVUJFvWa23kGClOn9p7WWeUGzPzvU3qJIjyS8t40osyA1LzMFT1Gm3Or41CJnhRaenu9MnH
TZLxH+MFy5EujvVFm83lNJE4TjCl0YIBZ3seP/ZKDd+SyX5XYDuRf5f37mha16rjfVKZ8B60tugv
HRo7263Tn6lbIHqyE4cZhN6EVQKpRXXdSuPri6elGB5nMja/FsBi952q8Y5OWvfuTK+IXopXS9h7
q9YYHJdSRXHR+F8HghrN2f3G/ncKp3bpD52WZO8O8Lpufdy1qHLzGgiQmjhWLYjML66Nu4Ukvfkw
pAJ5+iJfy1l84yDJv5VWzF/PnqRZtQ8+BO/XFChsIorXaRiHR8sXl3R+re3GePbboELrPL3gX4lf
cIpmV9lrP25f5bYgJarLS7SglbkbS41Xg9nrIxcZxJhu/BSsN3OP1qZKF/uUswLd1dJsoUwN/W5h
uHSoTWN+CVDB75DOWezbqvklt51sn3v69wk0G3HssnsaptS4BLb40naqe+rXG2N1Ik2Vb26TJIPM
oRzGzkDX7sYSgXezfimHXj6Jsia1Xf8WrDCkxp+8w+gG75NVkjA3unwWTZDxmu0djCQT37tfvNDj
QWkjAXmjbz/Erkc/7uzavCOJrk1Ai0yZD1S1Z00xtmjOE+WeHc2HuNALaFciIcTLb+b72z1FJuem
ynLQxJoM58linzd12cNU1Om9m5M4lCRhoZyA0RiMDH3lZtQmExuvAWfhai5EOjhPgFWC5RAAVTxZ
zNeyOgWl51WnxMjqk11jM+o6GUQjSrEhc8qQFW33aAo9gz5nI600/fpUuDbvUm9J728Xu8rmT1Mw
/DuGrsv1duOwNzCyQI90CHhnO2j2foKlFtzrxyL6k5v2xV42vypN/XBjRHo5czZ+gVMAC3vI0zak
o4br6U17YfcJwMEk2TklfNiyKu7MGagtbcTGsQVK4iACAPNTZNmXLIth8OYzPmPxS5vbqMXAgIXG
3pedzU9B3aeIPKo8/7CYOPRULM9d2r31DV4Bs/0p1dnmOk4Ds516+6sS7hddm1EfiuGRcn5XTkhS
PFivm1k52ASoIbXCPvtD/2bO/cMCaZRxyH3uEcuQQoysYniIjbdxvOzNBwJjL84PAhQjMkOjCSag
ghiaaZ+lEtfZ9H8uPeL5kthULYkpWj1/3LY5oaZ6XyPgZsNkJhVk8WFZWS2khqwpZEa1vA6z+wAR
eNkZkCmzdjlac/5Imid+FnjP9XicpA1JGk21VS5RJ7T9rMwoS9ydk7Ny9OY1XOOxttivzl5LVkdt
M4EsZlDGHSWrw69Vl9TKOlbzXo1nt37JskZtXel8kTbux6GzCTpXMVWBw7w2LsibEf4P38ibjRAF
Fvu8fyyD+Is7L81Om2Yj6kB4b9HNrUNGbzsyjWsq/z6XEIbIMOtR/BbHvivxX4M6tkvtXkzTh1jc
kORKPFDtzC9kGd/KWr8yKkG0iL1IN3feQu8ZdMvPdBQayz8TfCHvL65Jagt2FI1g2/ohoMeLmZFg
giJkdchbD3q7SuGdHPsG6RC5+W4O/nXuEP4o4Kj7rMhrkk4kYc9pcx09rQz1yWhDVlVg/jCc75LK
vDoafUTZ1iLslBmcZpcjwfZ+ab1Ci+9bn1pp6RAXK+BzS3DN1PKodwEdMoCwTexC8TZhI2VljyE+
Rp3N4F/fJmkDukpow37FFdXucvFSNdxNaYovxEqiZqyg8oiXfln6FdJyxyTws2SUnJQFpI/ily/l
pwV+ezMuSNsHKouNh4I7K3iNbdW9usr61hg1AgOk6M4X+15oLKOTACr2CONqAoiyEabGE1zjQ9Ac
bVvL/kSeQZWBOkYkmV9UnISL6X6g4sBB0jhZ2LqEJjSD4rJruDtDIoJs5v5sSaS8Up/eHYOkR28c
79taWTvB5nNjNONpqLgu1co7FqaA3IhI3gKFhwx5+FFyAZT1LB77ub1XEtjSIFJvh/d/OmXjPJ1u
9zqhg9OFgo0zEbBca0fjktSnerJAjnq0ucwZHaOuiY61NaQg6SkoMQo0OjGOMJoJ+9CZGfuyxKuU
tCd/SFpUBh2YpsphBH978GYvrPvkbE0joFkstCdDAzE41nqz04OsOZn0N/WmGGszgusC+J//sLHn
+uS5HqenMRF70/obIDIMxitYM7efHaVtCVFd/mA1IE5k4oiTS+++KUU37FSrTI4r/Bu5nnUnZyX3
NMUq+2gnkiyFf62yjEDnVtt3cfFdJXVJBEHWbAo1VKdhfRIyyXIhKG2HLYo2nFLHmw8V8QMpy/Zi
Msdj4SfMcrhmbjSawDu/dbF8u52284PhALlObmCd61vLM7vT7Ya9YOh1ZnAgcnE/wRg4tjghkagV
OYaRlP1/0/rlSTjaW6vB0e7Wr24P0YKfRenJ/dIWsGCb8rQUaXnyp+Wb71AsWQPCMgZRZGe7oE2r
eIFxINdnuek6UjHrpTzx45XHJeYz3xfWUfpc+CGVnSDu5qdsvWeMabQ4aX/IyuHdV3EV8lUMfIGb
avHIYCyN1zJPCo4T4NO3x2UecFTe7o7E/jCm8w5NOScnhOvp6XYvSJeDJly6oNEOO9sYD6JWkdfi
gOXVaN7SupvCv74EyJ6feEsNW9ty4JSldHkANXJNSICm3MyaA3uyesurpPjrYb+3fZJSZbsbcYaX
YW+TUOp0GCaKYdDu2ib7jmc13rPM8JFCK6yPibpaK4oo9ToQkZFftv6Wanpk48l1zfB4++S9pR0M
XvENRLHsYNDB7c0VZrDk2k74un/JmVhd8mlV7Ac6IRdabfIhJ26o6rw2TNJfi2/EJ4Z8LcR48lja
8oiEWg+d2KG5tnxQD8GyhWVHqAS7B62hVwUt/2MctHGLqlluZz34SbJTOPnptM8ITxrHvty2gZFC
tlrdxIDBg1VMzd1F2NgYbvZi9/ZocDMZq9Xvf3v0Zj92GkMST8OoQoOSveh6erg9bqUrAeD293R3
8IkCvT18u7l9+9s9fbTgvAeZ/9ef/vX//HV7+6eVZpTbYtDa7V8P3v5Rfftx//529UpdNVcMx98/
23T74W9/56+fxJnzN8cEmHD7vn//xTROSYyf7LfKVKBTbn+aac6hcyYu00nd35Xm1N/d7uXrvb+/
vN27Pfbb30PKkYfDUL7cHr/djAm5jmhn//+3QtfvhM2U3t8eWkS+7Nui+t71mFBdH8NSEXj27vbl
3zeLpJGuloZX+3aXMx1sVTCRIJ9bK0OgPaRN52wDrCC7tmrOStfsCxpKd82rIRO4l0U0FQbkz8nD
U7buAic521vEcZ+TNHp4HAYRT4X7gwsRQDgO5yhr06NVkIEGRMF66AHqhHlcThfXpxOHtRAWBcOZ
tguMyK5Rzo8IrMxs/JXrkx4tKYlBUE+Z3+80yHdboX/3aV3uU0Yd9NlPhfeVii3dtRzkm6ZYvG1X
YOfUbc4eN8t/dVNPdLb5iGAF2edEQmCcxm8VE/uN5kIiJ3b8W+A9OIYeVlPzPZ6S/C4mjWvvmQbd
f9y/5JKWbmjHjVSuiIpKHNN2cSM9cJ7KHnERwS0HWquHZbZCESg42NDfYRObkWX057zN+61PJOE2
QO1nubHaZDaE8ZElMHi6XavKdqu8YiWPN9/F06iaR2HH5qYmOKkMkgermh5MWX32ZGsXhYa5dha/
lDLiKO1pPHyr36nOvpPEx2wdyRZhQmFBY8ewiBkLE7GWCmmF3mpqb0AvOZPx8nUa7ge9/BJnDSHP
ie/vGEYGD56qvhPdku4zv/lZJ8Oz1jfzftBx1IpyOiUy/ShkqBWtxyu7yhIHyHNtik+0GSKvKoNT
0qJNENRGRjlqh8H85ZaxcUjVS4p860tiUM7UIj5r6FMgcB5nVaFGsvRzEKye1UAKnCAV+S5Ngcdf
CIPL81XWPwFUT/uOFjg0nCTZZE6Vw2owYBHrygPE0QIxx9mez7jMjK7hYt9mjLWM7KppbXLo4uUX
Gsfs6tn4sezWPxVqgvPqqPHRQngmivpNy+vu5EGYZtcxUO3YTXXJRX1wlK0f50wcGD29avwIJ4fR
x6aOFWvA2J/2CzHDYeXJ+NCZ9Qfdrdqxw6mixDPVvSC8eaDkKzXW8vXQJ/AmAQIo1psI0hs2ioVH
Q1jRuzMCK/Yt0wH+QDzT0MwYp4jfk+xlT7F6RMdEWG5AbYDU4OS27osywbpneG21HIkLFr2h0I5w
LNYosdI+FgS4nktRcyUqaurgjJEtgbME+o64JZf0KywnrvALeTqWbNtzz3yo81FmkbfRbiE6oU4f
/ffJqPM7/3tWDe19E0cybuV2cczrkDBh6EhFO2R6ddUN1B/KgfjUpdhI5awKwoE7MrBzJ9ilmf1t
zHWFed9NV/6Ifh1Y4NJW4NkVbxZhkaHAAL+TFY1TWlGktkmZb8GbhJqWY+zi99h51TgyxirnqKqH
B8fM233KNwmYcx2HgegbnUAhkBEE5ZX4RnMfzITJWjjTbUp713XwpHIw5/rHqgGrtZZihGeHvo6J
fr58lqyStUp81ar6cyAu6m4wFtKY+sSNChe5VrHUIEGDgo8R/z6Y+hXOm/5IRRxOpdPsKbkr0CmB
d0lHYIu5JRosa8g5nZadNHO/Mzonf1cj2ObSacckaUzzoa2qJZK9yHaxOf4UopofOQERwhDVs2mb
CcBfJptwHrGPtUvhHjW6OQPF96mgd0/cBpK/ogCzdPPV1grslPhajpUxrOBSLTjMCof+IMcdgYHp
Uz9ZP2PnUtXXTrLHAWBtrZNg+bBURnBJK2tbEGO2M9qCj/b6KRqtFY8zGfde0tLEBYrQFw/2EInz
hIwF2aVZb8atTG1Gc2UPjYnozkhr2nMX1NnlrxuTs7G3gs+4SSmwWELsdcicgn6TWWrkNem5KpGp
OEJuPdaBHitAhoNk7EGsGE4dwvkTDeW0M332F0US4+W3SvBOBSfVWk2akdMmRzjq+dYUBHDVWukT
2zDuSw+a7FxqYStA0cLd3Uzlh21IY4sTT7AmT83da6dKN8wRYTHawmOa+mkITSRB5spprQH+ZEQ0
Hmx9+Jjh2hy9WPG9iq0Wk8PJdcXc8+jerwX09cFMtj7BlFvd6/OTsDIMsqkIXZF0P8ZC/TB1cr8y
ip1Sx9PdTqVBnTj/qkyLvE8rmrPZZRbqb6ZWq8+onCNFBftgmPjb6WU2A9JNmHEW6pp2eRdmYodS
lG9LLy9pzFIjGQsZscvReLth9CiG6pAw9QpRXrXzcxdzyuZp7+xZN39l2AgMOCUzLzfLDZkDJtuc
oD2VoI1aMyp7kzNq4JMZ8D0tjsd7gLKkBt5Tpo5hPcB5wA0lt0VmeGEnXxh5Yz4KwqG07oPFD1DW
ejkjdRDTXj1ex6TC14zIYg/ZmR7Lz+e7INcgMwzTQ9qd+jkgs7b37zMqwCTX2sfWqn+QxsObzlbZ
Zcq696yRgmBRE6vfoEKHqdmeOhkicoUwrsW4SGCOcUltupAqEduRVM6TxzJ9n3No7wglXMKxVXcq
neCbManfOqif77uAi4ulvhhLgn5ONimXWKoHVQtjP39dod5fFAukncxKe+uVZYmDmRDHykbABgf6
PKERP6ok+zkaSb21DJfwjyBjwZNb3/M8MCN7bDljmXUdjHaJ9703wv0gVpa5zHx0hjY7dS05gD3Y
VK1Y8GT703eN7OZT08vgPAVBEuZoKlFjmSzbIPNsPHR/V0YB+pkkyq0xxPKhselh4X0BEagmnxCc
Sj48QrdbCAF3zEPiSLXGgerk67qTecC51ZJP8kW1VvFU53jWgRQ9oFEon9DGZ6EPmHtnDF/bIa6f
4WUMlykVX/m4Nc+9P1DWr4joIP40lSzexaCak15r01Zfv0QZV+x618xI2aimI0lVIAs9CD7TaHxq
Ij/5db9vg2mnGsd7J5yPlCBWg1AU6VXJu7z38eRhb4DqsMKqnVjKg2k2484zxuXe4mneONIujnC9
8MfyjYh2JsezSb85UI9y6avH2k2TKzvTaz+RnyNIlmMEBa3Fzz97p1fEx7fkVhX6Z9bfS0T852b8
zkCiuxAGyvovR1q5htXIgvwnjLXmXorpqBMry6dLx76hDeokWWaNKGCiAlEPuy3KzrnRsT8r0tWp
HvdlEosDcT8c7ZQpN6K7bv4Q/rB3ZmWhwksAsYmYBjfuv5lWdXXNoro6BuPCuOgn2IXLcZRlOAnM
SoDNQq1O3QclncieLZc4hfag+vGLYzv9dcYMzhXEUCFBNCasf66useMd0e6lwML04Jw31LBj+d6a
6USFJNjtGcGhqM3vXq9bx0CSRGAxRrAma++OhG7cIhly9k0bq0tp4n37XEzJL6x1DEQ9b9xncnH3
eTlGuV65xz4VZZiQFo/E3x2wbNtccOM5Z54w2QerCj0Fk5s9irxXnLqGMJxHIRxno8cAp4pa2qFZ
MhEhI8RGaDLvXWHDJhi74bC0OUThlOomzc1d7ufIqjgpxtYNLUZVO6fS62ObOfPGjefXtDGck4Vj
ATA1UuZ0KoKw9Nt8O8HmejLyYt+5jJQr1C1R7eISZlElgAwWnFuMxzdm0807j8WboXdHTqQJ6Yer
GHyo9ItvpxsdWXXnBL8MO1ZHZTEZ7ixn08+Com8kgcKky97WZKKEBJ/YO72wtb1pDxcj02YIpo2+
WfvP00KPjNw1ZkngiG8mI9aj7QffEqjcBNjujVSmD8mEWSQffOokVy8oLjwmKjXdHR1te9ARa1tT
U57H+Q7hNI2f7EiuTJ0WT7eIEGGiOHenY5y1uD87bw7HMsh2Y/YgZeNd2wYWvqFPL3pHynmrvRkT
WxmvfZRzE4ck4vyYqRXPZUXjyXDt7Mt42WPMriJemPjQ2kRyO6R4ilgjo+hn7JXumyF/1HMR7wNn
ms+2r/xju1JOkTBzUc/SS1rigDHs8qUop+4S95nxRY3PNZZ5irNBu6TSz65Fz0nCKD/KEJw8FunA
eIjQi4vKr45PL5eAumQVnnRUtl3/GFPBfM556101MTPBdhCvuhaq0RVOldeMF8hhbcGvL7iJ1pvO
Tvqw9RZo4EMXXAP9kbXXuZj1Q9JW2aFdluc67eWZFcX8pbUXLN0avcYgWT859nvTLf7j7Yax3UFm
5q+6slje6aRD260Hp7SbMQMl8/MSy+nC9UB9sRUufDP9NjImZmqt2NCkqNI8LeguyxAX9AVau0MN
xNNqlY8V8WlbzRtGRsMDO/YlJ+4lR/tMFAjcERiwTOXi9sFcdoMTklVJinRpzXvP1ctwSAt5ttJu
32f+cioZFAO00K3NpINU0zXFOsdh3dw4aWTM8fiYoRsZWVI2cvLPeEfBAiSIt0U9/hLN2LAzWuz9
jUDr0LBWQnQ7lTbYagt870NqJqFBHOVonLI8qZ9KR/AsbS1MS+cZpsBslWnYOjWxT8Khfo8hI/Ra
nBCtUT5kqSUOKQsGJqBEK1v1O8t3ThG7JOFYymLnYhe/t6qZ0KzZlaGZx8O+HGS7TWeWQYbzHS2q
dnTS2o8mQ9yhN2hPtxutBYFWTzwxdSWKR7KI9y7Cm2dyDos7qYhJyAZd3c3C/1rGyS8N8+ZDbllI
JQkvQExVbebYGikZy3q/ZEVBZqk17KoWNFjQuMmxgNBKbD0x894CiN6pycOLXSZ3UA+Zvabrjp8M
b8cJexl3UT9SHRLL+b50ywVIH7J3a2xPkydqliLlO8bYnrdEIPapZnyfbZ36d87Hu56eOJKG3+yk
Wzyay9BeCyWm+ziuTvNM+PdcWE5YcgpF5ZjpO0UMC+qh9G3uiI21+rzbWxoCvtiXlEJy9DZAOPJ7
J/kIzM/GU9ZbUI3o+tz8a6XhD53WFHnm6vU25i022u6Rxtrl9MbwN6ZWg2TAasO0GJ8LQ7aXipLC
AUs7uL1L/E8cHLHAMB2Isl6JAx775zIlsRpyGJHt3kjt0ftuKLJ+OEqytzd9oDfX4aQX3i9/MBFv
NjGhD878bLuFfRx6wiz0DrECab3gSEpe0b6n7/DRCQwI3pDa9A659m7Cunb5CcqkDiuW43SPBMqa
oH+jSuu37CcQvmMG6RPSpEHrtxgWPCTrdEVZD+6mR4THXGshOKiMSa1qhxK8svHRwK83TCp9qGR2
XwdRXpvg5YPqUNtzhdAgHbY1OtMoj5eDKuuadCNE7xlcYR9Irk8msV3ZnySd4h8hgwDYZCysB80w
FFli2oGU5n22ct1B7G0LNx4ubaF9nYrpR2IyCymGZNiWC8CdeiEiD0Ll/aK84FJrWQvBqfd3qKkK
FposURtwIqVFyCPX+/WjW26zaYVWTu+yMilTvLumJ9HUswFvuU3DpR46oR0QlWlRTol53FdjCdbK
wiHvxiaSS0Yy1BLo6+px21dsc4tK+ptsDd0YNCa1zPhpUtHzgMdAieVf83aZ72o9iwip9k6JExpG
h3Zc68qdVzL8Mp2gP2iBMDd9VVoReYxAkbhG3VVO/5N5OKkOVtNtMEqP+5ElW55VH6zJ3GhOLMZa
Gtaa/8feeSw3zmVb+lU6eo4KmAM36Am9p0TZ1AQhpYH3Bwfm6fsDs+79s/64URU97wkjU6JAEoQ5
e++1vsUqaE74mzO4wY3aKdQ0qwtuNc2lcWBe2+FeOGpKkm1fyBupJVAG0hA5RKeJJ1l8uoAggYUx
7yMsEQR3VNm7bq7rYfQslIzJbsHeu9RiXAs2rXA8twlt9JqVY+6+RZoPEyivim2tR8OqribA+8Hg
brgaHvmygC7lDbWJXltXVRgH7HczhFAHzTQiEm+w1xDHMoklCdvWSaDK2ed9/uC7sjwVBM7SBG2a
i+uy5nTkcOIiPC2GIPWvWUwfJKa3FieQjgGYPLOCajhYLcQyUbu3PDNZCbz8DD/DdSgbfzvpOXKK
YeHVJYEKed1cOnd6NpiUzR0p92CYWb66A1pMjx3Xk6R6jhyN8NzAeK7TCaIUhnkxgrmkc/TZ9aax
TBJC0luL9l60FoEPDKdm+RaWxldE6h9TjuJHS9G+HcgYX2rlzyJtoxMSO2/j2smP3p5bXWaY7RIs
9/achG7iItwIL/gyzeIaJPe+LY1smK4EF0eYfzuOarDUDnEykb0cfOYveZm1y1BW2rG1ExayWAuX
U1iQ8Z7kP5nzUmTlLF+Cicg6TdEs8rSExkI1nC35QQ9jmbAQeXP7/Sgb95Aa0lgadsK349VMRaO8
XmPgP/iT9dm4ib6J9Sg9DJUjEfIba5Ps631dAJscGi4lrCMfi+CXQWzZoy7sETWE16wL0l23TsiZ
6frDgp4jTB+qjcrHNhJa84019/dp1n+TWRMfQzk+VgWAq6auThnOAkhsJRPCiXrYa5FhgZdiH7Me
iDOaQWMqvgcGLRqRSr7l3t6VLil1jg3TMVU+jEFP+8owEut4Wje0HLkfqNE7DhYfj3BoB/9ILSEq
imYVMnK8+mO0s1wkXXRow5WoA/iGDFvSyIE1TX5WPxrl3tMcYtdo+22U+KYTZnasBxB5RtzHe1dc
SposlsYVR9MeQ3K8l73pcwSY5MP2WfMG9qeHmRSW22oiybRk/DQIh4G+VVeoSCqu+0L6x/tD1ts/
Knpr9P7iekPzgkSUqXiAPyROUWN9sabUv2eNeLQDPbpEY+1tjCg+u6pPuL8qwmFTT4EKo/7BccYX
3BLy3fhEaMVZ/Jb45WXq5/hymmBJNY/HZPgskbOyYMqSg1nkexLds0Ooh82+GOxHq3CHrVlz0ZrS
mvEeMLY0ItI2Q+fxXbJc6xrvLcgaFue9lRL3LYil8sn6IPT3JXGLXd61n2bZps8VLaEt4zIUHsqq
L3nXPLOoGvdgV5ESFNlrwRppjKS1V35DNM4g14FL6n1WReRTxr1YKtIUIfRhsK8DwkalGR0anbto
NwTUhrWNwbxNKQWIPFoZYXKoARqckMxtZiH7uiBg5bGNSiLahkrfjKP/4SJcW+oOlEMx4D3AutWR
dix3tVlax2EM7YVPLSYT2m8pWAQaDb2xaSxqmqnUz/4EdZI54TYPmcWMqZbAiVLu2fHTbVv6lDr4
y/mOg9slCzJnk/iduRY1Z3lbmXRooiIAJzjs9EH4hF0NNFFIysI73qJ3MrMLmdDabgg3vA/qci25
jaVboLcZo4uPZTBK8E+YoZFtc+aUjKCGdj9VglJZOyegoJa2LpIVGQrVXhaS9CgsXitPDxbYQRQt
Tec941x5IImtYakQ7QsUVNe80i752Kh956TtxQ+JmmH/Z+ee8zKyBuNg5+Dr6iEAhIAWLkovkRTd
ss3s+JQGpCaMSprbpsi4WhWk/Nwv/J6imiTbKluU0jT33Dsu8chSUa+rhzJMrpZJ05eEAwLUEnXk
yyQjnuNyHVaVvqvS7kxXvl42deM8BQ7Diagxn8qCNUrQIz5SKZMhFRtfRVIVD7FLlGxZi28ejZYl
ViDeEv6OdVHn1qsOQFT9lJUUz7Wlywcvkc9Fi36Kepg0OJKKXu0s+lk6jvpZlvT37HFmBKKHtTVK
4XgaT0pzLADOQ3r2TLGd/KH6xm2wQINoJmtQZdGhs0jU8ruRrO4UTUkQlvlyUN0qNOpsrzFKD2JA
orF/i/KJg0inOh9Lq1pikB6RLObWRTbcP4JE2ldVkSgYASIoaeVd6/lhBNOFW7YZHsRAfJHe6+Jl
QjW+iPpXfHL+XOOC1eizB2Brw64dql95ldZLL3Frh6IfQZEYh4feN8JLo+s544ZbEVD50rpxjzZ9
zpWHmYH2fZQsTb2I1lpI8iCltb2v2ybGBIC3bapY9zdoaRMWtejgShgKkqLO7DV8vGH6YdjGFXey
RuwY7WSzQeTG5f4DppjNiryU+7jswxVpYul6MlMHB1XU7gRep6c0n35VHN8x4cXPwu+sXU0dvUg5
lycdVF0/cPlJXJLB9anH/xin5TlvZmGL8DpGq1NwzMFMR/EUnzA0phfTOIUNw+1SklGYJv6jzMLy
2jslmdmKow7HELRBJ9DPSpAZarbZXq/LJ8vWaD/jzNl7TcOCRtpL02XFZfih9ULG1o1mP+EFXrQS
WAQWYxkGT2iEX0XvkeOd1ilg4CB7NFtO+NLy45VrxXTI6Oad/YTAF2Vi0B0iMz8xo6XGqtQu941x
0yXSfCyHuynYXtVd5pwGJ2wvna6fDa4Zq7YrzXU230W0jNatE8Yo79A29QywiEkt6Qt28hbCQ3z0
IxKYtpitsu9kHRZLZ9Dbh1Y9lDLLTqTPaxSeqfGOMBEDt9EQ6sGY4Y16UfXnoBLeNyuRJdMfbooG
7R9Why7TpTAkkTDsPgtCR9fMMsUhN9oPKgL9CGhf3/mxtdaxg7v9WB4lenK+FS5Oaaaih54gv9Jj
rSeMiA7J/OAxoAK50T0m3L8fsEE8Gla8cGCEHETSoiJKyKFSI3BcWeM3am2Sv4Ow56jlIZTU29rU
97us67ZKpcYeZF1yCxDGkTOydrkuLnNLTSAYu2Q3OmFPSyY/9Bq2wMq3CHSLabuGeRuc+NYLHIw1
DWiRFh9ZwEIEWEf8mBcdKGimo6/MtpHpPdLZc0R6NXMEdzkR4J5bveYkvS7wG9Jh32nYhs4i1F8C
Bpq/SqvmFujaD05Hp0+1OlsNPOvCVOgx7VkMeTIY1yOUqFXZ5ZdyUjHrJ0r0Mq30s06vfxGm3ZNE
oMx+LeK3qKa9U3v4xfoRjqkxWlS0YEBZhKpcVWciPQlMRZXJHMrnIpzYwUOTO5+ki5bbyFFPphZe
mwjBbZcWwzZwwC+nAS/TiOyREHLvyJyeYNmkT+iTZPBTM8A/Sozqscdd0uM7eHcaGp9pGj8auA0Z
lBD4yTmJyyPY4/7bOK3p/CCaO3WCdVrSm7o/JLbhXkQo9DM0plW40pgHvWeibo5OxgFvpEQWyEZ1
iNQi72j1yPs68ly2mabyM8m6aLdtu3uJOLhp9qaviKmSLe1DSqopdPdVGxrQP/3qa2RENMbw/6ME
9EHl+fbBtEiLk6WDvrNlVG/l1ncyE9KXlhYOqwG7XrouYZN61Q+3cXTKoyaDnwPtoFscJNOmKhAq
+Pd+VYHGtKgii9kN7SunafOTN/5yXW0YVpaFshOojLGEcNdtazm7DuLEerGnPlrGprIOLak1L7Wh
//O/TsX9DlrcuGky1e30Ell4Vgz5fuxHzAJ5+DF2VvySVTe/8stXZQbhrbd6NBdJ8uj3kXYFfLCt
ouCZrg50bcuPkOf57mNKBOercZ9FdAMph0Gx9PF9PkfZdJK+7dJOScfntKTThsns2GSIMChzrGPv
YokK/aZ+nwJGWJgLqgPeTLVtGnoOPmo2wAIEF6cEnAgbEXYxy8snuxm2bd57+Euy4mKP+CALi0nu
iNR8rQALbpjuoqi02/JilvkvWg3etjZ1FAykdOxZkXNKsNhYDDkD/mDUuMyw0l3qcpg2RM/S1Tfs
8eyw4F9WZa9Y32nGzjeEvKqJkreCV/o6MnuQndfdeGO/xqbxVxPykHWXRv2uQIa2aGQanJB9yzVT
TQasQeNcCS7eEiYpVRccVciCN2+7X3ydNAgJZOBA6qxNkafzrdiwHqh0xQNlZYflxyb0wx7WcijT
tXgbyRV8JoyleWb9Fi50LYu2dsX6qC+osftJThd7oFEmR/ets/TuBYktJa6bj4+MdowLURCrLnWT
MxYOmwnk+NE40jjfHzRlMOzBA0n/gp8xJts1ta+2ZIce+a6yA2o94xbYh7jr0seqDSyw2gPXNIOy
xnGt58l4kr5mvhnfs7a7EHARvkaaGV4hirwNjl+tMtst8bdF/bVr2v6ae9MJB2zgH0DeJCRZ0jfY
FCNL1AnjK2PiQt+0ddPeiQZHPZ24K1stQNMqNh86kX0mPtpLwhCtN3RSESK7J6moSBLHCDelpZpz
1BZXVyjtSsGACChS9HimpDkaoXZoK755oClvzmR0O6FcEIqu+kZlYewxjllHWnbhbhiMfOMPeGaa
bCrWPjpQGiepcAZKVSIGzZDw4xLvHG6z5jWiK75k2P2ZES/wMnUPjozyNcb/fj213U9VydtYGd5q
EGV/hlRxUKVlA48LX0K/1o9dLsXCHrVpxX3C2/amUL8Nl/8/XvA/EE1tsCp/WFNXn/Lzf/28o1Av
n/nP//O/l59Z/KtsQAX9yTT9/Vf/lS9oiH8Ylme42FTRodoCM+t/5Qua4h8AtIjD8bGxmrYLNOGf
UFNhEjDowe4zdLCJFlOA/4aaWuY/bMvycK9jP7aQfxn/LwGDfycA6bwt2r2Ox5mGJd4Us2H+D3aM
nFBT1103XIre8lHQ6JuKsSACw2rYhhUKsVIMBZSb2FvVsU0ScgMdxJBxtY2D7gndb/6c69n3MC9P
ilBYkouLS+xEtPDQGdA9QvWiHQIxfsR4b7YRt5L94Isd8pOX3vOGa5GMw9Wfu89/fBH/A+nUnk3I
f2Bg5g8m7omO8BaAnjp/g+JAXKvILenUJUQosO1ZbphSfJ9EY+8iGRan0nWjlZF3ybZAP73sutY7
Nf1gXKpI/JTRVB39QV1LKrCzaWQzR1yTJB0r59yk1Vrvm+7BjSOx9AGJ7ox57d94QXYOvOCHSvuY
6rm4cS02nt0cX4thtgAEk0odGa/ILeOgX/Rue3TWnjkjCNZagZ4nROV3tLo+OYL46IhRaF36FWm4
dgb0wfRfHwJN81b3G3U3+B7BDCI6Rmu70ELqZE97cqbK4n4CNTwMm/g/7FPnb8br+z5FOzIDSWw4
KH/HWIjYjbBlj/ISTqPcKDxrG1+Jjs6mGz6rUOcaS6tZmwRvNtbiLR23D1n2PzwRttvYr000zhWL
7lS/KkUBJUvJ2Mihq1gn22Zo7CfChdObgaKGHW2+UKPhrwzsd8bXyEMyB2VHpYpjOOjrUHhTQQN9
QsOv9ywXCG2JnORpIBd7pmuEdGgiYqvdeXYvBtAENfdUiiofMH/pZVeGjyu9UzJZYZIJF6PZG88W
aWCFPz14uANf6W+gCETXLwnpPadGeR1Vd3CrOF3GI/Y+0iJvaewxaqTQfDXlpba7+mRZ2RNC2/7w
14OaydrjyOTg3x/jf+fD8H24wtJdkoQczmGoFv968rosRXraF+2lsL9S4h+PXjojmFSi7ZoIDXAS
mFQoVK/nQYl4VvyunaBY12Z0pJqY22r2pZNCP8WyWFsRRbFckQ2uv/779zn78f88FUE0uIbnWkyT
yLyBgPKvb9PWhxAmSFhcdFNrD0lqnwsnt9c2NqIV40P/P7zcnWL899fzgay4AhoJCtm/nfoVx/9U
N1F5WTFsi66a8bOW6DE1DYGf0RjiApucWGVr8p9qTihEycTp+Fg5fJ0g0E7oN/dmjaxDpKXne6Ts
XM7crwQKViZj7RV2Pr4kiDHbMiCeufVH91xODHUqEzAi/nznP4BO79eqf/1AnGuogYQlHGe+m/zr
DnSp0CMsR1jChfVBbD1UgYiDf/CMhstVCN/LSfU1KwM1W1W1k8WV6NhMsEyxEdxi9GgrBXhA4opF
yMPVsK2Mh/tDKtBL0DDYI4pEoWZMjBP1KTwOUwFuiuGS2TVc2Q0+nVtM/abHM5MEdX+goZ4j0FXG
YZoDuPS4xq/RuNlFd5nU0eV333zmcIxUDqMRRBcjmTGjMvPw4UsW8VPLJQALb8jgfBHY6XDW+gwv
gw/t2DAHWO+IyjWWu7Kln6w1OlEjhil+q489L6B6GdNpFzoZKtyyIPpEyOLy74/bv+O7mC4CK+b2
CEMcL5l757b8cXPUKfUL2w6080jiJQLuhaHZ/aNnN++UN1x4FZnQfeP1KzMaf6RM239aubFCFd5/
1qlrQJQWzjXSEgJNeub70nSDWzJqjBrm56p2OVja+IN18QWa/34wneQjKb1xxgEi54vG8aHO0Nk3
dsaVqHAECsnAXfjVTdR4XTO0+ZgNqdLMenxIKprlUzp1K0hW2p6cxqfeTAW57bXYARaY2d56sdNs
vF6FQPkTF85a04p+N0xxvRZOkV1Cm7Fh0HxT6YDREuD0q3AfGa0Pb15ry7Nu/AeOi+m786H7L4e2
JSyuCKAhKYi4q8zcjT92sdN4sd7QXD/LPECggMYKZ0xnHHViz+pFGBvbbHK83f0X94fBCwJtqc3P
aTScmpu//sYItO/VVDV//OiPp1AsGGRwzH/419ZUm+NKdMnu/b3d+6+DLOEl/njm5NBmLmJcUBwp
1uL+51j68r2GH+SPP7z/4vdL3t9gBIJyA9vr9ffP8J/xDv568dFP+TICt9P3qE5W/+Nn+uvZ/9yu
8SMPvfHw+z3894f5483Ou/D3e7o/5/eLdlV+TYwVzbJuy6xfP5bz0+5PoL6Fmnv/5/0394fxvvvv
/6R7uUpr+uluCGgL+VzQhifNCo6xgTvNRuTZdmdlcOlTPhK1RKuCDRUrxSXr2FdlT78wqKabUb6M
Wv9LlUzMu9QCTDP90gfprBSyeplGQIUYwUTp8IVPGsU5uDOkCVS/w3DscE29BHCQktZMF2SoExLV
FG9mzHK1tMEfdKBvGiPcdkV+5IZfLTojm+EC2toCzLOICJNZVLSvF2HNMiENzItp9iWROY89M2Vm
fPCOMpo1vdOt+mCWv8sAED2qrtAT2cachc2ePjz1xcxvUWwj9jC36slPVmekxGiTtc7jg2Be2Pam
80bg+8WJf9SJuqi5bo4tbc/XJjep0zwYyrx2oU/K1az70GVRoTGQSNs6bZtzGqxolMdbdIe3yAJa
EaJx4/T9ENmHlzflyh6rahErb2lbrdjWIqqWCd59Vfo+7wp6RO5gNEGHRmAQAKa0dtZtHPmodY33
adYpe9YhtdxLGLYRvSSmXFk5riFMdrvGadZt0ZgnsjdBYpbpexrgS22RuBvZ8COxIc+IBrmNY96S
sDn7NVqHyc9vUyjYwW21rf0WWLs6aEXwHPgViswhXpY6gu9OfXfpQzWkJ26lkck1CA7raomPFAN2
UEIVkGN1H+aQIEwDWnOKLX1BA4sfV0Z6V9mIBXI2vzlHWoTOgTv2MUVvh9SJSLXEI88xxedARb6c
kuF7XGe33C20M5S09VgKa1e5wyY0NGwjbt1ilOYAQ37YLwN5QpDdQb22ETOSrIWyLG5CuaM/ye09
qmGAj1sHwf6+q0moa9KCPS0nNG1DYs4zqnA1dQmrm5xLceq+MFApF5MZFguMxnmGhoSRK86lqSTA
00Jpjt9037iaiY11Tjc1h19unx6y4VUwj4fAgeWJ1pQtkluB4P1En+MAA3Jclj1jVZRn68RUX9CF
TpnGUFeLb5L7/IIe86mo0yew3cDeW5y/YDWMfjQXkCQDzTiCeHwdCOG+9pVgpI5qvKLnjtywIThL
vUx6+RRZlbnsGDStMedeNKiS6zLB7RK3Bq2H0N+oWoQHPzDWKimeLVVtdS8OV8Q0IYLXRcnkBNUY
AbMILwWX1mTKfjBB8xZmJfs14+Op0sMlc3UmCIa60LogjqYnm8uawF9oGeJWKHWmTgYdDGkDG8AC
E2F46BlAFIn7pWgQc8HC+dKmr2OnpVR21bgrTOswBiPikFQ/5KEJYNul0RU7IbiVAIAMAVVRAPBX
kyuLxcYGJP6Gal0S3lxtPCccL+rZTTJEzNFa54K4GHtmXdNEuGvrdf3aHpILRnwT7Y/An2K3z7Wi
HjQm4wTVuKdXxqk8FBWSWAODm1++sNjaJIn/0jPG3RRZeUK1iuverL9xDKFlKjxvZ6U5UWh5RfOx
nwiCqu1vmsf+A9GerivUlxtRxgF2AVhGoOg9RkNrNyM5GfrWk8kKFZRJUeyUbsZLE1foKvG9n30L
qZV3WKy02D1SDn3ZWQ5PnD0d2860Fp72qkE8XzJzeFOuYDiBu4rBgE9fa4vV4zzUXr+k3zhnimEp
L+n/6yjvj6RbJ2DtoUslInnMmF0rc2Ruw0gjaZCFNYxd7NRqto5TEawUQAAKANdt6HQuBpnQuJfp
R6oQibEjW8dJl5l8g8a3H1LQvA3AXpwXaUMnF920/VDWmrkf4NiRc+W0634iqShyHuVEiLMFZAGt
kH/EXdARpe3igM3GxUCu05b+NlyOWjuqa68885iTYO9L+ynWyX/jeohHg6hPEeQIYJv8qQgyVqDz
tJi6aBfggdwa9gfA/xPtwXSRFtazbXontBLYmGW091TkkfGHYLeNpyezdks+3FAvzdIYNsr65ARD
eNbFLykXTmTwrYnSv95GrKqnlFlX1TPvHmZ5epaQfq4Xq7HpyGZI+G/DvAaQ221RldM3KA0LCMmw
z318MZrlvGM7uiDpWVf5tO0Cs9u4Lm7iEvhol9veIo6ydNOnfUDenbYdEmA2ATyIh5Kew1qPyde1
DFbQlvVkzB3gOEDNX5m09cdSPneapbE20epVrtXuxkf4IQO6vTQmHtxkeEoU4YxldNZV8LMr0p8G
AxBEvcPOnoCwGcbwrhdQBI0I/0ksetgUVWTDxejONa7xlei7ktqKMG+7eHPAOCBQhBSsbFAIDVVT
ZNf7iJGjz9woPACZEd/7GJfUGBjvpo1H0tdFTxPc1y5FW+o4VHnG/eH+X4Qa4VV3ouEY2JAA7382
/73Bjvnuhby2mibYT0M37CrAT9swDZPnWJJCOG+o7cezVqrureZ+OvsPzEPvu9oVC19BW5ltFN6j
yjP55SQpXH5wRpdBlu0p66xgZeH++6Zy5LzzttwJza7LPfzR1AYkOgEhml3el8eEzvSCPK9PJAfN
DzM3jk7cyneQTcXag05xou3Sn7VZwubrXf6BfHJzfyq7HjFJCqooASJK9dan+4hG+yNjMYRm962p
cwIB7rvp4gjPgItf9cKTBy/CEAMd1XoJKv/dnp+pdylMCTd6HzvSDAc9jE59J+1zmHLLqIQ/fkxh
tu4Np/4xuLPctqu7J5Y86E4kidNgVXZKGcaj3gWksM9P08WbJSrxhbQVgEFcNNcxnBUZraw3vd7E
r1B1X+/PtCdxSfLIfOtCHJqxy3Q/19rwEq1STRQrw1faRzHP7Gu7+eGFMVMvx0qe/KbRtuY4mjtX
OtqjqE0GyvNnERGnjF60X0PpC1x4XnTt3NI/OGOQbpTeSCp47/m+g6ClPHC7qt8yXAFrzoP+WKeo
72y3J9tPN5vPsgTPNm+1crBWiLK0b1UaZDunFGpXdHF9yyygyPen+Kx2vcgLPkEMIAczNHEBs54e
MUVq69or7VdkeE/3p4YdYzFo269lrXvrprKRJHLcXfD3aCzVOvGJq+WfO9LTGCFPBZanYGp3XhhV
O3Bb+i0oUUbet9YrgIedR8hKyDbsNndWnTFWp1avxUWOiLUjPS+/9+INHgshv0Gkr2rV6KcS/dDF
pDv4+wmFdkQvlH0lsexWmHEDBCRadMEn4y0DpOHf/ZL6sje+cnRgKyH68jyK3jqrEpDX/SVm8QgH
nO4YCc4POZ1BMLXnvmOOWSej+4XY4PdbwanEhR95rCeb+GxUXYtA1+Oe3FrZKVC7+7NY8tlLyWtd
ShBsp/sTdD/xPkftdn8/TtDqSwzm+iXNhDz5rW0BcZjaT6Xo+82fOY/QpJSlH1wYliQMmFx/VUjb
+3D5su7PoA/RgFrJ6ysXT/sYjUhjJBr2j3bAaTF/atvv8yVFp3HNKKeP0nerdcQV71vEUXnfBsQl
lDuoQh5Czyb1Y740zcX9NycueSrvY5J8Pejs2gcUrt4BDiGmNpFF3wrGz/dXCSwEp2bp7OJEi6kN
6umg4sJfczCN78kgtvftSM02FrXrpI/22NSHkHvuxnG05F2Fxf6+nWiglRCh2nxsGZwfRm+qN3bC
6cXyALM8nycNkWrHnBKPU12JvYmsa5OUzrIDzfNaMi0DhgD5x8PCbOtjfKzt0rzZNWQJeJOfnDww
UAInuHoRq309oqXhzn+gm9mJvqT9kpkYTnSHwiaIzP7DaI/3PzRRgK4lfY0D9/NsbelRu3G84uX+
y6r0mDCPlXPpbU9ehsomVnTeapJOt77Xu+ekaZ09831iZ8GbfjokiHItBHPZ5JtOj8q9n+n1i0mD
7/72dUfCWUVwf8bYNVyNLLYX9w0qRWAwNuKnrrUsoIyEKdx/XkSELbSy/1aNyOGmIpG7frDN18kV
u/tbLK0xXAFANE4YgK0Hsubl7y06qRez1su8xzhxTMQfXKvvm3SQDZhZF717gzS2MNamre47REUT
/nzfpBqiceVNsXHU9AZY3Ui+mO9QpGnYUh+qwiCvuq2Nh6qNrdMke215/+xDFe1p80yvZWFTnxmI
mpPBn74h514Y3Tg9MOboFo4I0vVQNeYhTkT+RArOt9/valY2ByiarnpsC+RqzAXuv2jJu0hDt3hR
k4MMz0+pcZEUfEpCvOdvvkPAuq7b2MYkyGgcwy09YrO8/d47OP6XKPlbruWBe7Gjlqjm+QtsjO6l
pzH6xNA4OwwWwcL3D5FpR5Mb/YcX1t3GsgoOmaF0XrwmpjzlC9YMUlDvh1iHy+p6P+xGj9KQ2Fzd
jL4Pils3DDUMMMJsgJIY7zKAIFhWWbeQHVyuJnE+NAPRPK6LGvcDgXpGYalZ5u+iOnHsDTBn5qNK
cVftbr5ul/vEtfAJ6hSrhjC2yNWiReN32ZKVn3dN5HRDiCzOJV5i3UMqXFDBcov5chBUPpixmNZW
79hwRXqx8geHQE1P+3C9ivEMFjoqO698KT1/Hyc9HomgtmbZ+a4pqAGhbbpn16KqDgV5QbCR1kQq
qSctEx+0MXY4Je3XzozCpUkI0w4ThwnbknO0tathHammO5C3g6u0hnh0fwhzE5En/aT5SyPB1YtB
d9z/Odh2fuiUeWyGOmIoH+SHv37+9+fdn3x/sOY40d//7YhfCwsg0vOW7xu4/3xSc5To/Z9//ZDL
OG5h1xaLTiQatZMg1jVV5OyKCiet1s5BZO14ZlskSjtatlZp8Vq4gv5LTAWEyH/alp58jaP3nAkX
C+I8Q1igqkPbiepQzw8YhFjrViCmxyLtD0bQQhOUhKU2OpkWHrHmHrtokzmfGChHDBMGVgZwH4tJ
lBV5F1nHTWBI1p5iyt9h3J+foMZUHlIytQ75/HD/Vwrob8QpOphPyMKXNvCHg9Th6s3BwdASysP9
YSTvdbL9aME0xtz4vVxHIH7Xca3e4zYsj2SkpjMlt3XRXQu7vuaudcK2327vu4ezrAV/RuB2mTbB
wtEoGJJavdw/HN3R6pBjqNcrrhx9OR2k+ErxyxwJYwk2hRu/GAoBK2TgZz2B8NCm/IHsG/aVoUOP
S6Rxio1S29x/dv9t0c4WcataRd2Yzi6VZYRGY1FgpWahEFbSggfB9xZZCbayiiquzHI+MRFaIV8a
ovnmuU35sdVqD1EeqDWInYtI4hVAn1fN9a01QJH24Hlde6hGgLdlyI23LABNoJMNDkEapSu6V/BR
59f5vXW7keXh/v88NoCdk5u7QHm+N4Jk1zIy3KG3KNYhlypGLDqcEabWK8em5ZDE8FftyYUoT0QC
fu3msRNFt9UjBqlJl6ETb92TA7IQ72HqBgum0AxEKl/bTE3/Got445a1R/S87x8oFgXSvUOkJ83B
8PXm0CiyrwdwhUvbGwz8/sz2qgrmG+E2I3ZQyzloQ/C9b9sfCTkzQGUwjsvaugicR9umdK7ZhNTF
HPrX39Sk+Yy8k5JI/8sPDTMIWvxaD44qEgpzIHlyRWO9TrHvnIPsBI/HfdDKOjpOZsb6MKm8fcef
ntteEWbU+mLT1KR1Jokt1pgoklVsxN02cJtd2zlY2gNSjkyVjsDZlL+20OtgyJySfTipV2mToyYT
KzsCcaxu00gATjyGztl2SmuTWEBLxg6LB0NIktfLwDqozrAOwUDk/TjMpOeA0phbw9IfNWuLmqC4
elgfi5oGcZiysq5AK+rjcyj64CEtfZhS/5e981pyW+my9LvMPU7Dm4mZuaAnWCxvVLpBlFQ68N7j
6efLpI6oVv8dHX3fUREIAPQsEMjce61vZVkJFiVbHpWCKiOvU/lNT802jZLYR5jtUF+pFwSLGjr2
PNP9yPTOc1c5O1jDnE4cCy1WX5fZvjXSUyKSo+Uin4x7r1U1prP6jStOYFHC6e66SAV0akSgyseB
jprGL6rngplBCu8rZf9qRwDe0olmAwURR61bX1X4yTvDV8tNNbCg+n1k6LXvtJAacjc5RAYTnW3N
yJ/f9QB0K0r5gnSt2Y9GeZN3s45b559FaaMRWBqMagpAqABJNLzNuVhHtnt5/2PLL2AaAJb2FeQk
1Hm9LxeUnKCNOK8QVaajpE51XXIXI2bf/StK1QBQhK6C9boo/ACzaZqJQtb4GcZigbhT2arO9CVM
6YlTrUFpD/AD7y1KK4AFlINBBoPBFce5oPhzNlS8efAtxVh34aIeRzedTxYarjQpPdARAYMjh8so
xOP+spCbKhoWTPfiFpXyuV2O5XEUn0QuckOxNkGB7Wn6xY2rwiHbomnNVogQoSwt5W05qM/gQ8Ct
BbwFuXBV5+da8GuNJyO1ECzDJk063Jm2NvpyzZywuFw35ZpaOZs8satDCJPZlwtk0FxX6vwlNPVk
F2le48tFXnMeCxixXTblPjfFjZVEoblW0J37gTFwMUjydhWhtl1xOnjpQ3uhBWrMK1c8NNU5lUTG
Uq6tvJ7WiulMxwUelSPQhZrnZhXKQkB5dN0ojbqc23V1pAxNC1TfLWP5ag4LhRpTfQg6En+gGpSn
UQPS2M2cL0LRg1W6DrlDIxqlfFdyYTNaR1Yf55evpM9TfEGZR5VSHBXyk6QNv6GA6bqqHLCs9QAN
0g+1t2ApDQBYZ+h7ErQmT1s9v85NSc2QRkhwT3mtX9H1yLZhNE4+iSBE0OdlQDdgLAjh8VQfm3B4
TJEpMkXipJ07/NT0AmH/ZdvrhcG/z446KAWwI1AwzBzMTe1Vft8U28yAME6toPO7Xjcy9M4gqqOg
f85CvfRn8VuRpwO59se+0OZA9DoCCnSOi74DWF6hNjgnS54AWmkg75dpcUOv0IPZg5lKiUDrQTed
9k6udnR3mYzppfmcFmm9U6fEvZtsfdczzf2gB5NvcgJXKUx3hDAR8nAca+Wmpid97qdYUBFC9hvh
wXaWFFIW2fNB3e7iKarBG+vnmBbrc44q9eQORrZJnyLLmx6LFmxpgcagNLDHJx4NQSOit4QDS13h
Wmv3s2AWj3WFIbtTMJmQiE2B0LNrYW+gTSNk7C0yAuzXaONTO7rPxzQHhannpNzkISVlkGkgSqxb
FC/jg06Fdzu5BHoO2Tg+OJbFNEpTg0Nkzzt9UYr7vCmoEtuI310ymXWP1k0Dk9+h+PJF80zMULU4
WyeYVKx0SG80dGJ4KmFK2HqW3jhViA8+cnUB/PSesyH5BNJRneUWtXiGgCUnlSzx0nXrWebbBMhl
VhztK5lk9hahMuoLPY/fJrPeyv1ONdBF0CPtaBtp89rkzb4sE+vRG8v3Zg71jZca1JTqzj7oMwIY
fbHwd1nNG2GM2rGKNQDuYdG+ldg9NlNY0BQSt6L0xxufgX+rvGLX5iGYmUyDa6Hir4boOjdvjg3X
0vW8bzWJvoyeIC7kZbpX1S6ilLOLc9TZ3W2KHeVOLowWUq3OEPaY1ClKiarUPjrgORQNrOewD3om
Bgw8MIbO92i5qf96r3WnuK8EOcQHPONnGin9Vikj/T4Ua7hS820UTyUkgoKfjtWlfpua80OUNcqa
xNR5DRYB/yFOJ77qFvpplsyrgcQJgfQMfGfhDJT1c4PRydIPbZH9yBuU8D3+6FdvSOltxC3FNnNR
NrqB6IwAkGHHuAFuvmBuD+GTlw6HsDLU18mN/XZKSbG2wxpRMZT7YhoAV1pP1JPV27ZVLN4EOK5E
syc0chBTJtyD5yiDiQb/L1hlABqmlde1D02d9ycyEYMfRgoOuG2REm1BupCkUlevDQ2OPiyzO3NJ
EH1Nxi3y6Ec6U/pzHBndsw0K00lgMc9dcmymvr2DF/ZkO3OOaborbuQvPbZd4wQGxZlpdc08hv8a
l7riMSuy/mzozVluaQ6iPUWt6dw49UoxwmhtBNC8DmD8zTdnyvbNUubfRo86WzAk4e2QTe/1VM03
tEWpfVuGcyR1SH+wxGIZlhscrN4pB3TGjMXh/FdzkHlJ1t2jfVr3SCsArzTjJg7s+QGKaXUcBFuO
LJlNUCIWgYCTn/SAsWcwFMYXnWLlijgGwE1a9M3Fxa0A0KCv3b+ju7I3U9tafuCF5bOHY8Wya/dr
KEoJlCqrGxpE0F9yz95VqaXS+pjn725mb90lWt498kG3cRblm9CFp1CpZbtTzLl76vKaM2i9xN+n
MAZz4dg/lKSe0p0yjOGe4Znrl1CDOJFF7wggoaS7ES6WXvUe+hmPqzW9SWNSbam4QUMuBHqk6i9W
UP/clLfS4aRJajFULNugfrInTs7TbH5BGL/siUFDsiI262b6MjQaijt9/Lu14KEPgObCwcuAc8XI
3xKPAa5JBdiy8/SOqmW+tpuQXmk8UzehvKva3yHMMybOkoh0ExoBdEnmQ6i6ziMQJtGGKeuVaSzj
M4GbVmj+rXbDt5Jm8ltRzMMG8U5+l4WMkgAaK6u8ienjzGnyZYybHdrE5MWMp3c1LTFTAqD/0FuQ
JK5e/8DWRWsmgLSzlAeKPyBa2xRETQVEH8EMJVKLUDIIZK0/O7b9HCykJiWMCPaKAwEsdLD2G9Mw
EqKhvWdxuIAKbPHyLM5Gs5PqteLMnifmy2Db41POb74w8B/ESghFfXa1IwcRUnnLLbeNmuabvu2J
FTFt61QN3VNZZ89abXTbxFi+ZnqJkd/Vmde0XfzYKq22afpBOUAcGN54zJe0gZTZkeJ519AqXoPA
R8feUd+aPcjIoWm6b4tgXZkiPtOwvxh0+PPiONWqdgdJYJ+FkbqrTZAhEUwxg1ISrBH4M5Y9modi
IFqT62sJty+1tpFOXcYIsvaOrjATxkGf1iYE721Z6M5TMwO3bsvCJgnZoKdnlY7fYf84Uj1agKNh
JgZb9h6FSQomXfkWaQo9umRi7hrOymbmjPy9nT5xLNKDHY3qbChmCWV80ODw9a+Togcrt8ytm6Rv
vzaNRswP5k8/EPVN222sD/d9Kqtw33aW9jzi3ce3nGuPBRfPFWfTjJFvYbwsi/ORVBrJ3CVRfbat
byErh0dS7Yp1m2BKbxcKc25Zd0e4f+4qwT10DDsX/LBCeIWuhvMNUhnqCnHpYOFVy7PZe0A7TBy1
iLS39Iurx6qBAOJ2pb7++R/s9GxDWsGznbfTxvXS9qONE2gRNFOskVQQtxTfimo81WlsHNU0g+Ud
0McFD7ExBmt6jJZJudW6YS+3LBtaB9eU9twWHRKQBZATza2N5cTGZ7qUn42lmbuc//6WSFus3K3z
MSKJBXTGUAxAG3D3rqORUdfLSzshvNDc2Hz3hpeCkPYbe3QBSAatcib5PAei0gopkXpqcaP+XDTl
HirdDzoZ92MSICxUDIYW8TKdlHK+ySIteYmV2TkpyOdWUZF4d3Pae3f8KgnZ6DQ4d2i2fkxWpq7B
Ii4H2lTJU5Yfm6Z1/Wa2HT9UlafWCDkK25YKqa0vt2WRnguLqVg7kbUNESzCX5QtOz2q9ZWcTLd5
352CTD+OY+s9ZZqCACaO7/sc2QMGFmLYViHph7fZyLSKMFTljP5JOdcBA6x63CbjSw7S60zxwiXo
zQFrQizGaxNF+9ybBWlCI+1tNCuyWdtyGxc8trNqz+fpXlIVWySTqld9Co1VMBZb4qaqd9F5/Iij
utiYyWhvYe0zQstpIPBpsrNZjYA2qC/4yjh3OIGK71R48cvE+gNpKu4upTy2qSBR7nsX1rw1Qq/p
7NYvzBqmvUotPcyjNfYp7XZoYXrqcT09pLP1Ta1yW0zhxwck9vnJZGhP+p8WQ/Bv9x3WGj558BIC
x+KinUXfAzGiVKaDjRkC9665Lt0HID8OMeDD8E3g6GwMVlvqRRnyII1kqEH07wNlo+pL/6IExCO3
ZcylLqCitJTh2uD8t4uIeb+xWuPJdOiy2CQv3+nYrjcjIuxD6E0B3L5wTQu//chHmkB9k/9NjYau
mubkN6PLaEm348caduQmM5PyYEG2WWMaQwFgW9nJzMsZ0A3OPkXNykPrahrffY9cbFHGBaL/ZBzM
yNxUTgmculApsVCvLzrCHinmet9ULhZqFAL4c5K7xmlB1g62dxfrRrevnGg4zWUcYpaDcKqV9FP1
nl6WPbznZR3SvM0zAEWkPHgd17A4/GKFzsgbDlB9K5tSq9ozxr5tpuI4WdXGUNzrxA2teQv0nzSm
Qnxs3pTxAim2Q98QPlRJCjgGAS6mI05feZ2oj/yAm2mVdnRGTZOJn9ncSKl4XgAWVgAabOxlwLjv
RRCPK5XQFqNDFtXrzcmou+aE2+rFKpv5GCLA3zPiIEQafPZWLbJmDSm4OTXu1JyYK98qNpqsoBtf
piY712lvHBmbEE5m6pT5ksg4Mczi6ta+R12d3E+9BS4rVc5ZpKe3bgrHWZnN6EzlC2BDpkawF7O9
mXftSYuDo6bmyn1AdNtqGvgpZ1TD3pqUHmXRv3bhDvpEftu5Rnar1It27KzoXu6CnomcNtfXepXN
t5WePoex6jwPaqchL/XehrixH+L6bZj2E6WTxyQuKQDbtb4fprLdVma6dUvqJI526KKSH0y1bAaj
If9EYaiTW3uddsVXw6bjm5TWV8vu68ek4mzf5rn9DXfc2ijD8CmdHX1tdNhowvhr0g/errbs4tCF
3fTWoUtKislb57mJg18x26fU4oCl/XFwvbDFVW+FlP5y8FBmUDzxbVCUarrohBJmFc7fOujQuWp8
BQ4Ox3QKggMJaZMfx+nNjOH/rmxcZ81YpvnokBUPalogsXP0Ux9hfPQGvolk7qc3jCdwwNFT0GBy
pjfGLCKdq3nsTTKe8dw/MIcoCB5qPNKl7OZgUcAQtYPwLBcxIT8ifmbYeCG4F7NznuWCxL3NDE1n
jPPpbcwRQ9VJmOxjI8LbYntYcBTVDyIiMiAlTHDWUMBoEIsPWRepfhqM+ibP2+orlar7zgi+KBbU
CqcdGFpxKkh6pq9u72a3xVd95nSX9GGMnIrgMLijpJ5HGXlvGREAc+4l/Gfn9LlbaNR4zASGWllx
ldJug0rJqdibzNXj/Fnx0vKkUq1NQqTbHRMaD7QgxkfSWNyqqU66giWZFE805KNpHDtEe0Wnaee5
ZZpZZk7N2ESY+5mdckwyb5vG7KEXgUBY0G9Ce4JY0JeIzHIazpBEqbuhze4qACiwAgev5YeW4uQ1
AZKcHZceFUVM7xFczdrLwq+tiBXrS6fyM4YjaETL4HWZyCF6ZZJf4G7JijsEJtvB0ccbPKZqGd6F
UZ2+WGQSDpo6ngGQ0A3MW+2uCU3nWLvFF62JtDt0LCd8c/XR6O3ixYGxVEx1QkOmDrfxPEEac5P4
2zT7XbKHwB481+M8PuPzZRqSftLC6s4KYOsHZsA5/T0v2EyBQnkBqAdmn6Q+OyONVzjS+P0tyFMY
NZx10TpArkswIZw8skNHfAIDDBZ2m1IcM4gtidX8xkqb5MAYCFX0NFE+K2EjOaNqPUdddwegKAe5
5hqIvxCkNOFTZSzwOfq0fC+qkAaOY/0waLPbhUfQs2Exire8fV24iZ9bpXamTKWec1otZ+R4nT82
Csl29bagLPUOt33e1vA3od4Gbx014QMdPMp9TN+pOd/HDTYmLPPPQaf3D4YC8zoHEK4zDs3VRv3o
Ffh9RFlop15TEbfRNT1aLs5nKpVAQ1wj3sWzQvk/tfRX3UYuMM1O9jTmGqV6t/0ET/jiVMh0hj5e
mL5CYaOpbe6o6zWaHpA6ObiA+qtzJBHni+VPGEyTuZkPBJPjhaHowehNDY2dLrz806CGzAnaN7st
zTu5C2KWuy3KASB7VVIz5KqZxWqw5bKKb7mCNzsgs7yZdeu7SUlrDUvyLa+XyQ/6eryP4cffa1YF
kw0LIJ2bHhER3eTEctH9T2r2yozvFqsScLS4Tw/0Y5xVh/DyQPfdoPIRkmyo13cOEojO1cPziF3r
saOegaNReXH6bre0lrnDmkZ0mmLAwOnjEwLn6hEwU7QrsOsTBAxAw8toiswUJzE3mwdXi7w93kZ9
o2Tli76AnQ2X/L7GmbIlTodzrKu92HFcHwg1Y8CglWgZ5upAVwwxYhNDIgmW8JyZ3s9F7DWej5s7
JxaoqD7IC7BPcqG0QABjfIGUXDwCmTuVMkJZPyH21x6cHuolfKRsVYWZDYaMeSgCiJhR++SaD6SI
RXbTPSRiUQNeUEwUSE5tbzq6qhtNO0Wjmr5rBdJGmITD1p4XYjIZrVDqNkiD51yD5gazvJEnxYFe
tLbNXBiRzVTpd3EDqgC3X3cYFMqG86iM+3ae4DlTScXAU7h+MUbuTovrp9523BMlbffkhVGyaQk9
gL9R5rCZ2vImVorlqU2ecU1n0GZidz/kY/OMNISJfNvpa1Bhn7mNzMSco2UD56DyrQyxhu22+QGV
uu/B6n2wig/Sd8LzPEgx6NzfjTE/zEB9MYa+Owcp0qu01pWjooWP86I4t1PZ289zx+89xih2mVeT
9Las6UhTo0YD1zVfvXpY3gGZcAQHRrKTmwhEbuxyQSNOiWCllkXk65Nm3lUG5EJTW8x1YVVfMJUb
9+P4OY5af7+0JH4N8KfJZdCtM3PJHfztEjvVTCJi5tUbF3WJZRJykRCvuUtHVYXc09/zQ6OTr6vD
JujRi9pN4Ow1cahGxBzpeCL8cajbbTCIBnYcmKdJLqZbqj6139FaLVcRcp4DelvfTnX1Nh/jbtOM
xWuuj/UaobHxbtfLIV8M+4EkMxeR1LEsDfvTJEl3NfXJ9Dg69Q2jA+8wxipy2zJNXmgHerexkJO7
RuODygegbnomdBNSFgDFUWmNfCC9JLHCSw0StJBG1YvQTnr8evEZ1yFTnri9zZLRXHFcDEeNgorv
gPMwTN17RDcNAiSNYBCLTcReJDRgzb1fXO0GVB2ataEx1imMs5OhqGfUzOWWSqm9HuZMPZcwd84Z
oKxVnnBJ1IywfZr691zR40fdadunkiGyEurvha2qL7HNVxEqxc81uU8ZwGosOVy1TkE+ienqyci8
M2WU4R24Y7qr5gFhk9YAgYVUBuyNUwYE/h1m1J4WYjh/pTD6BC90eoprMg4GMt3Xuo1guR/z5s5q
9XiVEOSwXtrBeoEDiKy8tLsvfCQaY3FSfvSd+9KE4UPMT30fWQv1RfBP/YL9hDYL0/YusBcC4if3
m3DJ6omDQjsKs2OmonlSC8Q7VOOCZ7NFO62DhnOibLo1BEw2ilvhHCizIybbxtdVLfDTXWaY5MZm
Q7Fxuz746KwEbXxlfwFe7ezKzv4cHSq/Wp+hfNERYNWZqjxSQq7W6lKk7wgX30Kak6di4SlGZuNH
u0OeUHpK+MD5E7l9io0vQ25EjZJWQUYUzpNcKKRRr8LFc3x9zOvN4ngLRCYnvpGLuKfBUUfA/UQF
N0JnqSmkElZ9/0PnFHmsQxJq4JqlytQfEuqv9NMHdxvYtJkNRdmWdNqQV2u4IOM6Qc2uEYjTCbdV
kNPUHbqBflaqMMEzKWwDSNqrCbFvkalYe4FrBKSl1uu0oY1XRx5TIDqTB/cbHjSwTBS4IIm5+Z52
QLvllAb016KgDJLEEuXh2hz1S8b2/xAX/gviAgBo3MP/9v/+z/fpf4c/yv9IXECn2nx8lr/zFi6P
+Ye3oIJOMA06MZaBVVYXXtl/eAuq95fKj91BXknfz1N5pX94Cxq8BUoDPFL1hLH9N96C/RfWRPIP
bBpghqOp3n+Ht8Db+MPw6Dqu6+B2dKigWpwwgT78bnhUcybLAeDqE+1ahI8hJ/GxzWrf+rV22VdN
ZUbMLklMhN+JdXmv/3DbFOCaY7pc/367eD55d7koNTQLgia6C0fvnvIo84KWiUU0ENNWZGSmwQPF
6UDsAUiqEKi53InHvfDlgtgFYYSQd2oKZJrC/1748l6ZePz1rr893fU+15vlGsTYctX04zsAAXRf
v17mj1cdpYLserNc++M+l3fWKo5KrtYUI135530VWvumMmuCRdYdK4dQ2TYoGh8Pc+OrJnZp4tSY
NazkXrlw7Pbfbael1cBE4kFLRCAK85OjfLTclWGJ9jWSO7j5eke5KRfXe17uLl72txf4Vzf/sS8s
SnfXpvZZGCp6G5D+9ZnkmkGgDSIVeydFaJOR1ouI8PkpSkt+rcl9OmVBesk00i6aNSg/9mrxWufy
r7z+F//4p8rNQv7/3RCqOUXSilIgUZnM1N2KPjyHGsDHiMBFJ94ii+BIlQcpmFOgkVqlXu4o98mH
XB4nD2mMHcYO0uutPE5nuU/enDN4rY2I4qB4kWzE0djHnQ0HTLzm9X7E7N3bvTPu5A2XH4d4R3Lz
8qRiEwDapCm3UnhixrrNj4ma6UWIEo8aVMnsoxBym1mmuQGjQgEoFjLETW6aQr5Awblcx0JFQ2Ev
ag5ytaNBWoY19fyIdKzOBdGeugY/KrHoW0RS8ACbjRb08cFxcX2K/fGve6hpsNeLRt2jDCr9oEKS
Qj8cLOB122hKynl28Q6OumIkysK2+CLkmpEh+NPEQm7Cp31bSFzB0Mk9CJ1c09I2D5Ml5JgoWVi6
cTQg4nMOUn8mxR2h0+F0+23ViB8mkvVWjPjrTVpm3Cp1VFB+WZXiqrGehqOV39uhR+KdpZ7lBysW
j5eQq67VoxrM8nwELRtgttQdPb9TnHDtJIl9SMwZs//17RMI42x0EdRhi2MXonfpdwMHrNyUC7Ib
fm5inDu7LdMPSyh3Ooe8Opr9Ju1FVXw9VMSY+s0t7Xa+BTSANbAo1uSrqb0yHybyGROtgcsh4BwJ
9iE6BiTeT6NDfpHZT6MfxjWrmATxsqUYGrNUd3w09g4xbpWympm7LOvL+9KY2vAFcYSWeODX8k3J
/4kJQKoPWv0gd8n/0PV/FezoqJFYSeY7kOAsf63agkgZuZmJ9zwngJ2bgDh1dB00lILwKIVcQtzl
TTXJLeaCvqAc9lLqJW+TayYTVd3MhO0TAZJCPNlFxQQWFLWS1C3VkdJuNaP/dFGGQnyPHH4nqQK2
thGrcrtYkieNUIcdaWuVrwwGobFyNcDk5ss1pmgxB1N4IyU4WlGgowLBzxcjtHpU0lFYoexc2SOH
tOWFX6Skbha6Orl23XQXr9qSf/a33NX34bs7TPY2KnsOCUdBReNmxGgZ4XLuNcS6clcUgnWN7fJA
s/WtMjPO978+rMvElw/7a3sidYcZlVJtrp/w8jEJZeCoA0vvVx1B2hSNwpQPeP2UclN+3sqsat8c
Bmz/DQEQmTavVXMgO0N8cvlxHSl3uoic5I6yrtY2SN8DST6l30/AZno9Sbe/Ha/y6CDz1wMwMAth
rbjgX37B4rD1hDM8MrT9dZdp5reMVC0QpgpnYCFLvC7CJYvXDjnwa/lfKd163NXqcC9lkqOQTmEc
Ky6qw0SFZ4JDmG36d2JePCRbXNxc8XuRFioXqos+U6nrYceMLkZna3ibSu/IfhPHvC1EdrmTYjvN
6ZM0VTH5cl9QzF+dkpwrXYjK5AK+D/GNJSpNoLDwFBarY1DO1XHC6ezLNcdFB7gq0mY6Ns4TBmY8
bgWA7LJe0BPnOURtKc4ko6D1h4lys6dO+TZUSUJFaY3YTh7gl22z7gLyGpEJRKRi2FRhfx7gjfhH
ysUyu+ysZ0AkOoxOyPrQYGGqIjo3xH+1U9QcSmuCWKWM/1SeXYVoXWNrW6zu/dbVYsT41FrkIgy1
N8Sh8DdKfuyq0KXKhSO0+Nd9crNcCIJZyVV5H3nzdVPuM5Iwwg1nn+SWyRWaepB46suq3Pvb81xW
XW0UqrH5gI2d0LW2vgGp3frgYpkatmQmq+1DqdvDpqeLtTE1smmxWofMc1CfjTAGqeRznGViKEn2
BgMjreCsYYqdl1V5OyeVO3y15Hxmjb0qhGNglCJnmTArV+VOucDqwiBSLBTkF1w0xOF2fYzcHB6M
HjX29ZFyr9ycbXHNSnX4flVrVwxNxHYsnuT6TFGA15qAEwAxDFBwpoqbSzmekatUg7gYi52JWJOb
qQzFvW7/y5sRvvA68p7yQYhm+cVcn1M+/Lp5ufmPV0uuj7FA7+67vrq8A/m4397l5Y6X53AImEE4
6epwCLjol5O46LVC8C+3A+h/mzDo2ss+eUMvbpVrcrG4XDLlneXa9bFys1/qyM+sldwwQ4cLq1xV
8Y4zDRZPpZjicitXL3uvz3N9Ka6IBKxnAsv46/WuLy/Xrnf+7Rmvz/XHW/zjIdf7TTFnCjc+6OLH
qomfrVwsv9b+2MQq5q25wFsobLmzLq5ttRhtXBdAOpttYM2fcpdK5CkFGzE0u97lj015w3+6D+M0
uvqeLFR5P+DnPOEfz3V5lX95ew+rbF3bZCxe3vGvDyrfu9yH95aTlFy93kfe3BjJP7dc7y7vY2mh
dRzqg1eNBpU/LOziieVCfnkjbpxljZkr3ymp/VRVRbsasn6AXCkGefkwnGliEzIoRmmWGJs5csgn
t6+Ly86m0IIVcDGdC5MYF15vN8QjL08pn0Ruy5svO+W2OiMc1MisGl2g7RFOWYz0KqWdkcp6l83l
SlWsbls3MaSWJgkR5DeINOvKIfwJeTiDW3HZm8xlfNKmduPMdXsYTNAFvdaonK/4LVHZR3ssx5KL
HGlHuKzXULbJpKUZtoUta/reomKuFGtRnaO2E2tmLOJuTRckHFcfwMC178lRFaF11dpDXwgxlv7x
WjkRW1P4uRzioRWu/aggTHUVi+t3KBZyJx4gZT3orbmiiPmoR5jiM8TJuN4j10cJNO8HhBn+JBY9
pqZjTL0QGVXnJ2LWItfyoT0mCWMGDNIqtiUW8HMXv20MbRuW1jezV3t/EPOg60LusxkhbAwN+fro
tjGdWkQqcPsVLhRLtM4UXG9anXxZGtcl+Vhcjl1xJZaLFlc/xeU3+vN8LPlNWGJcJb8YuSYX8oYM
vT9sW/C/V1RerGfRgRyvXSDPjZ08My+i/DCK83MiV+VetYAubiZA6sdo8KFcesw1Yj5vSPvqzztr
4mwtHyZvkWsWZF7yr7GG4XC4LmiQ/74pb5D74lqjbS1CuakNkhMkPBF2YgIvBsy4lvuuN8i1SXxV
3gSXB8XQz/+vXLsuBnEMyP+53Cc3O00Ufa7bl7Wlf4gWHMTpZbYgnlDeIB8sHxeHzm1nm9puEZfc
XlxYGRuS9/5rU5GXyEhO9lpxey3NR9e7wmI36agQcfLbnTIj3scx6rOBqaq3oNE6THM/+HQi+eLh
lzI40oi0ScEZELSEkH90nJLGX9XfyAWtvrUD/PjgqBMu7lDYK+Siz6lDrVCMIS7oq8sJvKa6//NE
Js9E9FanbUUHE6GyO/uZUW9opI6+IaZoGHXw/v3a7BczytHx/XOzXJP3kfeWm1WgZgdZgvyfYu1/
UazVdFUFOfmfV2v3P0rs8B+/F2t/PuZntdZV/3JNFauAo+pkI1O3/VWtda2/bBU/r+qI+q5Dztuv
aq1BTbUt+y76v//LUP8yLMe0PYvGt2a5+n+nOEu9QVRff8PRmYLFy5+lQuQFyWv/gcP1dAjK9M6z
A3FSP8qEruoi6jf1355l+8hBmax46Uuc1zeqEe7nKIoRV0MFzRah4hAhjxmWHJfk1HyixpgFEKAo
N4eHUUkQwQbONmg8OIKtFzGW0h7cXrl1x1YkCQGIrlzj72ZWq41hOj8Wu/ZVW/FOiTHEuyzid1Um
JsnpA+QZZqCIXbRmNzlKsWuQVhpp0m6zPKu2o4WKfmnnaGv07m2ufxk1+rxWlgixKXCi0rqvFMwX
fUr3xzbas5LP7q4BGLHikcOaVFmwhoFxzIacS22qfxK4E26Sxdi0KbiGmCleqt8WpflVa+aCJwQt
T+Tobk7UD0AH9zhTB6rJXOc8aPHL2K3ThLxYjP93A6lQcWo7jCqAnswjJwbH0giuJP8siaKngWDJ
OkBK5XrosJvYRa6tbnSa9VswDKTXtuTtDjV5Uxa2jyStebvVS98Ngn14KosFXfQ4bHJq2bT2Zspm
Fax+YtQA9Yb9uKG+8ICW54eZKTcJHdvYMvZpHu50SOvxpO1GTug4aaoRJUvBGWelz9lDij7NWupj
nWvLhu/qXi2XVzfyEiALtW/3C3zfsBy2TYeAfVRRO9dExfYNdlzHjmy8QMCWumlaTbr7SUzgbZMq
f+tDsOkUuF7J3tDBsS/Wd08PDllRvBWhy/Fg78Pe+p46pIApXXVH0PgmWJp7RA1vQW7eUNZbc9mH
oZ7q0SoRzDSyc4iB7B8WZUbglLuPY2ciE1JJvyz3hnmjd/0nikNEff0bTj9UGYu5Khz3YLcGeYSe
jpjSvDGVUcRK0lmfm70yxz8YXWGfj0wOhfQRcconDJi9SXDKUOdIYmbBBcr9rsDEPU04a2ddD08j
fDvX1bxNR6F05zIYGeowJE6hfbICIqbU+bth/cCjo2+mSEW1v+AcCk2VBHa+9SztMOVq3bml3nJE
5K2jr8zOlVuKWkKg7fKCzKvWsr2VW86PCf67XdwG0blXk6OZzv1TRlwMHvkDJ5b8YaxPHa30UxdP
zxNu9IOCIthoSZSD8RscLS/4snRkXruzpRPjtstq6gVuopgnV5/OAxKWdazkGytpIb2BCdsiESao
No6B6UX6SVX6AM2b4tcBmRBt3yNO6zl856B9bt0+OkZRPW+KHkAG4Kiw2KZd7a5xUXC6sMtzm6pf
ATh7R0QaL8lkaFhF7B3Ddh8q2HIDI+SmLDl2J1LvIDAu79FA2H00NDdFZ867NpjWyAjndWead2Xq
NmtnHNOVR6M0CGJlG3CW2vVO+zBgJj9on8pceccOmtBG0xG6AbYZViC+tt6c2oi4xIeupnu3SMad
NuMw5g6HEKPX/2fvPJYbR9ds+y49vuiAN4OegKAXSYnymiDkEh74gR/+6e8C6/apPmfQ0T2/UREs
iillUiQIfGbvtXeK7W6JIfK2GHMR4ALMXunxgOo+Y8BFAMH8RFYXh1H8lSjY/sRYP46Tm11YyZGK
5eWHxrEEgQJ9zZ8ZEsNydhxaS0FvENbw3t4ynPhnS3RBTqQolkzrrrGib9lm/RYtzsvQJPYOF2nt
x13NZhdSL5i23lsSLfTAlYO7WaSOE/AYv+vrgaB5twpGXbznnWNtTMXsjjmgzwaJ/Dx+m3ORPFlj
Fsxag9Zk6AuWBK26M0ccdQiQQDkWzt2gQFS2CUskUDJDaboobI59LYpNMROt2zTrWrN7ChTvlLa9
w09DYrhFWUKUQGhCmkaT2S+taWA65UTT18RgQrHcjG3cXKtI20cZYTkqFGcSQmwU+7ZzlHUJ1k9A
6rPBQUBOfibpOdwQNbM17LE6VpPcm3HywQUUQdEcXpOh8HXcSw8qGXLxDMk9s8fmbjAliuU5sSni
y+KlLUlaVMdTOprDRVscl64Xfhepwr+PJNYtm/iEr0hJS8SEkuAx24LKg7j5WZfpS9GwrJFlgmTX
JJidOSAyPCTDoAkuLocB06MSy9bS71jazkr6KYj7Ul9Ly/U2uPGO7hjlmy4M241S47RJYmB3un4/
pS5TD9VEUYr7EeR3sY3k+B4jiTgD5n7pJ2R1XuL4hABPgUihx1g4B4JWV67WLCFARepF8+prPCTd
yrPl8GbSqZzNxrn2lQXGouWpajHIYMMZEFW6zbw3YLc9V4p679bFeGR4nEGqrIutQJVQpXMMx7Af
32KhnbigSTJNDCZ/4r6s5nxN1J8GhjKUR5v8DakT253NodySC4V0ocJqU2acSTOYIWGF/MX67PQu
2RcuITRG27xbQ4Nyq9TUAMg04ZnTcNehcrqEUAh1dMLr1iKWS1rVF9ca+xUqzfOkPyE6GdkZJ+W6
1L1HpMzI7t3mNZvz7x7FJGu90Ak4lnazO2/sIfB0cFjkxFk0gM6PJMUAdav9Bh4IrqJIzwNM1QPx
f+2MVsTwJij0SnYXSTT4YpqPooNvovTXEreMr+fexY0RqRnemG49Db2py8U4LyAXE8p1Ip3RO3Cq
1qlEprO6BH0B5lSeVD7QSM/a99Rxso0JfxgeQtbi9p0MXlgEHibNSeDlGFGjOVZWDn503O+TvcaU
4AWF3cSHLo0ll6z9RJ7ACdvI1q6UbchRtW9mroG9kidnm1VH3Tf7GoWuqLic6K5jL0opqhNU88TB
ZpV4VxeV303qN6n1p0t4jhZuRlGJoNdh+lt5A28A/qVt4hBmrq6t1FCmJPsJYqmrglfGw300Y3rb
5lr6kSk9JxK7Wq5LEChGt7NZtjnZ2sjihjgR8MrhzNkSGtuW3yF+jZqXLv4j24+JSXKgerLfNk79
FDnIn9L26MUGAYwQT/C0Ukjgco3WTTbLFRKydifsCEdbsWUDS9J0GVHIjYbwQ0oRVSWFq0/7VTGN
dOlFddJMwYLWQYafVc4n9qdupcXLe7yYfOr0MWnyYxgxjjJ1e9zrEYemowptbYv8l3KIiUpUkyaY
uVjSGl6MOdW4aM76a6OXICoMiwGBonSbtuWjYupB0yDja4W1J9T5oNIe/9EXnpuzwx4Sv5nFqG3t
AgOa6GdqrArPZhj2CtVXP66pK8MdPJ3O18NBbDpdNEFWyu/UxUJtCIu+EKDEUCBKhcBYd9aA7Ovs
avZ0JKHefVgOGYKlrIexv2LELtb1DEOSVldf2yVCRLLu4QblXKe6xKZfBXWC0vnaGTYtLdXtBgHW
aXQo9VmSbwdhgwDSHGU7LehFPP3IwMryHt1DkLnygbBIeV/oTXVZps0wSaxFWPeEafKJ/jfy4VGS
e6rVSO5jZ9xp+ZJD75FSUOUt6nEHRVvLc9vacC9WEuEkh4D4AuiSHfEKEeuZ8G0WiSBrM8YZWOr6
xbM/CujLQSj0fOcUOLFjCb6hEndTob9bBmeCdojLVdpnPR8UCCRq5OKJ4CLdd0B13LA0oYlyKRhV
RAuEblQFHrt+cj56On1NFNl2ntNL1OaovJGZWU1nrDwMe5QuCo75klDArOw/7UruFSbqq24KT4oo
f9XC3NX1C36IL4chmgN0pdN1YOfuVzhUv3E7+lbyDpv6MiXTjsVSYL80ngWm7bOHLaVE7Rbb0j6x
vBO16UVRzX0You8L28s4IlIGXhc5mAVa3B4GRUQHJdYlK6eZ5IY8oC3Qn1WtyK0yN5tWabetPb9Y
o/SVKtUDlcRyX/W8QJvnnWlYVwNrqe86zheetMCN2jsE0Y98I4yTPt4IXTy4hf3ElbYFRvTbU3j7
+SRfQ2lsmg7tMokKx6wetnoLe6rFKOWXnXYSgbDql+WbdEK7XMtjOMLiOh2uOBzv3AJHRmlqj5XW
HOXiZQRugx615kpreMd8sh+qyT1wZP/pLG8dRQjn2LeKJW6qRxrMXGQj8sSvZ3PjNuIRvefr0DxE
HjmHdfGEWtIiDFfR3PUMX7Q2zF/bvId2hp2Af7A25E7r6Tu8GaJ/BNYBsXxqIqs2s93y79JQ+5kG
ts/hGq8APavMx2ZSxKrXys2gxPraHW0Y1YMofMcIgZUt0m4bRWStLh8QMkULpj1DYAOPc5KE0R84
RLIKVpNIdlOrB7Qee/xe0M1UAr1m0wM/jvJET06FKdtvVtuJC6SszLyXftTXbam942J+Gxp5NwKk
0OpP2fTPyqqT2dUhAeAsFLGZrPEbJsl+dj/A9r+GcUyWWvEEpPFKtvGHNEfcPKOfFPNd3IitOcY7
IasvY1Lve10nGY2CBfqxa6M/0p3psRzdJ3si+xq96Bsm5ZM9GbtU6/ZF/wjABUmvuFDQ4+gBJzEY
00poS1BI/mT1+S6+iIaL6xySVl0YU6CQMuor5Z6OLEdySvoq+lRWQ8Ll05AiKG3uFb24lyFHitAp
D1W8p61j1b4cvUuB1BbIL0tvn07vaDInW7H6tAbFV649NDil0O/rTj/YYAgiThFoxE/sldZCQ/tQ
R1eSzngx2vGxcKcndy7uHJmgC+42KRQxq7POQ9keSE27qPV0aXTshnml7Fq3Ptd43llMIL9IAlux
7hgNvPaWg/dF9+PBKjlyjEMhk3f2GA847p1piVJm3gx46Gor3ZvM+iMnoVXfy18VDoOplCfPToBA
jzio4rtFkADtxWdF+TE5BoJ7l0SL+jcbnxoNeT0ocin1QzQ/t6rcNuTSUd/5puv+iKgmwU679+zo
GSXAPnHSwCu8QwWJbuo1n9ptA4yOV4BrKoqT+2Z0dxGBuFGZAbQ0p/c+Tm+nzDI3NzKX7+xLrrYb
f6ptYIfFDoPcdxUla3ijj0Ulj9NQfamGtZmULmh6+eTqWzyIF4/4eAIucDbTbhXF3jWTByyVS8NI
kJ78o1nhA4SrD6ILPHf8cNr6JeIEN2f2GnHtU5PbP5iTIo5/97kvzGdVkz9eq3xF7XQomZkSKBLA
cb9LtSqwB9Lm0ZymiGGXgyWy0vcqFZ+tS/EWm+eiJWyxiN+skKxYwOeG2myb3tyjCzmxE8DYjfN/
HDw0ztbikSnY8Bpu5GvTH33gI+fU6ms5Mp/KrKUCrgLhwNVDkFxgu5aKdx4pJkphvQ2MXDmnrRD+
nvFvrkX+3inpJ/CmAAvlY1fF69RT7yazglzgldsOVb6i0qNb3SMnDNyvCt5nyHW4ww+KPd7bGQ64
IgbfVO9UlhkpjYWRags08zFN430Kjy/SpxOW+FNsj2urux+JxCvxBoDyJERhJ3VlOS3unL5ex4j+
g1GRR8X8cM4MGi+uTjXCcKzn6jPE/pS8JLVwfWiB2B27+KfRo03dm5ckwxtDwxuA/rB8cH/HOu93
mkt+kNllV7jF9zjISI7zdKRf4w/A5hcRN+k2IpXLz/DeMZV4mEpSoetMeWq4bPphIU5Tox9q1dhU
mvMC77zwJ1Fs8SJtmineV5p9bj0sl/VDZhmsaUX5Tnb7xkkbmrb5fjZNXwcXMUzqdfAYOhn1JrGb
V2+sHmqjqRl84RovzMk38gZW/UR4q0LMaATDp0IFPg2cOJhOIH7s/VEM7RZ7xYdW2Q9atppL7Vwm
+YWYgb2tqFutHS7lEnRnFatJQw+U0Rqh+LKyZ+AJz2yvjpPT33W4RSYcs6ks37xpfkoL7dEUOPzr
6SRmLHBDiFHPqMnBLFJaosoiNZSgl6XQq0OIfrSBpr1rOZnYaRjopH0yzgnQFxi6c1cX7VtsbMeR
5PPRvFrGcN845VuMViwpj6nJFZfuT8WZOBG11YDv6ow3Le8ok03C5jNKAxsBWnhI4+ZN7dMnKEyN
uY04R/Sjc2L0eGbdyse+ki8t5XmTyA+Q7ycKYCqtAfYMK53efrAasALL31Wq013MlKKcYJeQ+PMA
WqNwMLhHkPeN24HvDNGOwol3hUTTwTJ/VTpacEZ/JBqxUhoBhvi17k2v2Egfen67jguFVh5HvV+z
KPuNMlsSOQUw25pfm7o8jSwr8zmkxOnvbRtkYK2IiRK/wKqOYG4cAdip27qr3nu7f/H09qOQOdYo
a8sufttVa7RxV11ggQXPpHM9bk7l9JOb0Z8El3+r5p+hgyxlbsws8IzuGma0wiBVkgB1GvZEtnBa
agQx8l5/oouyTciU2CYv+FUfyyF80CAxuWkK7mcEzqZU1WPbPAJ+sPBlY1JTuJCSfK2PcpchRNlp
sG2YZPvYYlLf6oZ5UwrGkw10ex6IKlC1DFRIfLG6U6gN6torByugQX9MzQ+idC90rhRMBCm4zvSQ
z3vHKx+Ja+d01c9vTW9gfqxIH4iiNYbYi6rY7+TQAqRE6T8ZxU8mJ/ajv1FdLifwl7y3zcDIiVyo
pxw6m8dnQ2NuWnczrqu0PjYhc4XOLTW/oasPnMgLTFs/d+bgQ0Co7ivZnyqOZaQRNOjZCNCADI6D
aQ3g3BL1xNSZqg6/31DbO2dmul1h3qpS6iPDdf/kbXlLht/BcsUipMBTnTl/2hhWfauUG9OIkWab
uMSRjpe+nFEe1rTwm0xErM2tUPe7qQS/qE17OgCfjRlwYjrnFtMrZpexAow6QIxeWzLadTacERlH
T3QEX3NsZptaps0eGQGxHTn5sA25CoYbJyeCiwAZ1uZTanv3oYZ9eTCNezgcFwkczPcM5aX2UIPI
KHqaFbK9w/IltBxSwdtMBsbYKQGmbHOXimzcAvaL/FzXqJuXhIw0RY+Ae9/WGneVDfKly3IvUMkY
1QEJbpISfRfXrQaiCDpgyh9avYRajmytSFmb9RVPRoeaLG0DHQA5WcjNpohAPzYYzNiqAB4oBCyX
3sWQWUPN7KC8MGZvz34oMMx7cb1vwt54rvJvlgyfzXA2AdB3pvPcCPaJBPrsSoe3sAjXqq4oK5Mz
2pRtDWIS7jzkc3z82OGQsbkg+KE+q3W2cmKCmqMq/YwFXpGp6PYWLgTqN2Hus1yzkMDhgs1rN4gU
dd2GgCkwSTu8G9h1PQkVO0zDDwvxLOFGUPAV2Vjb2KHnHDmUjIyE88ruTWooFFEW2ja9t4ujVWWP
KEJ/Fwi/yD258WyeXmO3XNTs+7gZ/xSuy+XuFcMsHUCF8M94VlKTrDId1YAF1WI5kgFdSL9F/4ue
wawIeIG6ANTMHyOb4QacAnirG9Lhdb+ZkceEXJ6KLg7oVGMEdkPe3KMoeALV9BJPcF7uG1ISHVFe
ROmuM20Ry/YWW/9weJ80l9yPre0WOzuPa79SQoJOzP1c5b/oDoIcjVinQV+brKjys7F8EQOkCcWa
9p1uHkVbf3GJO6nDNK40LOi+2QzSj2Rzws1ACf6tEc5rYhUTX4UuA4jHdcBgmcMCi3gWyiv9dUEH
RZK0s4wOhTb7Xky0s2b85IJ9GDHyhDYrxjqhSLB2uSvWZeEEKiF4JiQNEmFX8L12hUcEBUsHU1G2
w4j/3+zfQ3IVILH4s8j2EHT2wNmeQTQxj1O0PZdsyHB1ch7IZvJZGO501K/hMP7QVrG6QmluY87M
KuJ2h1wrSGQv3wHf7915IHpNW1jxP+pCIZ/qxyg1vuA0ndIwo9Yqx291tHaZO7zAM1p3jrNmOvSs
Dlx9vOZbqV6N3oz3IVdeCa1jZfJJZiSt+PigUPCoa8x1zGWRPbl0F3WW4rI0N2lo2H6qK19OpB5k
Kq4W0DeGIH7cj2eWXK8200KwF+NvHDcP4ATzwb2yQwlqsq1UZdHGzM1jNOZPetFdtDCk8ogfqi4/
WuRH3A2tumfC3NMlJjUX8aIk/LbFe24fpmpkFWI3e4bTP3Yb7iAHHOiSAichuBuOLp8E/VT3+WdE
fQ/CwIJOMmzHvt5goecv0/ajPfzmdvZuhe2bqlqXVmkwdRX5I5B2MGw/U/kbEdFjldSNZss43bGO
TqGdFM9e6wYmfmOOME1350ZDpQE/bQf04lMz1RHlO6YSQKqBUNMcxav7SIoSsTLi0xhptTx1po7J
OejmcTk4T9HQTyBRJCGCGkHNQvwqSXOY2Ck2s342q/ghaR1oN95zaOfb2coRUFWJ8NWBYqQhiUEp
7l3FbGBKtS9RzUoxhanxHBXjJXUwbXpNvLNnpBHdWP3mZb3XxvK+L+EMazAPYpS7TqtJXmFJbh7+
f6a9Mg5uiMzbzY2i+feXN0bkvzz2L1/+y4/dfuKvvyCR22wyWD0VLqWo/YiVUduoMy9hU4NlDheN
K7BS1JzsClgxz9cSEutfImN9keLc5MZ/3/wPHhtZnuR+yFjEGZJsfzMG4Ba2sdXybvytvr4prm9f
eo7T7p35uVG7vj3etNf5TevsIgQNrLjQfWCEOWamxYtB+gdPayRcGuYed0XhIDq63Z1bjcwhd9yE
N6y2V4zF4XajLArev+7JkIM1tHcYSLEWinr/l/nh9jT/unuzRNy+FhhGGNjhmhUNJnmyLv6L+Pmm
gL499rcq+i9B9O3r2w1ZTLiJ8ixfcb3AXGG6BKLc/kSUL5iLWzaaKNluUNPW1LmwqQMKg0XSfpOv
3+79fXN7jNAXZe91MHd6QmaHnxxB3N4mbiwOXZKHIsZxjpF8zaxvzoaTTRQARJUnQwRiaJd5E60o
wzeSR7gcS2ZV+vCbte5Al8oNPKZ9Lqv6KLRpCjxPWRPQaUFTKMOgGBt4MJkW7iO3vPSJmFBlTztE
eZxcp/6MDFysHcsZseY776MlAi3iIki3jKLXeoXQnR96moB0tqqzU2CK1yUMi7nysm1k75U8+6Oi
xzNwzKOjHyYSxuerm5K3pZthe4yr6KBO9VeDo2HXl2FGb+2ncijPshbduTVrjzOqfWTLQM5P46wr
BG5O3YerUWr8M3pV8XHjzayKIt1g0wdZHzlcqlxFnqupCCBPFEw+dHWvDOqDMWjy3FvNSatQjcyV
vRf6XO2pw/1nO8zzkwokOCpb49zrhkFQacSn3wCXoNiX2RB/nCJL1vxIdy6sLIAWcWqSxN5yYN8n
7ejuHc0I76CNUwEZQaiMH5rHGMUV+q/U2+K00OfR0BmnDkCGw/9TdwyZFpB/qGXwB/q44Uztyc9h
JOoJvVR5UeRcXmZisDt89H0z94HLdDGFBrNubd4VC1P+ylBbgJhZUZ5jxynOqvLEdmk8WTPJP7HI
WakwbivnJSBJawaf/tw55UykT8xI91FSXvWodhhl1XDAdp6r/oHuCeE7lL5dE7hY6nMUMMlrEXlj
imToOMPAoJVgDlCsNUG7GRfTWRtZCJfedJcsz4Tdk8J2jvJGU53SDx232+Lz513pRngoAoWvHnn5
Oev1N6536o4x3RMFyFpd3kQ2SihNWKgU7OT4LsxB6YosPWN9e+yvP779iVUQJD12FS/McQbdKYDV
FkPxanjuT2fPd1VRU7um1aMJTyk1m3OITztVwucRWrsyftq18at26dME2yArIJcZ9XEYNcKJosJv
Te2lMjJglJ74AMvC+GZmKluTlDH33bHIjcBU1DurpVLU7OGuYgGzU5xVXecHYSR3sqTOS6FGxPCC
E4O8CSfCc6n2Fpj+/tWs9F1P1nRASAm+vlCuvRjysh1SpzqKd62jfFxVS8x16fZsULT+yeNapYzu
wwCNlmEDEaWaFAy0QAoTLjtWlGCt9TKEw8mdsvdBMSlTaTxVW95rBdIZrTnkO1bblCWjh8a6jv0h
RelqGQIw/qlljdpjPvB0dilZ8iiSECw1Y6veqVtS0zICET3xPdQUYU6hfnRCbAuoluuhMvqAkDvX
hbEDfPmPRW9HoJVZbKxovIaEY5FLVzHpi+TKpnbQ7PuQkLOVZyUbYL/jcchmdzUW/VtnG1dzvs4x
h03cRPedQt5J6qHZyMeQTIbMFz0A/gQ7kVDOatGSZTSYTFcIXiMW7jUUbF71uGS3m4FrtebPMOTj
lPXN1dXM9ZBeLeuM3eXJayG5psRwgKYPlMm4q2utWHeW/QCBZC/a9NvU7geQFQzJ2VkQjPBBtvEm
qwD0Tqg4qQV+S1F5+4YNyb0yxg6OeVZqqq4ftWpjLFSLOVrQaPR5aEDSy4x6OSCMapfm03a09Ds1
paKUOpGc+mYstc6XULyGikxKbXR5Q2lyjETjoKxmpBkECsTJcKoiUjajNkikWq5IqK3XDCjgVBX1
rxOZX44TWgRAMLvsDGaSqfc4AQTcxRa84qa0sHZGn32s6a8dim3DkniHnGifdKMR4NF/xalZU5+J
CgWK2dQ/eQ3JpOoPlYj/aDA1cP+AEmjye4/irNd7OuMIrRicHDgUKpQUGmglJlyuoWKI5XxYSklp
qMcJjDtjCoJ67KYjnXdkEpFM8jN1Wyb1ouS4sWjLiOHyox9X2uXRIRSBlm8sSOE0qsvIOMHXJ4Ss
9lzv6HbLayPFM4qpr95Mf9PuxzAta9PrUwgdDQqXoEcpeLEKEjH0UkeuR8fPPmB8Bi03BTnR0czO
2nbzqVplt6kZL6PgnddT7VWrth0vWjx269pm+ViH6AKzzLDurM9YMeaNRUfJ230RkWa9hxYh1/F8
sZNC35ek6q5TMo1KNvTY+bBZzgNhX17LrNDWKZsZesSTiNhodkBM29AMYkN4yIDMjucDd6IgxQjq
dP2Q03quFR3gR0kA8rpxprWnyG+9X0hm+fykECTAGSlG0FuerQoMOb6rx9iiZkbpPq7Q9pA509W7
uDWp3/Lyd1SywZfpRDvMmY2Rrn1KLSQ6VXgHMv4MTA3lm5czGZONye4M7ZcVu2tHbz66SfW2eLge
GMt6O8MFPMVSCiDNNc8AqhpsKsiJi67srHdMhtxz5CgRR7RQ92ksQBlNXYHbgcLFtUBwwBooVhIF
sWF0f0CkvBRD2fN32wfL1u+6cEpf8u4Sm/InGvunGu0BhVoT9AOAoyYEjpiG90xZiOSMaqbP7bTi
bEOeIrWxH0baF2TDwcfKTLdQ278VE2Bw+M4CsG43o+r9qC2azL7DypBl6ndYK/wKjtiZpQktuEXj
WOSMJ0Ja6sSuIaaW+4zfbNXAuFrDdA2PSvQLBAt5nYtfi8WYfky47m6ApGCMihX3FLuqe5pyJdAG
/K7qHBKpVCRAhSxnYlVsKDvVkR3M3xrAY6kC/C+Z1QjeRLK8dIRJhzTqz0xf8q3VodNRhyZc13X2
lXedcjBlCCgNRm/Q42AtN4WdNoHT8uwzJUmRHkSQgKvXkVyr41+PLA/jGygPevxkwDtelSpBwSHi
sKPd1FyqSBUaN11Tv/71JZqTbWPCqwIpaW4WDrIbL8XfFLGxyOLj7Z7NEHnXW+l6WpIEktxDwnm7
OzcMnIsctL5Rai/lDO7g9vjtxoHvREJw98ZX7U4dYjQaan6UEdKIeLm3xD0DNzFAE+qArcpyr4q5
PAopqyBRGtIbwpnWvrWhuOmOLdZ6N5m+Y7EXdsb5YyriktNWXR45uR/j0knXvEF3gt/+2Cw3tRJC
qrSU19tDGWlyK5Ql5apuLTPbD/hq97VirW1JyrIbyQ1qZnm83fRDqK7IzSLyx+t2AGeUwGlszl5l
iskjB02fMwYJ8lFnVNWnfjlZ24h3HD2gggyr5BuA8w9BO0fimPdddURbUhMpB723CYsvLWoULl3Z
rkvcc9eMLBeLEa1InZpBpmbyiNxRDTpSbBfILYHjKkq8hKTfoxFVCc8x/aZt5XhARXocaE8WgE69
SolVzTW8hsy3WU+ZkzgyWxCwMTsUHULfaoYB82j2iDbqhVoHTBeg+8LFOBKe4m6rNrojqqQ+dkXU
HEtL6itNYiFxuohFyO1BQOABhxRD8MQr6dydZu2WhBg6U3zMXJPZzu0fTJi41RbeOaM69suLEI0s
DLBBnICAdvsmgUC8PPeU8dPxdq9NuLZ2KUWUnJpLGRbJQ9MviKfmW4/Uee+x8831BBx97+yxt44b
tR6OsQmeuBbUM8rcXdqCJ5Co45vOCj6o3eYOQ9USO9Dby2X7o7aZgMnaylCkUM5Nuv3JC72ZBxCH
rLVF4LqbCp1QBMlwRdIUGPoxgisQSQitw4hUApB4oyYb88G8hgO1HslE2yS2P4xevqQFQmhFlZtC
ILnsZ5I3dMnAHC/+n/9vhwBeCBd+Er//8W+fP0VSUtqQVvjd/pO1waS7+u/sEPufz/ifyDXaXz/x
n+gaDQqNafCfBobGxqnzDzMEZc2/0+9plql7tuvgSvhPcA1IGxVkjePiXOBSqHn/sEaYGuAa4h9U
ODOWZzmq8b/xRjiarv+zN4JrgmqoPC/PNUhEI/uPP//+vCZlJP/j37T/Q4ted5YT2mdtSvtdVlar
IU4i5rXkEvkiyZeQjpgt0e1GJG2/saMYYQDO/VxLJHKs5e7tJgVFSQ2Agrhbxh+3m3lhAozLze3L
akzxBpV5vAHyleyMxeZ+u4Fh0hySxSv3Xx5TSlSjIWeFbAGQ3IxRyT8sUhiceZBUZ4LGnbCmssXE
KtLF2nq7G9Y6KpZ+cQpWrzNx2H6sNOjIlkuBYyGPr/A0mKh04VifR29A+BqT3uMScLOSN7vgzTlo
eyB2Wrc4xRKO4DiyWPGYCRhtx8kS4piPOHAvp+zLK206rsVEFrNmY6uJgU0hU3VT6/JesXioacvu
YCoOl/6oFtcpMvoN3FhM7qn73E3e3tFt1k1qtTd0yLaZRGVkLaSAcfYwe97uykZyV1+MjYY2BhnX
rN3teSqLkfV2L4EnvkePW+fRTHIPNxru3606JLAeZbVLsNJFS4ZS1jAvZjpbR2GyW3aYuSCVXrP3
bvuZJtkxRnmmttLZ6wJfJjK+fRQNPq/PuDcj87EoEigiLSaBxY/GebY8aINBgA6nddbY1AN/30RL
ntPfX06L7S8oh/RhdDXcbwtC4XajLl7V2z3w8//vMd3V7V0ORNdbJpC3Z367cW4DyeVGmW1kfoXJ
yBsnK8t/nk+bpv0myra6sssfIdlqJKkDZqIYSVf1g3EHDl1j1f2sW48OSWBkmATs11HOVeCT1E3b
+1jqNRZyfr6Bhbwi1lVgJfhs212tPNY6PpLuyj2v23oE3Lz0iIX0QOKXUS8YV/xBbkL7KJ1jpp1q
Dvm37I8WsIp5rU4xSB1rbaAUzEiGCCqaLDlfjJHt+09FqCHr8CW2MOuCafIF2ub2EPf+sKqP47CS
ZHsgalxpu6nfz1/qM7GX7L9MtEhXFo1O73swTxhyOEcMLuxiWX17yOGagNgax7xjtMeMyizX9m96
z2wX9ZyO7B7JBDid1i8fy0eAifaL3bH2XV421i8WXbDJLovwebA9WyI2yMxex96OfVfOsBNdw+hD
UGmis/C+xE+xRqXQX/qn5MF+UTw4gev2rn3EdsArgZ4ZF0+3NXEmo2jXT9Oi5fHBqT4ItvZXHhfv
mCjWn9k+9cVROReEA6AyfWcfzoI4Z2zR+ywUkNyn5gpvyYwj3TcPoJHHfjsl92g1odhPv50NGv47
hcdF68fQKdtX9Wr+VtlbtqzKfV7dVvf5MZzj6ueSOI7kI1/L8xhTn65G3Y/0A1Ka7rpQZ+/1Z+O1
YIJvcQ4BC+OnUSAfDPRa0Uo8hod53zdwsNcGhXK0sflsXoW7Q+fIogVfuFqwCFrnj/YdHWn7Wn45
z+WLt84v6QBGZe10R69590BM7BDlKLyLHVj6LYOXzmEavpL9N8xoXGruNjnl4EnuJzK92wA9tftk
3Clvdrzil+GwNT/N3/GJhRC+nAMxoOygVn1Ct4ceOsh/iAAhyCgNt+k3MfWqwUY3KE66wZliZ77g
3WAqBcrkIase+7v6ZbzXP1j3NW+shAYMpMLv71zBGM6nucqRnK1o3UnT5ICyiBtlEYsF3jm2Ah3e
Kvpojutkr6KTWhJdEt6JFSBJtrQMRLR1+2DGwfzHOyDVlL6+ceXaWWUH+4/3TSNxlL/mj3GwPpMf
74HzDtEB9mOE5NXHzlPMz4Q4j72vD8H/pes8dhvXmi38RASYSU2ZlaxkBWtCOFLMWQxPfz/1Gfyj
Cxw0fNy2WiI3965atYJYrqt9C9Wks6UruFJtkxTCyJ6UkIWl7oogXD53U0G5aw864yCr/ZQ/89It
s8BkPeReFbuPH7KcBijHzs9zC1PguYXZpF/VDVJAxmzPLU7trpw7CKpSx6DlvcXEhbnZdni5wFgo
kZzmvd52M70aewbkosD8K2ZvuoizW4CHdLdW+WDvCCfLzKxR/1GZuRlH7eHyRQNgs5Q/8TDFU5xH
iiOXlxuJ6Z7d5gNKILzFny7ydRvMDf7Bkbhmrnn7CWnHk77K3wVbKDTOYNI9SsYnW1RjJ7fprG2i
iJGRNfhI55cDQAUsaVs7xx9zbQ9eSaK9NdyfiTcvqz2BudLTwv+Ge/lonTB8w8y0eg/J4vSLLsj2
wjcEaO7vILjcep694n18OPyDcox5tzVu+ktIIlADGwAM0SGJ0eRzoOFvLJx4hHGNX72cBgUHHfuO
tMre4ek+4QcJbvQJiPNAw9BgDWRhmC8mQRq6+oHH+5Bvk69HYi++o2MXrjTyPdlAlF8TvY2sWQ+Y
e+OtfJ6TepsyQD4xNB4Fj5cJKxuK/CRsDOHeTljwjl7Zbppv6dTdwu0CYGnap4QpRU50GUQ/Ly+a
DgrYBGVjpapX5n4nXSZMMsVDO+4M8Q/FQQ/B6WGzecS5i22rjlKGxKUkwOkViZd8GG8V2lD4n7Qn
p/kUPu9y+/uiKPP0IheTDU/hEXolFS+spKgsHautzFVJKUAQDZ+TzcJAwg6Zhhhb/NtplRbcGScL
7w+QXUSQ6BNRqf3hFoqU02J+hYPC6LH/iz612erxHYFYWO9wLQ5RdkvVLaJO3m5nz9thaYe3ZoW+
L+boW4u1h8KhLIIx+n7iuZzZab4kBSTuPdiPch7MoieXrvTY4+svxC7Kvefg8/aYJbeTE+dLqdy+
0hMgmVvwajvn1W5aZyCNkS6cbcxR24ORjkhT1unHYqWskqO+ngL1TdnNu/BsrljRuSWthZvxz+UB
2vJsoZi98RaAgpsWspjzkLxCeavazMkSVwoDpJaFfJKh8mgroh/DI8H276UHz8iDap8tITnHzP3h
BxLdNSKX2gLyT2um0t6F1p47qP1Ij2+VOEU5GF/jYqskYYsQcdxtYni2+OfO8Vonf8yK2zVdeQ2V
Hz4eoTuQ0PCbh80N1pr4teSCYcu1PyTvc+n12lZ6Yj/hmNlWD21+Xq7cKDsgHIp60BM0Y1Z1ZCM6
v14KEGn3gK5MdWstluiSscM+C3u19iUdSJqBCDNMmIdW8hunBzmx+RJRUjH5HRICeS0jIUHS1jup
7sN2BK6ta4hs60V6MYZAlqF+EBBpxd/qtdouPoiMKw58F/lnuH6syYAxqTRs81pXDm/pKNMzW9Nm
9M0v9YqOZZMdp9YBzazt7k8gRPYNLSMCRp9o+adPJpuvuMW9Owj+8zC70V6QVv2y3Q1r5aMODgQK
Fr/NHZvv2TV3Fa8xu481CSzofEiodZJhS4ThTYQa9N6UtoieYc01AoidoEgLVnx6lnYLqZBydUGv
sISL8kwvyp5xQRPZvQySQfiA1fji1+JDvPaQmge3OaOiBuvzMsTUp2lNrcS78KnZtcnHYF7EunZF
263byUFdZ4fpOlybM9effyzu1xUiYqt54+AAbbfLZfs+vAPAsGJJaakgIdkzwQIr4yKd59/H6Cpx
kBdbZtEr2oChcjqeQdmNvvt99Yl/e8vRCjDLGiLXxCIHymCif+yX0Ul4N35YOI0vncXuCglJu0h4
4EPv7GyaCF28mvOpoyjhnXy+BuEXdISwCuouaJDDoCsufc0GMzEwWlyAM3pIszeNzSIVn+zwYEb3
5NCp0DS9tnezoBe9snfF9Bjrbk+ANkLuHPENsLSnfGbYgymW9Om29a784ZzGc2PKPeXSMO7wyx9m
53731ndLRJlyeKarqnfdWfzKnXlxMz0YsGnhQflibNi2W2jv4ezlA9Xt/nlsjo28lWL7eVRKf5Eu
MRseLMaU5rrek17Tk3xxSr/58LXiDjv+AURiUUZ49qrey/iIIElEcMXvG2+y6Ajxqjetdgd/nB8t
mSZIQXFUu2VGbkAGBRMmkJXcp9YO39JdiDk+opaBh9kuot2z9HE3hqpP27T40yjPX6oqu1IP0E+a
+GRUX2Me9D914ZXD7RVnojg9QnePakLaDctX/CLM3M0wA40yy32NIRBXWhjSqA5tGbqLF5iqDC/D
uX4JecJc/fvDeBSL1UsxYJrNPVSw13g+yFSde9w2/n3173v//ojUl/mG+IpYNeHAZR2k9QoBmtKF
idNA6bT+cwT9n+Xnv68GCZ+jf1/l/1Ks/9mEZmoLaSp7rseFGCM8ermEjhrhecH/+9tqhUxX0/E9
7rTASJDhpMKtJmrNJeJTAbpHVCeU9Jn96x+UTegIQPVv6QLqSC5Bdn8iaVPnyflnZbooao79/1xN
X45iU4ZnpLzX2W47pyuvOAX/xjKAso3l9wlFHLyJOLK7xtcaP8el7OlA8upb+M6OwJNcvLqU4Red
3LrBXXz5xLexsoovXbLMDR1P0lnM7egkVEv80DgpbGjIJYLyxGHwSTO5fYqwC2wBP3jd50VV/a3f
Pi3cvU/6SdlOEkAcMVMe+DLAqGy4+W9xnfaC21GLLnKLf4P688oYMNwQV7LtP+QPGqR5zad/S0AD
LcHuAt1aHKaH03vqR7+t7688+MEFdcYEH4//3IQzbVWF9bzWCKc+4Cnspbt+6r6EyYl+O2IZFUv9
IBNr8OTU4d5jApxpRIlb8u/zJ9nTpFbZUfsyHe0AfQ/qYPo4am9gmONX4RVLCg8ps6tNt4FMjkt5
+ydA+b2lwfSLz/k9oe77MA6A4Fw6iJFvyQ9FMZ3eQBrhR/tb3usI+iIJ45jF+NKai4eUg36HX4vA
PgBmF5Z8aU4YHTBAe1QOaKO2gdHG+XdALsvAmXp4C7Fwoop9eNzuqrMmBMFWEWiHbhVtByiRb5ME
VOQWBraInGmW+DPAHcSNL6Vk75JgJGf6xSlG+bwo3QndEm2SYs3H2mlvoVeFNmJLCAcWvgxlZpOJ
iRHyhlVZYUn6lTxePdXz+uByDlxqwf0e7ZF9LN6E77jj2ulSX86ilW5D6PsuMa4rJWh6JtFW73df
2M+rP7xqjcn7ZBcBKs7WXnxBIxZO3cPN+f2AbxyFY81IhuQtJjyc70f6Z2UNjiKtJTaWE+I7Ujok
9C5OSagP0XloAizjKOL9gOIB6tRPFWTXJqTDp6bC7sFiXptxkJ9RUEmOuorWqhsd4NMgjx/8+giN
lgBSlpGJiRSca6JdfYSSbLaLLcEDWDUE/TnZaaVjXOsVY3Pou7vy/jgxCFAI3vkxbOVAtLuR2NEZ
C0VcKLgvC/f5xVxR4S5fJwzo93rsyj8YP1R0VIJNh8/nIGYdg+fwJC+bgOSewar9hVftQgChD1m1
0jNC03xL99K/isAgvquVt6ARSNmDS09QltKR4vxQEQUaOdz2qnSyFqK4DUMQtuZLLBaoEniX1bXe
CElePfbATxycZAvTPUiH10zp9JKlfBKjkNi5+TeqNrFpGlxDevdvij/aU92vli+wTIKfzpTU1ehQ
IP2DGIARQPe9iH9o0Z8b+kgxsof7vAmfnzB9YEPEnBMtb8LXaxueKc0QisT+U/vKEWiisrBm0MnE
M2Q3jE4vndjVEy/jskJy4iMhFqVgJKFOdJDNk+g88oyDg12LD4yKo9nvmYqKpL2545cEMWfNWOmF
t7R2e3+torv5C4qAc8eJhZGmGCHYAEDc8P4AKiDcaL61LxbJA1MLaxTs+q7MjvbVToccHkviZQAS
t/6XLe7xUcFBJ6WddLV+/dy3bxDkDWSj1wq30oZNkvcFOLHUDwPpFoKX7Ic7km6gDD2ywbEm7Ypa
UTDI3nbF36xx2/uEhJeLNmxRiM0c3xEWubb514J/ZR66hvzOGBEiZe4LwD5RvBq2BEo4htN+haaH
WEbdKr2VX0gO9pOd0VlJb83X/L44TtpbnrpDT7KJnWWHLH0P2ZmuUWkz7H82fjRs2/EFs7wGd8nb
GHL2Ag5Fm1Dw5JOo2Qw5jyWbHo0DoAM4QQ2Gupmvz325egbhaXLIKeQH5gOwlj0SPlfbzQ/JI6UT
KSdD4+DczgpzZy+f8GNdLRi16BauOGdcDg4vD/KghtF8zg8QJuptNVxAvTiJQm3/WFAquBw5zZfh
YtNFX7VWrjy7nWihodnp+2lPmLqOYp9dadNSLOCZu0IX5bCaXi93QN/BfayH5XR+7RRYCJy48zxy
wpX5mXl48e3ZYYkMqr44NVp0VQnbDQL8np13XZ7T7bA37qrTL7CFdcTfUQ3Iue9xtPjqNSdViKQL
JjI9Ks8ECY290bBKygh0AVQxBl6f1IvLUvj9d725MaorHp5sAuaHI4r2o/PJgdDW9NmhX+3IGtIk
O4Y9hBTOQKuxepRBXtqN7Eo0n2pLHgPEOx8Iy/zlqDUHnMh9IbvpyZoTil2UhQXVxJBoNa3ufTjK
vx23+cTjput2PrhA4mB3CWHFshdqjjy4/INE1UmGRTbmy4RattjsH2/Q6+j9mVT3PNZW8YlFWMUk
4Ia3XX6b7sOWJ40NG/Z7gukBMg5pmyVnUVujlMiWzZLR+sRMl+VULulQuVYCmgLZGwx3DnhqBTtM
fBV15mujV+hvee9cb/XUDgHPhV5uiG6p1spdG12jwDXBreYlWbyp6dejZ+a7ntX4E7u0xx7DP1T/
xDHp0rs+uUYTTPAkW7chcAQHmGV1en1mdpbaBetkOVossQf/E2hfeJsAfnLDQ3wZSbc39immFR1L
ga6SY5sEQogxoR2XNqzRjLwr/Ar4W4x9Fl6XHbBmwrTJ6octx0ZTuzF9cmjrhbd4Y/u1Ble/PNm1
qKHkdbbweO6GX6k9LbCpf9JdvhHEU1iAgj1d0k95aKNl6SderO25KcpVPUeH6Kz+aJT/b8/1Ew7s
FZY1wl4rChYYeID9OtJ3so/WxBA8yyWqdJ5RlQO2stCL1RZkA/FM3uyYAMXx28MvtRdGMB3DIbsD
9Tmqkd3spK/p6QJMzl8jl4Jy7tC9a8iILlClBwciYXho2UhecHRKt1guk8rxhmN71lf5Z3oUXf1e
o758QDK3mn+Afj8spSsWBH+LhhBcW/JIqPKUYimM3xWRXj5En0+2X5VleeaQRKotnriwYf96dttf
avEnBlx0cTiAVVvhkyOd7G5bXZnb6kZ0ZPSHIdbUeLN57rrBShQU/GSIgt9BTwtXDOILvqW+gFVC
ShZExP/lb/T8d8Ng4ka1J6Nxqpy6d4bz4EaXnCeAAm/g4MMoKUCUkq8L2dL/HuzAC1wSrVeSrgsO
DI4JWUpejRv5j11XhGky28IuWrPKulPxo7pFaBWNM7ISLPwGDh0GZr8oJ9jBcbaswIGS1czwY/iF
u7VK9vUxClit37xJPH3abgNYWiGeJlZlFS5VSjcfrq5M2343L/Wb6o7r2M+8At7ZbKGjEZAP2P0f
x/KCGJl3+Uzppa1TmpJVtpF22ryfYNmDkduKQ3F+ZI9qlECWvIwBGWY/2qvMCKV1ZG4emOnGXoeJ
R7mhtXt+Lb54OBErPq8sFvlH7hyun4X4/RKuYB6z+s/jdUocHiiHy/dzz97nTXNqz2yKCfgJ+A2R
4y4V9lL9mL8W17n1p3Ma2fmdc0lTd7iLPKZvDhrK/3Cj3MPaeehr85vqRHjgEAkVbvk44iMSv2uH
CkDnlKJcha3BctvI7wh+suszIOCWvmeV7dItfj43rbHKZTZb+aZYqwbxrsxOsJ6y8LruGuYtlrys
3MU22kNzeASjiwdUQQWuuclF9hDrWgRwuUqw8Ir9Yj0G43G44SO+QbNa0SzBMH5VDvgtUMUT5uRx
NxorJC0WRxCKdtRlXyi/nyf2yPa1b1jZF4FI0xNuG7pe2icwZxMiLt0YOx/VZOU2NYYMFsaY8Ubz
4WsxDngXY8IMHbFzAfUV08GixgTh7W1olxPWcy5mObm5LDPPPPW9VaxNTJcK1PNWilrtCVHOkXdY
sQa9sZqUc8XGmoJFgTasekpkOcgklwIR77tvadWsuvvw/mw9bXDkG+ZYDjedirlH/05zuKProzA9
omqS7vBrluWZjm/NQGBJY2Gca3aibfaG1B4DY3C+mWeEcJQPEaSVTT8KcHpj7QifxGXexj+Rj4cv
6La+CZ3Xf3cX1FOLIcjIMrT7AhqWpV3MtfgFcKU9XfUqrBrJfxzHy9C4WucBXZQ/CRUS7wo0H/OR
Sgw6ZaWTQU+kU8wAAHCTG+5WeHU93AhJJWO8wqpGW950eLv1wCl37WGLG3Cf6TTNG8U1fPNU3yIQ
JUZQFOOw9nLAGGCSo5ren3yieDnc4uFEON5isuHiPcDmNyDp3wHWsyBCx3/SXcvG4ID5RU8cleRM
QORsIwHaLeGns40/5cLQI4zcPPI1RmxSEO+VeStlTsuysKPers1z2/tV68ESfNAGZ6haELDxfjig
Heg4AfJbEb+3AuanDaL4XVmSHd0Qx+CeNYNMy6/rH+MIA/v+KGEpFVJpkIlM20mLN+3QwBK6wAOz
N7+HJuCH6QuyyTIyN92ya8OoZ5oR/UweXEKP2eK+foOQGVnwtTyCInh4KJU5SKKt5lYekVwX7avb
JE/CJ53oUwRKbl7bb/pXTlb+132Y4+ugYtan++2qXWM5Bzn0T3nHF+m9XQ32k4Z/uqt/Iw4+sT3H
r9now+4fgWZ6PGnPZXoMhT22OX39mnESNdyI+3l+4xUf/Wq8hS+RsMVAErdZNuuk94VwZaYYJNua
ipDAYkinxFb2tKUZWy0rfp1ZZ+kLam5hkpDoM7TEmhIzKMIXBdOf2xt0snpm6GYzJmqskZC2yJdf
dQQzURjPvY2WsD6qFOVow5jR3RTMXeGARl45Oq0AIR5rCsf8pDgO3/SJcGZLW+K76pICwwSL0TcP
wHfxkYOtEar+WBWLg6YRjnDRguYkYdFrUsBYyTeGLK8jy0FX94ljcdRYmeiQmdZkOwYcwwJQmuln
QOOCbQ/P4lviwewSt9FdZh+jundl6MgBd48KOD3EL++21zuYTSs/IDEH/8SqIvc4ztx++9gl2rZF
rQFrlRoUkxc78tmy3/i4VMbJjWo5rzYFhjFzSWqstfg0zrliF5f0J9Jdlnq+Se2Fa36ABBjWxGZ0
B2bKD+MmemN82r1juWQiwiUr8p0enoHi4qNB1wdgklzr9I1Heij5BK7wO3ybHxxysua8DqRnsKDY
uCP35vjmhMt1h831eUKg+puT0WePS+O71K2a5GtvkjHF2cDK1n3thjIZ4iEnLE9S6jHrHyeEtG7X
OMXksWhfezU3n7L33akb0o0t5mVQmCWr++YAVWw0cefSdPG2okwrtxj7ixcYqTuB7UhmMoXDc1IP
CH9JX8fyBatvB9eEmXUtWI8zou5TaqK8IwUNImHwuGeYXe6rc1kGhhAwXGDiICVgdri5LaVkPw2X
ReKGJbUzGwXFBm/F679ScB5fB95xGAuy1lW33U7bYqlZQgB0xFqgssOW6wwuO8XOi7p7MvZYh2g7
GQtgS73gyeO1V3wTKiEosas7yxC6ic4tNjGgcQoshU8VtdgpuswnSbF65R6bXscbZAzBKCswwclz
1+gIG7VjgUAq3pq+jB7ejJAaQsrjrr/pbrtKuVKJ3dywR6+Sc/16r/HnmNmhHfKfEkwQfqc9A3MG
RkPv6YYDZEm5oTL0VTcMT7EkskOXMdatZ0x5lvbCMt/V79mRQx1zDqRFDhagPwyMiCqIsVFYMnDA
NCVIT6K6S1bDTu+wy7Kz3/AqXid6XwrvZf1R+MlKdmYXVEf5BOzu7uD/BALglSPZ8rq5F27oCsvu
HJ/4OKoTSi5TDmX5WCLiBHLjcz+20W7cFj68fOYpyWtCh8aRRUNtl7037zya4zuLjA1Prj3tpNxM
Nu4dkUbSctFh3rB5lh8iEMZFB4zp/GF0oX1mIzNZ2+gcxt3Vb6GsG7KwwYSYlXFEc+0pd/KgnQKU
JhkOUKk3ha7G9jI4uMSV6SpBx1RtJSQ/xrKv4Gq6verPI7MM9DwuGTB6yuq3YHwzfxhl3+ztrHAX
6TUjorfDnlF4k7YcLM2EZbnN1TP+zeMSzcF6JTWYR1vKR/Mbn/KvsbCLXwbCB16eFfO6Cfi3ozFk
q7Pja7tufhuRJcKRbhmb5Fyplnk0xdenU57/JktAW7XFCBCeLUY0wjt3h8+IAfBMGXaV171jbPUd
NCFbXJtHZocj9j4/sJVxc2XeTUwigBLGQGt9/fycvlOJZ9BK/phzLLu3ZrS62sJzbxguUf8mKa5C
kZa6xSG6PVFVg+waW8OHG34irpfHT9V8orqV3qHcyJnZdXSz1vQVX2kqwtxvUCox0WF44vYr3H95
cfnLXFeR/ThU5yy3kMIs2R1E/Fiw6tssSuinARIdyeUxqJ1aoQZW99GvdJyYN3+bmd3Z0CLO2a8A
elsCSzjylX/v6fHZway27VUMlDMjRZLpT8KHfhw/oiSQlrLmd7b8jWo//kEOfgG4085CtESZ5TNb
PBuTz5bRnprVA33tNTqxKejEenO+Y2bWv5qUN3M7BMwZSARd4OMk2Ril7CV/+E73HcM3Yd+L5CZZ
1Vn5UBnyxKdMdaqz+YX8UgP8WffvDE9m3ESxBPGJl57eeY3u0BzEL3Wd7tCdyY0N2ZsKDz7KeJnv
ja9Er1FrC9AALnpiyKxZWujCfpNvxI2fHneWXXQSAZttc8fIp5qcfPP5SVudgjAEo59Sg/0ag9Wd
a0AhG1ryjvcYn1Q2vFNynk9wAzBo6tnBS/zFliin0VbWXwt+Z7H5y7igi03mR3bExgl3gdnoKQ8d
xsoMbuFNudnvdCIT7tCuXxXyyMELEcCCQnIGsFx3b/lOfxMcbmlyr3iw1rHXHKvDYqntU6fej776
hdutMljQQtZyoO3Nhdvd4iuP7mOFldkhexscposQo8XYhfcCLE/ZeXCkZeETciN7ApQOI4CHB8wC
MH9U2Dyq14for939+abzaRnf/rwgWxy0N0wpZ+exJqFh4jrTrj+s4qwG2VGP3I32V0PyB74O0AbE
9ZL7/AMW84hcXN96zYLeAdGN5QvxBtSBIaKxmg+KvNR3lJhp/b5Yieuc7ZOjp96wLgmTO5exY3zq
X3yvxxL0ly2ChSJ9JNBpqOyvzVZ2JCq2mIrIqeX90LkJk5oJ/SJ8OnTYFp9QjXyFzra2gZ0xUmGJ
iO/NAd6nAMGOjho7neST6r1S3p8USbMryT7etAvNEr/rDa8EWdZU7Je/xWU44R3A68QYebfMO9V1
+HAwDX3P31FLALwUVtlbAsg2RMwTSemr9L1fwqLS/0356RqP8uYxOcOSSr1i6+MtcmLSID4C88oI
G9uKYit9gOv+jlRVm+hSbF4UscjBoyqclotd/flY8mjN4Kk3OCHMbbCA661sI3DcQ59zqwW5Pi4K
uPTS3DC/Qj0Ah519e7zVTHdBp1bRBUaHsNEPoAIdAPydk+49TVfmAWLZAZrrofuor6LTUEdnXvXJ
jo1pDAIYheWj7DhBOGn0FawhtYaGBhBuU2hK9TbC0/dAlW3sCdsacUGnPG4O03t70vbDuvGzdBmr
eJpY46Xx2WB2veoJ68V7Fi31NxECCScz8Mf8LaBrcSDFrBNsfSCveXAegVmoeqcHLi3+5C8cdoJb
YzjjhVl3c0kuC9xDIPWC+FuLM1YsJuWXGzn96paF2+LhGNS1IMZ8d4FMyWLUO/3FC3txS95pGDpu
ZORnNE1uvW/eEmoO2praRmhZylTKbv7TfdKpxk8/eVvcwxOZSmyJYrPscuchBjiPUE+Gw7qo3hIx
0L/17xT3eC4VF3FjGBg1BYzR4xs9VX9DGjhOrs7gStwZFLu5ne4HVEZBeUqC4o1ADzo441PYc9Ll
yi6PPmo4LAqLS6WfGgJsj7ohWBTHODuQCBM+sI2BnmQ/f2vmf1dqCJxDKDNKYCynBls5R98jOWYh
MIfN48NOnREJUgZD5daSPaZ+j0Etxl20eip+EVYjwZYNWGVNCbrM3BXwilkT0lUIUdty3fl2due1
cN+b+D5bC6HlhBp/5JJb+cNXXCwxloaQvdZ0LEleDbVSMEp4bcgzPtJkd+VuzmGNTAPbsdMUdL+j
jyqKJ+j5mi1o7+01haIaBY9yg+AGH9OHir9JgIkr6ixoVOx8GOqXkPgMmjZb+p5WD3Qadjy/Sli6
G3DLyG6xHeOsqiHKJIDmw2XsdsbSZGz6DJBt5+OGc5qxtBex4WD+Px2j2VHGVQ0JQl/JvUdFwhvO
s5sUQhklWw0v8oQcytKROFQYRlBby6/LX8tuusOOPhfWT0Luy2Oc7uR8m1cBpvLSiAOAMwsXYVgO
z30x4dBk58wgSwYTq/G5VbKvSV+pJmSxy2QC1xQBZQl1GbUQRYLK7QUMoWSn7JZdM/bYK7kdcwJX
b7PAZhdS3WTLKIeejq470O6ym3pc7KEn9bj6d3bHwLoMBMGiMCoqTyo/I3XZjhtthMNxYWOO9eXz
rH8998prsN//iw57/fG//8UHE/JLjlvp/wgADzN6oSMNfDh+FtU2Pjx5Ew4+Qtb/clCnUFc9ozP2
pAIslqYpunkPMJa0PAmVAChH/mC3iqOBUPTXV0YFo36YJG1ZNxt8NugV/33r31/KuGM7xEzD83v9
mDQX/DVudf1/v7ZoMDSo64WPtA3IIJFbVxzjH2l4ce3/fa95/UX9yuP698e/VNR/X/3vL/793H+/
Yqr9yyIyfnYOslFmj/9eNjMVdrzXl/9+FEtYGpNETld46jS76LkcK7pxdYKo0oeBwpuV9Nj0m6Et
vTDq/AkOkJx0HZ5/+uTohRuf037aNtF0GEMSfSKTu1bmirbTi3hHMNfnQsmPiip8Ej7feWqmkpHA
eCNOp2UsJG7D89qHu7EYFf9RYplTZbdQwLIHA/zRy+DTpdFz9OeujTwi2GnyQBAWmPRpGbTYSUlE
xxAkWhrToE3u4YlmSvImxOktf5bD8hlTn6I44ejTOTf1PmZw1fZjkOtMtuPhsxRLea2G0KJwtJpM
1eWuLJOCa6SJT6+VTDTGHdDosM87WVqTB810w9B+TJFZvKl4FertCZMqs5nuqEJaK5spOHrslHAp
9BUhojDKYkaWMfxODbZFS0KBO/XQGtuBgzBtAZsHcVxm5eP2TGSiGjhiEJKEjAf6RVWhosSiJk6w
1szoIzTkwFC+a4iXC4zMtRiS16wmkOmez22k48AgQmfWkaFj1+jNM/Py6jGItjwbP0mufWIxlTpZ
TNJXibWDZsBMGE24Lzi2LRPYFCTQ0mIokuRIxF5JtiBWSHSFoaBj3WEQzONc+1PxY45F4g7EbIzx
kRSHroUt1jxpA5Ipcl75V45Wv379JbqMH5e4eRbHsMSTCGvwA1YJuG4q2rQxHmXhF/kMEtdm+arV
vsYp0AphRboEm0SJcxyX3G2xm7SkOJvdOO9vIUnxyyr/ExOYD2jeaZrGbLDmVCMQa1M/ET3EEphD
gxL5LSGmpO9ee01WfMY1agvpLakwSxhKE9LC3NGRp8YdR4nOl0P9a/GYt5OcAUqZEsxjEXfOGHpt
yieKVLBNGa9IbDEwMc3KMEAzTNHLo7Y0lN4tn+MYkCAPmxsXKCFnpqjo5aVmJbrSIIFDYqgjy5Aj
UzazxMz+sB9t1pU5IZkHEzHjiQ264PkIh4cIT0NlyJNRuxp3tsDqT82jnwRVuV9knG0pvvWWzJLt
XtEitfDczEQXGbPCU5JQDahJi/c9Z8ErR7nuGBA1qi4gINXZDOTsU8OU3pWb5GbEMoVcCNfZqE5i
SkvwFApw5SdTVRHcMEo42hJlcepVLJ+VKtWchq0sqXINKyaY/MM+ZCE5IZmeKjbfTl1hciphO+wV
f4OQ9hspZedWZcVZ9DUVeUyaq4732aqnpEnCaPTDuUztGtJtKavwDLFwH7tM9Gc71DhQy2dWIqrV
1zoX4PlKyMpR46MHBgWPcCkNTBmK/9wkmz6mUMlbqr6iSg9D9Bm340pS4X2JkAzYYqNA1Ux7UhlD
xOmA2eaTEWkc3R4lI+XSyCSrlFN/UtrejrFF9+VeLbwWaxkwMIb/zwLwv5nVmAY4vTbzfFHT/Vgx
muqYIY7pBPm5ZwU/XipUARCrZPAZLwQnTyfxYKh5tytlWph0/BYN8WMcudekX06uMKUutOyvtqS3
X4UPjCnkSdmZKpCjoF4KXeKs/kcBmhi4JCJk27yAg6s1xzEX1I8UuFFWmFUaYMHRgwhVVVgNFBEy
ZgCW0ZpkTT/jOyYXiYuIbo0BtQErcmZq/WRAOkbIEkJYIvFUHxZSZ5nIUNelwpiYBBE4VJKCl3dd
Nl4hTDsZt2JZx98I63bankZ52cYVkN/BDI2xNCgZ4tkjsQb5jfHYFVIkv4lyf2vk/lzinVX2+FZ2
I7F4MmFxNFrt4y2vaEA1hvazhghYTAHb6eaMoap4XfY3WQiPQhgxp6iFdAUXEQXz+qFRX5DONhiL
TcgWWZo3MQWmDHMsKnUUClIydQHie1fQs/NifMkV9P7emY9wKRqUw4P+len579TpC18bhyeeHWDw
5J7ohuwQgkbpKOcPB/mbhDczVPOFVJJhodIv9QOQlhzp/hz1h7hqH7iaLC5q+bIOzMApeMxgyrUj
RBFzJiwzejH97Pb/KDuz5daRLMv+Slk+N7IxOYayynwQ50EUNQ8vMI2YRwfgAL6+FxiReTOiqruq
zSJookjpUiTg8HPO3muH+HuYOKsicXaZt+5D9IaFLiFcxOpJ7+5GEIayvJtf4j5wIw6qyNE21hhc
Qc4UHCfZU0wW3DoCcbE3Y2Y0DdkOjHHQeAD9RlvYcipm5diu/Y7NdMHgo4ebjARaXwAT0hZTFAbr
vhc30AwQNwu7XPmEVXRGRBaHzEAT5OO2YMyjPLlxbfLYdRBYjE4VyJkc6EScZ/QY3VGs81RiEOGX
DFQ4XbI0cmzLpDtw9ZYQMuc2NQkfCCL4TH29zbEloF3RKuPKaWguVxPIMW2k92UGOkOIVjxnOk2D
3DtOrTZBZ0Q9USrZolzCkF/1CW7qah+IMFuV2PMJnsDal4R0+SsRdFd9ANoioAqDAxAzQaOEQXii
kCyEHl1Da2zStdvcWkalrSKhMyQEAL9IbLoe0qH267nCXrkMniLXH3EgZswwNbTYKEfqse+vakdW
mxCCwZXriNM40DMu9yT0MYvtmO/Hrg2OouSzaTDKpFopcUuLZBszaDeGbB0HCOSBYj4bHt1ljeN7
1dJQK5MxpkjUHv1MesvAyxlyQimtWzu/N4vkSauhwA4syGEnFX14ihG9MJddiOmlkAm+JS4meeM+
y1SYT7l9Gi0CVWDIbbWOBuaopzi2WsCyDUPXyoO15wn1MnbeZ5Dl92AiplPe9fKgQqi8zANMJ1YH
YYYozX2K+j6nC9X43tEv8ncRBDMunil+mZwHcgv21tQ9jhyBHKxsa9jdVUpucLbSemXSmIByW+Ts
vdBxTXhvmD/ljv0CxWrja4jYEjeg8I3pYVl6lqFGM76sVDyVTW0Q8qevBgVniXiMZU/9shQ94QGV
YW+KFOlCJO8m191BrVgaMaIG06g3Xg32L8dov7RCHOlSQTJu21UWDzSxtOJUgV5xmgnDGMODKjfX
vmZoNx2vf9mKsIGlBTlJi17HwYu2jppp0COe9lubyJ5wpJuUm/60qd1+1Tfof3TJZNvWM7DCMtkF
8QStQp3rrIw3hRVtopjulRGh4ifkDRtS3GFWnEsgrclWcEMN2XOZjv1TqIxx53Z0X5qkXBL54a/1
iiF9FiWwSa4d8hEWTsh4VTgYGXXjR6j209NbnhaekUGPB/Z3vGHVI7nI3q4++kNr30+mg+/WuKpy
LGkTm5PN9BQlsb3GAT5tfWNfxQxz7ICj1pjEUUWCYQrIJMNFKwQJhcgEuvSDNGvqnHMV5hhuR6yk
UgAGgKjtVTmhHZOL7kpdDz5XCcXsR9aOsfBH1JCqe7IsK9llWX5GiDCYYL9qBPW1wUcNSMxawV5Y
Fbh9Z+6Suxvd+kB2anhXJQTlmGTXNUgVPct21nbdvrl+pY657x9Gn3LFF9WmH94KcW1WEKiwCq80
lySmYoypo93nyBD3bQbZuOO18jYlqAnzIGUDmT6MofdBKojYWqPlr2XR3kHfDY+5zVJWwJMSqQZX
jjdU0CclSWIXieoV6GDAnk6+5GbMXEMvT3FQC0TAA8FBBIERIwPdu+VdgIRKUZJhabLudYLlqri/
CSt6e8amDj197ZX9wm/ZOdXFdFQi+nJVTupB+BGkdHaCdBQrNmProq1GKHjGKY/gW2lQxa01ZAkk
xxVNtY6ql8Xfr291n4lKG5dyU83K3qTudr5bawuQ8JCccctOPU2MkL2nxCFSixF6X45Z0YuhXCXS
WPmiPtR6viql91qaXIdVpm1Sg94R1HmUQpLm2zhq5wZrwYPO0EzF8jUfErmILIVuUqXuRiDMTw9O
b1JCm/3BIU6XvhSIOLfI+WpEO6eHFuCWGH2aIIImjpFqNDFAq/5TJxiE+LmCv/S2rfFAKyxlkTGG
K0dgDlV9jExxDJN1ADwYEXl6D90shtjFrJZPg5BBka76DPiQkTMxooqmn0/YUkzZsYPXczbcmn6X
XKf6uNfQTQwQbGlL9mzPC9qnRDisuGjBGVA7zmT/TlbHJltHYzd33NAKcvKgcapyaL9k9pVg+oOG
sfIYtbf0FB41gvhIANS2VsAHqBkNPZChe0u7IiXmx1uxm9cWstWPwci0Vhc5KkjajSNiaeHcOlRD
e0PcKp2BWDI+JWG39dOE1kFkZOs8JDhLcLKb0JbUszA0e0HKFLJaf/bLyifM3cPBnOM7buyi8KH4
Tts6szsUsSKak7xu+96g8m7YzARWQiu09k6WQ+811MJrIqXYLBscnOxLEeTIa47zfOmFPvNd/8Nr
uoZuVHIwtP4M3fKaPxz2mqRg05TEw97XwPBJKbLSdANaOV928EZBsaMSdMnxG1CP91aLtGTk/dXn
zz1AT2qBFTIDP3vWHSBekQY5s519ijnEw2yEypTX2iZrBbM+nbnLADQKEMzOJqRtIdImux7mPp+E
i9ZEHzCN983Ypgffkxwdns1Ypwlx+SBp9SgrwtFiaD3htlWWu4uSuzJDxhBG7SchCT9WQ3Ogbil6
fObqg01ulIu3v1C8u2RRd+uwQ7BDUFe40UqKCxhJeLnHodlyFcAA3VjodNEjOrWjrqOSIB9fqLmV
gcfbRBQXm0G3IkQJwepkFrtuznnu7Kmg2rYXykJNDh/U23RoXBqEj6IEYd/0zc/I0iv8aDzmHfTQ
ZGwcRIyoj5QvgqUdBOok02jb99P1pJvpofDQ/Q2Qkv2ulcuqCdAOBvFKJMFt2iC+JlbpYM3jHQEQ
9crO5ZOTuYzg9KWjnqcQKi9AkKfethBz9RIQfoASiM8z2trahCpmYOReiPxgFR1GqRbt9DhyXOfa
2hL4GsYnK4NTC6QGGFeFskpyOQg56tVU6iDfomBJFfyMNKPSG/Nzqu8jMzZW86oPy4htCTvj+GRC
mcQ8QNoFwo7KRGFYjfVWpnBsDC241xscIhNzYf6wzMieM8da93PKGt4KzYoPbAtv6ZhMiC3UptDN
HxbKr2iqoagXVHdEIxqcATkselu7alqL8ZqZLUThlSsn9iloPf8BihEnocOB6jIsVNTwNyaLDeYs
93OKYzQhCN87iHRr01GvOKhaPsSmOcJ30khMgmBRFcNaqxPmHFob3Y7OhxfeYXGo6ElBfev8lavM
N71lmKLm6dH44ioql8yRbwThEgBI1KL9EpR4S7Fg7fUWnUfWRe+tTlMogRmQlMkyNhXbKhJRVrKu
XzjlaDAFYPUs3X5trE5dGRbCU90pTGTu+oflqPupYabROpBOS6QAEhK1D/EqU+lXBAn5PCHVN0tG
ZeVcxwpKOIM9XKXCo4ZxwlO0QIbMOAZT7N2LhoGIYng10vwKAfed3NJYlnDZlrJHqplWQ3E/WfqH
VxnRB7XNlyAiLTech8IXdDUt+cX17TV36L2INmSXdVPWXbMlbFoM4bAO6/jV1m10WbtOcUGNbcy8
sqOtxtJwzFG4jAW+fXJ/YmCAGxGyiXFhNTSWWnPpYjRhExKvMohQRv8RmGTimijFy4DdyRg0Aa7r
HpZxZqxJU5s1LcZ7FviPxZTgX8kuixXDp2A4xUP26hlSbSb4qsd6gDlGgKexdGK9RJBTv/fKhsXE
WV7CX1yNQPUOvk+YZcK+pZyaYt0bwTULXULEp29fhcTNIYYyHioi6q+yfNCQemKKE90LF6/4Nh1a
kLeef++RDLAKpgDVfy0fvaJYOiNRaUNZY0strXu7Zf0rDLtZZiEZTZqubdComhX2p8DLcq5z9HgG
1r5i0BuoI72zzht735SFs3VRHliZ220CjU2oh5PTCgpWoVzHj8AuSY9LfPKUen3EiuK19o5ISxDy
YbVIi8TfWuwt9mFpf8a55t/ESXWedEydyrSGNchU0Foejpe8YCNvOysnEesArBz5isws/QKu74dC
eJKz8C+oCGu0vSBmXcnUIXi2CvJ6JwuRfs88I0rem6p0zx7taKqG8crp3Scf8V2O1Q/Piz2uRKX9
FHa3UY7nULlpN27XfIU03lZlg1ZCVda08VFiQFEPF3XAtnvu2pd6Xq5DF8KsikJ3q4KZ1zuA03OZ
kQoSaTFtsDlwNRTFgYYGYTRZMQz6V+HUmEhZB9BYXfcahtpTUrqCKFGq5KgqXsxxyremSA9BQAb5
qLAfWt0ssmxbMn3x8WuKhbSEKLa15LnRPFAMYU6fI4zEWr51kNMaOTJNmhSmDqeBVyA7ycVKA39n
4OXRi0kuRVww259oRwxc4RYJqfTbxNTdVW3yrmqD/ul0cxJZLl594POJl1RviTMQQ6SdzMY5cq09
Kz7ZpyoQ+0G3skUE4W+fSM7BfKa1Fy8DVfE2aODIaKgZiiNBHp9hgvQ9Vyz+LbYsLiRETTk912en
/sxCciPiS9B7OZN3/usvo7G5Ve1sqJrT4gdflMnN5elh7Xojg+q5iOjVuKTwJ1Lz8qT55tfdvHZg
Ilzu//bl5cf/y8d//fjUN8ief913PSaMamNo6od/MsIjAZv7Aui+fHW5uUC5mx6T6q+7l68u37s8
+uvJf/ren+5enhdAm6n6TwO0IZFmzupC9A7Sir9mnP/E3768fPdyf7IGHtJyaB+mTwzK/EouNxxd
9bT4dV+bgn/cJ52F3qFcxi9uPkFcnbSFD4zNXNi0MvfEHU/8lVq7s4P8KqsgjAYDQYEXlm3eg6qL
9EjsJ1jcS99jS3O529bT7w+k81NcB7IrB9X21w9cnna5q9EU2jgqOly+FQvb3hNGjZOt01Niai24
PZfnXR653JR5w+iWovMuiS2M2zBIuTu/jMvDrSnErjQ/R9sUCIb9Hnerg1YghiJ2YOMAZWumFbk1
w/wg41pcV0x/7aS9bxMGNH0zNgunJDzscmMOLYKIqGwm9I0TChGoM27Zfg0aWovCE3Q/EwOIJBdw
u2FiFknJuJDIjhTY2DaeKU7JDIoqLgf4fPfyvTxXSLc7FxxoA662NHrsDZdH+rAwplVAhmGm6Mr/
+rmMoF0+987ZBwTHkw0+/4bL765CbSaPaD0prGBOf/17v/0rl1/723MuDw0tkxRDFbhC//mi0n++
ssuzLw/8y+/+vz786zdUXiI3fid3v577L/9mSaJJnDaHzGADDDOL5c/LASkQQLmMQv9e2QgXTQOf
nTu2x5TWMzgp6Bm9R0pOrsW0Lt8JtyU1uw6YCpTRDtJ7sSMmrzlqnWKqlDLHJ0Wij/pV0mYkOKJb
qUtQXiBWSAPT3vtG/3HsKN/3NYP4JmOr37BzoeIUVNmQCjTHoSfGzNIMqDz9whogwMAg6n25CZh9
aA6tgBm+t079BzZg5SlVLGl+rSOd1cmJbdNgWYV9jVmJYX1fNAg/PWoRewBqIGF4FPl3HxJ83VRo
oNgLLLt0PHe06JbY5VEXOeVD6zBAqInCRekD1oUu2ZJNN/PuFr8iWVHhrh6Me9MtbtjeysWQ6QgR
4mSbcQne9gTaQEuFwWNQl+lkbANzxM9VdufMKLmYxUF3GgwGSx0TTMNiTNfNavCMXNW+HMYlaR4D
xjW0xGKqiPjBIElYlbiG+zEilPQqrTmXzBaD5CYKpmyRTz4SGqP9EmFK0GNSu0vTNw5lpDrkp8TI
E32+Dz0MILrrP6fIKlvmIMRrQXoNOxQ9BAwRYf3eEcCzbgr5obvrNMtaBo2CiX6angmcRhMtKjTU
EX7d4II5joODLd5cYb2baYd5VtJMs0djKxy041GJMKC86VPkhm5WP+MyyMm8g3PStGF4VXv0SY2U
NMvEkBNADtYHzS6HXe1SO4TMYEl4bw6u0k7MCZq+fah19sUGlWlbwDABGL1gGHxSqXFUlifQj3XJ
qvXKa60lEE2J4EYz7Y+invu2vByNQ5jmiElKYtKBDCwwxqRB8eNm8SELFMbxsNauo4IeGpczmEJE
lK+dzDyFUEYsvYeqK2kH1Ehg4CKbiyI1XvTW+nZSYtVCzBX86DXtAE6YaDrnmnPfO81wpvdogkFe
pQIFmCNcf+vCo6lphuw1Wx9xTaXpzvCoggpfO7jBfWr34rbNzB9h4uKPs0cSA1CQOQW6Xfu1lzq4
lHZ6jrZaSFybPpnJ1k5nXa/TfjIMnAs/pa08Uq3ObYmJz+qyVZWwqlm5MTFcYc9qFYy0kcDKwtWX
jLHMVZm6n2HfRE8l7a0g8KslUdnrWgFuC+jrroM82OtpTCJc/mjORP6ad0gj+4lWZykejbI9ZrmP
Bo7Q1KWdK2x1ttj2VuRt2yq4lhFBJ7ZdsI6U5GEMGMwxYQ2yf62z5k2veAV5hQg2D26r0jjLaKD0
4/3utVUv2Apa3fhlpI5GlAE+AVPSwtMiAzUNOqyU5L5lIoKXKEZUPRU6TB1Q/wuoyos2Cq7LyaHX
y/kBPUL7pFxDUaHvCijIV2F3sFHYKYw9sgGpxHK+thQ0vkrLQzS1ef2RO7QNJITEpeUA37PRtxm0
9hC/pHLtTra6z9sGlWGCUIb3FgFzG2kn9vQA/AxEt2NxaN04PLsd1+SQsZBtx+F6sIw3j0RE1DAF
+kszfRztuNvIdI6LiVxx6qPgs6WF1hEXeSKsQR2GjtdVd8k5bivwgSQ9rJmacHYPfY8sZrzyezpT
cOzdFfDftZhAcVduqx66UjG2VA+1lDra0ujbtMjurWkWrFuB5ncwTIM9PL+UKTEaF2Ki0ez4/qKZ
Aekyb+GdJOZK6294iebSlETgNR2tD3uQ9aaAUckYHyUs+Y+HIlQt6DzUpAg5NpMGnFglmCqgAeUp
SmNHinxnWoCFhBbdlBk70QikPDgv1a8DIOu7lqT2ekIXxrDqkeQ1TE39rZJyWpgevY+xIlY10EN7
T3jSZwIplUZb8TUkIAlVQ8Jx1etPml5L3nV4+pqAlFm3xEALD2Nb5677pKOFX1o0eCx3xoAWmC3q
4X5oTfTgdky3WFtOZjUdWsQ1mQjz61lkxpHrln18TKspXzV5fqRPShjxRYAeQ8xOIDyPtdtsuhb9
vxqmdD82fND+JMGVx8Bpqj6gjTC8uikakGwYblL69ntVMVghUQZoBtF6mgWoXx/IREDwCi//NXMY
putOct1NGvroEauFY2Jh0htrEQqk8GM/Hrsmyfb1elT5LblVrKmF/w42mGZ+i8XXaZ5ST4/RzFT3
DkOtYoqhiDpcmXPN/XLmU9UxGeGk+bFRnED07NjtTcNHoNcnpY8V0Bz++gTHu6FjyfZyLMh19EAy
lzCQ6pI/iS4nrxEiQAHl1wH0doDbMWbGBjV/7/IAkfP5unbth1K2ITnm4iXOIBsmRO/su5lgo+Yb
Q6WYKcLiMdKiaB/ljb8f7eEl0gBVyMIa9wa7PeQl3DSaCFciR06QoIMidbkwdrVP4tLcPSSwcDPM
GT26S3FQU0d6sjQ2pMryrfnG/OdXl7u/vcT5B2QcM5hbXb7RtybbuWF+5Z4yHrQ0A/LjKn3p4S1H
F/mcD+3MFy82bB8nGk5j2u490+NLBumEzziFtTR8DQBJ428KmIh582qFaP8NH53nZUt/ubE9DgVz
vrncBctOB52CbWm3TbdPg7fQ7kBsX16UJaUiXnCUt9F8hKc214M2SacrZ84pFHMRUZugS8r55vLV
n75HFh7XTQeDUWMmNCcv0UZaxZY2tDrUlynBE11HQVfMn+WvGznvUbtYhAudifPCrhl2bo2ZzHpB
pIZpSM1S6JtBtrAS5pvEFUiZLvfjGco61XRj/MzaOlqfoqt3+wrFC2TWvLnrW8/YOS7EIm++mTKE
vFpbZwtFjhekKmCx+67CddaU4jpySxYIxzT3Y1da+8tXja6Z+0o5Jc0MWrHhzIitoYWzFxOUHNy7
vIbLVw6l7tKxkXBF8ZFsbmPfSs/Yo2PvIyfYiRqaiZki+g0J2TZpV9rjLrLuGIuU+8Lw6k2UeEDZ
5Ouk2OdR6+ULxgY1H2GpL4NQw7LjSmtfmYa1lxbE+45rKBh41AeuyVI5o5NhXfouuP6ZJ5YF0BQq
BKUV07pR2uRk9NQyzDHPVRDEG4NoUVrclLwrskZ/1FzHXG66+StDBYjpJ4vG0D8wuS7BhQRp0hC5
cOSL3sC+pHFBg+pV+QhxkxiFMzf0V3dlOxmbgfnofppvLu//5a5FSzHLaebwdocA9ObPgJ3b7zf+
AEPFQyuwmHyi2tyMgsiMLESlalN2KF5qNrz+DBL+dQBe7o4JnvJynIJlJ717y1KvVYWnrp9mrWQy
JXId6cOHhT2edd/dqaE6/K/c7mVkt9pwMoERTv6O5g7wzZArLz1r4JPphhCKdOXiDtPfpq+IAiKh
TbhCXg3PceU/1B/aQ3lgNKUjUkWpPe8FYS4nbIgXOJrcY/Q4vYIX+xpumFgEj9FDjtZj444QThf5
DxDF+aQcNrQ9mSBW+JIYBZCwaxNQw8adYTk91nX7UszAMRAkaxb16R6edKMAva47fQPVMeq3+t10
036W3B2RDRJ4tiJwqWYG+Gpy+hrEii7bF/4ph1kc8q/mSr/DjMaQMMcNjvDGOcYfBlUM9lSfH5qQ
M+A31g54p9pkxc65GTY4Qkyb4IBPxDDAaipAow/G6y0Aq1V8JmTSucJmjNDiQaNTqq2xnSczaMo7
jp/h2TyiTgNcsMIfC5EgY/T6VXE5I+Hu3vkSJ/Nee7P2wT39ePZ6EjuWBXuX3LUjewaWFfM1eR5v
gq8Bb/izgoHdbsKjEe9sDPzdQrFoOxSSa7sm8HkBrl8dgc9OFUX3VfnCcYADfmI6wdTomB2SDxyX
FcEiK8NeE6xhw1HK0Ftg7AXw0GlXxCi6KFDoqBGTcmYnxrqBJN6/PaK22AwfYX0l7r79dt2OSOWP
Iz5vr+ZiuLXrre/ea9nmX3DtZ3YkYVn8W9Hl5zIuWqDmpgfPnX3h/P3d19/+gvBEFzrbCeF6SFMN
IRwe/xcGelUPKsksA6Omvq80JCur9Ec7lNv0o9uHd1BOM3QLaz04x+5yzDe0Fd2jdz19coSwr0Wj
l81sl9FZEgsYsG0in2zmpCbhJvJ2QXGG2akqGKpLS9toPgG1HvuGjYnk7wWiCcrAp+kHut86X+ev
UDiu8YBuq6f+NrnLH6qnlo7Dwlw23wkZS95L9m5jcNn0p2zPtR8dps4Bi7F+a21GJhIb95bFDK0B
6RdcZ1kCrvDtWxibxg2RwPaSs2MB5g1l6WTjjmqf3GswzAPd7KPTr/xu/d30X85DfgTHG/1gTMDQ
4P7ggCLYwzlQpS0Bpr0mH4ghdQLlkBZfqXsGCw81HzpWG1jFPMJZDa9BQ9aPlGyHYTY4ilsO2Zbx
4x1is/oZiYV3KtcnjBJ4dekNZ7x/eyRRr27MJnubfaDVX2u31hMUzLW/Cr+nD4LVVtYmfshmTqP5
4hH0eex2+jba2Cd8oWQMVwvsUyus9+0tGEAEz/lzCVkE1wvKphVyZ8yRnKcuboCPZLWId4UA13rF
GTbezAiAB0tffAMmi90Vu4Nlu4iXW2CWwD6ZYEcYCA/dbLw44FMAp74ySPYE5MNO50iLHLr4TG/g
sEXGdxqX7DKWWr2FyLDjTwzX1tn4Il++3g7vlOC8VC7gG7GvX8eD/0pduWHntmZvvtVwDC1n0MLp
VbyhJEQhutonG2/13xz5M9z/Px34jqkbtuM6vm/afzzwAdlLFF2mOplef8KzRHg0awyH16Prv5iz
wpQEkGXxhm0GZRNGo0ccSXImfs9a5f/mxRCE8J9ejGHbKJ51m+yDP5+FImkHp/F7dYpNeoX8T8ho
VKxG3iIQbThsuH4s8dmRZU1dFd5U7U3IABeb5SP+kfjm8nL+9+fw74AFf18W5N//g/ufZTXv7KP2
T3f//lDm/Pcf88/88zl//Im/X8efTSnLn/b/+azNd3l6z7/ln5/0h9/Mv/77q1u+t+9/uLO6JFXc
dt/NePctu6y9vAr+jvmZ/9MH/+37f5Z3QXrQv3xy87/w+0/Of8Lf/oJ8KC7KWP4xJOPyQ79HXnju
X23fsSziK3THJNZCfcv2b38hmu+vQneEw7c9xydvlXX2H4kX5vwQ37cNx7U5ANy//Jssuzb6218s
56++47oeP+KYl9/4/5N4ITzjT6s9O3PTtXxWfN+mzcWW7Y8HfezEdpIZMgL89ShL3ycKaIaeSTQx
L6PdIJ3LbbLWY4pIykMby4Qjac7o3tpO4y9nqH6mutVmzXGNmBKvQQgiWMX+eZR9vmfA51NSIqHU
qIRQqRw9U8L6jTtIeiFZmYl4IufHMz5DS7n3Qy2ORHADbBDudKfkhIQ5Z4GnExGcRTcixgDCmtdZ
u3ZqWGBNMzJFnojhsCTi6exFlVXNhov9TW8ehyzVV0WTbQyVPPsj3P/UC2H4ZhXbWGHXK4K23zXE
6KxZMQKLSoijTLInbwyng27tSEYjMI5RYGvCZkQC9KKcvdZxdR6LojmT/bUYheXjUZt2ecDlh6kv
aAGL1Zss0b3KupleIq1zW3gBsBWAjQF6TjHOwWLYQFM/aZ71AXsSKZ9YJqxI31gVk8ZOWNTxcE0m
EpU8hNmny03rmDvUReMq1ZFxAAnyM1Otx47LQ0rvCnxBQnRjwmUVEiv23Vi7s9HkngT/nmyqaSMM
dagaWCDxSP1nTMGKjO0S3T15AExHK7gZHVoBKDAjQZaE3I/fjRp3um+pVSbZCnhZuXHK4caeR8UZ
fHtkNsO5yXr3KlHaYuhLhiC9RuWe4GZP0SHTFfD3E/2dOKRNBNynquRDrmZA5ADsp2DQGFP+ryMH
c6GlSpID/BtKGbMpLMBIjHbzkh6KLRyyK3NEsO3k8QmyOxZJ/hxH4Y2XRf2yJOBo0NwXHS4SMez2
rabARLDhnht2gXV2TBbvwvXeAhEpANoaYJ6sAk/vxqu6ZOuZ43HZW74CpeNUGXZQTV6nJdIbtErL
ArNPO8RwA7sWRtHgZL/d8KeJMcru+zijsUJBLAmTrcLqJjSLV2awhFkQHCpMQiM0j7muCqptXnvx
1osZjFpEymHa7FieezYCrkQSLKDuSFxCJH9hCtWNO9dpMH1M7Y0HBZEU9viafLy1DC0DKwVzhVaj
MeaO4YlR3U5LU8AwVul9pGyvmGYd88qRkKvp9yHYCrmOL63a3GFiSL4dL7ouAuPDjkoUfwFbcg0X
z03d4Gmt0Q/R2BuXkw5poqW/uegcUir1AbGo4+8LsqGYIieroaNv1LfGp5cTQaYxddZTQctyyLaa
7yO40zqu5D7e8glQBIlmclHapbFQQdZjooGKHvdTuppaOnp20qzT0RFHz0hbfIMRxF1wCGNICHCE
fsrv94rohmkyP0WTPrBeajA1wYlPjU7zqvKeE3J5+TiDdBHZ3s5LIhBN9cSWxyhgNbH7HqvyrCug
WoUFFr+MwSanNDPKuVIeXXeDyJSZ4apGkGvEOTD5GAVdzueeajeRw+y7GtVjXxY0RxsswJrkT3Ri
WOkELzimBeLRUB+mVT6ZNLKQkbVbanNElTb+U0cbZkNnLU/U1ycLxAr5pREqY1vAkVIpel+mTPki
8j6a6NW1nWH97eQwypX5VaAEYkJ3ZZ/btrjJhoo4PVm/jN5E6oLXY/Gd0nKNUqW6CspouOplQfnE
NEEUtPL1IvupQ3VPY69GFbHMa4rxmvLVCwaQxd1A84mipbOijwwJGm9e+tFk9S6skCGYrfph+hAv
Saj/bDMgqMi7kL81A20vtkNE3FGN1XM0aFxsOt9F9pFDuCupVJPIQHYS3BNr/UPiKT9lj/QyDBCQ
U9mci2naaKo+Z/5D5FGpRWJ69m0NyXAWIN83tzXH2yi7k1PJxzir34ohPsssQIvuaCFNGMaW1UR0
QOB1bznqxn0FxcIT5kj7ARlfTxNj5ZlALlwmXgMxl3Y06cui37eAbHMqq66pvorvSIXnLMqGvTnq
J6cVnMiDdUhy79ok3CfK0QLbqCWTSJjA7HssiBUuO1enWe541rMZZG9ZFsTk6YxfVazvKjW+jhX9
7bq3XsK0AiBdx8+DbpyiqBMb46XSVbqCJE1Cjo0tO4/R4dexCwbOkc8x2OWgCxSVJl6AWkeZaMnp
fir6HxS35AUnCysIboWhI8s1kX2ZP+UUEaWpfAJW2qS88WXokklB0pGK4Ft6LyZpv8fSZWbFue6v
hwiYFFrSG90/eS3Gb8dEI6wRCtJXzRcSRoIwk6RZkZXLAtitYhPhYx9773EcX/cGzXEjQOPO2vKo
NfLeVFxZg6T9tkVz8JqEcZerrQc/vAnFPqjnaL2ClTvB9neItGmrigZcgukFAO30Azo1HuP8qNIc
cNTIi4x/Yine7W7uV8T2Y02UMhEDcpX7vbmTOYMs/yXR7bsxrG1SnsF09mO5H7X4nqXHk/x26dQA
8bluoME+FP70OLolMACc43J0bnzlvQutf3J0vGqW/e1xBVqbGdxVeoPMflBNjtjGLW1ZpWOz1Exj
lxFLT76q8cY2otx1ybMbU03W7KNXRe2m+LjN1zzoqxMvD5qTRQK4y4UDkcDRtfBXIkhBWzKv4aob
H21OjCXmANKPvzhVp50WKa7FNmgdPuIxN9nK1O7GbxRpFNA52C0dmG9T+ffFt7KynV9T3HZxj6zT
0V9kIAg7QsEZVvZnPdwGteUsJwf/bZdTEMTsokIpokPn0uybHPdYdVN4JQjviW7Gyaa0CHUwTRZL
V2J8dzmX0grbFgxVy4hWVcz42O7cRVTnH6af3bTCukYM+WG24i2UT0OPmjY2NgUkYJT9cKu9hyDd
Mgx/7DHhrbqZ9uq4FPwAzfV2nbL/mNL82m0QNKjmfRpxv9bD2c/sO6MOr+lBfpm1s5PAU82WpiZ5
Ff+Hq/NcTh1b1/UVqUo5/EWJaMAGM+0/Kgemco7o6s8jeq3Te++qbk9HkIZG+MIbeq26SQ8SXJ0p
JtYAJmphzWz0KnGOfBghg0+npYAEb34X/d8uQpGtbMmL8rFBuiwrf6Zg+0h/QEP5UQpOXwqNP21B
Xy/UfiFbIVEYGPcYRbxxEPCtGZAfTKj/ZJr1QX05oH3KiNFOqppKW4+aENLFLk6PrDNsITA+46La
FQq9RgKEQ1hpdGhSy7QZpZIqqXyMoD23hH5MWFsevmdkgmnqnY0m/A6H7qonwtZc4kqxVrYoUirQ
KiSmdYwvQR2RWaPcwj2BpYO0MieyiimksCnZwUsBOSkh8uL8j1ClaKz1IBQhRZrrcng4Uo22JSSm
aZx3tLbfaMAjDRyK105aehs5W8uUi5f+0WxqU9+k4yIaMd3mHCUzgtNgbcLORc5MpiFJPW7WNeRu
O8un+o8umzVi5JlaPFUyAYRxdOJbUwQwgCpnEEm3rBGAcQ+oFloqGgqD36nyp5V2hyQUvo3IfNVw
YgNHiNT6uBRnZ6Aci5B9BVGoLc31nL7JKcYgiq5dpAa35hHnl2DAtLVNJL/LePw0qNeFisx7ykan
xuiDxSAKdShWqJ4lI2JQFDqSNvSZMjE+EMshIyaY8Qk6IP16RIri+alm9hiowEsA/cOPzVCo//OT
59dxXUeO2UObev7288PzBzJjj5bn8mr/fnj+5N8vDRlrFekRr//P9//H2z9/+Xlh/+d30jTZKXJf
+LT5Osl9/h4nLKyJ56fs+3BL/32rWpPWpjJGBOs4A5X9W2mgMPx84ecHyRLRGlru8N8PtNT+55c9
pJdtDfs3CB6Uv8yv/Pkez99S//ev/vM9dSsSp5ImU7pvVboU/fJhzntYdvEi8hKIFHae33z+zvOD
1tBdob6BNbF+KaMZjef//ff/fjmkFET7DqBRnRFHICD53zeSSj31a0boCcJ74uuimm6EtPQOnt8z
him1xwysdTrFgdfSc/rHMSJaGiFRPtHdeX7aC+GpQI4k7/16jPbCoVVfOK1m7UA+kSRXyA86UhCr
wOWk3iJAMX2MZ+WNQtQRO3SE43ZELrTZr7lfYHF7m29EpAjQlz/gyeAY2UTS2/gioc4Nrc7cw6lM
6DiQBdkIAt2To/WCFuCMyPVUGefsYp6UaV79UKfESKB57KHE5jaddXE1oAU1ev2d9Uuugr6djFLJ
J9gzHON0tAHW8dfIxpO7Yu7r2FBsEYbh0+6nwKYHQZUHhEOnHD5Rl6QQGnG0OMp3ewjQobJbX7mx
lcA+8HDCAhK0Ct6rS7qDe4jFFlKL8Oeo8eP3B1uSI+2Q+ZCbpAtAu4gGDIwa1dUpneFWccqO5gnh
wrhepX7XeyLMmZBkNjrm2/I17LzyddGjQ3wHyOu+gP8AA30jy39QE57AmZgPVN0PfJSMlYnU2B3+
9KzTk+BlhmlD3qNvYz/3Ke63wpqyPSkrXErUuJp0yz6KCR+oFgXrgpKwrsfbgFPdVi8YdauX6TUR
r8LXCYBWFzjzWkPtf5e95Z9s0NkpXknr0s5w/qvPGB2uQBDD3zYdukgrmSB3RSfjy/L+GNYRqR7k
PwJUE9GvhCzTO2gediK+HcjzySDNkMizSTEdmCnJF+oha0yt/6jHyv0hMQ331qEbncefAhrqJ638
PWKm2vmG6OkRkeI9xdOJCjCgH1VxSA9XWWCf0C1s1qZzgrjEt1cq9FbuEbsNWz0Fv+YGZX8H2C9y
juYGNV9fP8UHfaP/Ft/8i4PTvbnB/P2Or9AVg1+h97qbChE6WQWn0KXhsyL8YgCUNerk+WcENXaL
J5Xu3MVTcUPC4sSpWGI+sRFcuOMko078GXz8WFfzZJ5AkC0gS3dSN0G4teASyshBnigi4UpmeODD
s5VPG4VieeiWV6w0PjvB9sTUUZzP8uUYvv7RABXT+LN3BtofR9z0MpygtLWOyDol62BFRdZEu8qe
bPqvPhJtMOmvVNNf7srrazxsBPveIXf6XaGIVzrJMUZFy0Zgvb9eEgdZc2k3YyK5WmKR8xT5GYQF
J2ctFTbVnHZECjNF6bMW7hhNHB8YNVawA1bYilxHgHg7vA1qH1u7iZEqD5kz4QTmoa7bUUz6BJ30
3+9S0PDCLYIbAzoSxSueDyKgBSVxUEdahdsZkfsrr5sca7++w/VhLmOWApSsGJ3Jrt7bPRmKDKHb
p85CrQejRibbzyHZTx7u7B6Ekhi7luYI1lRhC3kczcOE4jk2X2sAaHbk3VWsKdCyQ1Y4RgXa/Wem
3FPbt+yMHHVlPJzm9pP6zZq+xIWaD+c3ZgLY5OR2jqqe80Ap4iC8wPcRVrTzqNoty5mHySzbQSYP
sdTAPvC+kfjxeKV7Sc+rOFbFIQg3BjWObZjvxK32Q8tqwmNkPkPuC9Y9csP6eqo38Ut0CtF/Nezy
MK3CT4ok9CZuNA5WdMg+YzfdgiGMt+Q55ZmAiZErfYCGQ372wCIZ34BkU1c8zJso2nklblzI0718
ltVJPvd/CyQUHsdG8HCOrNfogOvgXixGrbTs+qt9iV9pv0JjRFeu+ZR/UzpH0juRLqWsenBjn/rk
7EgVGqxo6GKQM+/RE7XUr+FXWwyPDjWkNqyTVp8Q1FFt/huLx0RZfdNT1Oldojqt1V56xRbmhmY5
yseOsPCrig2EVSpR3So6IjyNzUDl5PfSbwSb2Apywr3QNjPKrjTKzVXsIlp7YLKUPqPihlsAk49r
9Kc/j/5gHBmdeYdgrZ0ungumY8wrciO5QOfLA/nI6zPT4XCpw0d5kHhEKIb+SQenQEARss4q37IK
4SMgaTXvWSOxKxavyhrVuavkgJVQzX0Hbuo1oV6DIDx4f+jiYPB99BMmHv14hwu0Qv4emw7lm8OS
I7C2px1MLDYHCN3lJ0IU6HWELmNQ++EZQ6PMm74fRKrg9nDL4fiD3r48e0o15Ve+nTFtQapG/FWQ
KWGiHCJvWKvL3KtoYPXvmJUEy2OPCfES+ZXCZXb5xC4TUabz09n2+Molinc0eVfjctMHtp4p2MTR
mvW2SeiebfC2DB3UiNfo2z7/D0e8Y2nq7ELXa6+TuDgtQb120xdwn3ZwLk7oZ19xNo3UNbA/RgKX
gbG0Uc2YdD/7EdHzNu+zetQIdvED4ArA3gLYIwBH9BbaJxzj1E4EH23f8ZrfORnYRm5INCwKOfCG
aEIemeccb8G2XokuGOA10yr5Nf/qiHwDQG44ozymUMtaqX0OKI+TlBucVlhx4HUEgxSNq2/5Dl6J
7TyzfgwEHWU7oD5HWzR5g649a8d4u1E5iDzAsThYbfm41Wsf79QVch5gcNAjxp5WxLbsPG/iu9aj
etZWtPhfKtBmYNOiiwWCgDnwkl5IvL+7m3hlod4jBz+CcKvs6k9Mkmw2T/YMUPywOr+N3Yi6bbjy
wl3/tdiwsgz+hF/Bp7CDJbwLPYQzGUF78Dhit2V7QlGfqnx2kr/CHQ3ViQoIttbuc2Ny2JycyfBg
lGXvJ7RCIOSsINjSLHvh4bRXlHMYQuQ/l4eIpj/3mzhYg7KW/IGqET4V5gK2d9kdFy7IqgPI8AU8
emavw6nPw7cpgehvA17ZgVS0SRqERX2fcGguP0FcEPAsuIt8/chP6pDt8H5wBKwWMkcP9mg1yxjR
4ZLTvxmmX41v8E7QnAUIIW5CHq2ebDR1l9DWfUUdyr77pm4L650j+nSDUSO0LCSs8dt00UNGRIlH
roAcWPWfzTHyEutUrQ3XDzyqWU7gAUm0meWvihODSXHH84Q7wDGsvzGBy39q4dJkoT39KmSTsmId
BOBe4haYoYAPnxGepL4C1ZS7MInmEr8F5nKO0wPEbMAg4DDWnfGVgXsk3sPRT4KQNF/UKnPFDUhs
jivKVJPxRolTC/b0jlV0J3yh+JEvzcNGtByonQy80lzwv8EhWFsD3ixUEoA3bdl2pDW2CMeE1vta
+WZv4zwhkJYQ5WdrY/n3PLn8DO2ysTzClfoKzbeeKIxtCFRZeEd2nggW1ba/IzR+hWwOE7pi40DX
G8MSmkBsHq+t6mivNbw89m0NaX0iSPdn3g0B7ZjFOqpNHUnzh8XRxJ2xNWZpc1zhaULE3eESiRSe
3bzN1bry1Lt6F6o1grv30VdMwoiP6sg6N26p221EjPg2VExkJH64nnlFdWWVv0qI4wAT7VyKxA16
bZKfNlSgVxMl6BBqHXuFjQ9xzC7GikebD5wKyCTiHRklDHoRVIJo1hcbmdUqT9tJPVJSmTOwxJ7w
GiQvIVaDh/TT+BNgtqm+TIPH8A2/UAX/GQ/2PkBgfeqqXLPPmVCVG0Y7OwokHnia4bhC6EL5URw3
tQrdgIGzwQWlgsvy79N35IoTj/X8QCGCe6lXF3Vca+FeA81g64fHVnSHHseXfZmeph2UMExRsVup
t3kGGecuqPskdvPC+YxFW5BckbAI1ygEKlb4tXA+/wHX1b80p8cVqapR9sTydcD3C23F1KGoIl7b
eI0CQc8V6ARpG0U/KO3bQ3gPpg8ztksUj4kZUID97MQVEeGto8JMCA4NsrVl8EpQEyzPwDqzdgkw
Hn7YHwlQ5x3oFea8dqTQaOCysJig4efi4OFTH4Jl9JhK5TV7E9ILTZ3to0Y8Z4PNFCfBeMo8jH1K
bBNIwsBkV460Hqp1k5/1aDuhXRhcsgQZBVI4u3Ammm5o+LOb4S+++NWU3wvmWMzgB3iZcuqlI+HM
YviHlT3ySnfzjpUw7HgcgZOHZxl+rXopKjFZeYkQR4kEr8LtKbDFylUZmiNN2hBJIYO9zcasQUHB
IUVKeG3kuzpEHteZ+r/kCSgmmG/UQiCZU2oEVkCPDjHcUaP47RSJI1ZojXqB5WIUjJ7SBMfXcNDS
Py7TDw8bpF8Ky6cdk+aO9lNFr8mmMNaSpwNWSfYPhPMJwjhHNIdOz+McYqob7SlH48yNfkYKrRxq
ItoFr3mKigQJiYC8hzjYxIj8l2QQMYm1eQDzN9EgVl863jCcy3V6wiwHmyfU5AeI3ekO+x9D/TKN
UwNKXdxyZEsyOgjf46dKbeu7gn1GLnPnVJI1+y4jJ4hzXr8WT/hh0PzaI8bF7hXyqLZUvvFHRxsB
mkbijYrHMU3rGGUVNV4/iJeFq+Z1uYfHu45q3q2R3Dz6DQBv3TmSwO+Vm3i6cNHsOWC8lWobUgvh
KCJgYq+bs/OEMO2F44HzadUdWTdYY9LC9o7YXhG/1tTDPeKO7g3RcHZ0LOhfwq/0q9t/Vpty9Vn9
KtjM/YAY0+FU2t1vpbKDY4qHtdxXzMb0OPAQbgYxDVP0nbJAu2pO5LLr+JCfE7Q3qbFTmSW9+xLe
sGqf3nQG6UtxhuOku8kPYRdmeBxjxv5SoTfvQFSpr+am+R5u7KWFgzcXc09iEk+N3+Ig7tJNootM
lMrH4pgf0i03tOretPVSPECz0VsOXqru34ngsd2Q6aV40BTVenydfvvGJqSJ5QF/4TW8e41iBLO6
dvP2c2JWVmgtepZM3cN0J1gfzMx2GVCqEnwFWk7dxOY+pZ97QsF4PCwHyfTG2uKdyNz9+so2Vp57
nwWHdsAR2QeTPWtfvLF4WZGZR6+cegF7+sQetJIJn8Y1TtU0wTfSHoE2ZtnjDnr/FyYF2B8szQIH
LijWTh61qL/iVTqz3HmXnKTh1MHA+gWZlN/jc342dqVvuIR3+uF5PeFwTH5Ed95jkbakzQT5FWaH
x6A/FsnHbGxb/L1Gcm/4h3hymMlLSQmBsHhpmPZXhYDKuiV/yMkNDyM+bS3fKTAJ36kb5D9G5fRn
2SXSYYMssDF2eA7FdGJqdUcyVelGeKnb3QciajDeFO8obnjiht8cqZU83dTm2Fvc7YhoGRzo0bEt
/VA4ituWWJRiNR39LCBxgbttegvTDUjSp/7R4oNHg4/9D4DngaBJsy53A0VYV75Oo0fSPihIZTkI
u/iSAxa13JBmiCm28cdGP8b5XwRubrx5N3oWM5rjuF5gIUnnLljT0BUvgleCT+Oo1rA1CTFAfR1x
9/Twi2iiFdGsqpwQQhQ/dGof+glps/bOBNoEPvcgo+pgs2XhwjNvBif9avaNvKouCJMIP4sdumLn
ABcGF5rDCa/kh2oHVF5qJ9zjCHarf1AA2Y+XaBfcmuvIgUnSiXYahGhzFZ1ttJ7eGuMGYhq14K9p
i+gC5cRV7jnlw0H0Bm1yrOscDvsadsJX8BdjN2sPP0yqUKhdpfEbdmW17rASS/0SW46BivGwr4Y/
4xfnGW/zmfsasVD3cav+5lj1adSbyNlU4W/V0lS108/s7VJihbJvz0Qj/SeucX1py/JuEWXGorVc
g7igzNgRx1IdaO+PdhWBV1vBXJuRQrwrO996JTbf5S4ZJn1Rp6eGKS9Wrh4PUkxfwpfHuMFW6CHv
gEUm8x6oiOyRTHA8F2/EAvmn/PAvBt0wZipWEEtCRxC27NO4NFMHWYod9wQNaw/TnMMj9fmuKO8E
5tC0EWhotAdxptbsJvs2bZncuXGtAndUT8gHVTdqvhXCKWw8xKFmu8vfze44Na889YNIA7jfpQO3
erQaIoHsu+QgqKnBJWEFbniXG3vx8YcKXaHDpdgHBcSib/6jImMBwVn+eVGCHZKx0PWvlnGe2p2+
xKF6fEKgZ4352QWirxn9ZrkzCDveo6fi7wd/iyOz/ofaiKX60xoPFhMTlsBhQ9uT4y/1ERQD1gFi
yGys0DlxUXs1gh08P4XsCrr/B3U6QnhUkm9EvGRLFCyrLeZ1YOpp96zqa9BRPre7W3fjn6XittZu
1mtdvKJXvYNrr3/0wprE64V5j+dK6g9wT9zuNrD9zJVLGMaucSTTMIsvcUQ+DA/CghtwpuzAjsrb
UL4ma2MxR+zqhL8o5a8Tb1GTg7eKH4PbfZNcAnEEwtMfscNbCrryDmdG7MBIPm/CC8dQ6bCp6iBO
aPwQRGE7FK5zqja+jEEMSqiDN62XAfnkitqRjZRGGMzPJYvmRAQdhogSrM/nDpgf2G7fyNWrN5R7
nyaX34zWcCPWYlsDLYxA3jL72PSIS4OP/hr9kLoQF1PLZYOEaFN5xlpOdiQWuzvye8FHrL4RYiYU
/egJtfQfv9ndpj+55A/8jo6K1A5IP3bd8PLeKGqwtBYHnWzThgeUZvpxLXFK3yQ4dd8STWxkSCnN
BJKX+htS+9UUgxXxRRVXURFUMVnYLjWsVXKByxenWHYfWxwnXhjkuMZ7xg1VyBBufxivqvvYosZB
XO2xyJTv7g0s2Z6CR021hgDU/CC6R06VT6n+kwoRUkjUrIgRsOJL30NyRVAdLsGIpKyl5NgvdnKo
hf/FvpCIKtVtSu6wzUYX5Z7aJywBGYHw2kBV6T5qN0ixIK3CbbL5I7xRE2XL8NNoS0mJy+IBYf0y
3kPKOX8X1dIa2HTp4dNEWIXPHSMKMCUlRUq3JEnBx2M8KLfimLqcbR8Mm5jcAuIs8m+TCk2KSgXm
1d8TLrkxgsUbtoZFbuk6ffNKbCsoiFGX4oQf+2MGeuqik9TaJpIg5V75VuWdzAaHgS+o2GmZgek7
tpQkNsEhSY+G5vNiWYuI7IvMyJBbvCnr4S1/p5OM2i9ez+8oxn/y+1W4R7Gl+0aNw3pDv4pFTJfd
BWd3YIJTaTI5fMqKiqLLgLB3YRhKsYdEfUlHwG6MrmWukP7EgVRM37XmhlsqrTaaoeSv6YXfpbBT
E1wgHa+hyOjzNAaN5pI7URIircZ60jihqMEn/N2IjqgzrWGAkEmMDFPj81JWscEcsdRudGfw+bY+
SuFvBzoGNU4qTPGWWvukfxaWp4frSt0QObfKLtduAls/1yzg5tn4j3CdNf4kPpbJEy+ZB1s2qfXi
YemMzMqC3q/Lc8AoqzvOA2mbGwkoNjkc7dkbgQmyG8oTg87Vc628Mp8oEvOZejpPt6ZAWi9jw/12
ypU3ZCdjPCq2lOnCT3MsRjSnkF2qiXxOylVexclWpUuCYZeKGk6KJa1dRr/V9Mug9uMHf877LOkK
YhArpLiIs5Qdw8odcV+QuLFGfSAspay5JIl+PS0wfjwDr1n6OcZw4ixkxBkvFXqz5SWw3oDsk1+h
IOgYqFD1FHvIiyueIiXKT2Ynr4lgGecedKZS/MNdZxQb6/Sdsj9fcPlU1jGFC1C+9jKZujU7JScf
KbWEPiTdTA0DOaqaC+uYvhyM6/wM1Z/IkYfKOc+ooiEgUNAAVc6Kp+MNtAWNWRgICHTILnMLHq8V
oESPyuHyiNgVmEqBxg53Fto3KD9+/Wnh0eHhNeaBTxjKtSj8VSnbH0ykOqmhDR51EkqVvekuk9Z0
dekPc4UvKbliz7VECc935h1g3XMJ2HpS01BX3BlzkvSkUhZ3VPZqLpR7fYAIQgs/xSd+w/Dz9hz8
BT58W4aVv6czvjxQrEnxgmUux4ssLrfDpFdcropFxE/4FR7H6E8RreHltrlbnKK5NAQMGTqGgGtE
J4H7n5FwCxe/bf6I62USLA8JKaUei7uIFhIPkBwU08mlfSM+2n2wJdlAmpXNiNtkOpi98ziMn7zx
8EaXQCBj8nhfbof/5vaNF9Qp82gvPB7qwilZs6pigXxkVWjqhiWfK7tO2/R0BTRUgWkCiw74Nx4i
L7YsjNhmodYaNnc06y7GTiX/MT0eLAuE9+AXeezcIbe5iAA5g+7X51DGS4DqkDtjgwZMcukfAAMl
+nUQ3sRzWrLWeWXPgTfR1bUc6aJnO4onQkox4Y05z5sHoJ4FoJzuwzglnY3DHEJF3M/IVCIeXBvz
nsfA78InXeYiwBTKz0iVkJwCfaXiTrjDXAXWeR3vWoMI1OI4zFXwezwGyUQBBQI4CrKrZvEX9yzl
yh9E4n609vTrmB88ygl2Ru7Xks870XOPMgLuLW7FvE7uWrtxWX0GaR9XxWXPexobLIu0srt+xyTr
Tv0rDdKwweDRQRq9u0CcpOpRdciTEraA0vFpsaFljRNv4SjRF2Riro51rEUukePUe5BTRMuucgkS
y+Z1thy2E6s/D91HAkyshcMKT1g9AGkTZQ+VplY+oMgazR6k11Lc0BrHBg7EWCq5oeaJ2o1nzGUO
wYW1Z7RvfMntLggu/H3iNXF5IK2NYdUIjjQwb2lzLQMLIxiIjuySPIFwnHETX4Z/hb174aJrzZw0
66s6bf4ZYQDbQrcGU8n4IEpPLpw29oj41Pu0AevGnT2wC6UajOq1iiqiz4Irlq6T3ZywhTNRAXZQ
nCjTtSQ7zEIwBQhGy4LLgOHZjjsgj46BWjSGof/MXgbgk4FlB+LrRnOXRKpwK647ASaOstaWMUUR
kKX8z4JsUR9cedTkfrk/nivTMqBvpy71yTHbWd/1OeCeSJyYjPGWgSXN45K4/wUQZAAusiPdDSjm
r8JyyU3BR8ZogOXXed7x9sskGChl2ggTmWhTQ6gKfJUqJ1nZis6FjK+TBS2ZktqqHx6r0aptn93T
RsE5Rz1yfI31PyxGaxf9gFLNX5f5iuooSaq5Qfo9KT4X8VGOvJQ0Y6WStZXjJbUg/e/FCfFT4SaC
8XwuO1P19GEZaTRe2Mmo8kFEb3xCC6UFCudUzLECOVofuQBcWpYB19GIsCtM6N8jcgf2cuBddBhB
TzkPFsVjNyhnIP31hTobSA7LRMIS54SCCtHZyAKfZbCsHxX3UPCFTgX87gRTuuz3fINHXde7Bu3B
wbFonINheQneGVFRPoDsSqjcyw4roGQPwYi1Xesa/Id1Y34v81o58ywptIo0RGl71pC/KNQj0iTg
SNS5fesBuKSSyw5UUCYFzpVby7g9HuaWfViWLXZ/UnykNcH3o9VhYQHo5MNaU/28c9LQZXsu1S3T
kLtAmJIEWiBQZ4E2LvY0WEsTkSYbK3rpQgDgXiiyeNwu8aFSsNJAZJrJphy/hB8QK2xj6r1GFhVF
2Ne8dFvGlPDG+oNSdtU6YBCXmYQAH27IC73JFg/o2bcMz7xTwhc6e2G9G6Ldo0Cf+Q8aK0vXi1JC
5EZYArNCmy17lUzJqVsOGtYiNivqF2UEizaNX9VrJiaPgikL4p+SVBHjnskK1Kj1EWQZiNSiH3Hl
MELrjNlOE280d/yIrX2JOfBqOQvffG1GSDCjlXbRuYUKVSGbk7wQOe23Qvqa0TN7LHfBb5Y4D/Kl
7lRYIQCMRLEKsLWBDT1KK/ay7gWwnx9URHh7o3VYebwyHSfO7Yzj1C5lZiNN/8eygSxndkYlbcNO
AkB5xsAMO3OKQdqZZQk4PWjfazZ6rLyGrcxLQb6PUR/6YcLTAwmUM0u3wy8MusLsIlA6cUOAHVgV
yL7NtaOjH95t4Zas5oEHBgam3ynaOhzXwsMTKZ2HTgUxkUYMOi3DDnFnCjkMt1CcAyIuNpbnZsRi
rU7ZB3OGJcWVsRPN6KlyBc/tnM2InYNHFMIszjY8NHaeHNCKjkQM7SWAWk77BSCEDYrzTtA2/DrS
e+TNxMsICIFZy+1SOrKN9fGhMcEZE5sjCmoTNvBmvCtnH8UyvmQMCc5YLeJEjnqig6NZlO2XJgOP
lb/KQ4g5YMYPlsRhByUnmRCKVN9R5qGfucR7vBQhSOqzhWQzqvKLaEKSUh0emP3hiJrchjVDPS1T
vl7BBNCSIRLj7o0fNvkTtVGSdfLV5fgGeUL5E2QReqALzKBrQf1tQFpQTOZwbqgwIf484wAvSKZn
Tggd2i1qNKjas3loFpZvYQ1PXam7icFcvhaagm7RoOkJL88GW9dzu+2bWgYlnBAh6ePLbGaQKIvO
2Gpov4RKgqtLCpITQ5jYr3QVW4FJ2SLwpGytxfVCTABRFWq+gbD2mXTQKPLuIW9TBMaR2kg34hjR
6BYgtcR6g3F1kyLLjs/BNuyDEFlnGSO0YlREe0DehMlO4azRpRGdEdyfYl3wpJkngrrVddTHzA6D
1oBYMS3ycqqCsMGlVk0SqUWIwVxEF4xZ+23y8GsMOGQqhdM5mnO/N9yEuCYMTbQJAE2vxs5CvMiQ
3iYTK1W8kP7z54GuP7wgNY/PbzWpkhPkiG/Pl84xzFhPVG6KhRZUyFO3zVuE3MY6Zsj6YR/LgCjT
//9BDmeAmM+vu8gADCpXyOzULNxGreptmEb//aC0vqaVHCXjoybcEF///YVET37Mh97j91XQBFo+
NMMDTvG/Xz8/G5DQRP0j3zwWjYr4qVHx/DQTSwCN6AQnqNrMO6EG2SmkzQNHnKmB/WSwRmLw/k4X
4P30vFpTABHa1GmHVd/y6fOb//zh8tcgO/nJv9+s0mAzNORgHaq3doNbD2oPXMTzAwLNyBU+L+f5
6fObWlXfLJFO4qTAVgpzEakylZMO8ff/fBiXL//P954/fX5PxlVaSfTYVwzk13FI8YohrIG61Bih
I/5mRKHADlC/N6LcIuUXGYiJQC8I29ERB02zZR2UubXvE1PHHtoo/RZJSawkxRmwmGYu5e2EykAx
/UUkqSHzC76R3siICOptGVidO9YajZEZTFtCCS0xEDOohiI8Fos9o6LOpH4LkS5qqXkiXUdI3sJs
WoyZkPtCYbdfdG/GU9VxIA+ihmF6VoFpfpASZZifLmxCU03RrsVkwprM77x9azQKglojFReRVgia
8cii5jh8m3WCO1hFI4Qiidro54csndDzKn1FBfhaj8GqmwhPHmAOfa1BPQONC52UgPpc+fCUCFnf
WOVIK4f+tQVXWVG1MlNc/qq836A0L8aSQhOuqZ1g6ukamuRaKNCv22ykDlWprgW5z80nRjp8QPNG
V7RBgMhpjH0aIhr/SOvfqRc4oJHqRwJ8xMudZnoipHTrOYTgHho2XYUICziyQrwl6GNjnY4oD4M6
mM44UB+1RJytRhAhuUSGgaL3eyl2G/D0sY78e5mQP5eGEW+kGQxSSZXZpECoj2jm4cLyOZQMWlOP
KpXXd8Uidygmok0RcS/Iis6Qw2ibPuEHIu5hDCD+lVWkRH/qB0ISUR+FaKuWqp+VKDdQAdKkVFtP
CtZ1VUbwGBU0YHqKVXpAP2qmtiPGuMf2ehJCaeqLQ17Lb5g0ODpUiI1JCRGoFwxaA+SRhS4HMn/N
IBi+GI0fZc8VC0IKKFAw9303aS8iZ5fRYy4+4aWnxoA9qyj9MDqiUVH7thJL24c9B1yuQTSt4vAm
6WSG4JgxUZVxe42GCQ/CothZygBRAjOvwdBKJ5OW8F4qAzcci+wAHWwsxwGVhkE5FHJ1nscehBSN
Xigo804ytD+1rAAlGAS/6mN0cEZclUw8HsPwPBbHVtGtW7yUEDXXQrlul08Iisdlh5OxhiRdVe40
oTkYhjauU6wT9FCTvHGswaqweO1aMM69FHPuxfheZ6EZL5OIPCc2Bqo5xm9RzSO6/nDbElX9rZGc
F0KkwTqdeEQYigKnKgMwA0ZLKDeJu8jA8Q7lJyeZ8TQpDRy3paT/wNOELtDcpV4icf4+1F8jNMb1
2EDsg/bxogypvFVQJg3LjOj/EXxpCoaIQjpiqB6iRX3Ja8MbVMnaN1W9h0/T7eCtILUn/VUeLQSa
isIZRwC9BgBJ+AFpmpT4QjIg9g/zKJfqrTi/djrk2RZ1tm0BOAKa38YcDFBs8oMkqUoWux693cKQ
wl800H7RBs79vNT9QMo4CZr2OjbF56hnUNp6yZ+V7GWZ6TB1LdHVhEzGxOzxbaYVxktx5JoRlLcR
ikottf5E/K1aa0GR1mOMIJioQ7UpLLAezTyin8M5YnVD7MwBZG8sYNF902pgIEYNA7bWjI3QE29p
MhrqcmhscxxwYPkEDyftI5zCw3YjicK8GZXicVajaJ1U2o4pkn9ngXww8YeSu3K6YorgGz00N32k
sza2lA2j5kNtp7VqdsJujoFpIJsIAWyaEYUw2+tDzKaNIir7mkdDyRH0dxjh59wrd20kv4FxhdSH
RVQkSY+Xif7uiMAbWl3afNRU5dZYUkvlY443DRLdlBYpRCHRT04ICUuvUO0SmmHalBJuM2VEFxkF
GdS5nVKBpiPW+tsD/uv2EaqjHwcI9D7kotjOBDJ6Vi4eX8q5r5NLIFm1x2acbuTkqoel+NIF1d4K
Z2Un08/S01i+dI+Bpg5QrLZBAAQjtelh/SJNhJrZGP99RDi0yUp0LZ0QyummND+FeB72VlUegvqR
+WhAxLAHxC9k1MjmA/pZZtXsxQrPkVSK8OUayPPoZDwy6SAJM9umOYyekBqRK+XVO7PUrmqhQpew
Iz0fUP4SLC1z41agCxhqbyoOKNms6S6U0nsyBfuklRXgtHlmzxVhZznG6CKS7WYpbZdapQ1kppK+
64Ph0uERuQlh6NB4WEokcIfDJokPcVp7qpH/bQ0JfoCEzQ/iNmEwjosBSIp4jnzr8nB0I1Wb/HGo
EAc3hk2tPThqVVn3tJH0yMCOMhezd2lQwGi0j7NghDTFFFyGczzvrLIsID7itydPSAHWbC29Osje
KMr9Hg+RE/pzH1PZHZu8pUaQTgqSc8MeheLQ7+JooAY9Ykf9aI+JYTN4pS/IOeZAXWg4hq5h+5g+
gLgIWF4FcrCRpyEjtRCabadBSGp1igp1J2cX6D/H8THtkQN7ERIddf05hwVBQF9XCFNpkCUxzqKC
kgjFb4GBZJZoLvG7+hWIcJ+Z7K+FKlEqN8xNTIS+xm9j8U/s9+h+v0rQkMOiwctPNAsA3A6eTsm6
Gtrr/2PvvHZbR7ct/UTcYA63kkgqUNlRN4TtZTPnzKfvj66zuwobpxun7xsorHJSYvjDnGN8w1rw
rD10UPIx2WzNgfkVzaw2C7NDKqNTp6rlYKeLlDST3NB25PdNlpOMbA6lHqlJG6I0LVpqc2bFPSNK
nasaBSrzuD/iehyT/AfjPlRhXfso57eq7s11EIHRz3s+v47jZZ6t6DiFZ1PL0DZ071DuELNO7Abk
wzTHh7aqR68GBo5u+E+g6SzMg7p9CYXbQGrkJrGaCl5i/ycC7nq36CyJRdSBEzDNYxD0X0Fj+K6w
U7RyS6QBXK52pAwwF7sqY0mfSNkhrAlG0pLmS2p7t5ZZblQmRfDanN9ITFxCNdj3TRO38cNoGlsN
5tbWpJ52s+QzBc3JSRqPkxKFXlfSQjVjxRkkiwahwSaHbTj0RDa8C2gWEh7ModB4ryNrN8jdOxPO
TQcGTGgJRAlCe7lPbThnmleSNzlKc4vbfKkxicV9tKJiF6ODm9KRDylj8NUo0CuWSnuwUfA/69Bd
K08jBfEMWLU6AiagrA+O3KJCYIY9sTJjeVYkwFmJRet1xIiThGBfhnj2GZuST7PwY6/2O9RBceLq
ukbJddQgPAwiOcXGJpQ37JG0gzQChDUm6RUS6HnuBv0opfULtnXmSRP1ZowhXZYZcsaJ4t6UW5dE
51QCikDVJCugfEL6nOJQbnTpSsWsTTNIMy35PLOYH3O1iamAt9Tq9FKz06DZx31fvTTIFp2S/jp0
h5uu15Qv1JJTlrKg60W69JVEENFck3QYpaDG447tMIBG8o+0HcBOeadaFvReEJAdgJ5l8U3lzGj6
J7ampdtgw0YOzLeZmZK1lWiPCZIPmcf1YcBkTNFSetRqdc4WZmY3z+16uXn0ZAKDGXBwNV1dNLks
SYXMyfVxcoAWavixWUYIjEwpIQ1DQR3Ej9VHwdrXVjLxO6thSo7iAFYTbOchgidtcZOWcsAwpnCB
LyE56dBJO7/PiK0sAM7rDJP5gNNCMfHK+s0TqWPmkcRQYpflYltEiw0BwWcuadJh9OeTKPbSVgYO
sWU/rQzzsipAup4EhJqoM3JGBGFsqPdSUifXLrJiN+xorhO4UG+LwgAypk+KJ/oJAL5ep2oW+cSz
jzt9wH5kGh2bPmgI+zTtQ+arhJoUEEVVmhWWJ66ppBPW7yl4MSHYrucEzHdcSG/BW2pgwY9Z1G90
Y068BmYuJricOU8W/dNkJItfgPaJr6XPokhdRFcl6VKamGFVljYEy5N4NDYmTnkFFoRqBA4ywNgt
/ZmYybY44GP8riYj2ltzEVE5IZpAL3ezAOM5a9PBmQtp79coty2jyfc1ZbQ84MOKZnBuFU7uEhBU
iTMbQw3s12CKyMgmtBlCTKBqkTdvggACT5F7izVLXO/qCTk6uwhKThGq/3Zu9zP+l6Y9CXIfHE0x
PsvqIDyx3VWYO7/muqnWanPo9YiKjUmvsRNuRW5AN2OjYHR0NUWf6Ttt6aLnxonN0CZPlK8hCXV0
zeQexmqW03YAz561b70/vlB20Ng+mYxyWrMtjLrCQGGVnt8pAw2JdJewud8bZc3YUoX7hk6/UIu+
m1RJjyeS04ml2RXmLF8R37fsQsWebbmCcDKgZ9ixdM5TlKGSgvtEGrKdkbXKRR36XU95pCcF7RhO
AtJ2skFOXJ8Mp7EygyUm1op1GsttXfgj4yw4mFL0NkZMq2LI3cjVwg3NEnaJIsudWiqcBtlrIzGM
TjqBmWWgmvxB/V4ogwL2s36IgwYWLIq4RcuSTs78JkXicxjTKpx72vKmBf5XTmn1+xNJhkJePcII
6LYyBjQp0Zo3JfL/sKL7EYY9264sOY2RcheMoXdFazLoe5AS9TkEyK+nsESqIQDjbhXyN+rwms7T
yzxPWMgsCsBdkZ3ypnmew3wrpEFwT7XXpu+/xthCRBuylSwpc4AlJVFMpnYrN+K+GTPcIShIwP+j
VzD3vZkcw9pTJPFRzyAZMsU6GNAGSG/TTbS3/a2xsv6aiMO3MmAjMQnNA6hgaavGSJI7OXdv+vBS
FoX2Z1bveZRcs7EGS5vPtIHicWk60wlqLMqtiXocmZBg2rY/fWX129ailwe3pmemny0XghJoMglF
I/yWD2GmsyCB5u7Jqt4IaPhsKXllwOqdLiY8lTJRfCj76Csq0j+lEVRUdatLLfmdl6Ol7JlVjdn8
YzWiRIqUSj+ynV8+OlMaT2InkCLBQYJbUbiV4qMDsGHhyxep7rdGkrGnGVonZwRfd9Lo9T2JcHKg
sOAPj3MGXc7qDVoX5bwdoWusx2nCdtABjoj0XSYvNZfFmDjUFDGmtqQg3lUg52YWU3J5xuNL64Kc
I7Sz6ltuWd9KJhRO3DWfuc4ZlyO/dKdZPyupREU6NpxGYFVksLcrTaw0qoAbsMsrLPoIxkcVEoiF
b4uzzu2jhptmNNB6JBqlgj6UGbCxCgjJ5J96q/wT0aZs2+xH84FBdjoeVKIFBUYa3xI/hAw5kRRA
gJxS+sgRzThBBU7Z1J+5hAuKYIKpqYpdrRYMrypbOb8PX7umeRv7eT6n2sXKcBpDo09dmB852kWg
SoLAirmhlm7xHELaXNukJulzaLrV/we9/Q9Bb6b8fwW95X+ij/zjPzhvy2P+zXlT/2VYqqIBwLWo
gOsm3Lj/Qr2Z5r9EGH6qKkqmpv31q3+j3qR/GZpliCLVEEnVVRPo4L9Rb8a/DH5hAY+zTEuGx/n/
gnpjBbnwC//BNwT1pkgmT2dpisz6VOYN/hPs2clQ7OdwFEC82bPauSSYLULFKDv7U5iQtyquUxYQ
pyZmDajH1IzViQbEJNEOVWN5o4yqy95mQAZAFBmJiTqeidTNqH6xwf1omwwuUiJ/6ga8KTWXrrUu
q/s+iT4qIwypAIWoJ5lMDkVBcTHNOvSkGUqmQUdXwP1pzwVN0orheNeOb20HPEXER1d2Sn+YhoD0
GLneJFkFVNRggFOywrPSnNtg6r2eWE58I6j4UlM8asDz6KsiXKyq+JPEONh00N7XzUi2ns/kXbbd
TYBOWltqszIiFkd+hsSuIxSgVRRz7cugcUNy4ybNeBTCGDpThtq+rNMD9agVf4IHLxhcIUDG2PUS
TrzGrusCE4RK4JiuvcdptqbgXtrJXP701MAlhzZLeugKqkXc99ZGDimfxZnhMu8SsCrQNiVVikM8
0rYl1otSlWSnFNgA9OJJLspsJ/YfYWd9A8HH8WZ4WYrkM5fOYpDKbsXoAM6/etGqfFOWCfmtbQi/
YGxPatx5dUfWeBSFF6K4EMkU6meghu05VHXQY4lebYtAvAv3LJRYjTUQqRSSM+s27/ZmKNmUQKyT
5Y/itep+4vZsyXLwOkAH2WQQzzeKIX91qmFATu/WdKEYNq1oPqnwFLLZuE0R3b0pU/VzlV4TGE1G
L8WIb1LGtBkXWgNHZZe1wk1QoNlXRfJHr+ie9zPKCItYFArIQ+BGRnYresw+oSTNqCfYoMbgkDaS
oVwbEwkplCOmyTL98gsrBd5dujBwyKUeBkBLhtAQhSw8R+BRrLxWrmGIT6HrM5ghU5CzluNN5zTF
m5eCHOKdjEeFeoO0UYqh2fkGJSVZLz1prG2r8anpKxUhZ2huZG0aDpM4BCdKa5bd+VOHgVK/D0lR
vjI9TvjLzDToNmVaqGyfoGH0gTojqErbzUzK2cxCnGLrhGC2G7atEL0kZXEnuTqnCo81VW4aR0gN
nEwiFDzdmuS1lOSVwwwoairSZ0XogFmoWBrC+aTDUh3U8alDE2f5zJ5zIE+7mHBfsxPEzSQLbsMk
D1avOhuUeNdjjqe6y2h9y4bhETDugIohHS1Lh80gZqEXic1HNOvMURP2rSGGaNM95Jht/4Suw4ww
liRteRPMQPPS6moMsXlKYjRacZzCBu8JWu+N7ySI4t2Q9cRxsLmQVAPLZBt8Coj5k2YKXWvOvuDX
nUJFmNycgEuZ840cMmSkgfejaOzJRFoAOXrTpARzINGCVaRYZ7eqUm8fSG/QOv0y5SJWX7UgbYfA
QWeI1kNLpxZI5Vs8VYe4M3HDoQvqzPkrT00VAoZ+BCqOWHIk7X0I2mundd+JGJDjI7coQqIJjpMw
YkBlh93SPkmBdt6qo8LhUsmNwzDXwVVSiOahHiU3p0ACMhZMp7bqwcUm9AgyAAIGwVZhAezOKJfd
gxaYNmX5bd/GR0EBMaboJeCWngwBESdwKRUI1jLY3t3gSVwduzEft4jasUQFOrXuHDpFbkzrnsQ9
ws8pCINlUlOGdgLahVXLhraXlJtYGu/EbPi03rLDILymchcBqkheBZXqEcuTnpw4Ag3nBGaiVQUM
f3AuE7yb1kijSWxzxggdz5lovYXDqNmEGpZsSHrTZYn6EVTyqY9CFphJATezNNCskD8RJqAuhuhb
Korhalk5ALXZfMp6wXdUoTXvBdL7gJaWC6H94s/dbYwwjQU6QC6pboe9xTgusTxDoh6zNqOgYpk/
gRShJ5K757JdSj/Rt9mOrUsAxKoctMqOhVFzY7V7mzPkz7P+RnX9WIjpjSLUrRWrP6oJ1zjqs9Yx
BtPzU6a8aOra/TSeCYZwTEmkjV6OrPGFskc2OeLO79xgFukg0A4pxdPQROW5k4znPJTmoymBu55L
xBpK9Z6LKhV1SfCUBDh2UswfYxWX7iyF38pcjF5s/LBTAr1h7XIBXripK7uplOw8lrqroaQ4Duez
4sfzTfUZQ+XEtzsSUzgK8bStZ+CYVROBARi0c2xN2koz8GMSWk6jpAZ62FBeIWNhPeLGDUB2ymSr
nnWS6ZVRo1yUdhQPO4G4AHGuvMacP3w1X6IykxfdEIeTVWrQ/qiAauVY3rKRpXJi4n5TGQ3odNFw
CTSiefPrIIfIzhvWuoTlFau8JhioEcvv0spFr05kRn8iZ9kp4fOu9Xo/4RQwMzk+0guHMWLKnat1
1B1SmDgxfDlH15RpLflWcVDE4XNW6IGRx/ai6LXdqdZnT9nXbitTc41YphtHGjyulvwiaPpeCphv
I2v+k/TdZ0z6O+J2fMsVsVUHBqV9HCjM41lIOq12n2Jr3Ai+iKyUjta6myXIK231JCYscVizQy5R
ANVJ6GpGOvgbOZ9BeC8O2Da9lBlzoTA1SytVxCMuPYUk/hAzznDWlmN8rBeGnS7ou7HOUKPE4bQu
kwXSHAMVGqUfeaxL1yz1o9GS5E5ZdTPRaAXrWa4SMjhOoNxnadomSkDxsdRZfSmi4cYQgYncSTC6
tyb95pwm3vTW1JA2CfcCqBckJFYhgGX9dGDDfyFrGLvb3KunFvTazujlD7+iU6UbnXEMejFcqY0g
ueSuEASqtn+kQBu9ilbERksz1FV8kvipqKySYLv6z0gj1Cmk4llXq0dbKjTnGqaRQFV0rOn7qWjT
e9TWeAbVmynRIiR06JWduooCGQbelGL+6XOVKhm9aVJZBVsW5s+ogVUoxfmJHAx0vRq+FSlSX+RW
kummYGJPnd6qX8qL6AtuYWZImECfbSBxqI7ZAsOJ+9TuAlgFYjF/hQONH5mVHr7YDjkfptLSIDY4
LQmYKJPKLSc8QtksvQskE7OIqxnYkgB1U4qpYqLOa0XTmhuFBD8k3LOEq7EQSjwyvQhnE/dqgbGK
KaLb9Vo0rMm0ZaQVgfcIrEGKOX4xlQryR3YMBeseJS0166jtKZBOtloNMGqaQxab876dIqwmMxKb
kU2lRQmCgX4Ex4YOZnBIBnJ6ScJoKcSyU9PixvHAKtAAk9Ii2tm1PunOWXkiLYViCPCqiVX+SiO5
D54TcOaDH2qVOwoiAoz8LhsoXcbcxG2r1MgzjAnRiyWLwEYJlcbVi3s1E6SChlaNHKvznyI1fIp8
ighTX/f0ZJe4DFOtiWsoMLCaftTt9eUfbYkzdFCK/Nf3vz9kjS3tkvqmDEsARq2aJTZJBlMeGyM1
5fMKRURrTVNH5GvDCCVk+XUetaKjdcQldWq5Zxap9r9f/Xff/nc/G3vo+laCRu73sWmd1giB9XL9
f3yW37/zKwmfvT52KQpxgib+/mstyWAm/v19yxp+Q0Yt8rO/f/OPL/9+U4GuzOTBEZj696MF4Jyr
ICiIzzNZTP31vP/TTykF0Fs00mDW3AKPqdIBi/zvo/TXJ/h9qqTE65spgvXXC//+rKhzFFlGYqIR
A8Vm0c6q2kLZ/kLXjFrBUPf7i2K5An6/alJq+Oitpn/8AqkGCS/LVZYS2LmW2nYpnM9cUuFvPHy9
xPP8/uPHOeyxBMw2KWP7Zaj7xz+/P7OUMaSTlcirLI9nt+3Srbxg3LolKzJJsTS1ZJ+xRpcJGxfz
inC7LH2WlxNKhBJS2SW5x8rGbC8uYaW/X/3Hz1TVxGzUd+5ksG45yJWWuyCt9+pE3O+gleAolgxT
fbl3/sowFWt2vyHR3LzGUo2LMAEXAaHqy+v8/c9vHGpBPfsfPyt0au/IzyjHE8X0m8YazL2AhTfx
foNc//5534+WMxXkbcckSXVGyY6b6tb690FWqN9CKceDqKkW0PCgov7++xvFgMsm9/X29w2Xy7H+
/eo/vpWnqXNm9cAV7f3K/pZ3kDYt+KJFvvW3cOtvcVcIGZ2MB9T1ejNV+3qRq/1q0H6//etnXHd4
BlZusrtMzrwnSmR1iWsuNGSgqvMqWis3pfPRhLfaHpzEy1fG8XXcE0Owm5xqQ0Sw24NaJdu4W5PA
fJn3r4Pj0pxZ6fSq7TKl5uZZRKLMO//u9sk+84jLdv17bWtXgIaOB1J4DVNhTTfJnffNBiGd/b68
mMfgDHrkktSb19hcewtY6jU3Nq+m4Ojn6YsfdBteEM7AXaPMUfyRoJskd25sN/Ne/XubUj6AmNXB
R1oD5duxCr7y3rAC8uIuz80Q9kO1HB+wtJ/XpF6s+mFDP6qoN6V1z2bo0hwLSpZ8uuEtqo5qfuaw
oD1sZjItvzg8E/SAed5Z2lvKOpqu/zm3BtyViP7lfdVA1rXRY4mCQ6BMj1ViIjLuotM/AJw07+gS
ssg58dr+MW0DO2WlPlwGh1Mi4Yul4R17abJFaNr/wI6jZmEsqXtrEY/1AL3TTbzOpBK+ArVWT3QH
VnixmRQQsPGxSLAmWq0j1yaw+YJvLdUpZzJr1mNIhWDVZrZ6DhHPDgfakBkpHhSyy7VuHU02zF90
8mQEEwPb4a30IBSOn5JaXw54wTZ1ch9a6AXQvJt9lDpGfmLxv7zYeJLobKWr4m1WnRhhXLfm1aH6
Cvom2ukBxinynzbieWZeO9LGtiKMkCw3unU+2TrSEerV9OvMu3mudqZ5Tgmg8Ueb/6mvhS27jHfy
daEa0alLN3PrJi/TBBBNOWNOKtdgGelu3PKjLK37Y7gX+KQQrlb4uyE/oQA0P0VATqjcaRi5BMdf
UrA3w6b/rsJ1/uDoZNOLf2NUXFkyFvSPzp6d8KnfRMl6+tw2T6Jjj4ysHiyI+tguxfHvssCUscvW
CqCf9DPPjvGA2iF5QSlXI2dIqqN461YA2jbiyvohMBGmBudrXp/KY4iJ+5Q/p6Un7H5UbpxqeO93
I4AMeWtAB9ppjBilD0Bo5IruQ4Rf5BpmioKolkCuvfIz/ii8c1KI4o8lmEYjs8fY0a/ZxHZ3h9II
q3pdv0jxzmxdYotKfK70pF/08motYtbyScrcoLo2+TsPb+sVdEKOh3oGuA1KnbMusccG9oeYLgWM
fuZ65JR169d5L365/LJ7o1bykOIt9Gg27ynMcpsLKZ23+Y+FsQf5800qAe+deW3o5iZFwR9Of4kn
lfuGAB3pqpZHLq4g3ITG8pJ0R2fzns/H8IUPx1NyQ4ScWKO5tSApoJXA+lSwz0DNBClJU7onVw56
AFsVpMUHVUAdc5/kHwHPeNt9cCU39Y78SEvwwuDIRZmCyKcrpTr8EDAub+ZgNvv09ygtRBXzuSqf
rPKrU/4ggsKZA8h7V9Q7EU8aha3a4Smj2BPqTxisKk+gERFWO5ns9Szue/C0ueRKw7SVug/Fv/QK
S0Asv9U1mYA8jI8qfxdFtHHFRS6P5n2W9hUif4EzMpC2xf0t5ajR413PXhzqJk8RFn9ekYIXL8gc
gpqF2IZ7j1og0cTck4ljrjjvHflka/XLlFYTBOZdN1+sh3nmDJPGyHHt1x/R2jy3q1MU3jR3+uIO
BgHN8MRtwrAw1Ft6qMY2s86Dan8oV6wTmEgQRYKtJFFScvmK02G4/b63l7GbMfadS4nXcKV998W4
OrIpWroijLr5j8Y3Nm/Fy1+oM030+9bI6fmkgfVRgp28C99klXP1cNpQyH6JTmnj3Ky3asKa/EST
/q6fcab9Dk0kjyoUDDJb2XMR8k7G/fQGeuXEMaDuRhXDndW3Ttroge2fJ2eQV8ETI2fkceKAdHK0
jO6Zt6Dyx5qx7m30RGSYOZOTTrw4ow9D6ci91iH4YFr0t9JecpeZQw020ALXwL1JKnthsKTFs1yo
VPlimr18BsM1I08nv4GZlKteeFZbN/8RHgWTu+D0e04WZRz5rEs4Hu1sBw+Rx2fx4129C8dvdCTi
F4eu2/AuJmnDncTtuDx9/EolhWFXi3YIkLmD+S1D9e/LK5krGOvCM8r1h/EgE2ElPBtX3A1vWD4f
xpXpj/NouByg8GP44gsXrVG9zCI4ABBs0BtkHmZiFznRy0yo4sUhSEt47kPOFNeGkl9KmSsSCRXA
C2e+zpxRLi3eK6yjdeaxsedyIPSN04GPwGUpmZC/S6ST+PXBlcd0YaxRLO8rj/nLPHOWrCt3/cxM
3DjzGnT6NeP5mA/cV+PBNswreeJwAMq3YVBQXPEsHIVnac9J4r/X+GVcf3EQ9PviRSUlhImEI86X
fH4+Fhc/U2i/X+5T7VDaiOXzlXRleiHRTSte0hf5zmksPKZn/24coZAgu2SMcq2YIYtjZRyZ/bQr
dxke/QCma5gfZM7fWg5sYdryirPLVIZ/FsuoO1hcM1ws7El5JEMldVaHUbR5e+fBrFEyLmkrOzBU
Brt83kYeJ57BJ31hGJT23Hn0Szw+GWPAG5O7dkTUulIefBrkDsyhHFnodTbJLLyU8XivGy9iQn3w
DxXPCZvLJnjiss92U2AjuhW4oIkMW06QQj7ER64dGubJXWur2ESXi5WeD2/AcDnCWb1R4DctjxqX
i5Q8Ci6z9Ie3xeTPS7AVn7ddvS39S/PFbe0bLmcFmj1T9oQCC68Z4+oRd1i0YxUleDxygvxp3per
VLVTyZW50D1FBO2GPvo0slhQHcBaP9TiTVZ7wc2AAUkfd7xTPwgpvHbPiwyQMbV6kFe50rThwiEo
vOgST5DB3A69OAxcTGo5IQq7pabPVd9iCyWSEpcI3AqDjm93FG5IW2Glcog10FVW41H86KmVhE3D
39Wdo/b6IQ2j7YwJMNu1hkNTCzB22VxqjDj6U0n7IJUxBUtr7fhh3tmkr5A/MzSMyyAng7ZZD+Sl
GM+XqXrLYRVDKH8s5EmRasA6ALyVCAA14DK37c7wZ285+FL+u0RzouH+mmZUFh2WTaXNtGr2B6Tl
kqdnZ4Yog7LE8DXugWNb0VIEKNd0RN6ZTgeeZojwdcaLS9UjccT2ncI6lsWLdiS7BbRKSkNEcn2f
4MSTNdpqv1wG5I6XUCh4peegkUC5g6twpunCylwcoD4cQy5XVsQquEMRrA+DPytXzs8tOBIipCDJ
y75N9vovTK3Gc8yOkgs4sBXuUzB354o1zXKBeRXjCGv9L67ZRey04nsj247WZrig+mzeezIdWflr
K0l0U80h5oRQux12aAbzbhuraJ8c5kBU7qF5avn2OponSVwnw6q3Nrpiu67LINfWN+G5Br5DuvEb
4xVXwIhHjJr26HTWkQRH3lZUHkmRB/rrFmgaGQUYVpBBUgAjJUfHFr6sVsa1iA3WVURbEJ+G/sAb
ZsfBteWGOCvY7zC9LkBnuVyZT8ieqTuySGfGaLqtdIJmz9ogZZ3CQnhgglorx3HC6bfJvOZrbH4A
D+vCle4eEjz04tpefpIe1Yab0nB9KHak39QHFAEmS2MGZJyXmE58quypOF4qKtLYebbGp0XkU6OG
75UM0OsjAA/NViay7mkMNvYlcXlgwBaVqIDbXB84FOYue0ACHI29qm2I+wi7Vdiugfym6NzP0VWw
WVvaGhfXloVtbXMBtnXK5skTWZAox+a95XaHeG4SabVqbzopnvTgwOGvUc2ccOx/ccsVsc1NHCN2
Jw8Ui96SwgiGv2UhZ+FU3FH5GsHUUG+aqMeDmqA69NX+ME0ZByu3sR8JBDGtOLmh6rbJsYg3AWGz
0jo7DkeKjzQ7m6sYrecMpvmq2tNpoXsSOiIFRJYumbAmuUEkLlS3UXLXtk5LbKBcq++AAnUDtMWx
plF7MpWL+F4JyyU0ciuTG9X9Ma1wdakEWApOBrGdH4QX0EJ59zLQ6dawur9hicOXNypHoQIXv5/Y
eb8Uw0o7TbmDbVZl5Af5PL6NGtbqdt1sxA6P6zc6yNX03mlrqXRjDGn8hu4RQRe5I0L17q5teEZM
QkOdj4L7qcy3AatnfWMUti46iKSebqQgO+Hpd2Eis2sDFwZFHsHOzdLc7Dt4ni5MeBZKqOigilDs
nwokPYQc99QFmHUzlMZd7sUKyxAX1tmfgCL9rQP6fMiZBsHcQQe3IDY/kcBYLl77LlSKTaGnezE2
oI+1A82eq3ZrKAyrmxhvdMudBBqsqR4G40/1INqJc83OKYRhyBp2ZdVr7eZfUWMpf1CjZS/+QxUY
Moh/AKdyR2qXr7Sb1ZEN+4lWv893ZeUONCMBVK4UYr6so/TwPevWVtK6IE+Fy7LfxpjSlQenWe13
kWvKnt8yvox7xh8uBQDyLFUF8k22leFp7amm0V4fpv4aaZdgeJrTN7W3i3Byw/Bd4Q1Q0V1BgcnU
CpsWogNPAm1zTr9mZdNd8/fhUaVs5RfyMaPkAf8p2ZTTBiiLtW88ZmUAzD1Jo5/8PzynZ/m5vdCI
wdgMroJitN6fIdUie/CJxx7WI+NFbAvHTIbTbVdU2hAefDBiEJMXEzAECYgSbYMm2QYI5EEWcKf9
ouRD8+4/Zmf0NC9kdANVHkiMhCgNWR58mO4x2M5PIHKwTFkERwYckX6HxyfQH6gXcJhDoNmjf2St
zH5vPYcf2JAuIgXCTblT18XDciSHMZPJ3K5eAnNDYvQzRRZbpjQsHlWNHcYe0jB4KoAp+PLotFO4
o49qOWhcS/ZX29CRWKNAMxFWdYozYAF7HwIW9NZZOBymbEcbQ78GB9jQz3K3rWBSufihNApzZ0ZT
9T05jgfYG8oW2I+yxYZ+I8ICSm7IcIbLZ0UuzlnaUPFmVEj4s9ErcnqdH/B9yUrI1/VbvoNTEsOA
qlxxiV9wF+3cvnRVolLRElaXu38CbOEZZ4GSwso4F3ZxEKfVeEdvLNghq1DZy35GtncAtzfjU2Rj
DsSUML/p78Gje0aaJ4Z7mMd4xLeMPkdOFpg0YHowuKuF9le+SjdY/AXss1MhHwrTrsG3keECkhBe
GmAqhPWRQ2trELY1QuCAxZZbHGGsLGMitnPG/FMJwXdn2M1b/MooCvGOqEUXf0Gr7KKY8ftQgCE2
Fnh5Vz3K6EmPNtzF0q1SL1O55CjM6s6Uflh1mTV57iuxxrOFQZ3NP/l3VEPF1TtbJ6Y/VghCv2xi
sgLRRw2dgZbw8v8CmKHAomgTe6aNJcYOQN7soNwkjJmHcFyl1FV4L8EuAyZvYomDt7PuvOHNQILA
mtZ8zTxQ95qJRXty61c0CgU8uxQhOIkApXCgmcWuipYOrTYTYRBBlKvuqpqb6Shj6qUxg+RUX4nQ
Idpd3m3lcXHQDxJ3a/zMcpMd+vSW4IIngBlHkW1YpFBcKfWLu3zZs6MksSNeBFCj4FDNEI6T88FV
IEOcZBZwadtM8QNIUrrGD3UKt8MfWn/smuD1GfRNVsFz2rP3NKCskfWAxGIVvXQGeJKteixgui2j
d/AMyI/xyhnfkp/otSONb1VQft9IXxrVk421JYnDB6swgQz2kukBrAvchoJignEcSDMfByrqNYD9
vWKMQ13AisOTKlD1kGJWcuNRDpApo4R2tUp3tJnQB1E+QAHECoFRHkUHDM/4rbyDVmpc6Nva1tyx
yL/PFaAuaBmLL8Xxy4/iCkcRU7yeHBbE2LyxTuEZ/Bjx5+mryVw1oFbFKLny/8S5ZCe7zOy8RtEU
MsfJRdwQIPeOIpFKkbLsXsKXXnI7POmQjG+YjCB3TFb1Xr5QUv1q4ysrLcHN1EvXbgL1ZBV7qaEk
DB2imLcMHcne6lc+qLh+N5ykVxO+3YrABbb3UPw4oP29fdXfQ0ZRWuJg1nHTAlEat0F8STrUa4Dt
2bl/cwTYBf5kJ7n41uC4taqn3EbWE88GgPH+mHzI7HvJu+ASQcULGTxb+7VNk6CgvfxafpafxZd1
1PY1O3vqGmfkAqgFlOqeckN3YC1Xo81S5TvGMAIQOboAETxwdURbpN+mq53H8koQdrRv96L043st
gRvla2kvq7Kz/5Qr24C4Xhh4ykoakdH731UDIUhfBgOmpBQcp/xsRu3qu10RAjNvAxC4mUGctC3Y
BH6wRV9OC1tGt/9sYedDHYQzsw1puh3Gbbsd0SKQ97zuSc6Au8/y9midALoBdy1OifEGwsh04NWh
MF0h3rjfrFPwoF8VkiEgvot3amwvHzSA9GW0fQlfWUKhHwYntyZVoyLsA1stOD4ocAz7PeBZXKbU
xc8KI3mysih+kgsgs4+HSqW9jn9kCr8P5VY8+zuwYsZrtB+fuBK/q/jSo8Kt4hc12Bu3J1Xgs31V
a/JJVsaCc4eQIJySPaZBZmQuBf8ClBugpNvDblwImUgWV+ck3EKUlsU3YH5rMlpxj4Kvlq/t4G+T
YddaT/+LvTPbipzJsvSr1KrrVrZMMpNktbr6Anx2ZoIYuNEiINA8TyY9fX8iszLiH/rP7r7uGwII
wB1HMrNzzt7f9ivrqreiu2gdAEUfyT8f705uBmCgnTlD2gCio4kweLsH1j+tk6Z5sHwEXiOjj4kJ
0MfndJOca3Q8+2wdYcXzUjIaXVVdTktLMl0mgN7//J9ife/nhzLC/5ran3q7hBWzTuc+vv/jzceX
9hJbBau+ilFbNqwDv/3+zGnFMZpOiQ1+oF9jpz7eROuHH58L6zXTKg7Ui0YztPUoh1c/8c8v/d13
fvyHWnOdfn5J1YLezbPuUakA8V8bbxnUHjAkNqT58Sb6yM36eFcxsBfbj3eDj1gqH/Mx1DeQqf/8
8vGfT/Pn53S0Bmz9/Pjja4q8BfM9R7vfff7nh39/Ly5iGBLrT/35P5mMSVHv2Jp+/kfg9jzIx8fV
xLlM1LXefHzLLw//8WujCAUgt0aEZWSFBQ73dFHrcYsyiubX2sNdo8XGGgt5S8xqOjYHpfx4x2Tf
3jsuSa0FM68kpXe1uJ/ER2jZ9NgB8hrWMLPMlUcLF88GTfdFC8W179naPRLQksjCu9sTN0Uymt/v
5xIdZW/TRrPA8gxQ7t12unQZWWgLWni8Bq3NFlmbaHlLHGKgnZI02I+FEHSMR7kbMQzZLbKCLPT1
wVXIZOPsS74Gu3kdPkCS3iYS3+oPrU82Am+R5snVYvUypI+4Js9FyPHMJjiO/LhUgNHUQMA5WwLg
TouvUcQ5hS7HRPGmAn20OmA7FWzNeMqB2rfkwJFXhzFkJwVgPJcku+WFnOuTPwA6UKl1kkX7VCfW
i03+XalAjUffp5HAYLekbmbBIS1v+YjNy/CHWRVReh6Zev6A7t1baOqQtmfW2D1D/h5SM8wnbQ2M
JkMdSQXA9JVdBCpeFCHWqyUNHZzu1nWc30wk/M29wbJXO28oSa7tyCedEwmrQyqgyV6FOEVT/lqu
kYG4mTgErDGCxfAel8F3xsjlebAJGqzWyMF4zR60Dgu5cjShKKd7B5luX37xSSsUvYCpMZ8QkxyL
gjnLEl6RHvyA3/5uxoKdkHoIIYVAQiZCLdRrUhELEonayeMsxnIftqgapfM06P0YfPLWUMUKx9ig
SDzygnNEz5PsRV6m7x2iP0Emo3DS75LTVm60uVgEAGZ5OdV0PQpeM5dUxzodwNYT82gWyWmPPR4Q
4xoDOZMH2a/BkFZLRGS8EJDSk9o6r/GReg2SrM19swZLLmvCJEmTQF++FnVLH1QPdFNJo/RJpRQR
frh4sM4TeZVGViXOf39v1ihLBWg+INtykRwssY3NeDbSt6q4lI5vb6JieqoDdte5Vys9pzPHMSPm
CD0QTEAQ+FZLmJ+d1zdJZ39bakhyjRNYm9Glniycz2YQ1bErlme8iiwpjkAr05H064NcRxv4jVqf
6RNUPfI9/QS8uybxkytpK0T/OSQJtCcRNGQqvawRoYttnowZzyPZoa0HZDYYi4jctevZjx79uDwV
woV0rGl/uJPzYD63axxpvgaTpswya6eHqZbIJ3cNL22U89K82q5+b7KCbNOKl8s0I5vsfHaUCHdT
ww/X88zmRYhmr2AqWA15qbE6Ccz4ix3uUPiGN4hfz5qAVfGRtErxkNfeE2ryFiEm6tu5ia6XUb14
JfIFU3GOZiK2FLqBwQPFyJ+rtxQywhy6w21mVwGBEzeIn29Fk3H+aHEGyyh8D90pvZqGr0qwzJG8
e1K5522Fy3Q7ngU4pVbDsy7eWxyGvZ7YxYPgvl3jaGFz2qTTSlJqUTuTbxWteWIhiNaULFsPy2sy
UF0UzgTAGUUvE2uGHXkAtrb+nIsCSqdabmrL+hyvYbkNY/PE02A9LToy5OkS2s6sEnTjMKTP8yS+
jDHyL6fto71tUTEnscKcQEJvn4EZCNeAiA7weiCAOAOFcUn1LWLifRNyfqsfY1u/hT1zHsUAsji5
ayRwIxNSSXzYH6QFDx4MBWcNEPbXKOEqZeKyhgtrUoarNW5YrcHDFmsPBBeckMgl72LSiVXdPTXl
dMNrfrO0zqHhQGuGlKmpZX+JAppemf4U4q8q1tzjur5LJNAsq2RjaP3FvgiL5F2aR7cyMNVdD3NE
Fd850s2QBud05G0QjnplFqAwvbTUiKLLIzJYZljxxvzVqgIw9Uv/Lj3aW82a30yOc7a6tno3/h60
S3pEGmzOPqnPM+t3vsZA1xnuftak2e8fuyF573F83gkAYe0SoVaXGrv3ugsie6h2RUDUdJKTK512
zddsjaHuyKN271w6IeSPXkTFD1U4zuWbJxkXNPG3vP/uQWW6lDYQgGq2YeDh/USof3KKeytsyS5p
uhvU1auqlIa6qCDTOWFLNANhA2FffLbi4bvCowzzbh11rb06SQJakefEXBDEDTjhKVmjuS1mk8g+
HSJxYaMw9ySrezORX5VDwzI+zJU15ruEVzCtwd91TxMkQNtryAR313BwpLjgjsMJ8peeLxJJ+sEa
JV4ap0NTrb7Yrc2JfQ0cr9foca/NPtmL81phnq264QQowqxR5bXi9LSGl/sCH1e6Bpq7JJvPPdVn
vIadV2vs+bgGoJdyjUInfdA9WQNBwSHjJpsxQxSSK16ToQ58JryOaDkS3l5sfHd+1TndKbujZVSQ
wW6NNPSz4KYYqnATj4Pm2TInKdfodlRiNNprwuc64pRGCUXN62gBBM7JDjFtisSYTRJikm0FSRvo
BLfdUL+KzDv8f0vZ/4mlzPW81c313//n/3g1/xH9qDYv/cu//fj4zpuX4sd//vuXpHvFbZyUv5rK
/vFd/2Uq8/4W2B6bgXJU4Afa9v5pKtPO34JAeLjNpBtISAz813+Zyvy/2YHrrIavgE3Ud3+ayqTz
N6ld38Z5Kh07oAr4vzGVCfc3ljKJm0z5yrVZhfhxwnN5Dr9ayhxhx9mgYu+sI+bZ+MLNrewflCjb
g2qw0gfcHTcKdGGNq/xYIq+n44Tv0WfoN8jp+peX7+7vVrZ/K4cCwVnZd//578L+k6fjs+ppKZQd
eGJ1wL2+PCRltH71f8t4UWqnLhR8QoeeUR2Dq3Zex9knXa180TWhDyog68wa69tJT/nprx9f/9nD
SxTzWmuXG2l9er88vE5Zh7Tjy3Nrwm9VMA6PyoQHr+/K84QhfDt5KHzGur/q1Jjs//qxxfpS/3T3
ffwpuFS4VpTybN/+cP/98uBtPMXRkAl5zopJvVQhQQu4/zG+DwHdQWA0VhqdAQZklb/QpUvfvCI/
ZZzdAQEhSXC7BIlPbBNHP3XL35eAv1/Xf/aHUX/y5IRHRRAEttD+x5P/5clNuNRn22ol9KQOSmjX
fFM5uPCmoXFcdAmTmA4ZVsRY3FJlsIF5ts+HKN9ko/OYVxwZS4T9+M12f/2iydXy+LsXjbtB4K70
RIBl83cXjKnyrvBNIs/xGErUTiEHzr7GvhPqdzvL4H7aUGAdKKUp3rpNl4/qhFhWnaoWkWV26FLp
HNwObnjezOd5Zkxs2SHiCj9Kb21x0nrcSDO07Or0GGefs7cXJaCAPPPmxa13P1TfvAalpM7kIVkw
hsRJVD17vX5CCS4frKy+4ybL4FCWG7tP4W7Y6Q4GYn0a9HyPDv69K2V7H1YW4+wuAN6T+t8sGDs2
jr2rv361hPjDq+XZ3FaeHQgfj9PvDaSpiMMhj0J5TiqYUAiG6SgqAeyCl5GWKfO2xTTsJZUXXQRl
+1qFSKT+X5+IEKw8gjudG+p3N1qUQs6I51lCkcYtNNjxdWGH7sMymD1HcLjkGVKEuTvLECx+z/Q+
sMynv34x/njleLbArkuhb4MJVBiBf73Xk75uLa8aJDly8bvlELRCu8wM8wetRCYpQo/6Xy1vf1xt
eUzPEXh4bcGW8Lur1R5T6YMdknhlgNJhoNhYnfNYRQEZOGs/W9vU7yq9wUyBLmvxr204j20j3M9t
q/7FreP8cb3xbNfxheO5kj/Eanf+9QWAuSfGxRLuucp6gt8m98rV/TVq+Us7zfWDHcyvyreSTVH6
CSa6adwtY3ktTLUcu6VMNm5ci2scLsyJ0VifpmDOt9rLH1ybdKRqTgHvt+Amg766KtoOqRjY3A+A
D7fbP1zv/9v1yfnjyu3Zkn0M/Tjv/MEaTdnohKGXyfMk8RGWYBNu2zYCeWPiYm+YwzWhDq5qq4Pc
rnJ5zDs1bMOZUVpVNw/dCiKsMUWhxieAafHdS3diKFLV8XgcJvc8Kse6yTvUZ3aMRKFAqmYPEGjo
dvkoyZl5Y+ihk1B3yT4FFfAvll//T+5bKVem0Hq54in/7Z8qy7VniqzmuslUA3axBiVt83SncgC2
Mn4dIqrGv749xHr9/3Zl9diN3EAJn2OI8/v7w4BZqFq/IfFOafNQRNF8R7PwTtQkaGlFPKAuAvoo
OfjAjzfBmkLwljVl8S82ZfHbvYeNHt897nv88A7P5Q93ag1RJm+a2jr1IaS3RNiPMtcUVB5No9gk
EICnFHlhEJBXiSrnGr8tO2HXuofAoQGkc1RUURs94nxs/8WmrX67oq7PzQ84jXHo45YGHrDeZL/s
i3W2SMcTvj41YK49XL5boZABkGgEkD/S5EgNNNd4bte273Rn0SNnLMLgdt1XaFbR8258Rmc0Q85w
tcILD+ueGiPyR3VzzkKl923FZVyWyj8Ycg00pzJUFh1NPZovVCdKXjhzCLRqUFemyaNrnTbiJkgw
hM99gBZChvd2xDgpCvS27NSpb+sI6j6NT7PSUYL13JfFBVO9jIqvJbaU4xFZWkvibFKIZ8KCsiOj
2r6bDgl+0PNfX2f8CX97pSmOvj57ODeutl3X4/T329cQunEqTeEib4kECQTKe6JDt+yqFSnslcWt
a8KJTXuwN6nVA+3kuV9WHswCTmgx+oaVU5zCMz7R9Ci3SYBfya5o3xXunGGcBnm9Yo6TFXjMseu5
gIC8rCjkmDbXRbwykufUg5Hse/dmRSfnK0RZYuPY4L2HJOf4pzIgVhuq8U2zwpeLaCQ20/K7UyxR
R7Q6pOe3SLTruMvrU1qUM+R1DcX542OT5u6m0xBlGdKyyQCLC3YhqhMX8+nRysdxOwFSOiexi8Yx
aTUZCodwmOabcloIrx+KszNF5WXveP2O4wGXEPGJfQM5b5mDA+tGcu/1rgXEBfxJUn7J62w8AsR5
qAL1wLoWH9ZjUZuPz3Oyatvi7jF2GuQZsQ1ZscEaXXteeJspn8ksw72eNfR2svpqMzYLZCm7no6c
//dNGndXRRfQmFVEQmYApkgh7/RVH9HjqzRe7U45iA3LAUTbQiINXh6OPYVVkokpCE5yvvqwIbmA
mei6o3np2IQf8/w5LdOvLsGDi0i2Asfmxh8Tc9VJMpqXyf5SwfM8DkK9DFiPtnVHk2CxZpAKIoQH
7OfEc/o2nulidE/woRpmuHUiwffd0LjyrjvAWoupxnO5Irl77T9O0aIJbQsB1/aoVkHv0VGZn9Iy
mdARugdH2fHRLrwfJYKMXRfTisPAD1Coom8s8fTCLe6jO7r1yNGgQbp5Fz8D2LqVQXkowmR88HEc
d5PLQR5ShZeNGYZlbF2RCsttk+YEKFTxJ0mP9T4WYYvSk4NHUbTw0L2eZMQmJ8A7f++8LnqwRpp7
toNzBO/adoxzKEFMIOiu5gjkI2gDuj1VrDXJUMLsD8kzdJYg+DrV7RpIeN2kk4+/UNZ7DqrDJZOF
aSvy0d1E89zCGRiga9b7geAyeIbzQ1DEe1XF5gaPLhCJRG2XGtutx2V9FJqgC7CDYhvUN05DF9bO
1XLgWoO+2RJKYwn+NuBQsovYKSHOgojYNNEA63m9wtvShquKL7TBbryFr/2uk7Y7V7h84G5izIAX
djcF1Q0rGaEKMTwksOZQ5Tt7PumBpmPXfbe4NZ5C91taTg+4B52rZeJkAdFDEo0r0/NUwkCEwTcx
wXrs3GgPBzS864k3S+eOyWIKCER7P5IyAChYIDAEpsl8JhurYxEt5y4HTirTFNnWkkb3c9q8SNeQ
ztBpgoOj/IWO6QULhr4ZpWzu+AXRjKct3h8nfJGa6Ii+qN4tOU7X0QBIIMSASgiOB/erHZJPkeIK
KxMAYMn8GXRi6yRcFcPgv/VXahnjhwpCFfN/Dt4gFtrbriR5xSuKU26XSPqbdz0J6zpX3UuX982t
9MnOGAg/t8vpVA5zt1WZW+2zpP1K4zXPG/9LV7XPCfz5rlLxrVfhZIzAlGzmQGfXIZaGafLdEzZk
kt8rn6kmoL790tAAyIb8ZpAtCVkWfy2bfjQaQEZ3pW+lVxUm75ZyeK8mv4GB2wES19VrwZGCIRzz
ViHqO1Ct3RG41hUM6PAa6zlD1qV8tE0c7jztHkdreY7VTJAntDiQ/H5+bEYi9ZrxGVVDOhQkp5RQ
5KmN2mh181zyknpY9MRh7sgM06a7d+FD40vf0TSFP6laaMwTnfy2g5NuVY74RLxt1PurjtoleTMv
nlqZQvwUWfi5kfJHZBucK8ucUUbzTGBBuPeoOUgl9yb9edBZRb4gK1LqQxkuY1sxMrHKQ+JjjG6x
loqw+WI4oV0IGbWHdhjMVTHqT/HcJNxv4941Qt5aZKkYWUBhNh0ZLqWaP0VXxobdW0g41H5k3ySV
zp5Bo4N4S6OdkNTUWI2PXddYx7EXd01IskgjB2Kwu+DaWq7bMZjIYaRKLKmMd06P2Txt2xitEDCV
PUhm/3Jylpzz4uPSofQ3RjZHzep0D7SqBy8GYzZQhHItd2Xf8pI55bijK9lu7bT7RHPMP0dFUEGg
089h4VUPxcIEIe3TaetNE3EKsFu/jJLEqjo1W2OxOLlLxg7hdD8W0LWwEl16pCEaWItq6ALIw7At
q/1EzbCJY8bbuE4NF4lzH1kdLm5FLaGdENJQk6mt7/VyW5f5J98y+ZXbXWFttg66aoYNBLkIWvZS
Uy3W5q6D/NfKmlDnbmV4OtYTWlqJDoX5aB9Fam+GmjI+YxQbt761pQEOALwNLo1lgXW0fffWmbIB
hRCx9c2kvzbd/JUJEjKrAsySgwDGajhmR4BKsJkX3taOiE8uGxt1wgJAqF6Li0BO3ducruhRH6o1
CAki2gxdo0aW70XnxpvAUu4VhPv73muK26ATxNaBH0CyHYBX69t7zuELD6fXiBa1y2vAlHknsc4J
SAmW2tW+wa4aU7+4eB5seMFeFTOTLt0Y/gX65imGTw3QdkWe97CjrXGfLALaJAB1yyBQc3oDyq1N
U/JckAx7ExLW2JC/gPJ4tdEFyLsD66SMqc/JiKOmXcbpxDpsk6RAivXsU49jp/SqHiq59m7bqmku
xwrhUwqOiOQeYZ+ZvdzooX1rHHd+TmAI5r2zb8ETIq2TW5mlw00XIm8LRaa37ahv0sal0bfU1d6U
jOeCnpaXQy+Vzd9Jd70pwUbNLIvRmAWHEIbndixIGg86eFKWlkxo3CIk7StJr+echgPRh5aCFcgj
kigw7CEyIA1Q3/JITFcplDeUaT3iGSdFe7mMqAWK1rmSmO4KgDHwJxQM5ZK0j8FDDsgOvnc95kam
DUDF5VjQ6EZtGaH/8PvgPa5G0MiBfB5L762uU8pdaW/LMO03QtvfMytMKEmQ0E7WeAe9RDFmN1z/
DglrLZE7YYvY0B1vSg+oViT7b46l4WedrZnruxD1D6nEs6sd7i7Hw59g0r0wCXuHfK3qKd7Ksfg6
VKuCJktYpuErdcJ7MIUxuzDAGNOUMbmy57UZZgDlE+LLsFSod1Mu1cXoFN8BiX5RXXb0CTjwEnT8
dVVEHOLUDso4uoqlezTcstvOL7Fi189dUGf7AkzuFn7GRdSg5Mt1FO4gwG7aeUCKFYtr2bTh5Zh2
15YTmINd7spB9Lvg0zgRa9wa93PAv5DJGKL287MymbdLYnMMFEqOXGEwicbqxS7mlwH/4TCjvNuO
olln7fnjCExsQ1SDvJS1PBTtZ2tISCzLSDpKFAbCVqFXwjXfZRAjU9EsFwMgI8Mfo5KMN2G1NdC4
YE7UIPvnEZ4FYlzcbLBnCQbtmGKjMgxbdEVAieQlce33o42myYcMxfh4G7qW2AT1ZWajOGEsdxG3
gLExYl81JjCbjCAQ1L/rRCpvOP16G8ZLQPxt2W2mpLqpUtlv0dz6DuLa1vSPQ43OOm+c8UhYUxJu
bKmxAgi0D3LK7yJYILtxMQex4t8hbFJ7RHgHVU2x03cHCMJssrCdrVEx2rLIoQHPDTe3RpIm0p6g
bhS8IhHWlqKv6gl1yH3iB1KNPs1bbpvsxnKzb0NmPxdxEeyY/KH6xASA+uTW8tv9EOJnHDULOpXa
hjNisNNdMoC8EsRQAglSBOGWcb9tZVhuxhYYiHHvOIu+oWioWJPYuSMkipw7sZ9a/n2Ad3fvdHLn
tqrZlUtDupIAkFuSYZ0FMeHEZCn1SBUrFzSSYZXz7UNtNT9mRYnhVtmeZfNLGzLD1rSSlFtwrATo
gRbVebRjVouiwOyGIOAsUxDHhZs9UlWcFrQN0JuIYeOJ7svInVnHPOLmgO/Dcibxo4v0RT6gIw0z
vALqB8Ak9gxYLrtuTvez8YFsNBBmm5iNIMW0V8QkZ0URjgqcPm7vIKYLRvB0RXhf1NlNEkwPNYdg
1o+e6G5Lv47w+i7GljY9Yx/i15CfB9arIUbaHdWjO2ENsaeQ0AD3za0LqDoDjXNyUzZtA4CEME6j
iUsVHtlDFSjeCHT0RdcjyBfDd7e8W3JUvJO21Aa5a2R5l9NS0t9VCP+LUTHCrb7nFiPanonLIYNX
PE54eqvVlLjg/rSarZhLPNBof6defBsd1UJXyUmtQG+S5eOh9EGGSlX7rLQm/gIMgvlvAOCOTENN
WJLs7h2Hn2mFhCzxRI4q5LfobA+bJmlVFj+OjNJM1u1N4UGyD/z7coQP47mrKFrkJ+V9Uy3sZSUr
czsTwJwiQXFTsqHSMWb26/Mac+mC+EuJiR2jYtuCRL+UNKu2spCngGqCpeJ78lwZTda1MS95wmjX
QplaBA67y+AiAQDfhkBfKuQ6dosHI2h8Kq7oQXqodesMLS9MRST7kXeVtuyuhVAIBv0v4IkvDerF
qEVbhWTG98aXFkyA07+hKuB40p/WLcwx5IhGnTx3bpLj8GrdfbWIq6QdlkvkQj00p+wkp/jgF9Hn
0q7fRcTyPJiaQ66mHEZh3Qf5TcQutyKQLjPt3Vn9XO/cnIha2tMH32MG7Nj6gWiITd6V4xUt0Okx
0pXYUlsQ5afpErlLA5MBcjO7T5ZuhZ0fXCEIxHbJWAq1fKbjaZ/akORUxgUfM2im1lHg08KC/T5Y
JTalmSl60/gz3K3E2Zuq+aF0IEj2qq5GluGTSDhob7S/s0e8645dedtAmvSGn5PefLyXmzK9iaPi
zp3j5fjz812PVNkC5suqUyVUVHZwIRzui48PP95QlNREWnjsuLWLWGWQSAFNN/b7MW/im9p1M5vT
7EgMM9nV/fq59uNzcx+/xSUsocq00c3kWIfI7uyT38TRzccbGOX/eM9zQ5vhP0JBEwVP7uR9lTm4
pMEDFcRrO+kjKUVXzHz40J+aq6xWXEIZAYKIsKMmcbZ1ktfP+a6qB0zOVl4cymScKBOBU5U+8P3B
ysJLp7CfqYrNxhfLtNM1MQUwa23UXklRv3VlijEjI0+sC8f7YDrokvrHrzBMI62hvSI4w8S2OM8d
+7ft+Sd+pRGkNpxNNP9Wd92qCWJTn26Qu6A65/BKGIL1hr7tapFxh3eI/phim8nU8Jim0e2Qx/Ze
VhA4bXFLU4a8vIVqTqNIu7hgSpuhTnQ0dNz5U9e4L3PSeRvKk/dhQQ8MVYobaO0xxi6nfwAbhaJL
jTiJvynQ5fbYySWGLEVQDSEZdzDuMgE7eJLl3iR0RBH5jFfrSjnNwDgSFXGsLVP3DCpX0RDp7KPK
qAaR7CBPhDZPlOPQXwWQ5C+WgRSbBUJlHeVkP/it2ScuN0+YJtaDGsRBOlgkKaKdY2cbdc6L5W12
q/iR6cW17/TxVRA0eDVqxLrA8vWtB4Jcde29Tez3oeVogf5K+I9CsZmEkRg3Vkx0TKeK204BaM6j
fDqkxVzAWQPfYU+92fslbrMZBKEbN9GJJKb0aKoU8m8gWaGX+GIE37pvnbG6s2mVgcAnS67AuAo0
bos45ksRW9GG8Ya66sry0WuaWySpGRb3DEeW711PdRLvAoenXEZOsGffnPZec1fanb+Nw0Dcq/gB
qXKznUKShcYOT1wt4u+EIPWBoenmJf6mbgAzg0Uct9wt5FHn+aHIe/IBTEMg3pzDncf66fcs75NZ
rnmsPAMJDqu9pfZOWtyI5A1LUI1x9YoRq7uVeYXHdgwwys3sro4yz4ChPy8O1o6mJeiBXz3e1wVi
cmOiUzXh8c/IY26DNYRTS+9syDv0KW4zqaPrab5zFhd5aASbmZGkvtA1PL2kI/WBiSDhHaqdH2qO
9300NOcqqr441ZqLZnJ18P3Mugqa8lHPGcmmVUNiLPt/T9DBVVXQP4lGCh+joy9tHb5YCIVPXhU8
zESYXSG4eBI54H5hHJQ29OhO9WI92XNcPQjXPVJuB5uqIbzpo/h0qiY69qN3Tacouhu6KIaNFLJQ
uxFGOvqH17U92tdwd8V1Z0N+YB5LUHVnL3jd109+fM1UqhFIxCpWBTLd3cfSJhx9yjqA+hBw05kj
wOUUczIpi/5+1LI/shWixTd5RRAbgqirKjQkenkuIIVC4gYYDZMAd5jojpTR3g8+iZrcE5nSxlhI
CKlKsNUN5c9hmrxPOnT1oWkLCJkVmQq0Rff1hD02cJiB8yyZazmTfayJFpSEAsG2z6B1wQ2KF/HV
Nl/TiWhiN0+6S2RuVx15B/wNYrws0OIIfQpRwZccPVmwiNkS2xaDdMLdyLNlkXNwGKchJ7sgOUyp
RxQ9CeIJSQtcSRtHlteM8+HvJ6rcFVKTsnurKcjIwZ0hZjZZ/Op6kG0X6KKnlKi/Ifb0Iegs5ySd
wTva0ed6HObTxxvuo4dFpq/SClhJA9Ow7NJqWQJ69MNEz/7jPYR79PBrcnG2JX2Di7SPVisZdFLt
hoYb1oM63ylelTygpUmcCXbg3LrkNHZaRJecx3EdylH3I5RUQ4XIFQenmkbBLMiQfDZiLnZr+ieB
e+WV3Bs2S7MdWWanY3Es3NjHPpTnx66lCHFm73GevNcOAttl6n2sr+LT1BjgTKK+n1rg7oblemuU
QTiHgwn5aRx2vMzuiOB4SErKSdavziWRxxrSU+xii/LdvsMq/KNoiDP2CUGwlolZFUf1jVeoY5bR
jSa36V21mQWQDwl8wZNxBwneMNgnNSXf7LnTHmZqfgpq/VQvfnKfkGIaqOjHIBvvVM08Y6OsdDv2
rI6UZKBF2uhaeMjZ6wJERGqlK5klxcZVhe6BKjbK/eSiYeW8qJNwPsUNIsoYzyGNpmxr9yBBbVoR
+C/1Z3cko2bKrUfTEjRHSJ4PUXWrfZr7QdQTSzfpWzujQaXz9nmklsQnR2NdENvnj1zc6RxiPpHb
wajmYumQEA45JjEntUGpEn5Eq2dXzM58ouyEoJ0uyCOP1mS6PV3+feTJh5qR1qVaBgS6hKUvYElV
n4AOTm1JG8SL93hzKbFrXLWcSezZgnPjLzQ2LfdbIhx7b+UghmRbHHMDldpU4T6u8z0jhQCYWY1F
07zSmoOfSOkEhJuFEI99RL0TLM2bTZOoyPFPzs3a8jEFTrf6xc8c/G7mfolneVgy+05Edb9HOdMx
Jg5ukkK6x8qBiD1Y0E2qaSBXq2WMLVJUzy1eKgfeQJkAzFvsCprywO+GIJWxFftN7f1ogEHvfJ3d
A0jVFD7kklrVF4+NAdMNVY+Qh1CF3wptT1uUi6RHFLgDi2wB78C6hCd/DabxN2amruaHMUzJnGaj
6up+zEAZiPo7IWvJwdPToYrJvy28h0iOuIWc8K31rB8qcgm6CAMsIYh1E/Q8F5bmcC1zRmmNTx2U
xP7Jbmq5Y4F4ikXxaDswsiIv/DYVHtikkThE09IlmICV01Ga5L4tmdP0gHFykAi6dD+HUfRNt4RW
1e6MO94DwTHPicC5vBIzqFbjBFt+FjJMxanQW8jBgxIs4kLd3nWuc4OB4HMfu0w8ICqm7fC6mJ5L
8X1KOC00jJ2cZKrPYYmvmelekNIUSUBRYX1qE1r4CSavnMgPRgAwWfSYbK0K13hUZGcKeM9Mr7pe
WxxMpDcTRpIUQ8veqiKO6ckl/Ow9E2F2PPLAdo2YrwQtih0ysidlynwzdfln5bX1JuFkdVEoDs26
xteRFLBpsty7Xyz5PNujx3qAzBQV33b2ZLUlaGONISaScw7R4Hruenlb7yqdiYBtsVN7s1R7mtO0
PMS5kaELkAp4F4C6NyRi3B5B92aHnbMxPTm8sI1rTBtilwmaQBP1uPY5gC8jjQw72DXT8mQV1b1e
gr227P7Q9ZN9auqx2dZyNncjZvj1IEnzi6jeJGFGSld75UK0SMBE+mgo4c9TtXHRzoEls7KTq1PO
pB6Jwyhr0g3LKgQ/r5EnBMlcQc3yzY/6/ilFiX7rxePtMOro3unCg1ZT9glLIIPVFlfH1ZSzJoTo
8/cOJO3dZHOIL+Q8nmHj7x0/qnZDAY4K0HjX7EutnsogeCF2rj4Es39ost6/rbERaPr0u2V1M9g5
hQWS6w2Zd/kt6XFnbEPmsWBkuGZPfloiKzzH/4uy89qtnMmy9Lv0PWvoDTDdF8dbHXkpdUNIaRj0
Jhg08fT9UVXoqr+BafQACSHlj+hix95rfcutwourBPWVuxmdKN5r5UakjlEoNaXEdU0DlP49u6Oy
sbkWWxTNi4B7hsTF3IDrT1kvRTxOW3iRmGxRVA9u8uTp9LcyHFo5ta6uZT3deSoc9zOWqK3ZlD8r
oIgHmnjy4BjhJ5ItuEuNY74Sl4uHICWXu8rloUlR9udhy8B9uq8ouE6iovPiRm/1MuyI7eTDmeq3
Ehz+iuFacqAq/UlwH0btAd5LWJaMjLSW+z4Lqm3d9w6jWeueaClzXwXksVEB9oe0IWB42EJ9xlwZ
uVhSEnI0KzLcI1pNhNjXJqNgpkQDv+jZS6pfdaB+uq2Z7/vYgnDihxcnBXWAmuTYhSTX1E6B+bB2
9rYFyN7xWKGZIYUbKRpAUaJJDhXfjuI8LEBGLFAQM5T0rJS1RxfzxTya+PCsfQh5Fu+dsCBL128J
KpUE71VVn0EUnu/KwgAckMacHrqXqdcw4ZrchwR+ku+w/yzbHPFChzKep5tyKX7mGCoxo0V7m0SE
oDUzhtw0elSdZ57iBMdBMi1RuFO8lm15rTzI+vOcn9DqJNvBCEqCYxRjSebhlihJVUxYdGMxBzvI
zj/igTMnEEcU9tSgMyD1mScnfGiGojR0c68vjnrgaiev2wWsIS1qaDqCG5lJLISGOC3kGJZz5pkE
24jXBl9nb1KK1Exu1ia61C0aefoFAf4zZUDJ9qoEDgHE2fWgkUdF2m/OBMad86A/Erb93gVltR+W
2aBrjqBI4uzPnM54oEfna/Jy8wDp/QQYnR16mySbXs77NmkLaNUuKsUJnnuQiuRIEKvxFLfE4WLH
SIED0Y4ub34QEAn/OyCXIpka91L3k0/gAEDGykD/6Xv2oal3FWfpZlSUqk7H4o16Zu2K7mCoAMIQ
SbNbMUZbkohWvQT9LvyGK1TgYqUNSiac0aOvsNCatWyvpR8fHGL8jlnOhspgW5TYjMQNdEoEYC6d
nIAQtrRk85kE7tbu8ugU0jDGgeI8m6jSVsSI3RUjoLuwp4LL7DbeW6Qn+e/2VFrbgVrl4jJfN6bs
B7tsonTdyNzFnfenDTF4ZyGSQYt8yrRMmICky7IhUVJH44kF9G4oevIp6uzmkVfMtF5e7A4cUuEn
SGhVcxn87joAItw59Xx2h7q4a7XF/lNbAZ0Dogp7tORAKScQyXihKEokMfAm0K54aF+CmVslNIqX
xlTAo+ORfrkpz1qSYEfiI6v9gFFIceTQ0/QnN+BXNxLEmI5CvYlnPBJVqo7oYg6J3R+cqLXZ4RKo
TkOiY/TA3hWMab8KXPzvUYLsaoliWYkF1zATTJdZZY3/P5jvR8+k6IxlCN2yvaBa6LeVq+8NH3qy
wy5sbdtk3Omgr9aRdMu7rrHm/TD7RGbYwUQE9eJQdML4lA+vZHtI077hQM42E7HBuwBI+yiGAJxR
6+xsl7b7PDHJIdnO24Xl8JggFXwqCfvLO45ba2UxQepYVib8+MbwlnL41mbi6VWjO2gL0XmcohdP
Z18WadnUhYqlN/vXN98fG/76ie+PGQWB3KPjEE5vAjt3G4bR36niS5Z39p3lnS7//f7g95s2IAVN
SggYqiMIvEaiCWO8O2U2HmRDL3nh3+//84PBEizesnYVVNr89/srZcx1JpYw8jII2H8TWUH8SU5Y
+fc3luSXx0uQOX41MG3fv1l8v5zv/5pL/DneAxYQUtL/+ab9zkv/5/vBTB2akqtuZAK6NH/eSXvm
Y7eEr7tLDLthSxJ7+dw/v8BcYtt7uwGfvLBxv18teU4QF77/+/1GLH9soIidWQLhC8K4TqW9hMQv
h33k9i+WAPngO2veMZ/w2ZU7b3kvguIULcHz35/7/tC4xNLLxH1yy6zkCYp/PslzKKJ0WHua8PBc
6yXcflhi7jEMfvrk3n9/e76cmcYNu71VPUvXoXsyURwbEZKHb5Xd//mLQFZ+G1UY+s1dmoj+v737
H891yb//u3zPf33NX7/jP67pz66W9Z/+f/yq/e968b/I//5Ff/nJ/PZ/vLrFNvOXd9g8pz3a9t80
an5LUmz+1WDzv/3kP4w4z3ODEefzV8mjMJV9l/7s/2LGIfIZkfX/28LzmnZJWqV/iYUCfrF80z8c
PIH3N9v1+ZDtuVhCwkUoO/6W/b//mxE6f2P9cGncoF4MPSwj/+XgcaK/IdV1ifpYtKEo/BEsL88i
8e//5vh/46c5ockmMbRt2/f/fxw89vdv+RelLq+K309WCT+Tl2Fixv6rfjIc/Lqu58Q69Lp98COr
Xbl5BbXrwqZUIoDIeMapipql3Rc6OPfjOnehfLDb5xYuEbegfxy57K2ZgLfgDrHdxrKnEQ4ejZG6
6SAV5+gEzWAgQtp4kV26nQfjRVtMSgiDYGYJ2c8pprUy501BrmhsTY8B26REhWgy5ZNvv+hQDitZ
lckqqK+FxV0diLv8j9bdGxn273HQmGSqonqfk+ljlPfpa+dJa9WNxM0Nxiqwm49MJl9TqigzxUKS
8R9T26cbLBnFwowbSMX6k+KoRW4a7xJkUzytqEEOmLLW6aLhHM0E4IRdJau48m+kPdqsHi4iYQSV
2PR88H5iomjCN6hdGDU+ZQXlrp5x+OoN1cEfnnMeJScovC5SxG0tERSq/cy+Ab559tiZr0X0y/Gi
ZwrNa5ZGL5QFEb5ZnizfzxhO32MaD+yYHbs9pcsbdMKlQRKSSe9825VNsiVbS9FXN0hdFNpgnFJR
+tg5Y12cKe5mik6+Gwj2XZX7npGrtNNZuu917FJm8vpth3iHjsv+BfPGOxYDReQX6RLyzxQFzQUf
7rlo+bNLpYyTrUGd1W56bysJ2iumbh88+gOWGBKq7ORAmEx6K83+VzMOai+mTGNwiaPX2Z2t11lb
R8rTjd0uT/KxRJU1xhmBWazjbu5bhzCjWxBAjY/GXRsK9zaQ4nkk1gDLZKf6XR7dzyykcOQddL0O
HZKmemlmnsZRAoWJ9h4vxU3OiEFtcqXwsnZTaB27yeD7hmJfw4UkPIyLxvpQMW2Yby1wKe1XgA8I
+MwWiDU7/uPkI9ji9IcFzMAypGLOit/eGD2PIHjHpP6lQ+NL8IAHLZuPWzNmbtO526wANiIbonQ9
B0xedemssTvZC/E9FbA1GEWmmgipJZwUWlX+WFuWs8sTNtBGWY4bsiVhL7ow+mZBLeBKJr+Q72q/
fGp0JgnnmL+myR6334tSxHqU+AOkv+VW8yb8SpWdAWFYGCLfb7pyUhtthPLv66aRzPYmaYE/DFhV
T/3yxoW4U46Zd4gWtP1U/Ei76IdrlhcqRBSyMMXL/mcehvukz1uaS0yHpRsG0EInyMYdwee2V/z5
Xge/L9lUJhceLykHuv5VBOVbh1MHUfKW7jtBFK3HNqcOzOMY0xdYJNHfb2KjYP3T495bGPXf6zAV
q4avMpVxvQkM9t+ZYKqVD6hDogZm83JgjLK9ZvAlGIIdsm6C+pR7cpsNvj7FVcb2p0zQE1QQUmo0
8OfalA8dEp29zvy70M/8XZ97UHJonPkLqbfJ7gM8KIwMhFyPPRyhBPbK6NC2tV0wYH2hj30d7frE
XJRL6iYyssoaG0HRsOBKZ1AbsDY7xIRGfQjUMrxGjrX+LsToJjm7jpSRth1pPfmJtYbUcvj760y9
J5bocTeAaMAwic7cqQcoqWSoYPP7DAFTgEX2niySVk5EzsyHMaUd/Yv25nTCHz6dYg2Aa3zMR2Ib
RkUxa/Vr0s3kyQlCpl4Bh9Znfoj9D6Y4+I0pgEi9XCiUy7BfYzlTnTZLEBNDAMOmcqs+x5IyhqYm
1Ly0WaF68NddJb/mwAaGUdN0lwquEjKbB+AG7sbAs7pu0zw4BU5eUzFn82MRhhdfabHxSoPZ/7FO
/O6eybFzFxKqUhCqcKah6HPx7sKpC066SZ47MVX7ApHBihD5gCcCfsZxhonruntfSE6Gl/+y0fRs
fT+pNh6im3Mvi3TTQkoUaPj/rqLv3Cu26WZD2BsS2olIANqG+1jmD3nddXeTZdaPNPfoAHXd69zV
PLda+eP7vURItP9OqjdO/zZWtgVEXrrQpbGjt4WR7Gsrtw5KEe1aIYl9zLGgb5LINDY2hkzAXfbv
fhAnoiy6hzy8jK6bktvV609b1FBWc+z1JYAEDrak/I2cNw4tOoO5J1eumS7MbtaTDSZGidRB72KD
6o0aiGGFk6L/iK3ERumTteskijbhbDf7MBtcYtJ6rroJ/HDlGuPSKYoP0ilRxdUMf7nwJTocSH1S
E8KViC831t65bsmRm9nObMWk7jutcT2lbcplN+NP4p661lPy1cSQUd0pHw+5FR49r2aYHBn+yRfp
pXOjcB909M+qKX9jQm9ePNLHd+ydHPbPdImVXiLxQsCrRm2427ig4JYJYwVbgp+fCyYnjpw2I7ll
J9b0dgO9ITxFrXjzvbJCS2JA2k2h3efNCE94ptXYA4MkqjXqn7x548aFvNEhvYmoro8KXdo+7+1h
nTN1Qn/JzKYsflVo7tc9KYWbNg/PY+qqo1VGz+lomYeRioznBOYoHZLDWBjg1awqKTDhmLRNl09w
CCu0QGrPQ2kUqzS/F0Tf0ssfniqn8vc1wnsk8f0qzfr5zo+qCrou78FfeiyUueSoR88JkbiGQdO4
z+MPrA/jOh3y5tqRUDBk+dPg6JMVuMMpnLTCTGL1pzBI+08k1YU5GifBZJvdaBHvM3b0ILcLtac9
DjSky8794AL4HBp/ehwdeQwC4z4b6+jBZb9Bn6rtzvIckVm3VgNCsSlwSJ2eOatadZRxoIvGsH+m
EYFjoMzp8M3Fp6GiR4co5Vvud2vlDe0Focd8qZqLiuhfpF5sk3AyEXIFOlcQrQmhzb3pQI67NL8h
xEqOoTvQVhj4Iu1TlzUMkZUOE4gTCKrsNtp6fUgCFpdsPDhPnKKTFv6F6rR/NOZG73zLeB/SskQa
WZUvZeJeiywDOZZ1F6JPxJpVSJ/N7knozlgLeyzu3Jh8eMI7a0Dd7pNnYk1Ny864CSazV4Pu9Cr8
mKuEGazhwBDO4+mgXLHPMoil6M8hZBiw4Qc6Bmx4QbUyp1Mvii4Rz8wRYIxGHuhyt81h3b6U1rtW
VkeKMqendlcleuGrVXveyghnTocduNOmcDL/kHn6qU9T69Ivw+zerO03tDGho7DS9xpMRjAhRe7T
s4FykxTwvrxkmb7G1WCcGmk360FEeqd03nFj8BIcQ6BmdlPnMg7Co6EUXcwJwJvj9c5Ly/W1xso/
b4WfIDfyQgZ+Y7X4NjwyBZkSMeOr9nAx6mOBzPxhGhiWZvPDoKPuWQt72raBo645k7KT2GWkvp2b
bIbw1mTBS+fYHzz6Vk6T9i/pRO8nmUv+dK44qrByq6cEdptIi0vQlj/xhCENNBDI60x576RN5pDn
8mq4CUrELTJdHOidi/iVFfI2K+cxmiNvywMf9l1Nr7oBN7DzUoZT1M3d3pABmExgJadkoqFquH2H
ACnB9ZA7IHflbD3VDT8ur2T8gBb3rSeAbGUiKHwx2S6vysEVv7yh4dZrwpdO42FChAIwpHsBCNJB
dyERkJWz+SGzBk6nZSR4bAsbGwMT9niov4KyG05Er8EUrmngVLJ9IXj2WzuRjd3Nq8tNigrgzq1t
YnXmhqyWFFWeChkCtkWjVxN65VPmq1dR5oCuHSYtHnMttOEmNHmUlH3UgTUxpb6m6rcs/WXQCI2y
FSzn6BzDdEBlthxXwxAR3UiK5Lh7m2Org1IPKoTSY9gBQqOZWjLdQwi2sUknOHeRzgEwVSjMVBC+
izI+p4XvPczzQGgJWu68lnB5SfXa50E73dVR9slPic9V68M3CWrvk0GHfXPEsCBS6CSz79tqupnv
PXvDViePyYT9EONvdahLIfkjTHm0LI57lqDO72m1FVWFhquSRLFpUW7MBi1ZIQJi6or+z7SIbnIg
NmsnGN+qDuk4aVfFEbf3xuX2PwJcI4hRANBqXS5jdFWIjonVKOIHJTyPO8f4UzVORvDAUUG7TjLF
6K3MuwNtLo3mGDxU2hvIfxmPMmRpwNlL42ob8yVj+ZQ87G9BFqOrC8UMWpcrX6QlzG+OaGr6xpXq
65bkgp2RDXiaLEY64ib9JFWnx8rzvogst/BL+sHKjGBJqkQGe7RdKRP1sr5ODM1S1T+PEYG9lL/h
dgIzxy44uTRtEzK8tGt+suaWSKKD1PxkZgckjwdq39IU3zDJyG48bqg3Gks+dhkqplkIuH9ZH215
SkLbRmmKqBAFLWNAgsqpMCBOJncTKM87iKWLEzhfTMclTYyVnKDcVMu0t5+Dh1TSnZ6mKkBPnQJE
8htj7Q55cbGLq/YY/bEyMV5WtTjGInif0YeXXVC8VDHZDO7AtShKJPKt4vzk+wVkJiLOWtZk/G0e
XeB6RLTr5eReBZ1pn6q2Rr81cKuPLPljmV8ipGdnlWsOckx2VparByPgwsysbVrhP3Sa/jfTrPY8
2GCtZeV/dpgr6CcO7SaoepOe5ETuRYgIzxoW1jJK50766gF80Q9LAHgqmhSTF94J6ENuQTuQqPUB
WTfKJm+VMRo7zDGd47AZpoNnhsgM5vI+FUO4bera3ll+2CP1CX+iVUDXNBsKird9jj3wxH2bj5cg
Hm9u1W/HQJNvUWTqOtT5s1E+eo4ST0yI02vrMq8yEo3apH40uhoFTZRARu0M9zqVw6XMKPSEG1xq
RCo34ZEAgdcmKvEIzb3rno3gl1n3UMVyBlhB1nIui/Zk1k+jkg49aD7FGG1LVj1oXqNIjyEwJbu1
k7NMDJ9Aeid+dhd8K+pcEqiaj36RPWfWfdUFAhUvejyEDZOw7+SAkoV0yAq2qokaxexK0svInAmX
FTdAWcwTswRBOi8A5EQ9TIHk6sVhfUhg6EtUSgxAGKo0nQpWlWufh5pE8Cx1NlZtUSCG8nmO5mGb
9EwL/CKCmD4gpMW5n26rvESM5hQHGSDD6L3sg6Xa3pZE4px8NcJhTtRRQKXI2AUeiVt/SUSl9vlc
QzlCbbvpTOQ9/guam2mqqVzaokAQTQRPLgPCKHPx6ncFZU3B/WRzvHcsAavma0T5+DBpNMR6GH5Z
0/AsID/ss9w7OGPrbefU/d2a0W+vmGwsF+VPzycIRegekWbmX2kKk3LgV7xBjPEKDVKAeHixo+oz
H+PwoJlUryYLX3WoaKn47bWvHMLXS7gxyqow2krVfApLPnEk3l1Zjsc6PVMKigdSQ4B3UiHaZvEu
CBK1q/ktTrR35J5zUHi45WPphMeoxiBqBBk+IfVq0fvYWmCCjqjwmOQY/dkwRnvVdajodQ/WrQbK
DsnmmHiy/8mbjW4QZrZN8CQy8j5BIBuoyrYMx7jikYCvO1tsJsqlW5oypXcHVAMJbSffkPvc5YjO
I23D2O9++AFSHMHobSscMGcBgbdM0kCTU3rOnRHv1fssM5juJHAw8G02fCzb0miDA1s1S2Ra4afj
LslhXCY9TOy+T/XWyOuDsAdYbDRXiHIn+6TSJJJymso1cerRerA+W810557xzNsw1jxvppqlUJF/
pLS55pTPd2oM3Xse/d59QSLsysL4TS5K8xDLOjwD3SGX1wipyMAStl2T/rDBO7ChKj5K8lVcbK0r
lbawSCInpVKXoJcZOa51C5u06+jEyElJsobpv4T8WSRIxL882CkkCPgg0rqZTqpRZsch6x+qUDv3
0nAIewsNMmQd2h5mRKCEzvij/ZQo78mbJWWNJQ7IJAlYAumNqXB0mt8lYoS1lRDb40pE/zRY791E
jXsYnT2rvzOyFqVk4/gWhOxZAbMO7c8CbUkHSbCoimk/s6Arj6dyCLvJt8v6jkTiS1og7clCCK+O
Kp+xm3L/++lOKfcpxXa7anv73KFGGSKPGFkdb3DH5Rz/VjwOyxvhVx9t0JcPHkoxTNPI2ppdMeKS
Dwckw0pat8jYBOoksxxxWhtj4wFgPcwJDigUPTMpED0OsZWswYUaOTepDzeh6xi41wZXWN2kX8Yw
rsmMf7OUe9eq+RPy5keXqD3sSokFq7p1I4qFhhmijvqNwMj8wlGG4jiqm2c3P6bYPeRI9Av4app1
kDoHFUQVOlcP7SWtjC8Pe0lJrehF9xhtn317dFbwvOk+J7784yKUxSchcMskbNGpeFbVbN8m317n
trdXozrTtiYWiSsRenK/4T5+Scb5itvnBW9esqlT46UqBmBuLbBEm+ibFRpYbjn1A8ohgVPeNUgp
mkjRJijN8T0Sc2HrT1n5NjK3oulcv3n0RgzqDW+EmjwPFzQOSOMnvgt28Q8bYqGgUmiKd67JD7c0
J/qP6OYbn1QP4aJFseJXuAQ/8yl397lhnpuZcHrWeEIJp5WNdceQOUW2PQOQyODbzyMjMGarPhoj
tEBM1ZeL1xW0V8jascAFeKMTYKEvXpMZ0V0hqoYOgas2XWnvXSbMqyTMXtxaHu0CnBANbTaZtaE3
LgdyYxnTVkmjXdf0LEG+6o1ZZQRo0KeCYIhbCYZsP/LH9qX+UxjhJU/0hthMCvZpGzYXn7T1HBR4
7TbqEEiovPQvv6B0fgVGQ9uY9kHe8KidZ/PQlYZ3tqyttBKkUz3JDdhu2Vq2v/2UyAVf6k03kTTM
dFtlISO6yT1TM9jY6IOoPViud7YZ5pF5ThBjYucrb64IP7GC+zqnS4PDiXkD6RnhCOZZ1/IjzsMH
aIHIEzW7dyuSZ8wxbAHzgwsZZBxgBtJmYTOdrqMMSilS0a5pfjLAhokLUaBrF7IOfPNRf5lFaWzo
piwhDOqM4ekL/7o85kQN0L+7z5i1H/FpEhRAaoCreEaFAWpSPuX4VrKJEbSs80b+jltvhMSb4cRO
fo62O7xTqaBWCKqrl4Lcj8fXgJp77RqJoOG9IGodDm2HJw4WDhEEeQxxEH52futnWg6tAXE85G/D
s4os2KPjPUfcAZy4YWM33XHStQ0hmNSNMQmBcLv2XZIHBMQx70Bj9Bq21skfjkGryg/TYZZeGn9g
ZKmT0lxxxdJd8ByHCAWiTc2+nHlQTfFOVwB258DCuj2oFxFN075t5H2EzHiV2sUF7kV4smFooK6l
MiuYSK8Yb7TPIAyOk4X4ZqjYzdZ8D3IGiwhDbOKpYPeJuOeNLVn3I/Mb9q0TUqfYIyPEM6RcTzFZ
EyUtrxVVozoYmBrQV4NHcrxLVDUPVHfWWt0bOo42KMHavRXQhZEmKdxtFM7AodujFGw8p4FQrGZ+
9KeeyYDdrmf2nptKug+orXnMlDAo4RWXUZiyhrkkvI/hErS9+IZr496p76xFbm3DuVeqvumxeNQm
ZsVsRGST3ZVdSYqW7bgb4YfiLDMBlp6Yejnoj9g2v5QN47Ob2CSxj/nicWP1IDMMk9x5R34liGJ3
g7imA7BlAeJtFyRejTpgbLYFTG1MAkQfRr4I9pLrL8P2cKnMgkgO6oNQScCz45uYY04fbKRBQSh1
xjnFQdtxuSNGtzvQFan+M+eu++CZjHOibHrIFTvJNGdRWLpWrg/JI0h5Bpi6cjdeZzwH7cfUsDB4
OnkXsH99FMhTOz1YM+4Gaduffpd45zI17tGf4ZWtM/AIcMxceKL48Z27yG6+uCJK8BxD3DRX19BL
6ImVX6uIioLBEuB73b+MQ8rIUen+4hTNcezJsAI1tqZjqsmY6F6zqH/029pfh0AsViV5HEyCqND9
4rMqcrSLynyda7D/k26Jm0xnezd0s09sX7/RffCCV8UC5V33QFRqeehS++yY2Z61rto7RvQV1eX4
XpgftRiGnUM/4DC3lUK3Z1gHwsaRRU+IENujQq5RNOPOznGgteVzQM95G0dyehvHDBU4I84YakNp
f4x17K0bLV6soYUHYBn5oQvwtacpMjyrC5GQluUN19mBseSKEwFmsRPYld4HykpMA6jYDHqw2i9A
YdA0i2kj6BIPgEWFFzXzqgRDvG0dpoQjvvvMsh8NnpHsD63nLI5Zj4huT2KAKqK1mOlO3Q4SKvck
v6lRs48Kpv5defCka//X2CC8LhuXcF6y1GiRLjlE5U21HDE8wE4Ct2eaKQuZJR1UjbfeI8/GxA3L
y2gMpjfqsbfNj5kXt4uHgBluQOKHL5CylOb84PfBw4BfNWyJgnc7ANWer5ZhyNjdFRZBjfPZFLZ6
mO2aVlV3itG07br8iK1e42kNj7TU9cYf7X3C7G09JuV89GQD8GAoT9ao3qIuI/bSfpWSpIwef+ig
6xe7V09+FmzTRh6S3D+AyC6PyWDm981ggGGnLDx5ZvSUNIN5hqx9zYU/3Hk8VmvHN27MvvzmWgJ0
vQw9i6wZpMdAkJY322yl0SNU75XBgwkripvL8H4q23tKbXRAwjmGRmLdGTmqx7RhrSrTV8yfBODQ
Nem82LznHqYAxkygWWjIGwMKMyPoA1e8bOgJQfK6nsd5qTajSa/cIwesGm+jZtfNwoqv4wgp8WFw
gBmDk3hXP9MS00el/Q8v8tJ9ZZbz2lQFEa0ex40QH5d9OnE0qM0UbciwpkVh+YyxERuOaAXaOWL3
o8uKxExzHXuz/dBZ6Q4SD2Rt7P5rtxz2ocHpkQc/jp5zaIyEQqIs75S5G2MSfzoAwWEOk0Yhjkyz
SJzgMaJyajdFw3ikFe5LEi3OdcUzI3fOWUDpZc4XDQJ61WaocqjkEJkGxb63eNQJb9l0oBkjW6bk
sf7Q98uzPRV6b07tVUdQB6zZ5unEFIDxATU8F6bov7LGsgADEWwyjXjULJ7QtSXHuzH6GhqijzM9
P/s1F0rijEjm2VS6uf27mCljc814Uhj+q4e7LnN+j7q74DJwiSROm22YVMRhNjT1wEOxic2wVo1W
8BAkAcmQiDg0HdqofaW/Vp56p38NGms4TZ53S9mVMmspnVsEt9kZ4195gAcWc79xbI3A2Uxj/qnK
HMqH92hZPEcl7uNQh49TTALvnJj2pQmno+0jli8t5PigKH5qlbF10EsWGfA4oq16bEMOZ4NyV8KI
2aZq+hwslJZDU26a4HMK4EzI4jOyZvIj8WCMAqh0UJvTZlBOS5qQxpyhLLh7GIQ2KO3uBrSSmBc0
04ZbaMYPHMGdH8f3nrCx3+b9YVDxphs1KVqJRQLfFOY4Vft73INMrjzU8wNGE/gtNuOw8Whp526e
a5IxQ/XbyN9acCFVEDa7znfudI43Qel6g+aDmYvzgEL53WrxKAVsLqWzDafU2ESIXg+Ddw84SLxP
ugODMjSKJDwk5Hj7y31YmcDBvGnXp81dNulfRk0ylDmPv/iDCFB2FFF03WNtVo/Rg9bJ+MLAa+f5
YXP1e+8OTu+SHIIi2mVD68XxY14G5DSx611Ge8gcW5o+OQktznj12+7GtJas7F48WmlyDVt4+hYm
SHz7wakXKGFKxLh2GhVHlcq3OAy3zDnGfQpuc6upSZi0Rvt+oIEtqvbEcE2v6hhriR/QyCiGVQQz
n43/5K8ysAAxjNCt5bdwIBDHZIEf0h3rxoNBOBGhCO1tqMU7Iz9/m2K9BnGOzCYgkct7aC37YpjO
o2pziky3uHoJMgbLphekyuQ5wutSJilCZxtdBght2FTj2jeHfuNEfrVpLO63iuXIIES3d5r3XMze
edE2UbtirFNyJP5twP9hzN1OcUXsO9PEltaqZiOC0dpPIVHgvvDjTRCMw6oXPoLood7RNAk37PZg
c4n5XYb9ta7G4tyW6jQlqB2LnoSo1DrAFcfpOk1IUIr6bMED3mGFJGPJcu9Uia8ccH9CEFxUr0Ul
P5Rg8yQiMvEKhiuxf5yWQAPioXddSOICWs8VtoHP5bPpOF3dLri1RnRm4wXrPF0l1mvGK/fRdDYE
QCgix13M954YH6ZevpqMNrUwnmswLJeisZ/NgySYTonuauGd28g8qo4qI8NM+o9RWk7PcWFsLUEs
G+KnDHeT2CWIVKH8YyFscESu/CGhM9tbBgh1XmAwN1etGAQsJTCehmWWl8LCTOfb4AuGYslny+Ya
C7kSdDI2hfJCIC3D02RRJCUR9BPXLIhwMsHeA9rs1lZOCkmD+Q4kR0JwYglKTUnT3Vpjamxpquj7
PFHXAHTXLk5FurHtJw/Zx5aeeLup4+oaC6xXU0E6RErZVQLOgMqzrgCYrsa8vplBDuqQ7f2YFPpi
x9M555ysPQhJYUIH26nGz3Fm7Oy5NGNkONVgqeojve9N7oRbxyGtwDVae01+60EWOfcZ8u8whwkQ
aWKffsT59KZiIiiczDWoifoIgNCpEArX3HhOqpAka1gOZiDi/XLXAu8iMxALfUViRnzrK+/TlJwG
D6yTXjYNc0szG6hrPSw4MXPwj902zzt151sX0ZklDLjuc7LwtrNfL7Y59KIznsWbWoAWYVz8dmed
7Vxz+iUa7mu2ak42RPsiYY/s4Hl88I1Dg0jqUIOHBIJSHDKGMAOQtjXoJ1gmRbzODWcEs2SiOiKy
tRr+k7332nIb2aJsvwhnwAXMKwl6Mg1TaaQXjEwpE94DAfP1PYOqe3Sqbnef7vd+wSApqYoGQOzY
e6253KuOjSeh4grigQRaWYFNgiVMOKfo7xEzJgczTCi+vTno23uoQxY1SfNkWqp1E5d7q+9Pg+Xt
SAIwN3ICm8D+Awd3mZM4UPHOXNzLqHiWpzTEH+M0z8NSzoEO/IuVF7Hw3F30bn72C/GcmrQL57Tf
ISgIpEvTKJe4Ajr33cfGtpcf5H68zUwfIP0j3xkT45oXKcaImb6InzgfsZcbQZI01Waomi/ERJOm
hrflZAW5oGRv2I24VfHcwa7K0wtJwI1nMKvDeL4f/OWQJ84GwD8R03W5iPcsBZujsUgcUyZem7if
bNpfuGZKGJQV11No5eVbltVrfI2/SsKn2jFyT5bD1MmnCJxYrjr6oBv2xIeKcvFlbi4dJs4fIgYy
omc6MssDtZjPYwmKWFQXzCtnm548Hean0q8erYHoOLOvjliRmFpHVbb2I4vNJyA0Nsmut68GTifK
Loy2c129txpBmFVrYheZ8DAm/m6wvlLs7Sf9Z8n+NNAHTRxEjXDTKcx4nSBB4CaAliszl20UY0+N
4b0uhvGVTGGiBp/fDD2kfeC4bwNsLJxjxoOhDcYD3TljJSMawxZjYUZ7EFIYye3or7ebaSRLcZLi
TU/kluGHrkdsuRWpxR7F98JIxvvcfJz8u6QvzVfWCT536uBZtwi4wWhJT8XDD+OipsoSmBh2j0tO
n3cZRuh1DWIpMLqB3RKegBW6M/zsqfXSyx8hI8PTorc57JbhkbOo2Mk+CdwuPOdkq7BbUM1aBk0d
aR5ygVvRquwN9nerrE1eSV83tB5i3FTc9/SJt+VI5jLLzCZmnLeOnH6TzOmFn4BkOc97mMMZekIO
SavIr7PjYaUov/cupgjHB58iTBQrGSYRbEIbzXQYR80oYvsajmZnWUFYI7gqQjcL3PZnl+ZMp2dM
R/pRAB3gxqDi+BbtUU6ghiOct+0SE9xYWVvRF+PadnAAmpXaGdhdvisznwILVFYXNi5rapA3THko
hfAhhMtlKZBrgpeOufIg2mg6971Z7Ge3WA4FLmIkiYLm8sA9VSI4RMlefUgWfJzS3gpPE9mzKe1d
2yxfM+6L9LbDe9QoZPPq8byna9C1xT6Pm3LvKN18BuulcXyPwj49GBXaF7+/1zuuCWvBnzQ3gtFa
WGxRXn0UsWx2mUkWZltI7st83VZLu8lko75eXOwsdezECIhT986ngPKWjlxc9FQwDWsaLDGX4Ozb
lzKtD5XriyCSkCMToV0wTH2GaSq37KQn/XsbL0znlgkt7VUMmPhat+0BshqEeIKUEQWBTNzbNliz
FrRZnr3PEcbMNHBTSZCukES6w3OVTiru4l4iYqSPxpLKBg57w8RpB1eB07LoMa52A7uxnsplYW42
T+m1xnVEEyZ8Nrt3gzD033rgPCesZUnIee0SJqCxTbEy1yJc1S7pqrXS/JVJckjsfADTZ3wuM8mq
kaWkymlI4B19qmZ2xoNW9+JQtPEd+jZni4Abakqrt99y38y3uWaY61bnfLkN1CQCwmgKs6NOQGom
Q3JzUa4QgtLEB+ETgmor38Ugq7XW0Jyb4hc7eXINY2EiH16tIW9ApGK1KHG/kQ9g7oVy2BOARU9e
iS1ZCe7tBQkZXNCjY5lyR797OnKFXWg901zp62+djKqjnHtjH+sd8onx3nWMjoxzGuCrmwG0JaR6
icPocHs7oePSk+Qp3sensdXRhM1QLQt3Jkj5pv5elHw9kf2VZnez1WoHhJ4Jp1aXoR5IuYzL2qKn
hxhhCbNAE8PjENbzjpxnCwsRwBuvIqFNXZoFv6ozx/hrDZ+WuAL7RqWJ1UcDwIkgYFvpyc/aq0Aq
cHE4moCXHgPX8ueu2fj+L9nJZjtDqnIMB9JBQmMSkM2ScSJ2RXEdWIchMv3b3aO55XulF+YmBEGF
2xn2weIBrojC+btSYjCmcb8t+gCiskDNuTbayN65otoPcVFsukX7YdCBYLxSPvZGKIIREuSGy/aC
Dj1lLGr+KBdfPzIv4tCMOFUaBsRx1QV2RA3jmwsWV9C0nOFe4JjXTK+9TWq3jMRy9urqAH3hyAU3
7RYvn49jlrw5JZJXQ79z+uw0zvS1h2gCy2CQ+o6BnGicU8RLGwSP960XPy/uu+VFElUHkuHcxz8p
UocbFwACw/yKNOmzzOIqzPzQwOGd8jN7+JbymjT4BokTZWZGIRlm/Qb5oCJSIdvujfHFMg1rB8MR
SzHp0yl992OYhd4RE0dgQi4lHZqsPXpSSksbz85HbppKwkiIZTxzSvSRM63Nvn5ni/vqTQauvcK9
sACChNaH+VjlTPk9EG7bpm+uSKdH4D3u1Wc7INiRFCNxvJEXrvOSruY85yc6zw1yJ64+RQF46qbq
ZYltqB6V9uZ0k8neN0RvDFdWKZzx0yFzVo9mmqg7O/Uf2ThQPM3vIlPmgJ5ohMoe7jUokcdFB6sX
3aHWLhFl9s06pRaOooUUv7Cc1gya7WNZwnniJ0N2utUFV8LAEs14y4CcSCuzFhj4Wyt/ul1V8JTB
BZgxSWh6fNLs8AGmIp5cZYu6qZ5vh4UIdicP76MJG0SvPboNPhM64jpukabYmt5MKpgvtxQdr6OL
S5OlJ9rOIg65AlHghYO+G7vCOA7wPRjYnLltI0xW77atUK806kzRQz092XMUB3pKb3xyRrU6zN9j
w+qOWhPxnxBYXoCHYPRQS8wYAsxZ2K40VfhWWtoldNJkb3FPcmRxzfEnbH/bwPJY4/PJ6NMvAZWl
bUqNgcAZ1WixlQ5NtRSwUt+oszu1jzeTFqmYJLPGkb03Zzb7DsOf0QZNIKJw1yw2ykurOPjUUzTm
pjUBIrCMQ9LU9xjtK6S60y8a5Kz7pPtGRHTwY3DtRRa3BM0cmWRqNKsT/MyRVDc5M3sajGFjkXne
ZXeDIQac9BPCsCS6yoyBqi9h2pvN1kXsAx+HSGJ0kGiv3Iw96n/Yof5nyS//pLMDZRce1huLrpyB
7+UfMRGRPw5szKcWhXr6uZBmF6QC+2npMEyaYwHwQnL+mp6wjwhPTFooTM1m5x0E63+LyOEf/S2U
QOBktS3DIzgD5r4tzH+GEuQxFk2hd9Ve15FPu8Jut/kMX46G58Wsmyd2JEEMUJM06KamFQQgwOhB
0HSGt6jA2eilqp4yLq2zm2TlWSmhaTVf6zjL7hw6ZcQXBqk9x3SfJnjbsVcGrhlr9zblZOpmtMWT
xDqCE+oDjAWgm2wXEWXPpNNIesjYXjofvZLCacyKXWLY2bXvSXL0AVWRp/fF5P4DKpC3N8w6RpeL
1IglZ+CCZx6LJxJTvTbYz7PYYgmI1miC9UcNkvmOtoU45BlTA1FR29uC+ifKWTYju/VWY2psOR21
70TICKs5VKqLMjbaHRQ6sDLxlCB+0pPXxae0dPJyg3QEhwqm6dTxCLiw+0Oo1869ndRvZjsW5yjW
wNFbbGzmsLxqdetByXGwFbTSuCs9zvO6xc8M66nbSEutmItn3etqvlhO4dlPteiFJkoeMTNn121t
PUJNRtelC9MxlUBya+3yPETQVqXeQReEbeN483cmt9INjR+4JdhatpWmv4EXL66a8K52A+28ohkd
9LVtbpqklsRMpRDSEA5TbLQfWVhGpwm1Lx4JyHyGCVqBzuEvlgrjmM28zSyliThCPSZYxtol7jid
XUXrq+Z+uqAU1GA5iHt9bKqPKc5wlz+ySpTvCA2SlYhjKAgpwbyIHgPPrF+ScMrOGlNKVG0E6bhh
do7thYWe1mJVmOY3U8PnlC8pYabj3q1zb4OqrUchaC+vhV+166TOv6zaNHd6wcmEHwWqb5+1L77b
/zByY6T3SStsnHP9YjvQYuyweBjUs9SRI80O9bDkhLpYZp9vvboihNAjOZDzxV3oCDLt16cBQ16E
szS4/cvbv0lKJlnDXMa//6LukpLsSHIsQ4euBPIz2IR9TYmPl21FFCIlqUgGpjqCfCIVB9JNbbu3
DWRuU0fLx3uxU/QDJYPo2HMJlI3cBc1s/lTNVXOpiM4I9CzVuSrppS5UUqhAyFTnmiyfuvGEdqh4
0AsXMoRjrRnJz2ffHyFxOojH4t45OEbTbk2t/QRAYLKyd6wA+MnJrR+JS69a+0q9iao6vM8bTv1h
gGFUxKa9BY+JHYov9p4kafJQx4wgjhYKE5xfF/PiuFzRn0Mh8vz0EBKAuRpCXHuyNNdGndZEInw1
kRyfPZQ0wughkmV06VBmilNC5kgeYnzJvB6+U47C13VSeoGz+3EL1fBMaZ/DaHjqtKi+TNJhjmlM
26S2xm1ft9gWB5BYS9XmAd9ZS1Yj4CigzpDABjQ08bIJJweGEXUxeP271NHHo1VVmzyrhlNqga+m
x9SzRyw6MKAx3OJpHE+uj6iU4XS7RTCaEJKyfNDiJSuWUJ+dPld7L/eSQBAIG/yXheLvITXq3uwK
x7Y9j1u9ji32HwsFVnczxChf7VEUrCl927VtlOlRN4v0LEYzZIOSfbacxzhmQKmbQMrRv5Oe7gs9
OZtSI8+UjVJZYiJh1vJFN/G/vEVTOWH/ZNr89RZ9x8bFa3vQkv/xFr3WocmHBmo/GakF2xOjxugx
wEPrZZ70HDbwUBTpZ8it3M6KBoyOSXUqLO1BpmNg6I95Ses9pn0Iy8KDQNlO7sVBrJaQtEH8r2XQ
6GZeRc8QDCQFPa3OyvwvmTPG37OO1KfwdIvkPsezdd+CS/d3v2+tIaXX56lCNlY2FzsSDxjwViDZ
vUAALLx0xbGu5FkF+tLDanbJVNpMNBHkcfcZ0bfXz3abJIE/vTNOQjUHyx+9boEn7H9/Sth/z7v6
/U5tk5RCUl8s///3fWND1MIqbFHCp2R6mk2E2bDWnb3pjUEZNThkuvHnFLWPTe+1b73zc5oZxbtO
1+76EmOHFxYnByww2AUJDKvwX8vGPRGvMp0hljSbNmOpF23jU2Cb5moKIew7ZS2oVfGQCQagq7pw
rZ0cWwA7RbEz2VO8hs70KZd7bfamx7qO0EDn9j5KfAe3LFJ/vae9k7kII+jsJ3ST9i1Jcv/PkP/5
f5KpaWAe48bxvzbkH6rxb2b8v/7BX2Z8X/+XIVyXq5cKkOLwLyO+7/yLi5rds+kSTggFnUvi/4vS
tP6FJ8jgDsol4/DvuCf8ZcS39X9ZDv0fUhcxq2Fm/L8y4hPq9I/bCxejJWw09haXKNIVS10O/xEG
NRd9LwlLw/RuZa8Tq0LfxmLTldp6aJgN6WH64plzcva07txhHD7FNdM+dzbfcYAD+mrmfBfW1SVK
F8Co3g84PUQhB2mXJc8JAhbC6L/mmbiZefZ/Te6PvtWMk50DK8KPv3ezxPxmYeAluss61Xp7TiTJ
yQNhKZzAh6LM1HQs/2aCLHgkUfNM9vtxrsfymEQQnJxSAydKbuIxG70nu/aWddszIKaQNaPWO0et
i71aTnSL2cwxyqQmCO1+G7UWvh6CQ2oDnUKZuV2Q585r7Kf6fWUCIAINsKnTaLkTrhGkTjiuwtq2
HpvS+aTP6kPpkJ8J3KHN0opz4vfTwfYIYp6WaOvmVBdWiKjKrkjIsmEQDmP/fUws7S4BNibZqq7F
iAsUleBzpqVQ2+yLaQ/FB6PDU9Ul+6ha5scpLPUDBPCDZ+UN0NUM2Exlpjts3kejl0QhSgUMEu7B
a7D3YLTUVwYJo8umTOwU4zkVtPRieupCKfcobryR+01Vz8upzay9nR/mPgqmho7VhPU6dqHMJPHG
zyCL4zv5IBnMPM+Dr2/ckfANayrvbAlHanIYS7TlD7vtnmcT5S07YqYnZNbRuPlFlho7P6qgY1in
VPQmcxLYqsVuHjPnUGUPPcS84wCNcWMs16EwsFpXm1Rh4g3hwTVJmD/EG9OUBBBPpIe5PUi+2ra/
LItU+XDsT6XWnlPY2LjvvK3zwg4j2i3+dMmpo9fAxD/ssZFBa+pHXCPYNCNxB3el2JYimfZJ9anx
9tZDBEMxmwpth2Txe+mCeU/oSyqNZGCUoTiYJomZjV4eAHRB5Lfacj3FORIp0VnbhKa3lO6vshI4
nQD3Yu4KfxmoxPdW1kE1wHcQZMmcBD2bLEDH7qMoZbSWQPtXIhIGkFf5o9TjaZ/b/QXdaHWibYjj
euwxS1QH4ULYWUxngwPWq6rwtZrvkWNEj066t6QfGHFLg5oTbNcY6M9q701o1nKaWy+ANBkeCrN+
bFtpYfsY5Tk1vmxlo421IdwIAmHWSMGroCPgtKaMOznGWJ644iZQRfqpQK56IJ+pDNC5vw5OHVNZ
0GOI3cI569VPbWKt82XxPZr7ccWkANFra6Fg8dcm1JE7Yp/OrVYzu02akLNu/m55BblKtLqIENfu
x4IRRoFJCCzinMb6ofD0YJD2U5nbzKYMxgvkgY770ifbgbnACilrtrY9ck6NCE9hljEPnDuxFz3+
EDf/KB1pE92ag4Ie82jnp9lbn5Ol4kqivmlEEOiRJ4Bsaer5sXel5gEFOM8OmzqdLkByEh0lN2E1
MkjLHwYWazqeEeaXwgrYE+UEVHSPubl82XRhPZjKUSI3g4/6KBH6p+dEVCqaWJthHeK1I+wwLX7y
vr0ALemhrpJ5VUIr2nglvC2XNDr0WetqnKeAyVe865PvkwogwgK26Qo0R5Rpm0mPnwtu2pTmPZrC
vBqZ7LO7AbI6r69thWJ1CYcM9PJEFMI1avqtW5bMOuv83kZcsB2E81PGIP9zonk2odOUWzHUArHG
AF8aG5oqFBmFpw9t58iNnyPOszHTleS8AMX21qOjefvUvmcK1NOjU4OcKtLXQwiSfdbirY/Wft0X
b+Cgsi0LFZOCFLeWPskVbELw2ex682rBJzH/EpHD0IeW5sqMIsC4MwI+p/2BvlRpFPiUdIfrdbe4
r8XnRETyLivb5dASXEwfdwW9ks1VYo2IFcufEPLPTPOyu2zQkK8ZvYZZh7iecDgkMW+ZZJNoZWNn
OpQIAVYNI6HtoH2igCKtY4obOMTsNqzxM3PpuNKiIkeGkd0Lay6CgORhaX2l5TWAXM348VJGvHlZ
fNiO9gzL5GSMXWAoDJYT4e7uIWM1ELI0SFkkmofHXMGzSihascJp+XC1kEkTSqJQW0SaZghOwW9N
sXTZhrpPMwbLrYfShmkeuK5sncuXWSG8hrR3153SeI0K8NXVoL6Ivi3udIX/skxAYLZCgkUucLAK
ShgYq37jww0zQmXoE9AXlhSnY6bwYoYCjUEfPaM9VNoj1z/ihCeWWYHJJoUoMxWszIXDwKgAgFls
Eo8B0ayCbEZeKA5JBTtrOrBnZTy08MdAoUmYaI6Co1lO3QSSYSwpLMMpUQg1RO41NOv82VN4NU02
z7oCrkFIZwimIGw0B2UwKDCbg3B41StYW6uwbUIB3Oxq5uYL0m10Wvyn9blQsDcmahC9GSc7HZeJ
QEJ7z4wWuypqKAWLo3cBCBF8HEjYCBUR+CrUlQ4qkc3kl/mKlb05TpiO7VqBv+oKXh08nCkdHVbk
pV8joXxMUJuDFymDjPykE8aRvd8k4wqKT8qk1fV3xpDAwtWQxZcGZy7WGCxNLMAJ2OuJONR1643w
3UzvMtD02bdPGhjIfWxZCP2T6FvoAhJlhUdKENYSULbaFNHv8GK45QIlhQhVZEyaiotd4/FGudnU
GgFdIldyAnEYskpsnLGV6l3CdlfcQB+AoIbIKoIw7CmyoN6jttc0jOfOsOTnAQDhrEiEQjEJEZbi
XaGndIzV/M3L8Qc+9RBp3ag299EC6n8tc+wiBKgKNeGFEAE6ELoMM7Wh9X6Z/QwnGqtWBsXs9urt
ka3AKa45rF0Vapl3qGvckMnDMKP9q1wEKorXUJt02ERMnBXtjv4ImPBHmhFjkJYS8iaYwpab2F7v
dYyPDC9uhyUfjA17t3dyxrtNJORPVOxgx6gNqqOOFGtj5jrTjgT2TcHsHVW8FjjY20DARPCjE3+i
FM1K4NBeves7jywAvLuMsDJwbcQsSbyxWb+Gaz1vjL7/6KnBQaJhb769STwscCVNp19XYULTmPh5
pAEIXazuuS2cbagGCZHWPjPcybYp08WjJzyyNEHlMweJdrdnUe2dTfCk21RRlGbFhbo9MtUk9fbo
z6GwKbnqBJS1wvfcDt2/HwE71Q5JRKstTE5qa0+U4pU8iPTUhGF2kNxPygGRI2OsdF2mDsMTAeqk
p34lpa1+uL3d0UX1Qsfw97A7V1y328Eae+auf547UYzdJHRe2eiWQC3htdAtzEsab1z2U9LKVcte
hrW1lQfgPO0Oywx/Uba8dnvY2Xy9GSGa69v5phuvBsCWg6doP1IaaORuDwkIzPBvQ9W//ayZZ5V8
iySyr34fby8YdvWwODp0U3P6HjUMSDk/q+Pt0Z8D8aIwarDiHG29YB5IatSyjPPadGHXWNKuj0Id
bk/bOfvUGXht/ryUYT1d2f5AnaWGKLfvQty+lpswoDPFWZhJuDW/lW2/HJGc2MBvkBh6S1qySpnx
6Xbo1KPO+2oGHG3xWM2sZ9glsog9CmhJ5K5yWnsUO/tQ4ZP+HHy6hEc9dytwU8tzoREkXMexdsxH
dc4lXJ9KObloA6wKdfCkSwKe033m+jJCJR6bZRejKNYUJTHUACDeDt6fR6U9gERdmCNOWo/9ilH4
7eAaJbdLz2m2FI7c+4YOwV3lL6u04ZM6Ce5tQqp3k71gv0AjePXdcd7e/lCqi91qppg8RmaE9o1f
OOQ4oXW0RsHtPuGoW0Sr/m+3R5gj8Ivdnss+eiF6KNrefpTbb3H7oaTiGDqlSyxmivggvEEVHX/r
JoaDdIyz9vab/DlfO2UvqLt0IrWHEdvtD1wEJJTNB3NoVGK6OpEn7hpI7+cGiwMFgXf7QljH//P7
8qdaolROh/jAduL3V3D7lLfPayfmcvzzybltk8PdxodilkFNXl0Q69avKvcg3NPN2ru98WiwI6YL
WQTCbKm9Lbo1+mJ/75Bi0np1Nn2fblH8PmvlkKwxPRpkT+Ib8L3+U+dXgRxH42ec39os4wbrRT4p
y8gvs9a3iDHrs8ufw8Qwa+0aCQEgxCwo6YWz+NmKxpZOmtraTMRVxsDSB//SaM2dGYUPOEIZwccs
9DaNc3jVTPqcg93Z16qvGLYCXMJBUdsLbWMAwyujyLbEK9InvqRl+dNwjRc9wvWUaxk7vzF5LfSX
NEb4k3v1WyTLN9MNnXVqcQkYRXrXxmW+r+zpUUcpWjWQqafinEQjfAwdwrkjrdehY+fZUr2vqHa2
g4vgXF9Eto3yYT+GJIdWrvyW1mZ9itr+wqjK20d5/AxF3A1UoarbmYE0LXEVuBPGJaK7wXPLnQGm
wwDLTR74t9QCBUoj4uR9aPQJCIgr9jNIaeQ1HtWXJ4+dDfKl/TmZj95CNFaOhD5GstRACojF9MGG
pFgnmnanDXA0TSTMK5RkAeJlAOUFXicnRJ0ctYQ4eu1TGon7Mn+YvexXOCcMkeaYG2gevXcDxYo2
68xih+zsiYmsR1fuRVpfvfbgq62eGQJp8ZyKr6t/yGAQc2ZZiOqKfBOOxYWm6EDVJy/69BKqyRXC
gMtMkdHjBKbXQfIbot6Ymjlw6/oZGcTGsJgS6Cl1FYO7w9Ijxp3WvZ29d0J+6xzvh4JLLzGA92HE
r+k74qnNs6NX6NcmR9CGN3RTt8vPzGRPDYO5JAuqe7ShJqSOQ2ge0p1VlCcvgHiCSZrPcwhZPfI7
rBPis22tNhgY/g0m8uO5Gx6KWm7iarvY06knAJkL/qtDXod9z4+DmjQgE0INMSebDstXNTBAMJrE
3aTC5YvUu2tRE509782UnClafx+Mpa+pT1LPlDmXfFaZWYxQXXg7FvZ9ZdjLMPWQdBwhWZl+loNx
F8NyW1r3KTP8775DKLTJdbRUuNt1Bu6ruvEe8rrANJLfjSqwgZp01zrDG7a4K+9yZUgfpRvenl0Z
s/GyldufBO1g1kMGNbyDomLn7sKA0vgZovGBTi6FI4ERe0OSuGNJx90mI2JIHO1rYQt3bRX+QzJ1
b8scHl0Ronvturc2isPVSARib4I3KDxvWC/gmTH0ZPJkgs8ibEf73iKpg21ZsRQcBjY9btW5RCwi
U4wb+a6bmCd1bQCTjIimX7gdOAP+MzfvH4bOI69MC+IMSVgcUSsj9D6RAPKt84hG8JoxD+K0CFKT
qY7V4mXmW2uokxFoFXI8DV3HyJFoi5nMKgYL/cSwQYd1LTEhpuVX3iA5kk795tmQhWrp4zc1PuFZ
dDjo5R3GF4au0JABtPmMx2rfRWmAX8iOZ/SU1xlF/WkoyMGM5M7KJnpEMDb3OhpqGJraMWWWfNbN
6BzrJTqzUU8fiA2b1z6pZp1A/MJAZ41iTgauRWJGPrnbdHa+qCyUGJQ4PK5R14wM1omXuUse2Rcv
ZxJuz5VfUFk7w5c1oOb2GxoSrfU+iVbfLa3+ncjRarMs9mlwTZUerq0myHmc5b/snLS3JV0wFEW4
lRHdThDhE8u7iLpQcwAu5MUxtzYTAD/lv13rWAPdsHymof/QoaUlLtKSO723DdgL+QurBkQfwKFy
Ls9dNLJVc8dzNehXP10+HN0qL6ZQ/AjQhXd9zpAYtxM351t4glihGkW9K4FzxLQF+sJahaH3lab5
tGEbgvVFSwgKcUmrKARkNlHjNnCZDhIpBHBpWouo/aLtMW/bqQ4sO6v3ehg+NdyDjqXffMX5uO4t
BphF0X7GdFGw/3yhNajAkjLizvtNZOePSSwz5HtoV0Whn/t2uGdm/osl5txxI9vCTqTm6N8G6X2y
pGPgmWYsNug2DOx9aforE868GZdhPDsja2NKTTZgnzc7r6N7tU07kEA5SxoXUueAbMCf4KYxQeZL
S1sSslQRBpXnPxhyYMKocZehqkWNroPZ6m3FXVm0DxeOfVBjKEZFA46hTa5tJoo7p8SY4RROyPB2
dFF8AW9wH3JF7eo9lJ2aPVqBtDftcCHwaI1Q5QezN9LMJFiEqhB7fflsPS75wvC3ylW5soyeFDHe
GkYJAtHpnxP7MRybKv6OxqhcL8hzGsJv5VjeW0s3P5JeQp5iAY3CmiKdEIUJZ5+FwA85lWwg2mQm
Qm8iCrfSdK7ApAjwIK5t3wARsZrxrDneR+wLmGQ1C66NsbG0v5XZkrBryFyapdzQokE+AEaDRFaj
pwG8bxbT3RxJ+2JxVifLiORonM+2RSSPNpvDNj5mRd4GU5efEu4ShFaglQCpJ1dA/17JZi96QgZp
eEPEhRorjGvEqZ9jvMzdrXDHn5mVfauGS1d6kB2ZJAT5oGgag8meyR/AcS504PDkYWraJaGWPMxy
R7QrykDIPisJ82itC+EHSQvoCEJerDI1cvs1U5LTm2jzdnCls26yMtyDO/lmc2Mbg5E8sJXbm3S8
lOZ4AN1JLzjZpW0IcCVj8Y++UNmQhTLaOioOE0DwgBi0Gac9gsgLyxzEvwFNOCNQhLTlUyo/kh4Q
DsQWUAG4CWq8rqFlPbeEa7r1nKJSzt59mF4rZhHtfs7l98WYPqibNkaU/yAUCLdI7j2GKeEgkrql
TR6tnPfT4RqdYrhG0XTWCs/eFO5CfWy/CzEj/CL/ho3yYdHZXiV9/jnY7rVq8Df3XR8IK/2AGfpB
1inraq8hdLfZag6cdZ4HiSpRmWNViCAW/dGa34TbcFbifouo3jUCrYwcU40GnRZGGoyHRVytpsEc
0hTk01uoGv1D6FRIlvO02S6LaiWNxQvjdpwNCNdpZloHxwLLkovhNE+lc4wd+9414mZTeKmGOcF3
UBNX9X2fZ1s9w1DPbgAXs8ypUAADnYESrTK9UBGteDYS8V5KWQa6/rOp+xD8MQKJOja3gwOLodb9
95HoWfIDqdrWdJ3Q0eqIdD3VMB/InHGbu3GhaeG31TdyikBsavOwvun2ehQrRNuQTHS8PdcZCdNq
Ytf1kisIOzgv+gh/6LO3F2+HpI65XaCBBCPjHtE11bvYgNtR0fgPYDahCNERBia3PZvH+RYn6bFV
/6NyKh+ZiUy47+Ew3176c5Ajms/QRVp60zimk8i7/U3kqKeXdCm+e7QyNnXuD7+Fr8R6IqVkOI3r
0VuA2CZQEN0qi+gIKLjsoPTON9Ezb+C8GFG5u72uO99T054P+CVQcWCuopNDIbjMwgjgD7fHqekG
Bm5MRm5PXaf3ib2vHdUs+0saHutNAd6McobIyfTAuAsXPZicwFXtEaCAbMJzhNB/DnmvJ8Gi9Lw3
+fNNuTyF1tXocyq1JP+GLqNFphkSDqEOTV1OR2J4+FjYh24w5TTtR1pbHG6P/rxW6eNDD9t41boG
TXm1A0egLI9AaUDB3J7/ebFscXgLhPV6OqILW3pG90691wSbo2WqY1b3kGFRK1LyL9oeXLZqZzWl
BzavSVNabakw4YdUGw1v9P6mGr4peG+P7H9zh9XfaExPRUeQlNOhqcbt9+BZbnoU/SA58VEXIUkx
+IhOa/+WvxeOaR5rHbKUTAn1c5l84hk30A2PCI0xSWpb/Pb3t9fSiDvn7RFedXOlDxgUu3L4JCFw
2pQCxIWnxcbRDqVxgE9ye3J72e7L/pDxi/V6qR9vh/bfj/7xlIK3g42K9+Umz9eqyeK8xeKydEd9
qKzfh9vLc9+HxEw+YqEjP5dtQrarc5JX7Zin4LvM4+0dZxQJa9exjHWt3iPeMVgc6nB7ejs4DeLw
pr3CZCUaKudncgGtqW/lP96Eeup4wkUYqN7H7U9mToQkpGSOx0ygWf9mY031JelZtwwdANFVo78W
EZsV0upyUroIiU2R0IgZVqMOGWlP2rDV1gB5C9+gpqelrUm62V3YE2orABx46Xs25R/UQOvcmkdc
Z6RqG1XyKUT5XPWcJdlcruMKzy7RZwjt5wEDdsbXNYE0p8xnL6ExPJQJPEuDRsX/YO/MdhtHumz9
REwwyGCQBM6V5tljOit9QzgnzvPMpz8fmZnlqjp//+hu9E0Dp4BSSrJky7LIiL33Wt/amaM8N1Q0
hMsT7Nvx7Sot2PyAykS9uYemjpem8s80fSvuOVah+JiL7ruW8BuoDgKUH2m8CzYoIXaKG5CoJx9R
GydV/UnTQMeVqgr/v2jkPyUaMYScUxf+Y9HINcyy73Xe/E058utZv5QjDoEMjjknJCBuFUrqSER+
q0fsDwbiEFQg7ONRSCl+1m/1iPvBRGpi2RKGimtYNoqx3+oR84N0XQSQAoo72Q/IUX7nWPySVf8M
4PC/5/9CZs2P+bs2TXeF7aAacWwSHgRnIP3v4hEziOHLyEw/Z7qWB2W7LuyuMs+57KANjZiTvbMq
GvO7NwQTRiBsGEB5Khz39nMZGan/wxbsGr/pAfPTj5IhpfPSQyyuf/ijTPK3yTY77RtKS4/pwEQn
E9w+ckeacpCnSvqmYp7m2XS7WXSS+gkxBKAm3arrl9DIIBhFNSvwYcD1EB8ClHM5bp6k875aQQtg
NVGGb5yLoEvuYnIz2En0WmDDP8c+NxsnhgDGsAscssS9JFY6oojiDoQ8MlyVIPjeG22HnYzfxGdi
2CbZq87mCWC9DUBjUzHMydc0TFyGRBkYJX2fMIn6boxDXIOr0cYBQYHPljsoh4bmCb0B4gOgtKrL
mLRxF9y1oAqhr/cNRMKan0Z0XX0MfAuRXBolVije7KCKMRepPIKSVCc6804YO9GxD9K+2nuBfJQ9
BXFEpHYOuMcGyG6OBqlkVe7FX4y6b02km7j/ro3fEb9E1pmHi1iXMkn36RQMTGQs5XqfiXWuwx3l
OMyD2jJTc03A4AiqfTCjTYf3FV+iskf3Hs663RNH7ZTmEw90i28qGGCNMdX9qk/DVO/ruGRLT8up
CHcN/Q2+FXyaV5YBxAmm23u31G1mdLtnPmeCQUuIQBCsT2RTlrSZnoN06QfjFEtDPuCxN8eV0Ck7
aXDl6ATq0rM/tmyzUQ12RTM8uK0Bpj8g5QsjkTHq4lRVc9IUSmGUBKxQhmT0PTWquJ+GGuJjiBiF
ZaSsC4xzJi1j+twMcXYB+lbQX6HWZfduUmrODzbGhEBo7tSDUx8aXOysBG46gAaq4J6uOlRK2jn1
lTkiJFCQFmQBtRMGmersZt26dU80LYBmZx85fWmtaC6SEsxQOPVvFEejcYg4+xs7RY9HvxVFJ54i
WaACYtnqS8hR9ACu2uAP9gt0DNcAxeM6uIc4o5gSjQvDv3gb6gV/lZ75F1wP1bfD1hhLgPdGF57I
vdD+KGQ6PnWIwx5FBRNJ80Kq/1j297o9+heOAJqHDWAOUejImoYmCb8l0gAnWtX9HjR9gAEN5leJ
XHg/aIZ1TnWHDX8tva3rEJRmFEOztTXe5onmJVZBPUOuSAlwliBgrqFfMrLIMvMOZBXIilAbnpNK
Gfs+dPJzapf2ZQiAw7j0ODe+sNXJAzF5rCy/J3Hah6gBBGYmh0YHvzUNOL2+9aLDJA8Av4bWrZ7M
7zLtx7cWBNtNkiL4kLc9Ed7dBFFZiOyhQJvD+1EHjGO7+sHJ/fZLl4jiCDTdfApiHZVt3NrB1UkG
HpiUag+IW/yRZqi1zDICvjNyqFCmxtCDQrSjDpZ3FNoUl3XoQ9l1q3FbMY69oO4OHaahInpMOEPe
VUyMXkHSRduydf17pSp731aRt7Utu9kRA+QgPsfJgmoK7FRbZA+uydkltJvqavJR3HdaPe2gvln3
nfS0N4OgLr5VXrx04KrvnTZqdxX2311iR93dFPnJkcRNNHsBw0zLCuW9bjUIQawAcUHsaBlNvUj/
kepR9lS1aX0T9K/clRKsTqsWhx/zgEn7pBdTfcU+Cs8eSD/cStrrxX1ABf/gdnhix3HA7WOm9sZn
yLHFE+tiCKPuYpdkIjTDMAHCj8O8Fc3wOClgvcpjq6fo6hNpOBbo+n3DWRsJvI84dcCZ1BagrLQ0
Ca5obZCA1pR9bYUR8QkB+lPpcG1BBahbNVj1LS+JavT4+xyMsLCOXhrDg6HQ3ck40nYF0/hTGYrh
ECe9tXHASl3BuiWsVmO2p2nZ8lzXBiJh2V+rXmrkw5ThRTcj6DpVoW1twyz20CfVxgzp1Dk2CnFs
2AbzgiL46NXJeA1aZ0TGpkOvmADANcQHb2nyQFFyiFaIUo4xJaF5JxxKezrZ9jVJR+fFqdsI+Edk
nZtgAMoad/remPrhwUv16sZ7AL6OxHm4A32e712dYgmEDxbNcSLvyHOM/Yi2eJUbE+BSFDmbrJJg
HMHNHEuDAaRQXnODltGukAK0JxLiSU1MLOT9nDe3wzyZ1PMO977qvGsr/G43mjbDPOa++4EjesdY
D/9YUeRrT+rxtRkr41viw6ayIvQohW319GVywDI65tMixmWipRP4B6cfjlocElAztQQARGa5NaHn
rBXg72NAYOEB5WC2Q6E6C9JJZ0nbyP1kozn7GFeOcaeBn8bG6+Pjd6Nkh26VmasGDpLDm5NoAzEi
aVgtCisYd6U0nR+B1P2zCNH5aZNWPToOk37dQkjAiEKC+QHT4afA82LCANbpqICwp24E2m8OuKNH
d+doCZ53mszw7JKKDXYUbxOimtbT0PnkHyASzUIaeqmO29/SAroLOWbRQ4hLbh1mfkTVVdTXwiUX
JBUAQIMwTAhDgiNu5hMfh7ZjzjwlPf2sHO4IC66+LW132ECCzbeWULiViStncoen025IgbXdCDKB
4MggOJ25a0p6x0Bm6wZVfLVrInKzaEvG6yLSiT4ipJUFpM/PI+sdsiWioIZC8ClNMacmVNW4i2af
UG81wC46nTUUh/UlHNv2UdMibbaTZ4dJ5Aowd9jsNDQ3a3QX3tonTnFbmy4SXre2tpbrDaCxFdEU
sepcxqpx/ZZX6AMiHW1eRjUoZ185bVKtLIIHGr7FEfoAIwzPqcnTauGim/1U3PDN9skO9J5hkzLY
98aujuvauw6hbMRGD5n87QLw1xZ+iKGfLg5vEnrUclLNM0PpItixvwQHJquiv7KoJzl8lIBNnJIj
vui0NFpIXdIV+IdBT40WmHVIrczdLq3tyC/+1Eljyn66OH6lxf1t7/xnTt1/I8vuf1FKHfnwhvh3
9c35Lavf6r8G2/16ym9ZvPxgOSAvoZdbUuK2wDLyq7ihlPigW5gwcIvgemEL+F7c6B/0+T9bUXK4
fIXX8Ku4IaPOxWYiqEhMxZ9div9KcSN0/f+VxrumbuOtVpbpGEr9o7pBfkY+rj+os/C8oxklOiE6
rX6xm56GEw0XXw/VPhuLvRjbsjuHs+pH4pXG2zv3tfg4BXilwnxVqzA5LvfF82OWa93cInu/iep8
3TWVdVi+mHmvoSeBO85ChSUhabn2M0+rbc1jB/F1FuIsd79/bbkvYUwY06D9/eUmr2mwmDGkCAMm
RECzehfip7bIwCbz/XOX5mJHVjsMBe04MTA6QeKjTsC8t3bqgO/V1mF2ytguTusIxjCrdXGoXD2B
L6s/Z/4wgJ/VIPlpwTkxwmGrlPrRNS2WPtEF8lKl9cFpK7mZKBNOywWQMgipTvKJMQ52anOgC6Hz
fh9JYVneR8ZeOw2s5X7JUVq6g/w8BFUzIOH95oB4bKqZfNTTcGcneDmtoCHZb2qvSwdW1N4JIFXN
gkWXcLlILKZuGYLklZTNJfFsa4XWy12/B23+DBRdbiM+Kw4Jv3Oe+ojgupCNzp8vY3ktC7FhubZc
8DqaXa33D+Q/56dyViC9Xyz3NRCsZrTMIYtKMJnI6sgVAdCDSkPlCaqotbKSYCs1zpim49DSX/qF
y4WOBlbkkMoH1HqrZk7em5pE20HdfBpmPEU+WOHssA9FNTA4Q2bDFHWJq8PKW62MsoD4ObFuDZiC
Gb0Q3OYgUVs6nAD3dmjCMJrd+TPLAIFvxEQq6rZZywpr5jMNHCoEXffpBHJ8LdIQmv7sCp9LEjpm
bsa0BHlcLxBdF6UAFepcolnG5eXdrwujTfWD7nTr5a4wzwFdtsE1QieDPmOWIy4XHunTP6/lo9Ud
RfKIvuqTPaI7VBxV4QQpCRqSco6mOtLp3rGUhIfM5pPpRi0bIZgAkUrGn232vnDB7efS3CwN98Bh
EW0M94dbUshGrCnrdJobiz8fXaT+iBJjbs3L+vtQfwY+Hda6eegi6fHutg+SQf5O2La+FZ3xVavN
kc9khZ5b2O1q6TmXSOpPLUz4TVGgsk8xZhJwVvWrYH471OhwLJWzeHF5G6xYsFsrisd//O7ZrNH0
GXDsG6/S4NQwa2lmcR2Cwey0XFuOTSvtkfYsVxE+0uHNrENrr9NZ8iRD7VvVAVDTUnSzE0iahlFD
X7vk0Adkd9XlwNRoBPo1eQj0Ew2yftCV2J7bAPFnWzyrgW3v1FF32VVHjgFJsnHrBjsIfPs4DgHP
DLvB8FLSTXr91M8qMDYztV6q45KKO82iO6WR4IH8G5K0M9bAheY4m36QYNjJ3+AFeNXWaxnFhxEY
wLKzcB8j3VvCC9kMaMApOFNgIahORToIVDr+G9v2X8MRo3KTHXXwF3/kA5p37sRmUCEADp1D3IWM
kghXpPSorX0DaX5B15h/8muWa8t9Tk9ce0x273L0O7N67meIMJNLvCEKBG9QdAyJ8W/xmaA5X5oC
5Z2QHeLghT03v6Q4GQ4lLMDlHLS8SnvmVkgNVTnUDDHPUpaBCiqq7hRDE49SMvcKIAF2aW2obPhz
Lp+Fn1flrNdtVfczIFHE+aubheY2nnNQY/d+HH0DDc3EjB31vATxQJfGmBP5Ir+7BQVnCGOW0sY+
SCHTuXdFYczgkeok41U3kofRhxNACcv/qAz489o2zFFtNQgqNnoCUnM54S7nN7wj50Gq6Od52QmY
HHook1d2FWYHXRTaPvb7B41OUh/glpZFcQ3hiUInbiWYqBAOhG2P6EVy8EsTvFQm4kRsE6WF1Awv
lxe2DMUIk16umZEY1zZpMKBgC/xU/DmEq1enAMXSabnpGe23Us/bbRAUZF7OP6oJESVbtvl9jE0B
BiRNzj3tg3OxI6U0J1GchXeI5p74cnW5sOc7f14z6gi7BKfNys/ZLjPTWgUjpnfm6mx70eocTepa
AF1Jeh5Fm56hDBTbXMvp/TRWv1UZTNxs5OQxlC0GbbpBLjpqYDleEJ3mTgdynpOuc4b1+RRRkKaP
Wd1uysZkDkQOBlLjQzUlhHrkDJXMqM6PNsow15jXguU+HAFYQ0nRJjWT8zyyjHEvdOtoZ/pwssrO
FQijy2DvuQVSs94+hiq5wvUbDn0/TCeCmbDhozKh5QgZox4nOHCWv3ViQUYLFipP+vuSR52jwujO
LuVkOWxj19iIofB2Ci0QKRvzXyql6v75l1puBmyE9qY9nBDBpw3CgNpvH4dxPhPLWxN2/qEtJYCG
hoHpCZ1PUnIcLBeZU0Q7s8heWgl7BP9qdkrmDcxykc3XnIKQCguQkO3pGkr5+T4MQpwWMKEk36uh
v0vtor8YAqJN0PjkHtDEqyvxGOXEjKCkI/gQ+WOrMctNuk+hn7+NNZs3s6/ida/RCNVHHV0rMsvR
fkoLV+yZ1eqberRPoQe5euhfEisAM6SoX+P+0xgDF7XaxevUwSLC4INh7RRrnF8CUztUVvkp7dQz
6W4xmNx62s+uOouSskbvQ7yLYJQaXhvPSvZG0JDNRSOAXCDEkKH7Al/u0vTTeFCmuStG8wfq81s+
IkNrPWM7QIKcrWXTS+X6wKNIPTIn7Cd2Vb6ojtZCmLzYzZDeUAam5qitsjDBWhEBP0wn+1bH+kUP
c9Kk/ODVztHxTcAuTfZP226KXSa06YF2a4eEXmdE5ZSHpESFm8zefeh1G/K453XgrSBxcA22xAJq
bcTIfrfiMMSNcV8G6iOWZ6JFoIqmxZ0XoiCwCPydEZgN/H21yrxBhxqLx4vtKtHKMRgTuyfWcJDp
c2i48aYI+2k3TIN4qVmTnE7/gUIFSE2ifW10E0AYKY0IGwGjTgoCjcfub1DfRMe/WDKfBZKTFQNU
cpYIs2gyyGfRxCbDHWDmpVMIUKjZ+2SOgFD0z0Nx9CKg9vA/EGXp6etQm3+MYy8eugCqb2Gs2sEp
MKvAoh6H1xJU/9mw0GWOYc85DTgoHuA7ozazo+wpJmHLvTm5BZMCuZFtRzGSBop/8x6NbfQYh7QH
DTOZabL20SToEHaiDmZDQTa1nFUxRNdBISTFRFlQdgMBx6z50SjLGvAHBW+doeIC3XJkVd1lsjPW
eabMXQKMPJjscB8G2WcGGSDUI5a8KNhmdkU0tW0BRAn0ZEMX9NVpG7lzA/2lt2Z9t3rsEaIdZO58
jscUzqQlb1ngmqv6Squ4XUsTQS0BNv21xSKWYVlBvsJYxHSanZjcz4nTX4mpITnoufUfYoUzQdHg
40yH1iwANWGOwUfmXQCxoFVOyDNxquf3jclgG/buuJI9Dx8GOkZQqV5t/u8x15DQs7WKgNCGyP6I
opvgjCm6NBZpHybjnU2Bg9bsTTKJjO4B9BI9kpGJR2VYq8FyvwFM4ERIUula5na8p6ul7zV9UJu8
Pwyeuuui3OUobvHXpdLBBIIXCTbUvmjBU0JiJrvT2idjHlCfwFAJkEkDa0bl6q/6tHtCxvVN00hB
FPziOtR2E2yo7+af/CH74jNmWk09Y2ZUZC60K3tOYwy+5DYIJLtrPwtghl9Eo966stv2lMv4kdo/
KhfJirKZITewb0ffsjfIExg+pVAI2WgzYICWUCpqpnEu17ohgqrKskGJZcHs2S0PeL9YHvR+kxw9
nrnYf5Y7//Hl/+Z9aVhdXbg/sz6vIaFn5c9VjTmvuIJgCqrl+fZyEf55bbnZm/HvLyv2jDs8pNfK
yypmE+xQlmuN0oujrzPXRsarpdQMy93LRTo/6v2h7/ct15SqgSL/h19+/zagXn/9sPEp7th2v38j
XbP84xjoTC55Ve8P/MsPeP8+XezxA/GCxFTHf/4COTvnvZc0R0SN7nYqyk/RvMaF8za+9Wq8wpXE
3bVU28udy8X7Y97vy8e5un+//Y/H2J1HbhCOjkSBiHl/2D++HzYqdpj/eG4wv6T3+7K2iECXLo/8
l6+sJXJqHTvAw/7y7RJHJyO9jx4KWZnTNu/te4HedZcJLE9dTfvj/YKcyV83yxFMbu9hKMQzzV6r
I3CBwvfPr/+8/a+/Jv981PL4uArQXw6koqOm8diT8+oUmeedjv5pKYUTtI393XJ1kqRXNUNJNhue
2JM1G0aWa+8X4Wwxeb+pYxJOOJke3u9armWaH69h4/V4v//2hOX5/+o+jhgwcO/f/v0xuusC+aAj
qmumOAVpx0WVfddUOm7bQnN+wln+p5uT1/BrxcL+o/k/83f+s825CAjeb/0vamEaQrgoKv6dRONr
EPpv2V+bmL+e9FuhYXxA5uEC92CQ7xj63I78rdDQP0i6kWiRkXrSzVT0N38rNJwPAu2G4SqYZbN8
g1fxW6EhPijYQQSiS2AdyvmvKTTE/EP+Sg8ixBwVF9wRKCIM7dkV/V2hUQ7a0JRJLc6aJ56aqsyv
3tRZp9yE4k3EAz306oQ8KyBfr9G3OZLju6ocg7M7idtyqxW5c0oT92FMKvlAsuYfZT71ZEVxyxoS
VHoiAFJY+F8J9PqeGTU5fpq8gEk215MATIHANjwZvdq2Y4BzPlbWqmZav9JSttyjBdHXLLPycRi6
z0USq7OtuseaMfSdUWXmRy+aUCgMeo1XzxkAsaR3vNf3daMNj4Thhjul5lYPRSEFW0uWbBMNBysw
6jtpNOrGYp9iOX+gIdVtxhFqb0i6IP1BAu1VUx7Soet3ZtCR1jyI7AmIM+0yhmjbhT/UBER1uLYp
H2j6hARNqnu4gdpTClHNtGr9YUB1eQbSy4suv6qcebSdylkPDZE6SlFclMb46sP9I+sWyYodWZjj
U1Xt0HWg5Ao06hhk6SNDkqfULw5+6bgXB+EJSWVxegQgNAF1TKgdUQndnJGWAvZuC0hVFFwc2d0V
EoRT1oxHbPDdLW+HXSH97Dt1qX1p6fE8OeCAW/Jc910X26saoBmAE4888fksSfA3HF7aGBfVqCel
w4Gf3UtrOqbZXUZGIBYjdRmakVl+SIQ87JUsMK11a3UO/NjAu0U2uAm/ug+NH9mEWo2oMGltDM2s
1/x2R+h66l5N/FlIRHpweuaFqd09ThgdHy2oo6MympssfUIE6G1vGAJahJWKfWdF0TVotNcEYDym
OLc8gz2h6itf/LQhzqCbaGTrxWNfugTvUcGsRnJXzkNsg2EYbANSvk/TmdgBJ6Iwkag+7muqs3WP
mmhvZyyho3nXiqI//eUE8S80UWLm5fwF12XAt5LS4ZSgO5grmET8/YBjfNuTED1VZ2jj2rbzGBGn
XncxWZFWOMevNXPqo2WGT5A5xTEL68/Si7C8yIhsBj/1tv/+9RjCmH/i31+R1AWR7Wg+HOVyJvj7
K9LCxCxIBvbPrh/0ABnTaEc9QUOt6MH4pvKod2Qx1Ihy1k6rXlOhaw9eYZ2rTpALZlaf8qhUTP3E
Foakc18m7gRz3fNfe4nrIiMiEXHFZ5u/G0DwyH92vxakflNhuOO5A/2/husiV1LEDEuQciHKslZt
02nMO3gGVNerShQAVHfcNS1P9BUEf9+lP4nVH5ZQYWESsMm5bKx2urNhl3dteijG0T6WHRyArLgT
iVTnoAProSMTXkeVP9ykfkR6mX7Rusna6J5mk00YXCvigJ/9trmMpOacbVTUawctAjEGwjxKoa5k
8vhXJYgKMooZy1cEDbFG2ZMxaq+964948cwtZp8X6NTyktPmUYYmoUZ4+8ADkmFFQGlct9s0NE+e
dfSdcQaddYDl4/ePA43yQzDbxPwokUcZDEeh2emh638QUdXsy6j9KCrFwR3SySpNDZO/G9yI8uMw
tgnCJFn7oqK5WE8/pylwv7DPQEEkxPE0qXhzZ4doTrLRPm7bT7YaoKc3cXzEDbUpUlJVNKzV2A7o
jzAnYTJPVs04pWc5A58WAiBooO4hs1siyzJiwYmjDsac1kY8op5HBmNhdbgsAcyMcGD2tmVLqwCf
qui+2W6fg5nANN/guBGCtG0DuPVaJzw5sKL83FXJwYGEeA5iZ1N3VnwUFh+Qtqk+k8lDYYb9aq7A
1V4GbblpmokRtEayBfNhbR3Nx0hlaQfg+DzdGz91AWSGjkz4ppMk3S9hyKV0cQjAVVyPxAokLsKT
plblSgZkFhukGfE73U229yQZVIOIDrtrLdQtmX3nSTuI22LgaecpnuvohyZocOK6MtwZXhXuhfHS
laOFoxIbmz56NjJrmmFVgy0md5tzoOuHHDQtFAf7IVARMADqG0g3mMZKzwVJZYV3lXBRCTofS4vP
QOKOEYBn782ilbAnDWBdFSKg9xTCJfCetFZDPxzYQPOKaEVyS/xo0ZKhsiaiIXf37tAhJzPxKLat
gw1Gllvozc91I4ZHx46IDWMFAC0zXke6O5kcsqMmVYuI0noyByHvkC4UYjKPtckko8SKR0pQuI9D
79mU9ks+iw01M9tXmgzR4OX5ZayIt8HOxOAAsxOY/THObkVUaRvP0N2tl4UvBOKSbjqDg1iK0fpF
iAXsYAIHMHbmqqhoxeIQ2QY1bQaNjO+9NNgLOAW9PKiVO7BfZDKxSpVDZT35VVIdsLtr6zx5YE9S
bzPqZmRiZP0hM3JRBuUf8cB9AVsE4NP07yOGk6um1GmDVOPjgIhqX8rk1SUcnM8aZ55yql4D3cm3
XUAKu2VVL13mfqzbWWFUTOl+yDS5Ic4q3OeVddYjDcR8nh2iZDL2lvdszzU60FFL3Dc6hb0mBrLK
Wxpxg9k4G5eIhUgZYL9gROYB3fEAVd++L+TXIkzkzfyaTkbOniHdtMxiMUD96MOUz2Ltra06+BbW
pHi4GCwOGdlRgaowKEV40ro+3LdhsF7OcQX6vFUl2WTUEEyLoWvOYxMekrmWSYXFJLqvXnOs8AeN
7MCiDveV3rwWKdPHysEBMWFUAINskF+CzsNFgomdjoMMw8dpNNS0LUAgrbwebBCh4Z5p71q9tlfT
YN2aPrN3yxGZUgAGY5DfCGU+FTUbqqqmNOqIhMmnvHjoKlrmco4FQ9AF5AcqOAuHYvLUfE8Np76l
LTEZdotvwygACwhmE7rv3iPVIazbp2coe5GvOrMFRLYpeW30+pBQqVK9hiOWKccz40c1glkrxvqc
MAjOc1D1DZl/azudgy0R5a/ZNhMoZKpDVqQ0aCb7UuabsgyNjY0qC6pjZly9MUK8T0jRzzk2Aj6w
VBPK5ri3dmNr/+h7jr+gAcOGLVA/k1z7XXE2JraXfEeJs2KtSPLYWT2PYFfi4Q6xaGD7QDbpgnyL
XdD2ZYyO2Mvzz7oncfqY7QM9KYBmnExu6IUNNASThu+lEVhX3WMiBzqrurUSdeNuM7+hFdjTBc5u
sY6ZptbxhqTJqU4MuM8zPZJYdrlTZvKmTe24k8rEtg1d/B6Y2HUMdTZkiaovpCf1Y0zZWxh3WTAH
59QGQCadrlfZSms1YVdeZ+mY48gtbmRjlFcAqnKNxfSNlqHBqIKDEOIxES2+HM+h01wU57Sd0/UM
4HnH1no39jusEPUmdVBgR5KGV2lCstc0DkaApgwrKgy4WlSacye4g0nM2CgPZ80dt/oYDLGcYbAs
NXDIWGKfwFUdrGnSDyW0lj3cg1WXAuniM8YoqeNcLvzhGLWG9+DXa0vX90zPvU9p0SIw7mC1N4N+
h7Kkp5Fo0IOxnLcEvvGWoOd2S/4lVsO64ff2YVlXr4XnNtt8PsGG86m29aMCFZYFk45D6Sja8Q8T
tdbFcLxuJwtQ1iR8sqYjbEbKyBJf4VIOgsemcb7Hc4B1bGgYpynkW5ddE4mvLvuW6puICpRxtrgV
pnjm5USHLA6/Y+Vs7jtlHU34OvSdVQrZp/xYo/PbI4Pq1nLwmn1fkgm8QEPD3ghvaARf4p4QLk5F
ethv/dRybw2Sjnwk8cGMf4S6WRyCYNzrfFYlQ7aHIQAaXscsBpP46pNWZsVOuTcDY6txkHEQbnih
w3ac39yRHmNiZ9ojS5dUI0jtSr/XOe3CiappKg8afKAgsQnfSD/bSVmdy1A9QA7IHoGpsAIOrURF
QaBIAmc2nIHMoW7UW0Ho+s1MWsx8GpZOxweaTD7Qx9pGzlgB5XPz5j4dgBF1oPF3ARbG83KBEvwb
sveZsRxQgFX+eA4aiGtdeo5a12L1R7YIbefYNmW11gbpcR7mN8EOMNASr/GwN8rKLz8LyCq0p8cs
oV8+I7db1uVipleW09RuQnaDJD9jRR8rk9yFIB0OwUSfLXIM0gS95i4BZbEreqYjdoESHL0ztOaR
5L2J0ZTnKWxxQLF5aIxh2MeziXwXHwOhhi5wq8/LpzJlSHjf9cEl1q07twAFH5Q+aZcD/DIDykRA
hbSOmirf5ZVu7HqXnXdBhPWOkJVPBtXdGtg9o7baIlmSmSsZwkq+8cp4eU3Rb3z29JtWgcaMOoIg
h2QMdpPZn+z51N84dbb126JcZQZJT26vKENJohvgVPaFmZ/zzJw2dlY0CIeJTIb2eXC19ItHPPyN
SWJL8Mmtco6jHiPrjNma1516NLUQZpaWnH3N/Tq0M5CxCr/LMP9CiSvPQ13aB4jnRDCR8xcVhDYN
FQlCYBUUcwkzfu0n4jNGYHS+odsschzK3K/2VYONXHmtWJGZgA7EIimUEbjZdeKCTfiLGNnl+Ewh
MTtgwSsm+n8ZmX9ZCCfFDj1oZYF0kHiwt7KcgKA4eIPIBkD9lQFWW2mDkOvddE9EqnexXh3ObLc+
E48mjQhNOAQ5wW3fYUU4Jlaev1g5ZHl4nRXgcdu8G4ZX2OZb8yFvlHNgljLt88G4EadEu147CA2L
34iUeRdWbD9YK8zTV1sM+i3piI4AwKYwCHBuN9rpCI5sHjn6n8sUeAiztafGGfdtWyYXf+zti8mb
hcw4NzZGBH3Ej7JqZcNu2dcgM/mrhKieYkEwMJmffnWUk+iZg0MiNAj2AlyWPrRl9OKF5AUbHe7z
SM1HgasmmgycANy0/OLFtXmxWhBdtbTP5OKNt+ZApotzTfoEezkzooNewYcVlnHNAQSeeWFv3jAB
vfSMdE/KB0WiYelXnT33Li7ZW/vyvmHog4aiCrZWyeFtpqF8YZf7hEqzsw2yubPmxh5gRqHgmQ3r
u1GYiE6seLzXaeQIfHknpqUm+YURpJusoP4npxF99pmBVrxJ3eFsldK6ksFe/9zNZYZnw6Dyr8i+
9J2lqBy0iuZBw94dFa8Je3yswQvG2rqPHPif8wWTwkrK+M4LhL6tImPatsypHIJADyqjqI2M/lts
cCT1HRtGg73VYAXaI2j+/NxXdbev57ZbSE4W+ws3Ya9A88atbHiRFflm+ZzhlDN68pyYsKJBBedw
iMLzcq0U6aw6Y1ouGwWHqdAQEOXlhR2acyAU5i4M9eiR/mR2RwAsFRongjWJVkg2uG9jD+2biWr5
nmMlvocpCfgQVfW2IPvY9o3irox77+IZjSDNBTkteYJBcmarD0LPYbGrnKheC33yThXhKMBcm9ph
ix59nRQ2lJWWpY80QMWBub/YGg0M9bxfh2VqM47yPnttk16aYD6yMuVu5GxjbS3KiM4uh7WsDO25
j7NP7HTJZItHD1cTORB8JNeJm3vbcg5vFOlUkRrhgQqZyvQMDWvtm0P8CEp/xFYZg2Rwq2GVueLs
BEZ6189NL20wb90A0aQl8WMftn74zDjOwgPNa9FCPXjmLD1dxtz/hqQztJ/00rafgpJYCk1k6khW
Z7Wu7MbYs4xHD/kYr0PD7M56nlCpVJwbx2hDW7d8zac5vteCiFyg2N6jezHuW8d7gsih7/DhRcSJ
kdAA+Fw7xrFzXH7pyIx3ue9mTDaN/0vZmfXGjaRZ9BcRIBnB7TUX5i6lVst6IeSyHdz3/dfPYbqB
qZJ7yhg0IKhc6Mp0Jhn8lnvPvQi3Ni63a6U1jAPd8MNALXwty3Re3YaQpWknp5lRxkYG5nfCDoCA
Gm66rwLsHFAJ9Hy40n2t1GIdNWLAhtFAGAElK447qSiDG/0SVi+zU8/nX3gozX4EoDmsKwvyCWIO
36g8ecZs0P6I57A4RwPHkiP1luGeyYO3zuJdTenFXhY6b2GRVDB5h87y1IVQZRB6gJAcE+BW4iYB
yAB4IMptTSp4/kpGhDPGK/imGrd5ziko9jUaAQwt853tNO06TIPhks2QdqRZRXcIJRpUHTDrhY5o
jp0qy+YZZizb4mY998Fj1jGMRCFe71MOdJ62+rgLZ+NHnnnlqRlSuDQRbVIKWW6HpIxsQC87gSHD
u2BiqkV76ZxuP2RBCPA8DE8WHqxTP8DMJEOl298KEFfDb0iC9qZpRuMImYMXn41DYZLt3kD/2eC6
47wwmcTExga63I/Syx9RM52GXBNrTtQPJZqC6gGVpskTyvdaNsHw9hqGHivZC/eg4Ure6/HocHX3
kS+FVe2D+K5D8v6Kw+ylLnU8GIP3kmcX04YTZQFzvcvwLF0sDTseNt49jwxzSZGlqUoa94oelDT0
3n3oHG/eeEuwjQdixHIjcarq8h66d3HCuP8mSiKlXG+4IBNN18FiGLbkfISU/IxbBiUBjWTRZPSN
XfbWugx0mobmlu3r3sUYvgaOGO2aZRlZ2MVH1Mw/itCtfa/5oo3zarZtdA0iugRKJ0fMpdzJ0hH9
cGzjVC40e43HMdyTTBmpxtvyJWuwXfpDiezyXGj9Q5uH0cVS+VsYaQOVp/dhLS1elq7TpZQe8x6M
RpSxUYi3NSm5CBXnY35qiF5DgkmvLiuTeRMpaBb+O4QmjLM7VjU+B03jpxzjZHC26iQjC5e5RT4z
fZxJHklKB0j4bEel/BLX8YqwNzC5hdCflUXaToOckwlNgVFj+f4p3aZNoBFmb8vyi0b2+c41Z1qh
tI99w66pm8XrlFGETVl61zMFPXvkI6MIM89zynphmrDElGkjLlPu+kZH+qTm5ZKmgkEmmBlmJkYD
91zq64Rn5X04kdNjsru1mdlQCY6QgbjRtbrcBbXd4hyZfg6mTUwnJ1PTuYVvLPngvdLUJtQH65hB
uYBAF++ZJYGoGzgIa9L9KAncVQe9kVS53GVGABylDxhUlpF4tgfambEEjBprYbhWnVOtlUs8BtY/
2oRhVdUZk7okrvfRxJsDvtHpZKQ3AQIGAzUxKBYtOm4xEavD0Is3Fw3xXS3txzxLauZ56tUKLYuv
lnAuoTHdawvIUbIh+jsGprcMi/AesnSNFt6SVY2rIGfMBZQs1fCwIHhhZEGTwWT4p5Mb1VlLlfbU
sdyxi8n7NUzpguqNtcdjCSBrO/dpv0f0u8JBQ96PTehH9mqHTMMVnxLOfkoraRffRR0dSYqGpyzo
LnJNcxDYwSU2QoTGM2nATEF1vMVBTIllXLFfgtCCYLKmmtmlI25lx2ZsY0vmO8zfu21WLTQoCPZb
zX5PhkaAP+fcGUwnf+iHylckQVB5SXJaUF7rPSGZt1FQbMh8O1RRsCo+QmKU373Wesb8jHGSRVQc
XMTU5w/6rDadC44ETYVHm2mUX11zADRDbNg2Tw2Q8L2imDKf2xJEi5JtdBo7oiiDYbaPXKdvBD1r
EVPQ2+RecF07sqruRBs9NjaNtjdn16KlzV0CbddhFHivvefe1QmaBsRKHKD1oJ26opnXt4lEJzjD
nZhqy43nASEp4saB/ZdSX3C22mh8YY26Equ1OxPqrTseol2Ulkevp/Dj+GLGZYdPuUL5LCqhaGMU
KiyB2a+ZJPiZwVuMUmV5cpYfVoSNTldkMS1FS2iODwDPNN9LHXUyuXRaY8nUcoM285XRgCCk4UXl
GMHlMpGIs+VNyAog1sAzM/J8+JHb2quNc3rJRVBrwxt0vIWejza62rcQHRMjCTeN+OlqrUB/3r+L
JXiAcCW6p8qZMW+b8A8bUnUZk17BBkGeTMoKPjZmtKkkDy+233VNVbuiAJluV2Pw0AzRF57/34qq
9Z4STi72JZWzkVSU+2SWzZqpTfpsz9Vaa2Fi4SBdxkeeuSvZm0KV5I3WDvTEcG7/Shqab6oi42jC
gcUWlY27MemGrTciWHU7Ahlbo+E5bmdbWU8YtsYiI6kxw7fgZod2CeNtx479b8CKNSkL64USaN8D
8dkOfR9s51QPLnFXM58x8RN3A6QoYNHPjUvRD3tvG5NquB8sx722cfaOLcsPsfA8V/J7Q8oFCDxH
v85xdfaGKPUr4rR8uPbFGjWYcRZz+0IAXeCLumTYgSDzBELoRSdSa+uJmY1mB1RcjfMbnlxspdab
KBKbR+pQsq7NrK2BU5xWnAIFYP0uYxl41JsSuhNOQ1Pf2IC2Hme2tOfZk1eFAYONrD5+gT39M0hm
2kGmbme3H32iK4u3vDQfFUlKLLXJQpsHHix8RdouKqMG++0SvWKduTuMSxxp3SYIgAGHOVXtHLkd
9mBzrXIA9KNCuOr1uvLnxC39eJwmXAPhm9ZCCnb6CqtemuLha4R27BcY0e2U9FoqTBtDsI+eqvxa
dql78gJQOrd/yzOTvai+ZoyZn20NeTXx8sW6nOknJAHurpjuu4wmLe6KXWVNVygM/UGRTXXpCdSN
7Wm4ch9GO271BS6kA9y3upcg/Ki0qV2bRiAPwQL+oydaGJJeeZHWxJzao5bv8hBoIC75L1bxfQpV
zK6tYAiO7o4zogpPqgsJeoyz8TQOdIxa5T7QvjGEZQU41xNs0mwm/NZu/XQI4omcXtwO0tEdWE/Z
eZqMhJXNxME1xxQkVd3cD1kmzrrxE3D5r7V2ElPhe0n3HLRR/eQOX3TbvNodSvSGY2QzRe5fPcTK
TR3N7iqsRfs02pV3Yphz1ab5O4Gj7aMSWwb43saS1QAOET19b8Q/Rw6qTV2Jj9zUn20Fd8rSvcTf
jFJBU/E04nsVyXftKO4lkIQ2DfVdFKv72OqepAkTmeZj25PvBdavYt6kfYe/jE5Tg3bOJBGCDfbb
QmsuLb0tn2XjG9pe122QUQ23T6gbJ/qbiI9NoxCRie9CY9g5w74O+gcniVskADHvpM++G7qh2D2s
l1WKbcyDb+TuuMFk9d6ibFyzfAcqGk/c9FHP+kBLM2biHURiv4jS8h39nsktQ+kigQ2VBKnZQ3Um
6C24hPC2LrfflNLOkAS8Q2uPnb4Rqej36DveBuW+DIopgQWJem1XoWK1z4/bb7cf2gwluyeoMh9r
+AZ5FmJkCr9XQkA1RhoWkjg4HJqiJ7L09me45cK7oenbXSt5TrBtjdeYy4ztUDglIGQqsLvbDyyB
yu/Q4/z6s2CeDL9u2ZA4cozvdOXGd5T+80Gp7EqYdXz3v39++83QC5uaAMiP6/h6pDFO6UoXAJNd
nEkHokMrqh88yDliKwf7C2Uv7P9cwyc86j7//QVO2aV7wUB4AyCkZ8aS6EfPk+/mRCyGYSQVSth0
32uIaKWbFxtzruotfHBvq6N332puYWxJzhieEkaTZ8z7ZHd5j7YNyXSSUbw3ORECjPE+s/hrxicL
VGygcE7vopwJmQjs94HOi1DC6KXQy5/5EL2KIdzT+R+ZJ7csJSaa54pRTjuJXS0AO2q1PBngwTYZ
7hS3aI+Eb7OeHr7n+Vfb7j8Mln8d3JT9UO1Mo17HqfMlRQ8b1SDXamWfvYlhMb0dVZvd1aswV48N
e9TEwgelPLR3M5OzFb7dxkH/WtjoNDSYxyE+7SLRP/IlfSF874xvDvsiOil5LIaRAIVKZ2vTY7kh
y+NOmDm5cT0ivrxLNbABMC292DRWY7+XshjvZW0s+JGvs5EeJ8fNVrORIalwnYeUCG8exZjT596n
bQXYAh+K2RqphKyjPe0QBGVIscokOrS6B0A14RpsTU9X2t1p+zEdwy/CKh10K9QHMUWj1krmeG16
dgjtXDQMX3NQUPqUE0ugVYACCHePZmvlNvw39XTpCpt9omEAyYtv8PuHVWyJgpCPvN1oCw7Z2fI+
rA0yaLgh03X0viWjR1hwgV1hKgri9AybzDcvYWzjs7WiHs6cdGN2KMjZ59HkiO/zELxQ580rs7ee
vNIhyyb6PhLx5yz3Ra2HuNxIMJSl89ccVXJVpEm6C2Ecp2VyV2TBA7vjighhINd6Mla+XQcnwsy5
CxTNmXSnNfKbaVtV1rPLmshzyGKRsOzWTmj98JLvwDHYmjZqGegJQhI7MoSswt5nCvKJCPKdXeYo
uQdQZ3rXYo3Nnoa+atZaV53MePJWTQ6ZeEjlU2hGJAHZjb4tCSbkGS0Zp9VfzCIhpWiI1jw7fliO
vqds980EqP3QJgdOeIbxoY/djG8gN7Dkz9WjWVuVn81kXgcskgQZPB4Gg02knJL5L66JXpVb+szv
xiiuXc30UQb5RuRhu9WtFuFV9MORBl8kHFSWla7vjPEGZovatIGO78mpd6aV3zcMeIQ9YkUJMyJE
Ev2dpeRXPteovBcjmHaC37ncW5dyvmVB32lbttY8YwrGKGWDL14NVPUa30+AJII4pZzVQALpp232
9JwAQ5XFEqZkaJ/05mrOhz12o9Qfpvja2EtPmlhA0irMfIu/vT+YxZAgjq+fbJOyuen9PJbtto8K
9oay2eA2KvDiIkxaDBSDgnYQ4zsoRx4VyqlIzYqS7WL+TLD84nddZxVZ9GjqthHypm3slmtDSx4K
N5ZrzCvk22ve1olY60ydtuQB5+zKcuZbYKhgJM/YcIwZee8CVh08/RtEx1VkVJT2oIVZCGMx0crv
U1yIdVYytJ9tDExZ8FLAs0kzZik1aeEbFu5PnUE0Ru1nhfwLeDvblekDZdNHwomGXaHCnIegJm1q
2x8C/b2aGPkwwcC9JF67wcCH8Zx1RuvPuR+Y7rh3nPYCdjVYBzaDODll0GCKDXg2JkWD1WKb6uGv
U8Tr7pDs+vK9RvKyHtrQ5eNpnqYhggFHugvoZ3UkXIpI48XQ1SQHGrsvcZx8M4D+rywO4xz+ixcN
4U53vedpPFUi+GpyEm0QH4++O8pHnXF96DJcli6db5S8ERFCYG5p/lUSAdxx18XAvlYxmVVbWczv
mZf9cOBL7Eqio3r3oMr6a2Z3ajOLnlXDfC5qMmcYDjGMwJraYU7ze62/Gk0W0sYH0UXnu8iCGJui
ZG9exsWZeel31AHvihCdg926P/vZ+xFAAya/XPOH2tX/kLa4KF0/idMcR/A/IvAAk8Em+qc4rSoy
4cZpSeANJI9ocr+UAMPWaEZT0HxK7EwREhNeA9bLoUPhqxzYE14SGv1NBw9qSzAVaFLusJ2iOvp3
7ZzxKR3UJGAP9hq6XhuRL2HrMNb+no0nA1hWIbuEY9y44lAv4y/bA4PhhKQmxBHz/NS7eII8GCZa
6bp3oYfBqMqw2W7A6bXrYQaETmj4ue1QoprT4x/eIOri3z492+HteSgNzV8Eg7+F9/VhYXeNpwJ8
nA0I86KmmshDH34vsHje+DpshhG0NBtHPSVqE0Y75sXi7t/fxm8aYz4mR9cNvkcDJt3nEFUDbpmm
kB4eUdOwpJix8+C4xRnzXtgUnenyZZYhYpIiTf8gb1wuj39qG12Sh/hmXKGTMbJkKP79G6qU55CN
o9tHsaykQUbznIOYBP8yJQmOv7GyQbQ3TuH+AnogbP/v7Dtz+e4/vfJC3SPTAAifJI/xn69suEVc
5GlmsYKKqntkX8d2gF0VNMa+VRFpdxnHVjM+57P7s3AgyrjyCtucai+DqA+0GI5wmmwmr2f+lo+C
HXx3SuO6v1hW8ZHZFPFoHf4kTxWfiH1c0nxSru4CKJJcMp/lqbimZetRGePMqZmvaPNxWIQjBUuH
TSJkf4XBxKaghmC1kbOo1oE5p2cEuDUK0H7yUSXGg1mcVcLOXWtbRNfNtE/M+qFsy/bU6eW2q9Hv
OcQVsDdGRD5/z3BA7YYmZuHAamKVIbg4lwSjhFA+ILc0BD80sbljNX2h8Dae/79Xp2uRr45Wz3FM
loyfvqgil5XOJ20fO+bGoDjA3eiwh6q+e2vE4vWrGQAbTvylxrLj//tr/3668dqOYXn0JJaJJPif
F0kamAPq98Y+Grq9zeex8RFpdtvSCTbOMjb991f7/bhyLccjah4in8ex9enV7FaYFWpJ+xiZ2o+h
KF/QeK9u0/3EyH5i3f3x769nfgKkLBcT9EKBww9pMZaFTx9tUmUkmkeYHJMAdlSEEY+SeGcQS7Uq
umXYsawIooKxv9Iey7ImMsjERB0ULkPAZT1a1Y48CFU+3kSjeG5JKxJ0VUOw0QpL+gkH1kx+471q
gKVoTHL/8Df4/QB1bYvjiw9MCn779JHlEQDHIbUltGCyI5lZ5Lu4qa9G56rjCIhpbxjam2ARZnu8
XQRV3eK+Y8a2yBEHF4VIme+aoAOrLyePdYZ9cbXyFeaYep7zl8Aih+ff3/Lvhy3JxNA2IXgucM/P
n7kHaE+fS8s8MmpgwG+x7bDcKt+jADwYQWFs8sXowChcZfrp31964Zd+PvO4kkHuMoB2pP35eegw
vOW1M/M4Lu4BknQgL7ood6BYnQzBNj+o++liAL9fybhl17Voamt85ys0fv0frvYbXPTTCbzESQMI
0i0bRM/ybv/+8NOjXISQm4+pXXFeLeqhedH8XLn+wt1cvtCVc8NRH2qOVvzhznZ+v7U9XDqQi6TD
wub3Y4Vdl0uyhH4sdf0rM8ES5YiY3ix3l4n0ERC/uBMWbLUsWFY4eowpOVUsSUL73YnMfZBqxrfa
cPZzV1j3PXhk+nyoLeUGIKCxVqSyA/+LvftRGtc5pMQoA3lUXmecEsyikLOJfScjdddauQ0vmpVb
iab2TpEKJpizrBasrJ9VEEeayfYAOqTeJpbZYy9aXPhefmIpsSz+LHCgq4ATbC9LVLPGpMK1HZpI
vxrKdDKEeJYZ+Xusq0dzdhs/9lgUDkawV5A7uFAgEcKfV7Fp74axKleq1M6G6Kf3cRB7LUaVpGXJ
Y61RuFHUnpseTzd6TJadDR1V3JEdL93ePedO+tSqhNiR0KA7I/no3y/e//LA9nSMUKbHY48G4naY
/e1yySO6x0kLrKMapHuCl7hDaQBmv3Ef+lY/uQoZRkJQXRcbNDKN1a7yOH/uRqJg9blmucyiClDl
qjW7dOcZA3MCtIwsS8r60FXWC6QObYVDwfzDG7d+v+NJqeeUpTz2XAFK8J/XuUp7ZCvUgMebTNRC
YzJr089OKesb0RrvrjaBSbCcSzLPAdanlJ103l1bTxJDVPI4RUJD0DGLPJQP5yCN1kyfBerBelyz
7BSHBJ4DOaCvim3VtmfLt5MBkS9tya6hYa1leG8iHpDXG1omTyJlk28jUz8Cg7jeKquWvv+cXcm4
4mD0RnMLBIoZMrvlk8zEwwj4c0N8Uh0get6MacSmkCNzXzHBq4fJ87V3V4B/sLKIDIplWzZT3Qs+
4fssGLNVjRtsX7TovKCMfv33q+K/2HVAhlm44zhQuYnNT48wvWrCGZaCdUzdvcew565xoBggZ8Nf
5KVipcgIYhDHShB8EGFilWNA7UUUkXil2tXJH05347dHqk3IM7cNFiLONhBo//yyq6hhcVlP85Gv
dzg4DZIKByxjodd3kWSS0D4Qd1ysnRLd46iXfjijVM8dFm9RWDTnLjLCP1S6v5/6vCVcTXi2bY+n
5ecCyp1NNNkMD49mGBG0OZBrwbwiGNg3JKHBeMZEXufY+nRh3j8d7LQFC9abJ2E44hdM/P+suo3f
6v3lvaA1NnSxFK/WpzM/w51TNoE+wWox8AXiTiDLttpFrAFXQ8eXFpgm0lf2npvW1oyN0/HetAFs
c5ICHKuyK3v9gP9PJzeE8uGwQKJ4Akv8/ofr6venk01BsTQlmJtoEG5wub8dN6kIo9EuneGo1aa3
wi0J0FLpZ9SxwDlZO+4ZwELKRPN/HwQegNhdVXBre1EWnrXoUcykyAyO9RKquj7U0OIImnKzczoN
l9AfEfo+ltWYEbhs3rVeWz5xQmQnNpYYjoZya2ITPhdJA9FKJvV2LryvQU6G3Iz8s5hE4Gt6m6Gz
KnNvE+YIwq1YMlxchNVhBb61dy2UhXazEyj1ZeNYB6sS46qeMgdwFhCKErPQySKVxUSZ5svOdXZd
ky4qMiffMywQyIMI6ZuLPNp08Tzdc0/nTCWHI7PRAHmj5q4LaeUn8ssIV11+lO3U+v1UyN2tASlY
6KF+Fe15xi2JOyS37+cJCQI02c4xX4yJcj5OFDHJ5Vf86Wzuo3SrydY44OD8WUOoPfZidtfMXi4q
tEh37Trv/naIxgwNT0DInqaq+6oXM94IMNsorc6RoT02ZosRZ0RL4Uh1UeUXFv4xngPPO9r1tL91
0lFQ/xxzFOyx1/Np8CRY57My7ow04hmXgf2V1viHmuP3i98y6PTxG3sWYMLPzW6U45BBzUVgSCLo
1ur1rYYuh62LB9jXKhYIw/T/v/stg9seHzxLCkd8rjdbpZttP4b10U0SAKAFSXhd751iLU8PcW8T
1eGKHTnhTGlQZZHHxdhvsa5Yne2e//2mMj81OJIy3XFNnoSYwSz9t3sqx/phVDXhTxXSwcpx8zM3
EY9gi4Etst8d9g15sMPgoslu2ix+jdnhSrQKx3uNE80P64FVGZiSKMq/UYgwOAYsViJ0HLWM2slj
lT+HD4L136ZAmU3sG0kjCSmD42j+6aR3P4+XJH8XW9i24O9iQlFfKJd/L2BlyqZSIto+hmMVbW6x
Gzc4YtbEzLVv/4xl8T/pHEkO9KWcosONrwY5mT3q7Vc3QPJEwmKWQurVXscxmY+3HxFVPBL3kcKT
+KrbH1lawfCQ0QVpLKR5mmPCQqFt9wIhHEuQChZugoHivpsOdTWzTIltcYysJTUiLAn0+M+vOsoU
TTF4xjkujnHoTlvLbn5m3qQdo2ImGqxZgmGyhqijbASdIoIe2VIqoMtYyT7WiDO9sfRS5NoBqMw5
G90cQBa/TpiFWEgc8+XH7TeviWgoyR3h55KtGHBzPORWi1mmjp/aQOKWDiq1pxdN96Mtd6arI7MZ
w6cK5pnJKYZirnrOWqKJKmIbWVnNOyd8CTNl7ZwKOxu7BPTimg2dpQ6fb87MX/Yr9IJY7lS3Jowx
PnQTa5kyldVViz6MlqBQkVV3swwpwOto9AU2LRgwhdpnAQGYMC0PJsuNxxjU8DOx2ZsGLct2DBJW
BSkLVmOSNXStJIIvwz9OZPidHSLnmT0HfikN/1aeTUN5lWC7SSBKXD+VbbhvMYrd3iU78EvO7v3Q
wZJYE1xtPbWJGW08Arh82hc280iENjbBA2dNFN05RvxEc1EiuV8ykOqWWRNkpGsQVPpzrHRvp9AO
19ILnvD8r5OKe0jXKsFzqSnJAiTRF7WfvKhcpfdVjGC2SFBg2YNNTuhi1+GxpZG2x+pKq4lOTdsc
e/uEXR631p5rUK3GPES8KrR8F8LyXKmGdtqzVOE3zV94Z/etGIznQSZilVRKwwPKSH4qrOyMymVR
OxG9m6A8U/godi0i1x3OLaiBLf2TVzXsHgP7GcGYuY1R1xCzhh8y6QrslpHG/ke9MiO6x2rFGMqQ
ezcNjYOZyb2i2UejDkMb0iIxYwOxK6skr4y3PLNeydl+cxuFsLQL8ZXiiidJtva13iFHTRlY+VRx
sHUs/mWIq6/uzS8IZ6md81Ruh1pGe2LPB1407urxyttctTb2+F8TSj1BdujWj0WFSh0j2ePNmDot
styx8p5N9F0sYZhlWpR+53zs7gtj7ta5Fudbd0Be1afRF5Sw1a53uYxu7mKQY+1VgkNfa5EN1yP8
0NVs77zGSHdDiL5v0sEv5jFZmyZ3HcArh+t1Bv6HMuZ5QCO+ImopRJzEP6ZVd8HIY3Da6ja6EaYL
TjcgagnFeI1qqn5BSpufRW68byr97Flavhc9vuc4xbw4YvgDZzqFuLDJcUIvwMvP9dNkps5Gt/Rt
rBGIIW2AnjFPXoJIWXkWBwnl7gkyg4JJXUH0jGS6FjMb1jxd9EdYbzcL6VXHcoqAIN1LVXiIhtTy
6J0UYlsdCWQdnhmWhAcJt5YunBsiFx3pFyIhHhAYwqZngXWB/M8wx6F+Glwe+A4baq8QKPRwFpyG
HfnQZYJUFG1fCTYtWpQpGE5ShJVnL3+gUyHypxnTLQNIb105sfDdQjqgNAt1cPuGKtNW1TN17bpw
c/lAxYRlxWsueUveKMGuMZ6IR4w7GdiqjjOmaeZ007ceAxU5Dif+/uHRzs11pLvjNbby6YqCKuQK
mFf94FS+JUP3qqnGuC+5mQBP6muFGPMY4YNfBrjDsScMM3bxEyuWZJ3+VpQjM7l8eE5ML+BJOU2b
tlT3CIjdpyT5iwcDG9ZGuMc2o+uhk6yUiW0TMa8EoHmx+qBHCHX1RqN5Zixv+HpFyGpCoO9xBJCW
jceJ0F2sJe1HOpEIDltWrVVJ3EaNLOkE9fWx0UeLj/Qj7NTBwycDyBIR3IT43Y9Ya6/sFNimVffZ
S5a8dA0RrritThFq8n0PT5QtY3zSLB5xtWcFeEBKdI2OpKwsOVIetUT5pYb+wyi8+6LVHX8k5XlH
JvCDzBn1teR3HYoyh06v40nrUJiTc5brBzVlLzzyOajQqPJp6wz6vKbDkIS+bU1N7GFBGmEAsQze
KZLwRlUMt21qXKIikm5zKpFOR6vO22lVyd2sW3deLH4myiZNJGQfa7IFCKzR2kaopnLFvhvhLIz2
jHK5CjZ2Lt+DajJh11mm37oWdXOa3KO652uIS4iEkB7YAA84v7SdSjEK4Bab71hJMmjTZ29j4Cb2
Q2zLW1wx2S6YK7wSngEBWr+YnS7uaFvQqsGnuR9qYW4DZK1ok0xCFpjZ78a23hSO6Z4R0HXbAtKd
j3RL3/G57vs2nfyiIk3BEhWe8+U/zVI4WhsLrQXpDlhlZ3waOIW2Dkeoyxn0VJkKRpvqyEjkVLKE
9VRxVGZOk1/nqch3Q98OpMfaGE76BItP0LnrKiDwmk8y3loO6R7h1CyWEZiI0YAqbx7jD917tZM7
GXXOVxveRgPPGr9WIVfxOPRPqNTWN+1vkUSsWULrI3PI40FGFB48rd1WgSYvWS6J5ejrKy3ldzJz
9y7k2IOhbySlFI3R+B05B+7DrHlwHHJxQUhZe9k5d2mi7kxm3AD/pq+TLINNqtKz2eje3qyJk54F
UluFPZEMlsHYUaJtu2i29w3miSVui9AGErvqkMQue2LM0DZ9SNdsH7KkMjZFJZ9ua5muFUSLaLXN
+87fhY6Co+3tc5tXJ3IslqNVALNJzkUs64OZdKyTA4XRum8lwjwyKQWvYmTlQG5vsYtUaJyt3j7N
bvq9amPvLkAWJBjw7MBJX6tRkLRJHt66CObuGBkBKMFTPnnlHfoyJMWy1A5snoG86LW3Tfg4IiAN
jIIgCEzxY+G54cXCPmEQCXmuanvjzsLa1MHwcXOWtxEaoyoLt/XcnCu3dVekBtzFXtuub8uQthTa
qiMOtqoMYzMibd2OETOigkH0ln0+mlZ9II4O5p+bGQ8l05G4+0u3/AoxgqwD7xChKVmFQQnpEmbb
TuZY7+0S6/uwWBhxiOITrgWLuvAb0uJxX7biiqI130xxXSIC6IIjTR46eazRa6Ny6zOQ03IXmdZH
FAhxseZmMSrFB1NP3+CBSp99qLEKM8wLDl6fSM9bKOv2k5eWa5i+2jHICEy0CzpQIuqectHop06q
DUvUad1OMmdY3OwNbL8mpfkjs73nbDL1UzqjVxmC5JBGqcV6u++3kyPCO+Qk/jBjbwZQ4pyNjkSE
eSDFh/mjscWUkR4ZC2Y0zNbV1qJXjvH6ODA8up95GAvkraAmQw6QNrnrZsu7Z3RiRwgoIzaCCCxZ
+1VN/870r3ywH26AE5U44/VWhyKahhIvwjP1PmHzBZJurWrrLUzjfKPVM7g70qzZB3JxznIDXL07
IPJoCIBx+wfNGw76qPRL22kNSnjghqVlJ2RkO/exLuudlqWYZmaEdzALEKo00TenT+bDOHQ4Vr3s
sTYSHmiZ9qQrWe5i0Xgc9wDqZmvADB4FB2+sysec4FthEALOk1Ptg5LXGvvkSy+apyobX21jCB6Z
FqGHKhPzvsdkzXgIwMwUN4j5EheIdULXgrcJa14/n+B+z/dmB3igzgbtfRLpPU6kDhr7T3C+/G1r
/YN+WNvUZnuOarajFSTlsk2MQ53k1DeSayNdTFU4wJoS51FvN8NZ4A/d25X7DTqAiXPsVLVsyeZg
Ar5fVMRREd6GcQO60y8RcAOcAPEo61TMRSu7muDMZvFLRcBk6JX5A2rs4hCFLpzTsHtwReZ8DNxg
3owtqEub/KgQRz6WNpobTpNDpFzsxyMg0hZr5k0rX45ZeIzlm02uFSnADZLksoEW3yJZOzZlFR1I
0b2qai58KefgzQ5R24z2agBHf1U9IGnyX8SdM/NUrpF+T1FoXgMh7z1rxAMyiPQ84aX2otR7dgUe
R+R9l66Sp3KY6geLnJSHvkcR2ZezXC/9w+26JTE3XQ81DJemQ/nbOWJ8HIfauIs74b3y9PG21oQe
HqOPP5UACXr0sZva6eqNN0yHWaPPo8N+lWCxT1qmY7DUzXzHN/NlrHOLHR2nbRCTW+OhDs3rTD0s
SJmyRhw/JaME0CTGp6wFWjAk/d5O/4e9M9mNm1uz7Kskas4E+2ZQEwYZvSJCod4TQrbkw74nD8mn
z0X9F5WJi5rUvGBAsGxZlhTk4dfsvTbGbsaG7lPufkSLBQBF854k+JV/uCLc1u2mWxIe6+u6YNCx
PXG1YV6sItaIJeCWjhSstMxan8EZmqtyOhQqJFS3NUHUjOMEDmAMq4F6AOQugIs8W3YeIUihllfm
mUfNDB9CR4BUl38ZZXghWxV907XFsFH0aT6AIieiZbKMbYpI78GojC1inuxUsGw69E5/1ifw2BNL
Ftdqb3w6xL/pjISZQPJd7yHVmNRe2bXz3O+qSH0q2QGcZgbSP+OtpYv/lCM7XA/nq18MUXrGYs3R
rNvPrOCfZTlfWgVXl0kFN5ddiuMRMKrSxe2+avF6ajslV2F0ryyjLrVekwQPTtNBUo5WVxNW/e5a
N2O3K4WHz0pzTxwk4w5/tbvVGX6RDtF96v1ggCQbF7YJKHf8UaxnWDkrLyry5ZWX2tuzGuSufmFZ
Nn3kFhYUkpvy3Ka0ha0aSeTtoi7pt8ruIvs+O2p9dCz6vDq5TfZb9I2yy8WEo8NkC1YZ7MN+EEk9
+tkQ2VbsE/a2SRhBXWDibEurax+NlEIShvDvOfZmSm10WW5CPnRU4P3U2bvYCehkACn9aRS9cSQB
ioFZZQ1HyuHkbBWnOlrEw9TEcosJwPNbViVIwMGc2CxZrZifYYmKasPcArvZJA+D09r7JJouAsHl
ftL1v047Ww+F6p5nF19EZ+JJaeZU7mNkmQE0yV8miuPQpqOgaRrJjOXnt3faV+lyNOgGj/VByvsP
CIraSOXG99YkkX8wE0jNtUs0r8nicfugWMNzg2px0/VtEdauHdGwJ0M4Ci1/YIQcyWo6S2s6uvQQ
xxoE2ICyLkTxm0HVstuTk+pXTbrdnf6cy3M1yBbJZXSLo5t55hVf7qka8gnRrSluzO+DMfWa0BFC
DXoHWeWsxM25bephk7fNVauH+W3Yoin3a1W01w4huolrzRmX7uIM1kmMMa88eIhtZFW/ZMsH/lgP
LUnazzSU1wyrEBlJqC8bXBV+5vavzWA8j9iQsRnNwE7MjZNGYMJgEG04+X8XSowHLdebB8n/efCk
9apU3i9qFb8x3XyHrZYyl6HGLm9LDDR5+tB0hf/TZbbl/M+gNK9t41A62rbTWL0uFs8udZ1aemN+
afSYgnfInyLjWwPGhT28mSmrrD2Bh/qbG31CUfwtJjwzpkNOVKzn+CM12v5JN9wQm6UWRF0vtjjb
9gJ3TLYQvmaOsGNiLyZgPf0yBwo5MpzQCmuN5Uc9jiAE07jV9OfMYCSmaYP9tZAq9UtZDPFQxSXd
jqs9e7ntd8L+MEZrvOoE3LSqk5/SpriLlsaL/EG4L9H0KGdTQYGlZGGf2e6mS2r3kPT6qRvEHHbS
sD5HjUx4ZbYOdkYGIL3omUu+srvpgDpBD5QEj/FPBVdxumoJ24sE1THfkoegDQijM5ZoSnqxW1Tn
b6wxj8KVidF7QBYgZ+7VDsVq7NC/VpJjx+uM945r3Y/F3B+MZZxwVilEf6tzyDGRbJNenvSZFeio
NZd/QJCrgAz40xSkkWpgcGAqMaVmHjgWk/do5tocB3TGRGyT4MuwskifPHu1V3YIB1H77tyGhBz0
b/XGUKKeyjmyMcykD7jGpC+ipQS9g0VoWaZvxwbOt6ipx0Rwilev4Hqgd191Sjw8LBGs5+PyW9nB
5cHx412kPsijLXW5mYx4DH7wXVAFYCdNyPaF3tdHqTOs/RFNsijOjjbDSz+zALpYYtqZTssUlrbO
JYBiBymbezSnneIRZI/oeUuM5X5PmirhHeVx7LPPgWiNB0r5xm9tg2cXddMhrvpH2XvGwegcHimz
+jM0ZZK3/pnazmet0ERgWOW4FXL8kGbbb2UPvT/LbGafjtOSFSlp9EDbb6ZeIrSJwYT/PPGHHpJE
Ba6+pdtqDHxhXJPYUIHaTXkh3+1OPyQmrmdHvWCiVS1g7iUZ5BwR4MWwagA3nW5IPB1yKtiUqkSo
DbpxiDhkB9fuTouqPi7EH1xkCyBkaBUc21Jy79CIumuzk/fR71ZCTXAJEPC7BsiGa8F8Vz2ZHgEQ
i83i2rt8XSaqePNooyRy+qohSF01DjX2IJj3JfqnBWOVFjW/+DvML/oQ9kminTvZXHQ52QdlxgDO
LP3mHavrBmKLzbSoZjqF0+WQZmoXdFrtBrrdPdW53t3zNjUPhQlXOleKW0u6p2U+Wpk4t271R3Vz
N6xHs9m5iBMYVLhEQfaW9tzwqDqUbD2qtrrlFiw3meDmi3ggYDA/IGme70kO3iKb3VW/kTwQVtm4
1skeci3g+Lg59gwuQDZio6cc0Us822cq0XG+MkMOjBaGRwrt9BHNKku6Bjy/ZcuOuzGbrwYuN4zD
UJ7xQRqPistha+qdu4+AzGzqAUcjvbLFKmK9chuoMFh9hx3wUwBdJMGyCO/MTcUjFx+2jMNi0p1t
pg081xTo6KqX2B9y/nLJ1qVUimgx9Sm/qG3xGXnlr8FiaDLnz6Sq6i/6uOA2Rf8I1qMG5z9+0fPH
Aaapgp3FEl95WgWmrZfnDlDJ1sC17TPWhqkgzHtrWeHCwflUcRjNsXu0KJq28WT+rps5eUVv8O5q
dQjmt/22mHeK7MUtXeM8DGr8QAzGXkNTdtYH1gcu45a9VS7fMqlirA05mytjNF+j6IOO6LlgYnSv
RGYESZxd+yFX2WQkZPLEMQZTmWQkDoJnLRmnK2k0P7W1yu3Tz4QAFc3gR5G0VgJ9gn5AdI94vF51
SqAHoyZ0JVF3WgkY9ziTv8s2qHnNrKELmqxtPtzVihDJero2TaU+Sq18x09X3+aq+1sO0Mh0meYE
USrO2zLrK6FuUciowPuRycXc6rRe+27wiIYylO4iptsABanaOXkUkG6PKJgR2wYCCWeVvYIKLHKa
zy3q6WOULAwAZ/24YJHBz4NM9oCSk0EXsSd+rJdPMp3eokqZtjEI3TPJRSdjHY3Y8zhSbdPMFVU7
X9DRzRedoyxQpomp7jC/ZIMwb+PMJ/ZNvrSmkVS7ec8SemjGpxjL5t4eVW6O9d25joYnlRAlO1ev
5IDtKqfSXkQsQ0dXiw+Sj5xdDqaCPGWtf3Ga4kDhH4w2bnc/jPAqcz1CqAEVqXxq9fwhgZ68xh42
cNdzw7EIrLzPzsWCjIwM5YPTQ5+ii3ft/lTFA/Bh/m8cIJm/rqRT/A7g6wY73N359f19G/3Rx//O
L57XIVrLHdyqk3XRb+5z/mZ/MQ3WyWuWvjQw+ENyYW0U9FQQSZBsTCw6occpDB1g3oM3bs/SvSby
CR17Dau4DVDN7swgDC/h5eOCs8z/dH1tE/lTSITw1jo2h+SW3MZX9934C/aGqre2AQsyztngEeXd
9N704WCx+gizYuv+nlhX7dVDfppv8qY/dx8tonV8JniiyKRvNwyuoy7ACab020HumOXjXkUJgoNE
vcRzMW+sOn6Oh3pL7nGDW4pF5VCTNQwIEb5+OphY8Vuy3Ig8ObiyvGC7qy7ki33Iqpi4Ue2QvbXx
O6MQ8ClnFdCgmbMXZXXOs1F+VjUwgGFSqocZyd1tkOrrIsptJ8f8jd+kKJMqQY2Z5G9MkjdWiwQh
s+IGb7lpvhmjzcQspdxMy5OB4aPki3h6a0PCEOCwbm+9DHBkHm8Z4Kro6eY84qtsamkHVjcTP7S+
acyaN+A+/3nXiUlwFTWun59AKgdqG+HHxCD9vPvzu6zj0hiK4qyxTjuy+Tor8blgcrv9CZ77yZz7
twi6n3dbtiP7xRqDdE0kqwoHkkcsGt5q7Mu2U+7ef/5mIQxpk1gtE2KtIMQtNc4OC8Ltz1/+pJc1
a47Z+hVIqSv/48/r0mEIhwfnJ8bsnyyzNeDtJ9vtv//s53dgbdZjn2d2jmtZW//PruR5HS1rdsTP
F/wTk2ey090IrcaGM9THqBPVbu7ztjuptT7sCP7iWyIS4+dzklhORpAky+Hf/ixtADhpbd4SDZC/
LCXhaO1PNmIXJ33AAw0i1JrM8JOh2GHrJDFg2aFj1Dl69BiHEIvqn0ys/37z82fCaUlxZdaorOl/
P2/YxzI7TbyMt5M9gbtRkEgYKqf+aBECRx1UHbM1zUiy3v9HO/j/yf7Pc/39v//X51eRsPygwUz+
9P8T0m9oKMT+h7gk+Ow//+ObRJl+vnwW/Munaujj/9h8tlWelJ//l3/6L76/4/6nxadybNtWV7sH
dop/4f1d4z8NmAWovMAAu7q7yub+hfc3rP/UVQuqtW4YtqnzUf8H728QbAqJn5UFpik8O6b5/5JR
inL138ShpudYrEhR54BKwH3z7+K8IdGzsk1JHAdjJnZaNDrnpBmeC5OEYGd6a+XY3ceuaTbtNI5Q
xjXrnILlBslOO267u6tTeEz03Ki4OM1j5CgRiA8PXp0C86gStEYw8MNovsxtzdZV9f6kmIB9Zclg
VUwA3w0TZD5kptXfN1WBuCBEofnJ1FBdN0I0vS5wSEMhImiIggk0rjVnKIZUgdNOsBLNW1dsSesF
ZAvWPVSprWCIlozEkSxv68nbOqWwTjigfJsZWYZMKdT4Qv22J+Lba+vyQKT60Z2mKWhVym6jFd6u
BOKRzRxTUS8QC0BN7cjI6ro6f3K0vPULgBf7Jlv2RKiDIQDSdFIpEIxGuocimS0SuaYXL3Zjv8SU
c2abQPxTwmpPh1zkye5DMcBada2xE9C4t0qemGxTcOFDykUmJssvxMTkjFY8bUdMLTswm4yatZUC
j6yRqV33nlfJeR6V+JU2aJ9i0PWNZJVaNN4BkYJzGioHcbs0frcduXkuXQcM8YOTaNYzEgJomklz
KPXWXIcexVlM0Z5oMHS55ig2UVhU0/y5jN25MF4sz/JOhoJALI3k3SDbfb/k6GbAbbsPzogT1kE0
Yhd3FEnWBvaqeaVtL/DVojvJ4gifp3DUkzUop4x9FanhfXIhyWYKVa9+Ge243xoD7JCFxvyc10hI
4jhEJwZbriM+UEYSwjVjrbY028el0t7KeoEr0DqvU+UQNWuxGJ7XUACZ4UYcFRpezvmDXdnQb4Yx
DWeJ331Nk1qSyHqNhhXZxyRGb8XdnBNj2wC9cgmWDpuivKmRHZ0Mu0mYgvzs/uwF+MpS+1NvPcJn
RI5O4o6C5H2RnXyuFcxinUf6lpLHiw+4yQ6WGqNSRplAIJQwtmIltY6gxhzbubF5Q8JpfNSFVn8S
ZZgSIgt6Rxlx25hqNzIMHe23OLH2MqUEL2u1ZJ2aXx0K2jCbSLi1BMZSt5kfithRbt0IVEKtT/FU
3N2S6Imhf8LxtiCFikO6mPgE9/XsdVAiQWFZ+wY7JYD+bl/rhThoJal6ZtOeWYzDLepN4wAL7ZAi
2gh7l25z4vjEHDt0p15ZHptqzPaLl7Gj+YKxsRydRO24gIonnk0XppTzYyWiLzxqRYChCYjdACe6
EySzx40XgUtaR0KJQVMn6fxRZgZKjSFZgTxx0qOTpvxyZu+5SRjJZVFQpI2144WKJaa3OQWM43Uy
rLROwSPeeceszV7Uwtwolued57y8MiMHX2oM14mm7VruBGhp+1ShYkMp6iqbRKhqaKb6cSBhJfQU
8IqoMuSW8cAxmmgTs5Gws27S26tEiOb1zdbD0f3c6q8la1QkVlNQqlpyEQIlN47azaQpzo2YhmeO
IOcm5fA37gzqX3ivm6QqKtAkNLdqKTgzaoPMdpbdMSDLXdq0JWKVirrabi6TSJxzxQB9l7uK3MwJ
PdzAsuvBdId7UTfymCY2m0s5lxspBiNUQB8Hc+0l/Hz0X5pjmpu8yTzGOsNXZ2dbkQt9p4gcvZzR
IY4z229nmEnuleA8e1VBUJS6xS2Y1+AL2SoveRrp28QgurmAAYHEdkWGzNVCVadgIUnncJniMYwN
9y/6rtfWwMNTA2onJQrRXPU2K0NymV0heG2jiK97uvKjhd8yF/em/C7yfnhpqVwrMuZSdKp71SRp
F2kUBWOBOkNuepGOh1bTi1CJGOZLS50YjDEfkDwEYrdnXjZ/RzXLFMivqIm1eNn2HVlYFhFwCfSN
QOVjvLJ8xxnegOIQ1aYxp5eSbQEBLT1eWis6x1pHcqxa/lnc5jjQdwUIWf4wXUINnfUHRIFj6Mxx
Ci4eBqvmkL5LpAiZ4/RA0GLhU0IP0wjp7MW81eeEm5IMvHqeuk1lAOhNlox4Brx0BAxO+8mLD42b
QQMzlenmarHiS7aSiBWgGCAqKhcODqO1GCkJCTCWpdFmMQlq6pQ3MxEv6BaS0KoZguH+3NSz/G1N
xbSxDXfaeXZXMIBsPnSx/HbhID6i9bYnc7x3M8OrzHok1Ce5iYR9OPQfJnp2aiGG45vozOSxBXO4
gd5RblvkNeQ6K2GZmQ8G2x9/ZFOw1TJRb1ocnQrmrGOuMUDxTOb/S170gao+uKO1XHu6FaQ5UMzc
Mv29LJYIpGYpRJiFsEq8XYX53UcmeRQMXy6FaTYEbhLDSDtUhIWt60cHLAeP7BRIQTz3R7hUUNHM
ee9lyNEWo30zULvt6WA1XyuTMkRT9jnHPVM+Lz0sOHFQwzHvAXLMVcIFljco5iun8xDo3Gw7FS8T
1NxiasIlFsu+W8wv5oXxw5LGhp8bFodP/xf1JCLLbq9WxbvmyPpejOKtapY/pRGtKdlcM8W8Qims
7tqg4mTCzkLRQ/py1Ib2w7WzBt26kIFXy5F8X6QbTucgmXOW4knT+0MWsXNIOL+RyUesNvkGjNbV
HnHMsdBTkveZmI2pi0id0ZmVOpoKBHWKQMiI/i0bzSc3mR67UovfR13blFaj+3U6wNOIlBeOJb/m
R/LmaOIrNkcW/FlGH4nClShrwjpED202gzgYZIx/nsxEVoGbt0BdVM48hLvFBidT9D7ZM8CZvr9o
CdImj6wQoZufiOjcQLIgOPVgmgF4qKc4pgPu7N75tGL3Paqjz1hFAqWahflM8BttucgJ7WgX83l0
2rfRVLlfNDGiVGzEHWk/m/6YGdYy5+TCJIyJa2fKjoOF4KkYxwdjRBWgL0q9t8VeLFH83SgwlSwb
yW4W5QNaRdig0DmtK35ibQMNA4lVq8d7o4kPdSbNvxUYqYi1sdTnb/Ru8Fac+oCst0HdoW2XBnUn
e+J5A1M/Yl+plZCZF+58wl3s8p4VWN+auD56s9c+g97kP/eM8c8E6Li2mzsoC3UVGXWHeo7CvKqe
+FGBz2I/cUB2M2xtkgbORt4KNoLpJ9AQUC2NO/CiWEHVaoQWT0n8bKe3tc4ai2Wr5xG+57i0NkCT
X3j2QlER2YEwSVgFqnUf6u6my0NUte4vNzLJ1SQ182lxOiOMq6V8SChXOath0OeswM0k+tZ5+G/M
vlKCesVvE2WgbTKYvGFWCSbbDpkiVmn8TTtpoVkxwa2U6s2NqZK6N0TE7Zcx4PvQ6+SdrCZ3M841
D7jUDDI0E6Rezfi4qleUzSBBBHQRNDNJ2BVpFUzWEn9Et3Lldzpy+hbsMmMzXj7mznhSHOt355XV
vTTGw2wOD5xHnCBQB3doo8+2dJOrxmXJQE32O1u+WxIKSWFRlVbg88Nq0drvqOd1dAi6uLqjeVpi
MqdV5a8BlOzUuCXpWWrKrp4lZzh1gN00JzO3swLQKddlz0oiSm62GRQiUV7dgcT5TsaBdGvSrSIl
Pmgy+2K4mAWd1Aiviqa3piLntVbYuc1ElWZj+xCxAD2kgA32FgDhCfh05LpIkVT9ryz6lR3sgnMf
CDg2kqxE6wsMspyQcurDqeyYyKg1bDGYd6/jOmeg9VjQh60jvfXf/PxDlhzDMTYLAMgFH0uF/lRL
ZR1wZZ5Pj0WeyKlT49dSrRwAR9OXa7FATfWq5gzs0Va40autKipxiMa4SnuIlF/fcD4fSL96VOD1
sFRacBAkB9fhioPxd6m0cdxRgD2wXhBhRFqqbw4EE/+8kV4yHWF/fWgsIHBkaoJZBJwvfN4OPOJw
tCukJQKVYz7qxWYRDOfLWSyB6hBExj3PZCqSaRlkNZ4z5OFv2rxkW/iEgHudZKdZEyKHTJgQk5nw
y244CWcgjyE2oXVakM0NdVXlu/l8lNSWMJ9wL+Cg+t2TVYezB8eoh/yJbOr+uZmAo3VuQk+3iK3Q
8wrVtjMywYwfG8uxtyR2w5wvIPg592okRDj+zYY3O/df8egJ+of0yiCMtJ5EegS5difCi8UhUizz
PI3HuWT4nfU2HMzajB80JYq3ZZYyQXLTq+uQrpHGhLkWzCZd1/EexiV/reKq8afMTO6ZXBe8QFKh
HfpdnKV3rXB2tdV8e2qsPjGIr3yJtDnMS1aQGVQ77E/jh8I+ZcM6Rt1mwn0vER36VQ/01SMUa6Ws
dmmHDqdEYCCN/olYZrIDhPsBlXE/t2O8V8v8fcidDzO1dzA8zw5ittgCtpMV5pvSPsTmRLoKImIC
u0a2Mzy0xmi5Dv38gWRhu6jI9mSOurVRDOgY0dFdT7ZYnZk1jwcak1MGC9XMLzl8kxWS1bCCNS11
3km64hYp2h5ql9wPCn4bVAbHiGcWodIgjQd6QJg+qY3BuIaGZCtbQeaGaU/OMbLOoExX7ETzOabI
14fEuisdeSGeWrPOADl8SuLXTLqf9mTcuHdv5ZC9RUZtH72+wGyqXkzbAcTUXn8+ETYTbQ/aHg52
ixe+5sFRE/ceweC3nOVNF4V+Yik8gfpzaQvHPtqARMgIBuHyI/ZM0gUxPsDkeYqwzR2iFqVhUcy7
uTBIu87tYys9lhuZch3ltMFmbZL1jJvAKZqKZDK+p24ET6rlOnRbz+0CdR6eOHgekwHpeFpQRBYR
XoyxpR0JDVAwPuGFCXY8kMWIY9Bqp9rhR941NEKcWktExHN9KQNNb+s5w6YYBoUmsL240+xuE5R4
ARvhHkY1P8hC0Qa6HiQ3g2sdTaOxjinF29GLB2Nn8fnqGqa8KYBbqBh3/Xk907xBPplLQThsj6gt
6TeoPeYAEYfhU8s8a+B49iWQrK0q6t6PYvGHaoixvBAoT2Nrp+rWi5wiAxiTci+JuNGGu+ZqWZj1
EKdGpwiRll7UpV9CsdTphsfrq8puzFfsGF19/lW4pD24I3xjhbQvlVpZz3LolDlaOsfMavihLKRH
1giqGr04MmH/rc3fsvzocDs+6fq3vZCNPiUC+Jfro/dkrz0QsGXMLuHpOIZnCfvediQC0uqA9C2I
4kk7oYX6rTXavowpmRbd2fW6e0uF9mvQgq4crIM5qB89M8Bj5fa+NS8O6mtyXCrSYhgyB3FqrJbk
T4+JhA8AeNd3sxUiSlk9kQAwhf5dK433cMEj5P1a/QnkYjVDMYA2aXzhipMNqc/3unn0G73fVtbM
GmsWZoDUyB8yQ177FT0HzZ/FSuTukHSkZ51Sf9PDdIUjhyB37OpjZYb4pH0TiyPhmdqXnHJI54gu
ty2TEa5L+xQpwvGTdJWRYZe7Sj4qtWCm1ghqF7v2m8Jagm6qrA2Stgm5iOdgmxTx1WEnypxGssAa
dOilGd66rILKpSRs6Dw64IbLet/mU1gji8YdcyDV8JtlJ6PtWOwTh9W9kk/X+iV2yKeZmk0Rt6/e
GneRx/mt85B5dckvPQbuqVoIq4ol21mF8xL3HGgVo5BFv3Bfb7HuwKkuvuuey0E3UDsjiGfdgvdV
GfHpACKekGQtI1Q9sy4/1VZsmsZ+aqAJQ+7rMQGhGdFNyBOWOXzOJcJ1aPy+Z3QXnWeJX9DGOTaq
k355cByL50JFzWIsfkX/kZhfbhp/MTf04vRpEsUQZobBC9S+o1X4kPY6IkbYxiunNTXKm4FQMOsx
FnzDbIc/q1h7GCfYOCXudeD2QYbXx+lBJqjll9s2h6kCCJr31jGCJa6mMUBuKmUf/Te7y149sDOp
zzRVJyT8t7rCbF13V9Gmz8lYP7Gcg2jWs4ChvqE4unOP9KJ+hGXybev44zrNfhPjdKlsfjiMKNq0
vjNgWqkwv5Ex276Zm9sae4jqDmATOeYFrO1IDTuNlCQONQWpt3Fre/y33sSJO5oxVevb4rV/FmkS
EdC9FBjZFmI7U1e+EtS298rpTxJlTaC18wOCnd8IlZ6A9m/GNPkaVe3uwKmFCH5AHfMx5hpOl4r5
kZWVwTDkn5OCzhu9+pfWVz5xFNw+vA40KhdTZ2xKm3Bgqw9JTWgvuMIPc53h9mXjiJqqrfuPCi4h
TIodYlQ0yvohr7J9N5pIng20CcquKBy8axVTV2sfg9ozeEHB7WW1liIINdAKeABntIXo9wQUep+/
Av7ka4y6O1kqO3UEVte7ShOguQhmt/7NGPiGq6j4qhps6G37ADCcB6uaEawmZ24qc36o+uZ3r5un
yJrJrbUYq0zl64TTjUbK68gkT/1eZe5Z5d8zQlMF4b2Vr92NW+xnczdp7hfa+Q9zRMWeYukgRcNF
uldem6U+KQbZeyFbqteS773C7QXPORTuBiRPEDUYjBbJC5tFuo+Z0BTg7omQ4Lgd4cV0iUG+vENQ
iQn6F8llh5CZ2jq2lKcypguKUvM1M15IrDh6uKfQmkH0Zwbdl4rGMHT6W8Nd29SZ99IqSKMJSvuI
3YJ4gshYDgZy2jRj2uLJ+G9XGpfeIgOyYaqNwilEu4mAKS7Vh6b6npmD2dACEyM2duXgKnt7uDfL
mkmK45QZx8YqwE6aCIVereFOgivyNneMCHiLH4ilienK822+RHi1kuRajPAb12FOiRd0mygcvRrh
yzD65K4dEeJo8diisp5+iyz+VTa13ybxyYmx2tOFQ4ECtk7y3FFheHoibSmPgaI0425Uo5JeUQRp
gZlAaRlLmbgQegXGka6myLY8nnhuR4/ZxngNkxmgfhdV81nhttKRzgQJEOgUdOoGdRS5n5qh+1Mx
UHgWHTEq6SdyanmY1CbbFF6yUbj0fQsT1gZzFa7UxCKGN9sZk+svugJuErJMWDhISF1qIOhDw2i9
CI2fsrzYlvZZ5n+IBzFe3JgNQdsNvh6p6ambtRXuBVcirdhqk5YHATZvt9owYu1KdGoMjbkkEVcx
AaCAhDCydXpyX0BGMy5HZSQahp8QSOnUhRLGUUzossX2fSTDy7ouuDFqA/X2Urk85ZDMWrFGPBdZ
TZDCn9EJw5ZX7ksNVqxzGElAe4/DOEUAUOI31DVEl3kl/KTOph3PRXOvT4MSmD1mPc9ykM5F5evM
FK4V4rn2cEawHX/LepR6ljSvI4eWpzX6LrG9m9qYz1qMU1F3yZGwWzIyEoHDoB+te92l7WGOASkP
2fi7jcVzb0c0Q53g3BHMVSu9DdWue3JzNPRD7zmBE+SQJ2kmD/1cio3LBMhPa54QNYP6bYvr1Xc9
D5mCqVKLgCW6ISzeWhrV2iwIMuU6OLfeMoKm0PfYOKlRXPcvfB+Qk5xV9gKydGzsPZK+OUxgkc0K
rl9h+1rLZdiXIhxyMvfUog/jkYxVTyUIWW/hgCDnWxXdVCD5n6FSdL/SXzBtNAfsdOYG3IRxxfr5
q7MKm+sa9t8YA9AkW6SIoCMZFoJva85p8mRNtkf0WQ94D6Wmx/5oeCNTqXyn53zabKTfbsZXpv1D
IIfvtJuPk1F8yZ6IWuis/qLYH6ZdXhchQruqd82IfD0dl/eyyxLf9sqnyeGLUh9JTuLkYarfWpJ6
+JfuyCd47lYAVAfqq8VAQWTcA+WCsxGBTt74RT3Z5AeBDgI6jOtiVmsklFtQ5/lem3DQOMAlMgCQ
Zj9rBHijh38iZvEpmTi4nZQGDorBEdLnoxI5T50RXSkLGP0vxIaVaearKbFg3ONeh4rSWNBceBkD
BfYQ97nFUOA5zNI7Nf+M+eDMFH+L+cua2wdHBZuHfQe1WFLf9STUvJTi29wVc3qpgfO0sueKzT8s
yl17ms4JaH7mv5taYddv2Q6ZtcZ4y9bewAC+M+cPffFmT2wOY3zr9EbN95KPtCkFXQrjLmOXqcOj
Psk3tothgai71Z2j4g1/F34ko2V+u1PeBmrNZ5EC/G4TJAYRUF2oZ8VXga1KeOQZ2Uj+SHolr/es
r8TSNurDYrQf4QT0C/psT2ShY4sHcDS/OicL26p7pcozt8ngXobJeVDslDQxulZf1fLncejfays6
rp+rtbKHsjJPVKy73nhvCD1jY0GzNR01nq0AD3ZRUp5EcW2c8t3TUQKp9t1DctZHO3sZ33XdOfNK
ehLE8VzurDQKOsuhTuH0McK51HY6R+TqXsGEZIU5h1QLcZEZwoLAd6HVqWekbRyVSaE9ufPynHTl
+8SgozfSALHwubDrkyGrl9wk56AOuEtJWfsv9s5juXEl3davcqPn6ACQsIMzobci5c0EIZWBTXib
T38+sDq6qvfpezvu/ETsrRBVFEnRAJnrX+tbNY0vIBtH/2IP3WV+vToNQVcmF+7yjjpoCOH3Qdt8
DCWqlkp6mvw69trjsABHqxZasAuGYSemOKHlAideLTkzEttblqKukOmreyfrXgmV8XQ3nAHMBwhA
C60F6eqoq5PU61oUG8bZ7/ChKXFOqvvGv88N566aon3tTZi4s23OsngxVAQnOnPj2Poh6PJzVXe0
6qbaE0QSKgWH+yRBqdJgBVLOVifbLEteRm38zlRxmUkql8o2vIoufaBHwUEL78Gw10crY27QgBOK
0gCnXW9dyG1C6Iq+FxkD16gqPWSyF7RnOpSMul+4Jh1Pjm5enLvA+kDYOmZTb66Au6+B9e50P9zm
g7mDfslCf0VhIToUHQvjuuU9ohnTObaMbZxE+y6JnsyEhbcmNqqdtnBrdkGggd6AOukwdSnxHZWU
xAdYcr0gXGSQ9cmHblqNPa2fA1UumNv4+sks4jWekcf5jd9qyWeRoXpwTiv6u2Eqlr0AeCzctyyN
aDnziXHaa6iuzwza34a0WCX2SHaZOI5T6a9kE+yFPv2kGAdqARHQiY/8wsBCSVPgAP7PyAnqBaeq
t/Ym2WLZwPO3gicT9aFk/VJI826M47s8KT8ZX783o7cDCstsnE48d/iWWzkVzv7J0hQhSTJ0HFG9
VvtSRvO9k9bzZHrPTYTujhjxneqypynFvqaZgHmrF+aYHzCV7S740O3gng7On2kVPed5uqEz6J6Z
836QapnigPbwV/h5ctH7rVZUT07UrRhSbcj9fZk6c2BHUK8Sr2O7+4YMs1PtaurSz1rTH+qseZd8
6rW8PHVR8maWw/vQkp4OLbGicXKXSnlVjGBFwew7NOtNhUWKmenSk/4hooCMc8zec8JnUxjXgtdE
eN53HuuiIoEXNTV4hmedSZrD+ZOqu2syPjFf+hFM3h2B8zsIdB8Z5LLQnXvUwlOsxjvPwXOi5Wcl
rGMtyh8xhXd12h9trXsTfKgchwnURG1ezMw01e+zJn7PQRZmMD6YXpuIkKjmonm1NUgScbzSERup
0FxEcXkXuT7gAoYpejtchCovg1kfWiXuwMMgP3O+hAvZBOmpM4YnxKVHQoEBjsfwoTDoNATjT6nh
WePoaUOknzw+npJCuJL900NuD5R+L0OJFOl07dEp5t1XXa8z2H/uBQ5fxQEc84ufT4RqeLPQnXgN
wqsR1JuoJNoXo19xnNGQShrIQwH97DUtuIGEsT4FdGrXdb4IL1af7fw2f4Ixtu4FCZjCJmBcVOtW
L6kCndad+wjQbW9PxJtKFP7QfLOnXGyBsDwZ7vToOrMaM8Dzt2u4TdY5mcwrNRdfYox2IUVTkVSn
gClqo9SdTJsPCtkeKI3xQWsthOu+Tt5H4E/70R6/FVrJJMUAUtWkD8HSU+PzYFSfQ7fp6+Y0NM1b
ZE3vLvWBMvVfIo+PHDbfzGrabziKzxYqOGORbUnyes63tehUxX5szVWshbvUdSWjMSYb+GJINx8H
Hy0OrtWYFuckUsT9WSNxxFg7gpdpKOXCHR13geeGVlAj31Qss5a59WhoU7jqXeOZ6dbZz+k3Dd0D
e5wd0IkXq+djT+qWW1dHHfmhJLObGzVvP4Qn27qy5v0x8e+BQbGXP21G4+JU8qnI6m0I/k7Fr80A
i922N3OLB9MB5HKA8GXEvo5GZy1CoLb9tWNYP+f7TSfnXhc0k1TROaJecVGbWHXmO5SW8ehKG/Nu
5J/GsHvwo/zAtmMXRPGzKYEF9MWLS2pOnW2DfGYwWuxDon6b2d5Ri5g/z1caZfXazVHdKP5hNlG7
AGfyVJjlfRdBtl6KYZUV+aOHpcTq1CqV/pfZBBWrWvtBV4ozub9SM5U7KBKU4bFhjKhehOq2id1s
Sq3ZNrG3dCxEEa1G5GaxQwrSRGBuUu2MG7NYpBOng5H+Ere/+FQgBDrdMgMFn5p7nkKxD6MWs7PY
W299h4g9PfUqXo3xtPO8jlzYezhLmUPxg2TVF2rr3smZgUY61bruV+U/M6LZhQHFu5Z3DqKAOjyn
2nt684mV9SGQyXroor2Xo+DQJ8sdUJ9Hg/GkOESWMt0i4S27yf3ImaZh9VSXLCsORjrwVKZ0GCvO
WrSNutrKZaxKI6/EuoBtgAlUvrQECsAozff5kAkv4c2RVb5k+uMstebieC0FtokOy7bY+SaHR1wT
Z3uC6MN64kCy9+Zp/F/753+wf5ozUev2VP0iC/4P++c5xvvLf2UZ/+n9/Mfv/cP76Xl/N3TLMKCY
uobjktf6p/nTN/7uWIAqjNkQ+tv1SayMwxsfZB3sng+9rCn4JP/X34T+d1IersEcgSWW49re/5fr
0/wrBhFzDX6o+ZE5QvgARPhj/ySHxW5c2WlJz0DWF/HOH9qPznLufNlCwJk9B7hVVz7xdQ7pkAaT
ON+HIyWmdhvpu9pEmrFKdt2UjaT0IEENVHwMWwhGWvmZjQWEKKP7McoAF0ZIljeVKWvOcPiJkZEk
zMRZxGU664ap2hAhpIeHj1jI5MStuzUC7Z1I3vSp2KTUEq/UCJNJr92ZO2RBFRU/azNTG3SwozVI
Ksev5ACxfZacRioOSsQu3M2UUNvJ5DHqvoWRiJatZz06+Yi1jvnJSoRRugoUBRh6oHayp1SjK9Ot
r1NQRpIWEWmGviSzuK20PN8kLOx9LcjuUs1Or6MNm8zCGLmNwUssqC+bDoYMv2m14RNbbsVT24p4
11bBeySS+M4v+ujODcJ41RpwO9wxmE4JcibckF6nR0kiAwpKbfOmNKkH1rR14zMaBTWFY2Ns2KXE
Lg8O0OjaFtHOo48HgShrz+zIzpNPraid9uepyUhIp+VWBvFwxYf46DkIsSYi76Onf419sQeK2/+o
8aWoJiA/1wFc8LG4aUZAOAo2wKoaMLLGajMUDRutEQcfR8KXPPCslWlMT0aZT1u/qbkhZpi0ermA
PvqARW9/9IZhvCqXF7TEF7AtOIHuZ7SLrbTshKgCspIbxoAnIAnXn2L2GMzXntrozi6UfxzjBxlk
R3wNFb53zVvo3GAiK5v8HF3MAxR0WPfMvQR2SyaZ6SHwzXoLVVxb6MI4TBlJDxfzGaHA+Fsf2cmx
nb/o0fCPL3jzYTb+8+LtX2/Xu/3s3128/UNgJTrNMdbpdklzCBbIfixQxbuZCvav93G7PVw5/Mvt
W5RIf1OFzsPv+709DCvxEKoV2znRSGoP/uWB3m7T5l1NmBaL3//74d1+9/YbVsr40tNxAd9+4/c/
3C6GSUgo9vbtH4/v1zU1hVwN3jQM04kC8H9e8Y9vb1e83Y2itw8Kcok3lnV65BX66falweNExBUH
hDNM+mkIOaVZPRHbfkrbAwbilPgbdQbydJuw//6iwa6j/RcKDfVHxTLMrDn6w8/goxgbEWzdani/
Xf32086DGi7oSF33oXWwh+a11rNiXZkmGRmRVM1u6k+RVp3jsciJFPJWMnSpnYJ2ACw9f4dv0Vur
edDbsiA8AmI6DD6ePDJ8w7qF0JynaPe6sXOkEifM++KkzV98OzZPxFlDU5QrUh2v1Ajhtp7/iY0s
VZRNf8JXPh1zzeapdtj89uVgncLQsU637/BpBwvIGA8IY34jeIFnJ4GikOoU5lrPOobn8PfPXOo+
RUdiZ5yvMdXBt9qPyBGnYgcUwjmWMneOFLBmCyNKMeHPzzsWTcqhkhL2DEPZ3E82EAWQGRsbPEiG
C+p2rdsX3QGfePsOqEuyLYf0Dd5kwcEz+xyCSm6FJH7OQjw/KJdSY8+3j43J/5Ne7SSDBvxchJet
/Bv4flRLhnsbrLElVVfpS162DkV7AwMhYOH0UElzrXekqoUi1o8NejxNgGC2viyeZD6Np2L+MiYm
MFSDwCza1ngy6+vQK8G6dZCHwY7uoms8WA61V9T+6X1h78e4oG07Byozf+nHhDrUNFrqIzybDAST
14hqkbvcYB/XKWUGLOxF/gF4NzupYKsPwOdqosobsCjqpE2GOukB3TcNg8q9olYGL/Q/fk5bY7Ug
nEHl+3y1ZH7n3777qrAl+F6B/3g/aLRIxSETfjHjf3J/QPlIS/MCDKHfl610ljoKjhGDa+r7OjsF
Po8kVFqyYxkJlPKxZ9iZctw4TSM27AmfgVW0DiqTjw6Rl0ynhQZ3shT2y+2NVQsyjCg7DLK8IDtX
ViHPbKlZVcMS2dwuWlrTbCag3Iten+SZ/g4EdbfoGDxhFGzQQ2gbvIcuf627rF0XLh10RYpAlYZo
PSIps32XTg2QU5g5XREaF9cGAww07zUmDrejIf5Cu7SxM+cY0gjukySYnRaHcVI5VhB+OAW0d4Sk
STbsoqg+bgXBgGS+ztCQX7p99+uHvy/ffjHRi3mbM1/zL1e/XTR5eTBow9Ga7wVByaVvmMXyX37h
j5v+9W1ObqsJzGhT/H4kt/u73b2StEMt6iEol6GDe+iPB/HH9eu8MZZmiJwf6kabLbSKXN3tizfH
7H5fJMFVH/7ys9u/dkxGt5ZFAtXbmpphLusABTQP3TtsLhANGJQDl+ED53zRI/oFm6ta6bL6cpT7
QVqvP3cJ7UtpH2dsd95sWphGntd9NgLsty1M1SwEzRWggS1w3p66x9RdzUp42puY41oLM7hi0NVk
2bSXpfGq+diHUe4p46a8BdOdGSF7Mjl56J18F+XTQ2vQBwS6m79Ziy4a6eQuxQ9oi3hVFgYtfj2Z
6dAZ1k4ojaXlFQjUhkr2MpvFkqDdZbRtukGxMoyDj++QRZpX7cm9r3SL9GPTcvMFTCXHBWJkIywM
OXZCLUrcDeRoWUv97JoVkMS2QZ9g7hO8Rn2HVolss6NkG2qvVY2U6Hl3ScHuMY0oEJXahyyZLmIZ
8pchwkgVpSaiMCIPPcPxyuvj7tQBTtU5EDKEpebWwATHy74HRdQt8n62EvN1iZmXkWIR7FM6vFii
4HdEx9jDNSfIHkcozpUTMDVOULEAN0R2j4Sr6+PaqEgsUMhFV3HD5rPyR4T1ZqAMkRVYMEfoU0IZ
Gq9DHTfJjlLoeCHTUOed32CEjyKehCH7LPtmn2Kj6kLIf6n4Hs9sPak/OgbNcmCtzpMm6ImSzRsq
IyTAwOrXMUOsFFfJIchkvS9rQCixpuEK69On0nRHphioCK1yPkLVh8dIr5vNwNuTtZhzneyOCuO0
/shf3C4j15KV20ErGlhz3duvQufR/Rpc5G9zLDEX1xRNOONC+DRXE6AdVuagsagY6aXVUyz5TfnB
xDNa+WfXG66lWxIO6/xsb0zmUqHzgxrC+pWASvHaVwoJfkSdv3OLpmK+IpYA45y9rzBY2USB6zwc
F/rRoIv73PJ2bFFwoX/5bBoykssFk/LMLg9WodfPUbOJfMSxtvjpWjWOs6DTjyBFB7zkBR07q0Yn
A2fT24jR6eQnJDbKLjrnOl0NNc+gYOTR5g6NFvQn9qImDhX3kFzA3lSG+BjVNN07yO51lNbneOC9
BNBmh4KO6QATymK2ltZa/yixdvYY2X1OcMtC2WhkAQRNx5qPyT6JMa1bE1mwKbsN6JnGEzsHQdBO
ahwvXsHEUmq4bfNwlYbjCVGBJI3jbyMkusSn/90Mn43KfbGSmo9UwECy1sWuQ0WPOiemnpPuhNw9
h1NerXz9UIMRI01TXHA9Y3UhbZ/jM6A93NrIMOl2nRh2uLM6EbDKziwP8+WuhxDw4tvtM+iOz9Gh
VoF2pHCFk19ss+6uEpbDVILDih2nrEAIIFHKkGmUytguHl3/eWzES0LqeNWXGfOzukq3AD8cJmO+
yukINYctrmRgbpI9IDlt65ikF8dIHezYkYfFKVfLMteW5BwKNkcJH8vwLQBqsB8QTIYKpdIb2rsI
utKpG8t3r80vNp1W6zZrYTMMTFCd0dc+x6jONjlQwYDy7pWceNxJCSfUriRDAH9YSqpzsYimL3bm
amszKuKlWUbaEvKWtemmaT2JRNv6WR1vdD0qV7EXmmtiP+d5iUMUYOnYGRMX4CFYNClxIr+zLMJw
JmQhYEHYPyt7FQcc9lOt32BdgVY8hA8gWjzIRf26zFzejxrQm36y6Zo2cFzkIaRWVvL56KbL8dML
83wBC9/f2RxDtMSMWUj5EUtelvK5SZ47qH20q59m4AYYrCQ58jBkkJJW/O1dcjEAcrIJ56klY5g3
mdxMLlwrjVcjsQfMvXH5PSTz2X55gnJrCyj1Ko/HD3astI32+F9yxbEK07gxL+2CnSKRtLQC3GGJ
6M+1m+AhBbulMdplQqGLs9ER+PGdHg+GgsuTDg+Rct8hsJESt8gxyPmI18yR8LZK3gwmUussAGnA
+kmF+Bvy0IpmTL/kwI6I7Xtibde07vaa9T3sDp4Kgkei38jpV+nkwTGYQqxuofUzQsJYkCLpduBL
QMQ5B45UzKL8dzFXJGQR23SNcbJWJ4cJHCKYDQ7N1Xudc1Ky2vZnGUPyljzRwAGZU0XzdjQyZ08Z
2ByVxU+127KzYKYheoypsS6/BQZnQB8vmVHnHdBemewGOrALzwMVZN+HFMgKsBwWzUgASrpVcVN4
J1xXsgHvZuT6He+Ck/DkRY+9h3xIz6H+EA7dWQddg6VAQ6YN6/aYZxxOdOudMf4L+O+dcgyssSOc
0Cx8sVXvbHNnwImSP5TsPEmgxKw2y2JF8Tg1WxTpAAukLyIgKpk7H5bs2uUchk8MzB9+9M1MimLV
4aOBkR0fAxdRUm98zKkErFJBlt65NiQXO03g6Eg8xq2TUW6upVfAhMVYl3v6fZrz8dMIjtB+3nzP
yB0C5wMHPNrfHBXpD5b2Aw/QrqMN5mGssK0odkPOaNMhYexKu3+rExYWHgNfM2TlL8PPHHw3Acuq
x48XskRWtKSWC7OEq1nE/WIya0kSM/4xVNa706KbcBAZl0kZpGuVcPUgOGYFuhZJOV5Ezd35HlQP
Toz5yuk57JYz3Vx645KaRJpjk+id8ManABa5ECPClinyJ8x3NQmjUqrvkSpxsloT+rzjvWGVNHZF
pDGGUZeiQLmPQoqZ2DZAQxg/WkAfGJ8mkNeEUaPxIa7apRHm35yccV4C8KnkVrXdpOcf0OTSld3S
ZBr0xSFOaihnSQyDC4KdTNHoK2tSd31QU02XFh9U4ULnSR+mAeaWDRw0bunxYAqxbafaRokLn70E
FsZtyYUNFv98zQnaSNidZvPeV9l+xXzPO7hVuKUFAACDfcbNoW+ziiYs3+43leOQjAzjjZ/SkZrr
9dIHlLuuG/Va5ERle9x2YoTUl7Wlf5k81PvMFsfeZSYi8H5ZA2HQCkvLduwDf9XUwdXH+TkNP23R
1swYNGKOLaENT4HwlTJ67eCurKzaesw7/WWKarH1IrbwSXeGbCiOoTiA1Rr2H+nshvCdmqe5hn9J
VxN2B3pCTBsTs1W9+S4nVWm7P7S2+BESGpvbW/1FGcUGI8UiWUfSLDZZcFf41nCZJFKH5gewgC12
n5EX7y1vb5Wet/NCIM+BlxBlc4b2VN8njdJXcZwYq8wr1LVT1l1bDdDRKg+TdKmcIwnj553Qi4/S
weCcib02JNfYCmnulv64lPW8ZQd6USB1QEecKbBNG7C+Dnama4WXQdCwUPbLRtbOY9xZP02achiq
hzYHNrqnOBT384CgObGuK1LjK2LR1AFzpzKwtjdJ5XqLjE3pBh/FqM4d9saKT/8BIhK6A3/6lIzb
oXNf08BndW3KnlQg7vNUnAzKJqVn24dC1eM6l0O8pzbkrGvhcz6bGG3l1Yvaz6KV68h3zZ4eCRzG
nGkr3Pl+/Y4Y7uxxhCa0vaTmtw5lZmWbKt63wnwZpupYA+nB/ik8LPaXDEDDgkgWZ93u6CcdJ0Ut
PGNTveubnpEkFUcLy8bMLMrqZHr2rpvjEiHs6ml0QqCi5B8hmPM+rK69GT3oviVXXmJyuhrbJz08
OUbeY/snSNCMai1Ng2ff1GwsLZ2+CiUFwhZpwkCD6o9U+trggDFaagVTmx0OhK07t0EJpCLk4kjd
RQWmaSm0r7blH23Zno2Ih8Oi6szzZAFqu5gR/ThO670SE6VMAz9M6Q8PaWm9VKJjxdsyecy19CEz
upKuDMzh2dqIGQ5HH9kQ9aAis36VJtUWmjFxM7GdxuEhTgJvV2rRWfcq96g6gueLkoqLQ+MBnTc3
OsFfII8mYS2DfYxT23tCHcld1+V3WQPIcj5alOXEbk4EYteg8keboTff/JDq9WCAtVwKTAg5Pug+
SgVL6ZARpWZ+LwHYHtkE4VdA/C+hlvjKLggO7+uRm3MjHKa4P3cywIoPbvKlR7t+JedfYvryFOmN
Bci8/LvIHrsqpeI7DL1t66UPpH7i9VS7HjaMzFqV4Q9ZdsOpCjssZqQ+knLE9idtSOMemy8Ql2t8
FDmvYi43lAXtRslJ0UmwYGizhNUSp0zlml2PQ/QtXlnSsheV44MVIhETNIgLDocOuknTZR+ZPUuX
S+ha5xT/+4Z3sr2H04y5pL/WDEqXwURJZeZrT64fNitHL9hMN/sCUpivOlZH7X5IsEBE09ErmIz2
1MRzajVPKmNsrDVWR0CwBt4zmDbLfCRSQLrunBHFsx3+DPQ+28VQfzmSQ8PKocNT48PiQ/mHqsOe
RLODvu05FxIjT8dlhW0UQaZ9SprGPDQRmx5Jr/1R9jUQcvpnLF1jXwgNkjQCw+rkyXAELrWqfRhd
iv7CfhgWsOnR4oB8YwTY9BBJV0xr82XnHvquyTduPLEInivqM95Qhih31MMRSfDtae3GlgStQMN4
XSYgYOHowz+HgDS7PDNAW9Tw/CAQB/diCN/jZOcRIeJkZyWbqLM/oKVy/MA9ZKQBnFvX/ZzCMlt6
Wcc62CUiBIDLR29ehuCLl1ORcMaiVIRnjK0NPvRJDbt+JHgfUPlpdJQRlq1O/IFDP/6Z9xCu5THI
vZcwqDue4xy1BhfCUnRsnvXcJCtSwjdsovvSUADw4PaOul4tVfVBCP5gNC91Bn2bduLirGJt4iV6
S0kos97SvmpECkMfxQnTO5USCidluPEkOTIto7AR9f3Q5mOJDDgFyBDWD1+FL1PTypWMqFDhM4Qt
V8zEqEbOqP0XVd3RAhme6ygvrvD6q41ibb7O65dcoBoUCiHH1bJNa+FqzKiDDUc6DoE4ewRS9GDb
D/JJhEG3HluWpaaevzYCDVhRp6dS9Z2toLJNnYC3POPJvI94xdC4E87zVzGwhG51NIhxjOgdcO6t
KvmJx4ekVP8EjNPFzMfIw2hLRZWAlbDh6tfis6Fdb6tVDkDpmA2pEk69hKbxlLEz2xuW/9Ap85C7
4zb2zHOtB8mW+R90Bp29avyCaCQ3DCdfUEVpxLDah3b+kKJHrib2i2DMiGVizDsyOE+/VA8kdhos
4BEDeaBCBP4mBlaadDBkugi7u6Z2njA7yEvuRHsH70yfkepWJ41EZvVlcEKbd2jDrixSP9UAx7TV
LD74IC6qb0GICSnCR9oPiy4cv9uK4EhEHVHtVZDaw24NQ5A6bAEouAn8nzSIjZuysj+UyIwdp02s
u1kzLRmekAMZcUNO2FAAY1GNIgnhNvPZ0Zu0K1lJYiTVV9bMjMXyScDy38QBzQtdaSBFp/e6bj0N
s5XOaBoClJn7WsHomb2qGOWN9c00EKsvw4LGMlb1Maqx6SmbrSKGSnMR6ERDyPmfIJDRXjGy0xmK
S8lbhM+1T6nIQO9NKbK3WohyHZWGIMFDttIwUW3RWDR6WX1/JzsSFToVSqE77UXtsrTWV0lofbc1
96nOugueXpvynvEzx123MCavwiQD37ZtzsiTK9pEsp0mH/vmKwFITF+9+ACDTSMDs1cj7mDV6I2+
d8bvrDETLENMG+2up1qA1FVPoJanm035sO6JUKa2zaYt7lg+o4It2qxv5qnoD9XjzqVc+850WZFX
TYPykl9pJCEHTWHMir4uHhpH7NLrPYpSCmNnJ/z5GZGNdEaSwPD63lIyjG8auBCNaQwZu4DBFcvL
hcvBczFqFM9mHNBWWquhS4Y5BauFpCI9PJNMq/cF5H8Nq9+29MItH6CFkQzdwc/ieE/9y8aLKe9J
waIQ/p6ep5bmJdM0qNqqvX0bVyQl+2TlS4sZVOFV26jjERe2mgEMRoy179xQ5MryWl6spDlNOeJh
7aYwEJGOD6JHfWnEaxEAyBtpK9gPDj2PLF9tSlSsjlR9qw20TRnujk8MqkGb3vuA0NfDgHGMeDWd
UlLbVAnWeUv4ELsN/9pm+jvO0H5p0O7T94V/Es5zFoPjy5p5e5RgJcsJnnB82ko9/2RndVb63lSa
dxkq/24EerjyR+2jLdHCepSC7eRJsRRZg+8XA/MIiX492U6/KSLdIIJ+1+ffY7CP2PD3N0dRI3zA
yzise9/6FjudXEXFo8iuQzfBCg8IxZZB2K5LjW5LLbeCZYUBbamhMpAP8MRuaHA81UaDsT+VK0Qg
dHOS7ail21zzc95QgHmo58RB6jyBjt3aXtvBAMD6XPbKJaIAvZSmR3bQJydA7uw7u1iJ0rjPvelo
J+BJS5zA+zgbzybtyavSQnq04wJycIkaDUNyxnaIOL9XqUl+jPiAuzeLadzIGtKhkc7Bi4FgTqwT
IPDDB47NP90oQETxGfQnidlvMjZK69rYx56bXWNJAwCo8rQN6XDqZhehJveGghJv4gBn8g9cIoGl
kiQEViAYIeRkCNV9lfJZzP0zdKrXqOJJU23azk4kzH3t6KCkRy+sRMTK5E1twq2MqizeqwZJddI+
Zo9/APnqzZ0c8pb9cI0bepQsp9U2k15My7EPqWoFmL8tvIgyeI3QAOOBbstZHPmzGT9d3gkMJHat
HvW8PyCWWFYWLh3zZIvBwPRYPHfznOhGzOvmKLyNxRGU+0zQu12+fVfPF3//7PYrXqh56eJ2ndvl
39f+/bOYKfZS2bHOR4FbyM0eaJ5USbbRPPPxj5v5da//9ia9TMBknhpz9etKt1vnbMgQ+vcd/frN
Gd1It17CKo0aANhnO/A6IQve+U/8/fh+3U4ObFEH0bn542brujuyZ4qpw+Sp+OPx3S7/uuLtL2k8
+zOCubu+XSdCeuKp+Oe9/L6r2xN3uxjJPMJ5Rk7sdvH3MwqMLt/GwjjGYICC3kZs8NEq46T8oCuL
IhsdcAjmmhrxrifYkWnsXIAEiNEkFmOlnHRNEDOyZ1PMmvn+zhGOvvJG098nItk6OjXPEEhiVmzd
c8YRLsGAaRmkg2edPsKqDly4G9aJM3GYl8T+fcb3VApqAWGvEabGwsnzZ7+rdpPAz2KDE+6/+gwE
sa1ku7S79E7X55HJRMEcLsB84YUnsLTHvkq+zSMM8jDzWqE8l0J9pg2u166yIYOQQMBLQhEihCts
ytqdkFDcMmVwfkqAuTR9mywRKIheB1ddcEBNXBwCAuMv+yNS8Kp0l3xgc+VfKDVGc+3n1kf7WCX+
gdotSTTNapexs+2YxcOCi84jKf6l45Dbogn9OLTyS9U8vQUjLlG661CnOoKc6XMLmo0AHuMalzft
QmTjnhPbTiu9LUIarTHO9CnQ8qZBI1ZKDyWZ8hPWnKVAs130HuEsO663ZQowK4rEBjzoO7Ycdg7t
JqCMDoNXssF+GazjoWZkbpUvEqN4MQigS9X0fXAJC+mpxYFb4I5PQs6BNMbINZGcKDSxp7K8LTmS
gWgq01Xx2umooKOCCmesTVOPl0BsYZilXbDODZBnXs0APYlVie/I2wKe4fbSYxDExqqeUAYsQUUl
IAgaWjO2G50L4AWyAaQLrNnVYEJctdKnIWBd4ZANZ9jzrmiMRUhzGUdRm7AKu+xr4qRG8Zr0NoQN
IY05A7hR7L6W/VghcVZjTfTbZSovVX7HYYx+F8wLdksqLpE2D77y8VMH99QE28zIYMmOjfMyiAJC
Ve7QmZZVm3ba8K+MmfxakYkvLq3yXxpVHmjY+yRcflUTU0sroht2hLZrG5mFl8d1NzfPk1O6zS+j
5v+11/iv5eTMcWFLCmF54CQdHCd/6fiGsDdlZGvi/QQccSF7zT+4ZDdphM+umY67IyZYYIPLXmsS
e7LWRsGGxnJnKwFggXfaN7W5ZYZCI1cYdkdDav69NU7Esl15SXkjFG7zyKEg/A8P3Jj7qItsgvS+
//5ff0MO4YET8TAZrdrCQff/VyeiiqGqTWi0ewbB6V5zbOwayHnku5icdUmLNJjANqJL8GInUXyY
hF/8p8cwux3/8hjQP8BfzlZIApF/eQxxFSfOGMl4j1kDrEJm7lODVAkrP2Pp0wC7K2hPpI/ikQQv
S4aOvMFFRXn5H7rEBd7P//E4LNfyye7onuE4c3/vH5XPaTFNVp26IUjiABA4lS77GZLd6BwEhyZ5
6xW02iJzngwvrM7g5sddjNjSEwgtg0Y799DqTizoF7eO2hDDDOerjDO6AW/aCjlM4wg1IPJgNbds
siJDc8ZvbYJeYh5eE7le5dBz4UIan44HqGMEQJ/6hXu6fYnn79pMvf3hnL3+ep7/T97JaxHnbfNf
f/s3711qDaksd13D02kjn1+eP/7sTm+9qO2jcO8YEGMGmojWiU9q1wjdTWlTSG0pCgaqgb0luHXb
LPdyzJnvZ4pl+3jKZdjvpD5YO8OW/Z46V+AvYUT9SRngXFeRSY/O8NgFNNn8rz36xrj9j/Zo18PL
/N/snUlz40ranf+Kw3tcIzEjwvaCBGeKEqWSSqoNQqW6hXme89f7AdS3WV2+/Tl674UY4EyRQCLz
fc95zv/43//z38mji7x9/1csriaW5/xDGo0u+g94eZZtqEJoOvzZf0qjhbD+YL4h0M4ZrtCEyjv9
QyFtuH+gkHZVVbMoNBPoeePiGsYfOgs9aveQc03LMsR/pJCG4vevx6JqWqolGJDorDuaw7j6rztl
CWJJ8/0pvLem5upTlp47K/k+JzlwlSnqQeaFvY1TtGkdPK20j75RHmyP+mgJVsUhTeTw1KmEVQgJ
Mr3LfzrUW9KyNd80p30kIAU8XG80ZE6Q0SiYnNitm8O9sV8as7hmgwk7UYNNUlAu+ZJMLWA9OvV2
LKkKU4JCd/0WJuNHruU7C9HxfZpM6nWuqecNhXsFtklK+AQWUbnn7DMy1wcYNpDHpScPlZQvipl9
BXIe7YqfwVBsyNDaYRGkcdwZkDprQqOqlNoBNohdwNNQGFLwiqPgNU2Z4UT29GM0cPnw7a0Zpygu
9ehhDBZckwvpr38fpZpcs7bYdFi9MfrUMRpP+wTk1Nh3Evdz2mGZAQeB292NflSdc8r7dO4t4Xzr
PaE16k51GO5GAEbRDLw38JXyCHgeJZ0jM7GOagi5PARsuDKE4ZkO/7kxdoQUY8gKTGuLNiHaBGXm
eN0AUY/VnxfjFw3pfFNfua9yEKVlgmXVwIcR6e4TDIB8JWv1oe1ROHdK3q5hORKfVD417ANE1Zk4
UYz0VdQ0RSotfRedhegJVy7tMhO9OQlp+IWcrR43b27M7MSSerGhY3XU3GI4l5DCUVdsYmFTqk3r
YhtZ1CYDvoEUZw+wMoRdaf9oSRQG9M1VzEXogJ1ea9eTlMgHnOke71t9ipz0J5HkCmYR5NnGdAhb
10D6ymuwJnyhh58RkIn8Nky196Awx71O1XiMw/6AeTH30Mz6qGgAHITWeFH0CrkTiI0RCAeFZ0IR
89HBXGlnW46Uu0y63wWCkJ2V4GuRLZaUkJ5TP7XIUi4sK+P1oJfvWWvE1EmAKahNfKlEnXgWba8t
ZVJdwz4esCZy6xiYbwpcN9V+QroqyYXrXtUolZt6hMbDNGEzFjiodcQpgB2DU2vtm+IjUaA4xTlY
UCsk8tPQzemsqviNyIm70nvMqfbQ3Q7DF39mMhkV4rw2Mgc+D13nOBOsEwXKK/KgxugRVqeKS40a
/IdZESJIIUSt721lyLfA4R1Ea6gLOL5t4Zm2A2AAOViIk/swOcVXV59DolglkcDlg1rKWWIb9ntW
+z9aBrC1KoWyridgqpLyzDTiLZ6og+fjna4Cw21jWEfkagC4I3DSE3PQcd8IjL5R3G2FSdvALcs9
YuiZ7QEnE1WR0I+hiF8r0xkPNmuYh3oAR9zlrVeDMNoYKJrriDqgHxb1RuYZxMB0z6+GmXm0g50K
owMfp/otgk9fsDyaHH3LCLz2bRNoHKvblBXcKRkeWmwctcBF17d2v1UCiIaAq0b22TpA6GkhUlUL
7ZREw3tqadui6ca92eFZlrBIMfPi2Sfig5Z6X4CJ0MJXgvEuakGcQ+hQokSzWwHBJITWSLFoOPS6
XRqrKL6KDcWxYKsa+bgjy2KtdP6wdcH9ror0NSgQmgz5qO+o092zAAtpVnZ1g0eQikkK+laofbvV
DOWd7MLHJA3fzTy6zzPwkIo9L/BIsWIFO13jbroLn6Nok6Zi8rDTghFVsXcE7Y5WbbFVrQgtJsur
lkLgviZmk/gST+kOnZnW92GsJcfWal16UT3Q0jya5pByOdTk1pv1MSVzCKHy3A4L1NPtpuURDbVZ
rTp+PufzvvmJv1zXwhB9jqSCFDtKf0wkLL1li/jDB/gIP/TE3wEtxcKequURCShLjn/NEkhqi5h6
1C5tLweCD+xm3E2Ney8MlcJpUgDtRBu96pwhuG9kg9yTJlTv4ymtQqToDNSeFdra2tFs5RLSwlIl
lcAoKkEvzvENDuArhFrz5nLRICgEqj311FjITVgubuEJt9tEOwovR6xOBJm0r8geWXTTQgvnkTCW
9aMeFccy80l30uQXYq5XOOGcizSZ5DVRCtCmuyd/ThyXixJpKLFJOL+bDGVLTbRnZZ7Yr5JjaFoP
VhB8bf3s2oxB6wViRHoZ3BEY6x50G3gdM8Mg29cJWe1i/uVMUc0IgKeRoFXKRPNtTTX/mvU0HIb2
OaNKcaQv5iTNtA8ymtpaHmzH0XlvIVe1MXypdDB/Mn0HCOVY8S62m3vUJQigmzmcIdCKo2pfIFPT
5sN7XOy1mVJtax9uP4sEkbkFFohESnEgd4RbH5cLd1YRd1nDB142RcvwCDuG7GF9svdKTY5xa7Eq
HgHRDQkwz9IoGHFvRbGlTqQnSXI0rvQRnww1649ZcQwR169Qo6U7X6jnIEGMxcH5TRVqsc1a4j0H
QE4qjY0s78HeDg21HSMgz8xPsJgse4CudggijZ7g5ll5vbzT7eK327SAPM2GnLFVRr1D3UTzN5I1
Mf6qkq7e8i3VmO3o+VZ/Lt/N7ULafXm8Xf3cirN6S7DBI2L57rhcyHaidh9BFYhlAabToNS5imm1
lsZgjdiiAM72868RzVLy5UL3iY2zhfaaJ2O67A5S4fDFm15uKiie2kQ7eAo6OiqQoRwCSb+Hafih
jKEzrau5OjfOu7wTEUlyu5olfZ7tl3tGe6zlZrkrQy8D4qSndo8sAI3N5yOW+0AgbUH2ApxuJmN/
e6U+BwaKqhJGxPw++nzMLVufL/P5FvM9y9Yvb7Nchx337BCwhVPur4csW8vLfH6c21vdHrPcVvjm
xpgUGhqwK7/9due/vbrc8dtrfn7Uz7db7v+8YfnOfvk3ftlcHuU7nWQGMiboKGul+OXL+uVFls2/
/U9+eblf7v9lc3nq7eK3D21nBq0zws6MlIk5Fq3wNJJScSomMQbbSiWPu5ZEHc93+OjcKKLPm8Bk
Me8W8+Zy3YRN0I0c8qH5ZDeUjQI5tkeHVFFO6n+72ZRM8ZQqJsNJEPIn3HTw9LGl/2sXYAkULbVJ
YJqfulxfLgSuPpT9kFlEL+p9mUKdLZsRMUJ1yof5nzCQY5UNpFciM5A19r1brVL6AxaDOgzTEQmE
wYnIC6KSNI/qGM4ZOwVGa2yg7HLL1TFS2XNv15cblXnPX7Z+e0oxpC1J70yLih6q8nxRz4LOZUtL
YlJBYuYBLiyS4/IiIB/cCUwgr9fjuCZBfH77bLl12fzl1sHRX3OTCYk15x0hbEdhWFRvlpAMxmFD
4TBW0kPbl2Q7x46rbMZEe8Zv8w7bkHXQfNwuF+28FTMZnhXY8Uab0u85gWFuTFtaleMpMUpt1bjd
frGyiFE7tr1LJ7FsaUbBxZ2/G739kcFjPSwvyMKUjz+/KhlUOE7tgxUNP+TgPlQZtMXl//AT68mv
hmSbLwPCctvyNTD22geed/t82nzG7CdYR7dvsVxSlpI5cClzMhPMeIbvRxuLIzOl116oOmRFl0bu
8hBj/oFrWr3lKMyNCo1DIj9hDFQp9dCTsw+Trz+OiA2ZEoxei28mI7xov9h2tK5C1QDfFxG9rcGP
n38sN2kvNYLV7fL6y+fyrWg8tNq91POW2Zt+/XzgP3/a5WredR9kakHdKSA9TUWcSIg2c0dk7skQ
psZe0oQsPZbriZzYFNm+LJI53L4B6yTQ8tK+b/PhrlNtY592aXV05rnPQIj8kX3hZxlmFKfn73/5
JZrlpf95dbkjcvQ/09mTAdPbM0PEKEZl6//w98CFqxD1Fmie0tfll1l260Dt0YSzvPAL8Pfz/7Xc
t1xM809+u7rc+7lDz/vv311dHrw85L9+qTbvR+Yed8sht+xry4dZrmZFyhzsdn3Z+rwRyN60UiGl
fv5eATDYvUo3eXnI8rasNTmSl81xOdQ+N5fje/lwzPz+OgCT5Y1uHzkoc7I1mScCjPqy2KUWn1UI
U0RulsOEskkh18FkfCOtudy5IWkhRROGZG7M04TPTX/+1uif4HFl+jQPDMueumzdLm63TdjhtpPQ
NqWI1r+NQcs/1vYAONbLprvMTpbNz09fypHK8d1YoHPv2W6KSW7R/wO3qdIGz7rx3Vk+iFFDldbU
w/JlY9rmMJ4P8dt3f7sN7xwr84CQg9uDl7e8Xb09d9m6/Yy3O26v99tzo/y5I0OHMYyvZhk4Ozus
8/1yfTny+MaT9rRc//zwsqRcTrqLCmmWQXT5TX/ZL+V7oCj5YdldI00Fp7hshl3HVGbZEf9+c3mJ
z6FqLKZm75RzNCmTt3i+WMaS5eqytdx2u7rcZs2z4P/occuDB/8DQhTBTP88jPplB70dM74z78af
O/Nyq6vlndzcnrBsfT5q2fz9+vKkz1f95VG/v8Hvz1JEHa1bKvDk666XYWY5jSxby3P/7rbbQ5Z7
tWUWuGzeLpbf43Z12Vqe929ftRQO38DtKcsDf3urv7vtt1f97Z2CecAf1U3dgXlajtmWSoIOwHR3
81QuW9LRS0m5/i/75u3u2214ITjEl+ufvsvPBy2ezuXFbw/95Z5l0zeCfgXmkiF53qMtmaMJuB0o
v1z/3FyOq19uXa4vj1+Os388EwHUGNFlTKSgpMfkuPpQm42lqcZDKhOLxVOL2LF0d21F8c0dnpOR
TFm16dRnhhOoMWNJdpI/Ie6VXfVMc/VgVNg7pLCmN4Bce6vSlWdN+C6y46LyNL9/QoYcwVYa3Y0a
J+GBzvGoWuZjPuISFLpPUa9Jy7OciKqzgxavpJGdpR1RbqROgh+tgRfZZ9VusKnWoXfcgu1n/P/9
H/4cTiQqsW5eVMls9JxFSLGcXpcT6+0CkclfZ9tfTrnL5t89/LfbllP3ctvnO/zd8z7fYUjcs9Xs
sEex9JundPOFsxy7t+vuPO8bKZ1TFlsO+Pn6MJ8kPm/82/t/e7plEpSGrZwE23Ye1JanZ44Nt2x5
ZJ9UzVYbq+tyx7Qcgn+/CeYTz2tafIiIwCeMJHCqpgHdXIthGq3+Oh7CDzs/d0rJD128IC60Ee2+
EgUJFK2pSQNt7OOg6il4DPPYO63x0pTRg6itszO6Fz3v3yMHacUMw9CazHwzO/PRH9WPUqPlPA/P
m4ip/34QToFw0EZkHeVwxHPZeJ0IVfQ8ZEBUDakIGIpSMrJmRyl1xl2rdKf6mxWE5lYLmBlWitPy
Fg9BqgJoxk6xSaeiJqCobb2BzBAUlM3e9QkyEWZyIoiBkPeS/8TS0HkWtukpCgESXfcWhCP6gjRD
AKOjQ6XORpWPPDOgUrDYnLkC7wO5cm1cH/Y46lQKJkChAVUKC8ZVrmbF1k+CNW60dAN8mS+4AyIT
DBL9bUO+ROOnm9wofijCvTfwirFUJvqjVH5myjhtMtSymxK3R5SaL6kFF9GmMFfNeVvIA9/DqQ/2
ttTXFAc2TeF/7azq6mQxgn/M26nFt9qnePe+627eQlgnIcWtEDXH5taufWuTZvkPoMwHU+lLgIfj
iFweZveU5A/EFrv3rPs+bJyZR2I2HMyosEs06tdiSA0AOkRc2bOrOSfYx6C8Jq14q/k5YDEnhcCp
pAB8kUdZTbiqitzap7VxVOLe2majCncAWk6s0kRwHbx3osRGiBgl7x1lR/jSLhPQMPQZSqHk+tNQ
VM7JnCoDSQg6xKp5diUwfdsO3I3huE/x2BJnozbRNTa715C2f5KNypfCRcYsiTdS8AauacYaKwao
+NQJ/y6Xdb7tAhImSp3UsZBon7w25SbvhQnd39g5bvWOCQanGEo23OMGZjrEK2dbNMPOUvI3iJ75
hPRVS9tmRUuCQrmwn7NJvLP6ZFVppGJL3sl+9Guff3ek6JxTZuoI6ctE/90i22vtGsURVZF1rnS8
CjYxC/PoH+rzqEe9ySMTJMU/15Lwdq67YEcOZYc2BLMXefGqoWyUMnozxmDcJhRYq67eo5dsoQER
VIDeXdRvUm9+ZK7ZbFJhfTGIpZZN/sMuRfh90tXvuAryp7qHaZ6bBaazQnjscuLSTtTKZ9agUQ8n
V0bO0wAzgyAkhl8DYN4QnEcwAPvB5LxS0GHrtCLYTd2fgR3lDwkpMo4Y9lHjlJu4xt4JhZEgzHCt
WcOT1qnfpZVrd4wUCRWEbkC1bbwlBHJhYWP4r6vqdXZCbyK3ttcK5oW+iaHusbMlXfguoUIgFEqP
bpHGm9o3XoutVgz4UKzmmzXQSoin12Cwp5VsNVJ1tG+K07mbQomo3/bwiR+n8gP4d3iN1axelWU+
boOmptiExRWHc322nRpLmjW8abbFTkKNeIoi+IKK/SH80MJxmWHMnUWMll5v7EJAWFbtL3gtM4+M
NYQEPrxtBWe32zBioEnH2Ibgs597iWmZVeuydH9klNqycdiheZDnNMyvdpWcKMeOGxver8VaU6Rf
3YizIZmHec3up9TKkxPwHi7II426Z26SE6wnV1JhLJDcF05/lpnUaHnsQ8DvuJmqJ0zg2keQwyUt
vg556HuGg7t3SGH9pnyRikhPQwzxqebtvGB60cz+qzsgjk0x+qJF40fJu4fMzE7DyECqKxLRepmF
e2dmDIqKo7YzdJ0PbWJ2KdRj5eNfp32U2hs9a14QPcJTIBsDu7F2cmocfUbsXzU/2hS1H2+drm28
ATJ7nc5FclXhSyjEndNFe8JNx4sxEq2KT4szxMR5CUCpXNMAmM7MZ1ZVX/80CgKcKuR5bRjBKEcm
1usgICJET60h80NbYw/Mhi4/VAYrQksz0EkJjvIA0S/mjmnYtfyoUzUMd35JNoFDk3lb0rSJXKJb
ow5vQNxhoWfk5wjscLimFHZJLke+J22DpuxotJ7jvpUEq640aLSrQA1+KkH7AVlAgs+99oNuH1CT
QaaoAQkaSbImtZLfLwzudKk9m2qJ/mdKkhNO0qM+vVdNqVxS6PFgPNO7QVHwtGSEBNKUQybdW+sZ
boEpcUehIAdE2ONA6cm3aEl0JpiGTBzq/V8ZH08W7n9AHeyo+WSsOp3BShMALHQ7eaQa72FCiHYq
35iX6ECYdQDvsSgusYOxGQkdetSaKERq+Xea0j/INj65NcNb51vfWTETSEix1gU4SYtobSJkXNHW
oxHqB3eapZXrrnIuvjrn3dYo5FAW0a2yxqsZmajxU3xBRiH3ep67p6Mo6QWPHI4nlVBGLBqrgDL9
CtAhgQTRV7UZnE367vt09RXZpdsxZo6NNRkx0EuvWuW6V65VmkRHzbSu46TvaMwlIageikf6ytGm
M2B9ZP7kXzaIH9dy7L7R3eYA9XmhwiArz0cIZmbiGbtLe8U+U6+0QsNvOZCIwjeUM7jULpGaQq1A
svubujwPY+M+BhEU+tpYFVEmN5qFItNGTjlkmId9d9jHoNLIcTdTJGgxbrnJgqFAThGA7Ko6apnb
roeU+TgK1A3JRgV+nmzcIBBk6JPRU6dNFTk0FrPpSqGHmaO3FArpJhpBXytCip998WBLOG1Dj7zi
m+7KZD3pPaUtrdroeGE2qjXOhR/TpBeFO9CMpnm3JU6ki7qT2RNdUCYnQ3mdhsQGvjlw1KdKve6j
5k0SeFfVuvwyYuMgr5ivIU8InheFhmBR2eG2h3LnmG8TSo0xK0+DQrRdCjRnpY8Zvq5+eHGacC/s
OfckrslwhIDGSe6AnVqhsx92B9eakN4GTJijkEB75SHsoNAybyrdgPiYUj5Cq6YynIaKsZKBimHd
Hy/+gBUXLMhGQzcF3PydSpsPCzb8UebyPOq2v6FfyzcRiW14KOyAmJKov5eZ6pX6EyoJ8qciU/GI
HCE4zJpVpzUTzFIeOSvRCe4qDsEIWhVckR71hReYUBXM/uCi0Vyp8PlcNwRpnryhNME1Ql3iXOft
o4ZYbwsDxdyPgfM9zJIvxA5gvQ5A/rW20wKeAWUeCPMptL8SrpjTjnZAOqS4Y0loP2fmnU0cbBBW
u6hj7TApJ2WQw3mYe1WTYm2bgnlL0DIVYzQt8iR8jPrmZBfSPgDco2sftuBPGJQrrQLQKWy6vgO+
hm6VpNmDpuvxYRi6F2dyftaVJdZlhoXF7eHohtNdjwyAFNFwDXVz2kEnGEKJfAHT2CFSHsA0Yniz
OBc7Wn1AUIprEy8SpBMLC4OLttg0WTMsmRbHkZ9qjycYEvJrPmhM1Au3OGkRzfTMOXA2NJ4iRgfb
OTCiP2fS8SzKVCe1fkhG1OFpNnxIzL5+jjUlQgKEAzxeZ8ZdS+yRJ8t+Hyu9i4uj8KwOR0hhutNh
8P2L2gCVCqoDdtl0E9HvlFE37PK4gvAOV2IVRGq0yfR5BGLw05vhoRvHo8s8iFlVupPNRIKdD4Wm
cgcm4QmRSyN2GL1V92OcGVeo3IheaISGe1cJ3/KpvjRmUF/IJ0BKEtbKfRqILUhyAFVleWlZQCMB
zC9JNG4BKrA0IW47hvabZRoNwjl6trRwwYA6eA6typuYAYx++RjbIAUFFKOeeNdOBzQT+k3spWh7
05yoKNqSXgyqcKrED1sGqVeaMYsFm2yP0tQzmOUwzC3jtSpAc3doDvDPNYADBnvtwCBYCVmRQFOD
gURJQJrRyOc/amjVB0QLxzx+6FR9nqGjiXfy7B3B8dkmaYl0BHgU5ENmq06YPT7zwkJ6eCC4ujkN
Wisvbpo9jZ3zYTrm8Fo47teqJju80dMfUaxYnt9B/Ga6ux8JgF2nxqVOTO0lre2vDcoeGqREYwZW
epQ5tIkc56bSNmRrjeiS/CrYizzGPGdkT2CTTC9L4RZLxE5xpDzn8RQhHIVtUkzZRsXAwFpNfrXC
utqoY4q4lN/SMmP2nKKBxA9B0x/h91rMB+qpKD0HYdqaTORJhF6v6JdBxypa6eB/yqnvwY/gwQb+
MGhE4wa2O+0t4mi6FO16bQH4iAwmOto4DusA9Ipnw7WE13fVON9sFXugD5Nyyk3QfAkY6ZQ3Eavg
YpMw8wrT7zidtf5qrBpnFYACWXUhIQID1dB0djfXw4SsnICxoMUzNBFLvUmdc6ISSBh1rfk1Y7kU
B7TyC1Rpa7OeWddI2GRfIYJR2wyPgamuatpiY02IkBU3PUmQqMeYB9+3cy59yuKDkSxNmiPZM+YW
0gim62zyMX8NKZFA0lpZBqvk3ml2GXL7NMum/dTE18wiJih0xwMHNTpWP+KjtPZ97mcIrkfcdZal
4hWt+2uM65GkLnD5tkHnpEadprpmTMhfywHHHggljtE/yE1xDF093PpT+kLQBMM8Jy3wJaBnbBh/
jRP6x7p4HIfmxYkeQ6N9iVtCpbsgKdaQPfo8tg78GnXQWCsfXoYb8OMZDmhmXIet1VUc0GCE9ALH
AEFGL2GJoYG+9xWYkLVDUZbvbANUvIgTr6sxVgkpxD1aXeR0PpMZARHWG4LNZIc/U77LNWhQd1dG
yZ/RYH2nf7+bP+IhtrpvJlWulW+lzzXBnGo8tXuzDWAAEoDh+HlNLsir5je4kN1z5G4Dk9C0pGrN
088KAsbR9wk04RTxqLEEWUHZIjsL53XggzHAMqeiycI1xVk4wNR76ebcAHPEXkdhGA0ebNlK656l
1r1mAjh8wbeHcL++qDgy6AgQoSnMvNkkXZqTT6M/xc7cg7VsaGBAzzNluu8qmGKN0KE8VJgfcl0E
G7uLwZaK9lOU/v/Ry/8vbTGaW/FfaYsvRd2G/239Xhdp9JvE+POp/5AY2+Yfhgkr2XAs09Y0a1b1
D3827f/674qDWFgTlqGqwrBmywQ64r8gzNYfpgO3gs6hqms8jWf9BWHW/+ChpMJrOiJU4Zr6fyIx
1sX/rXsXBlMMcB6W5tCZtfV/lRjbyVhl9GTBs6imsUOk8mw6E0xK4sfzUuuusW6H1yAejnkm0p3a
Boh3S1V/RGsPLyuTHUY5ACFDbj3O2YEb2Wg5kkMlPw8ToQeDNMyHHohYUPYPVkf+aZDHTwVEuxVW
9+zcdGX5Va/vXJGsk0iV30gCmQMlhuqitXl5SmROgyVuplWLf/RauZL1PwEPT3bCUYlgaT0J2scO
+UxbxIPaySwillk9pAEBBc/TwsrcliOBcnSOxo/WVe5CRyh8cgt5Zm6lezn62a4X0/Cq1rXnN9H4
FjksxTniNyAlYLhnFrHyk0Z5M8RtqcNRB/vTPY8TjI9Qmcq7rpXtc5M5HX7h1vTozjMwq4IgC2YB
mUmicCazE2GFl0leJz80Dr1Tvbu2m3uQkXei4lyIitM5xyCIdnWnbIdhUxatuOgstdwypAphhTjs
s/7sZufeSaYT3EjP58t6UdvaY66qH2IXyZqVYa4xe/RzlvGnwhqtKHg7FZEdeckVHvaUqJcKykdI
1mguh0fCo9yNrT0NyO0iaiZb4KnNVjGagpyNc9x07ot6iq+cFPKHoBtf4XEMFA2J85kyaJpT3RV7
d5cMQb9tBhBersj349iLB2PsH/O6FxfScMeVlaXhzuVf0Cw4toRelQlRDgV8nbZWSYprHe1I8i5k
T6OOXxCNe0Yk8wfFgYZtVKLYl8YPjqNqnzDlQ6xmqfeR66cefoovEPl9Kj/Nhilgc++QDrC2Tb88
uCXF4dpkpltq7UjMaNluiVzbGerUby1A2zAqWfMElAuZAk8pAt2q2yNPDFdKaYYnMSg/i0b9Xioq
p9Wg0q+qgqrcJ4FNy92z2bklIYhlu059ouha1QqOWP/BkEXM83s9UraKH9PEsZx8Hfeu/qDTuabq
lTVrkHrfal1NzuV8Ycv25APQBG7ZlSc1Sdnv8cIB5z2yVCmOtvuIA1+7c7Aj3uEVyLwmhSAeGfFT
MkfEsWcdHeJGvCEmfMXwofnM5/jKYeWtTyxPQ0B1VkO1uM5qlOJlnm5cNfI3QdXgDzUmINdU6r0M
J/NR6VV+/qxbK0VE3iC2N68tphdUKYrX85Wv7UhWu9iff1NWprEfy52WUWbRJ7zULEFYNcXd6ssw
5nhI6/C77rfpoa6oVJkWoddOnHqUwVDsUzCRdl3vJ/k4RO2pqkr7wVYzqGNi/vcnGKC5XtT7Uamk
1xoOeaXzzlr6bcQ6iyCvRoC6mrC2nqIh+aqGRv3gFhoR6MmRiEj9TgucF5rUBcLI0GsaCRHDCorX
rBA7u27yNZk45h3HzlfO/xEjl7C3IpVXaBXTAeQJO3cUn3K/DLe6opPxlhcpeADy0bs2Kb04ZnXc
qbj/1SmF0pMmHGgGw0RdlJYHPEG76FFU3cUsbeI6/0YmTOUVTkFkJclx4zPW701rRASFzalBJOQ6
LGVjVOt6e4TwNK/B5Us+5uihDDj1AmRXMxD4rEr31XExHcjcxmltZm/CB5VrGf62cpQCwom+mlR7
21V6eReAO7hY7jg+lpFgDWKX4dmemDhW2J3AUgl7beUmJCwl6+5bPIpXI1HvtQpaoTPYVykTROQF
WaMOocqXClxWBuXn+9CTRgz5OCjjl2AIiA3MSmeTe0Ufx4cJWyJrkSQ69Lbd4O233Q14wmgXhbii
Ig3McFwq3824GJ5iX7svUnNrhHp3hxvGXccYEjach4qzVevXfOq+qqyZr+JPZPbaPcThbBOqkXph
eYuV1bHn1W4/uxdAvqDwzL0I3s2xxlCGquY9iHz3Rfcn/wJv81gTUeuNpQ/VJVZagq0znPX0dXCR
m+6WxQPVKRWEPCzxb4AHjXubPuqk4q9hPfFc2JtGmyPvcRl5mgCJoLbdzxhfyFZRkZUmTRGezTmQ
USGOZw8TbSIGPnlNI/EURKMCy5RlTJImX+rpo+z9+y4kHAnW/mtmd6eyJGmI7m94TDRwXSCniGU0
+WqJ/eRMK6v6ooXZMZggIpPO+U2CZJssHtnDJdt2NcmUgUlnJQiAJBdRS6ICezx5ZG59nQF/hv4j
KJhYV0Fl7qUaPGDeoCKYOOFTDKZpPUwYEqCjImTmL4+VuyzUvWzUfU+Ubn8yGi3cR1X+6odmRegu
Ct4ygQnVOzLbjbCjd71fdlsLgPnOwu7WgGL60qGvX+dNNu6WNANH7/cqFjw6XjaG6d5Uz27FEqpQ
WmfnSMB69pjJA6umwXNor1BGyoPLQGrjXVJY3/BpYVSwNMJ3CvLfY/Eg4Zqsa4NGtsE+FAzDlq5J
f2x94a87UzN3nKlLj+qZ6w3VLKad3rMuES+TOKl97r5M6fDIxOhd5sSeVEjUN0bSPAe9G5ZzrGlz
lpWyKRPnPTRYjBfK8Fo2R0XormfR+FuTkZDcaYY4fZ5I7Ck+EP7DWTG20ThWtbqvG86JXddqzAFa
4VHKAXdiNBmcOdbgUnvXKtW8JoMqDqla6Wct0UkErDhTh4iHaUnmzr5uOxaKcDC+FHPdxXU4rXdU
tolsm+p9qjfFqdaoIhVZgKY+mY6qnzp7DvdV7g8fVvqY+tI/VSPom1ZgI4F1KnAnBJ6NlvCkVwXY
nto9NiaSc1u/DzpDfWzby9iU4DtEdGQpXhzKpKWxVCinfvTlFr9OQwJr2ZDu5p9cBqBz4evdOiRl
Y9fUjXXu8/BoVWoL6JDeCL3JPytZMStQcP93w7XK2LPLoBkfA7V7ahvF/FKzfEmRkiM7pS/qsCRT
7KI9Z/G3FMfKgfrXj1o1WUOR8rEJZ28MDew72NG05Joa8oSZBPkOHkS36p3U3/E7U/4Osm/A2p2t
psJrHbBYWfAlLlHKvl+UyJnCaVS3/NLoN4M3h6onQ2PRNRu9VYLDIGOyRh3X6wsye3qrY/IYD2ef
Eg+dbJDlTW3ie3IqZ1UDeDtbZvFnV4/+thgF1SZw3I1h5Adq5fWDrihfB4LsMAU9tbZSPMW7ZRqR
gO9aS/EYZ7nYqhWkDMzq+WtfwQZjaFPkA23xDztm2mGQ21sZpX3nMC+ESlbWu1BSb7Ddt9x8VEJI
gYZvvJt4vneZ3KtOhcFIxA1raGtFXdU+OWm6rVjBnAlka/8PZee1HLmSZdkvghmEw+F4DYUQDAa1
eoGlhJYO/fW9wGqb6q4u65l5uGGZN8lMBgJwP37O3muLnOi3Yf7rQEW7A+vNCCta2BS8hP5j0uGI
gA556ax61yfhjH2+JsOkTbuHglJrEhy2MWM9ULMWdwVXkU7ytIBQivJjjNx/axpYBAeH3lvuybfC
1mTEZot5LCDLbG0vczfTYHaXjGx3QjbBtZKaeoTR+Cp0Tx/QDl/oGCZHxs4J+YnjDW8ZBUG7nMq6
D7dLxzPf8RNJ23hJ+7MdqvYDXjd/A/SUtLnVotw70fjo2wkxovhU+rQ6QhKACmPN5tm1z9VaYTep
xFcwkhHV0iKkLTBMTwUUghjLf9a79QnVC3snTe/MAr+B7fFaJcwno2kiC44GB/3sk56EczLQ1vg4
lneOQRHekl+yH3RmHuK8/F2WbLmh4SR3WTkzJ5lroK2dB5pRDT27nVwCTl30H/DAccwwvINWS7VN
1x1FZ8N70aaEK6/FED/vpq4mhZcSP2DS1+spAOFrVIOCWPw7L6NFBrMxCVq7fibnJWL4lqSHJs4f
s0KkV/78nEtl7SRaItqPuJ0Td2n31jjQnhMz6LG1KAN9Nt2lMTos7FbNhth1/2KOxVdadYh9Ae7f
NX3anIaSearHNPfOHct9yZlo73tzvVeymffECznHfiKkRw7ZPm1I0Uqm3H0Gr9gw3p7RIrFb7t05
3NtoXMYnx5+t+9bj9LT+YTKomB+LdJuinoMyRETtu8UTuFqeXZbjWJod1Du/wr9aw7Wl2D70bgnE
jUY7VaV/MhwK3z6hpjZaZ6vA1xyngruyMcABxY59hFdyLf12hAbk6h32rT1t+HJf9V+YHbntOAds
pGvuUzH99YD97TTTnF3eZb8EMAF8NDUBknXNo0I6OjZJGrqRdsgFW0CQ+z6GM7b7tRdV4MoaTnY0
g4zQHX2f2gLZWTVxeHQMm1sgRmOWR+lHCqhlH2qVs8WyDPDR7XX+lspmwSlluySbqvbU0fFd4ijl
BEVap2wxnpI8cu+PZflCQM6HTzJNspJzIwrGnT2x1ofzFF/END0XphyCqjNVkIcOkhnKlW7iwGLm
tQdwK3khOnXeJhm2UNeTGFB9EJTecy11D3h6YRXN+oINnAkNvqE28AwDg3s6v8NTsu4BTBBurYmL
99fbsrXBDI0Ofp8sg/hWv5P5Jrn9kFGo0kkuhPl86oKx7CDm6pJWoTwoPaW0DWi/Nkn20ftKbAZf
JrsMBuhhUPLq2gZ0HlQofOLYn3OZRmcx0cW1RXOyGve3pVpMpswp4FzLEntcbjD7wchHLosDgnaN
htKrbVLdJQrwbtgVzxAruOKD9beiftkPKa7MOBp+zS5QkTz3N24j1F3H4RM6q+DNFY06wjL378yR
Ry0BRL8ZZyM6tI3HPCsrGftkg9qRKOkciMDU+DbVUeu6PArLj3eJZ5I7WdsUdpa8ZlZSXQ3hnGnz
1Rx8Q/NgCej6G+3+ShzQsGZT7e0xsoM57NqjDHxLM/zO2O471m3ST5of0p1/6QW1LqlPwFL9az0Q
P1wxy702oXGqp0wfW5JJdr3nTE+WjYLPw1l2mWvNsbxjEa7xTZf2El6ncPji5MoX5EN4JkznHV+W
PNW22z201UOZjAG7eHcL2Y8CQSuHKR3XhaZVgJvSWXL/bhkHD4Uqz6LrInk20TNg/Jh84gaWP8Bq
MYo0hAUwX94yJFB3OcETLzKSDp/IAm3eqxugs+S0RBZu2rA9Oa6NvZzpFZZQ2GlSMa1VhT615f1U
2eLOHr38lIA9b2ALMX2yPLr2el4ApjIk21S6SAilSpPAICCWSr0YN7O7RuKCtgCvyuA9Dt9iSwe9
WWeHKPX7neVQ7VQlWgd/ucPEGqzOvntOBF3Q+5iqa6LH9yqBJNPNqt1KoABba90Cp9Y2iVRJX2Xb
TaAw2OdmsoPn9gGq/3wp8nG7pKF+YTxfaKeDU+ozYzSnIO1K9dBN5lOdA0NJ/bcM2w0ZPkqe+iis
qIkKFtUYaYifZg3ANcg3IZCvPsEoj5B9X+mR9aW1B/Rh6bnA6XgyFvVoEer6UKmvAYw2UoTqobZQ
eekOHc6Cf8NgOzjBINi2vbgg0gD3TON/WyANOGQ1TSpPGD6PcXKarWvPcfiaZONH3hn6rVELDYPy
J+Ca5FnkyUeYDsUlCuOv7x0rJRAmBIO+t6ymPBBr/DrQiEGm2j6vWUGu0zrXzF5w0vbdELDI2SeW
FUr2Ryfq8reYDHLGb7vRwXpftTOD4ahg0jHYt9EUI5LVMAoqbvKOELUY/0WFOJzEuZdlxqCNyoeB
IDc1e/W9vb7bac2lWEpCmP107EAtEjCezIE3Ue9FxKIfx5AgYxFRzmF/otdkRX/BCM4PeY6BwTH0
00QJaM9PhdvXnwytdqpL6R05GdRN3HtZKqqLW6Z/U9GaVwb8e3dNKBK0eE+pBYrRR8ITdNqM7+Ve
+L06NdBttMRzFzZBEY/GSSdLdkkmpmxR5neHaGo8gqgr49io/rnyR37+NjNPQ9HCIHHKYIjJbUiz
FfSDbO6KA9RmjpqtMa4TovpJiJ89o6sGOIs76g+L7BwBb7DbsJLfREEUas54iOOyt1OVAaCt+q0m
ougmYtNa3SmoW/5nbHC1FP2ZLcUepHd2twddWARpkonu4H59oLIZH5ovJZbqMDrtmk9M5k4YVndF
Ybj44ZnSaJOUlM75iowPYpH7S+K4uHdliPsXFkyqciLI/PEmtTjRyG0DkSrm1QnrPLs4VD3DoBlT
mI9GCiCpTjzCkK3hlOYj3VxHZRC5m8CHiMGqScryADUZGxzNWmfUTzCoaGYqbNJpGXtw123gAaJk
sTDLN509TnJeaKXIX7YTj+cBdtdNiIpu5PiSkEN/E+MpoodODle+ta0xPLoa0YCWM0cbX6DjkyR2
D8UEJFypMKBxTher9PhH0rw/T6HBCHKElWtEkXFMDGrrEvLEocxCta0HAMv2ajt36wEU3dqxGBaG
bgXwq8BIMPzAt+mYXBrFoWmZXdZJ5Qcej/pS0Sv3ivgBs+lT5XAaZ8B83zMef8NbtJzYn+9HoX4h
BfNRgFv+M4hAwmfoTSjxMEr8KpZl+GvLOT1gYoY2ZEZbQ4XNcwwBwKC4u5Kh9q5zjr0slwlw8MZ/
pD+yrUhY3I/LVGDLB8IeRUSdVGsWbwbsgAEBM9s52hgrpCABgaxG+9Oma454S+7Jd0reUUkfEXe9
Ne6vAZf42uFQu8E0/8oMRpm1tj/IlfhdxpN/8iSKyqpu7qUcKWwhpz2mU/Usl84LqL6mUz6Le0qd
6BSZGTIARKebeKj0XZhD1Morm45rY8vTYNikovbW2Y2YoXU+IqFwSNujMWwIbyipj9grUptZhC71
z6HGizbW6HKG2XqYCix5yih/KMPexEsWBSAuz+w4M+UwS/J39lM3eTPaWnub5exHErdYE3ljkBKm
5JmNPg/kyDPG3+iUtnGWPxkLI89sTZVfX8zfE1JhXWQzoHUMx5Ajnk1aKIcuDL8MFEJ7UbFM9rhs
KO6XrWzpuII3ezbK1DyrPj7OBSDZtkEVpwfzRgXiHMbVnexp0WxVj4hIa6M6ugQ7yY7ty9MwUPF1
A9BLfSp/2d/6iKoadzHKZAQccDP3kwMBACLXeF5DxRWXjd4tOAOvjR84ViABdo3AKcS9CY/5YKby
HppzFoxL8yhCe41kByBhFFEFJZOfMxvkwvtFBevkXb5FDHc0/OrV60k7FoQTTI3c5YOajpTULK6V
7W4tIoZ2yObi7a+ORXs12jXnFPJygN7n1DSLPn+/RJTrWeWZp7mhOTiOmd4X0X6ou/DgDtl7BWi1
ririKODeFhozawns4uy4+V/MVGAUo15zLFYefRqgFnGXNYQWecGIQQMULrsoHn4ju0tb/3MJP77d
HDaiw2OF7hAkrT5760uU4cyI4tneIaWr8TkqctCK6T+dLP+woNkpEffMX3aGP4OAd6sM8Nlw9x3S
NU9EAFbx+LOL/RYSQfbsUQdBdrf0Zp7XuYSoTsJU2wgAPoeGgROhZfFJl4gICehbQcjuTjP0l73E
v7oCVLnfz/hg7mbG/wGlrjOhYyhnJFkgcyY7G/cJJingg/7PqMl/V2IJutp7gVD5B8HgwayGiOEN
gwx2Scm9cppXl7pFiOnBjs03ZEPD2SY+aEPCw5eLFn5TE7A8DnmgEZCRA06KHNyVRYFoBGpinGeg
dJswAoHSzHwQTflqOovY9aYJQpTc5bOaHrhz2QIr99qvLkopiPZDo3+pSD7eWmm9BPQnuHmi6G0Q
g/1aLR1Awsw7uiwCJ6/x+kNUV+FhqedXMKuAPtYZyaKr9uKU6791f2fBFb9HkZx9KhTXqGFIQvK0
ca4t9yU2JljjhueczRIl7jjJvZl0sG4UuVCgyIPMGFmzCYT4mKVNpo8JMSEUO0Sb7Ip8DzI+xiec
ZcjOERCCuAnqaG+5U7Env47QA/r0q2302zs6w7A4cNR8+sd9SSYkK6iDrlHIV5GQYTN7L4X/2+3e
2iR+MmZCyvH+/CDbaaRz4ZMPVsqbKkx3u/TZX7J9dsLHjCINaHmGb0qIQepEW9jYaN1JxNthx1xH
OMe69OyzwTfH8CRoOPIZy7KDux77CD2rVeRip5iz6SEekGns5C/KFF86e19DZEgMcYcD4YmO4/bb
DWsI/4ey6y8zGXh4y8uQUQDL50k/LNH0JXwS5g2v5oAzDh/ES7/rXyq+LyyJDDi8A9gTofRbD9X2
a2vqZ+EB7Blpy8zDU636XWFPaJBijkT0gvCE7EyLgPem8F+zNt6HBootvvTsxdZ+dNLs6PoJrP+w
Ho/jYmyL6T5qGufEdKM/F7HNJZYlcb4a/GDQU/EudMga+MclHW2GzFvZJYh17sZuhfRY6D7duXpU
2QTDnUkSrGjUoqQ7ItIpskO8RBG9uzij+x49ZXZDN6K0yOrR2f0qPF/YwufkOaL9RPkCoZZs4w3q
zmUXOwOj44UoLFoa5tlzEYhjb9jrfvr9bUMrj3WMqLkF9MjIlHdPnFU9O8WpXcQxbl0/iDgQWbIb
j86MsSyO4NCta8+3EdJMxblv6okumm0c4fAD6cwPMgX1NRDDsqmbhmOSgwg+NvTejsDubgqb0EyP
1hf9ga1BksGamH5NpPdBQRztprC5kXFUnXsCEKiwXesYtZEZJJajz3k4fzKZ4IiRKoLq5ohnIzTT
CzOUCGeMibKxGMXZr+F7LKSFDqHYTNST9PB6E71rBcAFNVHRUFZPBI5s5DS9F5Y/EN07v9Xrt4WR
ZsNr+HS08UiFACkhD2/Ilzbf2933ywoywtOblvvUVQ+NCT/Bjnl/kJQ3raibMwq458YldjMKHQri
KsbpLqI9a13DWcXmXJgPZzRM3frTNiHXPY6WNRGhuKFaaLYF8ONN1UdQX/kr/Ohcg4chJj4DUMWD
DknxhxrrfZQwR+sQ9v1jl15/8u9fkaQ3kLu18fRk49swPhhggm4ui7fpcYWQSi5sXevmQNrDpaac
WWO3AHeXGq15u60FlJHCe2K/IsW5a578KhUHDqXL2TV7hgAWYT9L4V39iViRIR3eba/4gclmQrsP
lMfIKX8L2xackJ2f/lqduHvfYXl2SoZqSvg7g/KUkHdLnUNvKE8t3gthW07QW+Ob67JnsJwTIIwL
GLEZTocWYdymqBuBEk4hTMzTaJf7IVtXDponRh56zi37byPck0CdvpkWJ/jet2lg9SdD/3BM44VI
r1u83inKCS+Eix4Bpj5pdDiBR2YjYuxsoVu2MoQHtFCIdwN8C3gZGU7WEgNG8zYPacTt3d5n3XRx
6AhdhImWzGnFk9Pi9yB6iaWYvAk+yQ4hwPgSDeONyvaR05raKbR6JK9JY4vj7a9rsUBwViaojhwf
dN3viiep6WuUyMN8HUV97N4zs7dPCFW9bTniuJPRUO6F+QdhKdVTRbgVK10YJAPNPBSxzy1HQOAI
ur3REW3DhCOLViQ0QUvz8xoIez8Fed6wCq6NOcerokP20qTYDso4fmSdIAEmp43hMtlWdLZri5XR
ivSpJy10rzOxQe2nSHqq4GEWsMAMZHqt04SBmwHEj6wEAn86i61tGIe+cM2TqTSJn5p2QaE+E4z9
J9Na7aXzbWAkcmkTRTcBxU2fjLcOHN+WwiRv+x9hWv40+Yg3Us3kbFu9JhyJ+fM4NF+lxOxDTomD
dM6sHbL70p+lhYSlmgEGO8oYT5ObrYoRSxOII3l3OeCR4amyxxMnHotdkjhBcziIxLH37I/lzs/A
KIWzN+yonN/8UcxHq/9tWsZRW3Z4cmq0ME2+LX3LfUhTLl7nZW1gFV66iZr0xWNge9Rzf8yG0MLc
+SesQoNJW3RyOUtuW5kTLVb9basw//DJoarhhIOCz778oPExZJLmiSNSlOKwOO4fv9ZyT+iJt+nm
Dd378JLEa+TLMpGVl9QnR1srRNSEJyZpkAkSOWgu2zsGoNm2IwoEUKC5xrjJN24C0txpCMWa/PV+
FQYAbHTXyXzoF7dkzKOj3T2ZA9Idg1y2GeCxXm2ga9fZjH44FKzrOOWX9DMfiFzJbJs8oCSag7xT
LLgh0vDMbLHtkgjIfX/yXTkyIbJCLucY0Wl6bts0OiHBmrcoGfR9T9pMBHi9zuxN4Vu/ad+7D6r3
Co5S126xSE6MaiNAuYwunpxNRmo3iwO2W0giVKMoYIEia6WqSb8SiC76U52bv8MW5WrkTLCAfR9N
klnVQeiWQUhjiNWKKsVEUr1AnIgJffaGvbfMl2lqKUDwkBktWcGTQLXlCGRjtoBYTe4K1EWIh53r
dWDovT/DddlP2N02LSQv0raEta1kyrB82eG9YIBGGrX4stsXx3PaUz+iUUhw8KzzK5Q/a1aJqSXx
gDS5KrhHMisfEVeog5flqLPx9SSFOmbCYDvK9jQfOUGR1LFlKsMxvmfo2CGbtUmZNrJSXCZzPa2h
0EHcnnokIpDX8+GRf1vI3ic2k2CugQFJQhxpxhiXngWLhiEYNums+OmPZEyZ6w/mwqPbNPN8Z5eh
wM3XNCt08LeiH9yYF8Odyn0UZy953ViXuXK3TmNwvhsyrLEGRTLbHCEVO+RgLdbJmGTPtifCs3ni
lMcmbeb44BK4nmLewXAmZiZHB9Rqa+8aECWLsdwmS/GIYTLdkTn602vd56VryfkK+11dp6fwJpWD
G85hbETfkXii/mS28UGJqYW4Ye/lbGbHri99lDL2IQ1HpocummXh6ANEcGad1vhktBH5JtwdEDEx
ukrAR2EdpMKAdmSVJ3cy8bnadkackE0EjrZ+Mfp1tsCsHRDNhC4t9vRgpmmxm5444bRnF84+GpPk
gNT4q0kQjVdhQwBwOn3I6hr5WA29WvzMR6fZqdEzD33Cc15Uwyfin2Kd0YWbNPcvDIKNICf9RfEt
h1xNT20JmRRfNjKk9W8ZpSkOTVXTakPl1FUY7nBVpI5RP8qifEjJ1jozv5E7PMp/KzMGhVnKq6OI
JecIgeku0zvHjtl4MxwadhTfsrHZhGEHqRR5XpEPpLMrOIMCZ0jJ3Vo39bgzjYpBM3OLXUQwU0sj
ZVOPxT4yos/Wfiy7ciETMFi4o8RIaT3atnVI0qreao+9yC1Mer3eaMJa8O/QjTk7ZuLTvlhskj/k
R5nP/VbpHqHL9BwVOJVN144hpSVMd4v1btAeU/gcrxlw+nbslr1ppi+9tN4V46NCdPRXkIkqi4Dg
MH3FVbUckGhwTOf+QETm6EcnVvGFMdV1RHi4aXJ8VT4QSHJr36HghLu+g3C7ZihJ0CgZbPTj2sUn
yBRhDMlx4PSRURjtbrGYGBXzCCFdxITFmsNDU+e30Jv0wbK4bZRoQ8R9jXEgWfVctGN839bzZ3qP
3+KXk/O4znX5WkN+35iD/5UI3z7EQKqKOCfDZbHWNmRxgeRsYUvueCZQgw2bjsPbOXLSfd1culX6
b7Mv+4zCqOeTNyLaiLJ07IhwR/qcptudx3J9EsFhrmsf0KtvCl1j9kN3qeUrYOruZK6Vu7dW198v
//itx8FJzsTOuwk8JWNuoIAS5Dx+sy2cFWvz/fLNvPvnb/8f/l8B2GLTcfBcfKLOYkXjNly5M0Nq
ekTYc86cZW8dVKueTY6EWQUVvG876GMZXMi0G8/fv4r/z6++f/vv/t/3l/zzO/7dlwgxcVhIXBJh
hJWx0jR49HQb34g5Vftozak2qw5l3hwuO0PTnomXdF/G7asY1+DVqL0laTLuQxCxG4FPneRfuiPS
LA8COfJW8lXgAon/chJwnHiYrPqs7IGG4MzYte/oFmLbu+POC1hicYfO1CS9H0+30WgwtRZiV7oz
In+7Y1JJm8NlVLsRfXKJ+HOMingSrW7bL0eabeHXl5VZ/lXkf1kzyUI0WeZ6jUdONl3gCmiAtvUj
SjEYzCFZCPAVXMNKWSUdjxKq39B8t85VaH8qlo5TKHfAR78ANDzMUegFHkf4dYht9ONPu5bWJYSr
anUMQaVHX2geITTHt9ZPHXqGABAGIK0bW2IAXitKGRpvffHX1H7xPFqfnTX/obka78hoeo1AOtJU
n3FjdfW5yjJcNRO6mqW1xbZVQVb3AhQ9J/txqn6TM3CldmEbNPUbemj60gtLwazye8oFUI0IL3Hj
ZwAl+qcihCNiPKEicna8qdexlQGn9ISvIL7TtpNfmgbFBufQdJj8oTjarXopDSwm3TjCSu2Tbst5
+eYsxafqx+epoHAwXZDJY+EDu6gFzZYoumBkdIJkWdyz4zQAMHrlEhyoXnLDIhl1PdFNxdSt7aJp
502zOkxte0/EknFufK/fhr0cGQz/blweXJCX0aXSjnGuppRG1mNEB7bxuvZSTTebWfWGRbNvSQi2
kx3c2Ri4GPk+8VQ8LnP/HPtKM163h1074AYxrMk7y6KpNmoumr12QdsSy4T8nXbq6OcBqciSn45e
On4egr9x3fq+fcIVk19myGBdVoxHsZ7xhgpIQT10IalbaCX8imthRQR6CG9556CI6d639hFO2yPQ
i3NdZ2i+J+v4/f6t9uZIjxbKZN4zLcdqNktO3sW7l2UP7uQ8pCO6t/iN9MDsoszaRJZAY5mm9FOf
Uu/AZvvx/RfhM3Qk7wnw0y3DEXTo6BkMcSuP6DbIa1roxRKCBjZ0ViGQTjsoJny4TQzcn0zpwHHN
maGVzVS9gunrwtK9T8v0XBU9/+5ATx/URuTJreGGhMEa3DjUw2hcOf1n/oEi77ONOQsKEi0KhbVy
rinf8gyAbXJVrvVOuG+5dfzwh66tOyeVQZd7n0uZf0ztgKaRCEZgCp9AcEKm2Gn/PJAfDHE2Pvcx
AbUuIzPhCCTPeUOrKPywmt48eE5Kcz+ZP7O6npn4048aUiKhwpSEK2XG5nPlNn/MwgsIY0+feoQM
G7ORcFvyYMxE8lTGK917yd885flXI6de5/iAc9/EVOwqiDFZejSNMD4YsImvaSf901QmJkYlui6j
uANKbhz7pGXi2Pq0hBoXjXd8s3qL48wPaefZXbn8IAoG8ID3NNHKiZg41og6DnqOH/P1FDXCEaEz
hW5BMXlg7pgS1Ty+qJw+R96npMqsUwdS0H6muA9Qc/Xl3lL5fLbX269zadX7mssegYUBH91fYrum
vs/obplUpNuQOiMIS30fR5K5VZ2+p3XtbPwxLXe4KZrz4nXsYsUMeBZPKuufJQvy69AB95KpwzyR
MgouiVRW0m9SN2L5Z5eNh/Fz8JPp7PTT+I8Xv8b6B9w12kOtuJYWwUAWkwjlIArKm1OZL+k57OBP
Rmb9OFjuqVsHGt8vfY1AxTUNE91g+Abuk+h41daE8ST9HuM2cAhsWcpH6kz+5YWSqcrWHSTrdsKO
XsqCQhHnBGhXGtZn2Zu0ndaXBcTAzu2YLH4nHVl28rbUfG2xGmJxivYXu1wPPe1vOyFb7/sbUQBw
sFrXNAmRwlcKM3oi3kQLKpdb4+g3DjPPob0q9E2fdc0Er0ZoVobTe7tOsCuVZTsT5Adyqfg0qNq8
DRr1u9cLmoGJ8YZesVjC5AGRMdBpQ4ycLgg4HrXU7JoY4rCUYnlXZQ82qo8vi/F3pl/PSUJcpE7k
ze8YaZeL1f6BJwIRxR2irRgtdhXnYyTMDcwSYix3VMktE80d/XPS52k2UZf114KfHlR59QTy++ek
nWdi1JdPo6ouvjdOfwonufoPo7vEn23BTHsxXKzBUY06WaV6x9TuzY4JsVvc8TCkdPBnLANLzBDV
t+vkw+5JUR/d9ves3z0yiIhmeog6gBSJHt2dKJ2/oYcYNa0iAyqvSvfhYHM2LBFsOXhRdlZMSKKT
hH+yRaCjhtATz8gAo2opr7OHRLS1Fv/ZWyXgftWqL2s8dbV+6Ez3STZJv3PbKDtpwPuqaF7pUTG4
yle3QLFiZOcfbvogpiR+gRRNGz1x8e+pnieDlc1r0h923kYXN0RN2XVOf6DKBgYUISrJquq5QiNX
h6ZGX6yxlMrmaUQ2Knxn+AVSGpY9894XuD1noMQ8ReWTnPvuLrSWfUOA8TlNLMI5Y4RdM4neOGAs
TFF8jlC261Ok6MHa8x8wLndlRD5mNpLp3MQn1SL55vAuD8nIhfJ7QOa9sqwTS2EfCBQWz3i+OOfi
afrjRkdrMerjQoULQmzpL1Hs4pjprYfWRao9tYwVPSnv7L4K5mpsrkMMQp7ogjjI7JgWMO22q5Lm
Y4dcGvmyLq8RqbwkudNMHVqThPC8tz41cc0HbOTe2VvHFN8vBWfCc/Y+kux7LSGdXYs2kXtV0139
x29p5Ae6A9fkUKvMYhkfVBd/xDMeL/BcDguq/YTT0t2RL46eqknqfW40q03EN8BW4HQ2XI/1jgxr
d+rabRbK7tR5+sPzluwuctdrXtO5EZkl7prMeHV729/TByj3XfzX8uS6Rc5vjIMGzqgLekiBWtpl
HNyTmcPHg8pR1xki13w569gNSZiODk4+npN4zh7U8ygzJEQuGcOq6hFI+DBt2tLaa1DWG8wblMS2
oJdUY5oh+lwfSVhSexWCDv4vPsd/E5Tj/o+sJEu4+BltbIO2h3nwX/KB+jjMk7ojRlfaRBGrRdvX
oTPPid35j1yuQ09v6pwRo9XhyW/3UsxAUEwm/0uJKYVSCjF7PgNTb1T6NmhFgVvk9jnJEuOIfKUo
tkoSSj/Wzn9aoZw8trdVC000qvVRTkl6ninhUQwQQtTlvsb70VsXJ0OHTzihSSPBXPb0k+IjmIjP
vHTGq/ab9GT3zq0Oicz854sq4CblUf8SWQ1zLUGdNKCAM2dPLszXdL2vTeup94he/98vo/gfMUuW
UI7FvEt4yuFS/ku0C85pixlDFx270ftdD5H12bfpsM0cgqYw3Ug6HEPysXzUMxkki5c7oJUn5wm1
I4GneU4+qcidJ+av+uaJ5YBmAQOLKLC/0Ox+5sHFjNN7L+asjVPmE1FPS+5hygjn5trrfSXlrxxu
2hlxcPxoY0NEchF/5W2OpggD/5uVTOUOmg+NUxF7EBF0eO/Bu1LT3FyQhD50Nj49oaGIMHemPtPW
mxLMz//36+Rgu/3vcVRcI0dRAtoSm6zn/UsuU+kQmRSjCzj2dgiBqxj2MtRBPVa8XXJUKCXdFJxN
010GEylrPKxJ12YwOn1yoj18H5a+eRczofDI1Tx+G9hSt2uObuT6e+AG0fa3WxfRTe2baZlfyU27
J4ph2oUZWkYjJEQ+TYdnYxRQP/4v9wD/7r99c5I3KJELk37w3823JUGBfUmg1nFleJyQl9I+hU7m
JF/Y37FARlXDo8QHwfRKHJxGT5vaSIyfqrHYuyqKYDAlRzDWcOsUw1bmp1AR5t58bX1CR7y2oNXN
bQUPjrRYWlf6Fjle/l9+lbnxvWc73f3ckx5s2Fn3a2CJlOZcvssubA8qQPwznXHlWvdLpctdFJne
Z1gXECKZxpWT+WZ26WdCouUr1U0f5DhgjsLr7accITjxIANCzHEmrCwy3un6SBBn5KeQ/0qaB2cO
+A7k3DfMTY5zLk/S2fHkWBc7fmgVyKUmstQzm94ZaTkpwk0e39XEQt5zmGVBAAazbdMpvOimfB+0
HP4MDLtC0X1V/TyjcUcKartP3YCOIfNc0JVuJ55revlBTX4XeQoTn7KFkbRokPN5/SA/mqm6We3i
/mFpPdL9DC9y5fXIJAw3Xa+ilzQU+b63XChqJtIwpoDgt2jgZ5gM0/jAvt0eFgOLynjQS60/sb0h
HNcnnl38u6Pf3dnpmqkzsB2Nbf1RepI0ZkQKaLHEOY3d4tg57RzAmTaOQ2p7KKs6Z59TZoB/tv6/
A98s1/P4z/Ftomqsf33CGPAkhoMn9+jTMD2aSJcdWptXb3jPB/sBfkmGJLKVe5qJ9iW34DnESRYd
kdBz4ldjt2/XmWNi2j8Llz6vYHYXeCZzcnMG21PM827xsXeQpVTu+lVVv3Rq43XwoIqZHqRu1d6p
/oO989huHMuy6K/06jlqwZspvUh5G9IES+HgvcfX936PGQGVKrOya14TCI6gEUjg3XvOPh71ez98
RdiGaIPqKICt+Upt2TN1B+uQ0av8mx8WcZ2ia7Rk/mmoKXC92YbpGJqqffphUawKbpXuhIfZKW4A
Vus3+hSRCJsq0XVgdScSCrNDHuSPhe4hk+/V7pERzY0ydAww66a7bUw8lr1D9uNkBVeKn9qiWGkg
k8GzXPaov4OsRzkohJDz+K7h/lsZCg7AII6f+BKVZF+uVCBHBJWGR72wDpSjk106+vSnncrapHpm
7Spr39D/2sy0s/7mI+AN/8lnYJvEqOL3oPqofcocdHq1xBFchQeASv3NlAbuVVcb9Mv0L7bTtncz
SMZjFUTfHBPthhmVL0MEfcQBcWg7KgW5zCtf0+QG9PVDOiWomDPdeMycwIQdApSIi8jJqmoYdtGr
j0zhth/6r9Woqge9Ag0TK6b6bMTOBkUK37SGBO5xIsfS8JHv08YOi/Q5p/F2M0f1CwS3aE0wVHxs
lLp78BxIHHn52FER2lTZWB66rrhNS3W4qWkhX47B9OaCHkJmmu0awuYvIst+bqbYuml107zh9/JL
akYq2RbAX/o2au/RDxmXsAau9aqzGBpm2EMG5arDVbSeA9MionQubxpaNZt20q+ktoTf7IuGuMJV
r44EnU3VfF9a2r0L/fbUVfW9YbTuJTBDNMMMBktvRnGMXhLg6HBSihLPSZtHe7ezcFPM7r6bvVML
zuw4D2rET557Z2ldAiSnhcHbBuZ2UBCkYlMMShMFulO6l7rVKIiWkL+MSMt21D++O5OnbnFTA2Ym
Fno9dKl/m2baDRWHdB/3ab0tXZTETR7U24jh+1bVsmozug7iOyBWu4io91s16g5ITpHvRYzL/Zli
t6UFxIeEQ3xC092sbIWiuRW6/larNH1vAiSs02durrj/I3l8pYQYn5uvllZS+ZonpFxz/6o6RrOf
Q0QoOCO59+swOJY5JIU+ZtwAlu5nleq36DavNCRbN0NGcdTEYeoizFlVDLtu6xSApO2IhK6Jgks0
aQmt9RwtoIPaYorUR3zmxV0ajtF6sHlk6Nvcq8/uM0qxleEw7kNhal9m3USDp/SVp3//y6LphAN+
/mlxdMe0NdfUTNszP90ih5pCYah3lD3d1HEtTIQ3qeP7axTdOunD5ncyMsP7vIx9cGBNui0dMz8O
ofbW504APYHCnRLDlSg8b7xtFD286Dwua1noPVqeGx1qkAXgaQbtYBj2SwtjaCyn7MoqrOaGvGyk
e1UP7y1M22vPV9ae5RYM8G4JvQ9vRbvvjhtSvBWaDuM3R/Xr05x3VT3eu31LJG3b87iAcsro5ClX
ISO5sgvED701dJsBq/SVBZ6PxGRNozNcvNM2p1LtFldklZeo+zkfSTNyrvW0rdaGHTW7cKjj1aRh
3c6m9iUbdOd2SEgmx20mfHq7LDxmStd8c6bmIvJQ32rKra5/pXzRH5SCbnkR72ZuIq4d7nC5kgzg
TOFQbGebTFJ+kLcDbDyUkrZFX8oHYWgHt20eI7lhCEZrbrqAe2FtpA/eck6GTVkv9cv5kFGxATY3
eM/YaK+SqYJOYd7lM9AFbryJO7M87ICtUx2wz0OPDsj5MLFhr+YqN26SnFtzhEmkfw5rTSm52cDo
VacoYwasSSc7D9QdMnYhahNKCMTV6F2sxxjnDZUvN9uQZUQiNGkFB89NqusIPcgMtoKcVMx4qCTj
IM6+eQnCAE9wumtfP0F5mzfyjP0v5udvMT+qiL/96wjR6x/9+/f3//2fHzKQVGQF64Z8yK8EUc38
h8p3zLEZxpm26jGK+wPvI2/2f0WG6v9QVdfgl8CE6ANBj0HOL56PxSbLZq2LDYRitP2f8Hw0S2SW
fvztUW3UI46t46w0PIwTAjj0Mcc2bOGu5HVpXGFfW1EoJFyqNhjEAWZHk9yla/IZwJFktLDC966b
43WbhNYlmnH0Inr95Bc0QHtLXOEVf5+3er1lDFgq9HNbW+MuraaJVOgQt+ljvGuMt0J/aLYduYbr
wWTQrBJn0Ssz2Sgalp/ReUKFgWsp9iHZa/mt3xTWHkVZnQTNVT+hSy0sZzPTil3ncxSDP6MAQlP4
UMftA+Xd6hKL9aOLAHpP6l6702ocCurQO9tY7y/UVlHRP1nFTuvG5rkN6kfL6J7rVC1eDA+Kcz5e
e67fQNYgW8joB/qHSgwtxaxuCJijt2kBJbQC7ZsDkWzLHYW/jgaHVppOvVQlT1ih7OQQXbzxdNJB
O7vK0DGld4oJizXJ6k2uqy8dRINYm0+elR4KPyhfi6K5jdTpai4xvqCF0sD2Dkc31ONVBAFtO6oz
nv9Xy8e7zinRbKt5aBAKa/de0PODJR5BCADUDZsbY93No40DboZQPPB6ThPz3CPaCEZ2/dqnWTNH
JTRHbNkGutqI+zcUFkVl8mGXP4XdoS5UvPltg38qytEu5f7OM7/b8KrXDZLCNDTsE5B8/xraKX3E
eWosHFakrOfJjVlBHYYER1ySN/x0muF1tLLqAFMWAQeEGC8fNmB5HXgodA/rOKUJnqfNxeybOytB
7El7Il8jecILWKACHGghgpr16Ia29GhbsNzEouKDpkcHITFyAjrtrYphaObS3yvabVkPyZUx1fHW
rb0rO6X9qjgJAyLsBuu+P/q3QazgfUrAHonPpphj5bH1N2VKCjUD33JHT5fvgTt1e4YHoFscPU1v
S2Qz5Ke3l86DqzOgCZoCxW/306p7/wrk0Nc8MoEZiPhcPfZsBiJYg/xSfQlMXFSBO5h8PP5pVj3o
CANqOYXb3r7vjWujadZDFiAzR1VSzIPxkpTuLgog9Ncg7ke0BKnjGafYwE+KmmdmyEtighkFTx5i
DrjwBqdtq+LtzlSoH2OzDxs9I+1pRAjOfxHRgbcPIx0mrJKMsCgYPAPwvrAHS8VwV7u3vOoDRQe+
80Nqwcjhxi1N8hcAEs2lWyBqbYxHCmvda9XlD2mQP6mq0m+KPrUO9FWaDdFTI+LgU81l7WIKa2fH
nb8LbGuYn+0IAzyETeUd29eVNjQ0m4EVEYzDb4jr9wdNoeZkGup1HXXD3p+xs+O9FvrT4irTgauW
BUIcx4ktPMihce1m7mVoMtwSP1dClQofOQhm5VVNtSucyt0P9JbFpaP6l7Nb9DvqJIQJQf8+NSqf
waSHBUqYtriKFIiSjJFfdatEPFpF4xYiMJz/Bv+Q72KmtCdEULMyogzxcMTaTuRfRKWZXoE/xzcP
8p5WKiRGq1V6xqYNyMu+6LYV/uyNX+NkVPqxX6mape1rikmbOBuCNfd2zy2ps49dhhsR7NK61yNz
DWPMPRaqsm+CZr7lfbaTwScBhGSFhREpd5xdhqllnydpHF/lln/ROGLwxL9csfF7aEPb3njG+IMI
KeshCSLaN3HL7f/Un7p83GCvLY+Var9NSgkmP8hO/PYDDjD9eq1oJDFreYZPQ0yQrzR0NEWS47Is
53LDRrhH3N2v7RPdBD4vluX2ZfG8p1xJrZcjyU0fZuWm0bKnXTNqt/IQche5/tMR0STgziMXzX3X
XXT6nSYixGaZoFbav2aVgtlQLMs5uZOcLI9JHFE5k5vdJkI2vWxaHrOsk4+WG8CSoFDqyM+dnLRD
Ey2e689fgSJfl9zh/HTyKB9mzw+Tz3KeBeB94uue7pcX/+HQywuTm89b5MoPy5/ep9w81j4aJ6eu
18txl/2aun+gHAE7cvkc5cPOb3B568tD5Nzn3eXKD+/ur1/Z+ZEfDi8/AurBon32+99Wlj2xHU0q
tJAKn7Q8vpyYdtWoW3n8Dy9CbpIr5VzpYWBNrRoV4PgaWL1+fsB5LwSh2Fl6Bi4wvO2EOhVP4ltX
cZHT3QvoRbth1O2AZd5lioaqakJaFZciiG7MhX1Brl02tbWe7pHHMCZh72W9nANW8ccRlq3nozRB
LawQyxFpya/i0qB0WSXVaYAiocYEvTKqwYYqZpUKG9t5eYoYPIR55G4+rMyBwl0kxct5F7lBPs4P
Jw3J+3DjJ5HH74BiV0dKMeQq5tPMT38Is8D1TlVCPO9E5uNRztUmWnGjM5q12abxRs+Q9s/XUPTI
5hXfd/kVLeVPQalDX6SlhtPwVFOz4NrB/4x7YDA8jcfIvf/hND/4JTex+ExvqVKKqDwH6dgsJpPQ
j8kJtUDovX+yuOwnH8Z/A31yT/q043SMgMvTiK76woTIEqnj11wY4dD+ZoTQzqGxNo3h1c/sh8Ln
Mh/ZyC9LobCVWZItXrejXKxGYDZEbxymAa+3YZN6iR9O9RT76DkxltCx6wDUIgOQExok3KMVEINW
WUaWiylCNKauZ2d8IKqYk4s4PLR97xYAX+zwJCfkp2CrnbiaF4TAIeev3fxEogNKEPEvpS5DEVBM
HPye+uA76F5IGxx/T7pI+VlqlqA+YlCEsm9Ee6gwt/XQRKeJUIL1RFoiw3yg3KlPo2wkPc8iT8E0
PWde54oFnMkmd7cHsoQ0Ia43FU6No0PXmsRzBVP9EBPLRpLVMa5BvqiDRjJFX70SHHpVc0fC5YzP
LWa0iwT4Ajpkqm9pqYE/qZAX0a7yL8h1tKZZI+Ux1I6aeXJMupYOAWAbaVKSyWtybrCp5BhGcQ6t
HHXiIFJSfbc4AvQjJmCdK5byxxy1fG6y8Pj1QoUh/wec2Uh0gw4hPzcAuNjF5++IydDiI6zSe2k9
UoVFFv4zZnc/NQ4YWITR9lciHNV+1JWDCAabxCSl/SiQGejy8BLq4p9hVb6bHTSM0kRLG8G6FTGN
MqxsmQRTSI6TMLcOCnwmB9Een7w4oa0J9sNa1SfA5+giKY5+PAHlqfhp3USI2SYcAd9T10DtBKOB
e8Zdw11gujJ6k4Rh8ZY+LNtOGCH3wk+YR+LH5VOQ3RKC55Uos7J5oEUmzin59uQJl8kUS5mKKLe4
PkmwGGSXwLUlu21Z1yaKvh1c48un/LJz5pcrEgml+ZXob3K726bayG+dPIXk3DKRn4Fc5GrC7Wps
nk15hnDmBRXXWzlZFqdUfcWVholjUm/bCDHIWiZsnmcNc/SQ6eDAlNZJvVY4oeVZLSafFovG3GVG
4FMPs2p+zOCbLRNpYJWLgQ7tndPi6A7GiDNy0H+06kREB+TKo5yE2DIoSfP/QnbvI4nIKeB2P6FL
m1uZ8Ck/uv53zOen1M82zY+NXmsXvmUiB7EIrUnomWJh0TfT4NQnuyPSfixjoJID7KJVYEEimbjm
yTdk8pW2Cg2NuEpZL28YBKLy07Gck2rDN6sejzrpzTEhTb2q37i+Aw6oxzkZTRSJ50mHlBuq6Ql1
12UQxY/D0EbboCnTrVabgODFFwIOYDCvRbho7urALkTu2flboKgbMqAR6s+YoAahhOzI7a6DiYAO
cSK0Bt5H4nsfEyEdPv+nxdxyMjiVER/Nh3xEvVAD8t8A5aOsnL6PWmEcvTq3To6YKAwGwe4ma6to
anSC4qrmDdERVFseeB54D6A7kRru+rB77kpP2QW0njZVahCfgd4Q94hmXUbw3ykwU6RuzbzbO015
hyCjxl7jKHzPU4rlQNE3U9V1m1qFNq64/IL0TkFq16wnh1CNDlrZXBixDi0lx/OWiB+L1uRm1cQL
TaytWNb8wiKHgUutZ3f+Mc8JqDc1t1p7LrfNuPhEx5KrKs1VRqqdQp8joljQX6eZiaul8W7dGA+9
W9ePg703GPauz0c3C1anOO/wePE8w1wY60q9hCaBJKBGjz5ifm6JNbbtYpM1gNwAgvCrQSfxGGqF
sotaDeiMCu9OrpNb55iWGjyPx7Djt2aegyffT/1d3AbFqTG/zqaCpK8JtBOgZCficCMch2NU9U+0
ZUhvyDBDQW2I6VeB1JEvDJArtJxEvyRF4qamLrBVkSmslJ+kHxensOq/ACmatqJB6AeDvgPdFK5G
BPUkPPOlFxOwHgHuW/WH2WAmd3GTzI36AH2CEvcR0Fh7TMVEziEraY++p7X4wDv7wulvHHeMt3EY
4hvjt2SbC6rJeQe+vWQ2vTt93e3aeKC9g2OOFo97UJGwnt9bWEIoUscB1IstfnTFpM8Q3vcUWTZp
x8/MNL8AWHwOlHZmsD1DAnQ0Ph47eSaiiAS5xEdV6kQT2szc3RglGsGWq4P8dGh7ir5ppJOQohQe
8fVEDjLY/NfwQblShgsqDXAgRQ33cmddfLnk3DKRu9lLcKFclgdIopwADY1/oHiiD/vJWcQVCJds
++f5sXId9GaASWqyzq1viUrSHKqSajMUbbAxJ1PZNFb8gL9+vvJmLbkHKzAf4uE+RhC1NXSic2pH
lNDAbhu+gQAUI5s1AQ8YMkSOEyEf6eBuulGwCWac4POM9nW0y5egy/eZq20pWdD/DzuiYvJAXyFr
JNGlHk9Dltbf/BFD2VB6b4XMrEaDj9myctZm0yF1M6lJKmqCT7KflftZD79phEe7hvnWGC6hLsHg
3zhhUF/5mqKt8ySa3p06upwJxnjSqX0dKDGBB++t/i1RTnI76oNha5OlR/J37T9UWvdkjzRtzbAJ
11HmO9cV4qPrvIHrIkou76Fe3Oe6r14GUAvxCUYISufB2sqNuDu1sUveGy9Jd91slxcAQPKnOpyv
5VH51DjVI8u88qJiuLGoC+Nx5ulaV3lF7IIgv6z1o2WSU5NNqCkR2863hZqsotGbXysE5Ls8t7pD
BY7ueSjDC/kmJrqVMJEi4xLXsHbL6IcvBPfrt65NdlIzEYTkq7V/58yRdiJIa6K6xluZqSnMnp18
yZR6BobUanst7cIveHo28lV1U4jrHsHqCcgWHcnExeQoP50gbFeQZo3bPpi0y9yYgvMhJ5gY/Wjp
z1Met4cCNfwuadrhNQOrKh8ZFnTh2sYwoI46yUPXj29yvZoi/84CH1n9lBm4CtphbYqngn567UJI
faIyWMBbrHGXK3bwbg3nf7BZcTpFgEcv+oFOfZTM9/KAQ2llNK7c9jpEFX5dEHB0/gdabv6kq2HD
sDBJcdp3yVGzYrhB4iNRm5MX6sMb5IZ2l+iGf9DhQT/NenopjzqHtErlKQYN2r+Rp518oFkRoGkV
+r2pTtEpdDFjypefa9xeYrt4jlBtapk67tBhmhehU3h3cUCB1ZuM/FuOSNeMQ/1ldOdqx0A5OAZx
Pd5BAcVUJPboAkxwthJ/IQM0xtJSV8eSH6S7RrEgBxFw+Q1DGobKaPrSRbm3DY1q5laN6qhW2Ad0
SFyzxHGyCYGpmYav3G3p2zgw3KNGBOctHHZKm+I4VoR3dVD619SiEqY4RM6NRo4opw4iEszYI8gE
k6X3XxvPKbdJmdHRDsnkoEyckUfDs9TQPRrcvm/BpPPv9nUu9Ehjb1Q/rM/HsPFDZK3lvs2V421G
oIiXeUEdOg3n/ryHoFf189y8u41lIE43IcLS4722RGCofJaR3wDcQe9p4Y6bfFSMy4agn2sHNuv5
EF5/sPH6X8od1BKPMtaN6Kpt0d1zicA8Id4O4SRlPDlf+84mQ812aAfiXOEU1Ogx9k36Lf3jBRWE
0YzmYFwZ5lBcpTwXxs1B+0pd8/x6KtAsnaKE1z4WoMsoartNZZjp10w5yWfS5hIoMpe26xJZ62Xn
k6ZKf11/780XuQMpqtC3cKpe48opL8EF25s2aNXrouPfQ7TcmtJ9/Z2WDqXIoVXvSacqubYh+8zm
vL+f8Vaves2uvjegC1O7M98rI8PaFHGMivPzlPMaoRyiB4dFdX8+mhc+lG5hPaMZVTDf28nJQY90
zclEXCdd/neXf5bcNTEwPIOKrO6twuwPReJjyC0K676waWjIXfJixJis1+9E8MTYIwS9WjMHaK/I
qPW+rF5wnN7KXfn2PHZq3T5TWkl2LV+JI6SZ8AaJn8mdDyAmA5yTKd6xwaB2Zbe2cqcRyHDg5gmE
vG2gGwkoSRMjWX/POCtVr1feEJcgVtukRLNdh85ontrAHbcR2I8Xczav5ccD+vm5V+vo2Wzaagcn
DgZFlNc3Y6Ooa93EGDqbL3LPuQNS0fWadgcd0TsME2KHtq9PY1d1D4ODmUfuNgXptjC9CeM72o6e
HKCrQQ3CS6BP9Mh8J/wyd8mVfC9e6X1R+854cgAj7GZ0/8dEVdUbzUFoGFG2+ab1V/IDqhjJrYJ5
ru+Q8icXUdhPkPAD6yHqZ8aE4oPxbQh0tKvefLRTG1f3hitHJ7/Bx0e8taKm/aJl2knuSqXuPQpz
rpPZUJxIp8r2mjISQZ977h0sXzzopWF+67J6q3u18ooO0t8MLTAtMoDCayvGes5NZPs1c+8m4AHf
RiHu7z1HuTEyVT+WlYnZs+g7DAnTlTxW2Ko/FVrZj/QXCCkcu/HQzVy6nQCHP68aAljkHcbJ177g
pO5p64fjKZ7z4CZroN6fjyFelFzsAMBeuyonkyZ+muTDxOPlbkZw/G9vXHaz/7Y3Tqz5v++ND/9z
9WOMvhX/3B+XD/vVH1cN2tvg1w3PUEkcUZf4G031/qFahmN6dL5NR2bc/Iq/ccSDVGR5nuFgcRES
81/tco3QHKCASKc9R+UXw/1P2uWu90mpo3pQOzRyz0yLNqtnfRbgVrGZzkOQx5ciHINCBEIuo+xm
CFnAj13RFQGOVh9D3avgWxPIsRJXfkXJ/FWIP3RbhdY3E2zO1rAui4GBeBPaw3lioEI7+rprbpVs
ess0yhMGbomjl1fwdeRs7nq9tpWzHcFT5+1yMXH8CjYzYA2Cx0AHiOpmaVS3VdaBsRXDaznRoLkl
KzlbwpO4iLLv9McoYomxg5w4v+fkYkc5ZDtpCvfTYiwyi2F+LkYMQF6Qi8nZdjZJlcqcadPKyoAo
KEkD07Io5zxtWENbmg+RxdA4EBNpN14mVmeG+860TgSWEpojynByIj3Pg2IpuzlqLuWq0rfG9RTA
C6r6iTxD8PFMbVnd64viPtWw3fs9XBykmFTKzrNOByokGe+tsqambggqXGWWf0zkYiz4PxrV1RrK
13Ci/d0SuozzbbKUeOR2pNik+IfIQPM3c9l/h7B6q3SkRNhzDoHBy67asLupYyAeU9PvEVlT8oTr
sKoxou7TsX/0w3iv+bV60NzssQtRCZUh1EUAd/vJIeeujINbjMcVblGyjKh7iLkOGt6eq8m7nyRb
x1CibT2Y8I2SRBGQ9GxbDHMK9QT2AHKKAIv2+d8EIvUpndvKn6/AHT/L/x9Xhojba9Ot21uzGGzB
gXIxUHQxbA+GcjTa7R9ksTUo5zGrcz5jUhNzJOD8MbesM3AWMoj/vUXusywuj5PrVArV5P4SBlRP
XXlY9vubw3zeLA8b6CEpznL2vJ3s4ZkuyfKclnxxy/LyfP/5urpEPJDkeHflY+Ukq3HtLYvLuj4l
5EYhIgTetFy7fCznj2BZ/rRZLo55jM2uo34mF8NBK/d14x/hGecU6fh+yUn+ezFpQqoHy7LcXOdx
Mq/lY+SW807LIwlM2k+tE64Bm1Ug5v/1sJ/WLU+PTZfn+7RZLi77LK8mbyvYoPrYbuQucsOf7bcc
Twk6b1cn5On9flXLQ5d1y3tb1iWNflPb9JPPb5estaeCisHuQ2sRoJ+KHp+fyA+9xQ+zsiGpTMFN
3GnaTpf9RlWDqGgjCD33fJejLY3Opft47oPK5Q8tygmKzKGFhbT0KpfDLOs+NFE/NIfldrm87Plp
XZGN+kVSqwXxsGF/LP035L+iQtWKWlXkpaN6Xo5SBqUITtj0YVY2KtNU/Ix+3lR2B5yWQDTod0Qg
8OESiTpnFIEoXkrXtbwkfNgpkLv+ZZW7s01thwj8Ou5oOUoYoCzcy0mjRfxCayi3Qb41d3Kd3E/O
WSRY0RMVj5PL8sHLolwnJxKVKOdCFV+2lwMHncWng0GgRzTNnJxYhQd1350Fhff3hrbBcinYnGQT
AeL458mfrWsTfndrgj/FdVC2T5bmkZxLZHdFbgm08QDxSNuTy+6JMHoQlpOLF1TLo+vPO58fJ9cq
8qsO1X8X62l4IGwOqoaYdD3lRYCR/boNfyFPJfc00sWPorjWyQ1aotAxKIsXtR4RxAksp5zojoo+
I491d0uY85dRfFRGM4frsjGIMVOrgby0JlqZmoG9nkbZxhKm5YWfJ+fkurCwvqr5SKRNpM/H0UGb
34tJbvF+8765aIKS0YsAqsq5mNjU3iwQDgnqwiAm2kh8MW2OY6hmg7rGeAt2z5zvETOYqykuGJyK
/778/8rODpk1nDByZSfPHUtcBNPTjIuZxxvofpKcmHG/HYBDyU9CfjC+iftIyx1kRyqMwc4zj3Iu
tOo/5vARFeRrFuTQZ/TLAQPQidJnky6AbEWpdLWOSIpUWILAqNypag46kihrxDf6IDuKlqFYq5pe
9dqyCOPeeqCzGFoSB06jpYUzzrimmSNwdwCTthHD8TXqehiQSBPcUYHXJ+7qTHn3JtsmS7PkvFIu
yy1yks8e93mlDmnHKEYf+7VYXrZ/2GlpwKQp4dS63l6dDymUU4QyxEAhFOPB1eAzjlS2aWGKpqMk
1cqJQBADzDQOWnawtcAiVprtcvKnPUr5oGUfBJl0GD7tvuxT25UJcED117JDKidzJzQ7cpazjK7t
0sz/vJ3IRRU3lEtJ4XfDfznQ/2Od3OX8LPJxfjR8Dzx8EMtR5NzyVvuRBoI5Zd5avin5aS1v99Oi
fKOJsrfmu1ZckJaJJhROy2IglDG+kBtpwImNerQ5YYXyqZBXs2VHOTdKddLymGXz+bBRauSHTysd
qYT69LRyn79cZ3MPvzZSY2er5L7oNffrcoKsllf2eVYu50Ii86d7NpZowP/19g8H/bzrh+Xz7Ien
HvWRb53S2edD/8t2uesckVjVaN8/PMefz/75My0vOpm0x8kr492HVyBnl10+HEJu+bwsV354+Hn7
h5cDH8FsGIJBD9E/TNLfi1kRb81KmYjJZo9l/fIAx1TBA8wpRa9fx8ADqR91K80MYYf848Bdit1a
7kMgN92liCYzw1s5kd1KOBv1kRiDjiahmJUr5ea0LRkNL3vKuTCFmToBEgU4+Xuz3YnBstz+4XDA
LZujPpQlhTUxK7efn0kux/X8OGPM3FGKh1mzPFzOfTjm8pLk0eVm/t33ikYMhJaBK+lr/Vl+V5Zv
hFw0A5tw0vP3wu5jgDbLXmpWOhtInLT/xcV+6GuGw0SaMB3EIHmZuHkbrr28I0B7rEwuRaInKVuU
cqL0dAlATNC3zObEUmFGMuv9qDsLQxep9lzUxHfGFDqyUdyzLYvZuIvjI9HAxJhhhzk2bvjGzQ4V
hMmgJNt0P6bO/E4ZHaR9tQeaF2wsogUzOHdF139xMKicogZtWKuZbwJdsZVj64TDFN7Jo1O/RS9B
L/ufJzSXEG5FOMjMgMuK0uXxCaDpBok+N7hhYhxtg4u53TrrpCLSXlG7PZlqTyJmwrLGUyOSw1Vu
vThhtDpLty5OXdAdGxrcN8vYVZYiZIUBz/aApBayrzf02n8Ldmf7yd8W7GwBEfg3ZpZCZFZv3pOi
/WRpkQ/8o2TnkT1tky3tUFwzUELYlMx+WVpU3C6m7XqqbrkOf6jm/XK4UMxTVTJzMcHoqoXF5XfJ
zrT+ATVYpZKn6pAOsLn/JyU71H//7HAxXc8xDYc0HV4h574sN350uJieC3d1dPRLpHQpUgU5IVHC
wJxizPtIdfS9Lu7pFHGN7SW9fFmWK1sVkV8P9Hwjy2tTDQ9+jUSoz0ztAhA334K0Foa9YSLU3ezG
eUuGAeMkeQ7XiWCThQr0YQZQcjIMLinGkdF7FzBWZAUMGXmVn2tjctnS/ZMxVhTEgiy4qOBXgAa/
z3vggHOYPdOc4itr3KtBqh7y/ppe2IxAM4KbCazI728SwN+bPAbzSPTkUxPMj5k6dJfDkF0og771
SM9G3Z6Uuzgk3M0J4LgHpns3EGFr+iGA7JmM3gRbauVNLTnXqNpHQKKtpmWbYKoQrhOsgwS1+mbg
uIMT59wiBv1CgOl9UwV3k9q+pFblbHQLO6yRxluCP5G+ZyiVlCjSV7blX1Z5QxpS5P20x03GLwFg
cGBCCC+0VV62V8TbbtxsuDJbS9kqs/VSZdMNCOA7DeKBVdroLobsLueXmNY6ydzqvQ3gcud2b71n
Yd009WEzBgMSGMox4oBt2LxgroXyzRB2zIGkZlmDgEuk6gTeRKh2SVCKRSZTVfTmasjvC4CZyJwQ
P3b0lGLjMmzzt1LAM0EyZusEdSXGyPkURvVr6bqPRD0+aFV96zbOE8lLz43roGAZ4oOX2YSW+3zu
GPOc6k5HY6kgRE1MWvvoVwcsj5swqL5XLQzZwsi/E2Q2UrpASOVvSUCDmzF8Gwb494aPBFkkHST7
kGol+PWj31iIUiPu0MudoUYjN+7+KnHsi1qF8tJoITQ/zAL0mqqfug4+YFJnRCp06lfBnefoN2mr
/bBS/ltp+Zj1DATbfCIcIbR+ZkjrgG+f0P7AH3MEaWooMTTypknW2Xg4/FeT03Hi1eFbNFQMDp1i
ohvdGjunIMwlddbD4H0trZToj6G+yfMvg2qArga8RW8b0wLJrw/aC4ieCrhzRsfStHc0ii+N0duJ
86lUi0OhumD0pmYFFDRc63N6G6UX+aDcwF4CgAX237Fv9J4sW2O28N9HoIaBIEF8m77P2nid2vTc
gjYGSKSqtMPIBulgW/VadlePE44lNXmuNf/FyL3rtgPm3akTKHbGbUNGsKZS6t/NVqXWe3RaDZJb
gretdOODZejJ2nTDghMC6mVZPlmD/b1DkbZJMn2l9D7ozzp9oAE142+KL7x5vDFcXGLFUFQb3YgI
xBrWVWU7YL/M29zxYcKm/rWVVoeMLJ0KwxSxu4faaICkTbjt9eiqdtvHIRkSsKjZ1sw5k229nVfk
0z+X9C1XzTqzgZymBZHrbRkf6oehd/knOzioiHEZJjy5WFI3XWITOGEFd+1oMFRWT6ijLD5UFZva
2k3Im0vL6SdP8JpF5q0SUshL6ugrQVAXao/BqKkffDv+ynwEtMM+uAopSmPM670ooz5B6xNfRlUA
h4Lm5n7oC1ws4v00VsA/SgdEZZjEHOkmmHWLfn02ofhI8vim0QjGDKqfcauAObgmc/GxrVXsbgAM
W43vdB8bt114lcL5WQGoubON6FmUxJUGtCwWtItBGeyVWgy3ej7dO3BGuEpwesVvvUGmLakZPxu3
xZ5ONPcqUMaTnaoPXszJrFu4sHDy/1Cta9+biAJ0b5o0+oGVQFuVBAAD2wh5ke0jcsSOoR54YY9A
4G0I3tuduaSEnf/Qh/23xiju1bJ/G0tepDHn1ybq33VLgBLvfOM65m3o5RdDDPXJ6bJ3ZayftMHY
9Lr5VFDcaMzZ5Q5qVWmEVPWpeu9zEXAIYCUHFlFmtSes4OcY5Kd4nHeKXrYE0nA1wVmEoQgYe+Rt
GAe2Kw2WZ0xupl5cYzTHQfl/7J3Xcuvatl1/xXWfjVNIE8Hl6wdmihSDsvSCkrS0kHPG17th6uyj
XcvnuvwBfmEBIEVJiHOO0XvrYs6Aw8LF1+uOHa1VT2Mca5CelVrrymu35bR0P62Ie0UbXCJHfE6j
OawJ+eFLQpBrEP3WIpvNx/ShFzSAToRoH/wkmyPNnr1Q/bI9nbxUE6rJZLYkGNtHT+827tAf7JGs
5S6dLqHXArvGLjoTijFgYcUmd0BP3oOe4aF/p85e57Q5GsZ+iNOLmXrkp9HsXrSFWFetS2IlRHrU
R0mSXZMu+QKMivyCvo/bDe+OMagrZ8gveCOX4Xx1DWhkyGWfs6KCr0mAfOoFUH4wIovIrTCqg85X
3qwaoFJcu+Cm4Lf6fbeK46xdMl45OZn32WXUCMmRd6ipfDS6/zQM4Z2P5DvvIrC4bWnsQtg8i9pW
XzKvIRXJQPOkOON+KA1S2W1CPcvqOCjxZQwYTvTeUiBmZXLqrWgFblUx3WmQBhZlhFCCpl5lDXxv
bN5ShHBWUUNOUmTtil6D9GE/Q8wKlvPZ7uqFtsWbaaz8aCQGTn/1e+gkhIt+pAZCgJ4YtjCCBfmS
BerOHocvd2joNNpEwBmPWAnuqdf5BAi0rxGc2O3k0JacjGXbkoiZK/VdibJ9vjXsG3enMdFYDkN+
NWbl0hQciJcPFlq6QFMdb9zKupDHRvIEH3KyB5dgE1hl72avZzO3/KmYOBFVqP9gNw8oJ9qVLQru
d0QmYd4vt3mWx4jTgUVkgvOmAwZTeU0HJHcKFk5Svog+LReqYDu0LWoGxLUjmwH6l6s83ThDDLPa
+lmyswrzBs42Gk3+YHDlj+6A4Y0MBo74a6h14T6arF9BTAK5DR4I/dKHC39rWYizQKS/72Pjtkkg
Atdl8tZgltzmBdSD2th2ce8sVZW43p78o61JZfkQCn3VtiRcFGH2YIHMWFlp+W7g88tGbjlVVX4Z
I8QWp3w0YtVdR0VPQHGSHIuG8ZBHeuSgGo95x+UaFM6Tna9E4TyGCEyRjXrPMVnvaxFUr7qTnEcr
L1Z+Ht1ZqfeVZTQ0SB/hERSRSzxCYiKCIzTxJqsh95u+WRjp8GEUBWl0vnoqjI8p1xZmnzxoLnhN
+zU9AZhjLKChEKoS7oipWT/QhwdCkKrPiqLOhgPOBI++ZlfzI2ruPA9FbjH4sRcq2cIQevob0wSR
27Y91HSwnMAb7zWn+ITjYrjqWy+cX3UwW0nr/hjXjr5wTeB6QbrS8/yRgB5Yx4F6qe1CXUQggB0D
9LzeWLTCepNskQHJu+OfQQyCMtu3asj4KPZfEyP+IGvgvYynU2BEd3DGTsTH3NojUFDy/w5GjcOl
TmGFICusdSS5yEVQGhKwlE7l/eQYb5liHXJBg0BLkvs2sY65xv9Yo+DH/r5B+Xrpc/9Z5AOp1nEA
osbgvgv/itvfSsnMB5AbeIwtBKou2MksHF5ENHncvIqLx8Caf4XYtNGqEMSDbXUD/5wLIClDunX1
nUigb2poL6Ei+SlhxqozfkZEwak+JeAKpsbGgQmKx/rAiFwxUwdcRk7m6Lgpe+8BIEuDkFgtFh6B
jqo7k/MCYRB3cs0NvGxRzQ1uDJK7GUm4cBufXzCHHhNp8Q6q7cFyoLcrmWeQvEPMrlnnz7E2857L
z6w27yIFpDZtoffB6akYdL/gRH7pkzWj5D9ClwioQmVfBV5018LDowJPC8Tttp3ZRDsY60THpttR
9EdgFAdLn62TfvUGwd5h3FFtwnxLDbGoo2iHOfxFj9KDV5a/g4ZH7Kglb73uULNwdiB5fXgD8VVD
yL8ELv4ZNEq4ULP+VlPjs6t1JCsG1keTkICR2e16iucH3rDkOZ63c/ZZX81BYenesQAKj2rJ47+9
h/D8YUReMKfxbbnhDumEKYD0j1g1Gf/DqyeCY/jkhnNnBGghvWtfENZHJkbWgAPNIcdjkY5Xdlxe
YdS6NAdgYgUEAorocTCzh9H3efwvvZTAXDclDDPuoZcFMzwWa8uBAcGGSo9YlGIA9ANGNG8J5w7s
c++pZ504H4wHNUDpgUlQbS1DJ910enss8/5eB0lP/EmONkpfOar7afrjXW3gyK7a8jL22pNaOJDX
oqOCFpdLlwvMgTJFWtciIbZ+mtBd9oq+70KuqSa2wKBq11hxttVAPS+ewmOQcYcq3SddIzU4r9Hg
GiHxMKptnisDgFmjPcV2sLYcQZ5sNyy6Pt1FNspP7yHqZy9YMo9qTbKOrYgHYAj+B2lpC6B9Q05x
OzcndsbIPcp1IXd5r16vNXu0DthVAnjYDwr4CgIrgczUMwraSo9GD5DVS+1Hwwye8I4v894+FexX
v2iXpCh8tcD8tLI7Zsj29O4rDLxf/tS/EMb50QbWk28y3nadG+bfF7Owf5dxcfUchKA2SIQBus8S
Zu0icAnE0MQnsZ97TRuOVXiGpoiN2su3Dq3CReJtNQM9tc5gYUiTjODPMV+HFjA0Py8e6pLafQRd
Js6Y1Loq8Ut4Hd7TkknkFAwKM77gNajOZkxasF/wmMcjd2zC+E6fjHrtjsFX5Jib1n8QPPd0a/3Z
zqIbiKf2Dv//Qpqp5AuZ7JQZ5CJdNKKvLC1cy9U0JZis4Fwf0OhBJiuIFJ3VN7KLKJuyrn8OwhIm
bdaVa7cofsmfSwbk9QXUjhX0ob++O59/fUZGMa4AGpzyg3LbUOjtNlIQhy+7FkPJ3HSTfq+u02AN
g8MnQgVZp7T+yJeeK62tMjzzmRXli7TsLaigJTHgWOfqtTLrjHw3nMupqv/W9ZRdXdnztOY8vyau
76UX0oqdMyQf0oG/izF9GO9FD+hi7pRBEmzo8YG3/2lPZ/P/JQTYfHUu0Mo+tVwqZNVWLkoHkwh0
QtY5adHLoor6cfDJ9VzxsxUdmxJoEw/vHomF/LeSWjEniAuUyb8X5adtafoLZwHW9yJYrLWVWeG3
YwrTKvTBeh7WPZMj873nvvdSqBSLXMxREvMulXslbnjm141G1WXeJve/3NdySW77Ph3kunwxEhj3
ZHbuSuK5mr69kwf+u4cvd83P2SDfqQYsmhDUJtjqQ3ojd4oua9s4f3RG25Q7RlF+NENNfTkBYDiX
hs3M7iYyaIxN6nqCs44SSNbsfSPYZFM+rRp9vPubxTCy7O3kT2TAlqhICInIdmTI0aGhtIMm+o9f
/Le/QS6CNs0Wmg5fQX7y++iFART0rMMfJ5vr0r/YViSXIuQm2iVJYMzKXTVQ7qMT+nPVOLrtjUu5
8/7cg0YZnAjhcRSC5I0gg40cURlX2lRFbsX1IF+4RGh2zhX4+aySf1JOlghU5Y4wCArlHdF3iTWp
m0IVBNfXKRd6ryub74/O3yN/Un7Zf7nNbYsJgBbuMXkmgKeklkDmhPyTyWa3dySnws/j7JOnz/wB
q5z4gMmwuPBHsFiczEMresK658zHcp2htN550hz0X/5eK0/2XmAWNDAMciHna1P+SvnXTtEteW60
QIzcIhdpPhPkpSnPJLn6sy23zfV8RxL6ZK89u+w3gZ1cbB8z3UJ+Xr78XK1/O0W/F+X7E2XQnTvX
Qead/f0jTSC2ylNTZ5vvo5qVfr3V/Wr/c4XLf0/+iNwmV/35LFS7blOj2tgGdriR75nyZJef+Pn5
P09BuS6Pmlz6/hm5/r34x/ty9Y9t36dtUVoWV8D8z4CdoXScmHt8QyDG9J0GnHKpdpb1vX90V7QL
X68X+kgaUg3qR9TMhuYj3sN1AnB3zqbmakcx5UoofwnDQJKkmj6+Zo6x66v2IGYhJLXGK7k0Oarq
hebqDTWiWK12BrbNolTanTKSJCpf8Ok1N5VWWeTBzRvx8tCpKlQfUGxuI4vUSepzsi6gClryjvz8
v1/MHK/Y9I5+HyfFBNf0YcS2cujnFxrqPAXkuqdbuF3kYqtXFfCbmcs7EJrqCss/yDd8nweF5bQb
K+UO/YfT7Wf1x9U2GAO7WDrYvhflW86PJ+7Pj/75/rf5bb5Ow8HOd2alR8NRDNW0kZ/88+Pf3yw9
dn/7Jd+/+m8bfn7rz7f8u20/v12+O1jiLfMqwmSNmvTFf/kDf77kb//pv3METrMWrgibx++v+9k5
P98gl/72p/58TUMJjMwE5lLyM/JXISbeaViwg4wgvUU8i3L+tjiE5NXq6ejuWk8s1H+1X7RZMyNf
5Da5JPsycrUe4k2LdXarSqUHOY35TTnrN+TLKDf6MYk89eD7a4rmPEZkEJFUNv9tPU4La0mhikGo
vO/LbqJ8AYvIc0A2G90K/m5uaFfZmRFpjydTdjxVHnBrUTOpkV3QboqoaVg25IS5j+P0ZXQzfPd0
ym/pWzxTIGJnzXyZjhDG60Bd/4id1ZY06DCzdjKlKSE+i/01C51/UpvkKn30t5TewVqTQpr5opVL
DnrNPpgqKpWhD+YCFa/P1CbBEKmS4AgTfJXNydYOZANcFX8t/bGtqlSbWWifUtOgg9XMJnf50kPz
vfneFqnDNgZNpE7mQr7Xma65DUrGkvPxRGdc3sglbbbT/2yD+s85IMgRHcco29cSwCEEGJFhcmeV
z3z85bpFy93Lc28t22uy2wbHkR0ij/BP920sqnjJ7JqK8TyuK+cXuSSP9B/boMDVFAbLz0g+3r87
cN/L8kB3GTU1DGvLn6b2T0fOko+i7/X5sW1NDL1Qru5kMy6U2VtycZQJWt0sTo/D8qsLi4LQQZrz
phSf/xxRuTHKcmqzjFVbqXOagqreWtzllSgob/6mTJfrEEEi0saSRzGr9ZKuyftDkUfNfrRePZVu
uTQX/Lz8u21UYHZKWGvbQIMkI2UB8qXJKAPUthGvf7aNpY8Uwae6TESouapmVd4Ufhi+W+ypQYp1
X3cvQptlRvI4+fIQyUXU7I8eqXObb0vBz5GQB+bn6ASVxiTVJuxTHoKfF3t+cv2sfl+UjYXSboy/
5GGQ1+C/O1RSf9DnerHzKXfJg1JY7sYsUmsrbQXfh0heeU7UCcgQ2LbrWRUJM3dJQvu4w4udoLWY
pZHz6HyPun9hyCTjMC4+PToJ636WVPjgPm4S6eyQ69+Lrm93SzVg/ix3oTrvx+/9PS/JVc0kAVcj
qlVeLeEsq6xj51neIOUV4454c5dy8ftawgy3t3LqZ4VDa9pKnWFpcPSRvyD6CBRNh25CumCgAh0Y
MtSY0vIg353mO4WHl3FtTcWTPJekryGfzQ0/q3JJbhOKQuOBAYQ80+AMAheav+P/e6H+X7xQBmj+
/ysn9OFreK//boP650/8pakw/iFUtL5UN4RumIbNl/1LU2H9Ay0DYlwHjvC31+kvG5T1D9O1kDNo
qu0CKJ9Rnv+0QeniH0QiCNMxVfWfSoz/9T8/h//hf+WXb8Z5/cf6f8tgVfI0aur//A/cTn+kLGia
LkjyoDFsaqpFH332SX2+34Vk/v7nf2j/XW0UpSvzXN2bUTW7Zbv7kgAS+iWkN+a2dUuEgbfQveIO
b3YFg2k8ZuAowwnD+8hH6DIfDW/KycqiQ+KAvRbpe1X7JAqo9q7glhmo3YNLpN/CcINrIQg0gVJR
5XCCgkkgB0agkE3mY6xY+TJW9foojOo9o5WgmDTMRujUoX6GfbowQthD0RydVXi7ykk2dls/Y6xB
oxlkRziL0cIrxbU06pOoCOLNM1oyrTuAoy6NCwAowpJqHrxOvCHJ5aC38A5w0PAM+YxclzIpbetF
X9kLjKLIWDUdJAJZWImWrid7XzExpRGnFWsnnrat1j6lKinbRMXyj2VbRQkfaohGyx6IHwacAE4w
xfo+HPSt6hPV1JLC4NVvpaNt2so8Ag6lzwzf2bLZH6QB2B0Kqpu8s0ek/CXDeup5q17HpsBwQL8l
D0492BENjXnNHEr9Vi4xqDf2iare0oMkpgEi9iLLQ5ckHx8PkW7WR+DvCLUUg/iPYdJWSAaUcyZy
/+IZk3/JS2WbYTk6TiNRloA0EByIUr34c1vNSVtm8fNqSwPrMpoUU0N3Y+hjwGgoNB/srqY5aCOw
EGkX3Ha59+x7GU1nurvUvMJuaSsOSIb5pXJG5VzoORlrH6k72DtvsoFiO8yoT3ii2kOW6tvCTNmm
VuVa8TjK2JQjEwZTQY0zrvOVISiEI5fXgkOR2VTGOb3pisTOsc9s+1gROxAoSDBEN9jkLeT0zfme
VZh0ASlEdngiTnmJAx5XLeauFqe1Tt52n11c5Ca3VkxkXz2GwXb0w3rV2qK5zyphXjX1hLwnMLXq
kVo5L+qbb0zevVzRqX1jB+8uYKeANkbWY0ddP8qU8IW7fHIwVGoFMc3Il4n6+mpUxRwdbbwMeT0+
ED//1GGZ/WAYV9LXNM1rZ3nA0eFArgNPRT2ONB8OWH2ygXl9lcR5985QnOiFghxNnHxNg5XaVtaK
B90yTq4VNSdL7SHOVPr9oOTjL6dM935ftMB7YbnATghe855LPHG3VWxSonUG6y7o4+hNA5ux6LXc
uQeWT3y9apNp0aMxYW7IZA/dyK7kOF8nL+uWYeyIN4RA+6KLvY9On5OShjO9yP6xtsFaB1RHCco0
6pd4yglItPSzgLtGC4icgYFAPzzzc/x0THm0SHNz7Qyu/5TGBvZ0AT1bvuv2+lZrzRispU3yctGO
z3atPY+xkl9qk0LGUNXxnvimmfRZd79ovWuFdweqxqBjWR6StHNP9Zzc7OMCxbUXwhtFdrE00Ss9
BFa7RaZEaD3Y8XUZTd2D45GMY3X6o6ubt2aR+O+pEpZAj0wwHBpgX0jqzVJPB5PgLS0+lIVh3wBt
qLhRuMN9rvTDfabru1ZQrutrCLJkCA/3fUBZrQFYv5afgFDg7qquJp47AFJhp+M1ruzhKsymv83C
EJPFX5s4lvHWV8NDaFkq06SseKZLQ7KvkytruYofnnAYEgx1xrP0RLvkWWjx2cvj+ko6dfw45iNR
1v2bhS3mti+D7KHOklOY1f5ZriGs8ld6QNB4zDUxjANZmSTlLolA9I9jGKvPqeqvnEqIh3Ho2wtx
Dk9CRWmmWsldrunJFY/hNuup5pgWY00oyektuXXJrRJT1jfaaOP4cGgWxWCE8JUfCJjqCcV2bFx1
nrgvyBNbjIlXfgXutqVdfoT4opPgQn9ogl17i2+2OnP8lIXfdcEWimO2g71LC0Cp74GzpYeWx+Uq
9cJiYxdFuCss4+yrXfjLcbQz8BDlc9i0mrVPbH98hg6AxMpl0ChXQd8GjJjbUt9XBHu8JJxViJvj
Z5PszYONBGnJKNR56V2CDlVOrwWRXcbatvz8pV3zyK9eVPBrhyQkl1srmt8dYMA73dLORZ92TxYJ
Kxs11NI9cGGxIfoc9ZmveNdME4zWEZZgZLHtldNBba7GGkO9yiVcZg5uJZdUp64lvdgyg4I2Mgcl
tZvwMITZySOb8dxPbbokR86/4U+OHm0BTJHU4hfdA5uomX54T4Jhe3W6dCHTocqeZpjwrGInKPeR
RtMc49LpLmZcIPdxIqz7eHOjMGfapLTh41BXYFjsrN4XZRg+6lVJ7ILKfyTfBStjxwojgnTaEw7U
4qi0q+kirPaq+RMxcHLbvJp1Ub4uUvUJ9H5z68wvcqnP5uZcJ4J1M8TdAW1nd5BL2LD9ZTwV2ioN
vGFN2hVR1Rm3JxXSy8oJSaAJdR1qWpwCbXTT8pJo/c6O69/wr7StSwsD1jRdVuaZPAat5CbM6Hzh
1EXfzk7g/HF2hj97O4KEUL/y1QACtI9DfxdA/96nebgZlYgHey8Y5VS2dywQ66E0j06QDuLqkipN
elW4yy7Q6mgbxfrSJgZEJg+FbapOJPDqdXnoYjr1Vqje914YLbXI03aTQZyvDdB6k8fFHlD0q+9C
YvBBmw6IEXairz64CdMnLhX37I8meRt5+1yCur3tTMhEJczBliaZLXg+oPsio2u8Dwn32OgdLSWj
IRErJjbSNs3mxrDJVogepqjkjhrTJQw0IJXDVRO02uqq/O2FGtqQSl2Vlkp3rtEuSjOb4fXulzGM
+wSUyyK1NaqqCilKxIKVOyeyzaUw6xdqATDRW8GDFO64bQ0lsOiCmU2ATcctPv0aoThXK6wRQT65
sXYFJf/RTyl4uU8wPT61VLltbBUViTcsW/PVKYJtrznXlsASLND9l90ibi9xv2NStB79tqZPSTCO
Rbpi2cYq//pXjCqYgitCv2Z4Fl7x2eUWKO3JPzDUsI1eW6mjumoGotqD4OpPxBmTZ96rHUla3lvu
KqD1frU0C+24aZcUkciVa2lIqpW2JTFmM/azYCYR5JyG/qdOrNZCTcW1IAm0TD7DqHqZTLGiH7TN
xooOaZgSv5jclFJcKbTnvFHvPTu+y1uXzFqyG231N4q2vh+fvNFYF6jOCl/sPB1zXtecoWbfVCNk
/LRYT4z/pu4yzHl7FdEVxMTfdYbyHvf1VfXVfR23q0ixiHLPdzF34oWjDw+ODtIyVwr0sG2eLYKW
2aE1wcMdkAokd3QLHvRwSleTA8/GiMoVVz+UIcf6nGOgwVRzSVbRvtQFUSLkVQ090APLsIg3RJRk
lo9zzbhxedYbN2FRnkvfRGsS1EfGT/GWu5oNHGBBm/UE+95dJWZfk38MMUAgFFE9mpmufa7dYmFU
0HDszDsgpDIIOdGphXGDSf0XARXhlLjdq52WB0I4PzNkEdtaGR9UrsdVU/URu9HYpfp07IvSW5A1
NH85zl5N2GDhxos29ip/fpwtGwflZsHhATp2P8bpIVWjCNohqdOjAWfWq7QNp3qwaAHVrSafXLPc
OMWqnUGtM8J1KaLXqURzWMOZa2rHX7phtJ5cfWAg1z3VqfFaz9+jaeIVLuGJ4Lp+OToxxbPgi3Yd
aiql/OwKmuZ1W0dL69FO3TeyIj4i5xdPgItHKQ8uBAAsIjWz2vntpOOHaelHvambJURBiM9he6HF
TFQ9YVOhMr6jfXwaNfOrs/qvMSyPZvFV15hS0jw9mlmwFzWHXCTBZyDCK70D4PiieIcFBU09GHl8
kdCm8iyi6vVmRZzLPAe2jhh2eRDcMmB+0foOZJu4qy2ydAv3mujjJc9R+47p8AqZ/TanOIk56cDQ
SF/kVfCLukkpT8AUi8siyetN10bVYiqscxVbh3ZChouSQMF9Q6Rj7tQXDywC51rGSTLRFDEM1pT+
QhL6JSrMN6GGF5DPuLWRxebDlKNYao9+be7KzgjW2NyW2DSjKr10nVcQoURcMGKxRZWmZ99quWUF
sIMJ5VbaAFokYbiF82bOJt1ymr5ah+SFCj5zbZ2UNJp77d6SQQMpjJMV74w+RCyqN1tL6y4ECJC9
WL15brvPFRsAV6eVy6SuiXdFBlF2w7pBT7+1Qn+lgQLbjaVY10r+nmdWuzdt9KaZqogT8/2N6RcV
4w2asKbF/Fhz2AdIiYNbE2zDSIf8YleIgfLqdzyCHWk7YyIXe+OZpvPp30X3TmvcW24WPsS58ex5
PNoheiokFvY3najTDaOsei9cTqnMhbcz6dmc5PCsBWZy7CuCAbxwjDck1RBtVzKV27kKMZllpN4p
yUNoOOhmRGGuEiMwl213ZuZnYhPgbuJ3w7gq3RAHU+BuQLV4IDsg+SsDmrzWtJ6CBnQYeLWzHY/R
pnPhbamefYg5ageF/7Rugv1odD7RmslZwbuwKgW9/96pd76akuroRgxaKndVqM2EQrS1l4YCH66y
2z3zxL0IAm89objeQVd/DaNcv6lSZvFZrf7SGkh3RaI4q97NU541KN5oV2wSrSlf6rTaNKTNjUz8
7+PZ7TB51jt8TpQUOfe+N6GQTeEE5kRVmXmzxcEHTKiicQ7tazB6G6a1zrKsHFR6vOVXxhNkRR6X
VYLkqrLQoyMtFtl1BE69tBP1tm4hFGWR5xxc5dDzeHVSt4F0SXpIVozKY02vWiHJelW54QuC+mRT
if62z9TfeEEgCzRhtivi1Cdhy2Ri7SN4a+kfVDMBgKSNWZj6r3W5kVAYhPf0ZOV2afzHKv5/fk6+
HZExxmwM9vP8fRUtxhzp0P6Pr5Rvqh4jQnNQj/Ir5aa+7FZDCRNsopyKIxvhskqA0yJKKXKa/bY2
xL6v8lM0UkjK+q8gZTDbjOoLBY/bcI9QlOan0uzzujmbTbUngQpFV0OAZWu9iLD7iIvpy47Gr9Ko
kkU7eqvaNfZG339NMbXvPCdJ2e4PKYJZt0EYls69Ct1UF5Opf1GgZk5JHkmh3eYjsSbdr2mC3pEk
PAU6oR3LwloROJwh0DKw8jVuQBRKoXHnxK6Hhaqh9w0lQC5NCYSYrgdAqbfgydseJO78pnwJmibd
gH58LOPZe6iH72mQWDdqk+y63iyZrtqLBOTVciAhF2Mgmm8Vzf5K4tZLvYU47MzI2G/8OnP8G/AM
cZNcc6GR0RaldPbrnAQ2qkmjGwQ3eFQyeEOMziY9fU7Q626mmbpeThqaiSB6A57WLDrD1w9qZ2jf
L/q/lizqfwylfC7iIY0PDmGc+xGVSKZH90mKqaI2TuD+fukWNTj1ftZEJwSB1HG6akLt1hXVZ1B7
j3Y47OBSC304Qafr4/TYG+paV1CPaO22i6ZbQ+vzhWXqR18p16bA/d6qqzDvtuFQMp+Bu8Okh3OD
ScrS5Y/18sxf1oQopyZTfTu8SiL42K4by143rvJWaj5PBjs7QcH8VYzOPqyh0jJEwGmsLSpvZbvJ
lVzOgw1LqSmvg9/eFll5UkI6ziFFD1V5a7x+Re2PIX65Jo5mUbbBmzapt0bZcC1N0BaK1qOaUjUU
G9SLk7nliqi2eJYQtf3JHdA8KyYDqYRAMvPQbRwrxzygQOlTI8JogRC3CNRHhzhJLzrH/kxtj9DC
VATUdUyoEV3E/Js2Z3BWJg95S+EyT24EsygneRhpii9M3XvWlG7rKRHzi+HG1c+mXSGiB7rmOXQi
q4ikangaFz3aG2qD8tcofsckKLmJcuOMTn3Qm/ZGWFQEnNlqMLj5qeDGP+ttl4TB7XXiyBdJ0RX7
mky2ARuA0iBCTL3HvLDUlWrG56i0sYQV59HMEBCar6Pn3StJkC15NN3k0aUVQcYwCOhtIGYlJcbi
qW22aTYxvqwjUmzTZ6911oNmYFcNAyqsQfhARkmb2njvSmYBDDg49VFHFNX9xHB/gexcRyDvI9U1
x8dAcPNGgOGvlPI1oOzgoMdixrRIq/rTzO0ZyVyuATzRH0yRQcaMWOOxX+kYzOLkbfBaiFozOnGO
OQRVv2usIICoYXqL3At+jaPRnkKT0aNBSm08xyA57nMUk8Tote1DFHZMZUg9MLP+pUzCZdQkX71V
P2vmuAXE89mgg4cMEucboQOC0L1+n073iV4hZKI1DLZ0XApVecRCDAQ0IMNkbKHmtuKghlgcwrvU
Vs8YVRZZM147v1D2WvNimvVOaZ5bO7wxgmLdt+VeTRDtZiPdW1s79aRdLpMyrJdOJ2BaGbeE167z
MjrnGLUYod8mHvLoycBX1JanOum+yil89aOLoZXPCb2iVVYQsa1mlrHpLe5oBMhsuj44up3nv5Ky
86lZ8d6oleNgtmfPf3K4EI2OUYhjlMvC8a6aO7grn6EI8TT3RHc8myI6iCG79/V0VSc9z+j4MMHu
ryv7Po2qvdnk73E5oosJPQ0nnFvjf2hfA9MNtsVkfniRRcQWkuhlKvKHIIjv06n4HXCj0KfyN8i0
peo110TlnmNr0MI88nCzjykcPjxuCtgXfzsuMUGoFUfbfhuj4q2dXOaYhEGZGVrknNp/p5F/DPFl
SQwVoKNwob9W5oCLb5oeiCC/T0ro2+aaq+sxV/tr4jhvRFqQjhUioO8xpPMHTrfOMOzc8bFN8YH4
I/zqeajqFdnvRmm2qt5qC1jIjxWPgNafOajTTDfMF9pIENpkb8YQn11E/jiPvg3VtmuC/EIRnzqP
sMJrl5zBr4Z2ahm9WWN2Ijhq3wz+Nepg2ZoMyiYqxS1lD1GurD6eWV89/4pyHpoUjC5GGNe8DTVA
zKFh35eRFS2rcS9gmVHxdahOa6+96t6R0Uh4VaivbcaGqk8OUV/q1cJGUrfMk4m9HUfUQ0ZG0Mna
8hnwTPlwnXdxmxYPbuIW6HWoGVvBRm+CT4V52Wok0Gmd8S8Er9GkUVMmJ7oZNVyYkfuoD9ptb7Ey
K+6qqeLumU5iD5rg4oSfXS3GW6KEXbScyksSJq9G6MxTK3flTFj4fEQE/WOf4W+w0vAsL6Qm4dQv
fjP4eExDO1/7A16PRmWO5lxKwrAW/UgrlgwDfWmrGvOPSsEgOTzbFv8UKifQenC/qEjxmARwTXZ6
TGn0SHuM70IMbHDG8EQvMVd4Fe4v9cMD8qqRnhn22kcCw5aiXHnxNRzxhFGux5wgtURnB1YRFex5
up2PoFlzXztahUpBMHZPHP19l2Xh0vEphyiDij0DPH87qyR8R+xGnh1Ly7aqlSceRWm9DaKkuqM9
egEFjq7/zRj3qU3uRdvlm3B0Vl4PAJ5zi/gLoycg0gp4rsCagbod+IwjxxuvMrkpxPFv0VsEwvbO
Jh7GOyx3M1inazdFC/6/J2gzdawSv99NNArvVrTtY58QN1qr5QmFXrJDOReDaT/oyTSBk2WiPUc/
zYoCSq6MS2uKT6pD9rpG022CbF3mG/JDaB1mPol3uvY6ae8EkDyNtGAWaexRZ5jvkGX9qgzdu2Ug
GnR6dOdppx2dhHFo4uC15FTBlpuLhvtosxo8nq3dkFF3101y3SbMXk1tL0uAjLS9NhaYoEUlcHF0
RA9CZmQ0oUVkbBb/m7Hz2G2c6cL0FRFgDluRVLAluZ3DhnBkzsViuPp5qAbG/zS+xWwMW5aoRFad
c94kEm2XJvEfR0ls4mJxsTfj3MU9yd2OhaNtyK177AZjYsUiZUZ4z4s674xRfA7tqtk1YY64Vnzj
FN5trzMlFca9aKfnxvDOMgbLKFrlhYmtpSK3mBDE7EkGUhClpOyzbGhpOn+kybxPlzZHg9n9LHgL
bjpJzwrO58+Tnm6Ew0YwQsdmvu4dovSDsb3DJYSAwBR+ZeivUKbZsov0a3LV0CwdvrgE78Cl8WWs
OXcbuxdEMer1U4I+rxa8AJmozgb6IzMkbwi1so6PioUnOxGDG61e0U0Zt0FbGrvWlBaeEd4n5c1j
vNDl9osSxMMiqUnmnykRn2VnbkXqULt6q7ZJs2kgo61aGfVZE8MTsiPUPv3NRMIrmXhOzDxpxtpc
qRMjwMIZK8UBJ+Iuf3QWzBOTgGJpMM+O3U7XUtWZ0sa1dkxW9XYWRwlKBz1mDBJ7IQgb0uL+3Vzs
1o8lct1IniqY84HpLnxwCXI6+Lwsz3NgjfTpYFBXmJ5vUmV6UPPm5MSseV5Ng5Yn88HxmndTB05K
4oMoJ4ZY8ttt1B24CjKZTN9ADHycxnzeplgP+zLJthb+7VWuLmGtzee57r8rpbXQpRowVMSP1jxp
AlzaTlH6jGn6sUYXlfLKlepOaXaJld3YZa5TmbjQYFzm/+B6FeNqSGWsAKUJBD2GvLRyW7YlKdBo
nxGjIplqYmJfdO/ZnvjEu1i+V8OMg7sIPQ2RoDBwIAGxD8lJuqWhfSCG813PXQQugkB17IR3QjVe
u9KZd5EYYl9O3VtfMN/SUmT4yWTmoTYQMDdrNxZAoRWpjZ+4rHyGkp9IhtzKKTEZqpOWDJoS6hFb
OiV7s+8dCHVNR8ZPWpDdDC9tHiz0/lLpt7b9hWkWHYyDBT5RU0GkanaQ2ZoWyD77aoHM/LHKHpyC
tllnEuB3OOlskJ11PLMOIhBIYK5gUvo3C/3TBs9xVEER/gYO3qBatxDHoESsPeiZR3dMfbty52BQ
p8/B4Sar1P+4Q5L57nQVg7wEDMa4dboT1rCEDmERsK6vpdfvm85bNpHtCl/TumAuDQXbKUX6jNzv
5p5kv1lbYii0lQh1F0fwMVVXUgHFpPUcOcatOaGjRxn7pLqaS5ZP9VpjjO4NT0M2VEFSIzQuZKRd
G90ON7J2a+oDte2D0+gOIU3qjDtMcWZ52KbA+vY5KriSQZ4M9DZo1ImSVLeRIY3tMLHJNHY3s/9o
3ynNn5+gtEk8a9vVNUv2RiEyAdeJ+ZiM/bgvi6UIC9M+jJjHshp2B2rp23oA7MnG5KQYoA1pgTgp
98DoCvUQF9qyX9AE67Zp+o4Oh8nro50y5IGVGSnxnJQIZjdtXTnUbDCi8zObhnzplZe6cwgJwbW7
QcjQ1tdq3BCwGjNQMToyHsw5068kvLdNlC+sRbXXb2cxf8CxX06FKgPQsyJQy7s0xsCwVZxTNOQT
IC0XBqr2us7yYxWl99EwUni4vDJ0b5vWtGB/aco+TfJtBjq5Ed1wRx+7HVRUmFoGUkuQNlEOVb1b
UpJ3qj9WBbDQ0Gcj3S3uRhl7z2T7MMOpG0v5YjoXLsLeFVL3tZltxvT6G6x7ZaBkMt3xfO+JJOlI
kwMrNVnPk9nUW0NWH2qWBHWfxQESL9ZYxRDhzETEjLOzVZFw1at3Da4N0qnKwBKIBiezrjeZTb0Z
2ci6eRTDNucT/k+1t4YSt6Ekc0ONPcquez2s9QjQgYnPCB4ZO9pHpcT99dAoNy1WsonjPLoYc/iE
ueQ3JEwTZrtteEv7uI4TjNuca8UkF2GJGYdAjTjkre5DOVr8TC3/zMNyJL4E0w1QIlX0aBxyoA7c
KjT8zdgdsER2pIgBl+iYOmdBg5fcG25FHk1Msk6RNuqtG8VAiYrxSDT7nUzEQNuBd4KUxmMatdvF
XHq8G0z1ILWm9juPzG5m/lu1L/EgqZY/hXI2FVHtOO9ORq6cIRXA/Jhwi18kcwl6OMg7aXtlLcp7
m2SP7gsD/etCeRrN+WDUtHtjbNm+7rH1qN/GiGhN9MXTGq+0zoJAHIZ3EiOu7AaGEPSGWynrhtwe
vsnFmKhcXSTypk1mG2j0s9Rd4LfK2M5L00JuIfJkbm7ljNIoiT10QiV2GUZtu8yR3HPi4U/Qq1R7
epWcyq5wzkruXMeZtcrEc0Zrw2sKe2g3NwjSCCZnUHHCm/GV6SCdiOhi30Z8SK7who6i8k0cmEA+
zHMhB38kmq53IReXpe6XgMuKT1BNHwidSTbb7TWMVQ2hpfwgm51MIxP3B0O+sLY34JPaF5ru1s+c
DJdDA6//0htO5Q6BXTB2yT5SiJifcurffJA7DzcpqsMQIjYtFUP51qj0AMwS/3wdbNTLzSjUclZs
Cx1hJxl8W7bH/hxF8xlHZoc9G41go5HMOmD9BdVkbzr9T6wROaflPyQauUHDN+JK2wjtNr0aoMSw
D2ydxPyY0/HGs5QrhLxhNEPidlP5KOrsHm9uIhHHDP/G8XHm3ehSvM3puyDyNCzgoYRQJxHZO9UW
Qwt892eVU12O69eEbNiAPVrC/9G04U/keajTiOA1jfI+X0XNzZIUO1mTuiTq/EtPQHlUu36IomkP
beJ1AH7HaoSFyGv7d9KT9lTSqrM4+yKW4N11/QNQ9bRg3K/S3ZlMbTdRPDw52nRapY3baGZcN8pS
9StShYe0eLdnQ2fl1K89XcWvv6KipfanvnUfpL1LpGFvcff4M8/tGfWkvYGBtIdYM4QRJmFI4fV+
5+b9V66NOc0nFXChYjsztOZ16lheWIp82zoKpsKafi/EHvfQHKBQRfGd4ILSVN2WYQXfDcp+s9az
IO+bzi/ZPE0mGn46lW+264iwXrclN5lY972rjH3cH4ps15QSKR87pjXRTza2nW2Im/4GiqvpPiBe
xSglJXO6avYKSLZYhuH1Uo+AXUw0Td+WnHAcmpUh680dnHenZdJhevcKCbiQL/ovqF00Ufg4bXR7
FrvZIKgS+ApKq67s6pRiU9OeFlX56uLJvOqb+tCpXn7nHt0HbUqIW8QmZawxtlFlfG8b33aR9X/q
bLmNh1b4dRpEUzKdsQLiEqHj6vMOvp2F1w3McF9tT9FSylMt+m7nGpjUpW6sblrSI/0WBfUa6/5i
99ZdZ1gftZW/xKUW7cxsVresatK5sxiw7gz41NdQo7C9WSg464r4B7tkgcxNF/U8gI/qyNqPLfcw
Nc95v0yHaNVCqFb7UfeyvUIz5A/R8Ec0hmBhoMSsBwY+Tad0YScwCIhR40Gq9ue+icMWK81KKc7R
rOQHTc4z2RHZsYgF2b1ppx4Qqd0wOGCGjV1SVwcZGgLkeUO7F6bW05cQSSqY0Pt9npcIqnsK7LE/
IoCOvpISiG3CZCSzPZKIo2IXgS8Fqq6EQzuNAcOR3WRFZxK82LMMTgNXZud5tu+1OjLuzKI+eGNn
7qZYu0/BovaTirR8FtFVbdmYxkIWR9M2Xmmud1IIYg/USXvUmBBaply2OWIRtLYjcRyG+541jB3n
ziy2c2kBHub2ptYkXYtYQs0cBNd7gwvBOs321PRJW/okIOz5vS9MUrJZaSpbKQOycnAHScQuN4il
0QoTzlpeSOLJvf4AD4R0TPuNYPKGrK5K2YK9d1hMAAPx25rNjZNBW+Z03eSADcW7tFrtRhuglZcf
kWrlT0VU3OLD+WEVdiga0la8AtOWLgpz/DKGZLwrOBVg1IouUC7drxJEjv0lOvGstIO3io23BISU
QKY68mv2ZZVgDzsuKUw9Zw1tbW5GobNTyquxbrA7aeMD6xTdVJU8jxkhIjnhVlTs0W5aO86v1BVY
1KTpa1OzL5eMq1MFU/uiz69KTuq94ZpXKsykg9FSW4/1RCBe6BiUT3O8vBk0wxO0eLvJ8lCtQTFS
8RLpXYrllXglzjDCWBLUhAr5e+yaYpf3FcaIQvSBlzK0aysKZGTU+Ns721LhfF3GoYd0u1o+dbxY
HXl9vEaJJ/gNutK5blhsnNpcmA6rzyrVfeBI+aDGndi065jYrNMmGGrxUKaeQN5n494QYTJk4Xu1
cVicZJZHqC8rNcj65BHD49LXaxPurG5Iv1uUaqtCjYfSmbRhbMzvnSh/RD41EKWcP5iImzvbW6xt
0XB3iCtPeUoJOC7V0zDyuZnGsASFU5+l2jLj1ZfJd5vxQZVy2bdBuRphGtzS4t2V+0BUh8SLJ96o
mVz/ChZ/lYj/H7f9Ver+3vFXoni5raEUIlgAB7NrLSM2/XLj5T7NRYd4+Zs5vouH0Kpwuvwd5Q0c
vMvf6SXb9PKA//n1ol78PVRqsdjo7uFyy+V//7yKvy/y7zOy3/VL+L+3xMiiAqfFUPTa7vDouhzm
8ux/X8jliHpi1+X/ZE42Sk4Jcblrm9sopC6//j345dffo1x+Ux3ke6HkJD148i1erbddomIO1eqg
LlYf3l/L24vn7j+3uRfn3d/7ZJCsmKrBkkBKxaMvv128Qn9v6zF+nyIc4C+3/z3C5b9/H/xfj/vn
MNbqPr+sPvSavUZgpwPu9ABiN78vpNXXrOzLsf7n178Wwb9Hq1YNoD5Zj/lF6yZzdcYzT73hKsTf
ff2RrQqoZP3xz22/f15+q4RzdPLK2/5z++Xxl9suB/n9c6EKpffBgeLy399//D7Z722XuxQX7f9/
Hety2z+HufzpibbdaL2V+ExAdr/H+/t2L39fnq4amowo3//3Xf+9038d9vKYfPGuvH5odkhVcS+v
KMs0hF90X/zprCkZ1vrjnz/VSZB78c+/R3WbrTbu3jpxUddojfUYvz/+uU2tJVaDk2n5v8/wz9P8
Pvafp/qv+5Hfxmv6PRb8wvaqu1ouN18eYP6Nz/i/r+py0P/5/z9P8p//Vryy2c/ZEP7nR/Bfr+s/
D3O54+9rvdznclsCgywcHeN7SAfTh+cLjfAixqxGAfShYX4l/sRiTLd/16nReFKIlScPJdGbx8tq
UDPCQ9WOA7Rp4GbCDs70oQz1NVsF5qvc2mveisfwlAvuXaxJLKC/3fW8prNY629M6zqTFttuQrnm
uPCez3rO6Ewl4kVds148Ql9ywl/aNQXGXvNgnDUZZiIiBvYCilwMO3utxpSPjSMaqJl7gmVmAmZM
gmbyNXHGyAS9BzgsM8B2pevOgeq2MNJ0NdqVmvpFwMOD1nj5Fpc+wu2nGnJRZ+GiE6WhXlIlxfmp
rFvUrKgZUc80ydGGBXWKVxymJpNznMtzqcEFAMTG2NHG0kqlFAZFb0IzF9Ft0w6HSZ1x2hkX9dZ0
bX2/oKwzbNrVyXmmNKG1EbkGhZ1CR3f7mHDZtRIDA5clrT6faVDTq9Dp3Zi6hthbm5UwUjB/Wecx
iFog+i94u2Dt2DQnWLqNn/bmazu2uMnNxZYCKg0t9nYqlCORnYw9E8ZudOx10FeHORmOTCXoMTLG
gIpa99ihaRvVAAWIhJlux5bPzhIGvgdJ8hCDIS6NPvoKsZdBQ2Peu/NNLqef3uGDcaX3CqYOPCq9
YzznmZ8WHKfK1CutaaYd2NlRl2oC6Ym8lrlLnlv5k0UUkKpKRTAtlotJ+8ZRGrEXOvC30rm71LT5
pE3G6U0/miG18RO15LTtW7X2C9F/OemfcrVVhhfIY21GyTtDmTHQWLNvh1GhMi8W34nyt156SQh8
X+4bhQFBMyTd1l20cWeK1TJqZAhr8sZjeI373L2dUq/buz0velrgfMZIAcgd5ovGMjRxPJLtNWPj
xq4KbMC1JHQ6+0T5EVGJp9h0Ws8gPbPFiazFbyBsyuQeeKA134TiROdaHz7bUsfLkcvPhwYoN9MM
VS5JnMY31cykn3KOwBRj0KENIWNgCgroW/g/ksmXk6tsixlQpARbhPnyHKU5ZH4b95wK4tVcElfp
8lw2TLKgEqQ9DpOcr7rBgkeHRVfcR7czHlpL6340BbkksRq/z1LZEpGq+KNGXaYZJ+YJyXVSIeXy
ki8UlZgWTFg4adPy4rUzfrjmXlO+Ha+CfJIa6cHQVKIpM/V2EZHrGzgERol8mDUXfZp3HFyq71ph
8prLbtMq+WfeauSVtBTGDB6breI+JWsFbWVlhEqqGgJEocxCCNpbuKT9EUu5INW0m3hiOlGCvg7q
u9WalD2zI8Ohu+/z9hEyPd5RTCptr3nVhDyDoZW+a4htIeRTreLcZfYZk/FILRnSSPoNbVI3XlxH
0KeAOzIn2VsmjlOy1e7szEQgylAU2VpR0CP1ZaviE0ykg6vFoaoNe82AcFkU83PsyfcobjtQ4/or
W17w3xqhqSWfaoprW68/um3yiOVqdV2lQtuO1562VW3pvYtpcJETM3+FjJfhM01okv6D4jYQqv2a
jdYZXuazLLyjqXO3UhtPhgr/TiwmPsFQWkTTHyP4IYym5l2e4MCX4rC5nz9snMUissOr4U0bKnAh
Mf8xMyUYBzSDNpNERBKs3SZAWIvhiVYNDFi7McCb0vS7eoAdl71LPqRN10CEQWZxaHAE3iDTan1B
j0i2ZuE46H36+tpotl1pRbewUUQ44n7krxAyhoyBgSUkkjUmDkXxMsZDEWhesTLjGUf0ffncWBp+
amIOion4wzgfl8DGzcLNJxAxWPZhrxRPdqbfknrLcPpZ2qC+bZojpYQQkepftZJ/lan+2bf4bDFw
9QcVA7TBKVHMDJRrZZT7qQaRxi1AtZI5ftFgKUwlvE6cqO7VrD23/UyazXxsBgadPQMrfeQFJ/rW
65HeqYJU5EmxV5uQ5gbcakPUrBkYTkzfGk+HGpcyvpEqt5stfBHGo8KO/Uw7dKDqTu8gHirqc5kz
2DKcA/a17z2h2vWEp6lblIGpFtigYegbR0IEwxjB/8BSUoCsx3ZlBhiYaeFgZPDaR0k2uQJ2A7lv
ht+AbXVkKJ9uC8CHqdjOSA2QgRGOkmPvQL0fTI3YYVGau9rUSc4YT3lSPVaTujW1AiJ6Aj1kbovX
1OI0U+oXT62zK9JhE1LbmvYODvADbmxP8yKKwOz6h6RbPuvJftZreDWMhku73drxdFpcbN0YuGo9
VFbNtk91A42mxrOZ4ZoT2GZ/yCMYKqm9G1MFdQlMtVdQ+zcvLh7sZjhOtrXJ1BGCa7HvzeI1nzgn
MtFv9dV32ZDHBI/AYkbnpnYMtfJG/5Ni2mt0XJ+rDW2xp+uGfViA9aWjDcW+xis8tt5mMb3FPZig
U0AJdQmUxkDytS/zz9FJH412epXt8p0B0srY2C3YXA5m+QC+CiKn1ncNqtIhVUDHczw7+TzuzQVC
Sr2kMsw1YyAlftmZXvzeu/0hHpDlMN0MKxdvvFE4373ZY+nEDrsZBBSGCp83dlquJXPctJVaBdGq
ERLVbR5jTqFBjAgRRe0m2zu8ln22DsjcQz0B0yNSI09rNmvCEdmbFf26LQb65QhCOxGQ+5VH3TZR
tWmc/FpYnypusLk6vgy8qIPaPKfkxG7UuXgid/Sale8+7TBPHgaHjz4+awRhY7O4E9m4n+po2+97
Rsg9HwuLBFSJFMnVZgQmxEcdYHBwmnPqruwF0YdqP9vB5B3zur4vBgw5AYUQqXD1jm70XRTTVZ2P
GAtM3TOskKPuiT+DW/jOMN42In6zSsgEg8cYKhuLV8fz4B8g9vR7MkoxJ2U2vHBu5ORfbljEnttO
G6loJlJ01SOX5M7E4uDgoUyuyzPaANg2iIHQzHC5DM+2YCy3FO6EZ3l9U2QMSFD58GkSY4TPZ/xQ
28V3swpXSlGMUK+Hx5RB/L5LQFUg9DioFtAYwDuvYok7JuGOcBjfkMGQKjzoOOu0W6eXJ6PzTjiO
5UFL+I5SpGi+gNYNBV4BEuoyh53qxjhUGgvZRtLgQ3b4GB0HBUEJyyoYdMfb9GjYmbOArJb38Kkb
zjnITHCoN1bfpXdCEvNsiwc2OCrJW+9LnYbhqM3Cx1/D2ruReFDMmW7OG97g/OIrgumjNg5vXe9t
Y+mCaqQz/4UyVzCk6UBFihpbbWjzXDwUYS2cwDYGPgPrg5Ba5iQeS/fgLsWzQ1HfsIMPsoEHTm08
j1yehB5VWXo00WPJeLyZvIzTpU3vNJafoB+41qIoByZsj3Fa/xAOwnhcAy7Pjceod88QTj7wiT6i
7ewpvREJRam7Be49DXF7bVMsxgzZpBefKUE2WWed9DR/otZ+cm2j8a1Ygx+tT59MpQBbXDmdXY+t
xp6D3B3e4yZlN7dvlZhYptpuoW63XB2jb3fMbi1ZgjbZRb4xXWowbEa2WZz+YLtsimvr4mFvTcpG
m8ZHqx5DTbcmCiuFvRXbWN8e/iBDBezFmthgNg7m+sFIrNoBs9207QKKuSRyBy/X6MG3NfLQYRB9
0Clj3Z230F41EH+Hk0b50SP9Pa3zQ2SDDqaJuG7Mc9mopu8lkImLkkJ0sWIId7nre4hyssU6dYP3
UCrDN9CO4ZnHdIpCKO/BjFJ6g9QoFDL+k0nThETSvk5ddjVUyx0ZBVdCNm+tqcBW9SCNYdTy2JhQ
RqcmesSjp8TZPabuRJQPVxYBuAuXQ8VCAHIK8Mqyl/a8SSvrPRvKZCPH2Sf2Rd+axvygq4iXMq7A
hE84N9N4pZx9WxBKApzUN/SIiWbDBJnelukK3OexcLhKy3Jsw1LjczJH8xxP5WlGyrw2STrlWH/q
c+tZwWPAREYGXVW+6P21om1tdQIGsBQsSc0tZrwIJxTI1abqogOdn9xVuzsS2pPnLGyKcW0k/atM
jA/dVuZtpMt7dY7CWWgZ/qpF4acdFaHlcfbXyuyFFCZEWyf5agbOZgGlr86NHwO4YmNPwzeg9mXd
xK3f0v1ZV29T2PWbpHWC3AO7VzzOEsfS38ma+U7Bl5AK1gdDH/dy1j2QB+2utTyoU5oHqdhAOpfX
1vqAME0tEUDA2k9uDjCuz74GKdLRpEsdkDW+5kHhgdzxkmntAZfnawWCYltD+uuL5jErqlOi2ley
a4Olpn4ehQcGTzYu1qKr5C8LNnW/nBkFvDTm1wwlqSmXLACwQifWD7dONb46/fiZlmK/AGrbuvYG
v9MKGgPz/GppN9HUIetbRgABTp7GvJe5czsAhpIyV54kiiUFjHJTYxidWfBP4D89ROJuMFWAUFr3
TdW5BVBfFAAqnQrLPJrkqWLsJPBimRBqqM5NQ9chMZYIElABzxwfdak8qt5QbeNkxhvfImhtcm5L
nOulzKIDrdaL693hVItHtl46mwoc2Rcio8CmwLQddEmZXgfzaF1BG9sQSr8jyBP+EKrn4rFFAXql
ZtGec9LvmsQIp4yUBeh23JW88lDRbSbPa/YeJPcenV+ckkk3oD2tnHBs1RelKK7cbtB30TTvCJDb
EsSN6KV1BihV4jNpsaW1jAP1BZpwCozR2VhUlXRf442aH6ikrYOyMk/I2YYhI22exg6p9xV0H95L
1Rpw8Nzsa3aSl0Qk4UwwOLqWwfAzT4d0NT/XZlqEkY5rv47Vuqywq0LVYmdAe+bwklcg7BFoZxBl
fGue3cGF8UbUjhoSTmfP3bKVfGXnj9PE7m3VEFqbkZJD2sL33L7ZAAJUkIS8K7P+aiIHY96kOQsM
jYzcShG9TtdNrn9gBLEnsHegaYOP3IrPdJwfc1hsW6X2yBngig89Bcdww+NSIp3jXM1bDz/YecZ9
Xe9FC/IVA4XWUey3UWgWstlkiOyCgiTfIE2/6qg4qg6cJlowi7beajaEHO+TCScglzp709X612gg
6igeNbDrHcS3Nwc2i7NMzE+88pAbzVcNBrR16uIrK5D6jnLctnpyXmKIqi0//H7F79Xlpku8vfNn
YjflUjyjVH5P9WhLIMAPliykHaDzIkr+pDldWErnydOm67lTYHK0dPG10d3IzoRXBvrngF7lnr5T
VneopJmPhUWSYZFWwzaFwGgDNm+aZnziGoUNomFfyXJIukA873gczttDHORZcsA77hENqhKkoH9P
pg53ZGyjW5F8edNz6xrP8GcenHKg2sR1xYJn4fdRlG4gdcBIgktJDJdBwcu1CWeXmKu2s7fGq2rr
6D+Mp4lART7Q7q7mw9tUo3GrFDlJ1abxIvH9IElCBgtcLb4ZLz4iIXiIFxtDOwp0M056SuENFQAO
tfSwqGTRdw1GyRwO1aPU/+Dkfdt8s/BGuGqPrXGcEnlbmHRqGJzB2xlbKATqC6Zf+mbWazzux4cJ
nsJ2TtI/mSOPJJorGxdM1gSGDWgCjyMy72k27rV3qNTvDsrlXuXEzK0n7K3vdbsK0OefEo/McYEE
pZiv+o6rJUY67U773lBfBmF9YOZEpNaIasqwtqhxGcZkGmXkkmLdrstDO5zz1j71LACemZZ+J7TX
aG1eXSU+Ljj8tlp9zHV7YXDXfzbttHIFnoqhhcuQQNciumSjqhZkkYizhSpmqGqPAB7UVBYIch2J
j8qUt00yEGBJSozRDfdOYV5Dsuh9QApqKqj2LoglL0xRArPMvikANEAZXZCzU38mJeGmVn7VoS1W
c+srcTvmVF3XBGahxdsp3elzc85t0kO6tjg0ckJPojZhW1vvudYT7QsS61lpmOXobzNhfCRRddul
VshLuB6SGwc3hH4Zj5WC+01uQ91Isb8YjbtIKKgzop+lUh70VbOGYudByd/wGq6sRfeVWG2ouXS4
nWUTGEL7dAZxwLPuHkec+FBX+RdGiXzYSfE2a/I5r5CqVAZK477mPafjec7HU52l90go3ikh3tWV
5uzUcms189vQkG7iqmzkSunlfrKQcrEQbrWhNl8nlRM21QIF9sxoVk31K1jrTBOSNw9J0IqpHssi
voYFfVe6o7lxVOV1icej2npXGO2edJZwTFF2glBMgGvMYSEspmP6khad6f+0Fnb9RvERNU1EAV/f
lgopGE7J4mKjjokQf9gtueRjGCF7tZnoFbnWXBtFeQ8ZclM5cEgq2C/ziIQpIU4ny2DFWgPOL8vo
XKeLaQBTQ6ZX6nhntyTBqL5YpmzjOGm+XWLnuqird9ts36CO38gyckOyO05cIc+oHZxQGQKvqk/p
gAOm3mW+Mw5x6CiVb2TLWYmqq6qQy661jNAacPphy1NCnNddnasLFqXcWxKG+cqnnlwkduubagzv
bnIY3mDTRFdORcdZXJ2M4gkHmSAp6j9dIl4SCfd1PQWXGT/8ivJoG9ucKMzyz8j9dkzEXyJHnJnc
3kR9pNIlYPBftFpoZc11YZb3ItFfy8k2afQSytqx2bneQjKKYGOs0nvYC+zDWGWHDI+bPd3YvZjL
l0Zkn3S/D6MrxMFBD0LyWBTgIPBiNceuiV4pD4ZDklCiRAzqjwrpfx08Kh+yfY4Vk77vFJOxXjYb
lAxtfCxn5Vg7jXKm13yeSma7y+BsOyIrApgWhKsIiDgIapiMm0W+r7pTVSsABBwADyvlk753Mw/y
wUwjdz8tyrmhKz/EJcl9qMWuZDrSNCrd1ph7xW8ySPfNbO3mvtSulAIuc7u0MUiEQ6PmJuqujLTd
PHstBnwudPzZc30UYOWdMvdwanDm2F3+/HtbhLs81yXwDcE2aQ4XuNHZqwQZTU5Z74rEDeJqenHN
9ATwg0esg6aK+LJD7ZQ5igPnzWaOrCGg3jjGoOx5P9tFo1AdzIhJn1b6tDZPS9H1O0mF3o3sYbJj
AJmK+2aq3weBBVRKJvtmUcaDqUnCwqIfxyHUZy6AhlrmxkvfSuiSsAh6tCnKgBF5bVDa26P2jRqY
i4YKu4yiDyMzsc2xGaHjqmR6SOTxsOY92SxLLiab41qyJQqkTXfvRM5n4umIXzD6nFmEoyE6GBj0
qyYTK+Hpz15+HqAioBE+tevTpSsCY9haC0H0bfTcJ9fEEcOt9ib6G1/O2XFR7buyuWkybBhg1txX
MQp3hEyHrjEZaTo3aBg3neN+dRO5EWaMk5dV3GYrdOApJWPDqbs2MQNGBWFwRXjVHA6qIIYa3mMb
t2SYERtHcT1yWRuHSprfnmrRveGfAk+8zRMmoXaECbHT9JxZhrPRZ4R3WEjddJl8mcqecmjKkDUa
5c+YLv1J5GIXM95WLTplTCrZYInbw5kabWCivqSzc/LiH1hQxFF2qxaBhrNJ3YrlMbsvx6fIQJYi
XXq0JIYeWyP9nkQNS5iYCNfL6J0daHl4yOyyVNWec4/VGs91ultGLLhBWTstvTYHpi+2NM/02A+2
Wj73pVuESofAQGpYUMQKXmGuvktXKlwGI5MvMaZpV/cmk0OGVPA0GXsi/F0IY+E71hs8VBfl/7B3
JstxK9mW/ZVnOUcaGnc0g5ow+p6kKFLSBEaKFABH3zvw9bUQN61u2h2U1QfUBBYhiWI0gMPPOXuv
7V61TNMdyiB+yj45zMK2pu++zxgS85FWJRHYxCNF/FS7MN46TQ1nOBCWigympetam3AeXixwzsy7
apzFkH4eHBpWsvpMVf3YkLu1z6bFXZThGbHFocu7HukOg6l2pvnkeel7T5OPu01pYDalY5aV8SFS
w7KBtn9KF/8r3cpox79uHs0czdJoI29bRk/hr5oOC8Ylg71rd8Y4gGkQQ2WUQdNjM/IUgnkBMkez
szcJwBqug7EgaPK+2gSFbNjzM/Zwh9E/9DUdv2TuR+ZlnDCBQ85dEzdrxHPA75q0f6pzhkCtbPlq
xvJEX/4SSbgKPX0bnSFHHmlrspeqDmrAQkM1tYtrwnAYvpqXjrE7jlIWMc/28Ngkl0KYt6ASzk6Y
fb0dpvIw1wqDRkoChQ38d464OUSRaE8j/fbUx9KgUv3qFvhAze47UzO+/2IGNkdHNkxadcxK2urU
rVC90Rc2zrAtTKdZjXWRnDuP+Wnd0LSvHG2cGs5iGGDAAjvknhQQP4Kg2BRy2X+WnTzNw0GmrKRZ
Ur4W7uzs8ZyRYCXK6SjaZSbUmMZDb+X4try0YV+byYeyp60mYk4LYxT2iXlj3nGhUWa58jXPsI15
VhGufLEqbCgRcqzwzXKJtpW/XJK3TPMr0olL2MkauRJCOKjo6jP+2rfO5bMNrc6FspeioeGyX+f6
tXF5x7XkV9opBjMduSxrjGRcf3iTgbSQgudnn6bkKSqfTFoonFEMuvlWNnHaQnkEibAJ+d1WNW2d
miXUWnZZHrMe0kVQgqto2AsK9wfTyI2N3Ytix7CYTJaCtK8L9JGB31e/m67onnM73AxqegPHcK4G
b4CaQKpkjvkS1A4johmAgE5IVRyMPyI3+ARk9FE5LjlUfn+MmKHSOAxsMsGiiba5W32Se8BHNKnH
YXHq+qH/msWDv8enNGyiuqoeOjSoa7uu931xagrOZBnimuJCgsxSXcTUsdzowj54Ns5OthWSc05U
1qeO5Ltp/xn0/NkX9RPJ0Rsp68e5dc1jm2Asb8N3tHv8tLDJRMxeQshSa00uzCZjx+Ma43AdmTGT
1bZW8bBpY+Nn0AgfqUJjrljvkBQIw9tkM4E5qWCmw9hrhTKWvcbMXmRix0pdu7NL1spcT+ma2/ZB
OeF0dLHiPCSUPqLo2cxGpd4albHLquRbZ2TmtvEfbWGwMTSn10EDqGpNusJE2HUDExF3xHcXFS0Y
IPJuXJ3NvProErfdz4w4rdb5Yw/Jo0+1TxHMXXEY9JuwKQd6/GoPcWCwZ983pYxvUYkrgTxMOi/z
emzR85bDT+ARaLrDS9qnZD32n6NPQ79StOCHyHjpaAqUdhbAyy9cmh/O9yGkPFRZl2/QgrwblO5N
7E2QwxJxyJV6MkQFhEZCt/HmqgRlT//aGqj5oMbR/K+KL9MZP7rBZMfijnuLtWe3hFWMZfaBozzk
ZzGXGD6Vse01z7wjxVmFr6gh9nIXO2A853qdGmqfm7CFmtB5rNtAHUt0ySviBiM+5IepCk6cR8XK
qvHaxN04XiusWaJByKJBZ8X9+zSVN+6wil2w84CpJIGJWqADqbaTKtszzjK6/oGqHs25+lRkjVEq
qG+2GYSruKb1GpcSQl9N4wQDXX8rSBTKjd/02sdfRrRn+oqM3RDXoWXMNuvit+fBB/UEpVHTXuvF
maMsc95FUO1uyXKQdN9yI/CIbOEZPpXfg6TzUKUu77b1XwAX6H2OQPwhRQJBg4j4MyOALNgM07qq
WYfDynpRfaI4D8y3torHtWXb3ipy9r6LZ0zMwVuUxEBlGnraZZuPJBRSyOQjcHJC1XRZH2rdvgxe
Ne9sDEibAZiSTgmLZpHDYd1kBCXiVXpwfSxKnY/312ISxxaONdZFZU/llZYbp2n761D5z1nBB1rM
+FUrq7l2AdFmaQKSkp9HAG90jDfqUd2acKLJT5sRR+HH2FswST3G8qq3Xh239lB3/KrqgmQJjcG6
BF3WeLecidgaCztyYpTzYWVsB0asVma06xJomcK0FboD1nDQ4k2vtwRmAA8Lr0DJLpFLrUJZhg62
ghdrpPRjLPTQQVWxydFfLLnA2Dz/0SLur+5T2jAuJI6J+afgvhRlHZUA3sxweFQhrvFEOsO6K/Jo
a2Tg32rL/+PJAe9h96o7lGbkHFAfTShsW6z4jjN/Cu0TQgqdVf3xXE7QOc9+1xqShul17P0MVP/F
FJ1Gp/repIgpOk4uu33RaXsKGhQ++DQ36My/WylcAy8Qv8XQ4JN3LNBygU3svO2d7YjEUeYvmyFy
DwGSn2Ol9HdrxsIXVQbT9pIPwBOfcAN2fWyscIpkWx36CqR99gIhgrmph5MfGTlKuuk2OEwPpAh/
EmMp1qwqq3CcNz2xF8bQXACPZTtkGYdpCG9Vy4DYoxeRWhqpjsf/iQ3qLS/kVzMTvwXegF3qOg7j
E4ZkMt1cQmJJHt2mAp9WuuzOmKPcXBVj6U5bDJuDs69ld7AgJvW5/mZMs3Xp0QLZleQ2kOzhUkg2
786XnTrgjGFFGCUhrv2ccjPgc7PrVV4jemr8+NQxS6Pn9m6Lrjuj/2S196et0XXBuoWjHIiYsyV5
ykq4fBFrfdnsWrKp3SHjVg4geZNZ1a/MTbDWaexKtvEVyf49FelHB1GZs9/ejTXfi0hG0ljNdOvO
LbhampBK5RvDUEzQHPx8dgkShNyONR0GJraSj3lAs4zwiRX2qDr1ne//2fto8EuuI/oFtGlp+rcB
eWcjZZWMvnSrn1vb+6qy7s2f2m9MIaCQKoN8Ga9j7oy7rA4pB4S1qHeYoxp4rl0B3oioIP+hJ7SP
kt9k6uyFzqmqrQ8rJIyxLtCJLdOsoosQvmQ+sLCiOgzaPQ3NcXKmnccVVKDey1m4Q9f44fTJn8bG
iQ3LWu9KQM1jiHu++Sq89i2oIrrRRXmrxdYKuXOyppOKHOxzMVw0QAm8syPDk03vJ0jqTFGRZ5Qy
rvayjVxsLiw+n579xUDTJwQ1uGgkaevCEr+zPHrCLBwfYQgdtZzvhvJLBSCMjXt+dgEFpkWd77pJ
mhtkc5LdBcTGwt1Zo47ObVfV26itn/GBbQjB5PJPxbGhKI262sAoD3ogD2qCXSKMZOorhriGaaE7
OIXB+wanKFy6OGxvKcLcaGNMIxaIODjR2Vjptljug4m10V7xElfNo9MToATUgZeRrIlCJmqObvmq
oefnAsx9qBmXr5IJhp7npGfl1k8RrNsHW1dMrDRDDJ0rmlXZru4MACXVrZtNC2rzsMU1AV4tZVNW
tfuyAPXR0xNOCsg7nS42fjxfEvjVqzCui41ZdcfIV4cwMklzQXFkAWDcwK95SygWM43fZWjZAnQR
HDg2/QAgPiMGerUCrBBERrI2Jvvd7eqbMLt9HhBg21nsdzNy7+gHOcaqyEgOD8fHLnI+KsJsHVZN
nYwe47A/ARqHUkiIlUPwRbbYO80vUfuvTFB2uoiYlaQnh6I0jthGkDN285S+xSOS6rFH7WEdqijL
txbtATd3H7WNGY72VLOravMIVwa0WWO/tRreTU3DVOZgVrpBrYLCvRaz8y0k1lKwpmx9cozTZt4F
lXUMuZMLn6jlkgGZCzJJKbqRWOAUFgm71s4aGSXP/IjNToUupoVnbHb5ISlBVQ/W1us6diU0G4NC
IwEwsrPQzWeohs+0ZVah5gerfs7qvueimbDClD/Q3X8mWn71Q0nSmb12zKzamYZmXjYBMqyp2t34
g5YsA3sMZDTPjJtTzi+x9F6Vp/em7RwwZdZro7PPyWgseFk0Oj03REka48P5D1rqTW1W3DDaZjUE
Ykt4/ENnjh9I1h+z9EM4C+AgPdDUfcISRjJlV77NYUDo6UxCSWd9J38RNVLwM+5xnTPpPBtgEohB
WtKTcoJ7cv8bXisa3Ln/3WyGcx+Wt/+fevD/knpgC5xY94/qr2SB9Xv3/j9f95+8vudf/+tft+Yr
Kov/jj34z4/8J/bAskgwcN3AZBZOFwwdzN+xB7b4t3SldOGvuK55zzb4T+yBcP9tu/xd4DjsC6UT
8Br+E3sgrH9DWxae5/iu8IRrBv/6R8zB/y32wMLZ/K//qf7KRzh8koNAf8rhJUhbcqZi4bNN/v73
37EHKSVtCt0neSzCX74JyfIeruNmWHvacdpPWbQNy/41duoQIT2sAAHBAkbCZ2TGaMcSAQ5ryT35
++AvsWyhYnLkSgu1oPN4jy25HxoH1VNdZjsFJB6p/hIyo7vK21rauGRRbx/vh9JbUiVzZa+7stkE
zMoP8BNQfzOooeZxKcb0jGU4ir1tmw7jpkIptu+d4RQ64rdixPlY9xkGKSd4LXyMLAQs1C4OJ5fL
Khqnx76uk6fUzw9IqK+W9kkXa3OwL2lDW8/5SNz4WIGfBekJn7Y2EFmxm8SYOy+5Zs1ir7g/6hdP
kWvr1wo/PQJA94YjvtqByL2mg5mejBht2NC2n6EOf5ux4x515k+bsqKjlVB1HYUPEHOkuqR+6reF
NcpTtRyCAaSsk72PedScau4Qa0AwxSri3RjqKJOqPDrLoV3Sg+5P74+sYtlkYYMNl++giFxj3yFr
xCYXnbiz4VPpqQeLgQRSGkp/vYfAdcHmUnl0qR8tIRC8OXPBzhg42ggU75INiIKX0VFnFZvZCco6
WuAS6YfdpN4R1IQEPmHfEtGsLUNsU6vRR4Iy8bBHdsa0Mc5Q5JkDnI3Bbdcjc+E+Ipcp6dxDhEh9
V8gCPYa1JEHK3rUf9Og1p3Am+JAIWlKzI39r55G3wzhqHZzgvz/6f3wTf387ZZIKOpj9H4euillN
4d4K2IRYJAbgIi364/2gtWg2fim/TA8l/kM/Eo6DfwD/vmyO7nIx3B/9fdBG3B7tjJRCMTGE5Ncf
74f7G/rHU3yTmE/mEI2ubQUPMRlDAJnuYWL3h4RjPo4ZefCJZf8UQbLk2JEgdn/091N22vyF14g9
wO7V/ZsubfxY90d/H+4nw/3pPIEWpJhni7BclveL0ZsL7hz3OLH7H97PjlHJH06OELVdTuL7R/f3
4e8/Q0dvHlJ1HBfrFMZTkkjnpYFwzyiyMp+svuVvMsjva78a0dxG5H/dI6PuB00lDrqA6zxPGubq
bYq6Q3oxBo5hwXg6ChC55QHf/K/nGZv1qXtCUU9p498jGkWvQWdl71Fq9uijSrFODPSCaPbmReY9
H+VyuD+9H+wAPRmEWeMhlz+Vle8t3MrVUKS41TqH7gMQisBGNIemH46l3zQ8rIsJfr/uCA8I3/yS
nXBpm2sv6WEKOs7L5M8g1LolQvb+ogRJBkl2xMbEB728SjSCCLSXg/N/Ht2fBm0Jix25tLVgKqfl
B+ywtXe5Si7cINZZXViHlEDSE+McErFNg10s+4xjzHDjaBrGhBoLx88s9I8kbwJMbGAwxfydTxZz
SoQI44j3aTgOcdAfJy74bRjLH1XbEYTgiRdfLf2a5SXWy7cd51Tw2oVWp5cF7f4XQwJn84dnMria
xtq1rkR4AGPssCJbZrtO56c2QHpWjqLa9EN7VbOm0DJIJTFG5h7DOYmYPix3OuhU4WcSWBld58oi
/Qu5VNh8y3wz2Udp/2qCBA380WGuGrzTkgAZPuZPOITRZR2TfAGsJtm2qPkXddIRpEreaj8qlJdT
dql8BCNQ6H5qBOiWTn9GogwODh0x/EUge3WFEMVeTgWtb05DZ8rqzZ8hlqFNacGRQIx5TWzCwEu1
xJxiVXpIhgTQOe8Oa3LFrHFyIenaww0N9plwx5wlYkA+iWBnJhNHRvmlJ0vZBNVzSqSxpjGTHKaO
sV2tv/lxi1dIUleZOfXtqHobqAT3N4mUoZbjaVZjf6x82tGNjmkjpNOrbhZzt0In7cfFZ+oANmCU
+9swI3EE/O9tHJ8hHcG6tGkGop2NeGMHw/cFprWr1AT1xGdcOZHOmpAMgIgd1Sfq85vjKOfkgbfE
cONT9Tq0TGYchDm8D4nis5WVelCU32zYy5PRIOktC/rU+JPrXdtjiHdaWEsyoUJCN1pGyt5IwYwe
g8tKNwn9dj2r1SAZtFJJ09FXvsUaXjqrRjjO1qHQWvl5+gVHyKTBNr302XTLGnd8IZHA3lCibLvS
8TYIg5ytuQTCuxBxAsvu97YiXrOu+E+nNnvsZkl3wiv0yS4gpGhid2Yn+oynzL36mQGuI6z6XRHC
raIhD61JWVurFL9KCFLbEYx84aCLi11KqSljtt8x60YSsjKMxrj2bmo+RKPfrvocIfXAbOzbqBp8
2miW1xH0D3roFlkNkirUYrJpsU/6yNyK9HaL15U4fba1Y4QHPtoeyva4P5UBrf6Z7nhJF980k880
igHi5/S1Y8+49HfKTk3ANPfzfae5gIYiRu4+wBdAVbAe6AEcjAKmHXHH+PZc48KL+fRo2KN3QwGA
F6MV86dVOI9eToZG5V3SjM/UNctfXdD+9GvakDq4wCA9Co/rltZLgyUwuo5kCu7tzNuzuaR5Ds9l
HeNowjbZnxlpy++zFxrbCaeNzeTv4BbVdyDWhx4Ra99oVJ0CxUJmKpxTlD0jOYZUO/Fr6Qa/M5qV
m9aMLLLbJSCbbtPnpdp58CXWmcUYjvqRVkIMIKmf+sdgBqUwBBIp3TD+jgrorGkWqv2cMTHsDrFr
vY0tfJPKED+1y43GCyBS6+9dQpizNsQfomLkU9G8NFN8rnCab7yIQgouIx14AXuoQH/iAhNHQ0Sy
ZijTfFPR8DNs/WinwTde6GOSRP2qNcb6orBmJ1N0AJf6xRCWkKLIxlpunh0TyYYwh4YGLhFKsbj2
FnvLwbWDh27RYjW5aVzyEGeYnyUnJpV/qpJbRIOPbltmrkGD2UDG7tArzm0U3Y33ATfipoyg3mqz
viThrDaEr7grnVrnrtdXlAao94v0ySYtgUgJ1G5D9yL6tdPGN/ggcI9whDQeOspIlvowLu4fJEIY
z1Pc6o3PRIWlH2E3lpNNXd2xge0byd79urohY0Y26oKSn8Rk4c/JEET3xsWXzruUv5wpCU9NiApb
MtA2TK56ZADootL0cfTYyqAEwELJzrtoPwb6jVsPMtFctFv0hz/iCMtPPzM7zmKHfxW8xT6i3x5Q
8XEW4ZpuOPjoyjwZOvXWgQi8TWrUn8UcdAc+iGxlqFtFjy2ojOZx9mFBGKvYU/JCp29FFCC3IyPx
INkxyxvxjtIfiILjgIzNdmh+2NyxT5NFRz0Je6yfJegDgnqWWQqmUWNtFzYfLCbJ0V3mCmZS7r1E
UeYQgpHqcgtimrTXEaTPg1z2J/fn90f0gOq/no5EF7STwZZs2dbcD+xNq78e3Z9yS8Rb0RavULLY
fucFFjC6rg/mqIo1ErDyeD+My97oH0/LXstDpI+FzX4PRbS1rufpG4M+vG6KbIVmbJMTQHhwQjWY
insGNgFoGVUS7a/W7aF1iui7RlvplLjgjaCdNnXKzqu2CIXtsbox3m2PyXKYlzzI+0Fpcu1BEZNR
XPAtweFrj56Qam23oPcA/XSsofDCsuVgySEFJ8mkRhDGWEzDexoZ08ax6cTgktzd/7ixEiSV9sB4
CLYdbN6jC1fxSI0xHRMTCbV0GJUYSwYomYCfUzajmSigJEDnqyS2jmNvjc1/HbplV25HubeUdRd3
KX/uh2rZD4M/QXfvIp+MapgFzrKf7oSciFhYngdZOG3T3Lv5kuhWhhZEfN8fOkt+q1p25fenKDvz
Y7gVy85+TLvEXNnLQ9au2Fzh9z71445Z8nxFy0POs7C+Sad8BT027LmLWMA5TeYaQ32ZRS5eRBSu
lOM/GhDV6VFZxk15yWcfOzRVR2aAE+aLrV/BLwk7hS1iOYBn+ZozN9tmkgQ8YySZ3Wqoj2a6P+Ma
uZGxIw7tVwKCDLfx74RAAqxkA8gWGEiYPThF4gTN6DTm7g0izh5PX7wpYve9p913rgfwSHESXYsA
YMyQo3NJDcS9rju227ax3zUllze25fOZW0P1DcH+KjeaN3Bs0Yvr09DtiOdYU41jBpCFZAzpppTA
WFjE8IfsqvLSWR26wAzaSbrUi6Zji42QzNkCz2pucR81t9HFp6EJZNo1Sp4483zWVZZMN7EKrspy
JtrDldFaGLG+2MH0pLP2AiboyhcR7MtMqkdh4QBs0quoD4qGIpogaPZOobCycYsn18KFJkn+2rYN
MNvUVTLd1ByPpDUwmU2tft2WWj/lvWPS2K0vw5hT/3PCoB1gpFLVTCp6T6Ncm/OTEeXNQUPwCgvR
XIMpaa99qVtCpwfu5zpRFyBNmBrG5ktONA2CCPXcqqsJd+paZ97rSTyCpcV9mY14Vw0qmbzlpUvi
aUTAEozw5+iyvwdmZs4nVoVDO/jmCxw9Zq6ZbROi2n7WyGuI/EvLPV6LrTEwlMH6nqwnMN0GPpHH
MfB+eD5uxV5bh2kGrDxK+aR0TKc01e9NEP0yisl57KZ6uBaigodXGBdpOiGyf/GZdHOGFN1khE6N
9eSYTH/IiVjn7Fp2bB+ug1Vkp0IO7Of8VWF2JT5UF4m4MzoPVspKpbi4mKlY9Q01teslty7pznKC
cqps42T26YTgIf/dOY67AZKlKEkVKVJ+FoG1yPRTClRvP3CThhq2oWqezp62jyY7CvSE9OTnxsKs
mf2YfEV5UvK9ZlID8uxxwOPHhITWKvBwvCMUuq3HyVUNuzj20WbXvJqEHXzBMrNr58mB8cyMcEKs
skkpWG2aDvu+Vm+lSyE7p93ZpX+chk/kFDzXdGn2/LfFpoakxV0exbLReLuixKzH9wYZTqc3O2k3
cRKGZ5951GbKxdGz2qfU1OO5IaUBmx+PKFHg3RlQ4Rh+FruMihoJEVblJI9WGdDmPVXfxYijDJbO
86DgKlqhqeB10gMyShWtuBmBT52A6pRJfwkU9AN04ONWTZtQjQP4vIBZhRscRV6739K0j5+tSD+8
1QvFoSt/M0Uyd+lS42C5uvVQA9EPXUxr+B7r0Hw2i5+orRUJNzEjsJzAR5dMa1ZXvCXNB5NyMExu
022LwPRinKUzmbt58GAPkIH0aGVExUT5jfSq9Jq1H6MZwYjpnOYQd170guwDyWTtH+qG/yJT5edo
nbPBd1dREXurvAHgm0UEZphC7tQwWQ9xU3cnoijevcxyzkGPqysgNnStLMm3moXVhl5HT4ib8dlX
3rTtBS5+0O6vKZoKLOLqW98FzRVbcYlj1MLnwhrbzu1zJOlrGJEcr5bKl8iAdKe9cD52RbPCt40W
yUSTOfcxxlDfemSIGF16hpwO8/rH2DGv3I1+toiij4Wvn7wFDp6UnIGLLKmvsF/Ljrk+/iyidciG
I65Ik8nnBd9ZaLKDNdkHSuDfFbjKyxQFek3Cg96GmLB2hzkoGH14lb8uR/to+3G/zRZ/R47ck282
wVhR/oCnNrPF7C5Ja1s3/AcWSP7BwcMLhLcEv7wFoJCvg3hs1pXd3DToqeelm6r3qMq835077uBH
bbim2n3iEhwCpnE5h8tdVHyI0TS5HAYomrF11NYHW4xxn8Lg3wMdechVXBxm12f617f1tkgZsxmJ
3hV1uQ8y70uxbf8u7qA0qsjYMNyLJY9xldf7qZjelZfhVnO5lNxh0lj9kX92lR1+x7EYyINK3OyK
G0s+sb0eVmOTKvTcTFQNU6NftIM/7axwKbldx1Y3xqDpStQVEC+Y6LDB7q3ipUYNOc0TyqYYV5TU
tr/tcldsdEJwQIt2ejVjTlyjVa3IJ2tIAmjs630rZnbQSwvZkVpdtq8MXd113JTWMZB3wudRdMBt
Zdl7tBqYNNWE3q25lZ2HKInOctSnNJloxrBZh1WCCDj0y7U7y8tsM1m2Q4bxRI6Rq5b91miD1/k0
PHud/Zq5dndyDHEKVE/ydoYfLJ8RKXlZdfClCl+IP9XreMQKM8enMatZn5Dis4wl+W2YYbNHsO8D
VHOTwF805MgLTSudj15wKsyyuVjttYL2yMY3RJXvD9O3yPFQ12MlphUlHuwAPkPZhohpkiy+ZpK9
tyfmdAtQ7rNGYUrsOclyVf6nMRWKcz8Y32VTPSdplW9kjWgJGTGOEh2+zFPq0NZcPN/M1S+B59Fw
CMxzvyjUcAbFB6zDHvS9gKrV/kYl9Qcluz57LXYNKsYWqjMTSsjAS5j0AfzYxsQlC3QgR+/jl9bG
6Wh09Dai+Eok+tT3xjZo8Hg4i4ezMU19650Q8t97p4hyFOAO8YJjOu789refEhH5wCp5NbqYTlQh
5alo0eihPH6qG5M4Iln4rDAi3Mm0wclRNTQ5W+sZrw3byzw4R0P8NmUBe8QawwiaATwkYVmTpxY/
QCLA0Mt9xrxQHHE/1FmJ6hLFbNlnxjmSOFdU0DZ7EBH7ysI5UywnLHKFNVjOTeFWKDOC1kCMVf0w
a785l6OKTx6vXhsEkvRuDpmUttk+m8P3PKoqyKDJOhl8FlkZ6GejHndzZUTfFOmgYys5xwrmH5ZC
ITdjrd9JHzF10GE9zEfirShtN7kZodvgRkPWLmQGRNm4x0bUHmNQDKe4SWEwOCO4PiSdl2T5LUik
AfVYMzfSks2875DzmKuB7rq0XpwkiteubrGvMayhfKj7Y6KeS7cINgW/lOiO1iY7hx1qWpdXP7pq
ZJmnJm0YlNdZdugYhlpGMm4hKBprL+gkkNsF99GTasC0rV4RotwfEsKq4ijOLjQmdqMIjP1Q4z11
cIBsRTtkAOC1YhTkWQeQkb9tyaYIn2ZHrgzgRjegJYGfIdqzK9o6MC8g3bXJJpmRRgl7qA6y9KnX
UFVj1ZyHtTcaqGUKo9jdP2grTldIfTCdEQfgOiG51JiZEVR7QO23c5Fshar9fecSg5h4DenJyGHR
Oe6TEYaR+wv2Z70q/PLFRPi4l5FjHBWTbfyn3aXMx59DNlussjDQQy3oKOb9bG/ZK9MgbdMfotbz
Tuazcw7zPNjVU/6BF7x5MCfcgsFgZvQjCyYnTnFOXDYXIe3VNeNwRaJ2ubUQPtL6ZmJ5SL3KPDAo
PAWlunFPjk5+F2ZQOwU+wLS8dma3dXhnuwrvZ17L6Bkqi3cpCJtIxh+IG8YzmvIKHgqWPuF37jHz
Aoq00niWSnmn+8FvBsV/h7/FdER+k1WVbsWYs5xHbCGZXDc7hAke1nG3uPC2fWgON6Hcn1L2wSFc
nnWe+qk5H04U9QMNfNaC0XHfcrwyV5TapGw59nMFb/Ckkg77AjXrxkv1prKn8blYDlC9N2ijnoOB
SrXQqkEJ81p5QX8ScnHYq8Y+I9jJVjOWK3pRCl9QYqlDGaTjusisR5tQ7W/mHHOuT3hyEz07O0sg
lMv44lYxUUAHoyebPDGJcpYMLIe5SXZAKFsIwjn8lj5UxzSfb7rl+i1L/SGGOtnbfKnXIiKTI58S
BP+9vxIxGrJM9b9HLcWT4jQMuCVjr1pibUkJxTKJ/ZybsOlR1IFKghnK5jw7iFK2t8BCQ9ZUHsl3
bX+jQVifxgiqQBeJ9OQWbBsljdtsCvqLT/ad4XAzoDQlDyldkyPfHKqcRTjPjO4SLLQdOk6PPpiw
lTM0KdvMc98U9cWjdZhIwuugRb6M0j5VDdGJBgb9Q+TDVbDrjuFJHaS3dBpusxcNyMjVrk3J/xJB
mRzyvKBPMyD0FiRIQQ2Eab5kq3e4KScWz5XOGfF0NuI5qywwQCHXZ/0IuK4H9w95o18m6pxdUPgf
8eQdx3bIr2WXYRBRCGfqsO43spmvjVPGqznA4xfTnH6omA8DXdEIszJu9YqyaTvmMGmQK1dg/3Ax
1Z61jm1gxrlszr3hwgf1mDfPk1ft4DYhOsnG+CSz7tn0oaUOZcdr1WzTK79/qcLAP9PAfYks7iUZ
EGJgQxa69t47wJYoW1T8pEM7B2puTo6e6m2SwEklvV1rrtEL29gQutp/6jTtqVEuuY2GIdAx48KE
8IeYzGq/nEiXp6L2NhGKqX2iCEQzucm0gCwKt/xpTiXKwGl874ki1b5WyBl5H71fy50ze29jXCz6
1CjbE6j0PfaHfkMYmcHY7TaHr64W0XYw6pkl0KVBHDC59Rg8HctOvFTpyRKm/gEUHv1UI/KtIfu/
Znz3ad8/5n5//xlYtheUT8WWbi7N3nzpJVXLNLZv8VCENGFKVLGzP8TQtuiUAYnNWAnUgzAGAlus
AnQV0TNoEO7PVYtMS+XRgeYhoqNgpMmK8G5tjTHbdyE04r0g2yQC2pZvRlCQESkhHk7W97l9t0y6
2UOhfW6gLvUJ0gQzf88dv6cta+yD5qYAk+0iRsfHcemUmVngwbgmjbt1Eaoixc7XtYMiV6mOGILl
EGfqCh4o2d2dYe0ksC1oTu6cKdYpTBsqZWk/cbEQc+HWr6B+YPaLhV5ALVOeFEbQFUP/fA2OlzaG
a1XVaeIK8eKUCGIHg1/kII5UtmqOnmE2x4Cgqwd7Bv1KH/S7paAeRGqx+Drc/sK6ZdAeR4QapIve
9H+zdx7bjaNZtn6VXjVHXngz6AlB70TKSxMsKUIBR3iPp78ffmUFI1VZUX3vuDNzIQGQBEEI9py9
vz39EjFwpo8SxUbD++c8SVOjZTxkD1/60J7GXVLM04jRk6wpfrkYy/K0/2VSvGDlQzQvsQATQWtx
F1zG3VaM2T/HxGQwbatMVe/HujgGAAgIJSMFkBP7hWzKwNt208BJke5dNMmYtzowSTEA84GbpQS2
bNHuHPGAXaAHMJpf6HyKgZgcVW5GI7IGZzoaqdaOh13ljzL3AWyMad3GqaZJPX+SYcRCpBBzdqaq
TtOYbgU3vJFW8txnB6sql5+VQZOAY1A0lWQGsaiXcg9SbR3LeGyciIRVOstbeHH1VozF01iQXoxl
VSOunl6kkdhvAuuxnn4OkOk/B3XeBvOuvWgzWKLZVihlsJtskwzlPNxgB7ZO8d7aFM1SExPGpR4Q
yvwctFq2b1SlXLVBjGrEgM5uioowzUFl4RD9u5ZakzIilcyw10/o7pTl/wrE/icCMU03VfN3ArGH
+i34VR725wf+KQ+TnT9kQ7ZtWzanR5lf5WGK/odsyipOIlkHl6hb//ivf8rD1D9kRTVRlIGBUBxu
MH7KwzTrD5l/NNlQLIPgZNX4f5GHqYatfZGH2dg0NW7JZFPTVcfU+LG/ysOyIguDbLCHg6kAVbqI
wrk1PTT/MmpaDe2SNmyK7efo1zfoNJh4mGxoiYAhdTNrPIXBBIlzsnqVYt/mGHQe2wxjJUVquJRF
iK1JOgUWJ+eysfdlKaGV8jABScr4o88k5GrDWLoKTIpV1cfRMisl05UIAqVB6JOWW6pgci3/mFD2
2BIo8hJI43OgYIIj/TRc5zo4yrjrV2qCQY5OPRwfgPArHqvjedLQEK64SYdJOf1UO8GgfSNGJSWz
xzsxqpNe0+7sMevmWHEwtgpVj3gpnPoJn5vil8WIl37ZSuJdYqZMmlxYjcqqwfAkL6yprcSDkdk+
i1GyXy5LXQ/uhYxGzBIDcZ2Vga5u/26e3tUI38QrFwjUf45+XjnFJ8VL4uPXSTHv+jW0gvigmP6X
0d9/u1jQdbn+1NIZwrLf1B2CJtme2jPTWDsNxNj1hSqmJ3OdFGO+kaP8FaPXj1wXIz4iJgkEDoAI
XDDh/3X54lVUmCA3vi7xc654g4EjAe3GtH50GduxCD5X9ss6Xb9PLOvLV4nJYNopSFPGxffz9+RE
Tk0SKH4fsEzVTXNsKfkw6alSMQwnLVUH/ZF7RiGrmgRW0MuQRZbZSsz6fCMOWUjWP9/yuQwSWf6c
KV6+Tv7yMpc6vg0OACItMSre9WVxYvLfv/x1Lf3a8zG4hVgDAcUUdDi4s+IJ6c+VKXyJ3o7TSfkc
KAeBs2I6m4RI4k3i7WJyRDC57W7FXDHjuqTRrFmImL5Mixdj109SVUDidv2MLSHsaRIVmU2AYnsy
JNf0ltiZr6Pk5pbbBPLSVrzep2Qb5NSpKOiAJScDRZu3jaUjWZRaajPnxDCMjcgo9myu+2lY7fHJ
S6jOpWFNGKebC52dUFN9jgrtl8HWxMA8ab4+R8Vc6uE7PfKDlZgSA/FB8b7r5C+LFDP/Tmsm5nlq
3LpZlFK190fwTW2SvbdDEcxHr9yNaHK2cnrBMWbwmEeZ+VW0Oz9boFVPNzQTp3ZRD1WSEicWiFMX
0V237ZywR0Pimet0lOeYaI+jXtxnxgV7aEtteyaQ06axL5Nq2BAej6BsUr+JsetAzCNzNZ9nKk52
0bgeS9gPOILIe5JK7YlyCVpRSzHXlP21lR90/dbzGVxw/S/DUbkPk54Omu1X8hbWGO4o44ynFJNE
SVo1T6naLOyKcC4mk7KY6TW/gt4ECLGeWmikdjUKfVvJ3LiNiBudmsiif2yVhYNEqSHhr+g2SvNo
aO0bTwIKTUQodzCAUPDTb3QJpuEKQc9s2SvjnYc9GC6mvIYmx53gJBk1JOvPscpGtmmpjatN52g7
JNvIMCugbdNN3mWSSWJPpjEvRq8zw1a+0bpgXPbTESQGwSQZuE6KsXKgxq8lk7ORA0kMYqg8Kwsl
IQlGA/AFU5a3kn9TyLW0Mkszn0t5xyEwJGjUTJ+nJwm5VVo2J+Rk3eeOeNUtir1R7HNiXnEpeQpp
dbKyLMQbGQ9G9nQU5FNct0Gq1Z8Z3mJavFKoU7D34JTD2tYuc/g9/TbGS8RfWMs54ZHTvQjFNE+f
/bYvPP4qndqC37RqfVF5DQGK2BZnjY1o2JXRPm4/R2uqtk2lboJxXHo8gG59BB4zP0dogGFphorO
IfFFsT8HEL71buCCTGUGWmsFJUwbkY/atJoRnoGgpozD4y22QeAo/YIUTB6xsWy14VoZzgQ5D3e0
6LVgU931rzwONHhjs1mYuuPjZS39wHvia4RIuuDl2BXj7yF17xPo1Nx/xjyb9wDT1kPzvPim5ccC
b2+1VnneDBZtr7oLC/q3Wi0MP3AHa42IIRyPvnxSEG3o3xvvreUREw8mST1gx9LFhU7RYxfMS2kh
BzyrUlOn1ry1qYHba7T6AfVKZ25mz8FAFvMHIJ0IAEQeAN9YGv4GtMYUK0NMUOy2NoYl/QFAtG5s
NG3X+k/Wh5lvBuOBMKWsAbqyLqNDZiL+XxWXPV5HRN/JsNOJpAsOpbzJ5TXlo4rEpJaC1Ypk1LGp
4dCtKjanKiEC0Gc6qwW7hG66s5GAio2u9KPPq5lFinjXPJf9nEhclujlN4ArkxQMtSs1+8G+BcPW
NU8JvMnGP+X1dzjJSEV2FvROQrPBNoaEOrhWT2VuE0gG6ru1jjQ42frxLQ+F8L49+UjNybTXVeKC
dtHeOp/WTrZCQZzHGzXeJ9WmLdxMJscMhRUpLIuLdh9q8FJmhMNhNkPI4OBdndXAxFz5uXy0pW0P
7+NHhGiN+7Ub5ZBUc+my9oyFGSzweWXOCpZ5+xjtemfR3fjhXHmgSTfXbHzabgx3TqPAtRnMTa+t
8gCr9swoPwg4pHznZwfarEq4Bu1qjntbfY9G7iO3YznFke5l55xJ88xcUSwNxm1pneKGWue2HTku
0IzSUI/iH5n/qFcHn/1oR6GC7Y3rSfZX1IdwqUs/oLVaxpxzmMRu2mNz8KkoLEz+gC1dg53xg2NW
h00Fx6efE/JiI/f5kZXnNN4A0NHgrRYu20kC00/1hr0T5AQN3UhakKlNXZ5UVBZWv2YNidhkai2z
dAn7FOaS4bhpBOdoQegNLQDL3mFbU/q5vM9vDRSN+r1z2Y7yWg/m1Qa4oYfnlVTTbHcZFzQxy3oP
kWhW0c40CfCZ6fsxHmaL/rV/CEqc9VTYLnQM1U0XEPza7uE6DdESpH0ElhHO5QUAEa0kyp8z5SN6
xelqkpSHgROFd6fedsneAkdwD7ZNl16gJYXWTfjME7c2Eqi6VUzuwN3kxdG2FYeCTzzBKcdRIIe3
IxXSEeAvR20ZbeQwh8tMgsZSb7Dau4CjO0DP/hxpKZWiEs0xLX0yb4m5IkpR2kcldftV7GP9Vu4b
+wYuSomnnmd+RHrfwSM5D1S8jIV2JAjMA6rFtdmZeYg5acvry+4lxrNpkQkCd3c5ORRLN3sGA0xF
qIEYac7lYs5SaCiBz3Quc7b5kZ0ZsMxR28HeXmew/Ool13HsalSICaye4RPtEbBc0Ngj3Vq09QMP
TnRU813zbGjPRbPGElqvm1v1u6ct4nLNqlFKzVFUUMku8xXr5BHWluxVjc7IjJSjh/wJa7AekhC2
QxREphu5Yeod0I5axhVYgjjZt93elJfBexMeR2cOEFl6u0zdgVqeDdKqCo+YGmCOWaQWPKRPyQGl
3o1+Ly3q8TZAG09zvHjVtJsAzlfWzEwoXcpCjuZtsdLohvR7ST+U3s6ns0rPLFsWNqbbnXM5gyrr
gaqcQ5zr+po2E1DfAWryyXnCMel8yx6BeOnrfo04/A7ZZK5v/PO4i3UEwIv+ycEHNaygRHfxAggo
Vkeig6NnmQS4cRGm6qx11hV1yBxCK7hYpPQYqWe4KlGtSvcGTdXxXh8RYZ87HkqrNzqlNSlULYSq
mWbwR8bNOzOipV+6aKT17O6+Ce6HEdkcPtqaEihhggtA4mlDFf9HN7y0Oo8PFTFvwVNSVTNEAqoP
Dx3ZLRMyqZ2ujEncvpUpGlLa8/Zmv245s4TbXJ6HxVuX7xVpV6FSsxFFzkp7RvpMSPEJcykNTqCu
pBIwjt7tO7mg0ewmeA71HUuPdzzQBBok8Bkm1ODedItVd5vh/VHnyIFJyCPZOuU5e06vCAVn/a5Y
s2wVlKu4md/LCAJccwuPbhYtLShM829G5OZPMHPNU7woN/pZA6m2jObpbjiZ5UJ79dY1PFiwSgv2
NKSk0Ne+g9yIHv37KHTlO+vYRQvWXKFzPQueemfuARGFRPugn+zv+Rq13uGjfELFaxwjULI+cWUu
VTeJPZYJaUElfmbcVvPe9daJyzadUZyeBUvj9tvsAyfENxJ/55sAFdlJO6Zr9UQVH+JE/AA6nCMm
fYqekCNBmCmfjFvwuLjAE32ODckDqI6EYEH3krfSkqvaDaV2ojGwNJ88C5zSwwVKQ4RMA/YKMRLY
ZmZ+7wZzh1uobI5Wxu8WG6wBcAUD8v1eqxXi3kXfwDHEz3DL49Lk2R5dv1wOi3Crz1uXKrqKQBge
b3rEOIPmRpm/Q/10yflUF6CylacN0oXuFbinth8W/trKZtVR+iY/4kuhsli9+RwGYIDOxjo5yw/+
NkaExCVhlpiuFx3R+WUP2SpirVbh2X7BA89rCnBtOIbu+G6x1gsYnrDWg2xDEqDvAilgyDxI0PPw
DDsH/a/FZn9Ci8Z+xgz5QblXCXC+Ux+rYzpPl+3JgEw5a0/0s1ysH+MM+4irs9FcY6/tq2N7Kjfe
6pVU03E/7oujtiQ+019DM9sTMXLg8Ib9HkMd3/ftrLyvPa4ZM7hemBDSO96BCWfGk87eWAYv9cZo
+eHDwt5629fqrd8nxx4NyMxecfexR2i+D4AZLrGOu7ErLS5ztEmzZhYdPBfH9RwO3eGydJaEX57q
jWm7+X18zO+l5/C2nzdv0b0zIw96Jv8oHrEybowZwhScvi/+E7RK0kzuabWD+kSNyzCpZxjtllw1
njiTseuwhYmXuBCPAWEIq/Z0Du9O4225twM338RHaW3Mrb1xn88Bi7rpyjmlbri0XiQ+S2/nAGp2
fGlcvDEz8A+012F2z8wXSVvTnuXi8pLwq1b+ipuSzWXH7vAY3df77kd8tFftvni7cNdDqexZ/vGc
HMNbdGg/gpf0O3FmbAnOMcbO2NFylNwp8/0uvWsOiLCXzav8EJ4JcjQ5t8zghzC8lz9odEoobd3h
AYZGP7t33pvXWuUvG++Kc7K23/SH8gUOLkEy3LO8lS/RN93tjujk+rt4F+/UB9NtT8VZfyCyz2Wj
rtQDQ3ecS3zBe46UfkVCiJuS2TUz9tbadLNt8DztdGvpCQgGp7eGZ1oC914nWeEBhB8z+1lyVtbp
DZfEbfHBvpo9oJrdjLtoWT2MO59zTP2UxYvswNUp/hD7ff0U3QTkcHB14Sia97uEv1eELAiOCOBJ
N8zcHMYhBlqeST9qhGZPvMbBFDYIbHc2zyhsGgLIuWCxmWgdcs14H9+jOwldcQz3AzHDUpFn+rAy
gJOAunqQ3uUD52XTNZb9hpYPR8vJ3PrrftPzBxmO/ffyBQ50NdOW7O/pPXYV7Ruk18HNHqWbcaks
/XXGFSlS1rDd5MdOe4bgtvE34aZfcC1uCTReaFvpoMFEDBfWbfKBDNOoaBF+x1VQ+LNE5ZLZn+In
xGqmswzOw628sm7GfTOc40NJAOPM6GOOFfkFyMeiXXunj/Dcsal7l/BnBSISt8rb6CY8j0+9OAGK
swT4IU4q5H1WD9mHD1Jlxi833hGR8R+k4slSy2XwvTuYnAge60067zcKj2pv9U2xdd4TkGbQ3W4B
kNpvjJUvwbOxBw/TT2s97n1E/bdt7RK3zN+9vbOe5IfyBgFPPK6S83R/8Kq8F6+sIlACJNDFRzvs
xycuiO37yJ8RylA6nYw5sXGL0B0qTkvDgtQdEP/bYfEO7Avr8qy/1Y4wHWfY9d3A9RflDedSLpOv
Y3LohhXE9RtOeZeb7sB2jdeyWyykXYPp6EbdBhyh3AK5yqu8QQ5k7p2FveHA14lzduHEztM1suq5
uXJu5JV8zNbklBj3/lO5zOcD9Sp42Ry8/vo9mOcLA+gq17T+bO7bGZ1fN7phvftioXCSlF1QPbPk
CeqP/259H1/qzjW+Ky/Gjc21O1o6x/Qp35mbeocJ3LlVIwLLFk204JKmnrgdpA7DTvvQrzVOz+Wm
c0n83Cl39qpYcYfKklcn+om33FN0H6g/i1cwmzuiytfNR8t5Yp2s4TW4yjpaRncYtc8otJbd7bIk
uuRJZReI0ULN1YeWI/PMMes9UlvkD6h/aEgSw4X8OLwNb/mpvI9vk2O9TzkLkjB+E9xbd8pNicBj
423JRj7aZ3kRzaOX92gu3fa7lsNZW0//mv0s6GZh6ZqP6tvlJBmLKJ91U3zJDG2J9EwWDJaimFso
F7XXsx0cuNLIj5W3t+sl98VbcxsvwhUB9PmG54VztFSO3Gay16oPDsqOJefprNv09/5W3zgj2pOl
ai9G60MeQjQxZzxM/BXHem7d1/dEN/tbk/2o5IjNbp0nVuIdZuGsiaJ22Yhqa8uNlalaGs9GPB+J
sps0+T1FFJwYfM6rSNyzVZNaAfUnYVYRYzjH6elM8z6rUTapT+jOzjyFUITSp8KyGIhK1HVSjGE9
xHjTwbEQVSixPrZ82TaBk89xDN2RFUTbcxJLel2+0YgeUOrK2hB6gRc93FXSa0sxR5mipC/tomjV
cA0Y0d/aHNWTTz2U6NFbCN9l2b9RqcmvyovPA/A04NHFlCWs5JPNo5ysIGIMHBuBDITOqZOBukJx
yp3P5PWgADQZjqfRuJZDrgIdp8vLFJVJJJMa2lQw7QffLuEX+mAOuzS9zUY4gPCOeeAV9s1Bgz2p
UxsMTSoOyuTo7Lug3QaBgvx8iN8VvO3JqE5RbtxR571Pg6rvp5vyBI8Xit/c5DZoWmOqWnQE5Ei2
YHKGGMo8hFb9mB1VTeOEW0iTY2VdkpjCiZN10nwN+lP21LeWRSo9SEpDWF2sqT0iRpvepKQRIu//
xeYi6rqi2muJZl1XIFb0/GSFZqrYisEw9e+E2+U6L5eakJAV6LaYfCipTIYcYcNpJy/O1Z8jT+6b
tuMJTNRBxSCXpEIloJm6qOlBP8dcuRR12c9arTpRV9UiZNgFcArCHLmDPLmj+6lSPvwcMzDXf84T
L3yZFO8TH4ulnMYG6VCvip1R6K4+YrmCVWSTImNxAoiJEZVkrjO1ku2wqKhbdOEXWu+TAxxdxOAg
iYCvDioVf0/ibeAwY39qNM5EOl3AfOra9BWdPTEW2+CF0iCe44M+ZbKZAistqDImqA3bHZFDNw0Z
OGhoiKAcVWxSBVV1aqTmo6XazeZzSrzgIOuehz41+19mis99TovRtocpamFdHam5Gpzw1ZIicu0L
Sz1YPnpjYlzMFgMg4BzM0+A6eX21wI7XF+1lJd52nf+5FK3BDu9eXzK79Gw3Vk1slqW5rQyRqx1k
4xACYhtnKjg1qgztJFM02bwcgyKZVdJbdQFv/wXDTrnKHPCsP18TY19zY6HMEQIrXhKDAqz6iDyc
zPQsb1VSmDhixIeoXteje02JhXbNO7+G2H5Oiw+Ij4qF/m047ec7xevXhV4/87n469d/vr03/HRZ
lu3dl4+IL+ysEjxqSU37upjr+76u2S/TYiW+ftV1ujAAvAE3oPM8xRSIRX6Ofv11nz9UfNIT7xWj
v3zT56iY+/kDnYbnTJMIPXT0bGmxwH+7TcQ3ExbESoh3/7Jdr7/zy4/5+zW4fsX4Otb6A226FwGg
uEJKBJniy7wvk3/3FnoA1LW+LEYRTavr28XY9T1isVkBTeyT9vL/8TXiI18W+7kqljbe1vTblkKB
ZosGrB8N2aqAsSsEacRkpejhaOl8mbREhxMNz5+v2KKLKt7+OSren1FrUm3khH+3CPEOMbgu5vNb
pu/7XJt/+7kvK/ZvFyPed/0msbzrvH7qgv2v9uh/pD0y7En583/+yX/6FzjV01sVhKlf/xVQBeVp
+tg/FUgAqhwFBBR3AI5mGJPMqPuo6v/+B1mh+h/cL2qqkBH9FB+hWJJV3bYU7hIVhvZP8ZFu/IFD
UkHdp6iWrk+6pH+u2+kTOfVbNtUkLbqSqXTbcEx7UjchjSLaRNH5ol+lRyjui0aqGhMLncFdPQDO
DZ72Te3L5PY0SIcTjYKyDfisdpQYPC9yWFnOuG3llpHOaoElxFlHl0Y+EJDy45ct+efa/hepL6cs
xFn43/9Q/yqMEmvnOIpjybKjm9TM1L+unW/0qIeDWj+b1MUKEi0ORAFxc2FLxia8KOdM925RgMNu
zKKJlwRD3cI1u278it5HYoeL2AeV7uHxCfD3TNGgOOtJD8LD0gU3jRdCv+T+d6SbomXe+39Y/Wnj
fdm4RPQhFbNt0zL5+/919UtACR2uJv08On3+Uo5ZdCxGiJiYAaAvjjrEDyVwTtQ1G617GXy5PtWK
uksIatprgR6CNb1si9pOj0T0uLYUL2p7QtXlJUZnyZ6niUfCI8yJTdtWt6qFK8PzlVnmTejEXLb2
iXQ5/4ffNG3yv/4mS9VVRbYdm9+GaOevv0nFdZI60UU7s6Onq7LinppTvY8v1980KjRiK1AM8g87
ZZnHdAtx7EhbQwmGPfaKDpl+AdhsKHZWoi3xVSrw8O/VMKQyFsX6rXlBdOpjO+odgrB+v+rTQfOv
q86xo3NEcVRpX/amNE+9Bl2xegbg6MqmFN0OGFoSxOCXBM4K0vlgR7QXgS5DjK3o0r8S3Fnb9HQN
qYVbTvMLvQZPDv7YL4GaYteJEZfzUOIW/ISdFKkHCYcaPeYKs2aZBje2pC2AJMu7ALfR3IKJ68I/
d7h1sy644aYGih6M08Mi5Xyl6hd1ojqLIsQ4EHdYinl6QeXc5QAUtBvDz2T3omcAl70xOOckfBce
npAGY/KmGPxjGJjOQQziaG61ZrIyzKBxy1g+AKwKN0bIg5yCbln3KPp2fja8OijPZ3YXPrVS1hwi
Sb8sOFX0q4p4YPy9SrSEe9neiDEAGKc4qin5aVJ1q6kqFtLCI/HVQcyv4p0A49aZ8b056uRqgdlA
SKjX5KHh0OsruUTjk38fzN7ZJGH1rKY8q469rZ8DJV8bCWat3/+91b/bVU3NMgwT198kr/zrrmp3
NlJuK1DPktrsW6uh4gN6YeVVIFCai76xLRVQi25vsqF6CAAbL+IJbpT58CxQNiuHIMtXDZVSBXbm
/tIoZ8xZfoxoQXMG8k+ILCQ8x3n6D6s9rdbXIwyGgmNaCFZV/v/X1TYlGQqoUSrnka4VJ+7g1o9h
3lkYTVUzsZdFqkb84TEx2ZadHnRoaWQv3lXOm+zIYPvl8IcN+23d2cD5J9uwpAc80xbpSLp0E65+
v7rK32xlTbE120Ioy2nh6zm6JXcAglyvEENnFyd5mPp08WvYXfYBDUIEAynQ4dSmzqDvlTGN94of
PYSwkja/XxHtr5DF6WIB8xlhu27LrI0hDv9fIIveYNVcmvgrNWl7V8SKvi8pHEbmPgu1WSBLGE3a
lzhL9btwjA++2jtoFFX1RmxKlEHLcOguxzKt9fk4EFjHg2ykboBx57Oygp8VRtKeP05HqwUDfZ9Y
GzVsb9tYz44p4I3OU4gW9RSi8yyANhIUgK0UXZ6jGEfn73+q+je7CIJhnVsKBXLlv5zJVFJGnUL2
5HPVh990sF27DurkDKWXNb9Exu1QxT/MzD5THYgWuddfXiNTOygDAnU11MZlHtXNCtAaZkZLJSA5
wS45Sv0KU7SEUwn5wu9X2PzXC7llcXPBNYN/LUOd/na//G2UPJJDSWvVc1nV9lxNEO5wkl6NVvMt
H+qJGKJrpOJBRG6s2FiQgZLtkjLSySFT501snJSALrCe9d8w1dp7TIFkIdjZq46l3uUCTBvQ1uJN
oEY3HcQrDNyttrH1J2BU9homZIlKCftHyjesm0oj0orM6gR097LE5zhrFSvZN8mQ7CFKaSSg7yy1
vwV/be/ruKUAHCHTkXoLwhOZHHhnjoVNwIbU2jdRT/1QTtVTWvnGDwm9WxrmyllqrK0WNf42i5Q7
xfG1h6SX6L+rmb41KmI906Q/EHMqbfEQY+jjR6lT4Mfvt7s+nSu+nEsslUNCVuBcOJxQ/rrdowtu
IHtwlLPj5ChmrLG9HUgG2wE7pIAsmRhZUaUBIM8u+2EYCfvoBjgYJH+2UoJ7VibgqKkgpNnKSk/B
eDUaMgm9L4gq8ttNhPTRt7Nhl/sP4OoIabSdZV40tNaAZKNd4d4wHfQ7P6VJAWfhJpZS8962oZil
6m7UGvVgZ7RnisHrDmqsL8cuXsNtu9wRRK25Tq0vE3hHy57rIH4zK18kRkwGTYZW5/dbSjH+Zkth
DbBBb7C9DPnLlpJ6tWlNeN3nPk+f9AI/KNDN55jc611VKPqcUM1hhg6uQF+QJDtjqGdBA1sHOzHm
IQ+tjJYPh1Szhvnv18z8ettiygbnNB4cwNfKtvJ1zZLaVyM5Hqpzl2uYl7q4OjkGSDQnfvAKCd2+
Je0BdcGez0OaluYlXXnFSMK7Cfle7L65BjrHGMqJCC5ph9JGSIMlTt4PnoNlnlaU75kX0g5IFoCS
HC7jaiTyoAmGRaqt/UaXbzugaybXRamDOz7m6Nliq36T0gs6Tm+Wkua4Si5Gsch0Eqx78M5DMTqz
oKAaR94MmOZp59dQi8htjg8pzOe9B6ytDp1gqVhZiR4xNrAZO4T1wU2cdwYc6sn2G8dvUTw0eyRN
gN/1OfceJF9k6mNMWPSytanUtnmeLB2/K93AmfKzfJVefqbTQgszf26l4eU/nX8hZH3ZXXhckjmg
NM5qKrAH+8sJbbRjxyogmZ2luCPOXqKsTpQw9eUJsZFJe8Movodej+RnHOxNjYDM0dLgvh4lGjVU
l8Btvds9aJ2J3AIXwBpHLPAFt42KvLEsiAtuVw81ckK9ciPz/VLB+LCilqxePKpHNNhLUtTjk6y8
1HWh3BIt8FC3pgw18RRhBpVbIOlsMHkVROW3sKEPAwuoh8dkBLddq5p3SS1tY81vZmqkYviE2tAi
JLM5pFEjAT2hGL3UJwyKNwFRcPXJc6440Y52CG3gy60VXi4U9rlLak1nbQLcj2y6ALlADNkgPuWS
snzS6yopopBZNPje+88xtTljLN4S8UFA0ARzUaC6yBPexYDzkkzAF21Cv1gwYHKfzmM1YWHIqQTi
E6u3RH57ZxLtzWafTiCZGqKMQikQcQVF7Ak2M07YmXIC0CQTiiaASUPgZ3jjT5iaYgLWWBO6hsXC
GhA4mwlsw45ON3CC3cgT9qafADgE5g0TEKcRaJwJkmNCy2kLadg7uZIsympR4aBbl17XQ41E6KdE
TXQcbNiTveeYCF2Tb+ME5UnLgN9p6Mdeb/YSCvEbAr8mTpMWBgWECdA+rQb7oLfoACcT+KeHAJRA
AkJQjZiLjNikhSpjQr6Zlw26NZhiZ8JRSVlpOHrzxPqOM9Ej84owt7EjXduT22PUOtqpraNX9Lhv
qY10HQa6eYYQggzLUDZwYU566T2T+4xhKOsg3iThvFTYISJdIrqnytbw/i9LAzqSPmGS+gmYVE7o
JKrjm2yCKfFnC13JnpBggJa0Cbl0gb0UThCmCLjnTI4hQl4G85RzqKz73KkPdK1KGL9OGuztrPlA
Lk7eeVlFdNbRHaimBurOq6qjN5GgLqRCjElTbmzFTnbAqhaUM4ju8rjeOiT1wVzokoOXV4cmxJAt
g3w+W3DaoLJI8B/5WURYDDe2IH7YAQ7kMEiXmZER3NMlE86qMXEY8RTmjxtY4vGxu/zILhxgPT77
tSIXRzTpB49brsyv+sOgef68MXQQWiqGslnBHTgnZOhVkmbuarNtVl3poA+MS2hco1/d6JcRPdeE
6RKA53JCd2X0GOYB5Xyyi/pHnU/tJZncy3yU7Kde4ve34zqvkEnEoy6fLnUtn+CtdKdoY6RoWsOa
jVRNNLJmYowlE20M8q8Pg8Tb1hOJLJmQZF4cLgxrXId1b94oF5R6l6yin2ug5/XtMXdNtOILtXS+
DTiDL632SjKKtGqjyuvmfQ0szhppGdBbQ8w0+pxrwadZE+PHmQbWxFYrbIpCPNtZOw/ry6rtL9+H
xPdPY93VG0n1ThlhTVid9fssrQ5l6fmH0NSUGbyEdq0E5WNSACkxfXUXkHdyDFEzUHuYtZoa0/K3
0/dwHL8PnmSBGJkEDLXT7sG2zrgZQyoGDXuXGw9BzrNQPEKMSHQF9/toncS9jB+FNxXsnKNnlaSy
ewF44sRbTWmSqAU07u/aQnc5EZiLoGozGJjWJ8kcANlrYQLkI6/mTod27eEtWLTa+GwEA5a2Avqs
0hSIpVsru+90UhFR2sWFcsN5Kpg3ebSuAHxSE6k8xJ/tXDMR8Naw7BGV9OU6aKWPoFZwjJfeSYMG
hRK60R8URX2QgrFf9LaXzYYQftEnzvuXUZ7eaaetehUTiABeC9ObcLqJSVUYTsSoHdGUt+NxKYjX
YFdGeXG1HxsyLVni5yD7AX/bFlN3VwwCaPGqVVlLAeS+8rnFGHRkRLjGxhIwQWK6qoUFYNCTafLp
E3PQtDx0dgZ4vXAaWBOR0MutmWSq7boAW1hMWMNgIhmqgCKiiW0IpuftczbYw8BUIe/+xIgLH3sT
JsBJdTRawladAFG0JppieDUKC7fw1UJcg2I0k65c0nGhhzJxGsksG5Yd6EYfhGM5sRztieropIhX
Ipve6GWAbqAFgTPXiD7fWSkHy1i28iwHEqlOtEjkNzA0u206cSSvdmLhKf4yOU4e+1EqSAt1KhQc
glUJtFKd6JXCwCcG48S2vE7iO9HXLQhMLM8Fj5EMuBbnWzEpxnyBzxTTEa2OUpHQwljpDZCWu+ii
+xtpysCxLpa06jjZz1V4GmWgovglfmVF5+lemZI9W7+p5m08nGRID3PJhspdZNLCUj7k3Dx0XYQ6
VibMrbQI0Ixtgl4h7hUusZ4E1wO3hVraQdbugNB0UXa8OPd1XYZL3/LihaTC1neqFXnSBmFKqD2a
lnwv5AlLy/Qk0r/JeAygAVYDveSKDPBZVyRsKOoV266Uf0iO9OaoxJ1LFodnwBNuXF82ZQR4tEZt
VcX63CeXwOIWBzrKkMJRCDZ2wbX/oivFOkzfUilcdnYKJmqskGcbcGjxRO3V/iKe1S9kWkp3phHi
SfFqypl+boAfRvSG4WZHaWgtTHoX0RUShjzhmuPytXF8bEBilvDHifeJMTHv+t7Pz/7bl69LMAKK
g3UrwY6ehCC/fCd0f5ru16/JCxnRC0nzvyz700eoTs1mJbUwDE12x+vC8+muiECcj7LKVfTSU/8r
4/QELL+t/y9z57ncOJKt21fpmP+oCyT8iTsTcUUvkvJSmT8IyhS8t4mnvwtUVaulnunpOVLEdHWH
QpSoJEwizd7fXh93ZGSvd/yU429e/u54KMeXsV8I1vzI6n2pzM0qatHZDMso4gnJgdoiHmeD5OTN
YxR5K2UA+cg6bZwLF2Q62JqwRaHAl1GICuWbqoPRbBjwpbYUEkUYZtfwzcBSzxwT0lkEOW6rWrEz
j92OHYchCIYV4gGwhLUJ1cA8zZBHnMa9OUnBqCfE0yq47h2HJ/n46+OXln3QqWOjRhMlCm8300MD
bgx/zSxonsoo2lZRNK6O7zv+6Pjl+DI1M2TqJozfqZHjz/Gp/PFdkSCj7lSqgF7+gJU8yiN2y2AW
pLM2gbNEjtJsjqR8s2Ly9BS1FrNkBJiWjuY6+uL33rWZms7iWJjm+Sb59uO3GRU546w+Vq4df3D8
0ltqgZRqEhBh7hihydORWk9lgMcv7qTpeHl5lCLZpkHJ5ssPjwWCLy9f/u747peXx+8GH0W9WzuM
Pj0amnlrC4IIYuqesaE747Rmv/EbkPm/qVE8Fioev2TH/O7Lazlh8P/ly+MvmilH+vIWX+JWhnJz
+PF3b1o4/oLlQEc5Y1yCqCTW8fzuNM3dH9+O+kCW+eUv6xA7YJMpB/I4o7zw1p6DYfRzgeXL214+
9Kjwenl5/O7N+47ZsJef/ebEj7958ye9i83uqO9dHfEc4dPGeP7wAW8nrZgd28EYpW6uwQBCyk3j
NF0fr0wRd1m6Bkd0Uqe2uT7es5c7enwJ0I1C2DSfymGfvz/++OWtx++OtzfMO7xInt/UdbiJwCpN
x5UehetOFaz7+9EtFuBz5yUb8aPirJIU7C+OPWAYRVR/OVZJusehw6rYHWkl7hRQ9HEOy9JNXLN4
yiZEx/ELZYEokV5ee7DPZ0qNO26hWQUl+SY7DDrXSzmmKTSfuIS3TRRcqEz8wUPVAYY+ZR+P96Vi
4bsUZX5TsKvbeNMKRkw3eGzQ9TeL4wV8c/mPP/vNLSqO3fT5qr9868UF3SZs229O6z/YSkgWywzz
rczBm42tgxq0tLPLdvC2A+aq82Q0h6s8jmMKeNhxqc7SwcdyGUaFvUKaNVl2k8M0YspXUIcFiwL/
s1XnttksZymJQ8BYwXzT9wNQ3M/mhQLoa+dkl55GQWGMFbmvQlzARBkHsEC7H7XaOCtz9cbE12Yj
mrM2VqutmxqXsOzEmkDLfbgMa1OeGXacLAyGYOY8skR1WS3AN1qUiAU3Y6XYLBGMm6gvo5VVOvc5
g9VJm0QqJb5dsFCwP5gNofutrDINw63eng2G7m0ABW6PKB38Zr+5gWMtOwFdDYbnVzP2x4Xsw2fA
Uu43xXk8lsuqzXpKBb1hmfVs6BVDHsJx+JYpXb4NIyJQqsrmiQyTYG3gWsuqRuisxzZONTrsdQRO
DyMJYBhSmEB7fu1fqIBg7XkNLPgy8uUd2Cp7IzP7EYMCuVTr1qVcsO9P8Nq4KjM/vLLrscSbJLrt
UgNmGe7bVIgVPh5zubOI0t48AKNTYM2N/qqGrtXzMGAiS7QqDBKcCsOcEgz1symhpuIQ6uKAOvhz
LvtZJp12FlbZg5JR0tYVA4UCWbQmDnrBgFRujdEKNkmYnEWR1W0SK740XDW9aTtfZ1lk3A9CqndV
slZ1M99i52cvIQflc/wPV63VOaxdOgzsHH/Ry5ipMCpdimuJGXA/HkZbP+vcwtyGmF9nHppvskPf
05w4ZaxSLKLWVOWYJfW3pyl5oF3aOtmdE7MX02+GunIOiY9W3BetWEN8S1Z2OcPcod3FFuOHqdXl
BcKzFu25tkpqzd2VuXPiNMpwKhVvpNikO+9kW65tbZBXYVCtzRbDRttsL0WDm9ugS3KUqRNv/QYk
qJ1EbPQQrimOTX27B1QqIokZZT4eCcmqbRAwRvG87QwHYG1x53cwBSHwbgBqJ8tWEkNUzcKZV16c
QjeUUK175Vu7TuAGUHru7pIAg3k1DbptqN2D8+op6iKdIGtfnhhj48JDLSnDtYD0XnQU/wkqTUVY
nLkEsRde7tSPqeuHZ5Gr3ZG/YQXLDn2pAbrn6c7PhpKOBfJ7pqcVRoKVfR0Uutilh5GU813j3otC
Xskw8y610Piml8Zw4Q+eCUdY7knhpWemHTGIuWq3qfJBnUnQpxVO99eijPeJqKJdrQ4PWUWMym8D
ay+VtJ+3PXkkV8VViuT6jaMki16NIFhCIVxndU7tgIP4uYT54SjqKtTBMBkYjdhhtynIm1h5Vm07
bcTfQkQcHReY4itDwdF9vI2KBPH2cBJ5mDXE+pISzvrSScNZlVsMrybIR1Z2Cw2C26pNKKzB92hV
hYa6ImmDor/D4DxQfJUaGCtf5Qn5A8x9/K2L1VZm6gNhTRwaYriSOtKTbYMl79AJ/AJr+CCdAGaM
3bBK/flIqZpn6FsWXgPWKYJC01IH42jPPC1rqcqKvsieI2e3T2FD1XxR8p5CxA4nZ8XOnmSDJQL+
ZrwlW+oCk0VFbYttiQ3NFdKDa1EJ4gm8nHvj5GPJqoxc/L0L+vEsK5yzNojrjbSpSB2q4qwpAKTK
QMwK3QpP42TEWzN1HoSa37gYBje+dJZ+Ya9zc9xHafElV6ozy6yGleqRa3WHr2oTa/McKc0iciuP
ij9K03QoepseDNhB+yK8bKJPK5hUbAq7Bbggv4W2rm/yzvjWi9Zat1F31ZjRdzOOqjUlx+exmRPN
TYN5x172piZDfUKmodqk8soJS+w+BwvDbSsbr/uOCKOOQXOmW3AK2LUmVqTcakJd2/jkJpG4CXQH
SyJZ7UzoAdgRuBSoKRQ4SadTt9JX8VOplp0pP4OgqBcFKtAzs8NdIc9Ld+Ha12pvVDsfu9TZQPny
EHXwCD12gFKxKYEmHjXhgU4mZGWmJrDP27nRtMW1qB1CWjol6G2fzp1Qa3fpeJ/3srp0CNe1or9m
KWcterIHA5TuL3od73U92dV6FFy7vgXGI4jQ+NZVUaM3DG4V3esubQoBw9FF/jNa7WUnH+CVVvdK
jddtUY4wj2M6LdHIjG10T12rPUjsOP2eGFBcXMqGOc1JahCyU6KPBwJC+XjZNWjOjz/xdL/a6kP2
FEduskaKPksl1eHqkO0cw1SwL2cNJcaQemqPB6aAvRgWfI4RdcXejwZ4TCYS/LJNKTqP4uhWNtZJ
BfF5Jp00OodkTb3BmJLxwMB23g/Z+ZCaySmSY6pTdQxoLLFtayYG2yrqedHIR8tszmSuaSe+DA8g
5uyNn03DNrbAC5lRpVaxqGTpVbnLpBkI3UtED22D44uSXthWszrVocluBnwGFmpXYuuuGsp1Qimp
YxjfM9n2d4UJQVO1QoQiSXgFbJx6tNCnRj8aLwI3PuiBzPd1l0FwIk992lzCzJVbC8vbiIF+RdqF
rbxhw0vNoM4aKXMYUVFhbTrI77eEVui+CpbFlanPct03TjFFntZK/YHgvLpKIrbwTtm7eyNyEQ+N
gmKneDir+ku/+MpHwkPnKiyxPPoSWBWEeTWghEjpajL3upx5BiFTjyszKzL7tsljlhcK7s5p5dlA
9OPPuFpjpGaJySxH1MvKkoTmVHK7hUcdpVpDsmSl+sUwktuuN1i8EmJ1PbxxZdjjTh0MN7GZCcRl
Rrzse/98qIh+RhYHESmUe4YOwEddUoiDGUoH8+VUtQ4k77QzFSNWLiQesf1XPau1BQYMTz6muCc5
eabLYcCIt2yCne1eDH5n4aSSXOc+XbkLHRhHGsM/Sxh6hRzPwQJHpy575b6x6/NRM+uF5Q93Ibtm
IshjeAP8e+/jpTwrTTmuRunOHM9Y65H7GJZDslI7HtcGAREYdIpP4wYUgNQXUW1QlWV8Z1WXrF2Q
/XO8A+kubfFEMufKbIX6qCshgWTX+szsVSxiac81A11Vkdi3wZiOh8C3POpmKEWs9ZI1Yxc7AC0o
rilEqaywqAC2afbupvbhlevqnVpm93ZRLNyw7k+9UKM+1KC8OxXYJY1+4O4KKz3XLGyeR9QjizCh
YqKO2WlUrKV3bMUxbbUvlXpaeXkwCDxwnLHmXI5lVq2bKVyijtT4Ca3Il0kCgLQfAI77WHPXOM+e
BGk/8aIpOPRiaLiun0AgoSjdTKxy12sdcIHBB6SA8Xsc9+q6iUvoCr5+4WSpc2Fm/cqziWAkfbgl
JbgmlE1cxRi/lm6ab0sGg5p0zFzDEmee6xTUoW3zTstWv4rQzMwS02rWpVLjSm7FUDYygMnxQMIu
YbEfJJBSVFfsECUQLzYGyl1uC5uiw0ZtwAPYKkIk17koBleexkL9OqTJRFZkQrFJqmZDt2Op0HAE
hb4u7OGxNLXzQS6L3mKsTm1vW8buBSrQc6ERbIFmvIlHG2coiBthatoXZZR/LbR4G7aFsoKYB24L
7yqwjVa7qnsOh2VVhCai6SguSq8iqXRA91tw7YrznQWPvlUqyqEq1xg3g9ZvLOa2c2G5m6rsWVV0
QHdtZzhYNQkYTK/CW1ONz1OjPh0Gj2WTVY/LsCrjRdzYRJd0k4feaKAm4HAcwLtz4m9mIe2nrPYO
Rv41xFDjyorU86TVv+ZIS89tt/iMMaN22ggjXYiilqw3e48soEktqoaLWNxTHx4i9QsyLd1bJTtg
JhbkloBu0WKdBlObqQmxeLKqcrWbLinWuuKlZNpGYDeBSepLda5ixt9EtuY2yZtqBhUyYreCH7dK
VcVKMwYqz/LxO7HxqwCwf6DlNrcPDoRVWJCtfO1r3nt7lkc1NogWthr+eKaGqA2q4aKLd7affi2N
XgOP7BYnWlli5JnnQI65EyeFXnkLBw9zD0P4XGv0lSebC9lQAxOb3mluXOM9YOy1pjFnWNznexF0
lwl4lTi3wr3rJRIDpwxbCK049V0tgBsCgucoz/TDRCwMJUiwhEIkG4iaJIeJw8FgFicYr4Ebmxbj
sTKc3Xc6+ZsW14CjvCQFdeuoKnAAWT9QLoQBc0cZpNOvVaceN62V5zOuAuXv4ZjRcjg/9nFksvPY
T4tNH/bfkSGuAo2adpIvZPtJ1pwMgnQ1btIM2MYWA9qn0qeqFxmOyuIoxyYH9ajlpdpVcOLfBY6y
I0uTn/nDN6VAqOkQhLxAEB3N/ZL5/vglRuy6L1OJdZfdrln5pbsxpfDeKdmfZUGKbz1KpARASGDI
dM325qaGTdTEX+rKQCrpUhHuWQWORuhGFj1m5yfHtFMuutOo9/R95JV3P0IDiaJv/FjZ5vxwiHe8
r1tK5KajWbi7jP3ISQSZeB4z2axj13kk479mMGi3ZR1flnGsbf3IMnDQklup29xwPOAg2ffjzCuF
Ncfh9woO0xP763oN8fhe4FE1j5QsWPdBrp2wJ9ompvmFBJ+zceLARZCrPuYj1YL4lypL1TBrQP8Y
sfPcrLEyiMmIAQciq+LNVQHmKzLahY6vzaLOicEbVUIdcI+dUeKm5YYQsNiUDS8DKHzoCCRsLNsN
md3ifFFjFQdUV+lX7IhxIOLhmhG2gaidw8SX6XhhJakyn4Q2bQXwKgvL/ERzQfygT0B9tai7dk0i
Qv9s5o/qyPpI5v2uYTe2YR3+mT5Tb2v9qiGqcRnH7plSEKVpVDVdtoE6XEgRQPLAAI5uium9bxiX
pqtsiS+c1EaU7RP8ETM/pSxVpc6YLWGwHAtI+IEHYEoQeT0VkdLOuqRmPY+si3o92Ny1EX6mFCXe
mxWYFdOnuJwAV7hIAttdBVLFUt4x+pVis84sUP1uaUwaHo+YLCW2cBZqt0p4J8oUIEma+hG/I2+P
68WF8LvzIPTcu6HRkChnqoZ1RQhvt4CcH7JbpCIPKoKhsSRNjHTtIhRc6Fi4YATVQnqOy7M0waSq
ifVopkgMJBQ9Gua5PLHwUb8yZPSU9+RY/TobVrFntjs3jd21SaJsljXad6VW9b1dU6LZVuV53/f1
3ArD05FeOhsqp11DwC7ITJPcDrxEO1PSdVzn4FZIeSGEVNMT8kPDaW67/UUwRjCWNlIJ+vO+tm6L
QtlbeOAtDVtr5q2rbhB3yH0TuVgkp367t/3kXMEnYmZNGxK/NCMoo+1nrGKWdheLx74D0pBiVYgH
iLjtGRLdxgpvuqoh8dvZZ2UNpsalGrIykgchcGXSS3FdmkoIigUVhXCpLE71Nr1sLVYkTYeXK7WN
i9zFe0c6QJ0Qn1wgv9Q3XsXTkBT4gWaovKLGisDGSBP7Kjeao6Wctgx9G1IqbtcCAZ3d7QWcNWoS
xAKgn7euQPYQyyJx3leQ1hpVslufFiWRpkWU2rFHwJ2LTHtRrcsA8eUIhW9R6P2NbgLH8kjzkzDw
xGKIqMVo4lMPU9Ol8Jy5IVpvFbUalUiATGd1Y4Tk79SDywrKLCuucVx86eIYV0lTRFeaTjKkWDhG
JUG1U5LgTGbUqgGzKij8bN75/r1hxh1pxiuf4eIsULLvqYT2obMlx94KKU/gpgvZIbis24xxf4QB
WrHVm5FHUZZdEp76UR3P7KyPdo48VyQYqzyXWDdQerxy6lslwp4idkIF/D1YI0mSnnpcKNHUkwKj
SA2bkmG4QUkMJwX6gUbCyVjyRGcIJXlQK3J5nnIusoHUVWUs/EhttyqwNTNA3ZRc+M0QbIppmO0l
MKnGDopV3pXXMUxzROB7nRT+Gp03/ITMWD7H19T6KnJZUVeFK8/lyHahUpIIcwnvsyyqYuELB/xH
UtQgAy+YjcKdUttfjiGYxIayZQZCW8df9TzRyOEiCMpnDY8bLD2SiJ06r/24XSnVU1iZGDWFvXGR
dd2jmVpwkbx+UUcqSv2kB7AzmNdmnSkzrBGQTZRgbqzcvewwHtvERcWeVR88oqTFd077Ui/D2zTz
xbwmZDrTzYqdZGGyOOqIovSThGMysWu0KJo7ODoju23SearD+xJBZp2LVgVuaiyHyT6hQMSNg042
LpXAK9fChvRACo48uF4kV0JLbp0uvHIHHyqTHw4LLBUQeapdulTd3FjmqXk21Ha7LUgiqGdG7slT
s9CfWiQWOy0154MWNXMXwv0iVCu6m2v1syiFoOXHzHAhK5X5GOKiXrZaDKtmWmB0aBzrwtwHcZdu
o9g77zN16di5eeiLvRgDZ6enxJFSCMRLMxofYwWz2VRt6U/VWG7aMIRS3+ZPRzG8Nzj3WWHVnwEX
WniimY63UjnJRcADf271cm6KW3MY+u+jns8kOybEcUa37rR7FlzheTMK4n7VkOx1J7/orJBgY57o
yyhHnhrzNM+INs/Svq32ee/sTF/LrojbglIILXvOauq2iQAuk25GPRCazg7B0VejKDCe96mRaG0j
xHjbEydRnTQLWdbtKbYMpD4qa2d51kyqKZqkCLx9BwgzzFxy+64PoYqUBFJd9CFZrs2i0jLnqIrb
da1quzEpjL2HLBp2Wm/Ia5kEcG+Cyl8SVoJPNIUeI78ElNVciHggSq9IDEOa6EvJZngXWcpd55F/
cdB8bv24OK/DSbzoAoXQyZ5Szemf9u5VYeM/cvySKAZ9rk6vEtvTUW4aTwF7VITDqOdOeiU7yOiM
VXK+y2Jr+ByH+EnBO8y0gPKGLHZvCsO9TngQtn6Nk0PtTk81/pAnQ0KIKw6ac5Rw9bkoHJAPasIY
v1Adwq4KRTa2m3wv3Q6uczEykdXFXo9TdUuSBQzgWLEgyYPm1ETzr8XKrkza5DYcoviyuhf4MGe4
td4yO2u7TOKcXpUrQxHRtYqyfpFqkpSNZsi9q1UzZYzrFQXqDhT5alwdYwtadcUWRVmrfRGuRvgC
ZUD+Q3WqcK0+DoESbEuquVexrlxnDa9Ea85lo7l7mcYbJQ9tJPcV6ExNfAvL1lloKeio3AH+1ztE
ecNBnPQsam0jA3HTgDqjpkWfxQJ/HsOA4hABrjEDzVujEEEuJFNiS6kDK8DKsjmbEWuueOW1WlN1
32vBsgl0+yqz5Upv0OrlDh4nWfytGSUc0a6or7LYJrrW43/AXm1b5CbgwYxAoRbmzbZUglU+CPU8
yPI7LgG+mCNLcKlrF3rA6WdkKEGxpingt8jC7QO0r86KeIVGF7AkEZZggEhTWmInE+Ve6TuQag6G
s3ZeQdYL7xo/HdaBhylzk1kdgdVwj7kHEJeka3aJ4xcUwLfpWRXfu3k2Dx2RHiJG0xMd+QoVP/6+
iJt+kQk9WppaxGhkhTmmChRxKL2mfzGhgxHq+BzniXea1MqNXjTFWe0zbtkG5vXgBMCTuuNlNXTZ
hTeAcjSbRRdMUF4zg4cWeNE5LHQoCtmXSi3q05ySMaR5uLd3IfZFqpc1+zYrxKIz2T8IB+ZeZ+4p
OjJh5sQPqV8mmxxjpXOS/dduQuqDcF11NvTYZ3gnI8Gga+YcvFnK1N7WYuFhm3CiUKW57twr4t7x
taJ8T2QD/gvE78yYtjp9Ee8GIiP7BM8UyCYhvS0Kg50V6+eRked41dgpVoG3zy9ER79Akg1VBcGe
ZWT2VtERrOKFbeDkgTcD005+E4qeTqL53U5vgIV1rYTOUo32+lhwIXpWUKJmR0mqKF85KvLGyHIw
PyVlJXwl3/Uy+tz2RPJUTb3ISVjVQWsBVy2VmV1oFZEosT7uFDkFVL+RsrbrhvsbMd47ZoPAFuSi
CMcWLwnpsUcneDdEw4WJRRkjx2UVaMM5R8AK3ZHLpBfJIvbyYYHmd5Vzs2asaXD2daW9t8byMOKc
tRxaJBylP5EmK2ztp/HEtqFDlY1y6dcdzkmY5QGmsSFUQv9YQ3desKm+TDK935M3UFZlDxKtnNKO
BaaAeHeh2TMKiETTijVjWYwkJjopWiYHgl3OiUL9xUnWxCxL63wLRYXgE/Mw7jJosuxsEXn1tsR/
aVEXyOa6jnozzglNYtOtnJaAnD9oYPvZlpX9AwHMeC0NGYDkTZ2ZVlT2iREi59dFo++KXtsW6hid
s08u2ArgUu0EJrmIrMgpFgW7VjWmdkNAvyPSTYx1bdq9vDEiI7r0GbJ8KRG12PIaQzPeoYYOujIo
FMW0PAthb4xiR3CBQqMIHo/EsmDuVS26HEpopBaIG1vnTJHwpoagvEYnzNs7xZOlx8ZGYV18lvXF
jEDcHHdp65tOjaINGMpu9YaBqXW22jR4prbarlXuG2STWVVIi8WfFoPrDKu1yG3id+m2Q81HFW1g
opGeyidDQoQksU5zv4wuOuIZM2sg1Fs3UXNaILcgp2mdFU4DiYYN166yxGfP+jb4VnPHzboNe6cn
X1H1J6beoi6wBvadamAsAwP8kZ7fG6LszzwHIwO3Zv/MBujoP4Sa82oMKEgeqlVmtsVXYSuLPg2v
U9FDb22t5mLM041RTvTEIJkdM3NxwqNeaD2eZZrk7okQHGIptDNhRFtb3rQGAnSZJy4DZCLP82BA
oGX1X7GV4CRdby5yfa2wU9olxr2CHBebQ39OUqJk2mztORlMfyYTK9g2ucrIocXeXRo0CyegeiTT
gHhl5dgvwiokGuKjYE5Gw5/XUi9WWUoItum3rez6ixsfsdLWNAKMKO9YOpVzxMxwdONKXbTWuHY8
nVSJYukbHHpukUoPW9cY+q0kUzTUpn7a9nG5rxCsrFwHJKHuZ1tV6On2+F1uFtm2j7U7v6yKpYcf
66lv8OX43YDV8DgoklgSlsS2QmB7cnFqMCCdVZonZ0IgG3NCkGpDm1/1lA+RSZ583jqwpEMEXT63
M+oVYmjmEq7PrLQpY698xzgZMtyOK9L3x/KyjPTq9Rg9IMTCpsyzvtbsVwJX+1oMdnulJ2GxtXvI
ZU1fnBSWYm/1eCoqCAkG1ljIiq7pL/XoG7JE87ox4pUh3Q6BWavO0m1e1O1cw39nFjff8zD9ErDy
X5F+IKqLep1JebSXrG1PSZmx/krD09DH70lNGeYCZ5i7js4mMo0OR33E4EvC0304uV73kAN9gbq8
zwhkOg5mWkF3E7gRzmoBIyVhqEPLgURo9U5QU3zXGhN+nMljXKnWpFdptp1h3KXacIU8D/BVlD9E
k2OmhnWmFHhomqO5NyZXzXry13ShVUaT46brdNuKdNHW9dJdMbly9pM/p5Gz6tYnz84Ck2Vyxrc+
de9AfPH1bMhyEz1ldpg8P58lspU4C2GYL4/uHJniFKQDk2aWtGmNO7NvLtB3O8s6JXoS9roCKzQg
l1zctIlTLnyHUSJTPQrPyU7NogzycdymMHUHAuaVC3c+mIxMcVGLFvVkbtrG2JyGk+FpMjmf7tFA
erd6jSGqOVmjuhaKlHCySx3wTUUaXuK/eupPhqqEslj2C2URTmarDq6rKe6r/WTDmpJ5SSdjVjlZ
tCZHs1bTZB6Q+RphVY/l1z1xNwLPOLzq+MqtlfSeQpd81eEBG0xmsFSW1Osaf9gan9h4Mozt1zXu
sf3Yt1e5qM7xVYXJbCrJvMdXdwlYwjoJJwPaYLKiDZh/zkvAs9FkU5vmX1JCaiC5DZvxpYBeVAAT
6j12eTaiCTkZ3mIc21D3YmGDO0yGuK2dJvshax+GSCMu6cUbXdq3pUaKpMTN6mSYrHWNyWS3mex2
yVtQIogDr+W4QLnJ2laTOS8Gu1993HrFZNvbmPj3Tka+taNdyMnaVz+a/E52v4FPQb2aqeTDyD+x
/8N5wOzPFMNWNxV+wcd6gsbQbpBo5ptmMhU2cBfGIaxbj/gNN5PxcFNg/GjgRWz2zBRpEAPvk65L
uU1PmR5ZJ+g62Bhn+Bn7FcbGeN9NAlLzufD5/zwM/+M/5RfPVZTPLI2HvJAVbprNm5f/uMlT/v+/
09/8+p4jjePl1T58qPI6/9784btWT/nZIX2q377pVct8+o+jmygkr14sjiyTy/apkldPdZs0f/zb
XxEhU0NH+sZN/rsm/tSbfrJH/nlDvzz9GcaKoECfguFXjJXjQR3P54/aSA5N2LSPT3//m6F+clzq
JkgoPP+DvpLk6Lqef41o6hM16kgZ0Hsd/1FlyQf+5nr+q8vwx2f482o/95r3XAXH0d+CZv7Ti6BP
2BgK8YVuPp8kVYuvLoL5ybAcy9A12B3TP4pg/ysX4YGoSDN1VT98zc0RBoWUf6YjvGnhpSNwDaja
IzQ1kUl+e/IuFwdOAfZbP3rAc5f7C/UAoVLl/udO//CYhuxumXzDh4bzfHkOxCfN5v6bFvf2t6dv
a58sXNBU/Wff+Ms9APiyPx/Tm2fpPxkFtE+mbWomJ/nPRwEBbMn5wVr6r/T8NzfueXzcPP79b/Ch
KDn/M13/TRMv9153PrlgFm3bFM+PN5ipV10A3zrNEg4Ahuff/7ce/zdn8HIRNJf6+3deBcP8pBsW
RWA/O/qbq2C5nwT4n6nK//kqPI84f6lxAPLXO6/C1BdMSLTm2ynA+kT5KtktStqP//56o6Cuuu89
e0P/ZDmmpcGgeh4HOMtXT8I0TjBPuhBxjv+A2vy1hgOha9q7r4L6SdM5RRNN0c+zfHUVjE8whkyh
as9dwf3rPQk6T+o7nwRDfKK3cz2nZ+rV6ZufLKFSCm7+OP/n6/1XGggM8e5JgYWxoZmmbrhQ9KZ/
bx4FhylR5TlxxM9e8Jd7FGxG8/d2AlY/wsHn9cfCd1ppvOoLDAhQFlWmjb/osMhINgHO3rVAMHC7
ZXHAf286gS0+WXjswoLUn0//P1gZ/Inn5ded5CwIk8fFtCcMn+rf7Fb/7Rt+bsJ+38CP7eG0hJo2
D6/eeCOLp+emn5cY0+t/vFp8HDeAv/nlzw3h8XN+/PmPE/z9R7/6rJ9n9fOH6/CpOlQPEyKH05U/
DnPa5P/9b/8vOdwf0sNvLYsZobknL0fy97+9Os7f3Ph/03Adv2l3WlC9u90qHPPsdcOuQSd5f8Px
IasP9c+Wptuo4cb88/V0C/53l2J2SEIs07Lw1VGbPN4f0Hae5NXhMf/Z0nTU8D3ZcL73eszyLHt6
aMKHll3dc2PHxo9bo/c2Pn+i3v5QPf225eeow7tb/rET/SX//sssJ0x7//qyP29u3vspS656+Pjq
fmpwHRkV39sy4bfKf33IFMSozDrvbXnNFQ/Dn+0cuzflZR/QUzaPh+BVBwTXoH3AELJJ4Czk4esn
EqQiE+Z7r8UmewwPb0YRwGYfcP82ef+6W2DmzmruvQe8/f3YhAjjAwanLUfWPsTy5yEe+4XFVf75
g//9uLfL27D+3WV2hfMBfWN/CLNXo8eP/fp7r/P+UMnkkD3+PPvpcggW5h9wC/eHuj48BG39hNTn
dfvHYNu7Dz18AKh0yF41rWkTtPX9TTMXoKJ+1bOpk5wIrO9vG00y/xfFq7FJQBj8oNbztnrb9Icc
eJ41b8YQodmO+/5LcvZ0Xx3erJ6EcKwPabo7vJ632NfpH7B8Onvqf1kfJk5p+Hpap/0piPLebjK1
fwoT5kn+bOv4aD7HJj6i8f0TgNpX0xgb9Y+Y0acj/0qN7ZvjnqIJ7z7uvGqCX2aHKmemfP1w6pb2
YR8wP8Rvn33dmsC57z1+igZeX/HnKMO7m40TViSvdzWQ4t0PmHfOqyf/bZ6I6N77L8XFU5bVMukO
b7YJPzKS770kV0H++PTLpv7d3PYc0Xhv89d5+y86os4s8QFriecP+H1HnJr/gPXgDVf/qa6fXi0p
qBcWHzAy3jwNr3eVOgf9Ae3eNofgZ7+bxkJSDeID5vq7pyplZnvV8nPA572d5C5kZ/OmewPgnCJq
7236j61P/nXm/9cY1h+FMj4/1c0v//TgCdp+QOf7HNYPoCbDVys3nTLzj7gwEkZq5v+8wsd+Yrni
307I/yzS9KtG4ffxp5/ag3/2Z6+Da9M7HpKnQ/WP/w8AAP//</cx:binary>
              </cx:geoCache>
            </cx:geography>
          </cx:layoutPr>
          <cx:valueColors>
            <cx:midColor>
              <a:srgbClr val="00B0F0"/>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chart" Target="../charts/chart16.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4.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5.xml"/><Relationship Id="rId4" Type="http://schemas.openxmlformats.org/officeDocument/2006/relationships/chart" Target="../charts/chart11.xml"/><Relationship Id="rId9" Type="http://schemas.microsoft.com/office/2014/relationships/chartEx" Target="../charts/chartEx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866781</xdr:colOff>
      <xdr:row>2</xdr:row>
      <xdr:rowOff>23812</xdr:rowOff>
    </xdr:from>
    <xdr:to>
      <xdr:col>7</xdr:col>
      <xdr:colOff>438150</xdr:colOff>
      <xdr:row>16</xdr:row>
      <xdr:rowOff>100012</xdr:rowOff>
    </xdr:to>
    <xdr:graphicFrame macro="">
      <xdr:nvGraphicFramePr>
        <xdr:cNvPr id="2" name="Chart 1">
          <a:extLst>
            <a:ext uri="{FF2B5EF4-FFF2-40B4-BE49-F238E27FC236}">
              <a16:creationId xmlns:a16="http://schemas.microsoft.com/office/drawing/2014/main" id="{81B49DE4-6FE4-E26D-C1E5-9E0B3FDAD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138112</xdr:colOff>
      <xdr:row>3</xdr:row>
      <xdr:rowOff>23812</xdr:rowOff>
    </xdr:from>
    <xdr:to>
      <xdr:col>12</xdr:col>
      <xdr:colOff>442912</xdr:colOff>
      <xdr:row>17</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B61767-8CFE-DC32-460A-CCC9A94BD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0587" y="595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161925</xdr:colOff>
      <xdr:row>3</xdr:row>
      <xdr:rowOff>133350</xdr:rowOff>
    </xdr:from>
    <xdr:to>
      <xdr:col>8</xdr:col>
      <xdr:colOff>161925</xdr:colOff>
      <xdr:row>16</xdr:row>
      <xdr:rowOff>180975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80076E34-1AD6-D99A-1952-911600C202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6</xdr:row>
      <xdr:rowOff>47625</xdr:rowOff>
    </xdr:from>
    <xdr:to>
      <xdr:col>9</xdr:col>
      <xdr:colOff>123825</xdr:colOff>
      <xdr:row>19</xdr:row>
      <xdr:rowOff>95250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EC9D322-0F0F-8DCE-CF80-4D2E3FE9FA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95900"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8</xdr:row>
      <xdr:rowOff>123825</xdr:rowOff>
    </xdr:from>
    <xdr:to>
      <xdr:col>10</xdr:col>
      <xdr:colOff>66675</xdr:colOff>
      <xdr:row>21</xdr:row>
      <xdr:rowOff>171450</xdr:rowOff>
    </xdr:to>
    <mc:AlternateContent xmlns:mc="http://schemas.openxmlformats.org/markup-compatibility/2006" xmlns:a14="http://schemas.microsoft.com/office/drawing/2010/main">
      <mc:Choice Requires="a14">
        <xdr:graphicFrame macro="">
          <xdr:nvGraphicFramePr>
            <xdr:cNvPr id="5" name="Years (Order_Date) 1">
              <a:extLst>
                <a:ext uri="{FF2B5EF4-FFF2-40B4-BE49-F238E27FC236}">
                  <a16:creationId xmlns:a16="http://schemas.microsoft.com/office/drawing/2014/main" id="{F5A77C85-C1AA-D453-E6BB-AC3A2DF502A4}"/>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5848350" y="1647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xdr:colOff>
      <xdr:row>3</xdr:row>
      <xdr:rowOff>80962</xdr:rowOff>
    </xdr:from>
    <xdr:to>
      <xdr:col>6</xdr:col>
      <xdr:colOff>352431</xdr:colOff>
      <xdr:row>17</xdr:row>
      <xdr:rowOff>157162</xdr:rowOff>
    </xdr:to>
    <xdr:graphicFrame macro="">
      <xdr:nvGraphicFramePr>
        <xdr:cNvPr id="2" name="Chart 1">
          <a:extLst>
            <a:ext uri="{FF2B5EF4-FFF2-40B4-BE49-F238E27FC236}">
              <a16:creationId xmlns:a16="http://schemas.microsoft.com/office/drawing/2014/main" id="{253F6FBE-996C-6A2C-07C2-EB296BBD3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185737</xdr:colOff>
      <xdr:row>4</xdr:row>
      <xdr:rowOff>14287</xdr:rowOff>
    </xdr:from>
    <xdr:to>
      <xdr:col>12</xdr:col>
      <xdr:colOff>261937</xdr:colOff>
      <xdr:row>18</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5693B8E-C9C4-8504-F109-DF0FFFE58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8687" y="776287"/>
              <a:ext cx="4343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419100</xdr:colOff>
      <xdr:row>4</xdr:row>
      <xdr:rowOff>161926</xdr:rowOff>
    </xdr:from>
    <xdr:to>
      <xdr:col>15</xdr:col>
      <xdr:colOff>419100</xdr:colOff>
      <xdr:row>17</xdr:row>
      <xdr:rowOff>45720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E8D339FC-1032-53B1-BC0A-C95344E5D5F0}"/>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9239250" y="923926"/>
              <a:ext cx="1828800" cy="2360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142881</xdr:colOff>
      <xdr:row>2</xdr:row>
      <xdr:rowOff>123825</xdr:rowOff>
    </xdr:from>
    <xdr:to>
      <xdr:col>9</xdr:col>
      <xdr:colOff>447681</xdr:colOff>
      <xdr:row>16</xdr:row>
      <xdr:rowOff>147636</xdr:rowOff>
    </xdr:to>
    <xdr:graphicFrame macro="">
      <xdr:nvGraphicFramePr>
        <xdr:cNvPr id="2" name="Chart 1">
          <a:extLst>
            <a:ext uri="{FF2B5EF4-FFF2-40B4-BE49-F238E27FC236}">
              <a16:creationId xmlns:a16="http://schemas.microsoft.com/office/drawing/2014/main" id="{472F1BDE-6F38-51A2-A186-EBAF410DE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109537</xdr:colOff>
      <xdr:row>17</xdr:row>
      <xdr:rowOff>66674</xdr:rowOff>
    </xdr:from>
    <xdr:to>
      <xdr:col>1</xdr:col>
      <xdr:colOff>609600</xdr:colOff>
      <xdr:row>19</xdr:row>
      <xdr:rowOff>133349</xdr:rowOff>
    </xdr:to>
    <xdr:graphicFrame macro="">
      <xdr:nvGraphicFramePr>
        <xdr:cNvPr id="2" name="Chart 1">
          <a:extLst>
            <a:ext uri="{FF2B5EF4-FFF2-40B4-BE49-F238E27FC236}">
              <a16:creationId xmlns:a16="http://schemas.microsoft.com/office/drawing/2014/main" id="{DCAB6F0C-7816-BE1F-F51A-2E8F970F9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585787</xdr:colOff>
      <xdr:row>17</xdr:row>
      <xdr:rowOff>38100</xdr:rowOff>
    </xdr:from>
    <xdr:to>
      <xdr:col>5</xdr:col>
      <xdr:colOff>0</xdr:colOff>
      <xdr:row>20</xdr:row>
      <xdr:rowOff>76200</xdr:rowOff>
    </xdr:to>
    <xdr:graphicFrame macro="">
      <xdr:nvGraphicFramePr>
        <xdr:cNvPr id="3" name="Chart 2">
          <a:extLst>
            <a:ext uri="{FF2B5EF4-FFF2-40B4-BE49-F238E27FC236}">
              <a16:creationId xmlns:a16="http://schemas.microsoft.com/office/drawing/2014/main" id="{49A8FCA1-9878-120A-C71D-9AA26230C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566737</xdr:colOff>
      <xdr:row>16</xdr:row>
      <xdr:rowOff>166687</xdr:rowOff>
    </xdr:from>
    <xdr:to>
      <xdr:col>8</xdr:col>
      <xdr:colOff>76200</xdr:colOff>
      <xdr:row>20</xdr:row>
      <xdr:rowOff>95250</xdr:rowOff>
    </xdr:to>
    <xdr:graphicFrame macro="">
      <xdr:nvGraphicFramePr>
        <xdr:cNvPr id="4" name="Chart 3">
          <a:extLst>
            <a:ext uri="{FF2B5EF4-FFF2-40B4-BE49-F238E27FC236}">
              <a16:creationId xmlns:a16="http://schemas.microsoft.com/office/drawing/2014/main" id="{8AA5FB6E-79B1-A949-3F27-F8B87AC1F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500062</xdr:colOff>
      <xdr:row>16</xdr:row>
      <xdr:rowOff>176212</xdr:rowOff>
    </xdr:from>
    <xdr:to>
      <xdr:col>11</xdr:col>
      <xdr:colOff>19050</xdr:colOff>
      <xdr:row>20</xdr:row>
      <xdr:rowOff>9525</xdr:rowOff>
    </xdr:to>
    <xdr:graphicFrame macro="">
      <xdr:nvGraphicFramePr>
        <xdr:cNvPr id="5" name="Chart 4">
          <a:extLst>
            <a:ext uri="{FF2B5EF4-FFF2-40B4-BE49-F238E27FC236}">
              <a16:creationId xmlns:a16="http://schemas.microsoft.com/office/drawing/2014/main" id="{97417E31-919B-3947-CB1B-6A21FA76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123826</xdr:colOff>
      <xdr:row>17</xdr:row>
      <xdr:rowOff>80963</xdr:rowOff>
    </xdr:from>
    <xdr:to>
      <xdr:col>14</xdr:col>
      <xdr:colOff>1</xdr:colOff>
      <xdr:row>20</xdr:row>
      <xdr:rowOff>133351</xdr:rowOff>
    </xdr:to>
    <xdr:graphicFrame macro="">
      <xdr:nvGraphicFramePr>
        <xdr:cNvPr id="6" name="Chart 5">
          <a:extLst>
            <a:ext uri="{FF2B5EF4-FFF2-40B4-BE49-F238E27FC236}">
              <a16:creationId xmlns:a16="http://schemas.microsoft.com/office/drawing/2014/main" id="{CC1DFAF9-E694-6651-04F7-81747C2C6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89</xdr:col>
      <xdr:colOff>381000</xdr:colOff>
      <xdr:row>6</xdr:row>
      <xdr:rowOff>152400</xdr:rowOff>
    </xdr:to>
    <xdr:sp macro="" textlink="">
      <xdr:nvSpPr>
        <xdr:cNvPr id="2" name="Rectangle: Rounded Corners 1">
          <a:extLst>
            <a:ext uri="{FF2B5EF4-FFF2-40B4-BE49-F238E27FC236}">
              <a16:creationId xmlns:a16="http://schemas.microsoft.com/office/drawing/2014/main" id="{8970CEDB-0E44-AEE3-62D4-921FE76A1C21}"/>
            </a:ext>
          </a:extLst>
        </xdr:cNvPr>
        <xdr:cNvSpPr/>
      </xdr:nvSpPr>
      <xdr:spPr>
        <a:xfrm>
          <a:off x="0" y="19050"/>
          <a:ext cx="54635400" cy="1276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                                                                  </a:t>
          </a:r>
          <a:r>
            <a:rPr lang="en-IN" sz="6000">
              <a:latin typeface="LATO BLACK" panose="020F0502020204030203" pitchFamily="34" charset="0"/>
              <a:ea typeface="LATO BLACK" panose="020F0502020204030203" pitchFamily="34" charset="0"/>
              <a:cs typeface="LATO BLACK" panose="020F0502020204030203" pitchFamily="34" charset="0"/>
            </a:rPr>
            <a:t>SALES ANALYSIS</a:t>
          </a:r>
          <a:r>
            <a:rPr lang="en-IN" sz="60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60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75</xdr:col>
      <xdr:colOff>217237</xdr:colOff>
      <xdr:row>6</xdr:row>
      <xdr:rowOff>33421</xdr:rowOff>
    </xdr:from>
    <xdr:to>
      <xdr:col>90</xdr:col>
      <xdr:colOff>484606</xdr:colOff>
      <xdr:row>34</xdr:row>
      <xdr:rowOff>166687</xdr:rowOff>
    </xdr:to>
    <xdr:grpSp>
      <xdr:nvGrpSpPr>
        <xdr:cNvPr id="14" name="Group 13">
          <a:extLst>
            <a:ext uri="{FF2B5EF4-FFF2-40B4-BE49-F238E27FC236}">
              <a16:creationId xmlns:a16="http://schemas.microsoft.com/office/drawing/2014/main" id="{F86E014D-8C07-7CE7-7B94-BCD1BDDFBEA6}"/>
            </a:ext>
          </a:extLst>
        </xdr:cNvPr>
        <xdr:cNvGrpSpPr/>
      </xdr:nvGrpSpPr>
      <xdr:grpSpPr>
        <a:xfrm>
          <a:off x="44440451" y="1121992"/>
          <a:ext cx="9112012" cy="5213266"/>
          <a:chOff x="-41030" y="298470"/>
          <a:chExt cx="1975638" cy="1987530"/>
        </a:xfrm>
        <a:solidFill>
          <a:srgbClr val="00B050"/>
        </a:solidFill>
      </xdr:grpSpPr>
      <xdr:sp macro="" textlink="">
        <xdr:nvSpPr>
          <xdr:cNvPr id="3" name="Rectangle: Rounded Corners 2">
            <a:extLst>
              <a:ext uri="{FF2B5EF4-FFF2-40B4-BE49-F238E27FC236}">
                <a16:creationId xmlns:a16="http://schemas.microsoft.com/office/drawing/2014/main" id="{28A373F2-6526-09E5-248F-905BACEB98A6}"/>
              </a:ext>
            </a:extLst>
          </xdr:cNvPr>
          <xdr:cNvSpPr/>
        </xdr:nvSpPr>
        <xdr:spPr>
          <a:xfrm>
            <a:off x="-41030" y="298470"/>
            <a:ext cx="1975638" cy="401284"/>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143ADC21-7002-BF3B-9FCC-294868D8EF2F}"/>
              </a:ext>
            </a:extLst>
          </xdr:cNvPr>
          <xdr:cNvSpPr/>
        </xdr:nvSpPr>
        <xdr:spPr>
          <a:xfrm>
            <a:off x="-38018" y="708160"/>
            <a:ext cx="1971593" cy="1577840"/>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B17">
        <xdr:nvSpPr>
          <xdr:cNvPr id="5" name="Rectangle: Rounded Corners 4">
            <a:extLst>
              <a:ext uri="{FF2B5EF4-FFF2-40B4-BE49-F238E27FC236}">
                <a16:creationId xmlns:a16="http://schemas.microsoft.com/office/drawing/2014/main" id="{E0CAC5B5-AC9B-AD5B-49C8-18F5BC6BB874}"/>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B7D01D-AB53-4D18-9413-12868C9A600B}"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$3,32,339.05 </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26C10D23-5B6D-4C70-9D96-B95E8FD3FDF3}"/>
              </a:ext>
            </a:extLst>
          </xdr:cNvPr>
          <xdr:cNvGraphicFramePr>
            <a:graphicFrameLocks/>
          </xdr:cNvGraphicFramePr>
        </xdr:nvGraphicFramePr>
        <xdr:xfrm>
          <a:off x="342900" y="1447800"/>
          <a:ext cx="1366837" cy="40957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4E9807A8-14E4-0244-AEEB-9599DA94CBDB}"/>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57151</xdr:rowOff>
        </xdr:from>
        <xdr:to>
          <xdr:col>2</xdr:col>
          <xdr:colOff>590550</xdr:colOff>
          <xdr:row>11</xdr:row>
          <xdr:rowOff>94715</xdr:rowOff>
        </xdr:to>
        <xdr:pic>
          <xdr:nvPicPr>
            <xdr:cNvPr id="13" name="Picture 12">
              <a:extLst>
                <a:ext uri="{FF2B5EF4-FFF2-40B4-BE49-F238E27FC236}">
                  <a16:creationId xmlns:a16="http://schemas.microsoft.com/office/drawing/2014/main" id="{A43B8D63-51CC-5C5F-8690-D6F8BBF3488D}"/>
                </a:ext>
              </a:extLst>
            </xdr:cNvPr>
            <xdr:cNvPicPr>
              <a:picLocks noChangeAspect="1" noChangeArrowheads="1"/>
              <a:extLst>
                <a:ext uri="{84589F7E-364E-4C9E-8A38-B11213B215E9}">
                  <a14:cameraTool cellRange="'KPI YOY'!$H$8" spid="_x0000_s10145"/>
                </a:ext>
              </a:extLst>
            </xdr:cNvPicPr>
          </xdr:nvPicPr>
          <xdr:blipFill>
            <a:blip xmlns:r="http://schemas.openxmlformats.org/officeDocument/2006/relationships" r:embed="rId2"/>
            <a:srcRect/>
            <a:stretch>
              <a:fillRect/>
            </a:stretch>
          </xdr:blipFill>
          <xdr:spPr bwMode="auto">
            <a:xfrm>
              <a:off x="1162050" y="1962151"/>
              <a:ext cx="647700" cy="228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55</xdr:col>
      <xdr:colOff>446391</xdr:colOff>
      <xdr:row>6</xdr:row>
      <xdr:rowOff>108239</xdr:rowOff>
    </xdr:from>
    <xdr:to>
      <xdr:col>75</xdr:col>
      <xdr:colOff>313083</xdr:colOff>
      <xdr:row>34</xdr:row>
      <xdr:rowOff>43295</xdr:rowOff>
    </xdr:to>
    <xdr:grpSp>
      <xdr:nvGrpSpPr>
        <xdr:cNvPr id="16" name="Group 15">
          <a:extLst>
            <a:ext uri="{FF2B5EF4-FFF2-40B4-BE49-F238E27FC236}">
              <a16:creationId xmlns:a16="http://schemas.microsoft.com/office/drawing/2014/main" id="{81CC95DF-9C76-4085-3980-5214E75B4ECD}"/>
            </a:ext>
          </a:extLst>
        </xdr:cNvPr>
        <xdr:cNvGrpSpPr/>
      </xdr:nvGrpSpPr>
      <xdr:grpSpPr>
        <a:xfrm>
          <a:off x="32876748" y="1196810"/>
          <a:ext cx="11659549" cy="5015056"/>
          <a:chOff x="110027" y="486833"/>
          <a:chExt cx="1823548" cy="1799167"/>
        </a:xfrm>
        <a:solidFill>
          <a:srgbClr val="00B0F0"/>
        </a:solidFill>
      </xdr:grpSpPr>
      <xdr:sp macro="" textlink="">
        <xdr:nvSpPr>
          <xdr:cNvPr id="17" name="Rectangle: Rounded Corners 16">
            <a:extLst>
              <a:ext uri="{FF2B5EF4-FFF2-40B4-BE49-F238E27FC236}">
                <a16:creationId xmlns:a16="http://schemas.microsoft.com/office/drawing/2014/main" id="{EAAF5F87-B13D-DB1D-F706-3A6D6175E331}"/>
              </a:ext>
            </a:extLst>
          </xdr:cNvPr>
          <xdr:cNvSpPr/>
        </xdr:nvSpPr>
        <xdr:spPr>
          <a:xfrm>
            <a:off x="110027" y="486833"/>
            <a:ext cx="1809166" cy="332376"/>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8" name="Rectangle: Rounded Corners 17">
            <a:extLst>
              <a:ext uri="{FF2B5EF4-FFF2-40B4-BE49-F238E27FC236}">
                <a16:creationId xmlns:a16="http://schemas.microsoft.com/office/drawing/2014/main" id="{8F21C01E-EC75-3309-7F39-958A10337251}"/>
              </a:ext>
            </a:extLst>
          </xdr:cNvPr>
          <xdr:cNvSpPr/>
        </xdr:nvSpPr>
        <xdr:spPr>
          <a:xfrm>
            <a:off x="142188" y="811983"/>
            <a:ext cx="1791387" cy="1474017"/>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E$17">
        <xdr:nvSpPr>
          <xdr:cNvPr id="19" name="Rectangle: Rounded Corners 18">
            <a:extLst>
              <a:ext uri="{FF2B5EF4-FFF2-40B4-BE49-F238E27FC236}">
                <a16:creationId xmlns:a16="http://schemas.microsoft.com/office/drawing/2014/main" id="{657DD722-01A2-06EF-B3A0-1225EFE3D662}"/>
              </a:ext>
            </a:extLst>
          </xdr:cNvPr>
          <xdr:cNvSpPr/>
        </xdr:nvSpPr>
        <xdr:spPr>
          <a:xfrm>
            <a:off x="337869" y="872654"/>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8E65E4-ACB1-4826-9608-97091501F219}"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$45,088.67 </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1" name="Rectangle: Rounded Corners 20">
            <a:extLst>
              <a:ext uri="{FF2B5EF4-FFF2-40B4-BE49-F238E27FC236}">
                <a16:creationId xmlns:a16="http://schemas.microsoft.com/office/drawing/2014/main" id="{CF5989E0-209B-10AA-BF9A-8B7F47454C0D}"/>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0</xdr:colOff>
      <xdr:row>6</xdr:row>
      <xdr:rowOff>36946</xdr:rowOff>
    </xdr:from>
    <xdr:to>
      <xdr:col>20</xdr:col>
      <xdr:colOff>1094</xdr:colOff>
      <xdr:row>34</xdr:row>
      <xdr:rowOff>35815</xdr:rowOff>
    </xdr:to>
    <xdr:grpSp>
      <xdr:nvGrpSpPr>
        <xdr:cNvPr id="22" name="Group 21">
          <a:extLst>
            <a:ext uri="{FF2B5EF4-FFF2-40B4-BE49-F238E27FC236}">
              <a16:creationId xmlns:a16="http://schemas.microsoft.com/office/drawing/2014/main" id="{4E793B06-E297-7174-3BAE-52D1C0DBC710}"/>
            </a:ext>
          </a:extLst>
        </xdr:cNvPr>
        <xdr:cNvGrpSpPr/>
      </xdr:nvGrpSpPr>
      <xdr:grpSpPr>
        <a:xfrm>
          <a:off x="0" y="1125517"/>
          <a:ext cx="11793951" cy="5078869"/>
          <a:chOff x="142255" y="594547"/>
          <a:chExt cx="1814246" cy="1677429"/>
        </a:xfrm>
        <a:solidFill>
          <a:srgbClr val="FF3399"/>
        </a:solidFill>
      </xdr:grpSpPr>
      <xdr:sp macro="" textlink="">
        <xdr:nvSpPr>
          <xdr:cNvPr id="23" name="Rectangle: Rounded Corners 22">
            <a:extLst>
              <a:ext uri="{FF2B5EF4-FFF2-40B4-BE49-F238E27FC236}">
                <a16:creationId xmlns:a16="http://schemas.microsoft.com/office/drawing/2014/main" id="{C2ACE525-37D0-174F-EBCE-AE16A3989CD5}"/>
              </a:ext>
            </a:extLst>
          </xdr:cNvPr>
          <xdr:cNvSpPr/>
        </xdr:nvSpPr>
        <xdr:spPr>
          <a:xfrm>
            <a:off x="142255" y="594547"/>
            <a:ext cx="1795184" cy="376549"/>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4" name="Rectangle: Rounded Corners 23">
            <a:extLst>
              <a:ext uri="{FF2B5EF4-FFF2-40B4-BE49-F238E27FC236}">
                <a16:creationId xmlns:a16="http://schemas.microsoft.com/office/drawing/2014/main" id="{FA006021-C722-B6FA-ADDA-65102D2A47F5}"/>
              </a:ext>
            </a:extLst>
          </xdr:cNvPr>
          <xdr:cNvSpPr/>
        </xdr:nvSpPr>
        <xdr:spPr>
          <a:xfrm>
            <a:off x="142255" y="930908"/>
            <a:ext cx="1814246" cy="1341068"/>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5" name="Rectangle: Rounded Corners 24">
            <a:extLst>
              <a:ext uri="{FF2B5EF4-FFF2-40B4-BE49-F238E27FC236}">
                <a16:creationId xmlns:a16="http://schemas.microsoft.com/office/drawing/2014/main" id="{B9D8BCCA-C93D-3948-502D-449308E91916}"/>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C0D13-A557-468F-AC34-D99B5C34852B}"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5405</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EADE7F2D-9748-52B0-4A2D-23FE3A145FC3}"/>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19</xdr:col>
      <xdr:colOff>500063</xdr:colOff>
      <xdr:row>6</xdr:row>
      <xdr:rowOff>57008</xdr:rowOff>
    </xdr:from>
    <xdr:to>
      <xdr:col>36</xdr:col>
      <xdr:colOff>326443</xdr:colOff>
      <xdr:row>35</xdr:row>
      <xdr:rowOff>142874</xdr:rowOff>
    </xdr:to>
    <xdr:grpSp>
      <xdr:nvGrpSpPr>
        <xdr:cNvPr id="28" name="Group 27">
          <a:extLst>
            <a:ext uri="{FF2B5EF4-FFF2-40B4-BE49-F238E27FC236}">
              <a16:creationId xmlns:a16="http://schemas.microsoft.com/office/drawing/2014/main" id="{57D6797E-704F-3D94-2E7A-0CEB597C2142}"/>
            </a:ext>
          </a:extLst>
        </xdr:cNvPr>
        <xdr:cNvGrpSpPr/>
      </xdr:nvGrpSpPr>
      <xdr:grpSpPr>
        <a:xfrm>
          <a:off x="11703277" y="1145579"/>
          <a:ext cx="9850309" cy="5347295"/>
          <a:chOff x="-347399" y="664051"/>
          <a:chExt cx="2642983" cy="1720412"/>
        </a:xfrm>
        <a:solidFill>
          <a:srgbClr val="FFC000"/>
        </a:solidFill>
      </xdr:grpSpPr>
      <xdr:sp macro="" textlink="">
        <xdr:nvSpPr>
          <xdr:cNvPr id="29" name="Rectangle: Rounded Corners 28">
            <a:extLst>
              <a:ext uri="{FF2B5EF4-FFF2-40B4-BE49-F238E27FC236}">
                <a16:creationId xmlns:a16="http://schemas.microsoft.com/office/drawing/2014/main" id="{4223BC71-D83D-B5A0-33AD-D373EA5FEC1D}"/>
              </a:ext>
            </a:extLst>
          </xdr:cNvPr>
          <xdr:cNvSpPr/>
        </xdr:nvSpPr>
        <xdr:spPr>
          <a:xfrm>
            <a:off x="-343137" y="664051"/>
            <a:ext cx="2634015" cy="386068"/>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NO</a:t>
            </a:r>
            <a:r>
              <a:rPr lang="en-IN" sz="40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DAFCA030-B605-4131-1128-8981E2DFD369}"/>
              </a:ext>
            </a:extLst>
          </xdr:cNvPr>
          <xdr:cNvSpPr/>
        </xdr:nvSpPr>
        <xdr:spPr>
          <a:xfrm>
            <a:off x="-347399" y="935902"/>
            <a:ext cx="2642983" cy="1448561"/>
          </a:xfrm>
          <a:prstGeom prst="roundRect">
            <a:avLst>
              <a:gd name="adj" fmla="val 0"/>
            </a:avLst>
          </a:prstGeom>
          <a:grp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1" name="Rectangle: Rounded Corners 30">
            <a:extLst>
              <a:ext uri="{FF2B5EF4-FFF2-40B4-BE49-F238E27FC236}">
                <a16:creationId xmlns:a16="http://schemas.microsoft.com/office/drawing/2014/main" id="{8B3D7BB4-C7BB-8022-9DFD-FFFAC85200CD}"/>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26BF67-972D-4A2C-AD23-9236BA1E512E}"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1452</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3" name="Rectangle: Rounded Corners 32">
            <a:extLst>
              <a:ext uri="{FF2B5EF4-FFF2-40B4-BE49-F238E27FC236}">
                <a16:creationId xmlns:a16="http://schemas.microsoft.com/office/drawing/2014/main" id="{AFACFB22-9C16-C6C3-E12C-E3A2A38FA8A3}"/>
              </a:ext>
            </a:extLst>
          </xdr:cNvPr>
          <xdr:cNvSpPr/>
        </xdr:nvSpPr>
        <xdr:spPr>
          <a:xfrm>
            <a:off x="188987" y="2004132"/>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36</xdr:col>
      <xdr:colOff>317501</xdr:colOff>
      <xdr:row>6</xdr:row>
      <xdr:rowOff>21544</xdr:rowOff>
    </xdr:from>
    <xdr:to>
      <xdr:col>55</xdr:col>
      <xdr:colOff>618023</xdr:colOff>
      <xdr:row>34</xdr:row>
      <xdr:rowOff>45358</xdr:rowOff>
    </xdr:to>
    <xdr:grpSp>
      <xdr:nvGrpSpPr>
        <xdr:cNvPr id="34" name="Group 33">
          <a:extLst>
            <a:ext uri="{FF2B5EF4-FFF2-40B4-BE49-F238E27FC236}">
              <a16:creationId xmlns:a16="http://schemas.microsoft.com/office/drawing/2014/main" id="{C7F3EE84-0922-326E-7E84-7F1FDBFBD3AC}"/>
            </a:ext>
          </a:extLst>
        </xdr:cNvPr>
        <xdr:cNvGrpSpPr/>
      </xdr:nvGrpSpPr>
      <xdr:grpSpPr>
        <a:xfrm>
          <a:off x="21544644" y="1110115"/>
          <a:ext cx="11494211" cy="5103814"/>
          <a:chOff x="-2110393" y="415373"/>
          <a:chExt cx="4633369" cy="2017151"/>
        </a:xfrm>
        <a:solidFill>
          <a:srgbClr val="00CC00"/>
        </a:solidFill>
      </xdr:grpSpPr>
      <xdr:sp macro="" textlink="">
        <xdr:nvSpPr>
          <xdr:cNvPr id="35" name="Rectangle: Rounded Corners 34">
            <a:extLst>
              <a:ext uri="{FF2B5EF4-FFF2-40B4-BE49-F238E27FC236}">
                <a16:creationId xmlns:a16="http://schemas.microsoft.com/office/drawing/2014/main" id="{AFF681FB-44B2-E360-9034-1906553F26C4}"/>
              </a:ext>
            </a:extLst>
          </xdr:cNvPr>
          <xdr:cNvSpPr/>
        </xdr:nvSpPr>
        <xdr:spPr>
          <a:xfrm>
            <a:off x="-2086316" y="415373"/>
            <a:ext cx="4553971" cy="391707"/>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PROFIT</a:t>
            </a:r>
            <a:r>
              <a:rPr lang="en-IN" sz="4000" baseline="0">
                <a:latin typeface="LATO BLACK" panose="020F0502020204030203" pitchFamily="34" charset="0"/>
                <a:ea typeface="LATO BLACK" panose="020F0502020204030203" pitchFamily="34" charset="0"/>
                <a:cs typeface="LATO BLACK" panose="020F0502020204030203" pitchFamily="34" charset="0"/>
              </a:rPr>
              <a:t> MARGIN</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EA489C6B-77E5-4AAC-52DC-A7714599ED69}"/>
              </a:ext>
            </a:extLst>
          </xdr:cNvPr>
          <xdr:cNvSpPr/>
        </xdr:nvSpPr>
        <xdr:spPr>
          <a:xfrm>
            <a:off x="-2110393" y="727615"/>
            <a:ext cx="4633369" cy="1704909"/>
          </a:xfrm>
          <a:prstGeom prst="roundRect">
            <a:avLst>
              <a:gd name="adj" fmla="val 164"/>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7" name="Rectangle: Rounded Corners 36">
            <a:extLst>
              <a:ext uri="{FF2B5EF4-FFF2-40B4-BE49-F238E27FC236}">
                <a16:creationId xmlns:a16="http://schemas.microsoft.com/office/drawing/2014/main" id="{5E83BA80-EC27-AD84-98B3-3690A02DCE76}"/>
              </a:ext>
            </a:extLst>
          </xdr:cNvPr>
          <xdr:cNvSpPr/>
        </xdr:nvSpPr>
        <xdr:spPr>
          <a:xfrm>
            <a:off x="-1028929" y="716682"/>
            <a:ext cx="2088775" cy="42157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F969F2-17E9-4046-89F7-7D093C07B45B}" type="TxLink">
              <a:rPr lang="en-US" sz="4000" b="0" i="0" u="none" strike="noStrike">
                <a:solidFill>
                  <a:srgbClr val="000000"/>
                </a:solidFill>
                <a:latin typeface="Calibri"/>
                <a:ea typeface="Calibri"/>
                <a:cs typeface="Calibri"/>
              </a:rPr>
              <a:t>13.57%</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9" name="Rectangle: Rounded Corners 38">
            <a:extLst>
              <a:ext uri="{FF2B5EF4-FFF2-40B4-BE49-F238E27FC236}">
                <a16:creationId xmlns:a16="http://schemas.microsoft.com/office/drawing/2014/main" id="{17F26A01-E5AF-4876-4BD9-5A6BA893177C}"/>
              </a:ext>
            </a:extLst>
          </xdr:cNvPr>
          <xdr:cNvSpPr/>
        </xdr:nvSpPr>
        <xdr:spPr>
          <a:xfrm flipH="1">
            <a:off x="-916322" y="2033650"/>
            <a:ext cx="1351228" cy="348536"/>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a:t>
            </a:r>
            <a:r>
              <a:rPr lang="en-IN" sz="4000" baseline="0">
                <a:latin typeface="LATO BLACK" panose="020F0502020204030203" pitchFamily="34" charset="0"/>
                <a:ea typeface="LATO BLACK" panose="020F0502020204030203" pitchFamily="34" charset="0"/>
                <a:cs typeface="LATO BLACK" panose="020F0502020204030203" pitchFamily="34" charset="0"/>
              </a:rPr>
              <a:t> growth</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61</xdr:col>
      <xdr:colOff>492917</xdr:colOff>
      <xdr:row>17</xdr:row>
      <xdr:rowOff>57151</xdr:rowOff>
    </xdr:from>
    <xdr:to>
      <xdr:col>68</xdr:col>
      <xdr:colOff>431601</xdr:colOff>
      <xdr:row>25</xdr:row>
      <xdr:rowOff>119063</xdr:rowOff>
    </xdr:to>
    <xdr:graphicFrame macro="">
      <xdr:nvGraphicFramePr>
        <xdr:cNvPr id="43" name="Chart 42">
          <a:extLst>
            <a:ext uri="{FF2B5EF4-FFF2-40B4-BE49-F238E27FC236}">
              <a16:creationId xmlns:a16="http://schemas.microsoft.com/office/drawing/2014/main" id="{B502B109-C731-4BE6-9B29-636890A6E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494079</xdr:colOff>
      <xdr:row>18</xdr:row>
      <xdr:rowOff>108239</xdr:rowOff>
    </xdr:from>
    <xdr:to>
      <xdr:col>14</xdr:col>
      <xdr:colOff>0</xdr:colOff>
      <xdr:row>26</xdr:row>
      <xdr:rowOff>133706</xdr:rowOff>
    </xdr:to>
    <xdr:graphicFrame macro="">
      <xdr:nvGraphicFramePr>
        <xdr:cNvPr id="44" name="Chart 43">
          <a:extLst>
            <a:ext uri="{FF2B5EF4-FFF2-40B4-BE49-F238E27FC236}">
              <a16:creationId xmlns:a16="http://schemas.microsoft.com/office/drawing/2014/main" id="{29126C9A-4BD4-485C-BB26-886A2243A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299357</xdr:colOff>
      <xdr:row>17</xdr:row>
      <xdr:rowOff>0</xdr:rowOff>
    </xdr:from>
    <xdr:to>
      <xdr:col>33</xdr:col>
      <xdr:colOff>217714</xdr:colOff>
      <xdr:row>26</xdr:row>
      <xdr:rowOff>27214</xdr:rowOff>
    </xdr:to>
    <xdr:graphicFrame macro="">
      <xdr:nvGraphicFramePr>
        <xdr:cNvPr id="45" name="Chart 44">
          <a:extLst>
            <a:ext uri="{FF2B5EF4-FFF2-40B4-BE49-F238E27FC236}">
              <a16:creationId xmlns:a16="http://schemas.microsoft.com/office/drawing/2014/main" id="{FE372CE7-F317-4F55-9D4F-B5B91D43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552713</xdr:colOff>
      <xdr:row>16</xdr:row>
      <xdr:rowOff>42332</xdr:rowOff>
    </xdr:from>
    <xdr:to>
      <xdr:col>50</xdr:col>
      <xdr:colOff>595312</xdr:colOff>
      <xdr:row>28</xdr:row>
      <xdr:rowOff>23811</xdr:rowOff>
    </xdr:to>
    <xdr:graphicFrame macro="">
      <xdr:nvGraphicFramePr>
        <xdr:cNvPr id="46" name="Chart 45">
          <a:extLst>
            <a:ext uri="{FF2B5EF4-FFF2-40B4-BE49-F238E27FC236}">
              <a16:creationId xmlns:a16="http://schemas.microsoft.com/office/drawing/2014/main" id="{ED6563FD-9265-44FE-A27C-EC0B4567B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28</xdr:col>
          <xdr:colOff>292893</xdr:colOff>
          <xdr:row>13</xdr:row>
          <xdr:rowOff>132875</xdr:rowOff>
        </xdr:from>
        <xdr:to>
          <xdr:col>28</xdr:col>
          <xdr:colOff>422499</xdr:colOff>
          <xdr:row>13</xdr:row>
          <xdr:rowOff>178594</xdr:rowOff>
        </xdr:to>
        <xdr:pic>
          <xdr:nvPicPr>
            <xdr:cNvPr id="54" name="Picture 53">
              <a:extLst>
                <a:ext uri="{FF2B5EF4-FFF2-40B4-BE49-F238E27FC236}">
                  <a16:creationId xmlns:a16="http://schemas.microsoft.com/office/drawing/2014/main" id="{EF7B0B71-CD4A-B56E-A999-3F3FF0DAC11D}"/>
                </a:ext>
              </a:extLst>
            </xdr:cNvPr>
            <xdr:cNvPicPr>
              <a:picLocks noChangeAspect="1" noChangeArrowheads="1"/>
              <a:extLst>
                <a:ext uri="{84589F7E-364E-4C9E-8A38-B11213B215E9}">
                  <a14:cameraTool cellRange="'KPI YOY'!$L$8" spid="_x0000_s10146"/>
                </a:ext>
              </a:extLst>
            </xdr:cNvPicPr>
          </xdr:nvPicPr>
          <xdr:blipFill>
            <a:blip xmlns:r="http://schemas.openxmlformats.org/officeDocument/2006/relationships" r:embed="rId7"/>
            <a:srcRect/>
            <a:stretch>
              <a:fillRect/>
            </a:stretch>
          </xdr:blipFill>
          <xdr:spPr bwMode="auto">
            <a:xfrm flipV="1">
              <a:off x="17488025" y="2576789"/>
              <a:ext cx="129606" cy="457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34</xdr:row>
      <xdr:rowOff>76200</xdr:rowOff>
    </xdr:from>
    <xdr:to>
      <xdr:col>79</xdr:col>
      <xdr:colOff>266699</xdr:colOff>
      <xdr:row>112</xdr:row>
      <xdr:rowOff>158749</xdr:rowOff>
    </xdr:to>
    <xdr:sp macro="" textlink="">
      <xdr:nvSpPr>
        <xdr:cNvPr id="55" name="Rectangle: Rounded Corners 54">
          <a:extLst>
            <a:ext uri="{FF2B5EF4-FFF2-40B4-BE49-F238E27FC236}">
              <a16:creationId xmlns:a16="http://schemas.microsoft.com/office/drawing/2014/main" id="{FDDB0469-8B43-530C-A7EB-DC9E1DB0734A}"/>
            </a:ext>
          </a:extLst>
        </xdr:cNvPr>
        <xdr:cNvSpPr/>
      </xdr:nvSpPr>
      <xdr:spPr>
        <a:xfrm>
          <a:off x="0" y="6553200"/>
          <a:ext cx="48425099" cy="14941549"/>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59730</xdr:colOff>
      <xdr:row>34</xdr:row>
      <xdr:rowOff>154459</xdr:rowOff>
    </xdr:from>
    <xdr:to>
      <xdr:col>14</xdr:col>
      <xdr:colOff>463377</xdr:colOff>
      <xdr:row>41</xdr:row>
      <xdr:rowOff>140759</xdr:rowOff>
    </xdr:to>
    <xdr:sp macro="" textlink="">
      <xdr:nvSpPr>
        <xdr:cNvPr id="62" name="Rectangle: Rounded Corners 61">
          <a:extLst>
            <a:ext uri="{FF2B5EF4-FFF2-40B4-BE49-F238E27FC236}">
              <a16:creationId xmlns:a16="http://schemas.microsoft.com/office/drawing/2014/main" id="{505D96D8-E75C-6936-CA10-918F8C7964C5}"/>
            </a:ext>
          </a:extLst>
        </xdr:cNvPr>
        <xdr:cNvSpPr/>
      </xdr:nvSpPr>
      <xdr:spPr>
        <a:xfrm>
          <a:off x="677568" y="6281351"/>
          <a:ext cx="8435539" cy="12477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SALES</a:t>
          </a:r>
          <a:r>
            <a:rPr lang="en-IN" sz="40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442666</xdr:colOff>
      <xdr:row>70</xdr:row>
      <xdr:rowOff>127001</xdr:rowOff>
    </xdr:from>
    <xdr:to>
      <xdr:col>14</xdr:col>
      <xdr:colOff>349249</xdr:colOff>
      <xdr:row>78</xdr:row>
      <xdr:rowOff>173477</xdr:rowOff>
    </xdr:to>
    <xdr:sp macro="" textlink="">
      <xdr:nvSpPr>
        <xdr:cNvPr id="67" name="Rectangle: Rounded Corners 66">
          <a:extLst>
            <a:ext uri="{FF2B5EF4-FFF2-40B4-BE49-F238E27FC236}">
              <a16:creationId xmlns:a16="http://schemas.microsoft.com/office/drawing/2014/main" id="{E5507177-0032-E1B6-0F30-A238912B0F06}"/>
            </a:ext>
          </a:extLst>
        </xdr:cNvPr>
        <xdr:cNvSpPr/>
      </xdr:nvSpPr>
      <xdr:spPr>
        <a:xfrm>
          <a:off x="442666" y="13462001"/>
          <a:ext cx="8352083" cy="15704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CATEGORY WISE SALES</a:t>
          </a:r>
          <a:r>
            <a:rPr lang="en-IN" sz="4000" baseline="0">
              <a:latin typeface="LATO BLACK" panose="020F0502020204030203" pitchFamily="34" charset="0"/>
              <a:ea typeface="LATO BLACK" panose="020F0502020204030203" pitchFamily="34" charset="0"/>
              <a:cs typeface="LATO BLACK" panose="020F0502020204030203" pitchFamily="34" charset="0"/>
            </a:rPr>
            <a:t> %</a:t>
          </a:r>
        </a:p>
        <a:p>
          <a:pPr algn="l"/>
          <a:endParaRPr lang="en-IN" sz="1100"/>
        </a:p>
      </xdr:txBody>
    </xdr:sp>
    <xdr:clientData/>
  </xdr:twoCellAnchor>
  <xdr:twoCellAnchor>
    <xdr:from>
      <xdr:col>30</xdr:col>
      <xdr:colOff>6189</xdr:colOff>
      <xdr:row>35</xdr:row>
      <xdr:rowOff>25744</xdr:rowOff>
    </xdr:from>
    <xdr:to>
      <xdr:col>44</xdr:col>
      <xdr:colOff>154458</xdr:colOff>
      <xdr:row>40</xdr:row>
      <xdr:rowOff>164255</xdr:rowOff>
    </xdr:to>
    <xdr:sp macro="" textlink="">
      <xdr:nvSpPr>
        <xdr:cNvPr id="68" name="Rectangle: Rounded Corners 67">
          <a:extLst>
            <a:ext uri="{FF2B5EF4-FFF2-40B4-BE49-F238E27FC236}">
              <a16:creationId xmlns:a16="http://schemas.microsoft.com/office/drawing/2014/main" id="{67F9156A-614E-57FD-67B2-772AF38B8FD4}"/>
            </a:ext>
          </a:extLst>
        </xdr:cNvPr>
        <xdr:cNvSpPr/>
      </xdr:nvSpPr>
      <xdr:spPr>
        <a:xfrm>
          <a:off x="18541324" y="6332839"/>
          <a:ext cx="8797999" cy="10395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CATEGORY</a:t>
          </a:r>
          <a:r>
            <a:rPr lang="en-IN" sz="4000" baseline="0"/>
            <a:t> WISE PROFIT</a:t>
          </a:r>
        </a:p>
        <a:p>
          <a:pPr algn="l"/>
          <a:endParaRPr lang="en-IN" sz="1100"/>
        </a:p>
      </xdr:txBody>
    </xdr:sp>
    <xdr:clientData/>
  </xdr:twoCellAnchor>
  <xdr:twoCellAnchor>
    <xdr:from>
      <xdr:col>14</xdr:col>
      <xdr:colOff>346406</xdr:colOff>
      <xdr:row>70</xdr:row>
      <xdr:rowOff>127000</xdr:rowOff>
    </xdr:from>
    <xdr:to>
      <xdr:col>30</xdr:col>
      <xdr:colOff>-1</xdr:colOff>
      <xdr:row>79</xdr:row>
      <xdr:rowOff>6421</xdr:rowOff>
    </xdr:to>
    <xdr:sp macro="" textlink="">
      <xdr:nvSpPr>
        <xdr:cNvPr id="69" name="Rectangle: Rounded Corners 68">
          <a:extLst>
            <a:ext uri="{FF2B5EF4-FFF2-40B4-BE49-F238E27FC236}">
              <a16:creationId xmlns:a16="http://schemas.microsoft.com/office/drawing/2014/main" id="{D0E1AC5A-A61D-471D-9CFE-B23CA507683B}"/>
            </a:ext>
          </a:extLst>
        </xdr:cNvPr>
        <xdr:cNvSpPr/>
      </xdr:nvSpPr>
      <xdr:spPr>
        <a:xfrm>
          <a:off x="8791906" y="13462000"/>
          <a:ext cx="9305593" cy="159392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SALES</a:t>
          </a:r>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BY</a:t>
          </a:r>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STATE</a:t>
          </a:r>
        </a:p>
      </xdr:txBody>
    </xdr:sp>
    <xdr:clientData/>
  </xdr:twoCellAnchor>
  <xdr:twoCellAnchor>
    <xdr:from>
      <xdr:col>14</xdr:col>
      <xdr:colOff>455900</xdr:colOff>
      <xdr:row>34</xdr:row>
      <xdr:rowOff>128716</xdr:rowOff>
    </xdr:from>
    <xdr:to>
      <xdr:col>30</xdr:col>
      <xdr:colOff>25743</xdr:colOff>
      <xdr:row>41</xdr:row>
      <xdr:rowOff>68374</xdr:rowOff>
    </xdr:to>
    <xdr:sp macro="" textlink="">
      <xdr:nvSpPr>
        <xdr:cNvPr id="70" name="Rectangle: Rounded Corners 69">
          <a:extLst>
            <a:ext uri="{FF2B5EF4-FFF2-40B4-BE49-F238E27FC236}">
              <a16:creationId xmlns:a16="http://schemas.microsoft.com/office/drawing/2014/main" id="{F6623ED7-B4BD-7A85-6E91-4C8B1A88E9B9}"/>
            </a:ext>
          </a:extLst>
        </xdr:cNvPr>
        <xdr:cNvSpPr/>
      </xdr:nvSpPr>
      <xdr:spPr>
        <a:xfrm>
          <a:off x="9105630" y="6255608"/>
          <a:ext cx="9455248" cy="12010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TOP 5 SUB CATEGORY</a:t>
          </a:r>
        </a:p>
      </xdr:txBody>
    </xdr:sp>
    <xdr:clientData/>
  </xdr:twoCellAnchor>
  <xdr:twoCellAnchor>
    <xdr:from>
      <xdr:col>29</xdr:col>
      <xdr:colOff>594603</xdr:colOff>
      <xdr:row>71</xdr:row>
      <xdr:rowOff>0</xdr:rowOff>
    </xdr:from>
    <xdr:to>
      <xdr:col>52</xdr:col>
      <xdr:colOff>138545</xdr:colOff>
      <xdr:row>78</xdr:row>
      <xdr:rowOff>173186</xdr:rowOff>
    </xdr:to>
    <xdr:sp macro="" textlink="">
      <xdr:nvSpPr>
        <xdr:cNvPr id="71" name="Rectangle: Rounded Corners 70">
          <a:extLst>
            <a:ext uri="{FF2B5EF4-FFF2-40B4-BE49-F238E27FC236}">
              <a16:creationId xmlns:a16="http://schemas.microsoft.com/office/drawing/2014/main" id="{D2EA19F4-0AE9-10F5-A498-296C9868A097}"/>
            </a:ext>
          </a:extLst>
        </xdr:cNvPr>
        <xdr:cNvSpPr/>
      </xdr:nvSpPr>
      <xdr:spPr>
        <a:xfrm>
          <a:off x="18172558" y="13525500"/>
          <a:ext cx="13485078" cy="15066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FILTER</a:t>
          </a:r>
        </a:p>
      </xdr:txBody>
    </xdr:sp>
    <xdr:clientData/>
  </xdr:twoCellAnchor>
  <xdr:twoCellAnchor>
    <xdr:from>
      <xdr:col>1</xdr:col>
      <xdr:colOff>74458</xdr:colOff>
      <xdr:row>41</xdr:row>
      <xdr:rowOff>128716</xdr:rowOff>
    </xdr:from>
    <xdr:to>
      <xdr:col>14</xdr:col>
      <xdr:colOff>386147</xdr:colOff>
      <xdr:row>70</xdr:row>
      <xdr:rowOff>9027</xdr:rowOff>
    </xdr:to>
    <xdr:graphicFrame macro="">
      <xdr:nvGraphicFramePr>
        <xdr:cNvPr id="72" name="Chart 71">
          <a:extLst>
            <a:ext uri="{FF2B5EF4-FFF2-40B4-BE49-F238E27FC236}">
              <a16:creationId xmlns:a16="http://schemas.microsoft.com/office/drawing/2014/main" id="{7D064F9E-61FF-461E-81DE-70A4CB343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487695</xdr:colOff>
      <xdr:row>41</xdr:row>
      <xdr:rowOff>102973</xdr:rowOff>
    </xdr:from>
    <xdr:to>
      <xdr:col>44</xdr:col>
      <xdr:colOff>102973</xdr:colOff>
      <xdr:row>69</xdr:row>
      <xdr:rowOff>102973</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FAA109D-24CB-43E7-A94D-E7D88ADA9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404992" y="7491284"/>
              <a:ext cx="8882846" cy="5045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412750</xdr:colOff>
      <xdr:row>79</xdr:row>
      <xdr:rowOff>0</xdr:rowOff>
    </xdr:from>
    <xdr:to>
      <xdr:col>14</xdr:col>
      <xdr:colOff>254000</xdr:colOff>
      <xdr:row>111</xdr:row>
      <xdr:rowOff>158749</xdr:rowOff>
    </xdr:to>
    <xdr:graphicFrame macro="">
      <xdr:nvGraphicFramePr>
        <xdr:cNvPr id="74" name="Chart 73">
          <a:extLst>
            <a:ext uri="{FF2B5EF4-FFF2-40B4-BE49-F238E27FC236}">
              <a16:creationId xmlns:a16="http://schemas.microsoft.com/office/drawing/2014/main" id="{D4377949-4979-494D-9958-81236C12C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374242</xdr:colOff>
      <xdr:row>79</xdr:row>
      <xdr:rowOff>0</xdr:rowOff>
    </xdr:from>
    <xdr:to>
      <xdr:col>29</xdr:col>
      <xdr:colOff>571500</xdr:colOff>
      <xdr:row>111</xdr:row>
      <xdr:rowOff>127000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7192389E-540B-4079-9D59-5F05113D9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819742" y="15049500"/>
              <a:ext cx="9246008" cy="6223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437635</xdr:colOff>
      <xdr:row>41</xdr:row>
      <xdr:rowOff>102973</xdr:rowOff>
    </xdr:from>
    <xdr:to>
      <xdr:col>29</xdr:col>
      <xdr:colOff>360406</xdr:colOff>
      <xdr:row>69</xdr:row>
      <xdr:rowOff>128718</xdr:rowOff>
    </xdr:to>
    <xdr:graphicFrame macro="">
      <xdr:nvGraphicFramePr>
        <xdr:cNvPr id="76" name="Chart 75">
          <a:extLst>
            <a:ext uri="{FF2B5EF4-FFF2-40B4-BE49-F238E27FC236}">
              <a16:creationId xmlns:a16="http://schemas.microsoft.com/office/drawing/2014/main" id="{DF10AA54-5E9D-478C-82EC-D263ACD3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30</xdr:col>
      <xdr:colOff>5374</xdr:colOff>
      <xdr:row>79</xdr:row>
      <xdr:rowOff>0</xdr:rowOff>
    </xdr:from>
    <xdr:to>
      <xdr:col>37</xdr:col>
      <xdr:colOff>79375</xdr:colOff>
      <xdr:row>111</xdr:row>
      <xdr:rowOff>181744</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493A8621-6324-46E9-9316-C03538374C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7694660" y="14332857"/>
              <a:ext cx="4201501" cy="5987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213637</xdr:colOff>
      <xdr:row>78</xdr:row>
      <xdr:rowOff>136427</xdr:rowOff>
    </xdr:from>
    <xdr:to>
      <xdr:col>52</xdr:col>
      <xdr:colOff>79374</xdr:colOff>
      <xdr:row>112</xdr:row>
      <xdr:rowOff>83510</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FE6C545F-3527-42D3-868B-619C3B368D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6157923" y="14287856"/>
              <a:ext cx="4582880" cy="6115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132292</xdr:colOff>
      <xdr:row>78</xdr:row>
      <xdr:rowOff>144444</xdr:rowOff>
    </xdr:from>
    <xdr:to>
      <xdr:col>44</xdr:col>
      <xdr:colOff>211667</xdr:colOff>
      <xdr:row>112</xdr:row>
      <xdr:rowOff>79375</xdr:rowOff>
    </xdr:to>
    <mc:AlternateContent xmlns:mc="http://schemas.openxmlformats.org/markup-compatibility/2006">
      <mc:Choice xmlns:a14="http://schemas.microsoft.com/office/drawing/2010/main" Requires="a14">
        <xdr:graphicFrame macro="">
          <xdr:nvGraphicFramePr>
            <xdr:cNvPr id="80" name="Years (Order_Date) 2">
              <a:extLst>
                <a:ext uri="{FF2B5EF4-FFF2-40B4-BE49-F238E27FC236}">
                  <a16:creationId xmlns:a16="http://schemas.microsoft.com/office/drawing/2014/main" id="{20BAFDF9-607E-456B-8B24-DA451E935EDC}"/>
                </a:ext>
              </a:extLst>
            </xdr:cNvPr>
            <xdr:cNvGraphicFramePr/>
          </xdr:nvGraphicFramePr>
          <xdr:xfrm>
            <a:off x="0" y="0"/>
            <a:ext cx="0" cy="0"/>
          </xdr:xfrm>
          <a:graphic>
            <a:graphicData uri="http://schemas.microsoft.com/office/drawing/2010/slicer">
              <sle:slicer xmlns:sle="http://schemas.microsoft.com/office/drawing/2010/slicer" name="Years (Order_Date) 2"/>
            </a:graphicData>
          </a:graphic>
        </xdr:graphicFrame>
      </mc:Choice>
      <mc:Fallback>
        <xdr:sp macro="" textlink="">
          <xdr:nvSpPr>
            <xdr:cNvPr id="0" name=""/>
            <xdr:cNvSpPr>
              <a:spLocks noTextEdit="1"/>
            </xdr:cNvSpPr>
          </xdr:nvSpPr>
          <xdr:spPr>
            <a:xfrm>
              <a:off x="21949078" y="14295873"/>
              <a:ext cx="4206875" cy="6103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85</xdr:col>
          <xdr:colOff>190078</xdr:colOff>
          <xdr:row>30</xdr:row>
          <xdr:rowOff>0</xdr:rowOff>
        </xdr:from>
        <xdr:to>
          <xdr:col>89</xdr:col>
          <xdr:colOff>64484</xdr:colOff>
          <xdr:row>34</xdr:row>
          <xdr:rowOff>50131</xdr:rowOff>
        </xdr:to>
        <xdr:pic>
          <xdr:nvPicPr>
            <xdr:cNvPr id="9780" name="Picture 564">
              <a:extLst>
                <a:ext uri="{FF2B5EF4-FFF2-40B4-BE49-F238E27FC236}">
                  <a16:creationId xmlns:a16="http://schemas.microsoft.com/office/drawing/2014/main" id="{E2D54660-EB8C-2ECA-0B11-7F3C4871BF3C}"/>
                </a:ext>
              </a:extLst>
            </xdr:cNvPr>
            <xdr:cNvPicPr>
              <a:picLocks noChangeAspect="1" noChangeArrowheads="1"/>
              <a:extLst>
                <a:ext uri="{84589F7E-364E-4C9E-8A38-B11213B215E9}">
                  <a14:cameraTool cellRange="'KPI YOY'!$H$8" spid="_x0000_s10147"/>
                </a:ext>
              </a:extLst>
            </xdr:cNvPicPr>
          </xdr:nvPicPr>
          <xdr:blipFill>
            <a:blip xmlns:r="http://schemas.openxmlformats.org/officeDocument/2006/relationships" r:embed="rId2"/>
            <a:srcRect/>
            <a:stretch>
              <a:fillRect/>
            </a:stretch>
          </xdr:blipFill>
          <xdr:spPr bwMode="auto">
            <a:xfrm>
              <a:off x="51324289" y="5514474"/>
              <a:ext cx="2280721" cy="78539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67</xdr:col>
          <xdr:colOff>104180</xdr:colOff>
          <xdr:row>28</xdr:row>
          <xdr:rowOff>29766</xdr:rowOff>
        </xdr:from>
        <xdr:to>
          <xdr:col>71</xdr:col>
          <xdr:colOff>269418</xdr:colOff>
          <xdr:row>32</xdr:row>
          <xdr:rowOff>161925</xdr:rowOff>
        </xdr:to>
        <xdr:pic>
          <xdr:nvPicPr>
            <xdr:cNvPr id="9781" name="Picture 565">
              <a:extLst>
                <a:ext uri="{FF2B5EF4-FFF2-40B4-BE49-F238E27FC236}">
                  <a16:creationId xmlns:a16="http://schemas.microsoft.com/office/drawing/2014/main" id="{962FED47-A86A-2D1B-162E-E94749A2EC35}"/>
                </a:ext>
              </a:extLst>
            </xdr:cNvPr>
            <xdr:cNvPicPr>
              <a:picLocks noChangeAspect="1" noChangeArrowheads="1"/>
              <a:extLst>
                <a:ext uri="{84589F7E-364E-4C9E-8A38-B11213B215E9}">
                  <a14:cameraTool cellRange="'KPI YOY'!$I$8" spid="_x0000_s10148"/>
                </a:ext>
              </a:extLst>
            </xdr:cNvPicPr>
          </xdr:nvPicPr>
          <xdr:blipFill>
            <a:blip xmlns:r="http://schemas.openxmlformats.org/officeDocument/2006/relationships" r:embed="rId13"/>
            <a:srcRect/>
            <a:stretch>
              <a:fillRect/>
            </a:stretch>
          </xdr:blipFill>
          <xdr:spPr bwMode="auto">
            <a:xfrm>
              <a:off x="40987266" y="5447110"/>
              <a:ext cx="2606019" cy="9060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13813</xdr:colOff>
          <xdr:row>28</xdr:row>
          <xdr:rowOff>24114</xdr:rowOff>
        </xdr:from>
        <xdr:to>
          <xdr:col>19</xdr:col>
          <xdr:colOff>48227</xdr:colOff>
          <xdr:row>33</xdr:row>
          <xdr:rowOff>108513</xdr:rowOff>
        </xdr:to>
        <xdr:pic>
          <xdr:nvPicPr>
            <xdr:cNvPr id="9782" name="Picture 566">
              <a:extLst>
                <a:ext uri="{FF2B5EF4-FFF2-40B4-BE49-F238E27FC236}">
                  <a16:creationId xmlns:a16="http://schemas.microsoft.com/office/drawing/2014/main" id="{B18433A7-CCBD-D4F4-B2B3-E3542B882D34}"/>
                </a:ext>
              </a:extLst>
            </xdr:cNvPr>
            <xdr:cNvPicPr>
              <a:picLocks noChangeAspect="1" noChangeArrowheads="1"/>
              <a:extLst>
                <a:ext uri="{84589F7E-364E-4C9E-8A38-B11213B215E9}">
                  <a14:cameraTool cellRange="'KPI YOY'!$J$8" spid="_x0000_s10149"/>
                </a:ext>
              </a:extLst>
            </xdr:cNvPicPr>
          </xdr:nvPicPr>
          <xdr:blipFill>
            <a:blip xmlns:r="http://schemas.openxmlformats.org/officeDocument/2006/relationships" r:embed="rId14"/>
            <a:srcRect/>
            <a:stretch>
              <a:fillRect/>
            </a:stretch>
          </xdr:blipFill>
          <xdr:spPr bwMode="auto">
            <a:xfrm>
              <a:off x="8622484" y="5425633"/>
              <a:ext cx="3108939" cy="10489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151853</xdr:colOff>
          <xdr:row>27</xdr:row>
          <xdr:rowOff>159954</xdr:rowOff>
        </xdr:from>
        <xdr:to>
          <xdr:col>34</xdr:col>
          <xdr:colOff>605917</xdr:colOff>
          <xdr:row>33</xdr:row>
          <xdr:rowOff>0</xdr:rowOff>
        </xdr:to>
        <xdr:pic>
          <xdr:nvPicPr>
            <xdr:cNvPr id="9783" name="Picture 567">
              <a:extLst>
                <a:ext uri="{FF2B5EF4-FFF2-40B4-BE49-F238E27FC236}">
                  <a16:creationId xmlns:a16="http://schemas.microsoft.com/office/drawing/2014/main" id="{BFAA59DA-5F02-C1B0-2535-0EE12FDAA3FD}"/>
                </a:ext>
              </a:extLst>
            </xdr:cNvPr>
            <xdr:cNvPicPr>
              <a:picLocks noChangeAspect="1" noChangeArrowheads="1"/>
              <a:extLst>
                <a:ext uri="{84589F7E-364E-4C9E-8A38-B11213B215E9}">
                  <a14:cameraTool cellRange="'KPI YOY'!$K$8" spid="_x0000_s10150"/>
                </a:ext>
              </a:extLst>
            </xdr:cNvPicPr>
          </xdr:nvPicPr>
          <xdr:blipFill>
            <a:blip xmlns:r="http://schemas.openxmlformats.org/officeDocument/2006/relationships" r:embed="rId15"/>
            <a:srcRect/>
            <a:stretch>
              <a:fillRect/>
            </a:stretch>
          </xdr:blipFill>
          <xdr:spPr bwMode="auto">
            <a:xfrm>
              <a:off x="18544956" y="5185213"/>
              <a:ext cx="2906478" cy="9567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32693</xdr:colOff>
          <xdr:row>28</xdr:row>
          <xdr:rowOff>102401</xdr:rowOff>
        </xdr:from>
        <xdr:to>
          <xdr:col>52</xdr:col>
          <xdr:colOff>56030</xdr:colOff>
          <xdr:row>33</xdr:row>
          <xdr:rowOff>58020</xdr:rowOff>
        </xdr:to>
        <xdr:pic>
          <xdr:nvPicPr>
            <xdr:cNvPr id="9784" name="Picture 568">
              <a:extLst>
                <a:ext uri="{FF2B5EF4-FFF2-40B4-BE49-F238E27FC236}">
                  <a16:creationId xmlns:a16="http://schemas.microsoft.com/office/drawing/2014/main" id="{61533ECB-C49E-B2B2-6129-4170B64B99FC}"/>
                </a:ext>
              </a:extLst>
            </xdr:cNvPr>
            <xdr:cNvPicPr>
              <a:picLocks noChangeAspect="1" noChangeArrowheads="1"/>
              <a:extLst>
                <a:ext uri="{84589F7E-364E-4C9E-8A38-B11213B215E9}">
                  <a14:cameraTool cellRange="'KPI YOY'!$L$8" spid="_x0000_s10151"/>
                </a:ext>
              </a:extLst>
            </xdr:cNvPicPr>
          </xdr:nvPicPr>
          <xdr:blipFill>
            <a:blip xmlns:r="http://schemas.openxmlformats.org/officeDocument/2006/relationships" r:embed="rId7"/>
            <a:srcRect/>
            <a:stretch>
              <a:fillRect/>
            </a:stretch>
          </xdr:blipFill>
          <xdr:spPr bwMode="auto">
            <a:xfrm>
              <a:off x="29078340" y="5436401"/>
              <a:ext cx="2443808" cy="90811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u" refreshedDate="45106.625774537039" createdVersion="8" refreshedVersion="8" minRefreshableVersion="3" recordCount="5055" xr:uid="{00000000-000A-0000-FFFF-FFFF15000000}">
  <cacheSource type="worksheet">
    <worksheetSource name="Table1"/>
  </cacheSource>
  <cacheFields count="25">
    <cacheField name="Row_ID" numFmtId="0">
      <sharedItems containsSemiMixedTypes="0" containsString="0" containsNumber="1" containsInteger="1" minValue="1" maxValue="5055"/>
    </cacheField>
    <cacheField name="Order_ID" numFmtId="0">
      <sharedItems count="2502">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haredItems>
    </cacheField>
    <cacheField name="Order_Date" numFmtId="14">
      <sharedItems containsSemiMixedTypes="0" containsNonDate="0" containsDate="1" containsString="0" minDate="2014-01-04T00:00:00" maxDate="2017-12-31T00:00:00" count="1014">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sharedItems>
      <fieldGroup par="23"/>
    </cacheField>
    <cacheField name="Ship_Date" numFmtId="14">
      <sharedItems containsSemiMixedTypes="0" containsNonDate="0" containsDate="1" containsString="0" minDate="2014-01-08T00:00:00" maxDate="2018-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 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ount="418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sharedItems>
    </cacheField>
    <cacheField name="Months (Order_Date)" numFmtId="0" databaseField="0">
      <fieldGroup base="2">
        <rangePr groupBy="months" startDate="2014-01-04T00:00:00" endDate="2017-12-31T00:00:00"/>
        <groupItems count="14">
          <s v="&lt;04-01-2014"/>
          <s v="Jan"/>
          <s v="Feb"/>
          <s v="Mar"/>
          <s v="Apr"/>
          <s v="May"/>
          <s v="Jun"/>
          <s v="Jul"/>
          <s v="Aug"/>
          <s v="Sep"/>
          <s v="Oct"/>
          <s v="Nov"/>
          <s v="Dec"/>
          <s v="&gt;31-12-2017"/>
        </groupItems>
      </fieldGroup>
    </cacheField>
    <cacheField name="Quarters (Order_Date)" numFmtId="0" databaseField="0">
      <fieldGroup base="2">
        <rangePr groupBy="quarters" startDate="2014-01-04T00:00:00" endDate="2017-12-31T00:00:00"/>
        <groupItems count="6">
          <s v="&lt;04-01-2014"/>
          <s v="Qtr1"/>
          <s v="Qtr2"/>
          <s v="Qtr3"/>
          <s v="Qtr4"/>
          <s v="&gt;31-12-2017"/>
        </groupItems>
      </fieldGroup>
    </cacheField>
    <cacheField name="Years (Order_Date)" numFmtId="0" databaseField="0">
      <fieldGroup base="2">
        <rangePr groupBy="years" startDate="2014-01-04T00:00:00" endDate="2017-12-31T00:00:00"/>
        <groupItems count="6">
          <s v="&lt;04-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1551547772"/>
    </ext>
  </extLst>
</pivotCacheDefinition>
</file>

<file path=xl/pivotCache/pivotCacheRecords1.xml><?xml version="1.0" encoding="utf-8"?>
<pivotCacheRecords xmlns="http://schemas.openxmlformats.org/spreadsheetml/2006/main" xmlns:r="http://schemas.openxmlformats.org/officeDocument/2006/relationships" count="5055">
  <r>
    <n v="1"/>
    <x v="0"/>
    <x v="0"/>
    <d v="2016-11-11T00:00:00"/>
    <s v="Second Class"/>
    <s v="CG-12520"/>
    <s v="Claire Gute"/>
    <x v="0"/>
    <s v="United States"/>
    <s v="Henderson"/>
    <x v="0"/>
    <n v="42420"/>
    <x v="0"/>
    <s v="FUR-BO-10001798"/>
    <x v="0"/>
    <x v="0"/>
    <s v="Bush Somerset Collection Bookcase"/>
    <n v="261.95999999999998"/>
    <n v="2"/>
    <n v="0"/>
    <x v="0"/>
  </r>
  <r>
    <n v="2"/>
    <x v="0"/>
    <x v="0"/>
    <d v="2016-11-11T00:00:00"/>
    <s v="Second Class"/>
    <s v="CG-12520"/>
    <s v="Claire Gute"/>
    <x v="0"/>
    <s v="United States"/>
    <s v="Henderson"/>
    <x v="0"/>
    <n v="42420"/>
    <x v="0"/>
    <s v="FUR-CH-10000454"/>
    <x v="0"/>
    <x v="1"/>
    <s v="Hon Deluxe Fabric Upholstered Stacking Chairs, Rounded Back"/>
    <n v="731.94"/>
    <n v="3"/>
    <n v="0"/>
    <x v="1"/>
  </r>
  <r>
    <n v="3"/>
    <x v="1"/>
    <x v="1"/>
    <d v="2016-06-16T00:00:00"/>
    <s v="Second Class"/>
    <s v="DV-13045"/>
    <s v="Darrin Van Huff"/>
    <x v="1"/>
    <s v="United States"/>
    <s v="Los Angeles"/>
    <x v="1"/>
    <n v="90036"/>
    <x v="1"/>
    <s v="OFF-LA-10000240"/>
    <x v="1"/>
    <x v="2"/>
    <s v="Self-Adhesive Address Labels for Typewriters by Universal"/>
    <n v="14.62"/>
    <n v="2"/>
    <n v="0"/>
    <x v="2"/>
  </r>
  <r>
    <n v="4"/>
    <x v="2"/>
    <x v="2"/>
    <d v="2015-10-18T00:00:00"/>
    <s v="Standard Class"/>
    <s v="SO-20335"/>
    <s v="Sean O'Donnell"/>
    <x v="0"/>
    <s v="United States"/>
    <s v="Fort Lauderdale"/>
    <x v="2"/>
    <n v="33311"/>
    <x v="0"/>
    <s v="FUR-TA-10000577"/>
    <x v="0"/>
    <x v="3"/>
    <s v="Bretford CR4500 Series Slim Rectangular Table"/>
    <n v="957.57749999999999"/>
    <n v="5"/>
    <n v="0.45"/>
    <x v="3"/>
  </r>
  <r>
    <n v="5"/>
    <x v="2"/>
    <x v="2"/>
    <d v="2015-10-18T00:00:00"/>
    <s v="Standard Class"/>
    <s v="SO-20335"/>
    <s v="Sean O'Donnell"/>
    <x v="0"/>
    <s v="United States"/>
    <s v="Fort Lauderdale"/>
    <x v="2"/>
    <n v="33311"/>
    <x v="0"/>
    <s v="OFF-ST-10000760"/>
    <x v="1"/>
    <x v="4"/>
    <s v="Eldon Fold 'N Roll Cart System"/>
    <n v="22.367999999999999"/>
    <n v="2"/>
    <n v="0.2"/>
    <x v="4"/>
  </r>
  <r>
    <n v="6"/>
    <x v="3"/>
    <x v="3"/>
    <d v="2014-06-14T00:00:00"/>
    <s v="Standard Class"/>
    <s v="BH-11710"/>
    <s v="Brosina Hoffman"/>
    <x v="0"/>
    <s v="United States"/>
    <s v="Los Angeles"/>
    <x v="1"/>
    <n v="90032"/>
    <x v="1"/>
    <s v="FUR-FU-10001487"/>
    <x v="0"/>
    <x v="5"/>
    <s v="Eldon Expressions Wood and Plastic Desk Accessories, Cherry Wood"/>
    <n v="48.86"/>
    <n v="7"/>
    <n v="0"/>
    <x v="5"/>
  </r>
  <r>
    <n v="7"/>
    <x v="3"/>
    <x v="3"/>
    <d v="2014-06-14T00:00:00"/>
    <s v="Standard Class"/>
    <s v="BH-11710"/>
    <s v="Brosina Hoffman"/>
    <x v="0"/>
    <s v="United States"/>
    <s v="Los Angeles"/>
    <x v="1"/>
    <n v="90032"/>
    <x v="1"/>
    <s v="OFF-AR-10002833"/>
    <x v="1"/>
    <x v="6"/>
    <s v="Newell 322"/>
    <n v="7.28"/>
    <n v="4"/>
    <n v="0"/>
    <x v="6"/>
  </r>
  <r>
    <n v="8"/>
    <x v="3"/>
    <x v="3"/>
    <d v="2014-06-14T00:00:00"/>
    <s v="Standard Class"/>
    <s v="BH-11710"/>
    <s v="Brosina Hoffman"/>
    <x v="0"/>
    <s v="United States"/>
    <s v="Los Angeles"/>
    <x v="1"/>
    <n v="90032"/>
    <x v="1"/>
    <s v="TEC-PH-10002275"/>
    <x v="2"/>
    <x v="7"/>
    <s v="Mitel 5320 IP Phone VoIP phone"/>
    <n v="907.15200000000004"/>
    <n v="6"/>
    <n v="0.2"/>
    <x v="7"/>
  </r>
  <r>
    <n v="9"/>
    <x v="3"/>
    <x v="3"/>
    <d v="2014-06-14T00:00:00"/>
    <s v="Standard Class"/>
    <s v="BH-11710"/>
    <s v="Brosina Hoffman"/>
    <x v="0"/>
    <s v="United States"/>
    <s v="Los Angeles"/>
    <x v="1"/>
    <n v="90032"/>
    <x v="1"/>
    <s v="OFF-BI-10003910"/>
    <x v="1"/>
    <x v="8"/>
    <s v="DXL Angle-View Binders with Locking Rings by Samsill"/>
    <n v="18.504000000000001"/>
    <n v="3"/>
    <n v="0.2"/>
    <x v="8"/>
  </r>
  <r>
    <n v="10"/>
    <x v="3"/>
    <x v="3"/>
    <d v="2014-06-14T00:00:00"/>
    <s v="Standard Class"/>
    <s v="BH-11710"/>
    <s v="Brosina Hoffman"/>
    <x v="0"/>
    <s v="United States"/>
    <s v="Los Angeles"/>
    <x v="1"/>
    <n v="90032"/>
    <x v="1"/>
    <s v="OFF-AP-10002892"/>
    <x v="1"/>
    <x v="9"/>
    <s v="Belkin F5C206VTEL 6 Outlet Surge"/>
    <n v="114.9"/>
    <n v="5"/>
    <n v="0"/>
    <x v="9"/>
  </r>
  <r>
    <n v="11"/>
    <x v="3"/>
    <x v="3"/>
    <d v="2014-06-14T00:00:00"/>
    <s v="Standard Class"/>
    <s v="BH-11710"/>
    <s v="Brosina Hoffman"/>
    <x v="0"/>
    <s v="United States"/>
    <s v="Los Angeles"/>
    <x v="1"/>
    <n v="90032"/>
    <x v="1"/>
    <s v="FUR-TA-10001539"/>
    <x v="0"/>
    <x v="3"/>
    <s v="Chromcraft Rectangular Conference Tables"/>
    <n v="1706.184"/>
    <n v="9"/>
    <n v="0.2"/>
    <x v="10"/>
  </r>
  <r>
    <n v="12"/>
    <x v="3"/>
    <x v="3"/>
    <d v="2014-06-14T00:00:00"/>
    <s v="Standard Class"/>
    <s v="BH-11710"/>
    <s v="Brosina Hoffman"/>
    <x v="0"/>
    <s v="United States"/>
    <s v="Los Angeles"/>
    <x v="1"/>
    <n v="90032"/>
    <x v="1"/>
    <s v="TEC-PH-10002033"/>
    <x v="2"/>
    <x v="7"/>
    <s v="Konftel 250 Conference phone - Charcoal black"/>
    <n v="911.42399999999998"/>
    <n v="4"/>
    <n v="0.2"/>
    <x v="11"/>
  </r>
  <r>
    <n v="13"/>
    <x v="4"/>
    <x v="4"/>
    <d v="2017-04-20T00:00:00"/>
    <s v="Standard Class"/>
    <s v="AA-10480"/>
    <s v="Andrew Allen"/>
    <x v="0"/>
    <s v="United States"/>
    <s v="Concord"/>
    <x v="3"/>
    <n v="28027"/>
    <x v="0"/>
    <s v="OFF-PA-10002365"/>
    <x v="1"/>
    <x v="10"/>
    <s v="Xerox 1967"/>
    <n v="15.552"/>
    <n v="3"/>
    <n v="0.2"/>
    <x v="12"/>
  </r>
  <r>
    <n v="14"/>
    <x v="5"/>
    <x v="5"/>
    <d v="2016-12-10T00:00:00"/>
    <s v="Standard Class"/>
    <s v="IM-15070"/>
    <s v="Irene Maddox"/>
    <x v="0"/>
    <s v="United States"/>
    <s v="Seattle"/>
    <x v="4"/>
    <n v="98103"/>
    <x v="1"/>
    <s v="OFF-BI-10003656"/>
    <x v="1"/>
    <x v="8"/>
    <s v="Fellowes PB200 Plastic Comb Binding Machine"/>
    <n v="407.976"/>
    <n v="3"/>
    <n v="0.2"/>
    <x v="13"/>
  </r>
  <r>
    <n v="15"/>
    <x v="6"/>
    <x v="6"/>
    <d v="2015-11-26T00:00:00"/>
    <s v="Standard Class"/>
    <s v="HP-14815"/>
    <s v="Harold Pawlan"/>
    <x v="2"/>
    <s v="United States"/>
    <s v="Fort Worth"/>
    <x v="5"/>
    <n v="76106"/>
    <x v="2"/>
    <s v="OFF-AP-10002311"/>
    <x v="1"/>
    <x v="9"/>
    <s v="Holmes Replacement Filter for HEPA Air Cleaner, Very Large Room, HEPA Filter"/>
    <n v="68.81"/>
    <n v="5"/>
    <n v="0.8"/>
    <x v="14"/>
  </r>
  <r>
    <n v="16"/>
    <x v="6"/>
    <x v="6"/>
    <d v="2015-11-26T00:00:00"/>
    <s v="Standard Class"/>
    <s v="HP-14815"/>
    <s v="Harold Pawlan"/>
    <x v="2"/>
    <s v="United States"/>
    <s v="Fort Worth"/>
    <x v="5"/>
    <n v="76106"/>
    <x v="2"/>
    <s v="OFF-BI-10000756"/>
    <x v="1"/>
    <x v="8"/>
    <s v="Storex DuraTech Recycled Plastic Frosted Binders"/>
    <n v="2.544"/>
    <n v="3"/>
    <n v="0.8"/>
    <x v="15"/>
  </r>
  <r>
    <n v="17"/>
    <x v="7"/>
    <x v="7"/>
    <d v="2014-11-18T00:00:00"/>
    <s v="Standard Class"/>
    <s v="PK-19075"/>
    <s v="Pete Kriz"/>
    <x v="0"/>
    <s v="United States"/>
    <s v="Madison"/>
    <x v="6"/>
    <n v="53711"/>
    <x v="2"/>
    <s v="OFF-ST-10004186"/>
    <x v="1"/>
    <x v="4"/>
    <s v="Stur-D-Stor Shelving, Vertical 5-Shelf: 72&quot;H x 36&quot;W x 18 1/2&quot;D"/>
    <n v="665.88"/>
    <n v="6"/>
    <n v="0"/>
    <x v="16"/>
  </r>
  <r>
    <n v="18"/>
    <x v="8"/>
    <x v="8"/>
    <d v="2014-05-15T00:00:00"/>
    <s v="Second Class"/>
    <s v="AG-10270"/>
    <s v="Alejandro Grove"/>
    <x v="0"/>
    <s v="United States"/>
    <s v="West Jordan"/>
    <x v="7"/>
    <n v="84084"/>
    <x v="1"/>
    <s v="OFF-ST-10000107"/>
    <x v="1"/>
    <x v="4"/>
    <s v="Fellowes Super Stor/Drawer"/>
    <n v="55.5"/>
    <n v="2"/>
    <n v="0"/>
    <x v="17"/>
  </r>
  <r>
    <n v="19"/>
    <x v="9"/>
    <x v="9"/>
    <d v="2014-09-01T00:00:00"/>
    <s v="Second Class"/>
    <s v="ZD-21925"/>
    <s v="Zuschuss Donatelli"/>
    <x v="0"/>
    <s v="United States"/>
    <s v="San Francisco"/>
    <x v="1"/>
    <n v="94109"/>
    <x v="1"/>
    <s v="OFF-AR-10003056"/>
    <x v="1"/>
    <x v="6"/>
    <s v="Newell 341"/>
    <n v="8.56"/>
    <n v="2"/>
    <n v="0"/>
    <x v="18"/>
  </r>
  <r>
    <n v="20"/>
    <x v="9"/>
    <x v="9"/>
    <d v="2014-09-01T00:00:00"/>
    <s v="Second Class"/>
    <s v="ZD-21925"/>
    <s v="Zuschuss Donatelli"/>
    <x v="0"/>
    <s v="United States"/>
    <s v="San Francisco"/>
    <x v="1"/>
    <n v="94109"/>
    <x v="1"/>
    <s v="TEC-PH-10001949"/>
    <x v="2"/>
    <x v="7"/>
    <s v="Cisco SPA 501G IP Phone"/>
    <n v="213.48"/>
    <n v="3"/>
    <n v="0.2"/>
    <x v="19"/>
  </r>
  <r>
    <n v="21"/>
    <x v="9"/>
    <x v="9"/>
    <d v="2014-09-01T00:00:00"/>
    <s v="Second Class"/>
    <s v="ZD-21925"/>
    <s v="Zuschuss Donatelli"/>
    <x v="0"/>
    <s v="United States"/>
    <s v="San Francisco"/>
    <x v="1"/>
    <n v="94109"/>
    <x v="1"/>
    <s v="OFF-BI-10002215"/>
    <x v="1"/>
    <x v="8"/>
    <s v="Wilson Jones Hanging View Binder, White, 1&quot;"/>
    <n v="22.72"/>
    <n v="4"/>
    <n v="0.2"/>
    <x v="20"/>
  </r>
  <r>
    <n v="22"/>
    <x v="10"/>
    <x v="10"/>
    <d v="2016-12-13T00:00:00"/>
    <s v="Standard Class"/>
    <s v="KB-16585"/>
    <s v="Ken Black"/>
    <x v="1"/>
    <s v="United States"/>
    <s v="Fremont"/>
    <x v="8"/>
    <n v="68025"/>
    <x v="2"/>
    <s v="OFF-AR-10000246"/>
    <x v="1"/>
    <x v="6"/>
    <s v="Newell 318"/>
    <n v="19.46"/>
    <n v="7"/>
    <n v="0"/>
    <x v="21"/>
  </r>
  <r>
    <n v="23"/>
    <x v="10"/>
    <x v="10"/>
    <d v="2016-12-13T00:00:00"/>
    <s v="Standard Class"/>
    <s v="KB-16585"/>
    <s v="Ken Black"/>
    <x v="1"/>
    <s v="United States"/>
    <s v="Fremont"/>
    <x v="8"/>
    <n v="68025"/>
    <x v="2"/>
    <s v="OFF-AP-10001492"/>
    <x v="1"/>
    <x v="9"/>
    <s v="Acco Six-Outlet Power Strip, 4' Cord Length"/>
    <n v="60.34"/>
    <n v="7"/>
    <n v="0"/>
    <x v="22"/>
  </r>
  <r>
    <n v="24"/>
    <x v="11"/>
    <x v="11"/>
    <d v="2017-07-18T00:00:00"/>
    <s v="Second Class"/>
    <s v="SF-20065"/>
    <s v="Sandra Flanagan"/>
    <x v="0"/>
    <s v="United States"/>
    <s v="Philadelphia"/>
    <x v="9"/>
    <n v="19140"/>
    <x v="3"/>
    <s v="FUR-CH-10002774"/>
    <x v="0"/>
    <x v="1"/>
    <s v="Global Deluxe Stacking Chair, Gray"/>
    <n v="71.372"/>
    <n v="2"/>
    <n v="0.3"/>
    <x v="23"/>
  </r>
  <r>
    <n v="25"/>
    <x v="12"/>
    <x v="12"/>
    <d v="2015-09-30T00:00:00"/>
    <s v="Standard Class"/>
    <s v="EB-13870"/>
    <s v="Emily Burns"/>
    <x v="0"/>
    <s v="United States"/>
    <s v="Orem"/>
    <x v="7"/>
    <n v="84057"/>
    <x v="1"/>
    <s v="FUR-TA-10000577"/>
    <x v="0"/>
    <x v="3"/>
    <s v="Bretford CR4500 Series Slim Rectangular Table"/>
    <n v="1044.6300000000001"/>
    <n v="3"/>
    <n v="0"/>
    <x v="24"/>
  </r>
  <r>
    <n v="26"/>
    <x v="13"/>
    <x v="13"/>
    <d v="2016-01-20T00:00:00"/>
    <s v="Second Class"/>
    <s v="EH-13945"/>
    <s v="Eric Hoffmann"/>
    <x v="0"/>
    <s v="United States"/>
    <s v="Los Angeles"/>
    <x v="1"/>
    <n v="90049"/>
    <x v="1"/>
    <s v="OFF-BI-10001634"/>
    <x v="1"/>
    <x v="8"/>
    <s v="Wilson Jones Active Use Binders"/>
    <n v="11.648"/>
    <n v="2"/>
    <n v="0.2"/>
    <x v="25"/>
  </r>
  <r>
    <n v="27"/>
    <x v="13"/>
    <x v="13"/>
    <d v="2016-01-20T00:00:00"/>
    <s v="Second Class"/>
    <s v="EH-13945"/>
    <s v="Eric Hoffmann"/>
    <x v="0"/>
    <s v="United States"/>
    <s v="Los Angeles"/>
    <x v="1"/>
    <n v="90049"/>
    <x v="1"/>
    <s v="TEC-AC-10003027"/>
    <x v="2"/>
    <x v="11"/>
    <s v="Imation 8GB Mini TravelDrive USB 2.0 Flash Drive"/>
    <n v="90.57"/>
    <n v="3"/>
    <n v="0"/>
    <x v="26"/>
  </r>
  <r>
    <n v="28"/>
    <x v="14"/>
    <x v="14"/>
    <d v="2015-09-21T00:00:00"/>
    <s v="Standard Class"/>
    <s v="TB-21520"/>
    <s v="Tracy Blumstein"/>
    <x v="0"/>
    <s v="United States"/>
    <s v="Philadelphia"/>
    <x v="9"/>
    <n v="19140"/>
    <x v="3"/>
    <s v="FUR-BO-10004834"/>
    <x v="0"/>
    <x v="0"/>
    <s v="Riverside Palais Royal Lawyers Bookcase, Royale Cherry Finish"/>
    <n v="3083.43"/>
    <n v="7"/>
    <n v="0.5"/>
    <x v="27"/>
  </r>
  <r>
    <n v="29"/>
    <x v="14"/>
    <x v="14"/>
    <d v="2015-09-21T00:00:00"/>
    <s v="Standard Class"/>
    <s v="TB-21520"/>
    <s v="Tracy Blumstein"/>
    <x v="0"/>
    <s v="United States"/>
    <s v="Philadelphia"/>
    <x v="9"/>
    <n v="19140"/>
    <x v="3"/>
    <s v="OFF-BI-10000474"/>
    <x v="1"/>
    <x v="8"/>
    <s v="Avery Recycled Flexi-View Covers for Binding Systems"/>
    <n v="9.6180000000000003"/>
    <n v="2"/>
    <n v="0.7"/>
    <x v="28"/>
  </r>
  <r>
    <n v="30"/>
    <x v="14"/>
    <x v="14"/>
    <d v="2015-09-21T00:00:00"/>
    <s v="Standard Class"/>
    <s v="TB-21520"/>
    <s v="Tracy Blumstein"/>
    <x v="0"/>
    <s v="United States"/>
    <s v="Philadelphia"/>
    <x v="9"/>
    <n v="19140"/>
    <x v="3"/>
    <s v="FUR-FU-10004848"/>
    <x v="0"/>
    <x v="5"/>
    <s v="Howard Miller 13-3/4&quot; Diameter Brushed Chrome Round Wall Clock"/>
    <n v="124.2"/>
    <n v="3"/>
    <n v="0.2"/>
    <x v="29"/>
  </r>
  <r>
    <n v="31"/>
    <x v="14"/>
    <x v="14"/>
    <d v="2015-09-21T00:00:00"/>
    <s v="Standard Class"/>
    <s v="TB-21520"/>
    <s v="Tracy Blumstein"/>
    <x v="0"/>
    <s v="United States"/>
    <s v="Philadelphia"/>
    <x v="9"/>
    <n v="19140"/>
    <x v="3"/>
    <s v="OFF-EN-10001509"/>
    <x v="1"/>
    <x v="12"/>
    <s v="Poly String Tie Envelopes"/>
    <n v="3.2639999999999998"/>
    <n v="2"/>
    <n v="0.2"/>
    <x v="30"/>
  </r>
  <r>
    <n v="32"/>
    <x v="14"/>
    <x v="14"/>
    <d v="2015-09-21T00:00:00"/>
    <s v="Standard Class"/>
    <s v="TB-21520"/>
    <s v="Tracy Blumstein"/>
    <x v="0"/>
    <s v="United States"/>
    <s v="Philadelphia"/>
    <x v="9"/>
    <n v="19140"/>
    <x v="3"/>
    <s v="OFF-AR-10004042"/>
    <x v="1"/>
    <x v="6"/>
    <s v="BOSTON Model 1800 Electric Pencil Sharpeners, Putty/Woodgrain"/>
    <n v="86.304000000000002"/>
    <n v="6"/>
    <n v="0.2"/>
    <x v="31"/>
  </r>
  <r>
    <n v="33"/>
    <x v="14"/>
    <x v="14"/>
    <d v="2015-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4"/>
    <d v="2015-09-21T00:00:00"/>
    <s v="Standard Class"/>
    <s v="TB-21520"/>
    <s v="Tracy Blumstein"/>
    <x v="0"/>
    <s v="United States"/>
    <s v="Philadelphia"/>
    <x v="9"/>
    <n v="19140"/>
    <x v="3"/>
    <s v="OFF-AR-10001683"/>
    <x v="1"/>
    <x v="6"/>
    <s v="Lumber Crayons"/>
    <n v="15.76"/>
    <n v="2"/>
    <n v="0.2"/>
    <x v="33"/>
  </r>
  <r>
    <n v="35"/>
    <x v="15"/>
    <x v="15"/>
    <d v="2017-10-23T00:00:00"/>
    <s v="Second Class"/>
    <s v="MA-17560"/>
    <s v="Matt Abelman"/>
    <x v="2"/>
    <s v="United States"/>
    <s v="Houston"/>
    <x v="5"/>
    <n v="77095"/>
    <x v="2"/>
    <s v="OFF-PA-10000249"/>
    <x v="1"/>
    <x v="10"/>
    <s v="Easy-staple paper"/>
    <n v="29.472000000000001"/>
    <n v="3"/>
    <n v="0.2"/>
    <x v="34"/>
  </r>
  <r>
    <n v="36"/>
    <x v="16"/>
    <x v="16"/>
    <d v="2016-12-10T00:00:00"/>
    <s v="First Class"/>
    <s v="GH-14485"/>
    <s v="Gene Hale"/>
    <x v="1"/>
    <s v="United States"/>
    <s v="Richardson"/>
    <x v="5"/>
    <n v="75080"/>
    <x v="2"/>
    <s v="TEC-PH-10004977"/>
    <x v="2"/>
    <x v="7"/>
    <s v="GE 30524EE4"/>
    <n v="1097.5440000000001"/>
    <n v="7"/>
    <n v="0.2"/>
    <x v="35"/>
  </r>
  <r>
    <n v="37"/>
    <x v="16"/>
    <x v="16"/>
    <d v="2016-12-10T00:00:00"/>
    <s v="First Class"/>
    <s v="GH-14485"/>
    <s v="Gene Hale"/>
    <x v="1"/>
    <s v="United States"/>
    <s v="Richardson"/>
    <x v="5"/>
    <n v="75080"/>
    <x v="2"/>
    <s v="FUR-FU-10003664"/>
    <x v="0"/>
    <x v="5"/>
    <s v="Electrix Architect's Clamp-On Swing Arm Lamp, Black"/>
    <n v="190.92"/>
    <n v="5"/>
    <n v="0.6"/>
    <x v="36"/>
  </r>
  <r>
    <n v="38"/>
    <x v="17"/>
    <x v="17"/>
    <d v="2015-12-31T00:00:00"/>
    <s v="Standard Class"/>
    <s v="SN-20710"/>
    <s v="Steve Nguyen"/>
    <x v="2"/>
    <s v="United States"/>
    <s v="Houston"/>
    <x v="5"/>
    <n v="77041"/>
    <x v="2"/>
    <s v="OFF-EN-10002986"/>
    <x v="1"/>
    <x v="12"/>
    <s v="#10-4 1/8&quot; x 9 1/2&quot; Premium Diagonal Seam Envelopes"/>
    <n v="113.328"/>
    <n v="9"/>
    <n v="0.2"/>
    <x v="37"/>
  </r>
  <r>
    <n v="39"/>
    <x v="17"/>
    <x v="17"/>
    <d v="2015-12-31T00:00:00"/>
    <s v="Standard Class"/>
    <s v="SN-20710"/>
    <s v="Steve Nguyen"/>
    <x v="2"/>
    <s v="United States"/>
    <s v="Houston"/>
    <x v="5"/>
    <n v="77041"/>
    <x v="2"/>
    <s v="FUR-BO-10002545"/>
    <x v="0"/>
    <x v="0"/>
    <s v="Atlantic Metals Mobile 3-Shelf Bookcases, Custom Colors"/>
    <n v="532.39919999999995"/>
    <n v="3"/>
    <n v="0.32"/>
    <x v="38"/>
  </r>
  <r>
    <n v="40"/>
    <x v="17"/>
    <x v="17"/>
    <d v="2015-12-31T00:00:00"/>
    <s v="Standard Class"/>
    <s v="SN-20710"/>
    <s v="Steve Nguyen"/>
    <x v="2"/>
    <s v="United States"/>
    <s v="Houston"/>
    <x v="5"/>
    <n v="77041"/>
    <x v="2"/>
    <s v="FUR-CH-10004218"/>
    <x v="0"/>
    <x v="1"/>
    <s v="Global Fabric Manager's Chair, Dark Gray"/>
    <n v="212.05799999999999"/>
    <n v="3"/>
    <n v="0.3"/>
    <x v="39"/>
  </r>
  <r>
    <n v="41"/>
    <x v="17"/>
    <x v="17"/>
    <d v="2015-12-31T00:00:00"/>
    <s v="Standard Class"/>
    <s v="SN-20710"/>
    <s v="Steve Nguyen"/>
    <x v="2"/>
    <s v="United States"/>
    <s v="Houston"/>
    <x v="5"/>
    <n v="77041"/>
    <x v="2"/>
    <s v="TEC-PH-10000486"/>
    <x v="2"/>
    <x v="7"/>
    <s v="Plantronics HL10 Handset Lifter"/>
    <n v="371.16800000000001"/>
    <n v="4"/>
    <n v="0.2"/>
    <x v="40"/>
  </r>
  <r>
    <n v="42"/>
    <x v="18"/>
    <x v="18"/>
    <d v="2017-09-15T00:00:00"/>
    <s v="Standard Class"/>
    <s v="LC-16930"/>
    <s v="Linda Cazamias"/>
    <x v="1"/>
    <s v="United States"/>
    <s v="Naperville"/>
    <x v="10"/>
    <n v="60540"/>
    <x v="2"/>
    <s v="TEC-PH-10004093"/>
    <x v="2"/>
    <x v="7"/>
    <s v="Panasonic Kx-TS550"/>
    <n v="147.16800000000001"/>
    <n v="4"/>
    <n v="0.2"/>
    <x v="41"/>
  </r>
  <r>
    <n v="43"/>
    <x v="19"/>
    <x v="19"/>
    <d v="2016-07-22T00:00:00"/>
    <s v="Standard Class"/>
    <s v="RA-19885"/>
    <s v="Ruben Ausman"/>
    <x v="1"/>
    <s v="United States"/>
    <s v="Los Angeles"/>
    <x v="1"/>
    <n v="90049"/>
    <x v="1"/>
    <s v="OFF-ST-10003479"/>
    <x v="1"/>
    <x v="4"/>
    <s v="Eldon Base for stackable storage shelf, platinum"/>
    <n v="77.88"/>
    <n v="2"/>
    <n v="0"/>
    <x v="42"/>
  </r>
  <r>
    <n v="44"/>
    <x v="20"/>
    <x v="20"/>
    <d v="2017-09-23T00:00:00"/>
    <s v="Standard Class"/>
    <s v="ES-14080"/>
    <s v="Erin Smith"/>
    <x v="1"/>
    <s v="United States"/>
    <s v="Melbourne"/>
    <x v="2"/>
    <n v="32935"/>
    <x v="0"/>
    <s v="OFF-ST-10003282"/>
    <x v="1"/>
    <x v="4"/>
    <s v="Advantus 10-Drawer Portable Organizer, Chrome Metal Frame, Smoke Drawers"/>
    <n v="95.616"/>
    <n v="2"/>
    <n v="0.2"/>
    <x v="43"/>
  </r>
  <r>
    <n v="45"/>
    <x v="21"/>
    <x v="21"/>
    <d v="2016-03-13T00:00:00"/>
    <s v="First Class"/>
    <s v="ON-18715"/>
    <s v="Odella Nelson"/>
    <x v="1"/>
    <s v="United States"/>
    <s v="Eagan"/>
    <x v="11"/>
    <n v="55122"/>
    <x v="2"/>
    <s v="TEC-AC-10000171"/>
    <x v="2"/>
    <x v="11"/>
    <s v="Verbatim 25 GB 6x Blu-ray Single Layer Recordable Disc, 25/Pack"/>
    <n v="45.98"/>
    <n v="2"/>
    <n v="0"/>
    <x v="44"/>
  </r>
  <r>
    <n v="46"/>
    <x v="21"/>
    <x v="21"/>
    <d v="2016-03-13T00:00:00"/>
    <s v="First Class"/>
    <s v="ON-18715"/>
    <s v="Odella Nelson"/>
    <x v="1"/>
    <s v="United States"/>
    <s v="Eagan"/>
    <x v="11"/>
    <n v="55122"/>
    <x v="2"/>
    <s v="OFF-BI-10003291"/>
    <x v="1"/>
    <x v="8"/>
    <s v="Wilson Jones Leather-Like Binders with DublLock Round Rings"/>
    <n v="17.46"/>
    <n v="2"/>
    <n v="0"/>
    <x v="45"/>
  </r>
  <r>
    <n v="47"/>
    <x v="22"/>
    <x v="22"/>
    <d v="2014-10-25T00:00:00"/>
    <s v="Second Class"/>
    <s v="PO-18865"/>
    <s v="Patrick O'Donnell"/>
    <x v="0"/>
    <s v="United States"/>
    <s v="Westland"/>
    <x v="12"/>
    <n v="48185"/>
    <x v="2"/>
    <s v="OFF-ST-10001713"/>
    <x v="1"/>
    <x v="4"/>
    <s v="Gould Plastics 9-Pocket Panel Bin, 18-3/8w x 5-1/4d x 20-1/2h, Black"/>
    <n v="211.96"/>
    <n v="4"/>
    <n v="0"/>
    <x v="46"/>
  </r>
  <r>
    <n v="48"/>
    <x v="23"/>
    <x v="23"/>
    <d v="2016-06-25T00:00:00"/>
    <s v="Standard Class"/>
    <s v="LH-16900"/>
    <s v="Lena Hernandez"/>
    <x v="0"/>
    <s v="United States"/>
    <s v="Dover"/>
    <x v="13"/>
    <n v="19901"/>
    <x v="3"/>
    <s v="TEC-AC-10002167"/>
    <x v="2"/>
    <x v="11"/>
    <s v="Imation 8gb Micro Traveldrive Usb 2.0 Flash Drive"/>
    <n v="45"/>
    <n v="3"/>
    <n v="0"/>
    <x v="47"/>
  </r>
  <r>
    <n v="49"/>
    <x v="23"/>
    <x v="23"/>
    <d v="2016-06-25T00:00:00"/>
    <s v="Standard Class"/>
    <s v="LH-16900"/>
    <s v="Lena Hernandez"/>
    <x v="0"/>
    <s v="United States"/>
    <s v="Dover"/>
    <x v="13"/>
    <n v="19901"/>
    <x v="3"/>
    <s v="TEC-PH-10003988"/>
    <x v="2"/>
    <x v="7"/>
    <s v="LF Elite 3D Dazzle Designer Hard Case Cover, Lf Stylus Pen and Wiper For Apple Iphone 5c Mini Lite"/>
    <n v="21.8"/>
    <n v="2"/>
    <n v="0"/>
    <x v="48"/>
  </r>
  <r>
    <n v="50"/>
    <x v="24"/>
    <x v="24"/>
    <d v="2015-04-22T00:00:00"/>
    <s v="Standard Class"/>
    <s v="DP-13000"/>
    <s v="Darren Powers"/>
    <x v="0"/>
    <s v="United States"/>
    <s v="New Albany"/>
    <x v="14"/>
    <n v="47150"/>
    <x v="2"/>
    <s v="OFF-BI-10004410"/>
    <x v="1"/>
    <x v="8"/>
    <s v="C-Line Peel &amp; Stick Add-On Filing Pockets, 8-3/4 x 5-1/8, 10/Pack"/>
    <n v="38.22"/>
    <n v="6"/>
    <n v="0"/>
    <x v="49"/>
  </r>
  <r>
    <n v="51"/>
    <x v="24"/>
    <x v="24"/>
    <d v="2015-04-22T00:00:00"/>
    <s v="Standard Class"/>
    <s v="DP-13000"/>
    <s v="Darren Powers"/>
    <x v="0"/>
    <s v="United States"/>
    <s v="New Albany"/>
    <x v="14"/>
    <n v="47150"/>
    <x v="2"/>
    <s v="OFF-LA-10002762"/>
    <x v="1"/>
    <x v="2"/>
    <s v="Avery 485"/>
    <n v="75.180000000000007"/>
    <n v="6"/>
    <n v="0"/>
    <x v="50"/>
  </r>
  <r>
    <n v="52"/>
    <x v="24"/>
    <x v="24"/>
    <d v="2015-04-22T00:00:00"/>
    <s v="Standard Class"/>
    <s v="DP-13000"/>
    <s v="Darren Powers"/>
    <x v="0"/>
    <s v="United States"/>
    <s v="New Albany"/>
    <x v="14"/>
    <n v="47150"/>
    <x v="2"/>
    <s v="FUR-FU-10001706"/>
    <x v="0"/>
    <x v="5"/>
    <s v="Longer-Life Soft White Bulbs"/>
    <n v="6.16"/>
    <n v="2"/>
    <n v="0"/>
    <x v="51"/>
  </r>
  <r>
    <n v="53"/>
    <x v="24"/>
    <x v="24"/>
    <d v="2015-04-22T00:00:00"/>
    <s v="Standard Class"/>
    <s v="DP-13000"/>
    <s v="Darren Powers"/>
    <x v="0"/>
    <s v="United States"/>
    <s v="New Albany"/>
    <x v="14"/>
    <n v="47150"/>
    <x v="2"/>
    <s v="FUR-CH-10003061"/>
    <x v="0"/>
    <x v="1"/>
    <s v="Global Leather Task Chair, Black"/>
    <n v="89.99"/>
    <n v="1"/>
    <n v="0"/>
    <x v="52"/>
  </r>
  <r>
    <n v="54"/>
    <x v="25"/>
    <x v="25"/>
    <d v="2016-12-17T00:00:00"/>
    <s v="Standard Class"/>
    <s v="JM-15265"/>
    <s v="Janet Molinari"/>
    <x v="1"/>
    <s v="United States"/>
    <s v="New York City"/>
    <x v="15"/>
    <n v="10024"/>
    <x v="3"/>
    <s v="OFF-FA-10000304"/>
    <x v="1"/>
    <x v="13"/>
    <s v="Advantus Push Pins"/>
    <n v="15.26"/>
    <n v="7"/>
    <n v="0"/>
    <x v="53"/>
  </r>
  <r>
    <n v="55"/>
    <x v="25"/>
    <x v="25"/>
    <d v="2016-12-17T00:00:00"/>
    <s v="Standard Class"/>
    <s v="JM-15265"/>
    <s v="Janet Molinari"/>
    <x v="1"/>
    <s v="United States"/>
    <s v="New York City"/>
    <x v="15"/>
    <n v="10024"/>
    <x v="3"/>
    <s v="TEC-PH-10002447"/>
    <x v="2"/>
    <x v="7"/>
    <s v="AT&amp;T CL83451 4-Handset Telephone"/>
    <n v="1029.95"/>
    <n v="5"/>
    <n v="0"/>
    <x v="54"/>
  </r>
  <r>
    <n v="56"/>
    <x v="26"/>
    <x v="26"/>
    <d v="2016-06-18T00:00:00"/>
    <s v="First Class"/>
    <s v="TB-21055"/>
    <s v="Ted Butterfield"/>
    <x v="0"/>
    <s v="United States"/>
    <s v="Troy"/>
    <x v="15"/>
    <n v="12180"/>
    <x v="3"/>
    <s v="OFF-ST-10000604"/>
    <x v="1"/>
    <x v="4"/>
    <s v="Home/Office Personal File Carts"/>
    <n v="208.56"/>
    <n v="6"/>
    <n v="0"/>
    <x v="55"/>
  </r>
  <r>
    <n v="57"/>
    <x v="26"/>
    <x v="26"/>
    <d v="2016-06-18T00:00:00"/>
    <s v="First Class"/>
    <s v="TB-21055"/>
    <s v="Ted Butterfield"/>
    <x v="0"/>
    <s v="United States"/>
    <s v="Troy"/>
    <x v="15"/>
    <n v="12180"/>
    <x v="3"/>
    <s v="OFF-PA-10001569"/>
    <x v="1"/>
    <x v="10"/>
    <s v="Xerox 232"/>
    <n v="32.4"/>
    <n v="5"/>
    <n v="0"/>
    <x v="56"/>
  </r>
  <r>
    <n v="58"/>
    <x v="26"/>
    <x v="26"/>
    <d v="2016-06-18T00:00:00"/>
    <s v="First Class"/>
    <s v="TB-21055"/>
    <s v="Ted Butterfield"/>
    <x v="0"/>
    <s v="United States"/>
    <s v="Troy"/>
    <x v="15"/>
    <n v="12180"/>
    <x v="3"/>
    <s v="FUR-CH-10003968"/>
    <x v="0"/>
    <x v="1"/>
    <s v="Novimex Turbo Task Chair"/>
    <n v="319.41000000000003"/>
    <n v="5"/>
    <n v="0.1"/>
    <x v="57"/>
  </r>
  <r>
    <n v="59"/>
    <x v="26"/>
    <x v="26"/>
    <d v="2016-06-18T00:00:00"/>
    <s v="First Class"/>
    <s v="TB-21055"/>
    <s v="Ted Butterfield"/>
    <x v="0"/>
    <s v="United States"/>
    <s v="Troy"/>
    <x v="15"/>
    <n v="12180"/>
    <x v="3"/>
    <s v="OFF-PA-10000587"/>
    <x v="1"/>
    <x v="10"/>
    <s v="Array Parchment Paper, Assorted Colors"/>
    <n v="14.56"/>
    <n v="2"/>
    <n v="0"/>
    <x v="58"/>
  </r>
  <r>
    <n v="60"/>
    <x v="26"/>
    <x v="26"/>
    <d v="2016-06-18T00:00:00"/>
    <s v="First Class"/>
    <s v="TB-21055"/>
    <s v="Ted Butterfield"/>
    <x v="0"/>
    <s v="United States"/>
    <s v="Troy"/>
    <x v="15"/>
    <n v="12180"/>
    <x v="3"/>
    <s v="TEC-AC-10002167"/>
    <x v="2"/>
    <x v="11"/>
    <s v="Imation 8gb Micro Traveldrive Usb 2.0 Flash Drive"/>
    <n v="30"/>
    <n v="2"/>
    <n v="0"/>
    <x v="59"/>
  </r>
  <r>
    <n v="61"/>
    <x v="26"/>
    <x v="26"/>
    <d v="2016-06-18T00:00:00"/>
    <s v="First Class"/>
    <s v="TB-21055"/>
    <s v="Ted Butterfield"/>
    <x v="0"/>
    <s v="United States"/>
    <s v="Troy"/>
    <x v="15"/>
    <n v="12180"/>
    <x v="3"/>
    <s v="OFF-BI-10001460"/>
    <x v="1"/>
    <x v="8"/>
    <s v="Plastic Binding Combs"/>
    <n v="48.48"/>
    <n v="4"/>
    <n v="0.2"/>
    <x v="60"/>
  </r>
  <r>
    <n v="62"/>
    <x v="26"/>
    <x v="26"/>
    <d v="2016-06-18T00:00:00"/>
    <s v="First Class"/>
    <s v="TB-21055"/>
    <s v="Ted Butterfield"/>
    <x v="0"/>
    <s v="United States"/>
    <s v="Troy"/>
    <x v="15"/>
    <n v="12180"/>
    <x v="3"/>
    <s v="OFF-AR-10001868"/>
    <x v="1"/>
    <x v="6"/>
    <s v="Prang Dustless Chalk Sticks"/>
    <n v="1.68"/>
    <n v="1"/>
    <n v="0"/>
    <x v="61"/>
  </r>
  <r>
    <n v="63"/>
    <x v="27"/>
    <x v="27"/>
    <d v="2015-11-30T00:00:00"/>
    <s v="Standard Class"/>
    <s v="KM-16720"/>
    <s v="Kunst Miller"/>
    <x v="0"/>
    <s v="United States"/>
    <s v="Los Angeles"/>
    <x v="1"/>
    <n v="90004"/>
    <x v="1"/>
    <s v="TEC-AC-10004633"/>
    <x v="2"/>
    <x v="11"/>
    <s v="Verbatim 25 GB 6x Blu-ray Single Layer Recordable Disc, 3/Pack"/>
    <n v="13.98"/>
    <n v="2"/>
    <n v="0"/>
    <x v="62"/>
  </r>
  <r>
    <n v="64"/>
    <x v="27"/>
    <x v="27"/>
    <d v="2015-11-30T00:00:00"/>
    <s v="Standard Class"/>
    <s v="KM-16720"/>
    <s v="Kunst Miller"/>
    <x v="0"/>
    <s v="United States"/>
    <s v="Los Angeles"/>
    <x v="1"/>
    <n v="90004"/>
    <x v="1"/>
    <s v="OFF-BI-10001078"/>
    <x v="1"/>
    <x v="8"/>
    <s v="Acco PRESSTEX Data Binder with Storage Hooks, Dark Blue, 14 7/8&quot; X 11&quot;"/>
    <n v="25.824000000000002"/>
    <n v="6"/>
    <n v="0.2"/>
    <x v="63"/>
  </r>
  <r>
    <n v="65"/>
    <x v="27"/>
    <x v="27"/>
    <d v="2015-11-30T00:00:00"/>
    <s v="Standard Class"/>
    <s v="KM-16720"/>
    <s v="Kunst Miller"/>
    <x v="0"/>
    <s v="United States"/>
    <s v="Los Angeles"/>
    <x v="1"/>
    <n v="90004"/>
    <x v="1"/>
    <s v="OFF-PA-10003892"/>
    <x v="1"/>
    <x v="10"/>
    <s v="Xerox 1943"/>
    <n v="146.72999999999999"/>
    <n v="3"/>
    <n v="0"/>
    <x v="64"/>
  </r>
  <r>
    <n v="66"/>
    <x v="27"/>
    <x v="27"/>
    <d v="2015-11-30T00:00:00"/>
    <s v="Standard Class"/>
    <s v="KM-16720"/>
    <s v="Kunst Miller"/>
    <x v="0"/>
    <s v="United States"/>
    <s v="Los Angeles"/>
    <x v="1"/>
    <n v="90004"/>
    <x v="1"/>
    <s v="FUR-FU-10000397"/>
    <x v="0"/>
    <x v="5"/>
    <s v="Luxo Economy Swing Arm Lamp"/>
    <n v="79.760000000000005"/>
    <n v="4"/>
    <n v="0"/>
    <x v="65"/>
  </r>
  <r>
    <n v="67"/>
    <x v="28"/>
    <x v="28"/>
    <d v="2015-05-05T00:00:00"/>
    <s v="Standard Class"/>
    <s v="PS-18970"/>
    <s v="Paul Stevenson"/>
    <x v="2"/>
    <s v="United States"/>
    <s v="Chicago"/>
    <x v="10"/>
    <n v="60610"/>
    <x v="2"/>
    <s v="FUR-CH-10001146"/>
    <x v="0"/>
    <x v="1"/>
    <s v="Global Value Mid-Back Manager's Chair, Gray"/>
    <n v="213.11500000000001"/>
    <n v="5"/>
    <n v="0.3"/>
    <x v="66"/>
  </r>
  <r>
    <n v="68"/>
    <x v="29"/>
    <x v="29"/>
    <d v="2014-12-10T00:00:00"/>
    <s v="Standard Class"/>
    <s v="BS-11590"/>
    <s v="Brendan Sweed"/>
    <x v="1"/>
    <s v="United States"/>
    <s v="Gilbert"/>
    <x v="16"/>
    <n v="85234"/>
    <x v="1"/>
    <s v="OFF-AR-10002671"/>
    <x v="1"/>
    <x v="6"/>
    <s v="Hunt BOSTON Model 1606 High-Volume Electric Pencil Sharpener, Beige"/>
    <n v="1113.0239999999999"/>
    <n v="8"/>
    <n v="0.2"/>
    <x v="67"/>
  </r>
  <r>
    <n v="69"/>
    <x v="29"/>
    <x v="29"/>
    <d v="2014-12-10T00:00:00"/>
    <s v="Standard Class"/>
    <s v="BS-11590"/>
    <s v="Brendan Sweed"/>
    <x v="1"/>
    <s v="United States"/>
    <s v="Gilbert"/>
    <x v="16"/>
    <n v="85234"/>
    <x v="1"/>
    <s v="TEC-PH-10002726"/>
    <x v="2"/>
    <x v="7"/>
    <s v="netTALK DUO VoIP Telephone Service"/>
    <n v="167.96799999999999"/>
    <n v="4"/>
    <n v="0.2"/>
    <x v="68"/>
  </r>
  <r>
    <n v="70"/>
    <x v="30"/>
    <x v="30"/>
    <d v="2016-06-06T00:00:00"/>
    <s v="First Class"/>
    <s v="KD-16270"/>
    <s v="Karen Daniels"/>
    <x v="0"/>
    <s v="United States"/>
    <s v="Springfield"/>
    <x v="17"/>
    <n v="22153"/>
    <x v="0"/>
    <s v="OFF-PA-10000482"/>
    <x v="1"/>
    <x v="10"/>
    <s v="Snap-A-Way Black Print Carbonless Ruled Speed Letter, Triplicate"/>
    <n v="75.88"/>
    <n v="2"/>
    <n v="0"/>
    <x v="69"/>
  </r>
  <r>
    <n v="71"/>
    <x v="31"/>
    <x v="31"/>
    <d v="2016-09-23T00:00:00"/>
    <s v="Standard Class"/>
    <s v="HM-14980"/>
    <s v="Henry MacAllister"/>
    <x v="0"/>
    <s v="United States"/>
    <s v="New York City"/>
    <x v="15"/>
    <n v="10009"/>
    <x v="3"/>
    <s v="OFF-BI-10004654"/>
    <x v="1"/>
    <x v="8"/>
    <s v="Avery Binding System Hidden Tab Executive Style Index Sets"/>
    <n v="4.6159999999999997"/>
    <n v="1"/>
    <n v="0.2"/>
    <x v="70"/>
  </r>
  <r>
    <n v="72"/>
    <x v="32"/>
    <x v="32"/>
    <d v="2017-09-17T00:00:00"/>
    <s v="Second Class"/>
    <s v="TB-21520"/>
    <s v="Tracy Blumstein"/>
    <x v="0"/>
    <s v="United States"/>
    <s v="Jackson"/>
    <x v="12"/>
    <n v="49201"/>
    <x v="2"/>
    <s v="OFF-PA-10004675"/>
    <x v="1"/>
    <x v="10"/>
    <s v="Telephone Message Books with Fax/Mobile Section, 5 1/2&quot; x 3 3/16&quot;"/>
    <n v="19.05"/>
    <n v="3"/>
    <n v="0"/>
    <x v="71"/>
  </r>
  <r>
    <n v="73"/>
    <x v="33"/>
    <x v="33"/>
    <d v="2015-05-02T00:00:00"/>
    <s v="Standard Class"/>
    <s v="JE-15745"/>
    <s v="Joel Eaton"/>
    <x v="0"/>
    <s v="United States"/>
    <s v="Memphis"/>
    <x v="18"/>
    <n v="38109"/>
    <x v="0"/>
    <s v="FUR-CH-10000513"/>
    <x v="0"/>
    <x v="1"/>
    <s v="High-Back Leather Manager's Chair"/>
    <n v="831.93600000000004"/>
    <n v="8"/>
    <n v="0.2"/>
    <x v="72"/>
  </r>
  <r>
    <n v="74"/>
    <x v="33"/>
    <x v="33"/>
    <d v="2015-05-02T00:00:00"/>
    <s v="Standard Class"/>
    <s v="JE-15745"/>
    <s v="Joel Eaton"/>
    <x v="0"/>
    <s v="United States"/>
    <s v="Memphis"/>
    <x v="18"/>
    <n v="38109"/>
    <x v="0"/>
    <s v="FUR-FU-10003708"/>
    <x v="0"/>
    <x v="5"/>
    <s v="Tenex Traditional Chairmats for Medium Pile Carpet, Standard Lip, 36&quot; x 48&quot;"/>
    <n v="97.04"/>
    <n v="2"/>
    <n v="0.2"/>
    <x v="73"/>
  </r>
  <r>
    <n v="75"/>
    <x v="33"/>
    <x v="33"/>
    <d v="2015-05-02T00:00:00"/>
    <s v="Standard Class"/>
    <s v="JE-15745"/>
    <s v="Joel Eaton"/>
    <x v="0"/>
    <s v="United States"/>
    <s v="Memphis"/>
    <x v="18"/>
    <n v="38109"/>
    <x v="0"/>
    <s v="OFF-ST-10004123"/>
    <x v="1"/>
    <x v="4"/>
    <s v="Safco Industrial Wire Shelving System"/>
    <n v="72.784000000000006"/>
    <n v="1"/>
    <n v="0.2"/>
    <x v="74"/>
  </r>
  <r>
    <n v="76"/>
    <x v="34"/>
    <x v="34"/>
    <d v="2017-12-11T00:00:00"/>
    <s v="First Class"/>
    <s v="KB-16600"/>
    <s v="Ken Brennan"/>
    <x v="1"/>
    <s v="United States"/>
    <s v="Houston"/>
    <x v="5"/>
    <n v="77041"/>
    <x v="2"/>
    <s v="OFF-BI-10004182"/>
    <x v="1"/>
    <x v="8"/>
    <s v="Economy Binders"/>
    <n v="1.248"/>
    <n v="3"/>
    <n v="0.8"/>
    <x v="75"/>
  </r>
  <r>
    <n v="77"/>
    <x v="34"/>
    <x v="34"/>
    <d v="2017-12-11T00:00:00"/>
    <s v="First Class"/>
    <s v="KB-16600"/>
    <s v="Ken Brennan"/>
    <x v="1"/>
    <s v="United States"/>
    <s v="Houston"/>
    <x v="5"/>
    <n v="77041"/>
    <x v="2"/>
    <s v="FUR-FU-10000260"/>
    <x v="0"/>
    <x v="5"/>
    <s v="6&quot; Cubicle Wall Clock, Black"/>
    <n v="9.7080000000000002"/>
    <n v="3"/>
    <n v="0.6"/>
    <x v="76"/>
  </r>
  <r>
    <n v="78"/>
    <x v="34"/>
    <x v="34"/>
    <d v="2017-12-11T00:00:00"/>
    <s v="First Class"/>
    <s v="KB-16600"/>
    <s v="Ken Brennan"/>
    <x v="1"/>
    <s v="United States"/>
    <s v="Houston"/>
    <x v="5"/>
    <n v="77041"/>
    <x v="2"/>
    <s v="OFF-ST-10000615"/>
    <x v="1"/>
    <x v="4"/>
    <s v="SimpliFile Personal File, Black Granite, 15w x 6-15/16d x 11-1/4h"/>
    <n v="27.24"/>
    <n v="3"/>
    <n v="0.2"/>
    <x v="77"/>
  </r>
  <r>
    <n v="79"/>
    <x v="35"/>
    <x v="35"/>
    <d v="2014-12-01T00:00:00"/>
    <s v="Second Class"/>
    <s v="JE-15745"/>
    <s v="Joel Eaton"/>
    <x v="0"/>
    <s v="United States"/>
    <s v="Houston"/>
    <x v="5"/>
    <n v="77070"/>
    <x v="2"/>
    <s v="FUR-FU-10003194"/>
    <x v="0"/>
    <x v="5"/>
    <s v="Eldon Expressions Desk Accessory, Wood Pencil Holder, Oak"/>
    <n v="19.3"/>
    <n v="5"/>
    <n v="0.6"/>
    <x v="78"/>
  </r>
  <r>
    <n v="80"/>
    <x v="36"/>
    <x v="1"/>
    <d v="2016-06-15T00:00:00"/>
    <s v="First Class"/>
    <s v="SC-20770"/>
    <s v="Stewart Carmichael"/>
    <x v="1"/>
    <s v="United States"/>
    <s v="Decatur"/>
    <x v="19"/>
    <n v="35601"/>
    <x v="0"/>
    <s v="OFF-AP-10002118"/>
    <x v="1"/>
    <x v="9"/>
    <s v="1.7 Cubic Foot Compact &quot;Cube&quot; Office Refrigerators"/>
    <n v="208.16"/>
    <n v="1"/>
    <n v="0"/>
    <x v="79"/>
  </r>
  <r>
    <n v="81"/>
    <x v="36"/>
    <x v="1"/>
    <d v="2016-06-15T00:00:00"/>
    <s v="First Class"/>
    <s v="SC-20770"/>
    <s v="Stewart Carmichael"/>
    <x v="1"/>
    <s v="United States"/>
    <s v="Decatur"/>
    <x v="19"/>
    <n v="35601"/>
    <x v="0"/>
    <s v="OFF-BI-10002309"/>
    <x v="1"/>
    <x v="8"/>
    <s v="Avery Heavy-Duty EZD  Binder With Locking Rings"/>
    <n v="16.739999999999998"/>
    <n v="3"/>
    <n v="0"/>
    <x v="80"/>
  </r>
  <r>
    <n v="82"/>
    <x v="37"/>
    <x v="36"/>
    <d v="2014-10-16T00:00:00"/>
    <s v="Standard Class"/>
    <s v="DN-13690"/>
    <s v="Duane Noonan"/>
    <x v="0"/>
    <s v="United States"/>
    <s v="San Francisco"/>
    <x v="1"/>
    <n v="94122"/>
    <x v="1"/>
    <s v="OFF-AR-10002053"/>
    <x v="1"/>
    <x v="6"/>
    <s v="Premium Writing Pencils, Soft, #2 by Central Association for the Blind"/>
    <n v="14.9"/>
    <n v="5"/>
    <n v="0"/>
    <x v="81"/>
  </r>
  <r>
    <n v="83"/>
    <x v="37"/>
    <x v="36"/>
    <d v="2014-10-16T00:00:00"/>
    <s v="Standard Class"/>
    <s v="DN-13690"/>
    <s v="Duane Noonan"/>
    <x v="0"/>
    <s v="United States"/>
    <s v="San Francisco"/>
    <x v="1"/>
    <n v="94122"/>
    <x v="1"/>
    <s v="OFF-ST-10002370"/>
    <x v="1"/>
    <x v="4"/>
    <s v="Sortfiler Multipurpose Personal File Organizer, Black"/>
    <n v="21.39"/>
    <n v="1"/>
    <n v="0"/>
    <x v="82"/>
  </r>
  <r>
    <n v="84"/>
    <x v="38"/>
    <x v="37"/>
    <d v="2015-09-08T00:00:00"/>
    <s v="Standard Class"/>
    <s v="JC-16105"/>
    <s v="Julie Creighton"/>
    <x v="1"/>
    <s v="United States"/>
    <s v="Durham"/>
    <x v="3"/>
    <n v="27707"/>
    <x v="0"/>
    <s v="OFF-EN-10000927"/>
    <x v="1"/>
    <x v="12"/>
    <s v="Jet-Pak Recycled Peel 'N' Seal Padded Mailers"/>
    <n v="200.98400000000001"/>
    <n v="7"/>
    <n v="0.2"/>
    <x v="83"/>
  </r>
  <r>
    <n v="85"/>
    <x v="39"/>
    <x v="38"/>
    <d v="2017-11-16T00:00:00"/>
    <s v="First Class"/>
    <s v="CS-12400"/>
    <s v="Christopher Schild"/>
    <x v="2"/>
    <s v="United States"/>
    <s v="Chicago"/>
    <x v="10"/>
    <n v="60623"/>
    <x v="2"/>
    <s v="OFF-ST-10003656"/>
    <x v="1"/>
    <x v="4"/>
    <s v="Safco Industrial Wire Shelving"/>
    <n v="230.376"/>
    <n v="3"/>
    <n v="0.2"/>
    <x v="84"/>
  </r>
  <r>
    <n v="86"/>
    <x v="40"/>
    <x v="39"/>
    <d v="2017-05-30T00:00:00"/>
    <s v="Second Class"/>
    <s v="PO-18865"/>
    <s v="Patrick O'Donnell"/>
    <x v="0"/>
    <s v="United States"/>
    <s v="Columbia"/>
    <x v="20"/>
    <n v="29203"/>
    <x v="0"/>
    <s v="FUR-CH-10000863"/>
    <x v="0"/>
    <x v="1"/>
    <s v="Novimex Swivel Fabric Task Chair"/>
    <n v="301.95999999999998"/>
    <n v="2"/>
    <n v="0"/>
    <x v="85"/>
  </r>
  <r>
    <n v="87"/>
    <x v="41"/>
    <x v="40"/>
    <d v="2017-11-02T00:00:00"/>
    <s v="Standard Class"/>
    <s v="PG-18895"/>
    <s v="Paul Gonzalez"/>
    <x v="0"/>
    <s v="United States"/>
    <s v="Rochester"/>
    <x v="11"/>
    <n v="55901"/>
    <x v="2"/>
    <s v="TEC-AC-10001998"/>
    <x v="2"/>
    <x v="11"/>
    <s v="Logitech LS21 Speaker System - PC Multimedia - 2.1-CH - Wired"/>
    <n v="19.989999999999998"/>
    <n v="1"/>
    <n v="0"/>
    <x v="86"/>
  </r>
  <r>
    <n v="88"/>
    <x v="41"/>
    <x v="40"/>
    <d v="2017-11-02T00:00:00"/>
    <s v="Standard Class"/>
    <s v="PG-18895"/>
    <s v="Paul Gonzalez"/>
    <x v="0"/>
    <s v="United States"/>
    <s v="Rochester"/>
    <x v="11"/>
    <n v="55901"/>
    <x v="2"/>
    <s v="OFF-LA-10000134"/>
    <x v="1"/>
    <x v="2"/>
    <s v="Avery 511"/>
    <n v="6.16"/>
    <n v="2"/>
    <n v="0"/>
    <x v="51"/>
  </r>
  <r>
    <n v="89"/>
    <x v="42"/>
    <x v="41"/>
    <d v="2016-04-10T00:00:00"/>
    <s v="Second Class"/>
    <s v="GM-14455"/>
    <s v="Gary Mitchum"/>
    <x v="2"/>
    <s v="United States"/>
    <s v="Houston"/>
    <x v="5"/>
    <n v="77095"/>
    <x v="2"/>
    <s v="OFF-ST-10003442"/>
    <x v="1"/>
    <x v="4"/>
    <s v="Eldon Portable Mobile Manager"/>
    <n v="158.36799999999999"/>
    <n v="7"/>
    <n v="0.2"/>
    <x v="87"/>
  </r>
  <r>
    <n v="90"/>
    <x v="43"/>
    <x v="42"/>
    <d v="2016-09-22T00:00:00"/>
    <s v="Standard Class"/>
    <s v="JS-15685"/>
    <s v="Jim Sink"/>
    <x v="1"/>
    <s v="United States"/>
    <s v="Los Angeles"/>
    <x v="1"/>
    <n v="90036"/>
    <x v="1"/>
    <s v="OFF-AR-10004930"/>
    <x v="1"/>
    <x v="6"/>
    <s v="Turquoise Lead Holder with Pocket Clip"/>
    <n v="20.100000000000001"/>
    <n v="3"/>
    <n v="0"/>
    <x v="88"/>
  </r>
  <r>
    <n v="91"/>
    <x v="43"/>
    <x v="42"/>
    <d v="2016-09-22T00:00:00"/>
    <s v="Standard Class"/>
    <s v="JS-15685"/>
    <s v="Jim Sink"/>
    <x v="1"/>
    <s v="United States"/>
    <s v="Los Angeles"/>
    <x v="1"/>
    <n v="90036"/>
    <x v="1"/>
    <s v="TEC-PH-10004093"/>
    <x v="2"/>
    <x v="7"/>
    <s v="Panasonic Kx-TS550"/>
    <n v="73.584000000000003"/>
    <n v="2"/>
    <n v="0.2"/>
    <x v="89"/>
  </r>
  <r>
    <n v="92"/>
    <x v="43"/>
    <x v="42"/>
    <d v="2016-09-22T00:00:00"/>
    <s v="Standard Class"/>
    <s v="JS-15685"/>
    <s v="Jim Sink"/>
    <x v="1"/>
    <s v="United States"/>
    <s v="Los Angeles"/>
    <x v="1"/>
    <n v="90036"/>
    <x v="1"/>
    <s v="OFF-PA-10000304"/>
    <x v="1"/>
    <x v="10"/>
    <s v="Xerox 1995"/>
    <n v="6.48"/>
    <n v="1"/>
    <n v="0"/>
    <x v="90"/>
  </r>
  <r>
    <n v="93"/>
    <x v="44"/>
    <x v="43"/>
    <d v="2015-02-05T00:00:00"/>
    <s v="Second Class"/>
    <s v="KB-16315"/>
    <s v="Karl Braun"/>
    <x v="0"/>
    <s v="United States"/>
    <s v="Minneapolis"/>
    <x v="11"/>
    <n v="55407"/>
    <x v="2"/>
    <s v="OFF-PA-10003177"/>
    <x v="1"/>
    <x v="10"/>
    <s v="Xerox 1999"/>
    <n v="12.96"/>
    <n v="2"/>
    <n v="0"/>
    <x v="91"/>
  </r>
  <r>
    <n v="94"/>
    <x v="44"/>
    <x v="43"/>
    <d v="2015-02-05T00:00:00"/>
    <s v="Second Class"/>
    <s v="KB-16315"/>
    <s v="Karl Braun"/>
    <x v="0"/>
    <s v="United States"/>
    <s v="Minneapolis"/>
    <x v="11"/>
    <n v="55407"/>
    <x v="2"/>
    <s v="FUR-FU-10003799"/>
    <x v="0"/>
    <x v="5"/>
    <s v="Seth Thomas 13 1/2&quot; Wall Clock"/>
    <n v="53.34"/>
    <n v="3"/>
    <n v="0"/>
    <x v="92"/>
  </r>
  <r>
    <n v="95"/>
    <x v="44"/>
    <x v="43"/>
    <d v="2015-02-05T00:00:00"/>
    <s v="Second Class"/>
    <s v="KB-16315"/>
    <s v="Karl Braun"/>
    <x v="0"/>
    <s v="United States"/>
    <s v="Minneapolis"/>
    <x v="11"/>
    <n v="55407"/>
    <x v="2"/>
    <s v="OFF-BI-10002852"/>
    <x v="1"/>
    <x v="8"/>
    <s v="Ibico Standard Transparent Covers"/>
    <n v="32.96"/>
    <n v="2"/>
    <n v="0"/>
    <x v="93"/>
  </r>
  <r>
    <n v="96"/>
    <x v="45"/>
    <x v="44"/>
    <d v="2017-11-12T00:00:00"/>
    <s v="Standard Class"/>
    <s v="RB-19705"/>
    <s v="Roger Barcio"/>
    <x v="2"/>
    <s v="United States"/>
    <s v="Portland"/>
    <x v="21"/>
    <n v="97206"/>
    <x v="1"/>
    <s v="OFF-BI-10004738"/>
    <x v="1"/>
    <x v="8"/>
    <s v="Flexible Leather- Look Classic Collection Ring Binder"/>
    <n v="5.6820000000000004"/>
    <n v="1"/>
    <n v="0.7"/>
    <x v="94"/>
  </r>
  <r>
    <n v="97"/>
    <x v="46"/>
    <x v="45"/>
    <d v="2017-11-11T00:00:00"/>
    <s v="Second Class"/>
    <s v="PN-18775"/>
    <s v="Parhena Norris"/>
    <x v="2"/>
    <s v="United States"/>
    <s v="New York City"/>
    <x v="15"/>
    <n v="10009"/>
    <x v="3"/>
    <s v="FUR-FU-10000629"/>
    <x v="0"/>
    <x v="5"/>
    <s v="9-3/4 Diameter Round Wall Clock"/>
    <n v="96.53"/>
    <n v="7"/>
    <n v="0"/>
    <x v="95"/>
  </r>
  <r>
    <n v="98"/>
    <x v="47"/>
    <x v="46"/>
    <d v="2017-06-20T00:00:00"/>
    <s v="First Class"/>
    <s v="KD-16345"/>
    <s v="Katherine Ducich"/>
    <x v="0"/>
    <s v="United States"/>
    <s v="San Francisco"/>
    <x v="1"/>
    <n v="94122"/>
    <x v="1"/>
    <s v="OFF-BI-10001721"/>
    <x v="1"/>
    <x v="8"/>
    <s v="Trimflex Flexible Post Binders"/>
    <n v="51.311999999999998"/>
    <n v="3"/>
    <n v="0.2"/>
    <x v="96"/>
  </r>
  <r>
    <n v="99"/>
    <x v="48"/>
    <x v="47"/>
    <d v="2016-09-11T00:00:00"/>
    <s v="Standard Class"/>
    <s v="ER-13855"/>
    <s v="Elpida Rittenbach"/>
    <x v="1"/>
    <s v="United States"/>
    <s v="Saint Paul"/>
    <x v="11"/>
    <n v="55106"/>
    <x v="2"/>
    <s v="OFF-AP-10000358"/>
    <x v="1"/>
    <x v="9"/>
    <s v="Fellowes Basic Home/Office Series Surge Protectors"/>
    <n v="77.88"/>
    <n v="6"/>
    <n v="0"/>
    <x v="97"/>
  </r>
  <r>
    <n v="100"/>
    <x v="49"/>
    <x v="48"/>
    <d v="2016-09-02T00:00:00"/>
    <s v="Standard Class"/>
    <s v="RB-19465"/>
    <s v="Rick Bensley"/>
    <x v="2"/>
    <s v="United States"/>
    <s v="Chicago"/>
    <x v="10"/>
    <n v="60610"/>
    <x v="2"/>
    <s v="OFF-PA-10003256"/>
    <x v="1"/>
    <x v="10"/>
    <s v="Avery Personal Creations Heavyweight Cards"/>
    <n v="64.623999999999995"/>
    <n v="7"/>
    <n v="0.2"/>
    <x v="98"/>
  </r>
  <r>
    <n v="101"/>
    <x v="49"/>
    <x v="48"/>
    <d v="2016-09-02T00:00:00"/>
    <s v="Standard Class"/>
    <s v="RB-19465"/>
    <s v="Rick Bensley"/>
    <x v="2"/>
    <s v="United States"/>
    <s v="Chicago"/>
    <x v="10"/>
    <n v="60610"/>
    <x v="2"/>
    <s v="TEC-AC-10001767"/>
    <x v="2"/>
    <x v="11"/>
    <s v="SanDisk Ultra 64 GB MicroSDHC Class 10 Memory Card"/>
    <n v="95.975999999999999"/>
    <n v="3"/>
    <n v="0.2"/>
    <x v="99"/>
  </r>
  <r>
    <n v="102"/>
    <x v="49"/>
    <x v="48"/>
    <d v="2016-09-02T00:00:00"/>
    <s v="Standard Class"/>
    <s v="RB-19465"/>
    <s v="Rick Bensley"/>
    <x v="2"/>
    <s v="United States"/>
    <s v="Chicago"/>
    <x v="10"/>
    <n v="60610"/>
    <x v="2"/>
    <s v="OFF-BI-10002609"/>
    <x v="1"/>
    <x v="8"/>
    <s v="Avery Hidden Tab Dividers for Binding Systems"/>
    <n v="1.788"/>
    <n v="3"/>
    <n v="0.8"/>
    <x v="100"/>
  </r>
  <r>
    <n v="103"/>
    <x v="50"/>
    <x v="49"/>
    <d v="2016-12-04T00:00:00"/>
    <s v="Second Class"/>
    <s v="GZ-14470"/>
    <s v="Gary Zandusky"/>
    <x v="0"/>
    <s v="United States"/>
    <s v="Rochester"/>
    <x v="11"/>
    <n v="55901"/>
    <x v="2"/>
    <s v="OFF-PA-10004040"/>
    <x v="1"/>
    <x v="10"/>
    <s v="Universal Premium White Copier/Laser Paper (20Lb. and 87 Bright)"/>
    <n v="23.92"/>
    <n v="4"/>
    <n v="0"/>
    <x v="101"/>
  </r>
  <r>
    <n v="104"/>
    <x v="51"/>
    <x v="50"/>
    <d v="2015-11-17T00:00:00"/>
    <s v="Standard Class"/>
    <s v="LC-16870"/>
    <s v="Lena Cacioppo"/>
    <x v="0"/>
    <s v="United States"/>
    <s v="Aurora"/>
    <x v="22"/>
    <n v="80013"/>
    <x v="1"/>
    <s v="TEC-AC-10001552"/>
    <x v="2"/>
    <x v="11"/>
    <s v="Logitech K350 2.4Ghz Wireless Keyboard"/>
    <n v="238.89599999999999"/>
    <n v="6"/>
    <n v="0.2"/>
    <x v="102"/>
  </r>
  <r>
    <n v="105"/>
    <x v="51"/>
    <x v="50"/>
    <d v="2015-11-17T00:00:00"/>
    <s v="Standard Class"/>
    <s v="LC-16870"/>
    <s v="Lena Cacioppo"/>
    <x v="0"/>
    <s v="United States"/>
    <s v="Aurora"/>
    <x v="22"/>
    <n v="80013"/>
    <x v="1"/>
    <s v="FUR-FU-10004006"/>
    <x v="0"/>
    <x v="5"/>
    <s v="Deflect-o DuraMat Lighweight, Studded, Beveled Mat for Low Pile Carpeting"/>
    <n v="102.36"/>
    <n v="3"/>
    <n v="0.2"/>
    <x v="103"/>
  </r>
  <r>
    <n v="106"/>
    <x v="51"/>
    <x v="50"/>
    <d v="2015-11-17T00:00:00"/>
    <s v="Standard Class"/>
    <s v="LC-16870"/>
    <s v="Lena Cacioppo"/>
    <x v="0"/>
    <s v="United States"/>
    <s v="Aurora"/>
    <x v="22"/>
    <n v="80013"/>
    <x v="1"/>
    <s v="OFF-BI-10002794"/>
    <x v="1"/>
    <x v="8"/>
    <s v="Avery Trapezoid Ring Binder, 3&quot; Capacity, Black, 1040 sheets"/>
    <n v="36.881999999999998"/>
    <n v="3"/>
    <n v="0.7"/>
    <x v="104"/>
  </r>
  <r>
    <n v="107"/>
    <x v="52"/>
    <x v="51"/>
    <d v="2017-11-28T00:00:00"/>
    <s v="Standard Class"/>
    <s v="JM-15250"/>
    <s v="Janet Martin"/>
    <x v="0"/>
    <s v="United States"/>
    <s v="Charlotte"/>
    <x v="3"/>
    <n v="28205"/>
    <x v="0"/>
    <s v="TEC-AC-10003499"/>
    <x v="2"/>
    <x v="11"/>
    <s v="Memorex Mini Travel Drive 8 GB USB 2.0 Flash Drive"/>
    <n v="74.111999999999995"/>
    <n v="8"/>
    <n v="0.2"/>
    <x v="105"/>
  </r>
  <r>
    <n v="108"/>
    <x v="52"/>
    <x v="51"/>
    <d v="2017-11-28T00:00:00"/>
    <s v="Standard Class"/>
    <s v="JM-15250"/>
    <s v="Janet Martin"/>
    <x v="0"/>
    <s v="United States"/>
    <s v="Charlotte"/>
    <x v="3"/>
    <n v="28205"/>
    <x v="0"/>
    <s v="TEC-PH-10002844"/>
    <x v="2"/>
    <x v="7"/>
    <s v="Speck Products Candyshell Flip Case"/>
    <n v="27.992000000000001"/>
    <n v="1"/>
    <n v="0.2"/>
    <x v="106"/>
  </r>
  <r>
    <n v="109"/>
    <x v="52"/>
    <x v="51"/>
    <d v="2017-11-28T00:00:00"/>
    <s v="Standard Class"/>
    <s v="JM-15250"/>
    <s v="Janet Martin"/>
    <x v="0"/>
    <s v="United States"/>
    <s v="Charlotte"/>
    <x v="3"/>
    <n v="28205"/>
    <x v="0"/>
    <s v="OFF-AR-10000390"/>
    <x v="1"/>
    <x v="6"/>
    <s v="Newell Chalk Holder"/>
    <n v="3.3039999999999998"/>
    <n v="1"/>
    <n v="0.2"/>
    <x v="107"/>
  </r>
  <r>
    <n v="110"/>
    <x v="53"/>
    <x v="52"/>
    <d v="2015-10-20T00:00:00"/>
    <s v="Standard Class"/>
    <s v="PA-19060"/>
    <s v="Pete Armstrong"/>
    <x v="2"/>
    <s v="United States"/>
    <s v="Orland Park"/>
    <x v="10"/>
    <n v="60462"/>
    <x v="2"/>
    <s v="TEC-AC-10000844"/>
    <x v="2"/>
    <x v="11"/>
    <s v="Logitech Gaming G510s - Keyboard"/>
    <n v="339.96"/>
    <n v="5"/>
    <n v="0.2"/>
    <x v="108"/>
  </r>
  <r>
    <n v="111"/>
    <x v="54"/>
    <x v="53"/>
    <d v="2017-12-30T00:00:00"/>
    <s v="Standard Class"/>
    <s v="CV-12805"/>
    <s v="Cynthia Voltz"/>
    <x v="1"/>
    <s v="United States"/>
    <s v="New York City"/>
    <x v="15"/>
    <n v="10035"/>
    <x v="3"/>
    <s v="FUR-FU-10001934"/>
    <x v="0"/>
    <x v="5"/>
    <s v="Magnifier Swing Arm Lamp"/>
    <n v="41.96"/>
    <n v="2"/>
    <n v="0"/>
    <x v="109"/>
  </r>
  <r>
    <n v="112"/>
    <x v="55"/>
    <x v="54"/>
    <d v="2016-11-10T00:00:00"/>
    <s v="Standard Class"/>
    <s v="CL-12565"/>
    <s v="Clay Ludtke"/>
    <x v="0"/>
    <s v="United States"/>
    <s v="Urbandale"/>
    <x v="23"/>
    <n v="50322"/>
    <x v="2"/>
    <s v="OFF-AR-10000380"/>
    <x v="1"/>
    <x v="6"/>
    <s v="Hunt PowerHouse Electric Pencil Sharpener, Blue"/>
    <n v="75.959999999999994"/>
    <n v="2"/>
    <n v="0"/>
    <x v="110"/>
  </r>
  <r>
    <n v="113"/>
    <x v="55"/>
    <x v="54"/>
    <d v="2016-11-10T00:00:00"/>
    <s v="Standard Class"/>
    <s v="CL-12565"/>
    <s v="Clay Ludtke"/>
    <x v="0"/>
    <s v="United States"/>
    <s v="Urbandale"/>
    <x v="23"/>
    <n v="50322"/>
    <x v="2"/>
    <s v="OFF-BI-10003981"/>
    <x v="1"/>
    <x v="8"/>
    <s v="Avery Durable Plastic 1&quot; Binders"/>
    <n v="27.24"/>
    <n v="6"/>
    <n v="0"/>
    <x v="111"/>
  </r>
  <r>
    <n v="114"/>
    <x v="56"/>
    <x v="55"/>
    <d v="2014-08-27T00:00:00"/>
    <s v="Second Class"/>
    <s v="RC-19960"/>
    <s v="Ryan Crowe"/>
    <x v="0"/>
    <s v="United States"/>
    <s v="Columbus"/>
    <x v="24"/>
    <n v="43229"/>
    <x v="3"/>
    <s v="OFF-FA-10000621"/>
    <x v="1"/>
    <x v="13"/>
    <s v="OIC Colored Binder Clips, Assorted Sizes"/>
    <n v="40.095999999999997"/>
    <n v="14"/>
    <n v="0.2"/>
    <x v="112"/>
  </r>
  <r>
    <n v="115"/>
    <x v="56"/>
    <x v="55"/>
    <d v="2014-08-27T00:00:00"/>
    <s v="Second Class"/>
    <s v="RC-19960"/>
    <s v="Ryan Crowe"/>
    <x v="0"/>
    <s v="United States"/>
    <s v="Columbus"/>
    <x v="24"/>
    <n v="43229"/>
    <x v="3"/>
    <s v="OFF-EN-10002600"/>
    <x v="1"/>
    <x v="12"/>
    <s v="Redi-Strip #10 Envelopes, 4 1/8 x 9 1/2"/>
    <n v="4.72"/>
    <n v="2"/>
    <n v="0.2"/>
    <x v="113"/>
  </r>
  <r>
    <n v="116"/>
    <x v="56"/>
    <x v="55"/>
    <d v="2014-08-27T00:00:00"/>
    <s v="Second Class"/>
    <s v="RC-19960"/>
    <s v="Ryan Crowe"/>
    <x v="0"/>
    <s v="United States"/>
    <s v="Columbus"/>
    <x v="24"/>
    <n v="43229"/>
    <x v="3"/>
    <s v="OFF-PA-10004965"/>
    <x v="1"/>
    <x v="10"/>
    <s v="Xerox 1921"/>
    <n v="23.975999999999999"/>
    <n v="3"/>
    <n v="0.2"/>
    <x v="114"/>
  </r>
  <r>
    <n v="117"/>
    <x v="56"/>
    <x v="55"/>
    <d v="2014-08-27T00:00:00"/>
    <s v="Second Class"/>
    <s v="RC-19960"/>
    <s v="Ryan Crowe"/>
    <x v="0"/>
    <s v="United States"/>
    <s v="Columbus"/>
    <x v="24"/>
    <n v="43229"/>
    <x v="3"/>
    <s v="OFF-EN-10002504"/>
    <x v="1"/>
    <x v="12"/>
    <s v="Tyvek  Top-Opening Peel &amp; Seel Envelopes, Plain White"/>
    <n v="130.464"/>
    <n v="6"/>
    <n v="0.2"/>
    <x v="115"/>
  </r>
  <r>
    <n v="118"/>
    <x v="57"/>
    <x v="56"/>
    <d v="2015-03-06T00:00:00"/>
    <s v="Standard Class"/>
    <s v="DK-13090"/>
    <s v="Dave Kipp"/>
    <x v="0"/>
    <s v="United States"/>
    <s v="Seattle"/>
    <x v="4"/>
    <n v="98103"/>
    <x v="1"/>
    <s v="FUR-TA-10001768"/>
    <x v="0"/>
    <x v="3"/>
    <s v="Hon Racetrack Conference Tables"/>
    <n v="787.53"/>
    <n v="3"/>
    <n v="0"/>
    <x v="116"/>
  </r>
  <r>
    <n v="119"/>
    <x v="58"/>
    <x v="57"/>
    <d v="2015-04-10T00:00:00"/>
    <s v="Standard Class"/>
    <s v="GG-14650"/>
    <s v="Greg Guthrie"/>
    <x v="1"/>
    <s v="United States"/>
    <s v="Bristol"/>
    <x v="18"/>
    <n v="37620"/>
    <x v="0"/>
    <s v="OFF-BI-10003650"/>
    <x v="1"/>
    <x v="8"/>
    <s v="GBC DocuBind 300 Electric Binding Machine"/>
    <n v="157.79400000000001"/>
    <n v="1"/>
    <n v="0.7"/>
    <x v="117"/>
  </r>
  <r>
    <n v="120"/>
    <x v="59"/>
    <x v="1"/>
    <d v="2016-06-15T00:00:00"/>
    <s v="First Class"/>
    <s v="SC-20725"/>
    <s v="Steven Cartwright"/>
    <x v="0"/>
    <s v="United States"/>
    <s v="Wilmington"/>
    <x v="13"/>
    <n v="19805"/>
    <x v="3"/>
    <s v="FUR-FU-10002157"/>
    <x v="0"/>
    <x v="5"/>
    <s v="Artistic Insta-Plaque"/>
    <n v="47.04"/>
    <n v="3"/>
    <n v="0"/>
    <x v="118"/>
  </r>
  <r>
    <n v="121"/>
    <x v="59"/>
    <x v="1"/>
    <d v="2016-06-15T00:00:00"/>
    <s v="First Class"/>
    <s v="SC-20725"/>
    <s v="Steven Cartwright"/>
    <x v="0"/>
    <s v="United States"/>
    <s v="Wilmington"/>
    <x v="13"/>
    <n v="19805"/>
    <x v="3"/>
    <s v="OFF-BI-10003910"/>
    <x v="1"/>
    <x v="8"/>
    <s v="DXL Angle-View Binders with Locking Rings by Samsill"/>
    <n v="30.84"/>
    <n v="4"/>
    <n v="0"/>
    <x v="119"/>
  </r>
  <r>
    <n v="122"/>
    <x v="59"/>
    <x v="1"/>
    <d v="2016-06-15T00:00:00"/>
    <s v="First Class"/>
    <s v="SC-20725"/>
    <s v="Steven Cartwright"/>
    <x v="0"/>
    <s v="United States"/>
    <s v="Wilmington"/>
    <x v="13"/>
    <n v="19805"/>
    <x v="3"/>
    <s v="OFF-ST-10000777"/>
    <x v="1"/>
    <x v="4"/>
    <s v="Companion Letter/Legal File, Black"/>
    <n v="226.56"/>
    <n v="6"/>
    <n v="0"/>
    <x v="120"/>
  </r>
  <r>
    <n v="123"/>
    <x v="59"/>
    <x v="1"/>
    <d v="2016-06-15T00:00:00"/>
    <s v="First Class"/>
    <s v="SC-20725"/>
    <s v="Steven Cartwright"/>
    <x v="0"/>
    <s v="United States"/>
    <s v="Wilmington"/>
    <x v="13"/>
    <n v="19805"/>
    <x v="3"/>
    <s v="OFF-EN-10002500"/>
    <x v="1"/>
    <x v="12"/>
    <s v="Globe Weis Peel &amp; Seel First Class Envelopes"/>
    <n v="115.02"/>
    <n v="9"/>
    <n v="0"/>
    <x v="121"/>
  </r>
  <r>
    <n v="124"/>
    <x v="59"/>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58"/>
    <d v="2014-12-28T00:00:00"/>
    <s v="Second Class"/>
    <s v="AD-10180"/>
    <s v="Alan Dominguez"/>
    <x v="2"/>
    <s v="United States"/>
    <s v="Houston"/>
    <x v="5"/>
    <n v="77041"/>
    <x v="2"/>
    <s v="FUR-CH-10004063"/>
    <x v="0"/>
    <x v="1"/>
    <s v="Global Deluxe High-Back Manager's Chair"/>
    <n v="600.55799999999999"/>
    <n v="3"/>
    <n v="0.3"/>
    <x v="123"/>
  </r>
  <r>
    <n v="126"/>
    <x v="61"/>
    <x v="59"/>
    <d v="2014-09-25T00:00:00"/>
    <s v="Standard Class"/>
    <s v="PF-19165"/>
    <s v="Philip Fox"/>
    <x v="0"/>
    <s v="United States"/>
    <s v="Bloomington"/>
    <x v="10"/>
    <n v="61701"/>
    <x v="2"/>
    <s v="FUR-TA-10004534"/>
    <x v="0"/>
    <x v="3"/>
    <s v="Bevis 44 x 96 Conference Tables"/>
    <n v="617.70000000000005"/>
    <n v="6"/>
    <n v="0.5"/>
    <x v="124"/>
  </r>
  <r>
    <n v="127"/>
    <x v="62"/>
    <x v="60"/>
    <d v="2017-11-12T00:00:00"/>
    <s v="Standard Class"/>
    <s v="TS-21610"/>
    <s v="Troy Staebel"/>
    <x v="0"/>
    <s v="United States"/>
    <s v="Phoenix"/>
    <x v="16"/>
    <n v="85023"/>
    <x v="1"/>
    <s v="OFF-BI-10003274"/>
    <x v="1"/>
    <x v="8"/>
    <s v="Avery Durable Slant Ring Binders, No Labels"/>
    <n v="2.3879999999999999"/>
    <n v="2"/>
    <n v="0.7"/>
    <x v="125"/>
  </r>
  <r>
    <n v="128"/>
    <x v="62"/>
    <x v="60"/>
    <d v="2017-11-12T00:00:00"/>
    <s v="Standard Class"/>
    <s v="TS-21610"/>
    <s v="Troy Staebel"/>
    <x v="0"/>
    <s v="United States"/>
    <s v="Phoenix"/>
    <x v="16"/>
    <n v="85023"/>
    <x v="1"/>
    <s v="OFF-ST-10002974"/>
    <x v="1"/>
    <x v="4"/>
    <s v="Trav-L-File Heavy-Duty Shuttle II, Black"/>
    <n v="243.99199999999999"/>
    <n v="7"/>
    <n v="0.2"/>
    <x v="126"/>
  </r>
  <r>
    <n v="129"/>
    <x v="63"/>
    <x v="61"/>
    <d v="2016-11-10T00:00:00"/>
    <s v="Second Class"/>
    <s v="LS-16975"/>
    <s v="Lindsay Shagiari"/>
    <x v="2"/>
    <s v="United States"/>
    <s v="Los Angeles"/>
    <x v="1"/>
    <n v="90004"/>
    <x v="1"/>
    <s v="FUR-CH-10001146"/>
    <x v="0"/>
    <x v="1"/>
    <s v="Global Task Chair, Black"/>
    <n v="81.424000000000007"/>
    <n v="2"/>
    <n v="0.2"/>
    <x v="127"/>
  </r>
  <r>
    <n v="130"/>
    <x v="63"/>
    <x v="61"/>
    <d v="2016-11-10T00:00:00"/>
    <s v="Second Class"/>
    <s v="LS-16975"/>
    <s v="Lindsay Shagiari"/>
    <x v="2"/>
    <s v="United States"/>
    <s v="Los Angeles"/>
    <x v="1"/>
    <n v="90004"/>
    <x v="1"/>
    <s v="FUR-FU-10003773"/>
    <x v="0"/>
    <x v="5"/>
    <s v="Eldon Cleatmat Plus Chair Mats for High Pile Carpets"/>
    <n v="238.56"/>
    <n v="3"/>
    <n v="0"/>
    <x v="128"/>
  </r>
  <r>
    <n v="131"/>
    <x v="64"/>
    <x v="62"/>
    <d v="2017-02-05T00:00:00"/>
    <s v="First Class"/>
    <s v="DW-13585"/>
    <s v="Dorothy Wardle"/>
    <x v="1"/>
    <s v="United States"/>
    <s v="Columbus"/>
    <x v="24"/>
    <n v="43229"/>
    <x v="3"/>
    <s v="TEC-PH-10002293"/>
    <x v="2"/>
    <x v="7"/>
    <s v="Anker 36W 4-Port USB Wall Charger Travel Power Adapter for iPhone 5s 5c 5"/>
    <n v="59.97"/>
    <n v="5"/>
    <n v="0.4"/>
    <x v="129"/>
  </r>
  <r>
    <n v="132"/>
    <x v="64"/>
    <x v="62"/>
    <d v="2017-02-05T00:00:00"/>
    <s v="First Class"/>
    <s v="DW-13585"/>
    <s v="Dorothy Wardle"/>
    <x v="1"/>
    <s v="United States"/>
    <s v="Columbus"/>
    <x v="24"/>
    <n v="43229"/>
    <x v="3"/>
    <s v="OFF-PA-10002377"/>
    <x v="1"/>
    <x v="10"/>
    <s v="Xerox 1916"/>
    <n v="78.304000000000002"/>
    <n v="2"/>
    <n v="0.2"/>
    <x v="130"/>
  </r>
  <r>
    <n v="133"/>
    <x v="64"/>
    <x v="62"/>
    <d v="2017-02-05T00:00:00"/>
    <s v="First Class"/>
    <s v="DW-13585"/>
    <s v="Dorothy Wardle"/>
    <x v="1"/>
    <s v="United States"/>
    <s v="Columbus"/>
    <x v="24"/>
    <n v="43229"/>
    <x v="3"/>
    <s v="OFF-FA-10002780"/>
    <x v="1"/>
    <x v="13"/>
    <s v="Staples"/>
    <n v="21.456"/>
    <n v="9"/>
    <n v="0.2"/>
    <x v="131"/>
  </r>
  <r>
    <n v="134"/>
    <x v="65"/>
    <x v="63"/>
    <d v="2016-10-19T00:00:00"/>
    <s v="Standard Class"/>
    <s v="LC-16885"/>
    <s v="Lena Creighton"/>
    <x v="0"/>
    <s v="United States"/>
    <s v="Roseville"/>
    <x v="1"/>
    <n v="95661"/>
    <x v="1"/>
    <s v="OFF-PA-10001804"/>
    <x v="1"/>
    <x v="10"/>
    <s v="Xerox 195"/>
    <n v="20.04"/>
    <n v="3"/>
    <n v="0"/>
    <x v="132"/>
  </r>
  <r>
    <n v="135"/>
    <x v="65"/>
    <x v="63"/>
    <d v="2016-10-19T00:00:00"/>
    <s v="Standard Class"/>
    <s v="LC-16885"/>
    <s v="Lena Creighton"/>
    <x v="0"/>
    <s v="United States"/>
    <s v="Roseville"/>
    <x v="1"/>
    <n v="95661"/>
    <x v="1"/>
    <s v="OFF-PA-10001736"/>
    <x v="1"/>
    <x v="10"/>
    <s v="Xerox 1880"/>
    <n v="35.44"/>
    <n v="1"/>
    <n v="0"/>
    <x v="133"/>
  </r>
  <r>
    <n v="136"/>
    <x v="65"/>
    <x v="63"/>
    <d v="2016-10-19T00:00:00"/>
    <s v="Standard Class"/>
    <s v="LC-16885"/>
    <s v="Lena Creighton"/>
    <x v="0"/>
    <s v="United States"/>
    <s v="Roseville"/>
    <x v="1"/>
    <n v="95661"/>
    <x v="1"/>
    <s v="OFF-AR-10001149"/>
    <x v="1"/>
    <x v="6"/>
    <s v="Sanford Colorific Colored Pencils, 12/Box"/>
    <n v="11.52"/>
    <n v="4"/>
    <n v="0"/>
    <x v="134"/>
  </r>
  <r>
    <n v="137"/>
    <x v="65"/>
    <x v="63"/>
    <d v="2016-10-19T00:00:00"/>
    <s v="Standard Class"/>
    <s v="LC-16885"/>
    <s v="Lena Creighton"/>
    <x v="0"/>
    <s v="United States"/>
    <s v="Roseville"/>
    <x v="1"/>
    <n v="95661"/>
    <x v="1"/>
    <s v="OFF-FA-10002988"/>
    <x v="1"/>
    <x v="13"/>
    <s v="Ideal Clamps"/>
    <n v="4.0199999999999996"/>
    <n v="2"/>
    <n v="0"/>
    <x v="135"/>
  </r>
  <r>
    <n v="138"/>
    <x v="65"/>
    <x v="63"/>
    <d v="2016-10-19T00:00:00"/>
    <s v="Standard Class"/>
    <s v="LC-16885"/>
    <s v="Lena Creighton"/>
    <x v="0"/>
    <s v="United States"/>
    <s v="Roseville"/>
    <x v="1"/>
    <n v="95661"/>
    <x v="1"/>
    <s v="OFF-BI-10004781"/>
    <x v="1"/>
    <x v="8"/>
    <s v="GBC Wire Binding Strips"/>
    <n v="76.176000000000002"/>
    <n v="3"/>
    <n v="0.2"/>
    <x v="136"/>
  </r>
  <r>
    <n v="139"/>
    <x v="65"/>
    <x v="63"/>
    <d v="2016-10-19T00:00:00"/>
    <s v="Standard Class"/>
    <s v="LC-16885"/>
    <s v="Lena Creighton"/>
    <x v="0"/>
    <s v="United States"/>
    <s v="Roseville"/>
    <x v="1"/>
    <n v="95661"/>
    <x v="1"/>
    <s v="OFF-SU-10001218"/>
    <x v="1"/>
    <x v="14"/>
    <s v="Fiskars Softgrip Scissors"/>
    <n v="65.88"/>
    <n v="6"/>
    <n v="0"/>
    <x v="137"/>
  </r>
  <r>
    <n v="140"/>
    <x v="65"/>
    <x v="63"/>
    <d v="2016-10-19T00:00:00"/>
    <s v="Standard Class"/>
    <s v="LC-16885"/>
    <s v="Lena Creighton"/>
    <x v="0"/>
    <s v="United States"/>
    <s v="Roseville"/>
    <x v="1"/>
    <n v="95661"/>
    <x v="1"/>
    <s v="FUR-FU-10001706"/>
    <x v="0"/>
    <x v="5"/>
    <s v="Longer-Life Soft White Bulbs"/>
    <n v="43.12"/>
    <n v="14"/>
    <n v="0"/>
    <x v="138"/>
  </r>
  <r>
    <n v="141"/>
    <x v="66"/>
    <x v="64"/>
    <d v="2016-09-07T00:00:00"/>
    <s v="Second Class"/>
    <s v="JD-15895"/>
    <s v="Jonathan Doherty"/>
    <x v="1"/>
    <s v="United States"/>
    <s v="Philadelphia"/>
    <x v="9"/>
    <n v="19140"/>
    <x v="3"/>
    <s v="FUR-FU-10004848"/>
    <x v="0"/>
    <x v="5"/>
    <s v="Howard Miller 13-3/4&quot; Diameter Brushed Chrome Round Wall Clock"/>
    <n v="82.8"/>
    <n v="2"/>
    <n v="0.2"/>
    <x v="139"/>
  </r>
  <r>
    <n v="142"/>
    <x v="67"/>
    <x v="65"/>
    <d v="2017-09-23T00:00:00"/>
    <s v="Standard Class"/>
    <s v="SH-19975"/>
    <s v="Sally Hughsby"/>
    <x v="1"/>
    <s v="United States"/>
    <s v="San Francisco"/>
    <x v="1"/>
    <n v="94122"/>
    <x v="1"/>
    <s v="OFF-AR-10000940"/>
    <x v="1"/>
    <x v="6"/>
    <s v="Newell 343"/>
    <n v="8.82"/>
    <n v="3"/>
    <n v="0"/>
    <x v="140"/>
  </r>
  <r>
    <n v="143"/>
    <x v="67"/>
    <x v="65"/>
    <d v="2017-09-23T00:00:00"/>
    <s v="Standard Class"/>
    <s v="SH-19975"/>
    <s v="Sally Hughsby"/>
    <x v="1"/>
    <s v="United States"/>
    <s v="San Francisco"/>
    <x v="1"/>
    <n v="94122"/>
    <x v="1"/>
    <s v="OFF-EN-10004030"/>
    <x v="1"/>
    <x v="12"/>
    <s v="Convenience Packs of Business Envelopes"/>
    <n v="10.86"/>
    <n v="3"/>
    <n v="0"/>
    <x v="141"/>
  </r>
  <r>
    <n v="144"/>
    <x v="67"/>
    <x v="65"/>
    <d v="2017-09-23T00:00:00"/>
    <s v="Standard Class"/>
    <s v="SH-19975"/>
    <s v="Sally Hughsby"/>
    <x v="1"/>
    <s v="United States"/>
    <s v="San Francisco"/>
    <x v="1"/>
    <n v="94122"/>
    <x v="1"/>
    <s v="OFF-PA-10004327"/>
    <x v="1"/>
    <x v="10"/>
    <s v="Xerox 1911"/>
    <n v="143.69999999999999"/>
    <n v="3"/>
    <n v="0"/>
    <x v="142"/>
  </r>
  <r>
    <n v="145"/>
    <x v="68"/>
    <x v="66"/>
    <d v="2017-12-27T00:00:00"/>
    <s v="Standard Class"/>
    <s v="SG-20080"/>
    <s v="Sandra Glassco"/>
    <x v="0"/>
    <s v="United States"/>
    <s v="Independence"/>
    <x v="25"/>
    <n v="64055"/>
    <x v="2"/>
    <s v="OFF-AP-10001058"/>
    <x v="1"/>
    <x v="9"/>
    <s v="Sanyo 2.5 Cubic Foot Mid-Size Office Refrigerators"/>
    <n v="839.43"/>
    <n v="3"/>
    <n v="0"/>
    <x v="143"/>
  </r>
  <r>
    <n v="146"/>
    <x v="69"/>
    <x v="67"/>
    <d v="2015-09-12T00:00:00"/>
    <s v="Standard Class"/>
    <s v="HA-14920"/>
    <s v="Helen Andreada"/>
    <x v="0"/>
    <s v="United States"/>
    <s v="Pasadena"/>
    <x v="1"/>
    <n v="91104"/>
    <x v="1"/>
    <s v="OFF-ST-10003656"/>
    <x v="1"/>
    <x v="4"/>
    <s v="Safco Industrial Wire Shelving"/>
    <n v="671.93"/>
    <n v="7"/>
    <n v="0"/>
    <x v="144"/>
  </r>
  <r>
    <n v="147"/>
    <x v="70"/>
    <x v="68"/>
    <d v="2014-10-28T00:00:00"/>
    <s v="Standard Class"/>
    <s v="MG-17680"/>
    <s v="Maureen Gastineau"/>
    <x v="2"/>
    <s v="United States"/>
    <s v="Newark"/>
    <x v="24"/>
    <n v="43055"/>
    <x v="3"/>
    <s v="FUR-FU-10000521"/>
    <x v="0"/>
    <x v="5"/>
    <s v="Seth Thomas 14&quot; Putty-Colored Wall Clock"/>
    <n v="93.888000000000005"/>
    <n v="4"/>
    <n v="0.2"/>
    <x v="145"/>
  </r>
  <r>
    <n v="148"/>
    <x v="71"/>
    <x v="5"/>
    <d v="2016-12-09T00:00:00"/>
    <s v="Standard Class"/>
    <s v="JE-16165"/>
    <s v="Justin Ellison"/>
    <x v="1"/>
    <s v="United States"/>
    <s v="Franklin"/>
    <x v="6"/>
    <n v="53132"/>
    <x v="2"/>
    <s v="TEC-PH-10000215"/>
    <x v="2"/>
    <x v="7"/>
    <s v="Plantronics Cordless Phone Headset with In-line Volume - M214C"/>
    <n v="384.45"/>
    <n v="11"/>
    <n v="0"/>
    <x v="146"/>
  </r>
  <r>
    <n v="149"/>
    <x v="71"/>
    <x v="5"/>
    <d v="2016-12-09T00:00:00"/>
    <s v="Standard Class"/>
    <s v="JE-16165"/>
    <s v="Justin Ellison"/>
    <x v="1"/>
    <s v="United States"/>
    <s v="Franklin"/>
    <x v="6"/>
    <n v="53132"/>
    <x v="2"/>
    <s v="TEC-PH-10001448"/>
    <x v="2"/>
    <x v="7"/>
    <s v="Anker Astro 15000mAh USB Portable Charger"/>
    <n v="149.97"/>
    <n v="3"/>
    <n v="0"/>
    <x v="147"/>
  </r>
  <r>
    <n v="150"/>
    <x v="71"/>
    <x v="5"/>
    <d v="2016-12-09T00:00:00"/>
    <s v="Standard Class"/>
    <s v="JE-16165"/>
    <s v="Justin Ellison"/>
    <x v="1"/>
    <s v="United States"/>
    <s v="Franklin"/>
    <x v="6"/>
    <n v="53132"/>
    <x v="2"/>
    <s v="FUR-CH-10000454"/>
    <x v="0"/>
    <x v="1"/>
    <s v="Hon Deluxe Fabric Upholstered Stacking Chairs, Rounded Back"/>
    <n v="1951.84"/>
    <n v="8"/>
    <n v="0"/>
    <x v="148"/>
  </r>
  <r>
    <n v="151"/>
    <x v="71"/>
    <x v="5"/>
    <d v="2016-12-09T00:00:00"/>
    <s v="Standard Class"/>
    <s v="JE-16165"/>
    <s v="Justin Ellison"/>
    <x v="1"/>
    <s v="United States"/>
    <s v="Franklin"/>
    <x v="6"/>
    <n v="53132"/>
    <x v="2"/>
    <s v="OFF-BI-10002735"/>
    <x v="1"/>
    <x v="8"/>
    <s v="GBC Prestige Therm-A-Bind Covers"/>
    <n v="171.55"/>
    <n v="5"/>
    <n v="0"/>
    <x v="149"/>
  </r>
  <r>
    <n v="152"/>
    <x v="72"/>
    <x v="69"/>
    <d v="2016-03-16T00:00:00"/>
    <s v="First Class"/>
    <s v="TW-21025"/>
    <s v="Tamara Willingham"/>
    <x v="2"/>
    <s v="United States"/>
    <s v="Scottsdale"/>
    <x v="16"/>
    <n v="85254"/>
    <x v="1"/>
    <s v="OFF-AP-10000326"/>
    <x v="1"/>
    <x v="9"/>
    <s v="Belkin 7 Outlet SurgeMaster Surge Protector with Phone Protection"/>
    <n v="157.91999999999999"/>
    <n v="5"/>
    <n v="0.2"/>
    <x v="150"/>
  </r>
  <r>
    <n v="153"/>
    <x v="72"/>
    <x v="69"/>
    <d v="2016-03-16T00:00:00"/>
    <s v="First Class"/>
    <s v="TW-21025"/>
    <s v="Tamara Willingham"/>
    <x v="2"/>
    <s v="United States"/>
    <s v="Scottsdale"/>
    <x v="16"/>
    <n v="85254"/>
    <x v="1"/>
    <s v="TEC-PH-10001254"/>
    <x v="2"/>
    <x v="7"/>
    <s v="Jabra BIZ 2300 Duo QD Duo Corded Headset"/>
    <n v="203.184"/>
    <n v="2"/>
    <n v="0.2"/>
    <x v="151"/>
  </r>
  <r>
    <n v="154"/>
    <x v="73"/>
    <x v="70"/>
    <d v="2015-06-02T00:00:00"/>
    <s v="First Class"/>
    <s v="SP-20650"/>
    <s v="Stephanie Phelps"/>
    <x v="1"/>
    <s v="United States"/>
    <s v="San Jose"/>
    <x v="1"/>
    <n v="95123"/>
    <x v="1"/>
    <s v="OFF-PA-10001950"/>
    <x v="1"/>
    <x v="10"/>
    <s v="Southworth 25% Cotton Antique Laid Paper &amp; Envelopes"/>
    <n v="58.38"/>
    <n v="7"/>
    <n v="0"/>
    <x v="152"/>
  </r>
  <r>
    <n v="155"/>
    <x v="73"/>
    <x v="70"/>
    <d v="2015-06-02T00:00:00"/>
    <s v="First Class"/>
    <s v="SP-20650"/>
    <s v="Stephanie Phelps"/>
    <x v="1"/>
    <s v="United States"/>
    <s v="San Jose"/>
    <x v="1"/>
    <n v="95123"/>
    <x v="1"/>
    <s v="OFF-PA-10002254"/>
    <x v="1"/>
    <x v="10"/>
    <s v="Xerox 1883"/>
    <n v="105.52"/>
    <n v="4"/>
    <n v="0"/>
    <x v="153"/>
  </r>
  <r>
    <n v="156"/>
    <x v="73"/>
    <x v="70"/>
    <d v="2015-06-02T00:00:00"/>
    <s v="First Class"/>
    <s v="SP-20650"/>
    <s v="Stephanie Phelps"/>
    <x v="1"/>
    <s v="United States"/>
    <s v="San Jose"/>
    <x v="1"/>
    <n v="95123"/>
    <x v="1"/>
    <s v="OFF-ST-10001590"/>
    <x v="1"/>
    <x v="4"/>
    <s v="Tenex Personal Project File with Scoop Front Design, Black"/>
    <n v="80.88"/>
    <n v="6"/>
    <n v="0"/>
    <x v="154"/>
  </r>
  <r>
    <n v="157"/>
    <x v="74"/>
    <x v="71"/>
    <d v="2015-06-03T00:00:00"/>
    <s v="Standard Class"/>
    <s v="NK-18490"/>
    <s v="Neil Knudson"/>
    <x v="2"/>
    <s v="United States"/>
    <s v="Seattle"/>
    <x v="4"/>
    <n v="98105"/>
    <x v="1"/>
    <s v="OFF-AR-10001547"/>
    <x v="1"/>
    <x v="6"/>
    <s v="Newell 311"/>
    <n v="6.63"/>
    <n v="3"/>
    <n v="0"/>
    <x v="155"/>
  </r>
  <r>
    <n v="158"/>
    <x v="75"/>
    <x v="72"/>
    <d v="2014-03-06T00:00:00"/>
    <s v="Second Class"/>
    <s v="DB-13060"/>
    <s v="Dave Brooks"/>
    <x v="0"/>
    <s v="United States"/>
    <s v="Seattle"/>
    <x v="4"/>
    <n v="98115"/>
    <x v="1"/>
    <s v="FUR-CH-10004063"/>
    <x v="0"/>
    <x v="1"/>
    <s v="Global Deluxe High-Back Manager's Chair"/>
    <n v="457.56799999999998"/>
    <n v="2"/>
    <n v="0.2"/>
    <x v="156"/>
  </r>
  <r>
    <n v="159"/>
    <x v="76"/>
    <x v="73"/>
    <d v="2016-11-24T00:00:00"/>
    <s v="Standard Class"/>
    <s v="NP-18670"/>
    <s v="Nora Paige"/>
    <x v="0"/>
    <s v="United States"/>
    <s v="Edmond"/>
    <x v="26"/>
    <n v="73034"/>
    <x v="2"/>
    <s v="OFF-LA-10002475"/>
    <x v="1"/>
    <x v="2"/>
    <s v="Avery 519"/>
    <n v="14.62"/>
    <n v="2"/>
    <n v="0"/>
    <x v="2"/>
  </r>
  <r>
    <n v="160"/>
    <x v="76"/>
    <x v="73"/>
    <d v="2016-11-24T00:00:00"/>
    <s v="Standard Class"/>
    <s v="NP-18670"/>
    <s v="Nora Paige"/>
    <x v="0"/>
    <s v="United States"/>
    <s v="Edmond"/>
    <x v="26"/>
    <n v="73034"/>
    <x v="2"/>
    <s v="TEC-PH-10004536"/>
    <x v="2"/>
    <x v="7"/>
    <s v="Avaya 5420 Digital phone"/>
    <n v="944.93"/>
    <n v="7"/>
    <n v="0"/>
    <x v="157"/>
  </r>
  <r>
    <n v="161"/>
    <x v="77"/>
    <x v="74"/>
    <d v="2016-05-12T00:00:00"/>
    <s v="First Class"/>
    <s v="TT-21070"/>
    <s v="Ted Trevino"/>
    <x v="0"/>
    <s v="United States"/>
    <s v="Los Angeles"/>
    <x v="1"/>
    <n v="90045"/>
    <x v="1"/>
    <s v="OFF-PA-10002751"/>
    <x v="1"/>
    <x v="10"/>
    <s v="Xerox 1920"/>
    <n v="5.98"/>
    <n v="1"/>
    <n v="0"/>
    <x v="158"/>
  </r>
  <r>
    <n v="162"/>
    <x v="78"/>
    <x v="75"/>
    <d v="2015-12-31T00:00:00"/>
    <s v="Second Class"/>
    <s v="EM-13960"/>
    <s v="Eric Murdock"/>
    <x v="0"/>
    <s v="United States"/>
    <s v="Philadelphia"/>
    <x v="9"/>
    <n v="19134"/>
    <x v="3"/>
    <s v="TEC-AC-10003657"/>
    <x v="2"/>
    <x v="11"/>
    <s v="Lenovo 17-Key USB Numeric Keypad"/>
    <n v="54.384"/>
    <n v="2"/>
    <n v="0.2"/>
    <x v="159"/>
  </r>
  <r>
    <n v="163"/>
    <x v="79"/>
    <x v="76"/>
    <d v="2016-11-20T00:00:00"/>
    <s v="Standard Class"/>
    <s v="RD-19900"/>
    <s v="Ruben Dartt"/>
    <x v="0"/>
    <s v="United States"/>
    <s v="Carlsbad"/>
    <x v="27"/>
    <n v="88220"/>
    <x v="1"/>
    <s v="OFF-EN-10001990"/>
    <x v="1"/>
    <x v="12"/>
    <s v="Staple envelope"/>
    <n v="28.4"/>
    <n v="5"/>
    <n v="0"/>
    <x v="160"/>
  </r>
  <r>
    <n v="164"/>
    <x v="80"/>
    <x v="77"/>
    <d v="2016-11-11T00:00:00"/>
    <s v="Standard Class"/>
    <s v="MJ-17740"/>
    <s v="Max Jones"/>
    <x v="0"/>
    <s v="United States"/>
    <s v="Seattle"/>
    <x v="4"/>
    <n v="98115"/>
    <x v="1"/>
    <s v="OFF-BI-10004002"/>
    <x v="1"/>
    <x v="8"/>
    <s v="Wilson Jones International Size A4 Ring Binders"/>
    <n v="27.68"/>
    <n v="2"/>
    <n v="0.2"/>
    <x v="161"/>
  </r>
  <r>
    <n v="165"/>
    <x v="81"/>
    <x v="78"/>
    <d v="2014-09-12T00:00:00"/>
    <s v="Standard Class"/>
    <s v="BM-11140"/>
    <s v="Becky Martin"/>
    <x v="0"/>
    <s v="United States"/>
    <s v="San Antonio"/>
    <x v="5"/>
    <n v="78207"/>
    <x v="2"/>
    <s v="OFF-AR-10004441"/>
    <x v="1"/>
    <x v="6"/>
    <s v="BIC Brite Liner Highlighters"/>
    <n v="9.9359999999999999"/>
    <n v="3"/>
    <n v="0.2"/>
    <x v="162"/>
  </r>
  <r>
    <n v="166"/>
    <x v="81"/>
    <x v="78"/>
    <d v="2014-09-12T00:00:00"/>
    <s v="Standard Class"/>
    <s v="BM-11140"/>
    <s v="Becky Martin"/>
    <x v="0"/>
    <s v="United States"/>
    <s v="San Antonio"/>
    <x v="5"/>
    <n v="78207"/>
    <x v="2"/>
    <s v="TEC-MA-10000822"/>
    <x v="2"/>
    <x v="15"/>
    <s v="Lexmark MX611dhe Monochrome Laser Printer"/>
    <n v="8159.9520000000002"/>
    <n v="8"/>
    <n v="0.4"/>
    <x v="163"/>
  </r>
  <r>
    <n v="167"/>
    <x v="81"/>
    <x v="78"/>
    <d v="2014-09-12T00:00:00"/>
    <s v="Standard Class"/>
    <s v="BM-11140"/>
    <s v="Becky Martin"/>
    <x v="0"/>
    <s v="United States"/>
    <s v="San Antonio"/>
    <x v="5"/>
    <n v="78207"/>
    <x v="2"/>
    <s v="OFF-ST-10000991"/>
    <x v="1"/>
    <x v="4"/>
    <s v="Space Solutions HD Industrial Steel Shelving."/>
    <n v="275.928"/>
    <n v="3"/>
    <n v="0.2"/>
    <x v="164"/>
  </r>
  <r>
    <n v="168"/>
    <x v="81"/>
    <x v="78"/>
    <d v="2014-09-12T00:00:00"/>
    <s v="Standard Class"/>
    <s v="BM-11140"/>
    <s v="Becky Martin"/>
    <x v="0"/>
    <s v="United States"/>
    <s v="San Antonio"/>
    <x v="5"/>
    <n v="78207"/>
    <x v="2"/>
    <s v="FUR-CH-10004287"/>
    <x v="0"/>
    <x v="1"/>
    <s v="SAFCO Arco Folding Chair"/>
    <n v="1740.06"/>
    <n v="9"/>
    <n v="0.3"/>
    <x v="165"/>
  </r>
  <r>
    <n v="169"/>
    <x v="81"/>
    <x v="78"/>
    <d v="2014-09-12T00:00:00"/>
    <s v="Standard Class"/>
    <s v="BM-11140"/>
    <s v="Becky Martin"/>
    <x v="0"/>
    <s v="United States"/>
    <s v="San Antonio"/>
    <x v="5"/>
    <n v="78207"/>
    <x v="2"/>
    <s v="OFF-AR-10002656"/>
    <x v="1"/>
    <x v="6"/>
    <s v="Sanford Liquid Accent Highlighters"/>
    <n v="32.064"/>
    <n v="6"/>
    <n v="0.2"/>
    <x v="166"/>
  </r>
  <r>
    <n v="170"/>
    <x v="81"/>
    <x v="78"/>
    <d v="2014-09-12T00:00:00"/>
    <s v="Standard Class"/>
    <s v="BM-11140"/>
    <s v="Becky Martin"/>
    <x v="0"/>
    <s v="United States"/>
    <s v="San Antonio"/>
    <x v="5"/>
    <n v="78207"/>
    <x v="2"/>
    <s v="OFF-AP-10002518"/>
    <x v="1"/>
    <x v="9"/>
    <s v="Kensington 7 Outlet MasterPiece Power Center"/>
    <n v="177.98"/>
    <n v="5"/>
    <n v="0.8"/>
    <x v="167"/>
  </r>
  <r>
    <n v="171"/>
    <x v="81"/>
    <x v="78"/>
    <d v="2014-09-12T00:00:00"/>
    <s v="Standard Class"/>
    <s v="BM-11140"/>
    <s v="Becky Martin"/>
    <x v="0"/>
    <s v="United States"/>
    <s v="San Antonio"/>
    <x v="5"/>
    <n v="78207"/>
    <x v="2"/>
    <s v="TEC-PH-10003931"/>
    <x v="2"/>
    <x v="7"/>
    <s v="JBL Micro Wireless Portable Bluetooth Speaker"/>
    <n v="143.976"/>
    <n v="3"/>
    <n v="0.2"/>
    <x v="168"/>
  </r>
  <r>
    <n v="172"/>
    <x v="82"/>
    <x v="79"/>
    <d v="2014-08-09T00:00:00"/>
    <s v="Standard Class"/>
    <s v="CS-12130"/>
    <s v="Chad Sievert"/>
    <x v="0"/>
    <s v="United States"/>
    <s v="Los Angeles"/>
    <x v="1"/>
    <n v="90004"/>
    <x v="1"/>
    <s v="OFF-PA-10000659"/>
    <x v="1"/>
    <x v="10"/>
    <s v="Adams Phone Message Book, Professional, 400 Message Capacity, 5 3/6? x 11?"/>
    <n v="20.94"/>
    <n v="3"/>
    <n v="0"/>
    <x v="169"/>
  </r>
  <r>
    <n v="173"/>
    <x v="82"/>
    <x v="79"/>
    <d v="2014-08-09T00:00:00"/>
    <s v="Standard Class"/>
    <s v="CS-12130"/>
    <s v="Chad Sievert"/>
    <x v="0"/>
    <s v="United States"/>
    <s v="Los Angeles"/>
    <x v="1"/>
    <n v="90004"/>
    <x v="1"/>
    <s v="OFF-PA-10001144"/>
    <x v="1"/>
    <x v="10"/>
    <s v="Xerox 1913"/>
    <n v="110.96"/>
    <n v="2"/>
    <n v="0"/>
    <x v="170"/>
  </r>
  <r>
    <n v="174"/>
    <x v="82"/>
    <x v="79"/>
    <d v="2014-08-09T00:00:00"/>
    <s v="Standard Class"/>
    <s v="CS-12130"/>
    <s v="Chad Sievert"/>
    <x v="0"/>
    <s v="United States"/>
    <s v="Los Angeles"/>
    <x v="1"/>
    <n v="90004"/>
    <x v="1"/>
    <s v="FUR-CH-10003817"/>
    <x v="0"/>
    <x v="1"/>
    <s v="Global Value Steno Chair, Gray"/>
    <n v="340.14400000000001"/>
    <n v="7"/>
    <n v="0.2"/>
    <x v="171"/>
  </r>
  <r>
    <n v="175"/>
    <x v="83"/>
    <x v="80"/>
    <d v="2014-09-19T00:00:00"/>
    <s v="Standard Class"/>
    <s v="JB-15400"/>
    <s v="Jennifer Braxton"/>
    <x v="1"/>
    <s v="United States"/>
    <s v="Chicago"/>
    <x v="10"/>
    <n v="60623"/>
    <x v="2"/>
    <s v="OFF-AP-10000891"/>
    <x v="1"/>
    <x v="9"/>
    <s v="Kensington 7 Outlet MasterPiece HOMEOFFICE Power Control Center"/>
    <n v="52.448"/>
    <n v="2"/>
    <n v="0.8"/>
    <x v="172"/>
  </r>
  <r>
    <n v="176"/>
    <x v="83"/>
    <x v="80"/>
    <d v="2014-09-19T00:00:00"/>
    <s v="Standard Class"/>
    <s v="JB-15400"/>
    <s v="Jennifer Braxton"/>
    <x v="1"/>
    <s v="United States"/>
    <s v="Chicago"/>
    <x v="10"/>
    <n v="60623"/>
    <x v="2"/>
    <s v="OFF-LA-10003148"/>
    <x v="1"/>
    <x v="2"/>
    <s v="Avery 51"/>
    <n v="20.16"/>
    <n v="4"/>
    <n v="0.2"/>
    <x v="173"/>
  </r>
  <r>
    <n v="177"/>
    <x v="84"/>
    <x v="81"/>
    <d v="2017-04-25T00:00:00"/>
    <s v="Second Class"/>
    <s v="SJ-20500"/>
    <s v="Shirley Jackson"/>
    <x v="0"/>
    <s v="United States"/>
    <s v="Houston"/>
    <x v="5"/>
    <n v="77036"/>
    <x v="2"/>
    <s v="OFF-AP-10002684"/>
    <x v="1"/>
    <x v="9"/>
    <s v="Acco 7-Outlet Masterpiece Power Center, Wihtout Fax/Phone Line Protection"/>
    <n v="97.263999999999996"/>
    <n v="4"/>
    <n v="0.8"/>
    <x v="174"/>
  </r>
  <r>
    <n v="178"/>
    <x v="85"/>
    <x v="82"/>
    <d v="2015-11-23T00:00:00"/>
    <s v="Second Class"/>
    <s v="JE-15745"/>
    <s v="Joel Eaton"/>
    <x v="0"/>
    <s v="United States"/>
    <s v="Newark"/>
    <x v="24"/>
    <n v="43055"/>
    <x v="3"/>
    <s v="FUR-CH-10004698"/>
    <x v="0"/>
    <x v="1"/>
    <s v="Padded Folding Chairs, Black, 4/Carton"/>
    <n v="396.80200000000002"/>
    <n v="7"/>
    <n v="0.3"/>
    <x v="175"/>
  </r>
  <r>
    <n v="179"/>
    <x v="85"/>
    <x v="82"/>
    <d v="2015-11-23T00:00:00"/>
    <s v="Second Class"/>
    <s v="JE-15745"/>
    <s v="Joel Eaton"/>
    <x v="0"/>
    <s v="United States"/>
    <s v="Newark"/>
    <x v="24"/>
    <n v="43055"/>
    <x v="3"/>
    <s v="OFF-SU-10002189"/>
    <x v="1"/>
    <x v="14"/>
    <s v="Acme Rosewood Handle Letter Opener"/>
    <n v="15.88"/>
    <n v="5"/>
    <n v="0.2"/>
    <x v="176"/>
  </r>
  <r>
    <n v="180"/>
    <x v="86"/>
    <x v="83"/>
    <d v="2015-12-19T00:00:00"/>
    <s v="Standard Class"/>
    <s v="JK-15640"/>
    <s v="Jim Kriz"/>
    <x v="2"/>
    <s v="United States"/>
    <s v="New York City"/>
    <x v="15"/>
    <n v="10009"/>
    <x v="3"/>
    <s v="OFF-AR-10001940"/>
    <x v="1"/>
    <x v="6"/>
    <s v="Sanford Colorific Eraseable Coloring Pencils, 12 Count"/>
    <n v="3.28"/>
    <n v="1"/>
    <n v="0"/>
    <x v="177"/>
  </r>
  <r>
    <n v="181"/>
    <x v="87"/>
    <x v="29"/>
    <d v="2014-12-09T00:00:00"/>
    <s v="Second Class"/>
    <s v="DK-13150"/>
    <s v="David Kendrick"/>
    <x v="1"/>
    <s v="United States"/>
    <s v="Decatur"/>
    <x v="10"/>
    <n v="62521"/>
    <x v="2"/>
    <s v="OFF-ST-10003455"/>
    <x v="1"/>
    <x v="4"/>
    <s v="Tenex File Box, Personal Filing Tote with Lid, Black"/>
    <n v="24.815999999999999"/>
    <n v="2"/>
    <n v="0.2"/>
    <x v="178"/>
  </r>
  <r>
    <n v="182"/>
    <x v="87"/>
    <x v="29"/>
    <d v="2014-12-09T00:00:00"/>
    <s v="Second Class"/>
    <s v="DK-13150"/>
    <s v="David Kendrick"/>
    <x v="1"/>
    <s v="United States"/>
    <s v="Decatur"/>
    <x v="10"/>
    <n v="62521"/>
    <x v="2"/>
    <s v="TEC-AC-10004659"/>
    <x v="2"/>
    <x v="11"/>
    <s v="Imation Secure Hardware Encrypted USB 2.0 Flash Drive; 16GB"/>
    <n v="408.74400000000003"/>
    <n v="7"/>
    <n v="0.2"/>
    <x v="179"/>
  </r>
  <r>
    <n v="183"/>
    <x v="88"/>
    <x v="84"/>
    <d v="2014-11-24T00:00:00"/>
    <s v="Second Class"/>
    <s v="RM-19675"/>
    <s v="Robert Marley"/>
    <x v="2"/>
    <s v="United States"/>
    <s v="Monroe"/>
    <x v="28"/>
    <n v="71203"/>
    <x v="0"/>
    <s v="TEC-PH-10003273"/>
    <x v="2"/>
    <x v="7"/>
    <s v="AT&amp;T TR1909W"/>
    <n v="503.96"/>
    <n v="4"/>
    <n v="0"/>
    <x v="180"/>
  </r>
  <r>
    <n v="184"/>
    <x v="88"/>
    <x v="84"/>
    <d v="2014-11-24T00:00:00"/>
    <s v="Second Class"/>
    <s v="RM-19675"/>
    <s v="Robert Marley"/>
    <x v="2"/>
    <s v="United States"/>
    <s v="Monroe"/>
    <x v="28"/>
    <n v="71203"/>
    <x v="0"/>
    <s v="TEC-PH-10004896"/>
    <x v="2"/>
    <x v="7"/>
    <s v="Nokia Lumia 521 (T-Mobile)"/>
    <n v="149.94999999999999"/>
    <n v="5"/>
    <n v="0"/>
    <x v="181"/>
  </r>
  <r>
    <n v="185"/>
    <x v="88"/>
    <x v="84"/>
    <d v="2014-11-24T00:00:00"/>
    <s v="Second Class"/>
    <s v="RM-19675"/>
    <s v="Robert Marley"/>
    <x v="2"/>
    <s v="United States"/>
    <s v="Monroe"/>
    <x v="28"/>
    <n v="71203"/>
    <x v="0"/>
    <s v="TEC-AC-10002345"/>
    <x v="2"/>
    <x v="11"/>
    <s v="HP Standard 104 key PS/2 Keyboard"/>
    <n v="29"/>
    <n v="2"/>
    <n v="0"/>
    <x v="182"/>
  </r>
  <r>
    <n v="186"/>
    <x v="89"/>
    <x v="85"/>
    <d v="2016-12-02T00:00:00"/>
    <s v="Standard Class"/>
    <s v="SK-19990"/>
    <s v="Sally Knutson"/>
    <x v="0"/>
    <s v="United States"/>
    <s v="Fairfield"/>
    <x v="29"/>
    <n v="6824"/>
    <x v="3"/>
    <s v="OFF-BI-10001890"/>
    <x v="1"/>
    <x v="8"/>
    <s v="Avery Poly Binder Pockets"/>
    <n v="7.16"/>
    <n v="2"/>
    <n v="0"/>
    <x v="183"/>
  </r>
  <r>
    <n v="187"/>
    <x v="90"/>
    <x v="86"/>
    <d v="2014-08-30T00:00:00"/>
    <s v="Standard Class"/>
    <s v="FM-14290"/>
    <s v="Frank Merwin"/>
    <x v="2"/>
    <s v="United States"/>
    <s v="Los Angeles"/>
    <x v="1"/>
    <n v="90032"/>
    <x v="1"/>
    <s v="TEC-AC-10002323"/>
    <x v="2"/>
    <x v="11"/>
    <s v="SanDisk Ultra 32 GB MicroSDHC Class 10 Memory Card"/>
    <n v="176.8"/>
    <n v="8"/>
    <n v="0"/>
    <x v="184"/>
  </r>
  <r>
    <n v="188"/>
    <x v="91"/>
    <x v="87"/>
    <d v="2016-07-22T00:00:00"/>
    <s v="Standard Class"/>
    <s v="AM-10360"/>
    <s v="Alice McCarthy"/>
    <x v="1"/>
    <s v="United States"/>
    <s v="Grand Prairie"/>
    <x v="5"/>
    <n v="75051"/>
    <x v="2"/>
    <s v="OFF-ST-10001328"/>
    <x v="1"/>
    <x v="4"/>
    <s v="Personal Filing Tote with Lid, Black/Gray"/>
    <n v="37.223999999999997"/>
    <n v="3"/>
    <n v="0.2"/>
    <x v="185"/>
  </r>
  <r>
    <n v="189"/>
    <x v="91"/>
    <x v="87"/>
    <d v="2016-07-22T00:00:00"/>
    <s v="Standard Class"/>
    <s v="AM-10360"/>
    <s v="Alice McCarthy"/>
    <x v="1"/>
    <s v="United States"/>
    <s v="Grand Prairie"/>
    <x v="5"/>
    <n v="75051"/>
    <x v="2"/>
    <s v="OFF-PA-10001950"/>
    <x v="1"/>
    <x v="10"/>
    <s v="Southworth 25% Cotton Antique Laid Paper &amp; Envelopes"/>
    <n v="20.015999999999998"/>
    <n v="3"/>
    <n v="0.2"/>
    <x v="186"/>
  </r>
  <r>
    <n v="190"/>
    <x v="92"/>
    <x v="88"/>
    <d v="2015-10-14T00:00:00"/>
    <s v="First Class"/>
    <s v="MP-17470"/>
    <s v="Mark Packer"/>
    <x v="2"/>
    <s v="United States"/>
    <s v="New York City"/>
    <x v="15"/>
    <n v="10035"/>
    <x v="3"/>
    <s v="FUR-BO-10002613"/>
    <x v="0"/>
    <x v="0"/>
    <s v="Atlantic Metals Mobile 4-Shelf Bookcases, Custom Colors"/>
    <n v="899.13599999999997"/>
    <n v="4"/>
    <n v="0.2"/>
    <x v="187"/>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88"/>
    <d v="2015-10-14T00:00:00"/>
    <s v="First Class"/>
    <s v="MP-17470"/>
    <s v="Mark Packer"/>
    <x v="2"/>
    <s v="United States"/>
    <s v="New York City"/>
    <x v="15"/>
    <n v="10035"/>
    <x v="3"/>
    <s v="OFF-PA-10000061"/>
    <x v="1"/>
    <x v="10"/>
    <s v="Xerox 205"/>
    <n v="51.84"/>
    <n v="8"/>
    <n v="0"/>
    <x v="189"/>
  </r>
  <r>
    <n v="193"/>
    <x v="92"/>
    <x v="88"/>
    <d v="2015-10-14T00:00:00"/>
    <s v="First Class"/>
    <s v="MP-17470"/>
    <s v="Mark Packer"/>
    <x v="2"/>
    <s v="United States"/>
    <s v="New York City"/>
    <x v="15"/>
    <n v="10035"/>
    <x v="3"/>
    <s v="FUR-BO-10002545"/>
    <x v="0"/>
    <x v="0"/>
    <s v="Atlantic Metals Mobile 3-Shelf Bookcases, Custom Colors"/>
    <n v="626.35199999999998"/>
    <n v="3"/>
    <n v="0.2"/>
    <x v="190"/>
  </r>
  <r>
    <n v="194"/>
    <x v="92"/>
    <x v="88"/>
    <d v="2015-10-14T00:00:00"/>
    <s v="First Class"/>
    <s v="MP-17470"/>
    <s v="Mark Packer"/>
    <x v="2"/>
    <s v="United States"/>
    <s v="New York City"/>
    <x v="15"/>
    <n v="10035"/>
    <x v="3"/>
    <s v="OFF-AR-10003514"/>
    <x v="1"/>
    <x v="6"/>
    <s v="4009 Highlighters by Sanford"/>
    <n v="19.899999999999999"/>
    <n v="5"/>
    <n v="0"/>
    <x v="191"/>
  </r>
  <r>
    <n v="195"/>
    <x v="93"/>
    <x v="89"/>
    <d v="2015-11-06T00:00:00"/>
    <s v="Standard Class"/>
    <s v="MZ-17515"/>
    <s v="Mary Zewe"/>
    <x v="1"/>
    <s v="United States"/>
    <s v="Redlands"/>
    <x v="1"/>
    <n v="92374"/>
    <x v="1"/>
    <s v="OFF-EN-10001509"/>
    <x v="1"/>
    <x v="12"/>
    <s v="Poly String Tie Envelopes"/>
    <n v="14.28"/>
    <n v="7"/>
    <n v="0"/>
    <x v="192"/>
  </r>
  <r>
    <n v="196"/>
    <x v="94"/>
    <x v="90"/>
    <d v="2014-03-25T00:00:00"/>
    <s v="Standard Class"/>
    <s v="CB-12025"/>
    <s v="Cassandra Brandow"/>
    <x v="0"/>
    <s v="United States"/>
    <s v="Hamilton"/>
    <x v="24"/>
    <n v="45011"/>
    <x v="3"/>
    <s v="OFF-AR-10004685"/>
    <x v="1"/>
    <x v="6"/>
    <s v="Binney &amp; Smith Crayola Metallic Colored Pencils, 8-Color Set"/>
    <n v="7.4080000000000004"/>
    <n v="2"/>
    <n v="0.2"/>
    <x v="193"/>
  </r>
  <r>
    <n v="197"/>
    <x v="94"/>
    <x v="90"/>
    <d v="2014-03-25T00:00:00"/>
    <s v="Standard Class"/>
    <s v="CB-12025"/>
    <s v="Cassandra Brandow"/>
    <x v="0"/>
    <s v="United States"/>
    <s v="Hamilton"/>
    <x v="24"/>
    <n v="45011"/>
    <x v="3"/>
    <s v="OFF-AR-10004027"/>
    <x v="1"/>
    <x v="6"/>
    <s v="Binney &amp; Smith inkTank Erasable Desk Highlighter, Chisel Tip, Yellow, 12/Box"/>
    <n v="6.048"/>
    <n v="3"/>
    <n v="0.2"/>
    <x v="194"/>
  </r>
  <r>
    <n v="198"/>
    <x v="95"/>
    <x v="44"/>
    <d v="2017-11-13T00:00:00"/>
    <s v="Standard Class"/>
    <s v="VM-21685"/>
    <s v="Valerie Mitchum"/>
    <x v="2"/>
    <s v="United States"/>
    <s v="Westfield"/>
    <x v="30"/>
    <n v="7090"/>
    <x v="3"/>
    <s v="OFF-ST-10001414"/>
    <x v="1"/>
    <x v="4"/>
    <s v="Decoflex Hanging Personal Folder File"/>
    <n v="46.26"/>
    <n v="3"/>
    <n v="0"/>
    <x v="195"/>
  </r>
  <r>
    <n v="199"/>
    <x v="96"/>
    <x v="91"/>
    <d v="2017-07-13T00:00:00"/>
    <s v="Standard Class"/>
    <s v="FH-14365"/>
    <s v="Fred Hopkins"/>
    <x v="1"/>
    <s v="United States"/>
    <s v="Philadelphia"/>
    <x v="9"/>
    <n v="19120"/>
    <x v="3"/>
    <s v="OFF-BI-10000343"/>
    <x v="1"/>
    <x v="8"/>
    <s v="Pressboard Covers with Storage Hooks, 9 1/2&quot; x 11&quot;, Light Blue"/>
    <n v="2.9460000000000002"/>
    <n v="2"/>
    <n v="0.7"/>
    <x v="196"/>
  </r>
  <r>
    <n v="200"/>
    <x v="96"/>
    <x v="91"/>
    <d v="2017-07-13T00:00:00"/>
    <s v="Standard Class"/>
    <s v="FH-14365"/>
    <s v="Fred Hopkins"/>
    <x v="1"/>
    <s v="United States"/>
    <s v="Philadelphia"/>
    <x v="9"/>
    <n v="19120"/>
    <x v="3"/>
    <s v="OFF-PA-10002749"/>
    <x v="1"/>
    <x v="10"/>
    <s v="Wirebound Message Books, 5-1/2 x 4 Forms, 2 or 4 Forms per Page"/>
    <n v="16.056000000000001"/>
    <n v="3"/>
    <n v="0.2"/>
    <x v="197"/>
  </r>
  <r>
    <n v="201"/>
    <x v="97"/>
    <x v="92"/>
    <d v="2017-06-29T00:00:00"/>
    <s v="Standard Class"/>
    <s v="MB-17305"/>
    <s v="Maria Bertelson"/>
    <x v="0"/>
    <s v="United States"/>
    <s v="Akron"/>
    <x v="24"/>
    <n v="44312"/>
    <x v="3"/>
    <s v="OFF-PA-10002666"/>
    <x v="1"/>
    <x v="10"/>
    <s v="Southworth 25% Cotton Linen-Finish Paper &amp; Envelopes"/>
    <n v="21.744"/>
    <n v="3"/>
    <n v="0.2"/>
    <x v="198"/>
  </r>
  <r>
    <n v="202"/>
    <x v="98"/>
    <x v="93"/>
    <d v="2014-08-05T00:00:00"/>
    <s v="First Class"/>
    <s v="BS-11755"/>
    <s v="Bruce Stewart"/>
    <x v="0"/>
    <s v="United States"/>
    <s v="Denver"/>
    <x v="22"/>
    <n v="80219"/>
    <x v="1"/>
    <s v="FUR-TA-10004289"/>
    <x v="0"/>
    <x v="3"/>
    <s v="BoxOffice By Design Rectangular and Half-Moon Meeting Room Tables"/>
    <n v="218.75"/>
    <n v="2"/>
    <n v="0.5"/>
    <x v="199"/>
  </r>
  <r>
    <n v="203"/>
    <x v="98"/>
    <x v="93"/>
    <d v="2014-08-05T00:00:00"/>
    <s v="First Class"/>
    <s v="BS-11755"/>
    <s v="Bruce Stewart"/>
    <x v="0"/>
    <s v="United States"/>
    <s v="Denver"/>
    <x v="22"/>
    <n v="80219"/>
    <x v="1"/>
    <s v="OFF-AP-10003622"/>
    <x v="1"/>
    <x v="9"/>
    <s v="Bravo II Megaboss 12-Amp Hard Body Upright, Replacement Belts, 2 Belts per Pack"/>
    <n v="2.6"/>
    <n v="1"/>
    <n v="0.2"/>
    <x v="200"/>
  </r>
  <r>
    <n v="204"/>
    <x v="99"/>
    <x v="94"/>
    <d v="2017-12-21T00:00:00"/>
    <s v="Second Class"/>
    <s v="LC-17140"/>
    <s v="Logan Currie"/>
    <x v="0"/>
    <s v="United States"/>
    <s v="Dallas"/>
    <x v="5"/>
    <n v="75220"/>
    <x v="2"/>
    <s v="OFF-AP-10003217"/>
    <x v="1"/>
    <x v="9"/>
    <s v="Eureka Sanitaire  Commercial Upright"/>
    <n v="66.284000000000006"/>
    <n v="2"/>
    <n v="0.8"/>
    <x v="201"/>
  </r>
  <r>
    <n v="205"/>
    <x v="100"/>
    <x v="95"/>
    <d v="2017-06-07T00:00:00"/>
    <s v="Standard Class"/>
    <s v="HK-14890"/>
    <s v="Heather Kirkland"/>
    <x v="1"/>
    <s v="United States"/>
    <s v="Franklin"/>
    <x v="18"/>
    <n v="37064"/>
    <x v="0"/>
    <s v="FUR-FU-10002960"/>
    <x v="0"/>
    <x v="5"/>
    <s v="Eldon 200 Class Desk Accessories, Burgundy"/>
    <n v="35.167999999999999"/>
    <n v="7"/>
    <n v="0.2"/>
    <x v="202"/>
  </r>
  <r>
    <n v="206"/>
    <x v="101"/>
    <x v="34"/>
    <d v="2017-12-14T00:00:00"/>
    <s v="Standard Class"/>
    <s v="LE-16810"/>
    <s v="Laurel Elliston"/>
    <x v="0"/>
    <s v="United States"/>
    <s v="Whittier"/>
    <x v="1"/>
    <n v="90604"/>
    <x v="1"/>
    <s v="TEC-PH-10001918"/>
    <x v="2"/>
    <x v="7"/>
    <s v="Nortel Business Series Terminal T7208 Digital phone"/>
    <n v="444.76799999999997"/>
    <n v="4"/>
    <n v="0.2"/>
    <x v="203"/>
  </r>
  <r>
    <n v="207"/>
    <x v="102"/>
    <x v="96"/>
    <d v="2017-12-07T00:00:00"/>
    <s v="Standard Class"/>
    <s v="JH-15985"/>
    <s v="Joseph Holt"/>
    <x v="0"/>
    <s v="United States"/>
    <s v="Saginaw"/>
    <x v="12"/>
    <n v="48601"/>
    <x v="2"/>
    <s v="OFF-ST-10000642"/>
    <x v="1"/>
    <x v="4"/>
    <s v="Tennsco Lockers, Gray"/>
    <n v="83.92"/>
    <n v="4"/>
    <n v="0"/>
    <x v="204"/>
  </r>
  <r>
    <n v="208"/>
    <x v="102"/>
    <x v="96"/>
    <d v="2017-12-07T00:00:00"/>
    <s v="Standard Class"/>
    <s v="JH-15985"/>
    <s v="Joseph Holt"/>
    <x v="0"/>
    <s v="United States"/>
    <s v="Saginaw"/>
    <x v="12"/>
    <n v="48601"/>
    <x v="2"/>
    <s v="TEC-PH-10001700"/>
    <x v="2"/>
    <x v="7"/>
    <s v="Panasonic KX-TG6844B Expandable Digital Cordless Telephone"/>
    <n v="131.97999999999999"/>
    <n v="2"/>
    <n v="0"/>
    <x v="205"/>
  </r>
  <r>
    <n v="209"/>
    <x v="102"/>
    <x v="96"/>
    <d v="2017-12-07T00:00:00"/>
    <s v="Standard Class"/>
    <s v="JH-15985"/>
    <s v="Joseph Holt"/>
    <x v="0"/>
    <s v="United States"/>
    <s v="Saginaw"/>
    <x v="12"/>
    <n v="48601"/>
    <x v="2"/>
    <s v="OFF-BI-10003274"/>
    <x v="1"/>
    <x v="8"/>
    <s v="Avery Durable Slant Ring Binders, No Labels"/>
    <n v="15.92"/>
    <n v="4"/>
    <n v="0"/>
    <x v="206"/>
  </r>
  <r>
    <n v="210"/>
    <x v="102"/>
    <x v="96"/>
    <d v="2017-12-07T00:00:00"/>
    <s v="Standard Class"/>
    <s v="JH-15985"/>
    <s v="Joseph Holt"/>
    <x v="0"/>
    <s v="United States"/>
    <s v="Saginaw"/>
    <x v="12"/>
    <n v="48601"/>
    <x v="2"/>
    <s v="OFF-FA-10000134"/>
    <x v="1"/>
    <x v="13"/>
    <s v="Advantus Push Pins, Aluminum Head"/>
    <n v="52.29"/>
    <n v="9"/>
    <n v="0"/>
    <x v="207"/>
  </r>
  <r>
    <n v="211"/>
    <x v="102"/>
    <x v="96"/>
    <d v="2017-12-07T00:00:00"/>
    <s v="Standard Class"/>
    <s v="JH-15985"/>
    <s v="Joseph Holt"/>
    <x v="0"/>
    <s v="United States"/>
    <s v="Saginaw"/>
    <x v="12"/>
    <n v="48601"/>
    <x v="2"/>
    <s v="OFF-ST-10001522"/>
    <x v="1"/>
    <x v="4"/>
    <s v="Gould Plastics 18-Pocket Panel Bin, 34w x 5-1/4d x 20-1/2h"/>
    <n v="91.99"/>
    <n v="1"/>
    <n v="0"/>
    <x v="208"/>
  </r>
  <r>
    <n v="212"/>
    <x v="103"/>
    <x v="97"/>
    <d v="2015-02-13T00:00:00"/>
    <s v="Second Class"/>
    <s v="MS-17980"/>
    <s v="Michael Stewart"/>
    <x v="1"/>
    <s v="United States"/>
    <s v="Dallas"/>
    <x v="5"/>
    <n v="75220"/>
    <x v="2"/>
    <s v="TEC-AC-10001266"/>
    <x v="2"/>
    <x v="11"/>
    <s v="Memorex Micro Travel Drive 8 GB"/>
    <n v="20.8"/>
    <n v="2"/>
    <n v="0.2"/>
    <x v="209"/>
  </r>
  <r>
    <n v="213"/>
    <x v="104"/>
    <x v="98"/>
    <d v="2015-01-09T00:00:00"/>
    <s v="Standard Class"/>
    <s v="VW-21775"/>
    <s v="Victoria Wilson"/>
    <x v="1"/>
    <s v="United States"/>
    <s v="Medina"/>
    <x v="24"/>
    <n v="44256"/>
    <x v="3"/>
    <s v="OFF-LA-10004544"/>
    <x v="1"/>
    <x v="2"/>
    <s v="Avery 505"/>
    <n v="23.68"/>
    <n v="2"/>
    <n v="0.2"/>
    <x v="210"/>
  </r>
  <r>
    <n v="214"/>
    <x v="104"/>
    <x v="98"/>
    <d v="2015-01-09T00:00:00"/>
    <s v="Standard Class"/>
    <s v="VW-21775"/>
    <s v="Victoria Wilson"/>
    <x v="1"/>
    <s v="United States"/>
    <s v="Medina"/>
    <x v="24"/>
    <n v="44256"/>
    <x v="3"/>
    <s v="FUR-BO-10004695"/>
    <x v="0"/>
    <x v="0"/>
    <s v="O'Sullivan 2-Door Barrister Bookcase in Odessa Pine"/>
    <n v="452.45"/>
    <n v="5"/>
    <n v="0.5"/>
    <x v="211"/>
  </r>
  <r>
    <n v="215"/>
    <x v="104"/>
    <x v="98"/>
    <d v="2015-01-09T00:00:00"/>
    <s v="Standard Class"/>
    <s v="VW-21775"/>
    <s v="Victoria Wilson"/>
    <x v="1"/>
    <s v="United States"/>
    <s v="Medina"/>
    <x v="24"/>
    <n v="44256"/>
    <x v="3"/>
    <s v="TEC-PH-10002844"/>
    <x v="2"/>
    <x v="7"/>
    <s v="Speck Products Candyshell Flip Case"/>
    <n v="62.981999999999999"/>
    <n v="3"/>
    <n v="0.4"/>
    <x v="212"/>
  </r>
  <r>
    <n v="216"/>
    <x v="104"/>
    <x v="98"/>
    <d v="2015-01-09T00:00:00"/>
    <s v="Standard Class"/>
    <s v="VW-21775"/>
    <s v="Victoria Wilson"/>
    <x v="1"/>
    <s v="United States"/>
    <s v="Medina"/>
    <x v="24"/>
    <n v="44256"/>
    <x v="3"/>
    <s v="TEC-MA-10000864"/>
    <x v="2"/>
    <x v="15"/>
    <s v="Cisco 9971 IP Video Phone Charcoal"/>
    <n v="1188"/>
    <n v="9"/>
    <n v="0.7"/>
    <x v="213"/>
  </r>
  <r>
    <n v="217"/>
    <x v="104"/>
    <x v="98"/>
    <d v="2015-01-09T00:00:00"/>
    <s v="Standard Class"/>
    <s v="VW-21775"/>
    <s v="Victoria Wilson"/>
    <x v="1"/>
    <s v="United States"/>
    <s v="Medina"/>
    <x v="24"/>
    <n v="44256"/>
    <x v="3"/>
    <s v="TEC-AC-10000109"/>
    <x v="2"/>
    <x v="11"/>
    <s v="Sony Micro Vault Click 16 GB USB 2.0 Flash Drive"/>
    <n v="89.584000000000003"/>
    <n v="2"/>
    <n v="0.2"/>
    <x v="214"/>
  </r>
  <r>
    <n v="218"/>
    <x v="105"/>
    <x v="99"/>
    <d v="2016-11-01T00:00:00"/>
    <s v="Standard Class"/>
    <s v="JH-15910"/>
    <s v="Jonathan Howell"/>
    <x v="0"/>
    <s v="United States"/>
    <s v="Los Angeles"/>
    <x v="1"/>
    <n v="90032"/>
    <x v="1"/>
    <s v="OFF-ST-10001328"/>
    <x v="1"/>
    <x v="4"/>
    <s v="Personal Filing Tote with Lid, Black/Gray"/>
    <n v="93.06"/>
    <n v="6"/>
    <n v="0"/>
    <x v="215"/>
  </r>
  <r>
    <n v="219"/>
    <x v="105"/>
    <x v="99"/>
    <d v="2016-11-01T00:00:00"/>
    <s v="Standard Class"/>
    <s v="JH-15910"/>
    <s v="Jonathan Howell"/>
    <x v="0"/>
    <s v="United States"/>
    <s v="Los Angeles"/>
    <x v="1"/>
    <n v="90032"/>
    <x v="1"/>
    <s v="TEC-PH-10002563"/>
    <x v="2"/>
    <x v="7"/>
    <s v="Adtran 1202752G1"/>
    <n v="302.37599999999998"/>
    <n v="3"/>
    <n v="0.2"/>
    <x v="216"/>
  </r>
  <r>
    <n v="220"/>
    <x v="106"/>
    <x v="100"/>
    <d v="2015-12-27T00:00:00"/>
    <s v="First Class"/>
    <s v="JB-15925"/>
    <s v="Joni Blumstein"/>
    <x v="0"/>
    <s v="United States"/>
    <s v="Dublin"/>
    <x v="24"/>
    <n v="43017"/>
    <x v="3"/>
    <s v="OFF-FA-10000585"/>
    <x v="1"/>
    <x v="13"/>
    <s v="OIC Bulk Pack Metal Binder Clips"/>
    <n v="5.5839999999999996"/>
    <n v="2"/>
    <n v="0.2"/>
    <x v="217"/>
  </r>
  <r>
    <n v="221"/>
    <x v="106"/>
    <x v="100"/>
    <d v="2015-12-27T00:00:00"/>
    <s v="First Class"/>
    <s v="JB-15925"/>
    <s v="Joni Blumstein"/>
    <x v="0"/>
    <s v="United States"/>
    <s v="Dublin"/>
    <x v="24"/>
    <n v="43017"/>
    <x v="3"/>
    <s v="OFF-PA-10004000"/>
    <x v="1"/>
    <x v="10"/>
    <s v="While You Were Out Pads, 50 per Pad, 4 x 5 1/4, Green Cycle"/>
    <n v="22.704000000000001"/>
    <n v="6"/>
    <n v="0.2"/>
    <x v="218"/>
  </r>
  <r>
    <n v="222"/>
    <x v="106"/>
    <x v="100"/>
    <d v="2015-12-27T00:00:00"/>
    <s v="First Class"/>
    <s v="JB-15925"/>
    <s v="Joni Blumstein"/>
    <x v="0"/>
    <s v="United States"/>
    <s v="Dublin"/>
    <x v="24"/>
    <n v="43017"/>
    <x v="3"/>
    <s v="OFF-BI-10002852"/>
    <x v="1"/>
    <x v="8"/>
    <s v="Ibico Standard Transparent Covers"/>
    <n v="19.776"/>
    <n v="4"/>
    <n v="0.7"/>
    <x v="219"/>
  </r>
  <r>
    <n v="223"/>
    <x v="106"/>
    <x v="100"/>
    <d v="2015-12-27T00:00:00"/>
    <s v="First Class"/>
    <s v="JB-15925"/>
    <s v="Joni Blumstein"/>
    <x v="0"/>
    <s v="United States"/>
    <s v="Dublin"/>
    <x v="24"/>
    <n v="43017"/>
    <x v="3"/>
    <s v="FUR-FU-10000087"/>
    <x v="0"/>
    <x v="5"/>
    <s v="Executive Impressions 14&quot; Two-Color Numerals Wall Clock"/>
    <n v="72.703999999999994"/>
    <n v="4"/>
    <n v="0.2"/>
    <x v="220"/>
  </r>
  <r>
    <n v="224"/>
    <x v="106"/>
    <x v="100"/>
    <d v="2015-12-27T00:00:00"/>
    <s v="First Class"/>
    <s v="JB-15925"/>
    <s v="Joni Blumstein"/>
    <x v="0"/>
    <s v="United States"/>
    <s v="Dublin"/>
    <x v="24"/>
    <n v="43017"/>
    <x v="3"/>
    <s v="TEC-MA-10001148"/>
    <x v="2"/>
    <x v="15"/>
    <s v="Swingline SM12-08 MicroCut Jam Free Shredder"/>
    <n v="479.988"/>
    <n v="4"/>
    <n v="0.7"/>
    <x v="221"/>
  </r>
  <r>
    <n v="225"/>
    <x v="106"/>
    <x v="100"/>
    <d v="2015-12-27T00:00:00"/>
    <s v="First Class"/>
    <s v="JB-15925"/>
    <s v="Joni Blumstein"/>
    <x v="0"/>
    <s v="United States"/>
    <s v="Dublin"/>
    <x v="24"/>
    <n v="43017"/>
    <x v="3"/>
    <s v="OFF-AR-10001958"/>
    <x v="1"/>
    <x v="6"/>
    <s v="Stanley Bostitch Contemporary Electric Pencil Sharpeners"/>
    <n v="27.167999999999999"/>
    <n v="2"/>
    <n v="0.2"/>
    <x v="222"/>
  </r>
  <r>
    <n v="226"/>
    <x v="107"/>
    <x v="101"/>
    <d v="2015-08-16T00:00:00"/>
    <s v="Standard Class"/>
    <s v="DS-13180"/>
    <s v="David Smith"/>
    <x v="1"/>
    <s v="United States"/>
    <s v="Detroit"/>
    <x v="12"/>
    <n v="48227"/>
    <x v="2"/>
    <s v="OFF-AR-10001026"/>
    <x v="1"/>
    <x v="6"/>
    <s v="Sanford Uni-Blazer View Highlighters, Chisel Tip, Yellow"/>
    <n v="2.2000000000000002"/>
    <n v="1"/>
    <n v="0"/>
    <x v="223"/>
  </r>
  <r>
    <n v="227"/>
    <x v="107"/>
    <x v="101"/>
    <d v="2015-08-16T00:00:00"/>
    <s v="Standard Class"/>
    <s v="DS-13180"/>
    <s v="David Smith"/>
    <x v="1"/>
    <s v="United States"/>
    <s v="Detroit"/>
    <x v="12"/>
    <n v="48227"/>
    <x v="2"/>
    <s v="FUR-TA-10003748"/>
    <x v="0"/>
    <x v="3"/>
    <s v="Bevis 36 x 72 Conference Tables"/>
    <n v="622.45000000000005"/>
    <n v="5"/>
    <n v="0"/>
    <x v="224"/>
  </r>
  <r>
    <n v="228"/>
    <x v="107"/>
    <x v="101"/>
    <d v="2015-08-16T00:00:00"/>
    <s v="Standard Class"/>
    <s v="DS-13180"/>
    <s v="David Smith"/>
    <x v="1"/>
    <s v="United States"/>
    <s v="Detroit"/>
    <x v="12"/>
    <n v="48227"/>
    <x v="2"/>
    <s v="OFF-ST-10002485"/>
    <x v="1"/>
    <x v="4"/>
    <s v="Rogers Deluxe File Chest"/>
    <n v="21.98"/>
    <n v="1"/>
    <n v="0"/>
    <x v="225"/>
  </r>
  <r>
    <n v="229"/>
    <x v="108"/>
    <x v="102"/>
    <d v="2015-03-04T00:00:00"/>
    <s v="Standard Class"/>
    <s v="VD-21670"/>
    <s v="Valerie Dominguez"/>
    <x v="0"/>
    <s v="United States"/>
    <s v="Columbia"/>
    <x v="18"/>
    <n v="38401"/>
    <x v="0"/>
    <s v="FUR-CH-10004860"/>
    <x v="0"/>
    <x v="1"/>
    <s v="Global Low Back Tilter Chair"/>
    <n v="161.56800000000001"/>
    <n v="2"/>
    <n v="0.2"/>
    <x v="226"/>
  </r>
  <r>
    <n v="230"/>
    <x v="108"/>
    <x v="102"/>
    <d v="2015-03-04T00:00:00"/>
    <s v="Standard Class"/>
    <s v="VD-21670"/>
    <s v="Valerie Dominguez"/>
    <x v="0"/>
    <s v="United States"/>
    <s v="Columbia"/>
    <x v="18"/>
    <n v="38401"/>
    <x v="0"/>
    <s v="FUR-CH-10004477"/>
    <x v="0"/>
    <x v="1"/>
    <s v="Global Push Button Manager's Chair, Indigo"/>
    <n v="389.69600000000003"/>
    <n v="8"/>
    <n v="0.2"/>
    <x v="227"/>
  </r>
  <r>
    <n v="231"/>
    <x v="109"/>
    <x v="103"/>
    <d v="2014-09-17T00:00:00"/>
    <s v="Standard Class"/>
    <s v="EA-14035"/>
    <s v="Erin Ashbrook"/>
    <x v="1"/>
    <s v="United States"/>
    <s v="Charlotte"/>
    <x v="3"/>
    <n v="28205"/>
    <x v="0"/>
    <s v="OFF-BI-10001679"/>
    <x v="1"/>
    <x v="8"/>
    <s v="GBC Instant Index System for Binding Systems"/>
    <n v="18.648"/>
    <n v="7"/>
    <n v="0.7"/>
    <x v="228"/>
  </r>
  <r>
    <n v="232"/>
    <x v="110"/>
    <x v="104"/>
    <d v="2017-04-12T00:00:00"/>
    <s v="Standard Class"/>
    <s v="CS-12400"/>
    <s v="Christopher Schild"/>
    <x v="2"/>
    <s v="United States"/>
    <s v="Tampa"/>
    <x v="2"/>
    <n v="33614"/>
    <x v="0"/>
    <s v="FUR-TA-10001705"/>
    <x v="0"/>
    <x v="3"/>
    <s v="Bush Advantage Collection Round Conference Table"/>
    <n v="233.86"/>
    <n v="2"/>
    <n v="0.45"/>
    <x v="229"/>
  </r>
  <r>
    <n v="233"/>
    <x v="110"/>
    <x v="104"/>
    <d v="2017-04-12T00:00:00"/>
    <s v="Standard Class"/>
    <s v="CS-12400"/>
    <s v="Christopher Schild"/>
    <x v="2"/>
    <s v="United States"/>
    <s v="Tampa"/>
    <x v="2"/>
    <n v="33614"/>
    <x v="0"/>
    <s v="FUR-TA-10003473"/>
    <x v="0"/>
    <x v="3"/>
    <s v="Bretford Rectangular Conference Table Tops"/>
    <n v="620.61450000000002"/>
    <n v="3"/>
    <n v="0.45"/>
    <x v="230"/>
  </r>
  <r>
    <n v="234"/>
    <x v="110"/>
    <x v="104"/>
    <d v="2017-04-12T00:00:00"/>
    <s v="Standard Class"/>
    <s v="CS-12400"/>
    <s v="Christopher Schild"/>
    <x v="2"/>
    <s v="United States"/>
    <s v="Tampa"/>
    <x v="2"/>
    <n v="33614"/>
    <x v="0"/>
    <s v="OFF-BI-10001679"/>
    <x v="1"/>
    <x v="8"/>
    <s v="GBC Instant Index System for Binding Systems"/>
    <n v="5.3280000000000003"/>
    <n v="2"/>
    <n v="0.7"/>
    <x v="231"/>
  </r>
  <r>
    <n v="235"/>
    <x v="110"/>
    <x v="104"/>
    <d v="2017-04-12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104"/>
    <d v="2017-04-12T00:00:00"/>
    <s v="Standard Class"/>
    <s v="CS-12400"/>
    <s v="Christopher Schild"/>
    <x v="2"/>
    <s v="United States"/>
    <s v="Tampa"/>
    <x v="2"/>
    <n v="33614"/>
    <x v="0"/>
    <s v="TEC-AC-10003832"/>
    <x v="2"/>
    <x v="11"/>
    <s v="Logitech P710e Mobile Speakerphone"/>
    <n v="617.976"/>
    <n v="3"/>
    <n v="0.2"/>
    <x v="233"/>
  </r>
  <r>
    <n v="237"/>
    <x v="111"/>
    <x v="105"/>
    <d v="2017-11-16T00:00:00"/>
    <s v="Standard Class"/>
    <s v="DB-13120"/>
    <s v="David Bremer"/>
    <x v="1"/>
    <s v="United States"/>
    <s v="Santa Clara"/>
    <x v="1"/>
    <n v="95051"/>
    <x v="1"/>
    <s v="OFF-PA-10002479"/>
    <x v="1"/>
    <x v="10"/>
    <s v="Xerox 4200 Series MultiUse Premium Copy Paper (20Lb. and 84 Bright)"/>
    <n v="10.56"/>
    <n v="2"/>
    <n v="0"/>
    <x v="234"/>
  </r>
  <r>
    <n v="238"/>
    <x v="112"/>
    <x v="30"/>
    <d v="2016-06-09T00:00:00"/>
    <s v="Second Class"/>
    <s v="KL-16645"/>
    <s v="Ken Lonsdale"/>
    <x v="0"/>
    <s v="United States"/>
    <s v="Chicago"/>
    <x v="10"/>
    <n v="60610"/>
    <x v="2"/>
    <s v="OFF-PA-10003349"/>
    <x v="1"/>
    <x v="10"/>
    <s v="Xerox 1957"/>
    <n v="25.92"/>
    <n v="5"/>
    <n v="0.2"/>
    <x v="235"/>
  </r>
  <r>
    <n v="239"/>
    <x v="112"/>
    <x v="30"/>
    <d v="2016-06-09T00:00:00"/>
    <s v="Second Class"/>
    <s v="KL-16645"/>
    <s v="Ken Lonsdale"/>
    <x v="0"/>
    <s v="United States"/>
    <s v="Chicago"/>
    <x v="10"/>
    <n v="60610"/>
    <x v="2"/>
    <s v="FUR-FU-10000576"/>
    <x v="0"/>
    <x v="5"/>
    <s v="Luxo Professional Fluorescent Magnifier Lamp with Clamp-Mount Base"/>
    <n v="419.68"/>
    <n v="5"/>
    <n v="0.6"/>
    <x v="236"/>
  </r>
  <r>
    <n v="240"/>
    <x v="112"/>
    <x v="30"/>
    <d v="2016-06-09T00:00:00"/>
    <s v="Second Class"/>
    <s v="KL-16645"/>
    <s v="Ken Lonsdale"/>
    <x v="0"/>
    <s v="United States"/>
    <s v="Chicago"/>
    <x v="10"/>
    <n v="60610"/>
    <x v="2"/>
    <s v="FUR-FU-10004351"/>
    <x v="0"/>
    <x v="5"/>
    <s v="Staple-based wall hangings"/>
    <n v="11.688000000000001"/>
    <n v="3"/>
    <n v="0.6"/>
    <x v="237"/>
  </r>
  <r>
    <n v="241"/>
    <x v="112"/>
    <x v="30"/>
    <d v="2016-06-09T00:00:00"/>
    <s v="Second Class"/>
    <s v="KL-16645"/>
    <s v="Ken Lonsdale"/>
    <x v="0"/>
    <s v="United States"/>
    <s v="Chicago"/>
    <x v="10"/>
    <n v="60610"/>
    <x v="2"/>
    <s v="TEC-PH-10000011"/>
    <x v="2"/>
    <x v="7"/>
    <s v="PureGear Roll-On Screen Protector"/>
    <n v="31.984000000000002"/>
    <n v="2"/>
    <n v="0.2"/>
    <x v="238"/>
  </r>
  <r>
    <n v="242"/>
    <x v="112"/>
    <x v="30"/>
    <d v="2016-06-09T00:00:00"/>
    <s v="Second Class"/>
    <s v="KL-16645"/>
    <s v="Ken Lonsdale"/>
    <x v="0"/>
    <s v="United States"/>
    <s v="Chicago"/>
    <x v="10"/>
    <n v="60610"/>
    <x v="2"/>
    <s v="FUR-TA-10002607"/>
    <x v="0"/>
    <x v="3"/>
    <s v="KI Conference Tables"/>
    <n v="177.22499999999999"/>
    <n v="5"/>
    <n v="0.5"/>
    <x v="239"/>
  </r>
  <r>
    <n v="243"/>
    <x v="112"/>
    <x v="30"/>
    <d v="2016-06-09T00:00:00"/>
    <s v="Second Class"/>
    <s v="KL-16645"/>
    <s v="Ken Lonsdale"/>
    <x v="0"/>
    <s v="United States"/>
    <s v="Chicago"/>
    <x v="10"/>
    <n v="60610"/>
    <x v="2"/>
    <s v="FUR-FU-10002505"/>
    <x v="0"/>
    <x v="5"/>
    <s v="Eldon 100 Class Desk Accessories"/>
    <n v="4.0439999999999996"/>
    <n v="3"/>
    <n v="0.6"/>
    <x v="240"/>
  </r>
  <r>
    <n v="244"/>
    <x v="112"/>
    <x v="30"/>
    <d v="2016-06-09T00:00:00"/>
    <s v="Second Class"/>
    <s v="KL-16645"/>
    <s v="Ken Lonsdale"/>
    <x v="0"/>
    <s v="United States"/>
    <s v="Chicago"/>
    <x v="10"/>
    <n v="60610"/>
    <x v="2"/>
    <s v="OFF-AR-10004685"/>
    <x v="1"/>
    <x v="6"/>
    <s v="Binney &amp; Smith Crayola Metallic Colored Pencils, 8-Color Set"/>
    <n v="7.4080000000000004"/>
    <n v="2"/>
    <n v="0.2"/>
    <x v="193"/>
  </r>
  <r>
    <n v="245"/>
    <x v="113"/>
    <x v="106"/>
    <d v="2014-06-06T00:00:00"/>
    <s v="Second Class"/>
    <s v="DW-13480"/>
    <s v="Dianna Wilson"/>
    <x v="2"/>
    <s v="United States"/>
    <s v="Lakeville"/>
    <x v="11"/>
    <n v="55044"/>
    <x v="2"/>
    <s v="FUR-CH-10004063"/>
    <x v="0"/>
    <x v="1"/>
    <s v="Global Deluxe High-Back Manager's Chair"/>
    <n v="2001.86"/>
    <n v="7"/>
    <n v="0"/>
    <x v="241"/>
  </r>
  <r>
    <n v="246"/>
    <x v="113"/>
    <x v="106"/>
    <d v="2014-06-06T00:00:00"/>
    <s v="Second Class"/>
    <s v="DW-13480"/>
    <s v="Dianna Wilson"/>
    <x v="2"/>
    <s v="United States"/>
    <s v="Lakeville"/>
    <x v="11"/>
    <n v="55044"/>
    <x v="2"/>
    <s v="OFF-ST-10002276"/>
    <x v="1"/>
    <x v="4"/>
    <s v="Safco Steel Mobile File Cart"/>
    <n v="166.72"/>
    <n v="2"/>
    <n v="0"/>
    <x v="242"/>
  </r>
  <r>
    <n v="247"/>
    <x v="113"/>
    <x v="106"/>
    <d v="2014-06-06T00:00:00"/>
    <s v="Second Class"/>
    <s v="DW-13480"/>
    <s v="Dianna Wilson"/>
    <x v="2"/>
    <s v="United States"/>
    <s v="Lakeville"/>
    <x v="11"/>
    <n v="55044"/>
    <x v="2"/>
    <s v="OFF-PA-10004082"/>
    <x v="1"/>
    <x v="10"/>
    <s v="Adams Telephone Message Book w/Frequently-Called Numbers Space, 400 Messages per Book"/>
    <n v="47.88"/>
    <n v="6"/>
    <n v="0"/>
    <x v="243"/>
  </r>
  <r>
    <n v="248"/>
    <x v="113"/>
    <x v="106"/>
    <d v="2014-06-06T00:00:00"/>
    <s v="Second Class"/>
    <s v="DW-13480"/>
    <s v="Dianna Wilson"/>
    <x v="2"/>
    <s v="United States"/>
    <s v="Lakeville"/>
    <x v="11"/>
    <n v="55044"/>
    <x v="2"/>
    <s v="OFF-AP-10002945"/>
    <x v="1"/>
    <x v="9"/>
    <s v="Honeywell Enviracaire Portable HEPA Air Cleaner for 17' x 22' Room"/>
    <n v="1503.25"/>
    <n v="5"/>
    <n v="0"/>
    <x v="244"/>
  </r>
  <r>
    <n v="249"/>
    <x v="113"/>
    <x v="106"/>
    <d v="2014-06-06T00:00:00"/>
    <s v="Second Class"/>
    <s v="DW-13480"/>
    <s v="Dianna Wilson"/>
    <x v="2"/>
    <s v="United States"/>
    <s v="Lakeville"/>
    <x v="11"/>
    <n v="55044"/>
    <x v="2"/>
    <s v="OFF-PA-10000061"/>
    <x v="1"/>
    <x v="10"/>
    <s v="Xerox 205"/>
    <n v="25.92"/>
    <n v="4"/>
    <n v="0"/>
    <x v="245"/>
  </r>
  <r>
    <n v="250"/>
    <x v="114"/>
    <x v="107"/>
    <d v="2016-12-15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108"/>
    <d v="2016-09-17T00:00:00"/>
    <s v="Standard Class"/>
    <s v="KC-16540"/>
    <s v="Kelly Collister"/>
    <x v="0"/>
    <s v="United States"/>
    <s v="San Diego"/>
    <x v="1"/>
    <n v="92037"/>
    <x v="1"/>
    <s v="OFF-PA-10004569"/>
    <x v="1"/>
    <x v="10"/>
    <s v="Wirebound Message Books, Two 4 1/4&quot; x 5&quot; Forms per Page"/>
    <n v="7.61"/>
    <n v="1"/>
    <n v="0"/>
    <x v="247"/>
  </r>
  <r>
    <n v="252"/>
    <x v="115"/>
    <x v="108"/>
    <d v="2016-09-17T00:00:00"/>
    <s v="Standard Class"/>
    <s v="KC-16540"/>
    <s v="Kelly Collister"/>
    <x v="0"/>
    <s v="United States"/>
    <s v="San Diego"/>
    <x v="1"/>
    <n v="92037"/>
    <x v="1"/>
    <s v="TEC-AC-10003832"/>
    <x v="2"/>
    <x v="11"/>
    <s v="Logitech P710e Mobile Speakerphone"/>
    <n v="3347.37"/>
    <n v="13"/>
    <n v="0"/>
    <x v="248"/>
  </r>
  <r>
    <n v="253"/>
    <x v="116"/>
    <x v="107"/>
    <d v="2016-12-13T00:00:00"/>
    <s v="First Class"/>
    <s v="DL-13315"/>
    <s v="Delfina Latchford"/>
    <x v="0"/>
    <s v="United States"/>
    <s v="New York City"/>
    <x v="15"/>
    <n v="10024"/>
    <x v="3"/>
    <s v="OFF-ST-10001228"/>
    <x v="1"/>
    <x v="4"/>
    <s v="Fellowes Personal Hanging Folder Files, Navy"/>
    <n v="80.58"/>
    <n v="6"/>
    <n v="0"/>
    <x v="249"/>
  </r>
  <r>
    <n v="254"/>
    <x v="116"/>
    <x v="107"/>
    <d v="2016-12-13T00:00:00"/>
    <s v="First Class"/>
    <s v="DL-13315"/>
    <s v="Delfina Latchford"/>
    <x v="0"/>
    <s v="United States"/>
    <s v="New York City"/>
    <x v="15"/>
    <n v="10024"/>
    <x v="3"/>
    <s v="OFF-EN-10003296"/>
    <x v="1"/>
    <x v="12"/>
    <s v="Tyvek Side-Opening Peel &amp; Seel Expanding Envelopes"/>
    <n v="361.92"/>
    <n v="4"/>
    <n v="0"/>
    <x v="250"/>
  </r>
  <r>
    <n v="255"/>
    <x v="117"/>
    <x v="109"/>
    <d v="2015-12-04T00:00:00"/>
    <s v="Standard Class"/>
    <s v="DR-12880"/>
    <s v="Dan Reichenbach"/>
    <x v="1"/>
    <s v="United States"/>
    <s v="Chicago"/>
    <x v="10"/>
    <n v="60623"/>
    <x v="2"/>
    <s v="FUR-FU-10002505"/>
    <x v="0"/>
    <x v="5"/>
    <s v="Eldon 100 Class Desk Accessories"/>
    <n v="12.132"/>
    <n v="9"/>
    <n v="0.6"/>
    <x v="251"/>
  </r>
  <r>
    <n v="256"/>
    <x v="117"/>
    <x v="109"/>
    <d v="2015-12-04T00:00:00"/>
    <s v="Standard Class"/>
    <s v="DR-12880"/>
    <s v="Dan Reichenbach"/>
    <x v="1"/>
    <s v="United States"/>
    <s v="Chicago"/>
    <x v="10"/>
    <n v="60623"/>
    <x v="2"/>
    <s v="OFF-ST-10004804"/>
    <x v="1"/>
    <x v="4"/>
    <s v="Belkin 19&quot; Vented Equipment Shelf, Black"/>
    <n v="82.367999999999995"/>
    <n v="2"/>
    <n v="0.2"/>
    <x v="252"/>
  </r>
  <r>
    <n v="257"/>
    <x v="117"/>
    <x v="109"/>
    <d v="2015-12-04T00:00:00"/>
    <s v="Standard Class"/>
    <s v="DR-12880"/>
    <s v="Dan Reichenbach"/>
    <x v="1"/>
    <s v="United States"/>
    <s v="Chicago"/>
    <x v="10"/>
    <n v="60623"/>
    <x v="2"/>
    <s v="OFF-ST-10001590"/>
    <x v="1"/>
    <x v="4"/>
    <s v="Tenex Personal Project File with Scoop Front Design, Black"/>
    <n v="53.92"/>
    <n v="5"/>
    <n v="0.2"/>
    <x v="253"/>
  </r>
  <r>
    <n v="258"/>
    <x v="117"/>
    <x v="109"/>
    <d v="2015-12-04T00:00:00"/>
    <s v="Standard Class"/>
    <s v="DR-12880"/>
    <s v="Dan Reichenbach"/>
    <x v="1"/>
    <s v="United States"/>
    <s v="Chicago"/>
    <x v="10"/>
    <n v="60623"/>
    <x v="2"/>
    <s v="TEC-PH-10001580"/>
    <x v="2"/>
    <x v="7"/>
    <s v="Logitech Mobile Speakerphone P710e - speaker phone"/>
    <n v="647.904"/>
    <n v="6"/>
    <n v="0.2"/>
    <x v="254"/>
  </r>
  <r>
    <n v="259"/>
    <x v="118"/>
    <x v="96"/>
    <d v="2017-12-03T00:00:00"/>
    <s v="Second Class"/>
    <s v="CC-12670"/>
    <s v="Craig Carreira"/>
    <x v="0"/>
    <s v="United States"/>
    <s v="New York City"/>
    <x v="15"/>
    <n v="10009"/>
    <x v="3"/>
    <s v="TEC-AC-10000290"/>
    <x v="2"/>
    <x v="11"/>
    <s v="Sabrent 4-Port USB 2.0 Hub"/>
    <n v="20.37"/>
    <n v="3"/>
    <n v="0"/>
    <x v="255"/>
  </r>
  <r>
    <n v="260"/>
    <x v="118"/>
    <x v="96"/>
    <d v="2017-12-03T00:00:00"/>
    <s v="Second Class"/>
    <s v="CC-12670"/>
    <s v="Craig Carreira"/>
    <x v="0"/>
    <s v="United States"/>
    <s v="New York City"/>
    <x v="15"/>
    <n v="10009"/>
    <x v="3"/>
    <s v="OFF-ST-10002790"/>
    <x v="1"/>
    <x v="4"/>
    <s v="Safco Industrial Shelving"/>
    <n v="221.55"/>
    <n v="3"/>
    <n v="0"/>
    <x v="256"/>
  </r>
  <r>
    <n v="261"/>
    <x v="118"/>
    <x v="96"/>
    <d v="2017-12-03T00:00:00"/>
    <s v="Second Class"/>
    <s v="CC-12670"/>
    <s v="Craig Carreira"/>
    <x v="0"/>
    <s v="United States"/>
    <s v="New York City"/>
    <x v="15"/>
    <n v="10009"/>
    <x v="3"/>
    <s v="OFF-BI-10003460"/>
    <x v="1"/>
    <x v="8"/>
    <s v="Acco 3-Hole Punch"/>
    <n v="17.52"/>
    <n v="5"/>
    <n v="0.2"/>
    <x v="257"/>
  </r>
  <r>
    <n v="262"/>
    <x v="119"/>
    <x v="110"/>
    <d v="2017-06-12T00:00:00"/>
    <s v="Standard Class"/>
    <s v="Dl-13600"/>
    <s v="Dorris liebe"/>
    <x v="1"/>
    <s v="United States"/>
    <s v="Pasadena"/>
    <x v="5"/>
    <n v="77506"/>
    <x v="2"/>
    <s v="OFF-AP-10002203"/>
    <x v="1"/>
    <x v="9"/>
    <s v="Eureka Disposable Bags for Sanitaire Vibra Groomer I Upright Vac"/>
    <n v="1.6240000000000001"/>
    <n v="2"/>
    <n v="0.8"/>
    <x v="258"/>
  </r>
  <r>
    <n v="263"/>
    <x v="120"/>
    <x v="111"/>
    <d v="2014-09-21T00:00:00"/>
    <s v="Second Class"/>
    <s v="SB-20290"/>
    <s v="Sean Braxton"/>
    <x v="1"/>
    <s v="United States"/>
    <s v="Houston"/>
    <x v="5"/>
    <n v="77036"/>
    <x v="2"/>
    <s v="TEC-MA-10000822"/>
    <x v="2"/>
    <x v="15"/>
    <s v="Lexmark MX611dhe Monochrome Laser Printer"/>
    <n v="3059.982"/>
    <n v="3"/>
    <n v="0.4"/>
    <x v="259"/>
  </r>
  <r>
    <n v="264"/>
    <x v="120"/>
    <x v="111"/>
    <d v="2014-09-21T00:00:00"/>
    <s v="Second Class"/>
    <s v="SB-20290"/>
    <s v="Sean Braxton"/>
    <x v="1"/>
    <s v="United States"/>
    <s v="Houston"/>
    <x v="5"/>
    <n v="77036"/>
    <x v="2"/>
    <s v="TEC-MA-10003353"/>
    <x v="2"/>
    <x v="15"/>
    <s v="Xerox WorkCentre 6505DN Laser Multifunction Printer"/>
    <n v="2519.9580000000001"/>
    <n v="7"/>
    <n v="0.4"/>
    <x v="260"/>
  </r>
  <r>
    <n v="265"/>
    <x v="121"/>
    <x v="112"/>
    <d v="2016-06-13T00:00:00"/>
    <s v="Standard Class"/>
    <s v="RC-19825"/>
    <s v="Roy Collins"/>
    <x v="0"/>
    <s v="United States"/>
    <s v="Chicago"/>
    <x v="10"/>
    <n v="60610"/>
    <x v="2"/>
    <s v="TEC-PH-10001433"/>
    <x v="2"/>
    <x v="7"/>
    <s v="Cisco Small Business SPA 502G VoIP phone"/>
    <n v="328.22399999999999"/>
    <n v="4"/>
    <n v="0.2"/>
    <x v="261"/>
  </r>
  <r>
    <n v="266"/>
    <x v="122"/>
    <x v="113"/>
    <d v="2015-11-15T00:00:00"/>
    <s v="Standard Class"/>
    <s v="AH-10210"/>
    <s v="Alan Hwang"/>
    <x v="0"/>
    <s v="United States"/>
    <s v="Brentwood"/>
    <x v="1"/>
    <n v="94513"/>
    <x v="1"/>
    <s v="TEC-AC-10004469"/>
    <x v="2"/>
    <x v="11"/>
    <s v="Microsoft Sculpt Comfort Mouse"/>
    <n v="79.900000000000006"/>
    <n v="2"/>
    <n v="0"/>
    <x v="262"/>
  </r>
  <r>
    <n v="267"/>
    <x v="123"/>
    <x v="114"/>
    <d v="2017-06-20T00:00:00"/>
    <s v="Standard Class"/>
    <s v="CB-12535"/>
    <s v="Claudia Bergmann"/>
    <x v="1"/>
    <s v="United States"/>
    <s v="Chapel Hill"/>
    <x v="3"/>
    <n v="27514"/>
    <x v="0"/>
    <s v="OFF-AR-10003602"/>
    <x v="1"/>
    <x v="6"/>
    <s v="Quartet Omega Colored Chalk, 12/Pack"/>
    <n v="14.016"/>
    <n v="3"/>
    <n v="0.2"/>
    <x v="263"/>
  </r>
  <r>
    <n v="268"/>
    <x v="124"/>
    <x v="115"/>
    <d v="2016-01-28T00:00:00"/>
    <s v="Standard Class"/>
    <s v="PG-18895"/>
    <s v="Paul Gonzalez"/>
    <x v="0"/>
    <s v="United States"/>
    <s v="Morristown"/>
    <x v="30"/>
    <n v="7960"/>
    <x v="3"/>
    <s v="OFF-FA-10003472"/>
    <x v="1"/>
    <x v="13"/>
    <s v="Bagged Rubber Bands"/>
    <n v="7.56"/>
    <n v="6"/>
    <n v="0"/>
    <x v="264"/>
  </r>
  <r>
    <n v="269"/>
    <x v="125"/>
    <x v="34"/>
    <d v="2017-12-13T00:00:00"/>
    <s v="Standard Class"/>
    <s v="CA-12310"/>
    <s v="Christine Abelman"/>
    <x v="1"/>
    <s v="United States"/>
    <s v="Cincinnati"/>
    <x v="24"/>
    <n v="45231"/>
    <x v="3"/>
    <s v="OFF-ST-10004180"/>
    <x v="1"/>
    <x v="4"/>
    <s v="Safco Commercial Shelving"/>
    <n v="37.207999999999998"/>
    <n v="1"/>
    <n v="0.2"/>
    <x v="265"/>
  </r>
  <r>
    <n v="270"/>
    <x v="125"/>
    <x v="34"/>
    <d v="2017-12-13T00:00:00"/>
    <s v="Standard Class"/>
    <s v="CA-12310"/>
    <s v="Christine Abelman"/>
    <x v="1"/>
    <s v="United States"/>
    <s v="Cincinnati"/>
    <x v="24"/>
    <n v="45231"/>
    <x v="3"/>
    <s v="OFF-EN-10004386"/>
    <x v="1"/>
    <x v="12"/>
    <s v="Recycled Interoffice Envelopes with String and Button Closure, 10 x 13"/>
    <n v="57.576000000000001"/>
    <n v="3"/>
    <n v="0.2"/>
    <x v="266"/>
  </r>
  <r>
    <n v="271"/>
    <x v="126"/>
    <x v="116"/>
    <d v="2018-01-02T00:00:00"/>
    <s v="Second Class"/>
    <s v="KH-16690"/>
    <s v="Kristen Hastings"/>
    <x v="1"/>
    <s v="United States"/>
    <s v="San Francisco"/>
    <x v="1"/>
    <n v="94110"/>
    <x v="1"/>
    <s v="OFF-ST-10003208"/>
    <x v="1"/>
    <x v="4"/>
    <s v="Adjustable Depth Letter/Legal Cart"/>
    <n v="725.84"/>
    <n v="4"/>
    <n v="0"/>
    <x v="267"/>
  </r>
  <r>
    <n v="272"/>
    <x v="127"/>
    <x v="117"/>
    <d v="2015-07-31T00:00:00"/>
    <s v="First Class"/>
    <s v="HA-14920"/>
    <s v="Helen Andreada"/>
    <x v="0"/>
    <s v="United States"/>
    <s v="San Francisco"/>
    <x v="1"/>
    <n v="94109"/>
    <x v="1"/>
    <s v="TEC-AC-10003628"/>
    <x v="2"/>
    <x v="11"/>
    <s v="Logitech 910-002974 M325 Wireless Mouse for Web Scrolling"/>
    <n v="209.93"/>
    <n v="7"/>
    <n v="0"/>
    <x v="268"/>
  </r>
  <r>
    <n v="273"/>
    <x v="127"/>
    <x v="117"/>
    <d v="2015-07-31T00:00:00"/>
    <s v="First Class"/>
    <s v="HA-14920"/>
    <s v="Helen Andreada"/>
    <x v="0"/>
    <s v="United States"/>
    <s v="San Francisco"/>
    <x v="1"/>
    <n v="94109"/>
    <x v="1"/>
    <s v="FUR-FU-10003274"/>
    <x v="0"/>
    <x v="5"/>
    <s v="Regeneration Desk Collection"/>
    <n v="5.28"/>
    <n v="3"/>
    <n v="0"/>
    <x v="269"/>
  </r>
  <r>
    <n v="274"/>
    <x v="127"/>
    <x v="117"/>
    <d v="2015-07-31T00:00:00"/>
    <s v="First Class"/>
    <s v="HA-14920"/>
    <s v="Helen Andreada"/>
    <x v="0"/>
    <s v="United States"/>
    <s v="San Francisco"/>
    <x v="1"/>
    <n v="94109"/>
    <x v="1"/>
    <s v="OFF-BI-10002557"/>
    <x v="1"/>
    <x v="8"/>
    <s v="Presstex Flexible Ring Binders"/>
    <n v="10.92"/>
    <n v="3"/>
    <n v="0.2"/>
    <x v="270"/>
  </r>
  <r>
    <n v="275"/>
    <x v="128"/>
    <x v="118"/>
    <d v="2017-09-17T00:00:00"/>
    <s v="First Class"/>
    <s v="BB-10990"/>
    <s v="Barry Blumstein"/>
    <x v="1"/>
    <s v="United States"/>
    <s v="Inglewood"/>
    <x v="1"/>
    <n v="90301"/>
    <x v="1"/>
    <s v="OFF-PA-10002615"/>
    <x v="1"/>
    <x v="10"/>
    <s v="Ampad Gold Fibre Wirebound Steno Books, 6&quot; x 9&quot;, Gregg Ruled"/>
    <n v="8.82"/>
    <n v="2"/>
    <n v="0"/>
    <x v="271"/>
  </r>
  <r>
    <n v="276"/>
    <x v="128"/>
    <x v="118"/>
    <d v="2017-09-17T00:00:00"/>
    <s v="First Class"/>
    <s v="BB-10990"/>
    <s v="Barry Blumstein"/>
    <x v="1"/>
    <s v="United States"/>
    <s v="Inglewood"/>
    <x v="1"/>
    <n v="90301"/>
    <x v="1"/>
    <s v="OFF-AR-10001427"/>
    <x v="1"/>
    <x v="6"/>
    <s v="Newell 330"/>
    <n v="5.98"/>
    <n v="1"/>
    <n v="0"/>
    <x v="272"/>
  </r>
  <r>
    <n v="277"/>
    <x v="129"/>
    <x v="119"/>
    <d v="2017-10-17T00:00:00"/>
    <s v="Standard Class"/>
    <s v="AG-10495"/>
    <s v="Andrew Gjertsen"/>
    <x v="1"/>
    <s v="United States"/>
    <s v="Philadelphia"/>
    <x v="9"/>
    <n v="19140"/>
    <x v="3"/>
    <s v="OFF-PA-10000673"/>
    <x v="1"/>
    <x v="10"/>
    <s v="Post-it ?Important Message? Note Pad, Neon Colors, 50 Sheets/Pad"/>
    <n v="11.648"/>
    <n v="2"/>
    <n v="0.2"/>
    <x v="273"/>
  </r>
  <r>
    <n v="278"/>
    <x v="129"/>
    <x v="119"/>
    <d v="2017-10-17T00:00:00"/>
    <s v="Standard Class"/>
    <s v="AG-10495"/>
    <s v="Andrew Gjertsen"/>
    <x v="1"/>
    <s v="United States"/>
    <s v="Philadelphia"/>
    <x v="9"/>
    <n v="19140"/>
    <x v="3"/>
    <s v="OFF-PA-10004470"/>
    <x v="1"/>
    <x v="10"/>
    <s v="Adams Write n' Stick Phone Message Book, 11&quot; X 5 1/4&quot;, 200 Messages"/>
    <n v="18.175999999999998"/>
    <n v="4"/>
    <n v="0.2"/>
    <x v="274"/>
  </r>
  <r>
    <n v="279"/>
    <x v="129"/>
    <x v="119"/>
    <d v="2017-10-17T00:00:00"/>
    <s v="Standard Class"/>
    <s v="AG-10495"/>
    <s v="Andrew Gjertsen"/>
    <x v="1"/>
    <s v="United States"/>
    <s v="Philadelphia"/>
    <x v="9"/>
    <n v="19140"/>
    <x v="3"/>
    <s v="OFF-ST-10000876"/>
    <x v="1"/>
    <x v="4"/>
    <s v="Eldon Simplefile Box Office"/>
    <n v="59.712000000000003"/>
    <n v="6"/>
    <n v="0.2"/>
    <x v="275"/>
  </r>
  <r>
    <n v="280"/>
    <x v="129"/>
    <x v="119"/>
    <d v="2017-10-17T00:00:00"/>
    <s v="Standard Class"/>
    <s v="AG-10495"/>
    <s v="Andrew Gjertsen"/>
    <x v="1"/>
    <s v="United States"/>
    <s v="Philadelphia"/>
    <x v="9"/>
    <n v="19140"/>
    <x v="3"/>
    <s v="OFF-LA-10002043"/>
    <x v="1"/>
    <x v="2"/>
    <s v="Avery 489"/>
    <n v="24.84"/>
    <n v="3"/>
    <n v="0.2"/>
    <x v="276"/>
  </r>
  <r>
    <n v="281"/>
    <x v="130"/>
    <x v="120"/>
    <d v="2015-09-28T00:00:00"/>
    <s v="Second Class"/>
    <s v="SC-20725"/>
    <s v="Steven Cartwright"/>
    <x v="0"/>
    <s v="United States"/>
    <s v="Houston"/>
    <x v="5"/>
    <n v="77070"/>
    <x v="2"/>
    <s v="OFF-BI-10004967"/>
    <x v="1"/>
    <x v="8"/>
    <s v="Round Ring Binders"/>
    <n v="2.08"/>
    <n v="5"/>
    <n v="0.8"/>
    <x v="277"/>
  </r>
  <r>
    <n v="282"/>
    <x v="130"/>
    <x v="120"/>
    <d v="2015-09-28T00:00:00"/>
    <s v="Second Class"/>
    <s v="SC-20725"/>
    <s v="Steven Cartwright"/>
    <x v="0"/>
    <s v="United States"/>
    <s v="Houston"/>
    <x v="5"/>
    <n v="77070"/>
    <x v="2"/>
    <s v="TEC-PH-10001760"/>
    <x v="2"/>
    <x v="7"/>
    <s v="Bose SoundLink Bluetooth Speaker"/>
    <n v="1114.4000000000001"/>
    <n v="7"/>
    <n v="0.2"/>
    <x v="278"/>
  </r>
  <r>
    <n v="283"/>
    <x v="131"/>
    <x v="121"/>
    <d v="2015-11-06T00:00:00"/>
    <s v="Standard Class"/>
    <s v="JO-15280"/>
    <s v="Jas O'Carroll"/>
    <x v="0"/>
    <s v="United States"/>
    <s v="Los Angeles"/>
    <x v="1"/>
    <n v="90004"/>
    <x v="1"/>
    <s v="FUR-TA-10002903"/>
    <x v="0"/>
    <x v="3"/>
    <s v="Bevis Round Bullnose 29&quot; High Table Top"/>
    <n v="1038.8399999999999"/>
    <n v="5"/>
    <n v="0.2"/>
    <x v="279"/>
  </r>
  <r>
    <n v="284"/>
    <x v="132"/>
    <x v="120"/>
    <d v="2015-10-02T00:00:00"/>
    <s v="Standard Class"/>
    <s v="TB-21520"/>
    <s v="Tracy Blumstein"/>
    <x v="0"/>
    <s v="United States"/>
    <s v="Portland"/>
    <x v="21"/>
    <n v="97206"/>
    <x v="1"/>
    <s v="OFF-PA-10000474"/>
    <x v="1"/>
    <x v="10"/>
    <s v="Easy-staple paper"/>
    <n v="141.76"/>
    <n v="5"/>
    <n v="0.2"/>
    <x v="280"/>
  </r>
  <r>
    <n v="285"/>
    <x v="132"/>
    <x v="120"/>
    <d v="2015-10-02T00:00:00"/>
    <s v="Standard Class"/>
    <s v="TB-21520"/>
    <s v="Tracy Blumstein"/>
    <x v="0"/>
    <s v="United States"/>
    <s v="Portland"/>
    <x v="21"/>
    <n v="97206"/>
    <x v="1"/>
    <s v="TEC-AC-10001956"/>
    <x v="2"/>
    <x v="11"/>
    <s v="Microsoft Arc Touch Mouse"/>
    <n v="239.8"/>
    <n v="5"/>
    <n v="0.2"/>
    <x v="281"/>
  </r>
  <r>
    <n v="286"/>
    <x v="132"/>
    <x v="120"/>
    <d v="2015-10-02T00:00:00"/>
    <s v="Standard Class"/>
    <s v="TB-21520"/>
    <s v="Tracy Blumstein"/>
    <x v="0"/>
    <s v="United States"/>
    <s v="Portland"/>
    <x v="21"/>
    <n v="97206"/>
    <x v="1"/>
    <s v="OFF-PA-10004100"/>
    <x v="1"/>
    <x v="10"/>
    <s v="Xerox 216"/>
    <n v="31.103999999999999"/>
    <n v="6"/>
    <n v="0.2"/>
    <x v="282"/>
  </r>
  <r>
    <n v="287"/>
    <x v="133"/>
    <x v="122"/>
    <d v="2016-12-20T00:00:00"/>
    <s v="Second Class"/>
    <s v="AH-10195"/>
    <s v="Alan Haines"/>
    <x v="1"/>
    <s v="United States"/>
    <s v="Tamarac"/>
    <x v="2"/>
    <n v="33319"/>
    <x v="0"/>
    <s v="OFF-BI-10000778"/>
    <x v="1"/>
    <x v="8"/>
    <s v="GBC VeloBinder Electric Binding Machine"/>
    <n v="254.05799999999999"/>
    <n v="7"/>
    <n v="0.7"/>
    <x v="283"/>
  </r>
  <r>
    <n v="288"/>
    <x v="133"/>
    <x v="122"/>
    <d v="2016-12-20T00:00:00"/>
    <s v="Second Class"/>
    <s v="AH-10195"/>
    <s v="Alan Haines"/>
    <x v="1"/>
    <s v="United States"/>
    <s v="Tamarac"/>
    <x v="2"/>
    <n v="33319"/>
    <x v="0"/>
    <s v="OFF-AP-10002684"/>
    <x v="1"/>
    <x v="9"/>
    <s v="Acco 7-Outlet Masterpiece Power Center, Wihtout Fax/Phone Line Protection"/>
    <n v="194.52799999999999"/>
    <n v="2"/>
    <n v="0.2"/>
    <x v="284"/>
  </r>
  <r>
    <n v="289"/>
    <x v="133"/>
    <x v="122"/>
    <d v="2016-12-20T00:00:00"/>
    <s v="Second Class"/>
    <s v="AH-10195"/>
    <s v="Alan Haines"/>
    <x v="1"/>
    <s v="United States"/>
    <s v="Tamarac"/>
    <x v="2"/>
    <n v="33319"/>
    <x v="0"/>
    <s v="OFF-SU-10000646"/>
    <x v="1"/>
    <x v="14"/>
    <s v="Premier Automatic Letter Opener"/>
    <n v="961.48"/>
    <n v="5"/>
    <n v="0.2"/>
    <x v="285"/>
  </r>
  <r>
    <n v="290"/>
    <x v="134"/>
    <x v="73"/>
    <d v="2016-11-24T00:00:00"/>
    <s v="Second Class"/>
    <s v="NZ-18565"/>
    <s v="Nick Zandusky"/>
    <x v="2"/>
    <s v="United States"/>
    <s v="Columbus"/>
    <x v="24"/>
    <n v="43229"/>
    <x v="3"/>
    <s v="OFF-FA-10002983"/>
    <x v="1"/>
    <x v="13"/>
    <s v="Advantus SlideClip Paper Clips"/>
    <n v="19.096"/>
    <n v="7"/>
    <n v="0.2"/>
    <x v="286"/>
  </r>
  <r>
    <n v="291"/>
    <x v="134"/>
    <x v="73"/>
    <d v="2016-11-24T00:00:00"/>
    <s v="Second Class"/>
    <s v="NZ-18565"/>
    <s v="Nick Zandusky"/>
    <x v="2"/>
    <s v="United States"/>
    <s v="Columbus"/>
    <x v="24"/>
    <n v="43229"/>
    <x v="3"/>
    <s v="OFF-LA-10004689"/>
    <x v="1"/>
    <x v="2"/>
    <s v="Avery 512"/>
    <n v="18.495999999999999"/>
    <n v="8"/>
    <n v="0.2"/>
    <x v="287"/>
  </r>
  <r>
    <n v="292"/>
    <x v="134"/>
    <x v="73"/>
    <d v="2016-11-24T00:00:00"/>
    <s v="Second Class"/>
    <s v="NZ-18565"/>
    <s v="Nick Zandusky"/>
    <x v="2"/>
    <s v="United States"/>
    <s v="Columbus"/>
    <x v="24"/>
    <n v="43229"/>
    <x v="3"/>
    <s v="TEC-AC-10002001"/>
    <x v="2"/>
    <x v="11"/>
    <s v="Logitech Wireless Gaming Headset G930"/>
    <n v="255.98400000000001"/>
    <n v="2"/>
    <n v="0.2"/>
    <x v="288"/>
  </r>
  <r>
    <n v="293"/>
    <x v="134"/>
    <x v="73"/>
    <d v="2016-11-24T00:00:00"/>
    <s v="Second Class"/>
    <s v="NZ-18565"/>
    <s v="Nick Zandusky"/>
    <x v="2"/>
    <s v="United States"/>
    <s v="Columbus"/>
    <x v="24"/>
    <n v="43229"/>
    <x v="3"/>
    <s v="FUR-BO-10004709"/>
    <x v="0"/>
    <x v="0"/>
    <s v="Bush Westfield Collection Bookcases, Medium Cherry Finish"/>
    <n v="86.97"/>
    <n v="3"/>
    <n v="0.5"/>
    <x v="289"/>
  </r>
  <r>
    <n v="294"/>
    <x v="135"/>
    <x v="58"/>
    <d v="2014-12-28T00:00:00"/>
    <s v="First Class"/>
    <s v="KL-16555"/>
    <s v="Kelly Lampkin"/>
    <x v="1"/>
    <s v="United States"/>
    <s v="Colorado Springs"/>
    <x v="22"/>
    <n v="80906"/>
    <x v="1"/>
    <s v="FUR-FU-10004091"/>
    <x v="0"/>
    <x v="5"/>
    <s v="Howard Miller 13&quot; Diameter Goldtone Round Wall Clock"/>
    <n v="300.416"/>
    <n v="8"/>
    <n v="0.2"/>
    <x v="290"/>
  </r>
  <r>
    <n v="295"/>
    <x v="135"/>
    <x v="58"/>
    <d v="2014-12-28T00:00:00"/>
    <s v="First Class"/>
    <s v="KL-16555"/>
    <s v="Kelly Lampkin"/>
    <x v="1"/>
    <s v="United States"/>
    <s v="Colorado Springs"/>
    <x v="22"/>
    <n v="80906"/>
    <x v="1"/>
    <s v="FUR-CH-10001891"/>
    <x v="0"/>
    <x v="1"/>
    <s v="Global Deluxe Office Fabric Chairs"/>
    <n v="230.352"/>
    <n v="3"/>
    <n v="0.2"/>
    <x v="291"/>
  </r>
  <r>
    <n v="296"/>
    <x v="135"/>
    <x v="58"/>
    <d v="2014-12-28T00:00:00"/>
    <s v="First Class"/>
    <s v="KL-16555"/>
    <s v="Kelly Lampkin"/>
    <x v="1"/>
    <s v="United States"/>
    <s v="Colorado Springs"/>
    <x v="22"/>
    <n v="80906"/>
    <x v="1"/>
    <s v="FUR-FU-10002918"/>
    <x v="0"/>
    <x v="5"/>
    <s v="Eldon ClusterMat Chair Mat with Cordless Antistatic Protection"/>
    <n v="218.352"/>
    <n v="3"/>
    <n v="0.2"/>
    <x v="292"/>
  </r>
  <r>
    <n v="297"/>
    <x v="135"/>
    <x v="58"/>
    <d v="2014-12-28T00:00:00"/>
    <s v="First Class"/>
    <s v="KL-16555"/>
    <s v="Kelly Lampkin"/>
    <x v="1"/>
    <s v="United States"/>
    <s v="Colorado Springs"/>
    <x v="22"/>
    <n v="80906"/>
    <x v="1"/>
    <s v="OFF-BI-10004593"/>
    <x v="1"/>
    <x v="8"/>
    <s v="Ibico Laser Imprintable Binding System Covers"/>
    <n v="78.599999999999994"/>
    <n v="5"/>
    <n v="0.7"/>
    <x v="293"/>
  </r>
  <r>
    <n v="298"/>
    <x v="135"/>
    <x v="58"/>
    <d v="2014-12-28T00:00:00"/>
    <s v="First Class"/>
    <s v="KL-16555"/>
    <s v="Kelly Lampkin"/>
    <x v="1"/>
    <s v="United States"/>
    <s v="Colorado Springs"/>
    <x v="22"/>
    <n v="80906"/>
    <x v="1"/>
    <s v="OFF-FA-10004854"/>
    <x v="1"/>
    <x v="13"/>
    <s v="Vinyl Coated Wire Paper Clips in Organizer Box, 800/Box"/>
    <n v="27.552"/>
    <n v="3"/>
    <n v="0.2"/>
    <x v="294"/>
  </r>
  <r>
    <n v="299"/>
    <x v="136"/>
    <x v="99"/>
    <d v="2016-11-03T00:00:00"/>
    <s v="Standard Class"/>
    <s v="JD-15895"/>
    <s v="Jonathan Doherty"/>
    <x v="1"/>
    <s v="United States"/>
    <s v="Belleville"/>
    <x v="30"/>
    <n v="7109"/>
    <x v="3"/>
    <s v="OFF-PA-10002105"/>
    <x v="1"/>
    <x v="10"/>
    <s v="Xerox 223"/>
    <n v="32.4"/>
    <n v="5"/>
    <n v="0"/>
    <x v="56"/>
  </r>
  <r>
    <n v="300"/>
    <x v="136"/>
    <x v="99"/>
    <d v="2016-11-03T00:00:00"/>
    <s v="Standard Class"/>
    <s v="JD-15895"/>
    <s v="Jonathan Doherty"/>
    <x v="1"/>
    <s v="United States"/>
    <s v="Belleville"/>
    <x v="30"/>
    <n v="7109"/>
    <x v="3"/>
    <s v="OFF-ST-10002756"/>
    <x v="1"/>
    <x v="4"/>
    <s v="Tennsco Stur-D-Stor Boltless Shelving, 5 Shelves, 24&quot; Deep, Sand"/>
    <n v="1082.48"/>
    <n v="8"/>
    <n v="0"/>
    <x v="295"/>
  </r>
  <r>
    <n v="301"/>
    <x v="136"/>
    <x v="99"/>
    <d v="2016-11-03T00:00:00"/>
    <s v="Standard Class"/>
    <s v="JD-15895"/>
    <s v="Jonathan Doherty"/>
    <x v="1"/>
    <s v="United States"/>
    <s v="Belleville"/>
    <x v="30"/>
    <n v="7109"/>
    <x v="3"/>
    <s v="OFF-PA-10004243"/>
    <x v="1"/>
    <x v="10"/>
    <s v="Xerox 1939"/>
    <n v="56.91"/>
    <n v="3"/>
    <n v="0"/>
    <x v="296"/>
  </r>
  <r>
    <n v="302"/>
    <x v="136"/>
    <x v="99"/>
    <d v="2016-11-03T00:00:00"/>
    <s v="Standard Class"/>
    <s v="JD-15895"/>
    <s v="Jonathan Doherty"/>
    <x v="1"/>
    <s v="United States"/>
    <s v="Belleville"/>
    <x v="30"/>
    <n v="7109"/>
    <x v="3"/>
    <s v="FUR-FU-10001861"/>
    <x v="0"/>
    <x v="5"/>
    <s v="Floodlight Indoor Halogen Bulbs, 1 Bulb per Pack, 60 Watts"/>
    <n v="77.599999999999994"/>
    <n v="4"/>
    <n v="0"/>
    <x v="297"/>
  </r>
  <r>
    <n v="303"/>
    <x v="136"/>
    <x v="99"/>
    <d v="2016-11-03T00:00:00"/>
    <s v="Standard Class"/>
    <s v="JD-15895"/>
    <s v="Jonathan Doherty"/>
    <x v="1"/>
    <s v="United States"/>
    <s v="Belleville"/>
    <x v="30"/>
    <n v="7109"/>
    <x v="3"/>
    <s v="OFF-BI-10002706"/>
    <x v="1"/>
    <x v="8"/>
    <s v="Avery Premier Heavy-Duty Binder with Round Locking Rings"/>
    <n v="14.28"/>
    <n v="1"/>
    <n v="0"/>
    <x v="298"/>
  </r>
  <r>
    <n v="304"/>
    <x v="137"/>
    <x v="123"/>
    <d v="2017-11-23T00:00:00"/>
    <s v="Standard Class"/>
    <s v="JH-15910"/>
    <s v="Jonathan Howell"/>
    <x v="0"/>
    <s v="United States"/>
    <s v="Chicago"/>
    <x v="10"/>
    <n v="60623"/>
    <x v="2"/>
    <s v="FUR-TA-10002533"/>
    <x v="0"/>
    <x v="3"/>
    <s v="BPI Conference Tables"/>
    <n v="219.07499999999999"/>
    <n v="3"/>
    <n v="0.5"/>
    <x v="299"/>
  </r>
  <r>
    <n v="305"/>
    <x v="138"/>
    <x v="124"/>
    <d v="2015-05-09T00:00:00"/>
    <s v="Second Class"/>
    <s v="AS-10225"/>
    <s v="Alan Schoenberger"/>
    <x v="1"/>
    <s v="United States"/>
    <s v="New York City"/>
    <x v="15"/>
    <n v="10024"/>
    <x v="3"/>
    <s v="FUR-FU-10002671"/>
    <x v="0"/>
    <x v="5"/>
    <s v="Electrix 20W Halogen Replacement Bulb for Zoom-In Desk Lamp"/>
    <n v="26.8"/>
    <n v="2"/>
    <n v="0"/>
    <x v="300"/>
  </r>
  <r>
    <n v="306"/>
    <x v="139"/>
    <x v="125"/>
    <d v="2015-01-04T00:00:00"/>
    <s v="Standard Class"/>
    <s v="KB-16600"/>
    <s v="Ken Brennan"/>
    <x v="1"/>
    <s v="United States"/>
    <s v="Taylor"/>
    <x v="12"/>
    <n v="48180"/>
    <x v="2"/>
    <s v="OFF-AR-10003651"/>
    <x v="1"/>
    <x v="6"/>
    <s v="Newell 350"/>
    <n v="9.84"/>
    <n v="3"/>
    <n v="0"/>
    <x v="301"/>
  </r>
  <r>
    <n v="307"/>
    <x v="140"/>
    <x v="106"/>
    <d v="2014-06-06T00:00:00"/>
    <s v="Standard Class"/>
    <s v="CR-12625"/>
    <s v="Corey Roper"/>
    <x v="2"/>
    <s v="United States"/>
    <s v="Lakewood"/>
    <x v="30"/>
    <n v="8701"/>
    <x v="3"/>
    <s v="OFF-BI-10001072"/>
    <x v="1"/>
    <x v="8"/>
    <s v="GBC Clear Cover, 8-1/2 x 11, unpunched, 25 covers per pack"/>
    <n v="45.48"/>
    <n v="3"/>
    <n v="0"/>
    <x v="302"/>
  </r>
  <r>
    <n v="308"/>
    <x v="140"/>
    <x v="106"/>
    <d v="2014-06-06T00:00:00"/>
    <s v="Standard Class"/>
    <s v="CR-12625"/>
    <s v="Corey Roper"/>
    <x v="2"/>
    <s v="United States"/>
    <s v="Lakewood"/>
    <x v="30"/>
    <n v="8701"/>
    <x v="3"/>
    <s v="OFF-AR-10002135"/>
    <x v="1"/>
    <x v="6"/>
    <s v="Boston Heavy-Duty Trimline Electric Pencil Sharpeners"/>
    <n v="289.2"/>
    <n v="6"/>
    <n v="0"/>
    <x v="303"/>
  </r>
  <r>
    <n v="309"/>
    <x v="141"/>
    <x v="4"/>
    <d v="2017-04-17T00:00:00"/>
    <s v="First Class"/>
    <s v="SH-20395"/>
    <s v="Shahid Hopkins"/>
    <x v="0"/>
    <s v="United States"/>
    <s v="Arlington"/>
    <x v="17"/>
    <n v="22204"/>
    <x v="0"/>
    <s v="OFF-AR-10002804"/>
    <x v="1"/>
    <x v="6"/>
    <s v="Faber Castell Col-Erase Pencils"/>
    <n v="4.8899999999999997"/>
    <n v="1"/>
    <n v="0"/>
    <x v="304"/>
  </r>
  <r>
    <n v="310"/>
    <x v="142"/>
    <x v="126"/>
    <d v="2016-09-14T00:00:00"/>
    <s v="Second Class"/>
    <s v="BP-11185"/>
    <s v="Ben Peterman"/>
    <x v="1"/>
    <s v="United States"/>
    <s v="Arvada"/>
    <x v="22"/>
    <n v="80004"/>
    <x v="1"/>
    <s v="FUR-FU-10001918"/>
    <x v="0"/>
    <x v="5"/>
    <s v="C-Line Cubicle Keepers Polyproplyene Holder With Velcro Backings"/>
    <n v="15.135999999999999"/>
    <n v="4"/>
    <n v="0.2"/>
    <x v="305"/>
  </r>
  <r>
    <n v="311"/>
    <x v="142"/>
    <x v="126"/>
    <d v="2016-09-14T00:00:00"/>
    <s v="Second Class"/>
    <s v="BP-11185"/>
    <s v="Ben Peterman"/>
    <x v="1"/>
    <s v="United States"/>
    <s v="Arvada"/>
    <x v="22"/>
    <n v="80004"/>
    <x v="1"/>
    <s v="FUR-CH-10004086"/>
    <x v="0"/>
    <x v="1"/>
    <s v="Hon 4070 Series Pagoda Armless Upholstered Stacking Chairs"/>
    <n v="466.76799999999997"/>
    <n v="2"/>
    <n v="0.2"/>
    <x v="306"/>
  </r>
  <r>
    <n v="312"/>
    <x v="142"/>
    <x v="126"/>
    <d v="2016-09-14T00:00:00"/>
    <s v="Second Class"/>
    <s v="BP-11185"/>
    <s v="Ben Peterman"/>
    <x v="1"/>
    <s v="United States"/>
    <s v="Arvada"/>
    <x v="22"/>
    <n v="80004"/>
    <x v="1"/>
    <s v="FUR-FU-10001756"/>
    <x v="0"/>
    <x v="5"/>
    <s v="Eldon Expressions Desk Accessory, Wood Photo Frame, Mahogany"/>
    <n v="15.231999999999999"/>
    <n v="1"/>
    <n v="0.2"/>
    <x v="307"/>
  </r>
  <r>
    <n v="313"/>
    <x v="142"/>
    <x v="126"/>
    <d v="2016-09-14T00:00:00"/>
    <s v="Second Class"/>
    <s v="BP-11185"/>
    <s v="Ben Peterman"/>
    <x v="1"/>
    <s v="United States"/>
    <s v="Arvada"/>
    <x v="22"/>
    <n v="80004"/>
    <x v="1"/>
    <s v="OFF-LA-10000634"/>
    <x v="1"/>
    <x v="2"/>
    <s v="Avery 509"/>
    <n v="6.2640000000000002"/>
    <n v="3"/>
    <n v="0.2"/>
    <x v="308"/>
  </r>
  <r>
    <n v="314"/>
    <x v="143"/>
    <x v="127"/>
    <d v="2014-10-03T00:00:00"/>
    <s v="Standard Class"/>
    <s v="TS-21205"/>
    <s v="Thomas Seio"/>
    <x v="1"/>
    <s v="United States"/>
    <s v="Hackensack"/>
    <x v="30"/>
    <n v="7601"/>
    <x v="3"/>
    <s v="FUR-FU-10001588"/>
    <x v="0"/>
    <x v="5"/>
    <s v="Deflect-o SuperTray Unbreakable Stackable Tray, Letter, Black"/>
    <n v="87.54"/>
    <n v="3"/>
    <n v="0"/>
    <x v="309"/>
  </r>
  <r>
    <n v="315"/>
    <x v="144"/>
    <x v="128"/>
    <d v="2014-08-16T00:00:00"/>
    <s v="Standard Class"/>
    <s v="AG-10525"/>
    <s v="Andy Gerbode"/>
    <x v="1"/>
    <s v="United States"/>
    <s v="Saint Petersburg"/>
    <x v="2"/>
    <n v="33710"/>
    <x v="0"/>
    <s v="TEC-PH-10002398"/>
    <x v="2"/>
    <x v="7"/>
    <s v="AT&amp;T 1070 Corded Phone"/>
    <n v="178.38399999999999"/>
    <n v="2"/>
    <n v="0.2"/>
    <x v="310"/>
  </r>
  <r>
    <n v="316"/>
    <x v="144"/>
    <x v="128"/>
    <d v="2014-08-16T00:00:00"/>
    <s v="Standard Class"/>
    <s v="AG-10525"/>
    <s v="Andy Gerbode"/>
    <x v="1"/>
    <s v="United States"/>
    <s v="Saint Petersburg"/>
    <x v="2"/>
    <n v="33710"/>
    <x v="0"/>
    <s v="OFF-PA-10001937"/>
    <x v="1"/>
    <x v="10"/>
    <s v="Xerox 21"/>
    <n v="15.552"/>
    <n v="3"/>
    <n v="0.2"/>
    <x v="12"/>
  </r>
  <r>
    <n v="317"/>
    <x v="145"/>
    <x v="129"/>
    <d v="2014-12-30T00:00:00"/>
    <s v="First Class"/>
    <s v="SP-20860"/>
    <s v="Sung Pak"/>
    <x v="1"/>
    <s v="United States"/>
    <s v="Philadelphia"/>
    <x v="9"/>
    <n v="19143"/>
    <x v="3"/>
    <s v="OFF-AR-10003373"/>
    <x v="1"/>
    <x v="6"/>
    <s v="Boston School Pro Electric Pencil Sharpener, 1670"/>
    <n v="99.135999999999996"/>
    <n v="4"/>
    <n v="0.2"/>
    <x v="311"/>
  </r>
  <r>
    <n v="318"/>
    <x v="146"/>
    <x v="130"/>
    <d v="2014-11-09T00:00:00"/>
    <s v="Standard Class"/>
    <s v="NM-18445"/>
    <s v="Nathan Mautz"/>
    <x v="2"/>
    <s v="United States"/>
    <s v="New York City"/>
    <x v="15"/>
    <n v="10024"/>
    <x v="3"/>
    <s v="FUR-CH-10002602"/>
    <x v="0"/>
    <x v="1"/>
    <s v="DMI Arturo Collection Mission-style Design Wood Chair"/>
    <n v="135.88200000000001"/>
    <n v="1"/>
    <n v="0.1"/>
    <x v="312"/>
  </r>
  <r>
    <n v="319"/>
    <x v="146"/>
    <x v="130"/>
    <d v="2014-11-09T00:00:00"/>
    <s v="Standard Class"/>
    <s v="NM-18445"/>
    <s v="Nathan Mautz"/>
    <x v="2"/>
    <s v="United States"/>
    <s v="New York City"/>
    <x v="15"/>
    <n v="10024"/>
    <x v="3"/>
    <s v="TEC-MA-10002927"/>
    <x v="2"/>
    <x v="15"/>
    <s v="Canon imageCLASS MF7460 Monochrome Digital Laser Multifunction Copier"/>
    <n v="3991.98"/>
    <n v="2"/>
    <n v="0"/>
    <x v="313"/>
  </r>
  <r>
    <n v="320"/>
    <x v="146"/>
    <x v="130"/>
    <d v="2014-11-09T00:00:00"/>
    <s v="Standard Class"/>
    <s v="NM-18445"/>
    <s v="Nathan Mautz"/>
    <x v="2"/>
    <s v="United States"/>
    <s v="New York City"/>
    <x v="15"/>
    <n v="10024"/>
    <x v="3"/>
    <s v="TEC-PH-10004093"/>
    <x v="2"/>
    <x v="7"/>
    <s v="Panasonic Kx-TS550"/>
    <n v="275.94"/>
    <n v="6"/>
    <n v="0"/>
    <x v="314"/>
  </r>
  <r>
    <n v="321"/>
    <x v="146"/>
    <x v="130"/>
    <d v="2014-11-09T00:00:00"/>
    <s v="Standard Class"/>
    <s v="NM-18445"/>
    <s v="Nathan Mautz"/>
    <x v="2"/>
    <s v="United States"/>
    <s v="New York City"/>
    <x v="15"/>
    <n v="10024"/>
    <x v="3"/>
    <s v="TEC-AC-10000892"/>
    <x v="2"/>
    <x v="11"/>
    <s v="NETGEAR N750 Dual Band Wi-Fi Gigabit Router"/>
    <n v="360"/>
    <n v="4"/>
    <n v="0"/>
    <x v="315"/>
  </r>
  <r>
    <n v="322"/>
    <x v="146"/>
    <x v="130"/>
    <d v="2014-11-09T00:00:00"/>
    <s v="Standard Class"/>
    <s v="NM-18445"/>
    <s v="Nathan Mautz"/>
    <x v="2"/>
    <s v="United States"/>
    <s v="New York City"/>
    <x v="15"/>
    <n v="10024"/>
    <x v="3"/>
    <s v="OFF-ST-10002974"/>
    <x v="1"/>
    <x v="4"/>
    <s v="Trav-L-File Heavy-Duty Shuttle II, Black"/>
    <n v="43.57"/>
    <n v="1"/>
    <n v="0"/>
    <x v="316"/>
  </r>
  <r>
    <n v="323"/>
    <x v="147"/>
    <x v="111"/>
    <d v="2014-09-24T00:00:00"/>
    <s v="Standard Class"/>
    <s v="FA-14230"/>
    <s v="Frank Atkinson"/>
    <x v="1"/>
    <s v="United States"/>
    <s v="Long Beach"/>
    <x v="1"/>
    <n v="90805"/>
    <x v="1"/>
    <s v="OFF-FA-10000624"/>
    <x v="1"/>
    <x v="13"/>
    <s v="OIC Binder Clips"/>
    <n v="7.16"/>
    <n v="2"/>
    <n v="0"/>
    <x v="317"/>
  </r>
  <r>
    <n v="324"/>
    <x v="148"/>
    <x v="131"/>
    <d v="2016-04-27T00:00:00"/>
    <s v="Standard Class"/>
    <s v="GK-14620"/>
    <s v="Grace Kelly"/>
    <x v="1"/>
    <s v="United States"/>
    <s v="Hesperia"/>
    <x v="1"/>
    <n v="92345"/>
    <x v="1"/>
    <s v="OFF-BI-10004593"/>
    <x v="1"/>
    <x v="8"/>
    <s v="Ibico Laser Imprintable Binding System Covers"/>
    <n v="251.52"/>
    <n v="6"/>
    <n v="0.2"/>
    <x v="318"/>
  </r>
  <r>
    <n v="325"/>
    <x v="148"/>
    <x v="131"/>
    <d v="2016-04-27T00:00:00"/>
    <s v="Standard Class"/>
    <s v="GK-14620"/>
    <s v="Grace Kelly"/>
    <x v="1"/>
    <s v="United States"/>
    <s v="Hesperia"/>
    <x v="1"/>
    <n v="92345"/>
    <x v="1"/>
    <s v="TEC-AC-10001908"/>
    <x v="2"/>
    <x v="11"/>
    <s v="Logitech Wireless Headset h800"/>
    <n v="99.99"/>
    <n v="1"/>
    <n v="0"/>
    <x v="319"/>
  </r>
  <r>
    <n v="326"/>
    <x v="149"/>
    <x v="132"/>
    <d v="2017-11-05T00:00:00"/>
    <s v="Second Class"/>
    <s v="DJ-13510"/>
    <s v="Don Jones"/>
    <x v="1"/>
    <s v="United States"/>
    <s v="Murfreesboro"/>
    <x v="18"/>
    <n v="37130"/>
    <x v="0"/>
    <s v="FUR-FU-10001967"/>
    <x v="0"/>
    <x v="5"/>
    <s v="Telescoping Adjustable Floor Lamp"/>
    <n v="15.992000000000001"/>
    <n v="1"/>
    <n v="0.2"/>
    <x v="320"/>
  </r>
  <r>
    <n v="327"/>
    <x v="150"/>
    <x v="133"/>
    <d v="2016-09-01T00:00:00"/>
    <s v="First Class"/>
    <s v="PO-18850"/>
    <s v="Patrick O'Brill"/>
    <x v="0"/>
    <s v="United States"/>
    <s v="Philadelphia"/>
    <x v="9"/>
    <n v="19143"/>
    <x v="3"/>
    <s v="TEC-PH-10003645"/>
    <x v="2"/>
    <x v="7"/>
    <s v="Aastra 57i VoIP phone"/>
    <n v="290.89800000000002"/>
    <n v="3"/>
    <n v="0.4"/>
    <x v="321"/>
  </r>
  <r>
    <n v="328"/>
    <x v="150"/>
    <x v="133"/>
    <d v="2016-09-01T00:00:00"/>
    <s v="First Class"/>
    <s v="PO-18850"/>
    <s v="Patrick O'Brill"/>
    <x v="0"/>
    <s v="United States"/>
    <s v="Philadelphia"/>
    <x v="9"/>
    <n v="19143"/>
    <x v="3"/>
    <s v="OFF-ST-10000675"/>
    <x v="1"/>
    <x v="4"/>
    <s v="File Shuttle II and Handi-File, Black"/>
    <n v="54.223999999999997"/>
    <n v="2"/>
    <n v="0.2"/>
    <x v="322"/>
  </r>
  <r>
    <n v="329"/>
    <x v="150"/>
    <x v="133"/>
    <d v="2016-09-01T00:00:00"/>
    <s v="First Class"/>
    <s v="PO-18850"/>
    <s v="Patrick O'Brill"/>
    <x v="0"/>
    <s v="United States"/>
    <s v="Philadelphia"/>
    <x v="9"/>
    <n v="19143"/>
    <x v="3"/>
    <s v="FUR-CH-10003312"/>
    <x v="0"/>
    <x v="1"/>
    <s v="Hon 2090 ?Pillow Soft? Series Mid Back Swivel/Tilt Chairs"/>
    <n v="786.74400000000003"/>
    <n v="4"/>
    <n v="0.3"/>
    <x v="323"/>
  </r>
  <r>
    <n v="330"/>
    <x v="150"/>
    <x v="133"/>
    <d v="2016-09-01T00:00:00"/>
    <s v="First Class"/>
    <s v="PO-18850"/>
    <s v="Patrick O'Brill"/>
    <x v="0"/>
    <s v="United States"/>
    <s v="Philadelphia"/>
    <x v="9"/>
    <n v="19143"/>
    <x v="3"/>
    <s v="OFF-LA-10001074"/>
    <x v="1"/>
    <x v="2"/>
    <s v="Round Specialty Laser Printer Labels"/>
    <n v="100.24"/>
    <n v="10"/>
    <n v="0.2"/>
    <x v="324"/>
  </r>
  <r>
    <n v="331"/>
    <x v="150"/>
    <x v="133"/>
    <d v="2016-09-01T00:00:00"/>
    <s v="First Class"/>
    <s v="PO-18850"/>
    <s v="Patrick O'Brill"/>
    <x v="0"/>
    <s v="United States"/>
    <s v="Philadelphia"/>
    <x v="9"/>
    <n v="19143"/>
    <x v="3"/>
    <s v="OFF-BI-10001524"/>
    <x v="1"/>
    <x v="8"/>
    <s v="GBC Premium Transparent Covers with Diagonal Lined Pattern"/>
    <n v="37.764000000000003"/>
    <n v="6"/>
    <n v="0.7"/>
    <x v="325"/>
  </r>
  <r>
    <n v="332"/>
    <x v="151"/>
    <x v="134"/>
    <d v="2016-04-29T00:00:00"/>
    <s v="Second Class"/>
    <s v="JL-15850"/>
    <s v="John Lucas"/>
    <x v="0"/>
    <s v="United States"/>
    <s v="Philadelphia"/>
    <x v="9"/>
    <n v="19134"/>
    <x v="3"/>
    <s v="TEC-PH-10004614"/>
    <x v="2"/>
    <x v="7"/>
    <s v="AT&amp;T 841000 Phone"/>
    <n v="82.8"/>
    <n v="2"/>
    <n v="0.4"/>
    <x v="326"/>
  </r>
  <r>
    <n v="333"/>
    <x v="151"/>
    <x v="134"/>
    <d v="2016-04-29T00:00:00"/>
    <s v="Second Class"/>
    <s v="JL-15850"/>
    <s v="John Lucas"/>
    <x v="0"/>
    <s v="United States"/>
    <s v="Philadelphia"/>
    <x v="9"/>
    <n v="19134"/>
    <x v="3"/>
    <s v="OFF-BI-10001153"/>
    <x v="1"/>
    <x v="8"/>
    <s v="Ibico Recycled Grain-Textured Covers"/>
    <n v="20.724"/>
    <n v="2"/>
    <n v="0.7"/>
    <x v="327"/>
  </r>
  <r>
    <n v="334"/>
    <x v="151"/>
    <x v="134"/>
    <d v="2016-04-29T00:00:00"/>
    <s v="Second Class"/>
    <s v="JL-15850"/>
    <s v="John Lucas"/>
    <x v="0"/>
    <s v="United States"/>
    <s v="Philadelphia"/>
    <x v="9"/>
    <n v="19134"/>
    <x v="3"/>
    <s v="OFF-BI-10001982"/>
    <x v="1"/>
    <x v="8"/>
    <s v="Wilson Jones Custom Binder Spines &amp; Labels"/>
    <n v="4.8959999999999999"/>
    <n v="3"/>
    <n v="0.7"/>
    <x v="328"/>
  </r>
  <r>
    <n v="335"/>
    <x v="152"/>
    <x v="135"/>
    <d v="2015-09-04T00:00:00"/>
    <s v="Second Class"/>
    <s v="DB-13615"/>
    <s v="Doug Bickford"/>
    <x v="0"/>
    <s v="United States"/>
    <s v="Los Angeles"/>
    <x v="1"/>
    <n v="90045"/>
    <x v="1"/>
    <s v="OFF-BI-10001922"/>
    <x v="1"/>
    <x v="8"/>
    <s v="Storex Dura Pro Binders"/>
    <n v="4.7519999999999998"/>
    <n v="1"/>
    <n v="0.2"/>
    <x v="329"/>
  </r>
  <r>
    <n v="336"/>
    <x v="152"/>
    <x v="135"/>
    <d v="2015-09-04T00:00:00"/>
    <s v="Second Class"/>
    <s v="DB-13615"/>
    <s v="Doug Bickford"/>
    <x v="0"/>
    <s v="United States"/>
    <s v="Los Angeles"/>
    <x v="1"/>
    <n v="90045"/>
    <x v="1"/>
    <s v="TEC-CO-10001449"/>
    <x v="2"/>
    <x v="16"/>
    <s v="Hewlett Packard LaserJet 3310 Copier"/>
    <n v="959.98400000000004"/>
    <n v="2"/>
    <n v="0.2"/>
    <x v="330"/>
  </r>
  <r>
    <n v="337"/>
    <x v="152"/>
    <x v="135"/>
    <d v="2015-09-04T00:00:00"/>
    <s v="Second Class"/>
    <s v="DB-13615"/>
    <s v="Doug Bickford"/>
    <x v="0"/>
    <s v="United States"/>
    <s v="Los Angeles"/>
    <x v="1"/>
    <n v="90045"/>
    <x v="1"/>
    <s v="OFF-BI-10004140"/>
    <x v="1"/>
    <x v="8"/>
    <s v="Avery Non-Stick Binders"/>
    <n v="14.368"/>
    <n v="4"/>
    <n v="0.2"/>
    <x v="331"/>
  </r>
  <r>
    <n v="338"/>
    <x v="153"/>
    <x v="136"/>
    <d v="2014-07-17T00:00:00"/>
    <s v="Standard Class"/>
    <s v="AC-10420"/>
    <s v="Alyssa Crouse"/>
    <x v="1"/>
    <s v="United States"/>
    <s v="San Francisco"/>
    <x v="1"/>
    <n v="94122"/>
    <x v="1"/>
    <s v="OFF-BI-10003314"/>
    <x v="1"/>
    <x v="8"/>
    <s v="Tuff Stuff Recycled Round Ring Binders"/>
    <n v="7.7119999999999997"/>
    <n v="2"/>
    <n v="0.2"/>
    <x v="332"/>
  </r>
  <r>
    <n v="339"/>
    <x v="153"/>
    <x v="136"/>
    <d v="2014-07-17T00:00:00"/>
    <s v="Standard Class"/>
    <s v="AC-10420"/>
    <s v="Alyssa Crouse"/>
    <x v="1"/>
    <s v="United States"/>
    <s v="San Francisco"/>
    <x v="1"/>
    <n v="94122"/>
    <x v="1"/>
    <s v="FUR-TA-10004575"/>
    <x v="0"/>
    <x v="3"/>
    <s v="Hon 5100 Series Wood Tables"/>
    <n v="698.35199999999998"/>
    <n v="3"/>
    <n v="0.2"/>
    <x v="333"/>
  </r>
  <r>
    <n v="340"/>
    <x v="154"/>
    <x v="137"/>
    <d v="2015-06-26T00:00:00"/>
    <s v="Second Class"/>
    <s v="KL-16645"/>
    <s v="Ken Lonsdale"/>
    <x v="0"/>
    <s v="United States"/>
    <s v="Layton"/>
    <x v="7"/>
    <n v="84041"/>
    <x v="1"/>
    <s v="OFF-FA-10000490"/>
    <x v="1"/>
    <x v="13"/>
    <s v="OIC Binder Clips, Mini, 1/4&quot; Capacity, Black"/>
    <n v="4.96"/>
    <n v="4"/>
    <n v="0"/>
    <x v="334"/>
  </r>
  <r>
    <n v="341"/>
    <x v="155"/>
    <x v="138"/>
    <d v="2014-04-17T00:00:00"/>
    <s v="Second Class"/>
    <s v="JD-15895"/>
    <s v="Jonathan Doherty"/>
    <x v="1"/>
    <s v="United States"/>
    <s v="Philadelphia"/>
    <x v="9"/>
    <n v="19140"/>
    <x v="3"/>
    <s v="OFF-AR-10000122"/>
    <x v="1"/>
    <x v="6"/>
    <s v="Newell 314"/>
    <n v="17.856000000000002"/>
    <n v="4"/>
    <n v="0.2"/>
    <x v="335"/>
  </r>
  <r>
    <n v="342"/>
    <x v="155"/>
    <x v="138"/>
    <d v="2014-04-17T00:00:00"/>
    <s v="Second Class"/>
    <s v="JD-15895"/>
    <s v="Jonathan Doherty"/>
    <x v="1"/>
    <s v="United States"/>
    <s v="Philadelphia"/>
    <x v="9"/>
    <n v="19140"/>
    <x v="3"/>
    <s v="OFF-BI-10003656"/>
    <x v="1"/>
    <x v="8"/>
    <s v="Fellowes PB200 Plastic Comb Binding Machine"/>
    <n v="509.97"/>
    <n v="10"/>
    <n v="0.7"/>
    <x v="336"/>
  </r>
  <r>
    <n v="343"/>
    <x v="155"/>
    <x v="138"/>
    <d v="2014-04-17T00:00:00"/>
    <s v="Second Class"/>
    <s v="JD-15895"/>
    <s v="Jonathan Doherty"/>
    <x v="1"/>
    <s v="United States"/>
    <s v="Philadelphia"/>
    <x v="9"/>
    <n v="19140"/>
    <x v="3"/>
    <s v="OFF-FA-10002780"/>
    <x v="1"/>
    <x v="13"/>
    <s v="Staples"/>
    <n v="30.992000000000001"/>
    <n v="13"/>
    <n v="0.2"/>
    <x v="337"/>
  </r>
  <r>
    <n v="344"/>
    <x v="155"/>
    <x v="138"/>
    <d v="2014-04-17T00:00:00"/>
    <s v="Second Class"/>
    <s v="JD-15895"/>
    <s v="Jonathan Doherty"/>
    <x v="1"/>
    <s v="United States"/>
    <s v="Philadelphia"/>
    <x v="9"/>
    <n v="19140"/>
    <x v="3"/>
    <s v="TEC-PH-10000702"/>
    <x v="2"/>
    <x v="7"/>
    <s v="Square Credit Card Reader, 4 1/2&quot; x 4 1/2&quot; x 1&quot;, White"/>
    <n v="71.927999999999997"/>
    <n v="12"/>
    <n v="0.4"/>
    <x v="338"/>
  </r>
  <r>
    <n v="345"/>
    <x v="156"/>
    <x v="139"/>
    <d v="2015-12-24T00:00:00"/>
    <s v="Standard Class"/>
    <s v="CS-12130"/>
    <s v="Chad Sievert"/>
    <x v="0"/>
    <s v="United States"/>
    <s v="Austin"/>
    <x v="5"/>
    <n v="78745"/>
    <x v="2"/>
    <s v="OFF-ST-10000107"/>
    <x v="1"/>
    <x v="4"/>
    <s v="Fellowes Super Stor/Drawer"/>
    <n v="88.8"/>
    <n v="4"/>
    <n v="0.2"/>
    <x v="339"/>
  </r>
  <r>
    <n v="346"/>
    <x v="157"/>
    <x v="140"/>
    <d v="2017-06-19T00:00:00"/>
    <s v="Standard Class"/>
    <s v="CC-12550"/>
    <s v="Clay Cheatham"/>
    <x v="0"/>
    <s v="United States"/>
    <s v="San Francisco"/>
    <x v="1"/>
    <n v="94122"/>
    <x v="1"/>
    <s v="TEC-PH-10002293"/>
    <x v="2"/>
    <x v="7"/>
    <s v="Anker 36W 4-Port USB Wall Charger Travel Power Adapter for iPhone 5s 5c 5"/>
    <n v="47.975999999999999"/>
    <n v="3"/>
    <n v="0.2"/>
    <x v="340"/>
  </r>
  <r>
    <n v="347"/>
    <x v="158"/>
    <x v="141"/>
    <d v="2017-07-12T00:00:00"/>
    <s v="Standard Class"/>
    <s v="TD-20995"/>
    <s v="Tamara Dahlen"/>
    <x v="0"/>
    <s v="United States"/>
    <s v="Lowell"/>
    <x v="31"/>
    <n v="1852"/>
    <x v="3"/>
    <s v="OFF-AR-10004027"/>
    <x v="1"/>
    <x v="6"/>
    <s v="Binney &amp; Smith inkTank Erasable Desk Highlighter, Chisel Tip, Yellow, 12/Box"/>
    <n v="7.56"/>
    <n v="3"/>
    <n v="0"/>
    <x v="341"/>
  </r>
  <r>
    <n v="348"/>
    <x v="158"/>
    <x v="141"/>
    <d v="2017-07-12T00:00:00"/>
    <s v="Standard Class"/>
    <s v="TD-20995"/>
    <s v="Tamara Dahlen"/>
    <x v="0"/>
    <s v="United States"/>
    <s v="Lowell"/>
    <x v="31"/>
    <n v="1852"/>
    <x v="3"/>
    <s v="OFF-PA-10000249"/>
    <x v="1"/>
    <x v="10"/>
    <s v="Easy-staple paper"/>
    <n v="24.56"/>
    <n v="2"/>
    <n v="0"/>
    <x v="342"/>
  </r>
  <r>
    <n v="349"/>
    <x v="158"/>
    <x v="141"/>
    <d v="2017-07-12T00:00:00"/>
    <s v="Standard Class"/>
    <s v="TD-20995"/>
    <s v="Tamara Dahlen"/>
    <x v="0"/>
    <s v="United States"/>
    <s v="Lowell"/>
    <x v="31"/>
    <n v="1852"/>
    <x v="3"/>
    <s v="OFF-AR-10001374"/>
    <x v="1"/>
    <x v="6"/>
    <s v="BIC Brite Liner Highlighters, Chisel Tip"/>
    <n v="12.96"/>
    <n v="2"/>
    <n v="0"/>
    <x v="343"/>
  </r>
  <r>
    <n v="350"/>
    <x v="159"/>
    <x v="142"/>
    <d v="2016-09-03T00:00:00"/>
    <s v="First Class"/>
    <s v="AB-10060"/>
    <s v="Adam Bellavance"/>
    <x v="2"/>
    <s v="United States"/>
    <s v="New York City"/>
    <x v="15"/>
    <n v="10009"/>
    <x v="3"/>
    <s v="TEC-AC-10000290"/>
    <x v="2"/>
    <x v="11"/>
    <s v="Sabrent 4-Port USB 2.0 Hub"/>
    <n v="6.79"/>
    <n v="1"/>
    <n v="0"/>
    <x v="344"/>
  </r>
  <r>
    <n v="351"/>
    <x v="159"/>
    <x v="142"/>
    <d v="2016-09-03T00:00:00"/>
    <s v="First Class"/>
    <s v="AB-10060"/>
    <s v="Adam Bellavance"/>
    <x v="2"/>
    <s v="United States"/>
    <s v="New York City"/>
    <x v="15"/>
    <n v="10009"/>
    <x v="3"/>
    <s v="OFF-PA-10001970"/>
    <x v="1"/>
    <x v="10"/>
    <s v="Xerox 1881"/>
    <n v="24.56"/>
    <n v="2"/>
    <n v="0"/>
    <x v="342"/>
  </r>
  <r>
    <n v="352"/>
    <x v="159"/>
    <x v="142"/>
    <d v="2016-09-03T00:00:00"/>
    <s v="First Class"/>
    <s v="AB-10060"/>
    <s v="Adam Bellavance"/>
    <x v="2"/>
    <s v="United States"/>
    <s v="New York City"/>
    <x v="15"/>
    <n v="10009"/>
    <x v="3"/>
    <s v="OFF-BI-10002160"/>
    <x v="1"/>
    <x v="8"/>
    <s v="Acco Hanging Data Binders"/>
    <n v="3.048"/>
    <n v="1"/>
    <n v="0.2"/>
    <x v="345"/>
  </r>
  <r>
    <n v="353"/>
    <x v="159"/>
    <x v="142"/>
    <d v="2016-09-03T00:00:00"/>
    <s v="First Class"/>
    <s v="AB-10060"/>
    <s v="Adam Bellavance"/>
    <x v="2"/>
    <s v="United States"/>
    <s v="New York City"/>
    <x v="15"/>
    <n v="10009"/>
    <x v="3"/>
    <s v="OFF-PA-10001970"/>
    <x v="1"/>
    <x v="10"/>
    <s v="Xerox 1881"/>
    <n v="49.12"/>
    <n v="4"/>
    <n v="0"/>
    <x v="346"/>
  </r>
  <r>
    <n v="354"/>
    <x v="159"/>
    <x v="142"/>
    <d v="2016-09-03T00:00:00"/>
    <s v="First Class"/>
    <s v="AB-10060"/>
    <s v="Adam Bellavance"/>
    <x v="2"/>
    <s v="United States"/>
    <s v="New York City"/>
    <x v="15"/>
    <n v="10009"/>
    <x v="3"/>
    <s v="OFF-BI-10004995"/>
    <x v="1"/>
    <x v="8"/>
    <s v="GBC DocuBind P400 Electric Binding System"/>
    <n v="4355.1679999999997"/>
    <n v="4"/>
    <n v="0.2"/>
    <x v="347"/>
  </r>
  <r>
    <n v="355"/>
    <x v="160"/>
    <x v="143"/>
    <d v="2016-04-13T00:00:00"/>
    <s v="Standard Class"/>
    <s v="JL-15505"/>
    <s v="Jeremy Lonsdale"/>
    <x v="0"/>
    <s v="United States"/>
    <s v="New York City"/>
    <x v="15"/>
    <n v="10035"/>
    <x v="3"/>
    <s v="FUR-BO-10002268"/>
    <x v="0"/>
    <x v="0"/>
    <s v="Sauder Barrister Bookcases"/>
    <n v="388.70400000000001"/>
    <n v="6"/>
    <n v="0.2"/>
    <x v="348"/>
  </r>
  <r>
    <n v="356"/>
    <x v="160"/>
    <x v="143"/>
    <d v="2016-04-13T00:00:00"/>
    <s v="Standard Class"/>
    <s v="JL-15505"/>
    <s v="Jeremy Lonsdale"/>
    <x v="0"/>
    <s v="United States"/>
    <s v="New York City"/>
    <x v="15"/>
    <n v="10035"/>
    <x v="3"/>
    <s v="OFF-EN-10001137"/>
    <x v="1"/>
    <x v="12"/>
    <s v="#10 Gummed Flap White Envelopes, 100/Box"/>
    <n v="8.26"/>
    <n v="2"/>
    <n v="0"/>
    <x v="349"/>
  </r>
  <r>
    <n v="357"/>
    <x v="160"/>
    <x v="143"/>
    <d v="2016-04-13T00:00:00"/>
    <s v="Standard Class"/>
    <s v="JL-15505"/>
    <s v="Jeremy Lonsdale"/>
    <x v="0"/>
    <s v="United States"/>
    <s v="New York City"/>
    <x v="15"/>
    <n v="10035"/>
    <x v="3"/>
    <s v="OFF-AR-10002399"/>
    <x v="1"/>
    <x v="6"/>
    <s v="Dixon Prang Watercolor Pencils, 10-Color Set with Brush"/>
    <n v="17.04"/>
    <n v="4"/>
    <n v="0"/>
    <x v="350"/>
  </r>
  <r>
    <n v="358"/>
    <x v="160"/>
    <x v="143"/>
    <d v="2016-04-13T00:00:00"/>
    <s v="Standard Class"/>
    <s v="JL-15505"/>
    <s v="Jeremy Lonsdale"/>
    <x v="0"/>
    <s v="United States"/>
    <s v="New York City"/>
    <x v="15"/>
    <n v="10035"/>
    <x v="3"/>
    <s v="OFF-PA-10002713"/>
    <x v="1"/>
    <x v="10"/>
    <s v="Adams Phone Message Book, 200 Message Capacity, 8 1/16? x 11?"/>
    <n v="34.4"/>
    <n v="5"/>
    <n v="0"/>
    <x v="351"/>
  </r>
  <r>
    <n v="359"/>
    <x v="161"/>
    <x v="131"/>
    <d v="2016-04-28T00:00:00"/>
    <s v="Standard Class"/>
    <s v="HK-14890"/>
    <s v="Heather Kirkland"/>
    <x v="1"/>
    <s v="United States"/>
    <s v="Charlotte"/>
    <x v="3"/>
    <n v="28205"/>
    <x v="0"/>
    <s v="OFF-PA-10002666"/>
    <x v="1"/>
    <x v="10"/>
    <s v="Southworth 25% Cotton Linen-Finish Paper &amp; Envelopes"/>
    <n v="36.24"/>
    <n v="5"/>
    <n v="0.2"/>
    <x v="352"/>
  </r>
  <r>
    <n v="360"/>
    <x v="162"/>
    <x v="144"/>
    <d v="2017-03-11T00:00:00"/>
    <s v="First Class"/>
    <s v="VB-21745"/>
    <s v="Victoria Brennan"/>
    <x v="1"/>
    <s v="United States"/>
    <s v="Columbus"/>
    <x v="32"/>
    <n v="31907"/>
    <x v="0"/>
    <s v="OFF-AP-10001124"/>
    <x v="1"/>
    <x v="9"/>
    <s v="Belkin 8 Outlet SurgeMaster II Gold Surge Protector with Phone Protection"/>
    <n v="647.84"/>
    <n v="8"/>
    <n v="0"/>
    <x v="353"/>
  </r>
  <r>
    <n v="361"/>
    <x v="162"/>
    <x v="144"/>
    <d v="2017-03-11T00:00:00"/>
    <s v="First Class"/>
    <s v="VB-21745"/>
    <s v="Victoria Brennan"/>
    <x v="1"/>
    <s v="United States"/>
    <s v="Columbus"/>
    <x v="32"/>
    <n v="31907"/>
    <x v="0"/>
    <s v="OFF-LA-10001158"/>
    <x v="1"/>
    <x v="2"/>
    <s v="Avery Address/Shipping Labels for Typewriters, 4&quot; x 2&quot;"/>
    <n v="20.7"/>
    <n v="2"/>
    <n v="0"/>
    <x v="354"/>
  </r>
  <r>
    <n v="362"/>
    <x v="163"/>
    <x v="145"/>
    <d v="2017-10-01T00:00:00"/>
    <s v="Standard Class"/>
    <s v="KW-16435"/>
    <s v="Katrina Willman"/>
    <x v="0"/>
    <s v="United States"/>
    <s v="New York City"/>
    <x v="15"/>
    <n v="10009"/>
    <x v="3"/>
    <s v="OFF-LA-10001158"/>
    <x v="1"/>
    <x v="2"/>
    <s v="Avery Address/Shipping Labels for Typewriters, 4&quot; x 2&quot;"/>
    <n v="20.7"/>
    <n v="2"/>
    <n v="0"/>
    <x v="354"/>
  </r>
  <r>
    <n v="363"/>
    <x v="163"/>
    <x v="145"/>
    <d v="2017-10-01T00:00:00"/>
    <s v="Standard Class"/>
    <s v="KW-16435"/>
    <s v="Katrina Willman"/>
    <x v="0"/>
    <s v="United States"/>
    <s v="New York City"/>
    <x v="15"/>
    <n v="10009"/>
    <x v="3"/>
    <s v="FUR-CH-10000785"/>
    <x v="0"/>
    <x v="1"/>
    <s v="Global Ergonomic Managers Chair"/>
    <n v="488.64600000000002"/>
    <n v="3"/>
    <n v="0.1"/>
    <x v="355"/>
  </r>
  <r>
    <n v="364"/>
    <x v="163"/>
    <x v="145"/>
    <d v="2017-10-01T00:00:00"/>
    <s v="Standard Class"/>
    <s v="KW-16435"/>
    <s v="Katrina Willman"/>
    <x v="0"/>
    <s v="United States"/>
    <s v="New York City"/>
    <x v="15"/>
    <n v="10009"/>
    <x v="3"/>
    <s v="OFF-AR-10003732"/>
    <x v="1"/>
    <x v="6"/>
    <s v="Newell 333"/>
    <n v="5.56"/>
    <n v="2"/>
    <n v="0"/>
    <x v="356"/>
  </r>
  <r>
    <n v="365"/>
    <x v="163"/>
    <x v="145"/>
    <d v="2017-10-01T00:00:00"/>
    <s v="Standard Class"/>
    <s v="KW-16435"/>
    <s v="Katrina Willman"/>
    <x v="0"/>
    <s v="United States"/>
    <s v="New York City"/>
    <x v="15"/>
    <n v="10009"/>
    <x v="3"/>
    <s v="FUR-FU-10000023"/>
    <x v="0"/>
    <x v="5"/>
    <s v="Eldon Wave Desk Accessories"/>
    <n v="47.12"/>
    <n v="8"/>
    <n v="0"/>
    <x v="357"/>
  </r>
  <r>
    <n v="366"/>
    <x v="164"/>
    <x v="146"/>
    <d v="2014-09-29T00:00:00"/>
    <s v="Standard Class"/>
    <s v="JD-16060"/>
    <s v="Julia Dunbar"/>
    <x v="0"/>
    <s v="United States"/>
    <s v="San Francisco"/>
    <x v="1"/>
    <n v="94109"/>
    <x v="1"/>
    <s v="OFF-ST-10001713"/>
    <x v="1"/>
    <x v="4"/>
    <s v="Gould Plastics 9-Pocket Panel Bin, 18-3/8w x 5-1/4d x 20-1/2h, Black"/>
    <n v="211.96"/>
    <n v="4"/>
    <n v="0"/>
    <x v="46"/>
  </r>
  <r>
    <n v="367"/>
    <x v="165"/>
    <x v="147"/>
    <d v="2016-10-21T00:00:00"/>
    <s v="Same Day"/>
    <s v="MK-17905"/>
    <s v="Michael Kennedy"/>
    <x v="1"/>
    <s v="United States"/>
    <s v="Manchester"/>
    <x v="29"/>
    <n v="6040"/>
    <x v="3"/>
    <s v="OFF-BI-10002412"/>
    <x v="1"/>
    <x v="8"/>
    <s v="Wilson Jones ?Snap? Scratch Pad Binder Tool for Ring Binders"/>
    <n v="23.2"/>
    <n v="4"/>
    <n v="0"/>
    <x v="358"/>
  </r>
  <r>
    <n v="368"/>
    <x v="165"/>
    <x v="147"/>
    <d v="2016-10-21T00:00:00"/>
    <s v="Same Day"/>
    <s v="MK-17905"/>
    <s v="Michael Kennedy"/>
    <x v="1"/>
    <s v="United States"/>
    <s v="Manchester"/>
    <x v="29"/>
    <n v="6040"/>
    <x v="3"/>
    <s v="OFF-SU-10001225"/>
    <x v="1"/>
    <x v="14"/>
    <s v="Staple remover"/>
    <n v="7.36"/>
    <n v="2"/>
    <n v="0"/>
    <x v="359"/>
  </r>
  <r>
    <n v="369"/>
    <x v="165"/>
    <x v="147"/>
    <d v="2016-10-21T00:00:00"/>
    <s v="Same Day"/>
    <s v="MK-17905"/>
    <s v="Michael Kennedy"/>
    <x v="1"/>
    <s v="United States"/>
    <s v="Manchester"/>
    <x v="29"/>
    <n v="6040"/>
    <x v="3"/>
    <s v="OFF-ST-10002406"/>
    <x v="1"/>
    <x v="4"/>
    <s v="Pizazz Global Quick File"/>
    <n v="104.79"/>
    <n v="7"/>
    <n v="0"/>
    <x v="360"/>
  </r>
  <r>
    <n v="370"/>
    <x v="165"/>
    <x v="147"/>
    <d v="2016-10-21T00:00:00"/>
    <s v="Same Day"/>
    <s v="MK-17905"/>
    <s v="Michael Kennedy"/>
    <x v="1"/>
    <s v="United States"/>
    <s v="Manchester"/>
    <x v="29"/>
    <n v="6040"/>
    <x v="3"/>
    <s v="FUR-BO-10002545"/>
    <x v="0"/>
    <x v="0"/>
    <s v="Atlantic Metals Mobile 3-Shelf Bookcases, Custom Colors"/>
    <n v="1043.92"/>
    <n v="4"/>
    <n v="0"/>
    <x v="361"/>
  </r>
  <r>
    <n v="371"/>
    <x v="166"/>
    <x v="148"/>
    <d v="2017-06-04T00:00:00"/>
    <s v="Standard Class"/>
    <s v="GT-14755"/>
    <s v="Guy Thornton"/>
    <x v="0"/>
    <s v="United States"/>
    <s v="Harlingen"/>
    <x v="5"/>
    <n v="78550"/>
    <x v="2"/>
    <s v="OFF-PA-10002036"/>
    <x v="1"/>
    <x v="10"/>
    <s v="Xerox 1930"/>
    <n v="25.92"/>
    <n v="5"/>
    <n v="0.2"/>
    <x v="235"/>
  </r>
  <r>
    <n v="372"/>
    <x v="166"/>
    <x v="148"/>
    <d v="2017-06-04T00:00:00"/>
    <s v="Standard Class"/>
    <s v="GT-14755"/>
    <s v="Guy Thornton"/>
    <x v="0"/>
    <s v="United States"/>
    <s v="Harlingen"/>
    <x v="5"/>
    <n v="78550"/>
    <x v="2"/>
    <s v="OFF-ST-10002205"/>
    <x v="1"/>
    <x v="4"/>
    <s v="File Shuttle I and Handi-File"/>
    <n v="53.423999999999999"/>
    <n v="3"/>
    <n v="0.2"/>
    <x v="362"/>
  </r>
  <r>
    <n v="373"/>
    <x v="167"/>
    <x v="149"/>
    <d v="2014-07-27T00:00:00"/>
    <s v="Standard Class"/>
    <s v="AG-10900"/>
    <s v="Arthur Gainer"/>
    <x v="0"/>
    <s v="United States"/>
    <s v="Tucson"/>
    <x v="16"/>
    <n v="85705"/>
    <x v="1"/>
    <s v="OFF-BI-10001982"/>
    <x v="1"/>
    <x v="8"/>
    <s v="Wilson Jones Custom Binder Spines &amp; Labels"/>
    <n v="8.16"/>
    <n v="5"/>
    <n v="0.7"/>
    <x v="363"/>
  </r>
  <r>
    <n v="374"/>
    <x v="167"/>
    <x v="149"/>
    <d v="2014-07-27T00:00:00"/>
    <s v="Standard Class"/>
    <s v="AG-10900"/>
    <s v="Arthur Gainer"/>
    <x v="0"/>
    <s v="United States"/>
    <s v="Tucson"/>
    <x v="16"/>
    <n v="85705"/>
    <x v="1"/>
    <s v="TEC-AC-10003911"/>
    <x v="2"/>
    <x v="11"/>
    <s v="NETGEAR AC1750 Dual Band Gigabit Smart WiFi Router"/>
    <n v="1023.936"/>
    <n v="8"/>
    <n v="0.2"/>
    <x v="364"/>
  </r>
  <r>
    <n v="375"/>
    <x v="167"/>
    <x v="149"/>
    <d v="2014-07-27T00:00:00"/>
    <s v="Standard Class"/>
    <s v="AG-10900"/>
    <s v="Arthur Gainer"/>
    <x v="0"/>
    <s v="United States"/>
    <s v="Tucson"/>
    <x v="16"/>
    <n v="85705"/>
    <x v="1"/>
    <s v="OFF-AR-10000658"/>
    <x v="1"/>
    <x v="6"/>
    <s v="Newell 324"/>
    <n v="9.24"/>
    <n v="1"/>
    <n v="0.2"/>
    <x v="365"/>
  </r>
  <r>
    <n v="376"/>
    <x v="167"/>
    <x v="149"/>
    <d v="2014-07-27T00:00:00"/>
    <s v="Standard Class"/>
    <s v="AG-10900"/>
    <s v="Arthur Gainer"/>
    <x v="0"/>
    <s v="United States"/>
    <s v="Tucson"/>
    <x v="16"/>
    <n v="85705"/>
    <x v="1"/>
    <s v="TEC-AC-10002076"/>
    <x v="2"/>
    <x v="11"/>
    <s v="Microsoft Natural Keyboard Elite"/>
    <n v="479.04"/>
    <n v="10"/>
    <n v="0.2"/>
    <x v="366"/>
  </r>
  <r>
    <n v="377"/>
    <x v="168"/>
    <x v="150"/>
    <d v="2016-10-01T00:00:00"/>
    <s v="First Class"/>
    <s v="MM-18280"/>
    <s v="Muhammed MacIntyre"/>
    <x v="1"/>
    <s v="United States"/>
    <s v="Quincy"/>
    <x v="10"/>
    <n v="62301"/>
    <x v="2"/>
    <s v="OFF-PA-10003039"/>
    <x v="1"/>
    <x v="10"/>
    <s v="Xerox 1960"/>
    <n v="99.135999999999996"/>
    <n v="4"/>
    <n v="0.2"/>
    <x v="367"/>
  </r>
  <r>
    <n v="378"/>
    <x v="169"/>
    <x v="151"/>
    <d v="2017-09-01T00:00:00"/>
    <s v="Standard Class"/>
    <s v="AR-10405"/>
    <s v="Allen Rosenblatt"/>
    <x v="1"/>
    <s v="United States"/>
    <s v="Franklin"/>
    <x v="31"/>
    <n v="2038"/>
    <x v="3"/>
    <s v="FUR-TA-10004915"/>
    <x v="0"/>
    <x v="3"/>
    <s v="Office Impressions End Table, 20-1/2&quot;H x 24&quot;W x 20&quot;D"/>
    <n v="1488.424"/>
    <n v="7"/>
    <n v="0.3"/>
    <x v="368"/>
  </r>
  <r>
    <n v="379"/>
    <x v="170"/>
    <x v="152"/>
    <d v="2015-05-05T00:00:00"/>
    <s v="Standard Class"/>
    <s v="RA-19915"/>
    <s v="Russell Applegate"/>
    <x v="0"/>
    <s v="United States"/>
    <s v="Houston"/>
    <x v="5"/>
    <n v="77095"/>
    <x v="2"/>
    <s v="OFF-AP-10000696"/>
    <x v="1"/>
    <x v="9"/>
    <s v="Holmes Odor Grabber"/>
    <n v="8.6519999999999992"/>
    <n v="3"/>
    <n v="0.8"/>
    <x v="369"/>
  </r>
  <r>
    <n v="380"/>
    <x v="170"/>
    <x v="152"/>
    <d v="2015-05-05T00:00:00"/>
    <s v="Standard Class"/>
    <s v="RA-19915"/>
    <s v="Russell Applegate"/>
    <x v="0"/>
    <s v="United States"/>
    <s v="Houston"/>
    <x v="5"/>
    <n v="77095"/>
    <x v="2"/>
    <s v="OFF-ST-10003327"/>
    <x v="1"/>
    <x v="4"/>
    <s v="Akro-Mils 12-Gallon Tote"/>
    <n v="23.832000000000001"/>
    <n v="3"/>
    <n v="0.2"/>
    <x v="370"/>
  </r>
  <r>
    <n v="381"/>
    <x v="170"/>
    <x v="152"/>
    <d v="2015-05-05T00:00:00"/>
    <s v="Standard Class"/>
    <s v="RA-19915"/>
    <s v="Russell Applegate"/>
    <x v="0"/>
    <s v="United States"/>
    <s v="Houston"/>
    <x v="5"/>
    <n v="77095"/>
    <x v="2"/>
    <s v="OFF-BI-10000309"/>
    <x v="1"/>
    <x v="8"/>
    <s v="GBC Twin Loop Wire Binding Elements, 9/16&quot; Spine, Black"/>
    <n v="12.176"/>
    <n v="4"/>
    <n v="0.8"/>
    <x v="371"/>
  </r>
  <r>
    <n v="382"/>
    <x v="171"/>
    <x v="99"/>
    <d v="2016-10-29T00:00:00"/>
    <s v="First Class"/>
    <s v="AS-10285"/>
    <s v="Alejandro Savely"/>
    <x v="1"/>
    <s v="United States"/>
    <s v="San Francisco"/>
    <x v="1"/>
    <n v="94109"/>
    <x v="1"/>
    <s v="OFF-PA-10004734"/>
    <x v="1"/>
    <x v="10"/>
    <s v="Southworth Structures Collection"/>
    <n v="50.96"/>
    <n v="7"/>
    <n v="0"/>
    <x v="372"/>
  </r>
  <r>
    <n v="383"/>
    <x v="171"/>
    <x v="99"/>
    <d v="2016-10-29T00:00:00"/>
    <s v="First Class"/>
    <s v="AS-10285"/>
    <s v="Alejandro Savely"/>
    <x v="1"/>
    <s v="United States"/>
    <s v="San Francisco"/>
    <x v="1"/>
    <n v="94109"/>
    <x v="1"/>
    <s v="OFF-BI-10002225"/>
    <x v="1"/>
    <x v="8"/>
    <s v="Square Ring Data Binders, Rigid 75 Pt. Covers, 11&quot; x 14-7/8&quot;"/>
    <n v="49.536000000000001"/>
    <n v="3"/>
    <n v="0.2"/>
    <x v="373"/>
  </r>
  <r>
    <n v="384"/>
    <x v="172"/>
    <x v="153"/>
    <d v="2015-06-29T00:00:00"/>
    <s v="Second Class"/>
    <s v="LA-16780"/>
    <s v="Laura Armstrong"/>
    <x v="1"/>
    <s v="United States"/>
    <s v="Taylor"/>
    <x v="12"/>
    <n v="48180"/>
    <x v="2"/>
    <s v="TEC-AC-10004708"/>
    <x v="2"/>
    <x v="11"/>
    <s v="Sony 32GB Class 10 Micro SDHC R40 Memory Card"/>
    <n v="41.9"/>
    <n v="2"/>
    <n v="0"/>
    <x v="374"/>
  </r>
  <r>
    <n v="385"/>
    <x v="173"/>
    <x v="154"/>
    <d v="2015-12-02T00:00:00"/>
    <s v="Standard Class"/>
    <s v="DO-13435"/>
    <s v="Denny Ordway"/>
    <x v="0"/>
    <s v="United States"/>
    <s v="Pembroke Pines"/>
    <x v="2"/>
    <n v="33024"/>
    <x v="0"/>
    <s v="FUR-TA-10000617"/>
    <x v="0"/>
    <x v="3"/>
    <s v="Hon Practical Foundations 30 x 60 Training Table, Light Gray/Charcoal"/>
    <n v="375.45749999999998"/>
    <n v="3"/>
    <n v="0.45"/>
    <x v="375"/>
  </r>
  <r>
    <n v="386"/>
    <x v="173"/>
    <x v="154"/>
    <d v="2015-12-02T00:00:00"/>
    <s v="Standard Class"/>
    <s v="DO-13435"/>
    <s v="Denny Ordway"/>
    <x v="0"/>
    <s v="United States"/>
    <s v="Pembroke Pines"/>
    <x v="2"/>
    <n v="33024"/>
    <x v="0"/>
    <s v="TEC-AC-10002335"/>
    <x v="2"/>
    <x v="11"/>
    <s v="Logitech Media Keyboard K200"/>
    <n v="83.975999999999999"/>
    <n v="3"/>
    <n v="0.2"/>
    <x v="376"/>
  </r>
  <r>
    <n v="387"/>
    <x v="174"/>
    <x v="155"/>
    <d v="2015-12-07T00:00:00"/>
    <s v="Standard Class"/>
    <s v="DK-13225"/>
    <s v="Dean Katz"/>
    <x v="1"/>
    <s v="United States"/>
    <s v="Philadelphia"/>
    <x v="9"/>
    <n v="19140"/>
    <x v="3"/>
    <s v="TEC-MA-10001681"/>
    <x v="2"/>
    <x v="15"/>
    <s v="Lexmark MarkNet N8150 Wireless Print Server"/>
    <n v="482.34"/>
    <n v="4"/>
    <n v="0.7"/>
    <x v="377"/>
  </r>
  <r>
    <n v="388"/>
    <x v="174"/>
    <x v="155"/>
    <d v="2015-12-07T00:00:00"/>
    <s v="Standard Class"/>
    <s v="DK-13225"/>
    <s v="Dean Katz"/>
    <x v="1"/>
    <s v="United States"/>
    <s v="Philadelphia"/>
    <x v="9"/>
    <n v="19140"/>
    <x v="3"/>
    <s v="FUR-FU-10001935"/>
    <x v="0"/>
    <x v="5"/>
    <s v="3M Hangers With Command Adhesive"/>
    <n v="2.96"/>
    <n v="1"/>
    <n v="0.2"/>
    <x v="378"/>
  </r>
  <r>
    <n v="389"/>
    <x v="175"/>
    <x v="156"/>
    <d v="2014-11-26T00:00:00"/>
    <s v="First Class"/>
    <s v="NG-18430"/>
    <s v="Nathan Gelder"/>
    <x v="0"/>
    <s v="United States"/>
    <s v="Cincinnati"/>
    <x v="24"/>
    <n v="45231"/>
    <x v="3"/>
    <s v="OFF-AR-10004757"/>
    <x v="1"/>
    <x v="6"/>
    <s v="Crayola Colored Pencils"/>
    <n v="2.6240000000000001"/>
    <n v="1"/>
    <n v="0.2"/>
    <x v="379"/>
  </r>
  <r>
    <n v="390"/>
    <x v="176"/>
    <x v="157"/>
    <d v="2017-12-15T00:00:00"/>
    <s v="Standard Class"/>
    <s v="MV-18190"/>
    <s v="Mike Vittorini"/>
    <x v="0"/>
    <s v="United States"/>
    <s v="New York City"/>
    <x v="15"/>
    <n v="10009"/>
    <x v="3"/>
    <s v="OFF-BI-10000050"/>
    <x v="1"/>
    <x v="8"/>
    <s v="Angle-D Binders with Locking Rings, Label Holders"/>
    <n v="23.36"/>
    <n v="4"/>
    <n v="0.2"/>
    <x v="380"/>
  </r>
  <r>
    <n v="391"/>
    <x v="176"/>
    <x v="157"/>
    <d v="2017-12-15T00:00:00"/>
    <s v="Standard Class"/>
    <s v="MV-18190"/>
    <s v="Mike Vittorini"/>
    <x v="0"/>
    <s v="United States"/>
    <s v="New York City"/>
    <x v="15"/>
    <n v="10009"/>
    <x v="3"/>
    <s v="TEC-AC-10001998"/>
    <x v="2"/>
    <x v="11"/>
    <s v="Logitech LS21 Speaker System - PC Multimedia - 2.1-CH - Wired"/>
    <n v="39.979999999999997"/>
    <n v="2"/>
    <n v="0"/>
    <x v="381"/>
  </r>
  <r>
    <n v="392"/>
    <x v="177"/>
    <x v="158"/>
    <d v="2014-09-23T00:00:00"/>
    <s v="Second Class"/>
    <s v="JG-15115"/>
    <s v="Jack Garza"/>
    <x v="0"/>
    <s v="United States"/>
    <s v="Des Moines"/>
    <x v="4"/>
    <n v="98198"/>
    <x v="1"/>
    <s v="TEC-PH-10003012"/>
    <x v="2"/>
    <x v="7"/>
    <s v="Nortel Meridian M3904 Professional Digital phone"/>
    <n v="246.38399999999999"/>
    <n v="2"/>
    <n v="0.2"/>
    <x v="382"/>
  </r>
  <r>
    <n v="393"/>
    <x v="177"/>
    <x v="158"/>
    <d v="2014-09-23T00:00:00"/>
    <s v="Second Class"/>
    <s v="JG-15115"/>
    <s v="Jack Garza"/>
    <x v="0"/>
    <s v="United States"/>
    <s v="Des Moines"/>
    <x v="4"/>
    <n v="98198"/>
    <x v="1"/>
    <s v="TEC-CO-10002313"/>
    <x v="2"/>
    <x v="16"/>
    <s v="Canon PC1080F Personal Copier"/>
    <n v="1799.97"/>
    <n v="3"/>
    <n v="0"/>
    <x v="383"/>
  </r>
  <r>
    <n v="394"/>
    <x v="178"/>
    <x v="159"/>
    <d v="2014-06-10T00:00:00"/>
    <s v="Second Class"/>
    <s v="BP-11095"/>
    <s v="Bart Pistole"/>
    <x v="1"/>
    <s v="United States"/>
    <s v="Peoria"/>
    <x v="10"/>
    <n v="61604"/>
    <x v="2"/>
    <s v="OFF-BI-10003982"/>
    <x v="1"/>
    <x v="8"/>
    <s v="Wilson Jones Century Plastic Molded Ring Binders"/>
    <n v="12.462"/>
    <n v="3"/>
    <n v="0.8"/>
    <x v="384"/>
  </r>
  <r>
    <n v="395"/>
    <x v="179"/>
    <x v="160"/>
    <d v="2017-07-05T00:00:00"/>
    <s v="Standard Class"/>
    <s v="VP-21730"/>
    <s v="Victor Preis"/>
    <x v="2"/>
    <s v="United States"/>
    <s v="Las Vegas"/>
    <x v="33"/>
    <n v="89115"/>
    <x v="1"/>
    <s v="OFF-BI-10004492"/>
    <x v="1"/>
    <x v="8"/>
    <s v="Tuf-Vin Binders"/>
    <n v="75.792000000000002"/>
    <n v="3"/>
    <n v="0.2"/>
    <x v="385"/>
  </r>
  <r>
    <n v="396"/>
    <x v="180"/>
    <x v="161"/>
    <d v="2017-10-19T00:00:00"/>
    <s v="Second Class"/>
    <s v="SS-20140"/>
    <s v="Saphhira Shifley"/>
    <x v="1"/>
    <s v="United States"/>
    <s v="Warwick"/>
    <x v="34"/>
    <n v="2886"/>
    <x v="3"/>
    <s v="OFF-ST-10000798"/>
    <x v="1"/>
    <x v="4"/>
    <s v="2300 Heavy-Duty Transfer File Systems by Perma"/>
    <n v="49.96"/>
    <n v="2"/>
    <n v="0"/>
    <x v="386"/>
  </r>
  <r>
    <n v="397"/>
    <x v="180"/>
    <x v="161"/>
    <d v="2017-10-19T00:00:00"/>
    <s v="Second Class"/>
    <s v="SS-20140"/>
    <s v="Saphhira Shifley"/>
    <x v="1"/>
    <s v="United States"/>
    <s v="Warwick"/>
    <x v="34"/>
    <n v="2886"/>
    <x v="3"/>
    <s v="OFF-PA-10002552"/>
    <x v="1"/>
    <x v="10"/>
    <s v="Xerox 1958"/>
    <n v="12.96"/>
    <n v="2"/>
    <n v="0"/>
    <x v="91"/>
  </r>
  <r>
    <n v="398"/>
    <x v="181"/>
    <x v="89"/>
    <d v="2015-11-04T00:00:00"/>
    <s v="Standard Class"/>
    <s v="HP-14815"/>
    <s v="Harold Pawlan"/>
    <x v="2"/>
    <s v="United States"/>
    <s v="Jackson"/>
    <x v="12"/>
    <n v="49201"/>
    <x v="2"/>
    <s v="OFF-SU-10002573"/>
    <x v="1"/>
    <x v="14"/>
    <s v="Acme 10&quot; Easy Grip Assistive Scissors"/>
    <n v="70.12"/>
    <n v="4"/>
    <n v="0"/>
    <x v="387"/>
  </r>
  <r>
    <n v="399"/>
    <x v="182"/>
    <x v="162"/>
    <d v="2016-09-10T00:00:00"/>
    <s v="Second Class"/>
    <s v="AG-10675"/>
    <s v="Anna Gayman"/>
    <x v="0"/>
    <s v="United States"/>
    <s v="Houston"/>
    <x v="5"/>
    <n v="77036"/>
    <x v="2"/>
    <s v="OFF-ST-10001580"/>
    <x v="1"/>
    <x v="4"/>
    <s v="Super Decoflex Portable Personal File"/>
    <n v="35.951999999999998"/>
    <n v="3"/>
    <n v="0.2"/>
    <x v="388"/>
  </r>
  <r>
    <n v="400"/>
    <x v="182"/>
    <x v="162"/>
    <d v="2016-09-10T00:00:00"/>
    <s v="Second Class"/>
    <s v="AG-10675"/>
    <s v="Anna Gayman"/>
    <x v="0"/>
    <s v="United States"/>
    <s v="Houston"/>
    <x v="5"/>
    <n v="77036"/>
    <x v="2"/>
    <s v="FUR-BO-10004834"/>
    <x v="0"/>
    <x v="0"/>
    <s v="Riverside Palais Royal Lawyers Bookcase, Royale Cherry Finish"/>
    <n v="2396.2656000000002"/>
    <n v="4"/>
    <n v="0.32"/>
    <x v="389"/>
  </r>
  <r>
    <n v="401"/>
    <x v="182"/>
    <x v="162"/>
    <d v="2016-09-10T00:00:00"/>
    <s v="Second Class"/>
    <s v="AG-10675"/>
    <s v="Anna Gayman"/>
    <x v="0"/>
    <s v="United States"/>
    <s v="Houston"/>
    <x v="5"/>
    <n v="77036"/>
    <x v="2"/>
    <s v="OFF-ST-10000934"/>
    <x v="1"/>
    <x v="4"/>
    <s v="Contico 72&quot;H Heavy-Duty Storage System"/>
    <n v="131.136"/>
    <n v="4"/>
    <n v="0.2"/>
    <x v="390"/>
  </r>
  <r>
    <n v="402"/>
    <x v="182"/>
    <x v="162"/>
    <d v="2016-09-10T00:00:00"/>
    <s v="Second Class"/>
    <s v="AG-10675"/>
    <s v="Anna Gayman"/>
    <x v="0"/>
    <s v="United States"/>
    <s v="Houston"/>
    <x v="5"/>
    <n v="77036"/>
    <x v="2"/>
    <s v="TEC-AC-10000158"/>
    <x v="2"/>
    <x v="11"/>
    <s v="Sony 64GB Class 10 Micro SDHC R40 Memory Card"/>
    <n v="57.584000000000003"/>
    <n v="2"/>
    <n v="0.2"/>
    <x v="391"/>
  </r>
  <r>
    <n v="403"/>
    <x v="183"/>
    <x v="163"/>
    <d v="2014-12-26T00:00:00"/>
    <s v="First Class"/>
    <s v="LF-17185"/>
    <s v="Luke Foster"/>
    <x v="0"/>
    <s v="United States"/>
    <s v="Miami"/>
    <x v="2"/>
    <n v="33180"/>
    <x v="0"/>
    <s v="OFF-PA-10001947"/>
    <x v="1"/>
    <x v="10"/>
    <s v="Xerox 1974"/>
    <n v="9.5679999999999996"/>
    <n v="2"/>
    <n v="0.2"/>
    <x v="392"/>
  </r>
  <r>
    <n v="404"/>
    <x v="184"/>
    <x v="164"/>
    <d v="2014-04-20T00:00:00"/>
    <s v="Standard Class"/>
    <s v="SP-20650"/>
    <s v="Stephanie Phelps"/>
    <x v="1"/>
    <s v="United States"/>
    <s v="Wilmington"/>
    <x v="3"/>
    <n v="28403"/>
    <x v="0"/>
    <s v="OFF-AR-10003478"/>
    <x v="1"/>
    <x v="6"/>
    <s v="Avery Hi-Liter EverBold Pen Style Fluorescent Highlighters, 4/Pack"/>
    <n v="39.072000000000003"/>
    <n v="6"/>
    <n v="0.2"/>
    <x v="393"/>
  </r>
  <r>
    <n v="405"/>
    <x v="185"/>
    <x v="165"/>
    <d v="2017-12-29T00:00:00"/>
    <s v="Standard Class"/>
    <s v="RF-19840"/>
    <s v="Roy Französisch"/>
    <x v="0"/>
    <s v="United States"/>
    <s v="New York City"/>
    <x v="15"/>
    <n v="10024"/>
    <x v="3"/>
    <s v="OFF-AP-10004249"/>
    <x v="1"/>
    <x v="9"/>
    <s v="Staple holder"/>
    <n v="35.909999999999997"/>
    <n v="3"/>
    <n v="0"/>
    <x v="394"/>
  </r>
  <r>
    <n v="406"/>
    <x v="186"/>
    <x v="166"/>
    <d v="2017-12-12T00:00:00"/>
    <s v="Standard Class"/>
    <s v="KH-16510"/>
    <s v="Keith Herrera"/>
    <x v="0"/>
    <s v="United States"/>
    <s v="San Francisco"/>
    <x v="1"/>
    <n v="94110"/>
    <x v="1"/>
    <s v="TEC-AC-10000158"/>
    <x v="2"/>
    <x v="11"/>
    <s v="Sony 64GB Class 10 Micro SDHC R40 Memory Card"/>
    <n v="179.95"/>
    <n v="5"/>
    <n v="0"/>
    <x v="395"/>
  </r>
  <r>
    <n v="407"/>
    <x v="186"/>
    <x v="166"/>
    <d v="2017-12-12T00:00:00"/>
    <s v="Standard Class"/>
    <s v="KH-16510"/>
    <s v="Keith Herrera"/>
    <x v="0"/>
    <s v="United States"/>
    <s v="San Francisco"/>
    <x v="1"/>
    <n v="94110"/>
    <x v="1"/>
    <s v="TEC-CO-10004115"/>
    <x v="2"/>
    <x v="16"/>
    <s v="Sharp AL-1530CS Digital Copier"/>
    <n v="1199.9760000000001"/>
    <n v="3"/>
    <n v="0.2"/>
    <x v="396"/>
  </r>
  <r>
    <n v="408"/>
    <x v="186"/>
    <x v="166"/>
    <d v="2017-12-12T00:00:00"/>
    <s v="Standard Class"/>
    <s v="KH-16510"/>
    <s v="Keith Herrera"/>
    <x v="0"/>
    <s v="United States"/>
    <s v="San Francisco"/>
    <x v="1"/>
    <n v="94110"/>
    <x v="1"/>
    <s v="OFF-PA-10003724"/>
    <x v="1"/>
    <x v="10"/>
    <s v="Wirebound Message Book, 4 per Page"/>
    <n v="27.15"/>
    <n v="5"/>
    <n v="0"/>
    <x v="397"/>
  </r>
  <r>
    <n v="409"/>
    <x v="186"/>
    <x v="166"/>
    <d v="2017-12-12T00:00:00"/>
    <s v="Standard Class"/>
    <s v="KH-16510"/>
    <s v="Keith Herrera"/>
    <x v="0"/>
    <s v="United States"/>
    <s v="San Francisco"/>
    <x v="1"/>
    <n v="94110"/>
    <x v="1"/>
    <s v="FUR-TA-10002041"/>
    <x v="0"/>
    <x v="3"/>
    <s v="Bevis Round Conference Table Top, X-Base"/>
    <n v="1004.024"/>
    <n v="7"/>
    <n v="0.2"/>
    <x v="398"/>
  </r>
  <r>
    <n v="410"/>
    <x v="186"/>
    <x v="166"/>
    <d v="2017-12-12T00:00:00"/>
    <s v="Standard Class"/>
    <s v="KH-16510"/>
    <s v="Keith Herrera"/>
    <x v="0"/>
    <s v="United States"/>
    <s v="San Francisco"/>
    <x v="1"/>
    <n v="94110"/>
    <x v="1"/>
    <s v="OFF-PA-10002893"/>
    <x v="1"/>
    <x v="10"/>
    <s v="Wirebound Service Call Books, 5 1/2&quot; x 4&quot;"/>
    <n v="9.68"/>
    <n v="1"/>
    <n v="0"/>
    <x v="399"/>
  </r>
  <r>
    <n v="411"/>
    <x v="186"/>
    <x v="166"/>
    <d v="2017-12-12T00:00:00"/>
    <s v="Standard Class"/>
    <s v="KH-16510"/>
    <s v="Keith Herrera"/>
    <x v="0"/>
    <s v="United States"/>
    <s v="San Francisco"/>
    <x v="1"/>
    <n v="94110"/>
    <x v="1"/>
    <s v="OFF-LA-10003766"/>
    <x v="1"/>
    <x v="2"/>
    <s v="Self-Adhesive Removable Labels"/>
    <n v="28.35"/>
    <n v="9"/>
    <n v="0"/>
    <x v="400"/>
  </r>
  <r>
    <n v="412"/>
    <x v="186"/>
    <x v="166"/>
    <d v="2017-12-12T00:00:00"/>
    <s v="Standard Class"/>
    <s v="KH-16510"/>
    <s v="Keith Herrera"/>
    <x v="0"/>
    <s v="United States"/>
    <s v="San Francisco"/>
    <x v="1"/>
    <n v="94110"/>
    <x v="1"/>
    <s v="OFF-PA-10001970"/>
    <x v="1"/>
    <x v="10"/>
    <s v="Xerox 1908"/>
    <n v="55.98"/>
    <n v="1"/>
    <n v="0"/>
    <x v="401"/>
  </r>
  <r>
    <n v="413"/>
    <x v="186"/>
    <x v="166"/>
    <d v="2017-12-12T00:00:00"/>
    <s v="Standard Class"/>
    <s v="KH-16510"/>
    <s v="Keith Herrera"/>
    <x v="0"/>
    <s v="United States"/>
    <s v="San Francisco"/>
    <x v="1"/>
    <n v="94110"/>
    <x v="1"/>
    <s v="FUR-BO-10001972"/>
    <x v="0"/>
    <x v="0"/>
    <s v="O'Sullivan 4-Shelf Bookcase in Odessa Pine"/>
    <n v="1336.829"/>
    <n v="13"/>
    <n v="0.15"/>
    <x v="402"/>
  </r>
  <r>
    <n v="414"/>
    <x v="186"/>
    <x v="166"/>
    <d v="2017-12-12T00:00:00"/>
    <s v="Standard Class"/>
    <s v="KH-16510"/>
    <s v="Keith Herrera"/>
    <x v="0"/>
    <s v="United States"/>
    <s v="San Francisco"/>
    <x v="1"/>
    <n v="94110"/>
    <x v="1"/>
    <s v="FUR-CH-10003956"/>
    <x v="0"/>
    <x v="1"/>
    <s v="Novimex High-Tech Fabric Mesh Task Chair"/>
    <n v="113.568"/>
    <n v="2"/>
    <n v="0.2"/>
    <x v="403"/>
  </r>
  <r>
    <n v="415"/>
    <x v="187"/>
    <x v="132"/>
    <d v="2017-11-07T00:00:00"/>
    <s v="Standard Class"/>
    <s v="KC-16675"/>
    <s v="Kimberly Carter"/>
    <x v="1"/>
    <s v="United States"/>
    <s v="Seattle"/>
    <x v="4"/>
    <n v="98105"/>
    <x v="1"/>
    <s v="OFF-PA-10000157"/>
    <x v="1"/>
    <x v="10"/>
    <s v="Xerox 191"/>
    <n v="139.86000000000001"/>
    <n v="7"/>
    <n v="0"/>
    <x v="404"/>
  </r>
  <r>
    <n v="416"/>
    <x v="187"/>
    <x v="132"/>
    <d v="2017-11-07T00:00:00"/>
    <s v="Standard Class"/>
    <s v="KC-16675"/>
    <s v="Kimberly Carter"/>
    <x v="1"/>
    <s v="United States"/>
    <s v="Seattle"/>
    <x v="4"/>
    <n v="98105"/>
    <x v="1"/>
    <s v="FUR-CH-10001891"/>
    <x v="0"/>
    <x v="1"/>
    <s v="Global Deluxe Office Fabric Chairs"/>
    <n v="307.13600000000002"/>
    <n v="4"/>
    <n v="0.2"/>
    <x v="405"/>
  </r>
  <r>
    <n v="417"/>
    <x v="188"/>
    <x v="92"/>
    <d v="2017-06-28T00:00:00"/>
    <s v="Standard Class"/>
    <s v="CJ-12010"/>
    <s v="Caroline Jumper"/>
    <x v="0"/>
    <s v="United States"/>
    <s v="Huntington Beach"/>
    <x v="1"/>
    <n v="92646"/>
    <x v="1"/>
    <s v="OFF-AR-10004344"/>
    <x v="1"/>
    <x v="6"/>
    <s v="Bulldog Vacuum Base Pencil Sharpener"/>
    <n v="95.92"/>
    <n v="8"/>
    <n v="0"/>
    <x v="406"/>
  </r>
  <r>
    <n v="418"/>
    <x v="189"/>
    <x v="167"/>
    <d v="2016-04-18T00:00:00"/>
    <s v="Standard Class"/>
    <s v="PB-19150"/>
    <s v="Philip Brown"/>
    <x v="0"/>
    <s v="United States"/>
    <s v="Los Angeles"/>
    <x v="1"/>
    <n v="90004"/>
    <x v="1"/>
    <s v="FUR-CH-10004886"/>
    <x v="0"/>
    <x v="1"/>
    <s v="Bevis Steel Folding Chairs"/>
    <n v="383.8"/>
    <n v="5"/>
    <n v="0.2"/>
    <x v="407"/>
  </r>
  <r>
    <n v="419"/>
    <x v="190"/>
    <x v="44"/>
    <d v="2017-11-10T00:00:00"/>
    <s v="Standard Class"/>
    <s v="VB-21745"/>
    <s v="Victoria Brennan"/>
    <x v="1"/>
    <s v="United States"/>
    <s v="Richmond"/>
    <x v="0"/>
    <n v="40475"/>
    <x v="0"/>
    <s v="OFF-PA-10003845"/>
    <x v="1"/>
    <x v="10"/>
    <s v="Xerox 1987"/>
    <n v="5.78"/>
    <n v="1"/>
    <n v="0"/>
    <x v="408"/>
  </r>
  <r>
    <n v="420"/>
    <x v="191"/>
    <x v="168"/>
    <d v="2017-03-09T00:00:00"/>
    <s v="Standard Class"/>
    <s v="SP-20860"/>
    <s v="Sung Pak"/>
    <x v="1"/>
    <s v="United States"/>
    <s v="Los Angeles"/>
    <x v="1"/>
    <n v="90045"/>
    <x v="1"/>
    <s v="OFF-AR-10001573"/>
    <x v="1"/>
    <x v="6"/>
    <s v="American Pencil"/>
    <n v="9.32"/>
    <n v="4"/>
    <n v="0"/>
    <x v="409"/>
  </r>
  <r>
    <n v="421"/>
    <x v="191"/>
    <x v="168"/>
    <d v="2017-03-09T00:00:00"/>
    <s v="Standard Class"/>
    <s v="SP-20860"/>
    <s v="Sung Pak"/>
    <x v="1"/>
    <s v="United States"/>
    <s v="Los Angeles"/>
    <x v="1"/>
    <n v="90045"/>
    <x v="1"/>
    <s v="OFF-EN-10000483"/>
    <x v="1"/>
    <x v="12"/>
    <s v="White Envelopes, White Envelopes with Clear Poly Window"/>
    <n v="15.25"/>
    <n v="1"/>
    <n v="0"/>
    <x v="410"/>
  </r>
  <r>
    <n v="422"/>
    <x v="192"/>
    <x v="169"/>
    <d v="2014-06-25T00:00:00"/>
    <s v="First Class"/>
    <s v="JE-15745"/>
    <s v="Joel Eaton"/>
    <x v="0"/>
    <s v="United States"/>
    <s v="Louisville"/>
    <x v="22"/>
    <n v="80027"/>
    <x v="1"/>
    <s v="TEC-AC-10004114"/>
    <x v="2"/>
    <x v="11"/>
    <s v="KeyTronic 6101 Series - Keyboard - Black"/>
    <n v="196.75200000000001"/>
    <n v="6"/>
    <n v="0.2"/>
    <x v="411"/>
  </r>
  <r>
    <n v="423"/>
    <x v="193"/>
    <x v="15"/>
    <d v="2017-10-23T00:00:00"/>
    <s v="Standard Class"/>
    <s v="MP-17965"/>
    <s v="Michael Paige"/>
    <x v="1"/>
    <s v="United States"/>
    <s v="Lawrence"/>
    <x v="31"/>
    <n v="1841"/>
    <x v="3"/>
    <s v="FUR-FU-10004712"/>
    <x v="0"/>
    <x v="5"/>
    <s v="Westinghouse Mesh Shade Clip-On Gooseneck Lamp, Black"/>
    <n v="56.56"/>
    <n v="4"/>
    <n v="0"/>
    <x v="412"/>
  </r>
  <r>
    <n v="424"/>
    <x v="193"/>
    <x v="15"/>
    <d v="2017-10-23T00:00:00"/>
    <s v="Standard Class"/>
    <s v="MP-17965"/>
    <s v="Michael Paige"/>
    <x v="1"/>
    <s v="United States"/>
    <s v="Lawrence"/>
    <x v="31"/>
    <n v="1841"/>
    <x v="3"/>
    <s v="OFF-ST-10000918"/>
    <x v="1"/>
    <x v="4"/>
    <s v="Crate-A-Files"/>
    <n v="32.700000000000003"/>
    <n v="3"/>
    <n v="0"/>
    <x v="413"/>
  </r>
  <r>
    <n v="425"/>
    <x v="194"/>
    <x v="170"/>
    <d v="2017-08-23T00:00:00"/>
    <s v="Second Class"/>
    <s v="NF-18385"/>
    <s v="Natalie Fritzler"/>
    <x v="0"/>
    <s v="United States"/>
    <s v="Jackson"/>
    <x v="35"/>
    <n v="39212"/>
    <x v="0"/>
    <s v="FUR-CH-10000015"/>
    <x v="0"/>
    <x v="1"/>
    <s v="Hon Multipurpose Stacking Arm Chairs"/>
    <n v="866.4"/>
    <n v="4"/>
    <n v="0"/>
    <x v="414"/>
  </r>
  <r>
    <n v="426"/>
    <x v="195"/>
    <x v="51"/>
    <d v="2017-11-26T00:00:00"/>
    <s v="Second Class"/>
    <s v="JM-15265"/>
    <s v="Janet Molinari"/>
    <x v="1"/>
    <s v="United States"/>
    <s v="Canton"/>
    <x v="12"/>
    <n v="48187"/>
    <x v="2"/>
    <s v="FUR-FU-10003347"/>
    <x v="0"/>
    <x v="5"/>
    <s v="Coloredge Poster Frame"/>
    <n v="28.4"/>
    <n v="2"/>
    <n v="0"/>
    <x v="415"/>
  </r>
  <r>
    <n v="427"/>
    <x v="195"/>
    <x v="51"/>
    <d v="2017-11-26T00:00:00"/>
    <s v="Second Class"/>
    <s v="JM-15265"/>
    <s v="Janet Molinari"/>
    <x v="1"/>
    <s v="United States"/>
    <s v="Canton"/>
    <x v="12"/>
    <n v="48187"/>
    <x v="2"/>
    <s v="OFF-BI-10001543"/>
    <x v="1"/>
    <x v="8"/>
    <s v="GBC VeloBinder Manual Binding System"/>
    <n v="287.92"/>
    <n v="8"/>
    <n v="0"/>
    <x v="416"/>
  </r>
  <r>
    <n v="428"/>
    <x v="196"/>
    <x v="171"/>
    <d v="2014-09-13T00:00:00"/>
    <s v="First Class"/>
    <s v="SD-20485"/>
    <s v="Shirley Daniels"/>
    <x v="2"/>
    <s v="United States"/>
    <s v="New Rochelle"/>
    <x v="15"/>
    <n v="10801"/>
    <x v="3"/>
    <s v="TEC-MA-10000029"/>
    <x v="2"/>
    <x v="15"/>
    <s v="Epson WorkForce WF-2530 All-in-One Printer, Copier Scanner"/>
    <n v="69.989999999999995"/>
    <n v="1"/>
    <n v="0"/>
    <x v="417"/>
  </r>
  <r>
    <n v="429"/>
    <x v="197"/>
    <x v="172"/>
    <d v="2017-10-08T00:00:00"/>
    <s v="Standard Class"/>
    <s v="KH-16630"/>
    <s v="Ken Heidel"/>
    <x v="1"/>
    <s v="United States"/>
    <s v="San Antonio"/>
    <x v="5"/>
    <n v="78207"/>
    <x v="2"/>
    <s v="OFF-AR-10000369"/>
    <x v="1"/>
    <x v="6"/>
    <s v="Design Ebony Sketching Pencil"/>
    <n v="6.6719999999999997"/>
    <n v="6"/>
    <n v="0.2"/>
    <x v="418"/>
  </r>
  <r>
    <n v="430"/>
    <x v="198"/>
    <x v="173"/>
    <d v="2016-04-21T00:00:00"/>
    <s v="Standard Class"/>
    <s v="RB-19795"/>
    <s v="Ross Baird"/>
    <x v="2"/>
    <s v="United States"/>
    <s v="Gastonia"/>
    <x v="3"/>
    <n v="28052"/>
    <x v="0"/>
    <s v="OFF-BI-10004584"/>
    <x v="1"/>
    <x v="8"/>
    <s v="GBC ProClick 150 Presentation Binding System"/>
    <n v="189.58799999999999"/>
    <n v="2"/>
    <n v="0.7"/>
    <x v="419"/>
  </r>
  <r>
    <n v="431"/>
    <x v="198"/>
    <x v="173"/>
    <d v="2016-04-21T00:00:00"/>
    <s v="Standard Class"/>
    <s v="RB-19795"/>
    <s v="Ross Baird"/>
    <x v="2"/>
    <s v="United States"/>
    <s v="Gastonia"/>
    <x v="3"/>
    <n v="28052"/>
    <x v="0"/>
    <s v="TEC-AC-10004659"/>
    <x v="2"/>
    <x v="11"/>
    <s v="Imation Secure Hardware Encrypted USB 2.0 Flash Drive; 16GB"/>
    <n v="408.74400000000003"/>
    <n v="7"/>
    <n v="0.2"/>
    <x v="179"/>
  </r>
  <r>
    <n v="432"/>
    <x v="198"/>
    <x v="173"/>
    <d v="2016-04-21T00:00:00"/>
    <s v="Standard Class"/>
    <s v="RB-19795"/>
    <s v="Ross Baird"/>
    <x v="2"/>
    <s v="United States"/>
    <s v="Gastonia"/>
    <x v="3"/>
    <n v="28052"/>
    <x v="0"/>
    <s v="TEC-AC-10004659"/>
    <x v="2"/>
    <x v="11"/>
    <s v="Imation Secure Hardware Encrypted USB 2.0 Flash Drive; 16GB"/>
    <n v="291.95999999999998"/>
    <n v="5"/>
    <n v="0.2"/>
    <x v="420"/>
  </r>
  <r>
    <n v="433"/>
    <x v="198"/>
    <x v="173"/>
    <d v="2016-04-21T00:00:00"/>
    <s v="Standard Class"/>
    <s v="RB-19795"/>
    <s v="Ross Baird"/>
    <x v="2"/>
    <s v="United States"/>
    <s v="Gastonia"/>
    <x v="3"/>
    <n v="28052"/>
    <x v="0"/>
    <s v="OFF-ST-10000617"/>
    <x v="1"/>
    <x v="4"/>
    <s v="Woodgrain Magazine Files by Perma"/>
    <n v="4.7679999999999998"/>
    <n v="2"/>
    <n v="0.2"/>
    <x v="421"/>
  </r>
  <r>
    <n v="434"/>
    <x v="199"/>
    <x v="112"/>
    <d v="2016-06-07T00:00:00"/>
    <s v="First Class"/>
    <s v="DB-13060"/>
    <s v="Dave Brooks"/>
    <x v="0"/>
    <s v="United States"/>
    <s v="Lowell"/>
    <x v="31"/>
    <n v="1852"/>
    <x v="3"/>
    <s v="OFF-ST-10003306"/>
    <x v="1"/>
    <x v="4"/>
    <s v="Letter Size Cart"/>
    <n v="714.3"/>
    <n v="5"/>
    <n v="0"/>
    <x v="422"/>
  </r>
  <r>
    <n v="435"/>
    <x v="200"/>
    <x v="174"/>
    <d v="2014-12-25T00:00:00"/>
    <s v="Standard Class"/>
    <s v="MK-18160"/>
    <s v="Mike Kennedy"/>
    <x v="0"/>
    <s v="United States"/>
    <s v="Jacksonville"/>
    <x v="2"/>
    <n v="32216"/>
    <x v="0"/>
    <s v="OFF-BI-10000773"/>
    <x v="1"/>
    <x v="8"/>
    <s v="Insertable Tab Post Binder Dividers"/>
    <n v="4.8120000000000003"/>
    <n v="2"/>
    <n v="0.7"/>
    <x v="423"/>
  </r>
  <r>
    <n v="436"/>
    <x v="200"/>
    <x v="174"/>
    <d v="2014-12-25T00:00:00"/>
    <s v="Standard Class"/>
    <s v="MK-18160"/>
    <s v="Mike Kennedy"/>
    <x v="0"/>
    <s v="United States"/>
    <s v="Jacksonville"/>
    <x v="2"/>
    <n v="32216"/>
    <x v="0"/>
    <s v="TEC-AC-10002600"/>
    <x v="2"/>
    <x v="11"/>
    <s v="Belkin QODE FastFit Bluetooth Keyboard"/>
    <n v="247.8"/>
    <n v="5"/>
    <n v="0.2"/>
    <x v="424"/>
  </r>
  <r>
    <n v="437"/>
    <x v="201"/>
    <x v="1"/>
    <d v="2016-06-14T00:00:00"/>
    <s v="Second Class"/>
    <s v="PO-19180"/>
    <s v="Philisse Overcash"/>
    <x v="2"/>
    <s v="United States"/>
    <s v="Chicago"/>
    <x v="10"/>
    <n v="60623"/>
    <x v="2"/>
    <s v="TEC-MA-10002937"/>
    <x v="2"/>
    <x v="15"/>
    <s v="Canon Color ImageCLASS MF8580Cdw Wireless Laser All-In-One Printer, Copier, Scanner"/>
    <n v="1007.979"/>
    <n v="3"/>
    <n v="0.3"/>
    <x v="425"/>
  </r>
  <r>
    <n v="438"/>
    <x v="201"/>
    <x v="1"/>
    <d v="2016-06-14T00:00:00"/>
    <s v="Second Class"/>
    <s v="PO-19180"/>
    <s v="Philisse Overcash"/>
    <x v="2"/>
    <s v="United States"/>
    <s v="Chicago"/>
    <x v="10"/>
    <n v="60623"/>
    <x v="2"/>
    <s v="OFF-PA-10001970"/>
    <x v="1"/>
    <x v="10"/>
    <s v="Xerox 1908"/>
    <n v="313.488"/>
    <n v="7"/>
    <n v="0.2"/>
    <x v="426"/>
  </r>
  <r>
    <n v="439"/>
    <x v="202"/>
    <x v="175"/>
    <d v="2017-09-19T00:00:00"/>
    <s v="Standard Class"/>
    <s v="BB-11545"/>
    <s v="Brenda Bowman"/>
    <x v="1"/>
    <s v="United States"/>
    <s v="Houston"/>
    <x v="5"/>
    <n v="77070"/>
    <x v="2"/>
    <s v="OFF-PA-10002230"/>
    <x v="1"/>
    <x v="10"/>
    <s v="Xerox 1897"/>
    <n v="31.872"/>
    <n v="8"/>
    <n v="0.2"/>
    <x v="427"/>
  </r>
  <r>
    <n v="440"/>
    <x v="203"/>
    <x v="176"/>
    <d v="2017-01-23T00:00:00"/>
    <s v="Second Class"/>
    <s v="CV-12805"/>
    <s v="Cynthia Voltz"/>
    <x v="1"/>
    <s v="United States"/>
    <s v="New York City"/>
    <x v="15"/>
    <n v="10024"/>
    <x v="3"/>
    <s v="FUR-CH-10003396"/>
    <x v="0"/>
    <x v="1"/>
    <s v="Global Deluxe Steno Chair"/>
    <n v="207.846"/>
    <n v="3"/>
    <n v="0.1"/>
    <x v="428"/>
  </r>
  <r>
    <n v="441"/>
    <x v="204"/>
    <x v="64"/>
    <d v="2016-09-07T00:00:00"/>
    <s v="Second Class"/>
    <s v="PK-19075"/>
    <s v="Pete Kriz"/>
    <x v="0"/>
    <s v="United States"/>
    <s v="Detroit"/>
    <x v="12"/>
    <n v="48227"/>
    <x v="2"/>
    <s v="FUR-FU-10000246"/>
    <x v="0"/>
    <x v="5"/>
    <s v="Aluminum Document Frame"/>
    <n v="12.22"/>
    <n v="1"/>
    <n v="0"/>
    <x v="429"/>
  </r>
  <r>
    <n v="442"/>
    <x v="204"/>
    <x v="64"/>
    <d v="2016-09-07T00:00:00"/>
    <s v="Second Class"/>
    <s v="PK-19075"/>
    <s v="Pete Kriz"/>
    <x v="0"/>
    <s v="United States"/>
    <s v="Detroit"/>
    <x v="12"/>
    <n v="48227"/>
    <x v="2"/>
    <s v="OFF-ST-10000060"/>
    <x v="1"/>
    <x v="4"/>
    <s v="Fellowes Bankers Box Staxonsteel Drawer File/Stacking System"/>
    <n v="194.94"/>
    <n v="3"/>
    <n v="0"/>
    <x v="430"/>
  </r>
  <r>
    <n v="443"/>
    <x v="204"/>
    <x v="64"/>
    <d v="2016-09-07T00:00:00"/>
    <s v="Second Class"/>
    <s v="PK-19075"/>
    <s v="Pete Kriz"/>
    <x v="0"/>
    <s v="United States"/>
    <s v="Detroit"/>
    <x v="12"/>
    <n v="48227"/>
    <x v="2"/>
    <s v="OFF-ST-10003058"/>
    <x v="1"/>
    <x v="4"/>
    <s v="Eldon Mobile Mega Data Cart  Mega Stackable  Add-On Trays"/>
    <n v="70.95"/>
    <n v="3"/>
    <n v="0"/>
    <x v="431"/>
  </r>
  <r>
    <n v="444"/>
    <x v="204"/>
    <x v="64"/>
    <d v="2016-09-07T00:00:00"/>
    <s v="Second Class"/>
    <s v="PK-19075"/>
    <s v="Pete Kriz"/>
    <x v="0"/>
    <s v="United States"/>
    <s v="Detroit"/>
    <x v="12"/>
    <n v="48227"/>
    <x v="2"/>
    <s v="OFF-PA-10002222"/>
    <x v="1"/>
    <x v="10"/>
    <s v="Xerox Color Copier Paper, 11&quot; x 17&quot;, Ream"/>
    <n v="91.36"/>
    <n v="4"/>
    <n v="0"/>
    <x v="432"/>
  </r>
  <r>
    <n v="445"/>
    <x v="204"/>
    <x v="64"/>
    <d v="2016-09-07T00:00:00"/>
    <s v="Second Class"/>
    <s v="PK-19075"/>
    <s v="Pete Kriz"/>
    <x v="0"/>
    <s v="United States"/>
    <s v="Detroit"/>
    <x v="12"/>
    <n v="48227"/>
    <x v="2"/>
    <s v="FUR-CH-10002372"/>
    <x v="0"/>
    <x v="1"/>
    <s v="Office Star - Ergonomically Designed Knee Chair"/>
    <n v="242.94"/>
    <n v="3"/>
    <n v="0"/>
    <x v="433"/>
  </r>
  <r>
    <n v="446"/>
    <x v="204"/>
    <x v="64"/>
    <d v="2016-09-07T00:00:00"/>
    <s v="Second Class"/>
    <s v="PK-19075"/>
    <s v="Pete Kriz"/>
    <x v="0"/>
    <s v="United States"/>
    <s v="Detroit"/>
    <x v="12"/>
    <n v="48227"/>
    <x v="2"/>
    <s v="OFF-LA-10001317"/>
    <x v="1"/>
    <x v="2"/>
    <s v="Avery 520"/>
    <n v="22.05"/>
    <n v="7"/>
    <n v="0"/>
    <x v="434"/>
  </r>
  <r>
    <n v="447"/>
    <x v="205"/>
    <x v="177"/>
    <d v="2017-03-25T00:00:00"/>
    <s v="Second Class"/>
    <s v="TB-21595"/>
    <s v="Troy Blackwell"/>
    <x v="0"/>
    <s v="United States"/>
    <s v="Columbus"/>
    <x v="14"/>
    <n v="47201"/>
    <x v="2"/>
    <s v="FUR-FU-10000206"/>
    <x v="0"/>
    <x v="5"/>
    <s v="GE General Purpose, Extra Long Life, Showcase &amp; Floodlight Incandescent Bulbs"/>
    <n v="2.91"/>
    <n v="1"/>
    <n v="0"/>
    <x v="435"/>
  </r>
  <r>
    <n v="448"/>
    <x v="206"/>
    <x v="178"/>
    <d v="2016-04-03T00:00:00"/>
    <s v="Second Class"/>
    <s v="RB-19360"/>
    <s v="Raymond Buch"/>
    <x v="0"/>
    <s v="United States"/>
    <s v="Auburn"/>
    <x v="15"/>
    <n v="13021"/>
    <x v="3"/>
    <s v="OFF-AR-10000588"/>
    <x v="1"/>
    <x v="6"/>
    <s v="Newell 345"/>
    <n v="59.52"/>
    <n v="3"/>
    <n v="0"/>
    <x v="436"/>
  </r>
  <r>
    <n v="449"/>
    <x v="206"/>
    <x v="178"/>
    <d v="2016-04-03T00:00:00"/>
    <s v="Second Class"/>
    <s v="RB-19360"/>
    <s v="Raymond Buch"/>
    <x v="0"/>
    <s v="United States"/>
    <s v="Auburn"/>
    <x v="15"/>
    <n v="13021"/>
    <x v="3"/>
    <s v="OFF-ST-10001469"/>
    <x v="1"/>
    <x v="4"/>
    <s v="Fellowes Bankers Box Recycled Super Stor/Drawer"/>
    <n v="161.94"/>
    <n v="3"/>
    <n v="0"/>
    <x v="437"/>
  </r>
  <r>
    <n v="450"/>
    <x v="206"/>
    <x v="178"/>
    <d v="2016-04-03T00:00:00"/>
    <s v="Second Class"/>
    <s v="RB-19360"/>
    <s v="Raymond Buch"/>
    <x v="0"/>
    <s v="United States"/>
    <s v="Auburn"/>
    <x v="15"/>
    <n v="13021"/>
    <x v="3"/>
    <s v="OFF-AR-10001953"/>
    <x v="1"/>
    <x v="6"/>
    <s v="Boston 1645 Deluxe Heavier-Duty Electric Pencil Sharpener"/>
    <n v="263.88"/>
    <n v="6"/>
    <n v="0"/>
    <x v="438"/>
  </r>
  <r>
    <n v="451"/>
    <x v="206"/>
    <x v="178"/>
    <d v="2016-04-03T00:00:00"/>
    <s v="Second Class"/>
    <s v="RB-19360"/>
    <s v="Raymond Buch"/>
    <x v="0"/>
    <s v="United States"/>
    <s v="Auburn"/>
    <x v="15"/>
    <n v="13021"/>
    <x v="3"/>
    <s v="OFF-AR-10003156"/>
    <x v="1"/>
    <x v="6"/>
    <s v="50 Colored Long Pencils"/>
    <n v="30.48"/>
    <n v="3"/>
    <n v="0"/>
    <x v="439"/>
  </r>
  <r>
    <n v="452"/>
    <x v="206"/>
    <x v="178"/>
    <d v="2016-04-03T00:00:00"/>
    <s v="Second Class"/>
    <s v="RB-19360"/>
    <s v="Raymond Buch"/>
    <x v="0"/>
    <s v="United States"/>
    <s v="Auburn"/>
    <x v="15"/>
    <n v="13021"/>
    <x v="3"/>
    <s v="OFF-AR-10004974"/>
    <x v="1"/>
    <x v="6"/>
    <s v="Newell 342"/>
    <n v="9.84"/>
    <n v="3"/>
    <n v="0"/>
    <x v="301"/>
  </r>
  <r>
    <n v="453"/>
    <x v="206"/>
    <x v="178"/>
    <d v="2016-04-03T00:00:00"/>
    <s v="Second Class"/>
    <s v="RB-19360"/>
    <s v="Raymond Buch"/>
    <x v="0"/>
    <s v="United States"/>
    <s v="Auburn"/>
    <x v="15"/>
    <n v="13021"/>
    <x v="3"/>
    <s v="TEC-PH-10002365"/>
    <x v="2"/>
    <x v="7"/>
    <s v="Belkin Grip Candy Sheer Case / Cover for iPhone 5 and 5S"/>
    <n v="35.119999999999997"/>
    <n v="4"/>
    <n v="0"/>
    <x v="440"/>
  </r>
  <r>
    <n v="454"/>
    <x v="207"/>
    <x v="179"/>
    <d v="2017-10-24T00:00:00"/>
    <s v="Standard Class"/>
    <s v="EB-13705"/>
    <s v="Ed Braxton"/>
    <x v="1"/>
    <s v="United States"/>
    <s v="Akron"/>
    <x v="24"/>
    <n v="44312"/>
    <x v="3"/>
    <s v="FUR-TA-10001539"/>
    <x v="0"/>
    <x v="3"/>
    <s v="Chromcraft Rectangular Conference Tables"/>
    <n v="284.36399999999998"/>
    <n v="2"/>
    <n v="0.4"/>
    <x v="441"/>
  </r>
  <r>
    <n v="455"/>
    <x v="207"/>
    <x v="179"/>
    <d v="2017-10-24T00:00:00"/>
    <s v="Standard Class"/>
    <s v="EB-13705"/>
    <s v="Ed Braxton"/>
    <x v="1"/>
    <s v="United States"/>
    <s v="Akron"/>
    <x v="24"/>
    <n v="44312"/>
    <x v="3"/>
    <s v="OFF-ST-10000142"/>
    <x v="1"/>
    <x v="4"/>
    <s v="Deluxe Rollaway Locking File with Drawer"/>
    <n v="665.40800000000002"/>
    <n v="2"/>
    <n v="0.2"/>
    <x v="442"/>
  </r>
  <r>
    <n v="456"/>
    <x v="208"/>
    <x v="180"/>
    <d v="2016-12-17T00:00:00"/>
    <s v="Standard Class"/>
    <s v="KH-16630"/>
    <s v="Ken Heidel"/>
    <x v="1"/>
    <s v="United States"/>
    <s v="Norman"/>
    <x v="26"/>
    <n v="73071"/>
    <x v="2"/>
    <s v="TEC-AC-10001772"/>
    <x v="2"/>
    <x v="11"/>
    <s v="Memorex Mini Travel Drive 16 GB USB 2.0 Flash Drive"/>
    <n v="63.88"/>
    <n v="4"/>
    <n v="0"/>
    <x v="443"/>
  </r>
  <r>
    <n v="457"/>
    <x v="209"/>
    <x v="181"/>
    <d v="2014-02-18T00:00:00"/>
    <s v="Standard Class"/>
    <s v="SC-20095"/>
    <s v="Sanjit Chand"/>
    <x v="0"/>
    <s v="United States"/>
    <s v="Concord"/>
    <x v="1"/>
    <n v="94521"/>
    <x v="1"/>
    <s v="FUR-CH-10000225"/>
    <x v="0"/>
    <x v="1"/>
    <s v="Global Geo Office Task Chair, Gray"/>
    <n v="129.56800000000001"/>
    <n v="2"/>
    <n v="0.2"/>
    <x v="444"/>
  </r>
  <r>
    <n v="458"/>
    <x v="210"/>
    <x v="182"/>
    <d v="2016-10-01T00:00:00"/>
    <s v="Standard Class"/>
    <s v="NF-18385"/>
    <s v="Natalie Fritzler"/>
    <x v="0"/>
    <s v="United States"/>
    <s v="Decatur"/>
    <x v="10"/>
    <n v="62521"/>
    <x v="2"/>
    <s v="FUR-CH-10002331"/>
    <x v="0"/>
    <x v="1"/>
    <s v="Hon 4700 Series Mobuis Mid-Back Task Chairs with Adjustable Arms"/>
    <n v="747.55799999999999"/>
    <n v="3"/>
    <n v="0.3"/>
    <x v="445"/>
  </r>
  <r>
    <n v="459"/>
    <x v="210"/>
    <x v="182"/>
    <d v="2016-10-01T00:00:00"/>
    <s v="Standard Class"/>
    <s v="NF-18385"/>
    <s v="Natalie Fritzler"/>
    <x v="0"/>
    <s v="United States"/>
    <s v="Decatur"/>
    <x v="10"/>
    <n v="62521"/>
    <x v="2"/>
    <s v="OFF-EN-10001415"/>
    <x v="1"/>
    <x v="12"/>
    <s v="Staple envelope"/>
    <n v="8.9280000000000008"/>
    <n v="2"/>
    <n v="0.2"/>
    <x v="446"/>
  </r>
  <r>
    <n v="460"/>
    <x v="211"/>
    <x v="83"/>
    <d v="2015-12-22T00:00:00"/>
    <s v="Standard Class"/>
    <s v="JH-15985"/>
    <s v="Joseph Holt"/>
    <x v="0"/>
    <s v="United States"/>
    <s v="Seattle"/>
    <x v="4"/>
    <n v="98115"/>
    <x v="1"/>
    <s v="OFF-AP-10002472"/>
    <x v="1"/>
    <x v="9"/>
    <s v="3M Office Air Cleaner"/>
    <n v="103.92"/>
    <n v="4"/>
    <n v="0"/>
    <x v="447"/>
  </r>
  <r>
    <n v="461"/>
    <x v="211"/>
    <x v="83"/>
    <d v="2015-12-22T00:00:00"/>
    <s v="Standard Class"/>
    <s v="JH-15985"/>
    <s v="Joseph Holt"/>
    <x v="0"/>
    <s v="United States"/>
    <s v="Seattle"/>
    <x v="4"/>
    <n v="98115"/>
    <x v="1"/>
    <s v="TEC-AC-10004571"/>
    <x v="2"/>
    <x v="11"/>
    <s v="Logitech G700s Rechargeable Gaming Mouse"/>
    <n v="899.91"/>
    <n v="9"/>
    <n v="0"/>
    <x v="448"/>
  </r>
  <r>
    <n v="462"/>
    <x v="211"/>
    <x v="83"/>
    <d v="2015-12-22T00:00:00"/>
    <s v="Standard Class"/>
    <s v="JH-15985"/>
    <s v="Joseph Holt"/>
    <x v="0"/>
    <s v="United States"/>
    <s v="Seattle"/>
    <x v="4"/>
    <n v="98115"/>
    <x v="1"/>
    <s v="OFF-BI-10001098"/>
    <x v="1"/>
    <x v="8"/>
    <s v="Acco D-Ring Binder w/DublLock"/>
    <n v="51.311999999999998"/>
    <n v="3"/>
    <n v="0.2"/>
    <x v="449"/>
  </r>
  <r>
    <n v="463"/>
    <x v="212"/>
    <x v="183"/>
    <d v="2016-04-29T00:00:00"/>
    <s v="Standard Class"/>
    <s v="TN-21040"/>
    <s v="Tanja Norvell"/>
    <x v="2"/>
    <s v="United States"/>
    <s v="Phoenix"/>
    <x v="16"/>
    <n v="85023"/>
    <x v="1"/>
    <s v="FUR-FU-10000023"/>
    <x v="0"/>
    <x v="5"/>
    <s v="Eldon Wave Desk Accessories"/>
    <n v="23.56"/>
    <n v="5"/>
    <n v="0.2"/>
    <x v="450"/>
  </r>
  <r>
    <n v="464"/>
    <x v="212"/>
    <x v="183"/>
    <d v="2016-04-29T00:00:00"/>
    <s v="Standard Class"/>
    <s v="TN-21040"/>
    <s v="Tanja Norvell"/>
    <x v="2"/>
    <s v="United States"/>
    <s v="Phoenix"/>
    <x v="16"/>
    <n v="85023"/>
    <x v="1"/>
    <s v="FUR-TA-10001889"/>
    <x v="0"/>
    <x v="3"/>
    <s v="Bush Advantage Collection Racetrack Conference Table"/>
    <n v="1272.6300000000001"/>
    <n v="6"/>
    <n v="0.5"/>
    <x v="451"/>
  </r>
  <r>
    <n v="465"/>
    <x v="212"/>
    <x v="183"/>
    <d v="2016-04-29T00:00:00"/>
    <s v="Standard Class"/>
    <s v="TN-21040"/>
    <s v="Tanja Norvell"/>
    <x v="2"/>
    <s v="United States"/>
    <s v="Phoenix"/>
    <x v="16"/>
    <n v="85023"/>
    <x v="1"/>
    <s v="OFF-BI-10000315"/>
    <x v="1"/>
    <x v="8"/>
    <s v="Poly Designer Cover &amp; Back"/>
    <n v="28.484999999999999"/>
    <n v="5"/>
    <n v="0.7"/>
    <x v="452"/>
  </r>
  <r>
    <n v="466"/>
    <x v="212"/>
    <x v="183"/>
    <d v="2016-04-29T00:00:00"/>
    <s v="Standard Class"/>
    <s v="TN-21040"/>
    <s v="Tanja Norvell"/>
    <x v="2"/>
    <s v="United States"/>
    <s v="Phoenix"/>
    <x v="16"/>
    <n v="85023"/>
    <x v="1"/>
    <s v="OFF-SU-10003505"/>
    <x v="1"/>
    <x v="14"/>
    <s v="Premier Electric Letter Opener"/>
    <n v="185.376"/>
    <n v="2"/>
    <n v="0.2"/>
    <x v="453"/>
  </r>
  <r>
    <n v="467"/>
    <x v="212"/>
    <x v="183"/>
    <d v="2016-04-29T00:00:00"/>
    <s v="Standard Class"/>
    <s v="TN-21040"/>
    <s v="Tanja Norvell"/>
    <x v="2"/>
    <s v="United States"/>
    <s v="Phoenix"/>
    <x v="16"/>
    <n v="85023"/>
    <x v="1"/>
    <s v="OFF-AP-10002578"/>
    <x v="1"/>
    <x v="9"/>
    <s v="Fellowes Premier Superior Surge Suppressor, 10-Outlet, With Phone and Remote"/>
    <n v="78.272000000000006"/>
    <n v="2"/>
    <n v="0.2"/>
    <x v="454"/>
  </r>
  <r>
    <n v="468"/>
    <x v="213"/>
    <x v="184"/>
    <d v="2015-01-24T00:00:00"/>
    <s v="Standard Class"/>
    <s v="JS-15940"/>
    <s v="Joni Sundaresam"/>
    <x v="2"/>
    <s v="United States"/>
    <s v="Park Ridge"/>
    <x v="10"/>
    <n v="60068"/>
    <x v="2"/>
    <s v="FUR-FU-10002918"/>
    <x v="0"/>
    <x v="5"/>
    <s v="Eldon ClusterMat Chair Mat with Cordless Antistatic Protection"/>
    <n v="254.744"/>
    <n v="7"/>
    <n v="0.6"/>
    <x v="455"/>
  </r>
  <r>
    <n v="469"/>
    <x v="214"/>
    <x v="185"/>
    <d v="2017-04-04T00:00:00"/>
    <s v="Standard Class"/>
    <s v="DS-13180"/>
    <s v="David Smith"/>
    <x v="1"/>
    <s v="United States"/>
    <s v="Amarillo"/>
    <x v="5"/>
    <n v="79109"/>
    <x v="2"/>
    <s v="FUR-BO-10002824"/>
    <x v="0"/>
    <x v="0"/>
    <s v="Bush Mission Pointe Library"/>
    <n v="205.33279999999999"/>
    <n v="2"/>
    <n v="0.32"/>
    <x v="456"/>
  </r>
  <r>
    <n v="470"/>
    <x v="215"/>
    <x v="186"/>
    <d v="2016-12-20T00:00:00"/>
    <s v="Second Class"/>
    <s v="CC-12670"/>
    <s v="Craig Carreira"/>
    <x v="0"/>
    <s v="United States"/>
    <s v="Chicago"/>
    <x v="10"/>
    <n v="60610"/>
    <x v="2"/>
    <s v="OFF-BI-10002194"/>
    <x v="1"/>
    <x v="8"/>
    <s v="Cardinal Hold-It CD Pocket"/>
    <n v="4.7880000000000003"/>
    <n v="3"/>
    <n v="0.8"/>
    <x v="457"/>
  </r>
  <r>
    <n v="471"/>
    <x v="216"/>
    <x v="139"/>
    <d v="2015-12-24T00:00:00"/>
    <s v="Standard Class"/>
    <s v="MH-17785"/>
    <s v="Maya Herman"/>
    <x v="1"/>
    <s v="United States"/>
    <s v="Lindenhurst"/>
    <x v="15"/>
    <n v="11757"/>
    <x v="3"/>
    <s v="OFF-PA-10004071"/>
    <x v="1"/>
    <x v="10"/>
    <s v="Eaton Premium Continuous-Feed Paper, 25% Cotton, Letter Size, White, 1000 Shts/Box"/>
    <n v="55.48"/>
    <n v="1"/>
    <n v="0"/>
    <x v="458"/>
  </r>
  <r>
    <n v="472"/>
    <x v="217"/>
    <x v="187"/>
    <d v="2014-11-11T00:00:00"/>
    <s v="Second Class"/>
    <s v="JP-15520"/>
    <s v="Jeremy Pistek"/>
    <x v="0"/>
    <s v="United States"/>
    <s v="San Francisco"/>
    <x v="1"/>
    <n v="94110"/>
    <x v="1"/>
    <s v="OFF-ST-10002743"/>
    <x v="1"/>
    <x v="4"/>
    <s v="SAFCO Boltless Steel Shelving"/>
    <n v="340.92"/>
    <n v="3"/>
    <n v="0"/>
    <x v="459"/>
  </r>
  <r>
    <n v="473"/>
    <x v="217"/>
    <x v="187"/>
    <d v="2014-11-11T00:00:00"/>
    <s v="Second Class"/>
    <s v="JP-15520"/>
    <s v="Jeremy Pistek"/>
    <x v="0"/>
    <s v="United States"/>
    <s v="San Francisco"/>
    <x v="1"/>
    <n v="94110"/>
    <x v="1"/>
    <s v="FUR-BO-10001601"/>
    <x v="0"/>
    <x v="0"/>
    <s v="Sauder Mission Library with Doors, Fruitwood Finish"/>
    <n v="222.666"/>
    <n v="2"/>
    <n v="0.15"/>
    <x v="460"/>
  </r>
  <r>
    <n v="474"/>
    <x v="217"/>
    <x v="187"/>
    <d v="2014-11-11T00:00:00"/>
    <s v="Second Class"/>
    <s v="JP-15520"/>
    <s v="Jeremy Pistek"/>
    <x v="0"/>
    <s v="United States"/>
    <s v="San Francisco"/>
    <x v="1"/>
    <n v="94110"/>
    <x v="1"/>
    <s v="TEC-PH-10002680"/>
    <x v="2"/>
    <x v="7"/>
    <s v="Samsung Galaxy Note 3"/>
    <n v="703.96799999999996"/>
    <n v="4"/>
    <n v="0.2"/>
    <x v="461"/>
  </r>
  <r>
    <n v="475"/>
    <x v="217"/>
    <x v="187"/>
    <d v="2014-11-11T00:00:00"/>
    <s v="Second Class"/>
    <s v="JP-15520"/>
    <s v="Jeremy Pistek"/>
    <x v="0"/>
    <s v="United States"/>
    <s v="San Francisco"/>
    <x v="1"/>
    <n v="94110"/>
    <x v="1"/>
    <s v="OFF-ST-10001321"/>
    <x v="1"/>
    <x v="4"/>
    <s v="Decoflex Hanging Personal Folder File, Blue"/>
    <n v="92.52"/>
    <n v="6"/>
    <n v="0"/>
    <x v="462"/>
  </r>
  <r>
    <n v="476"/>
    <x v="217"/>
    <x v="187"/>
    <d v="2014-11-11T00:00:00"/>
    <s v="Second Class"/>
    <s v="JP-15520"/>
    <s v="Jeremy Pistek"/>
    <x v="0"/>
    <s v="United States"/>
    <s v="San Francisco"/>
    <x v="1"/>
    <n v="94110"/>
    <x v="1"/>
    <s v="OFF-PA-10001509"/>
    <x v="1"/>
    <x v="10"/>
    <s v="Recycled Desk Saver Line &quot;While You Were Out&quot; Book, 5 1/2&quot; X 4&quot;"/>
    <n v="62.65"/>
    <n v="7"/>
    <n v="0"/>
    <x v="463"/>
  </r>
  <r>
    <n v="477"/>
    <x v="217"/>
    <x v="187"/>
    <d v="2014-11-11T00:00:00"/>
    <s v="Second Class"/>
    <s v="JP-15520"/>
    <s v="Jeremy Pistek"/>
    <x v="0"/>
    <s v="United States"/>
    <s v="San Francisco"/>
    <x v="1"/>
    <n v="94110"/>
    <x v="1"/>
    <s v="OFF-PA-10003465"/>
    <x v="1"/>
    <x v="10"/>
    <s v="Xerox 1912"/>
    <n v="94.85"/>
    <n v="5"/>
    <n v="0"/>
    <x v="464"/>
  </r>
  <r>
    <n v="478"/>
    <x v="218"/>
    <x v="188"/>
    <d v="2016-07-19T00:00:00"/>
    <s v="Standard Class"/>
    <s v="KH-16690"/>
    <s v="Kristen Hastings"/>
    <x v="1"/>
    <s v="United States"/>
    <s v="Los Angeles"/>
    <x v="1"/>
    <n v="90008"/>
    <x v="1"/>
    <s v="TEC-PH-10000149"/>
    <x v="2"/>
    <x v="7"/>
    <s v="Cisco SPA525G2 IP Phone - Wireless"/>
    <n v="95.76"/>
    <n v="6"/>
    <n v="0.2"/>
    <x v="465"/>
  </r>
  <r>
    <n v="479"/>
    <x v="219"/>
    <x v="189"/>
    <d v="2016-11-02T00:00:00"/>
    <s v="Standard Class"/>
    <s v="JE-15475"/>
    <s v="Jeremy Ellison"/>
    <x v="0"/>
    <s v="United States"/>
    <s v="Troy"/>
    <x v="15"/>
    <n v="12180"/>
    <x v="3"/>
    <s v="FUR-FU-10002671"/>
    <x v="0"/>
    <x v="5"/>
    <s v="Electrix 20W Halogen Replacement Bulb for Zoom-In Desk Lamp"/>
    <n v="40.200000000000003"/>
    <n v="3"/>
    <n v="0"/>
    <x v="466"/>
  </r>
  <r>
    <n v="480"/>
    <x v="220"/>
    <x v="190"/>
    <d v="2016-07-02T00:00:00"/>
    <s v="Standard Class"/>
    <s v="JG-15805"/>
    <s v="John Grady"/>
    <x v="1"/>
    <s v="United States"/>
    <s v="New York City"/>
    <x v="15"/>
    <n v="10024"/>
    <x v="3"/>
    <s v="OFF-AR-10003045"/>
    <x v="1"/>
    <x v="6"/>
    <s v="Prang Colored Pencils"/>
    <n v="14.7"/>
    <n v="5"/>
    <n v="0"/>
    <x v="467"/>
  </r>
  <r>
    <n v="481"/>
    <x v="220"/>
    <x v="190"/>
    <d v="2016-07-02T00:00:00"/>
    <s v="Standard Class"/>
    <s v="JG-15805"/>
    <s v="John Grady"/>
    <x v="1"/>
    <s v="United States"/>
    <s v="New York City"/>
    <x v="15"/>
    <n v="10024"/>
    <x v="3"/>
    <s v="OFF-ST-10000689"/>
    <x v="1"/>
    <x v="4"/>
    <s v="Fellowes Strictly Business Drawer File, Letter/Legal Size"/>
    <n v="704.25"/>
    <n v="5"/>
    <n v="0"/>
    <x v="468"/>
  </r>
  <r>
    <n v="482"/>
    <x v="221"/>
    <x v="191"/>
    <d v="2014-10-10T00:00:00"/>
    <s v="Standard Class"/>
    <s v="XP-21865"/>
    <s v="Xylona Preis"/>
    <x v="0"/>
    <s v="United States"/>
    <s v="San Diego"/>
    <x v="1"/>
    <n v="92024"/>
    <x v="1"/>
    <s v="TEC-AC-10001445"/>
    <x v="2"/>
    <x v="11"/>
    <s v="Imation USB 2.0 Swivel Flash Drive USB flash drive - 4 GB - Pink"/>
    <n v="9.09"/>
    <n v="3"/>
    <n v="0"/>
    <x v="469"/>
  </r>
  <r>
    <n v="483"/>
    <x v="222"/>
    <x v="192"/>
    <d v="2014-07-27T00:00:00"/>
    <s v="Standard Class"/>
    <s v="EM-14065"/>
    <s v="Erin Mull"/>
    <x v="0"/>
    <s v="United States"/>
    <s v="New York City"/>
    <x v="15"/>
    <n v="10024"/>
    <x v="3"/>
    <s v="OFF-AR-10002053"/>
    <x v="1"/>
    <x v="6"/>
    <s v="Premium Writing Pencils, Soft, #2 by Central Association for the Blind"/>
    <n v="5.96"/>
    <n v="2"/>
    <n v="0"/>
    <x v="470"/>
  </r>
  <r>
    <n v="484"/>
    <x v="222"/>
    <x v="192"/>
    <d v="2014-07-27T00:00:00"/>
    <s v="Standard Class"/>
    <s v="EM-14065"/>
    <s v="Erin Mull"/>
    <x v="0"/>
    <s v="United States"/>
    <s v="New York City"/>
    <x v="15"/>
    <n v="10024"/>
    <x v="3"/>
    <s v="TEC-AC-10002567"/>
    <x v="2"/>
    <x v="11"/>
    <s v="Logitech G602 Wireless Gaming Mouse"/>
    <n v="159.97999999999999"/>
    <n v="2"/>
    <n v="0"/>
    <x v="471"/>
  </r>
  <r>
    <n v="485"/>
    <x v="223"/>
    <x v="193"/>
    <d v="2017-06-13T00:00:00"/>
    <s v="First Class"/>
    <s v="MT-18070"/>
    <s v="Michelle Tran"/>
    <x v="2"/>
    <s v="United States"/>
    <s v="Los Angeles"/>
    <x v="1"/>
    <n v="90045"/>
    <x v="1"/>
    <s v="OFF-LA-10003923"/>
    <x v="1"/>
    <x v="2"/>
    <s v="Alphabetical Labels for Top Tab Filing"/>
    <n v="29.6"/>
    <n v="2"/>
    <n v="0"/>
    <x v="472"/>
  </r>
  <r>
    <n v="486"/>
    <x v="223"/>
    <x v="193"/>
    <d v="2017-06-13T00:00:00"/>
    <s v="First Class"/>
    <s v="MT-18070"/>
    <s v="Michelle Tran"/>
    <x v="2"/>
    <s v="United States"/>
    <s v="Los Angeles"/>
    <x v="1"/>
    <n v="90045"/>
    <x v="1"/>
    <s v="FUR-BO-10001337"/>
    <x v="0"/>
    <x v="0"/>
    <s v="O'Sullivan Living Dimensions 2-Shelf Bookcases"/>
    <n v="514.16499999999996"/>
    <n v="5"/>
    <n v="0.15"/>
    <x v="473"/>
  </r>
  <r>
    <n v="487"/>
    <x v="223"/>
    <x v="193"/>
    <d v="2017-06-13T00:00:00"/>
    <s v="First Class"/>
    <s v="MT-18070"/>
    <s v="Michelle Tran"/>
    <x v="2"/>
    <s v="United States"/>
    <s v="Los Angeles"/>
    <x v="1"/>
    <n v="90045"/>
    <x v="1"/>
    <s v="TEC-PH-10001924"/>
    <x v="2"/>
    <x v="7"/>
    <s v="iHome FM Clock Radio with Lightning Dock"/>
    <n v="279.95999999999998"/>
    <n v="5"/>
    <n v="0.2"/>
    <x v="474"/>
  </r>
  <r>
    <n v="488"/>
    <x v="224"/>
    <x v="194"/>
    <d v="2014-10-31T00:00:00"/>
    <s v="First Class"/>
    <s v="SA-20830"/>
    <s v="Sue Ann Reed"/>
    <x v="0"/>
    <s v="United States"/>
    <s v="Chicago"/>
    <x v="10"/>
    <n v="60610"/>
    <x v="2"/>
    <s v="TEC-PH-10001363"/>
    <x v="2"/>
    <x v="7"/>
    <s v="Apple iPhone 5S"/>
    <n v="2735.9520000000002"/>
    <n v="6"/>
    <n v="0.2"/>
    <x v="475"/>
  </r>
  <r>
    <n v="489"/>
    <x v="225"/>
    <x v="3"/>
    <d v="2014-06-13T00:00:00"/>
    <s v="Second Class"/>
    <s v="CW-11905"/>
    <s v="Carl Weiss"/>
    <x v="2"/>
    <s v="United States"/>
    <s v="Huntsville"/>
    <x v="5"/>
    <n v="77340"/>
    <x v="2"/>
    <s v="TEC-PH-10000376"/>
    <x v="2"/>
    <x v="7"/>
    <s v="Square Credit Card Reader"/>
    <n v="7.992"/>
    <n v="1"/>
    <n v="0.2"/>
    <x v="476"/>
  </r>
  <r>
    <n v="490"/>
    <x v="225"/>
    <x v="3"/>
    <d v="2014-06-13T00:00:00"/>
    <s v="Second Class"/>
    <s v="CW-11905"/>
    <s v="Carl Weiss"/>
    <x v="2"/>
    <s v="United States"/>
    <s v="Huntsville"/>
    <x v="5"/>
    <n v="77340"/>
    <x v="2"/>
    <s v="TEC-AC-10000303"/>
    <x v="2"/>
    <x v="11"/>
    <s v="Logitech M510 Wireless Mouse"/>
    <n v="63.984000000000002"/>
    <n v="2"/>
    <n v="0.2"/>
    <x v="477"/>
  </r>
  <r>
    <n v="491"/>
    <x v="225"/>
    <x v="3"/>
    <d v="2014-06-13T00:00:00"/>
    <s v="Second Class"/>
    <s v="CW-11905"/>
    <s v="Carl Weiss"/>
    <x v="2"/>
    <s v="United States"/>
    <s v="Huntsville"/>
    <x v="5"/>
    <n v="77340"/>
    <x v="2"/>
    <s v="OFF-AR-10001953"/>
    <x v="1"/>
    <x v="6"/>
    <s v="Boston 1645 Deluxe Heavier-Duty Electric Pencil Sharpener"/>
    <n v="70.367999999999995"/>
    <n v="2"/>
    <n v="0.2"/>
    <x v="478"/>
  </r>
  <r>
    <n v="492"/>
    <x v="226"/>
    <x v="80"/>
    <d v="2014-09-19T00:00:00"/>
    <s v="Standard Class"/>
    <s v="AJ-10960"/>
    <s v="Astrea Jones"/>
    <x v="0"/>
    <s v="United States"/>
    <s v="Rochester"/>
    <x v="15"/>
    <n v="14609"/>
    <x v="3"/>
    <s v="OFF-ST-10001809"/>
    <x v="1"/>
    <x v="4"/>
    <s v="Fellowes Officeware Wire Shelving"/>
    <n v="449.15"/>
    <n v="5"/>
    <n v="0"/>
    <x v="479"/>
  </r>
  <r>
    <n v="493"/>
    <x v="226"/>
    <x v="80"/>
    <d v="2014-09-19T00:00:00"/>
    <s v="Standard Class"/>
    <s v="AJ-10960"/>
    <s v="Astrea Jones"/>
    <x v="0"/>
    <s v="United States"/>
    <s v="Rochester"/>
    <x v="15"/>
    <n v="14609"/>
    <x v="3"/>
    <s v="OFF-EN-10003845"/>
    <x v="1"/>
    <x v="12"/>
    <s v="Colored Envelopes"/>
    <n v="11.07"/>
    <n v="3"/>
    <n v="0"/>
    <x v="480"/>
  </r>
  <r>
    <n v="494"/>
    <x v="227"/>
    <x v="195"/>
    <d v="2016-05-14T00:00:00"/>
    <s v="Standard Class"/>
    <s v="SS-20590"/>
    <s v="Sonia Sunley"/>
    <x v="0"/>
    <s v="United States"/>
    <s v="Seattle"/>
    <x v="4"/>
    <n v="98115"/>
    <x v="1"/>
    <s v="TEC-AC-10000991"/>
    <x v="2"/>
    <x v="11"/>
    <s v="Sony Micro Vault Click 8 GB USB 2.0 Flash Drive"/>
    <n v="93.98"/>
    <n v="2"/>
    <n v="0"/>
    <x v="481"/>
  </r>
  <r>
    <n v="495"/>
    <x v="228"/>
    <x v="196"/>
    <d v="2016-03-21T00:00:00"/>
    <s v="Second Class"/>
    <s v="RO-19780"/>
    <s v="Rose O'Brian"/>
    <x v="0"/>
    <s v="United States"/>
    <s v="Memphis"/>
    <x v="18"/>
    <n v="38109"/>
    <x v="0"/>
    <s v="FUR-TA-10001857"/>
    <x v="0"/>
    <x v="3"/>
    <s v="Balt Solid Wood Rectangular Table"/>
    <n v="189.88200000000001"/>
    <n v="3"/>
    <n v="0.4"/>
    <x v="482"/>
  </r>
  <r>
    <n v="496"/>
    <x v="229"/>
    <x v="17"/>
    <d v="2015-12-31T00:00:00"/>
    <s v="Standard Class"/>
    <s v="MD-17350"/>
    <s v="Maribeth Dona"/>
    <x v="0"/>
    <s v="United States"/>
    <s v="Fayetteville"/>
    <x v="36"/>
    <n v="72701"/>
    <x v="0"/>
    <s v="OFF-EN-10001434"/>
    <x v="1"/>
    <x v="12"/>
    <s v="Strathmore #10 Envelopes, Ultimate White"/>
    <n v="105.42"/>
    <n v="2"/>
    <n v="0"/>
    <x v="483"/>
  </r>
  <r>
    <n v="497"/>
    <x v="230"/>
    <x v="197"/>
    <d v="2016-07-31T00:00:00"/>
    <s v="Standard Class"/>
    <s v="SC-20095"/>
    <s v="Sanjit Chand"/>
    <x v="0"/>
    <s v="United States"/>
    <s v="Costa Mesa"/>
    <x v="1"/>
    <n v="92627"/>
    <x v="1"/>
    <s v="OFF-BI-10002498"/>
    <x v="1"/>
    <x v="8"/>
    <s v="Clear Mylar Reinforcing Strips"/>
    <n v="119.616"/>
    <n v="8"/>
    <n v="0.2"/>
    <x v="484"/>
  </r>
  <r>
    <n v="498"/>
    <x v="230"/>
    <x v="197"/>
    <d v="2016-07-31T00:00:00"/>
    <s v="Standard Class"/>
    <s v="SC-20095"/>
    <s v="Sanjit Chand"/>
    <x v="0"/>
    <s v="United States"/>
    <s v="Costa Mesa"/>
    <x v="1"/>
    <n v="92627"/>
    <x v="1"/>
    <s v="FUR-FU-10004864"/>
    <x v="0"/>
    <x v="5"/>
    <s v="Howard Miller 14-1/2&quot; Diameter Chrome Round Wall Clock"/>
    <n v="255.76"/>
    <n v="4"/>
    <n v="0"/>
    <x v="485"/>
  </r>
  <r>
    <n v="499"/>
    <x v="230"/>
    <x v="197"/>
    <d v="2016-07-31T00:00:00"/>
    <s v="Standard Class"/>
    <s v="SC-20095"/>
    <s v="Sanjit Chand"/>
    <x v="0"/>
    <s v="United States"/>
    <s v="Costa Mesa"/>
    <x v="1"/>
    <n v="92627"/>
    <x v="1"/>
    <s v="FUR-CH-10002602"/>
    <x v="0"/>
    <x v="1"/>
    <s v="DMI Arturo Collection Mission-style Design Wood Chair"/>
    <n v="241.56800000000001"/>
    <n v="2"/>
    <n v="0.2"/>
    <x v="486"/>
  </r>
  <r>
    <n v="500"/>
    <x v="230"/>
    <x v="197"/>
    <d v="2016-07-31T00:00:00"/>
    <s v="Standard Class"/>
    <s v="SC-20095"/>
    <s v="Sanjit Chand"/>
    <x v="0"/>
    <s v="United States"/>
    <s v="Costa Mesa"/>
    <x v="1"/>
    <n v="92627"/>
    <x v="1"/>
    <s v="FUR-FU-10000073"/>
    <x v="0"/>
    <x v="5"/>
    <s v="Deflect-O Glasstique Clear Desk Accessories"/>
    <n v="69.3"/>
    <n v="9"/>
    <n v="0"/>
    <x v="487"/>
  </r>
  <r>
    <n v="501"/>
    <x v="231"/>
    <x v="198"/>
    <d v="2016-06-04T00:00:00"/>
    <s v="Standard Class"/>
    <s v="MY-17380"/>
    <s v="Maribeth Yedwab"/>
    <x v="1"/>
    <s v="United States"/>
    <s v="Parker"/>
    <x v="22"/>
    <n v="80134"/>
    <x v="1"/>
    <s v="OFF-BI-10001670"/>
    <x v="1"/>
    <x v="8"/>
    <s v="Vinyl Sectional Post Binders"/>
    <n v="22.62"/>
    <n v="2"/>
    <n v="0.7"/>
    <x v="488"/>
  </r>
  <r>
    <n v="502"/>
    <x v="231"/>
    <x v="198"/>
    <d v="2016-06-04T00:00:00"/>
    <s v="Standard Class"/>
    <s v="MY-17380"/>
    <s v="Maribeth Yedwab"/>
    <x v="1"/>
    <s v="United States"/>
    <s v="Parker"/>
    <x v="22"/>
    <n v="80134"/>
    <x v="1"/>
    <s v="OFF-BI-10001658"/>
    <x v="1"/>
    <x v="8"/>
    <s v="GBC Standard Therm-A-Bind Covers"/>
    <n v="14.952"/>
    <n v="2"/>
    <n v="0.7"/>
    <x v="489"/>
  </r>
  <r>
    <n v="503"/>
    <x v="231"/>
    <x v="198"/>
    <d v="2016-06-04T00:00:00"/>
    <s v="Standard Class"/>
    <s v="MY-17380"/>
    <s v="Maribeth Yedwab"/>
    <x v="1"/>
    <s v="United States"/>
    <s v="Parker"/>
    <x v="22"/>
    <n v="80134"/>
    <x v="1"/>
    <s v="FUR-CH-10001215"/>
    <x v="0"/>
    <x v="1"/>
    <s v="Global Troy Executive Leather Low-Back Tilter"/>
    <n v="801.56799999999998"/>
    <n v="2"/>
    <n v="0.2"/>
    <x v="490"/>
  </r>
  <r>
    <n v="504"/>
    <x v="231"/>
    <x v="198"/>
    <d v="2016-06-04T00:00:00"/>
    <s v="Standard Class"/>
    <s v="MY-17380"/>
    <s v="Maribeth Yedwab"/>
    <x v="1"/>
    <s v="United States"/>
    <s v="Parker"/>
    <x v="22"/>
    <n v="80134"/>
    <x v="1"/>
    <s v="OFF-BI-10000831"/>
    <x v="1"/>
    <x v="8"/>
    <s v="Storex Flexible Poly Binders with Double Pockets"/>
    <n v="2.3759999999999999"/>
    <n v="3"/>
    <n v="0.7"/>
    <x v="491"/>
  </r>
  <r>
    <n v="505"/>
    <x v="231"/>
    <x v="198"/>
    <d v="2016-06-04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105"/>
    <d v="2017-11-15T00:00:00"/>
    <s v="Second Class"/>
    <s v="EB-13705"/>
    <s v="Ed Braxton"/>
    <x v="1"/>
    <s v="United States"/>
    <s v="New York City"/>
    <x v="15"/>
    <n v="10024"/>
    <x v="3"/>
    <s v="OFF-BI-10003274"/>
    <x v="1"/>
    <x v="8"/>
    <s v="Avery Durable Slant Ring Binders, No Labels"/>
    <n v="15.92"/>
    <n v="5"/>
    <n v="0.2"/>
    <x v="493"/>
  </r>
  <r>
    <n v="507"/>
    <x v="233"/>
    <x v="199"/>
    <d v="2015-03-22T00:00:00"/>
    <s v="Standard Class"/>
    <s v="CM-12385"/>
    <s v="Christopher Martinez"/>
    <x v="0"/>
    <s v="United States"/>
    <s v="Atlanta"/>
    <x v="32"/>
    <n v="30318"/>
    <x v="0"/>
    <s v="OFF-AR-10001662"/>
    <x v="1"/>
    <x v="6"/>
    <s v="Rogers Handheld Barrel Pencil Sharpener"/>
    <n v="2.74"/>
    <n v="1"/>
    <n v="0"/>
    <x v="494"/>
  </r>
  <r>
    <n v="508"/>
    <x v="233"/>
    <x v="199"/>
    <d v="2015-03-22T00:00:00"/>
    <s v="Standard Class"/>
    <s v="CM-12385"/>
    <s v="Christopher Martinez"/>
    <x v="0"/>
    <s v="United States"/>
    <s v="Atlanta"/>
    <x v="32"/>
    <n v="30318"/>
    <x v="0"/>
    <s v="OFF-AR-10003856"/>
    <x v="1"/>
    <x v="6"/>
    <s v="Newell 344"/>
    <n v="8.34"/>
    <n v="3"/>
    <n v="0"/>
    <x v="495"/>
  </r>
  <r>
    <n v="509"/>
    <x v="233"/>
    <x v="199"/>
    <d v="2015-03-22T00:00:00"/>
    <s v="Standard Class"/>
    <s v="CM-12385"/>
    <s v="Christopher Martinez"/>
    <x v="0"/>
    <s v="United States"/>
    <s v="Atlanta"/>
    <x v="32"/>
    <n v="30318"/>
    <x v="0"/>
    <s v="OFF-ST-10001228"/>
    <x v="1"/>
    <x v="4"/>
    <s v="Personal File Boxes with Fold-Down Carry Handle"/>
    <n v="46.74"/>
    <n v="3"/>
    <n v="0"/>
    <x v="496"/>
  </r>
  <r>
    <n v="510"/>
    <x v="233"/>
    <x v="199"/>
    <d v="2015-03-22T00:00:00"/>
    <s v="Standard Class"/>
    <s v="CM-12385"/>
    <s v="Christopher Martinez"/>
    <x v="0"/>
    <s v="United States"/>
    <s v="Atlanta"/>
    <x v="32"/>
    <n v="30318"/>
    <x v="0"/>
    <s v="OFF-BI-10003527"/>
    <x v="1"/>
    <x v="8"/>
    <s v="Fellowes PB500 Electric Punch Plastic Comb Binding Machine with Manual Bind"/>
    <n v="6354.95"/>
    <n v="5"/>
    <n v="0"/>
    <x v="497"/>
  </r>
  <r>
    <n v="511"/>
    <x v="234"/>
    <x v="200"/>
    <d v="2017-11-27T00:00:00"/>
    <s v="First Class"/>
    <s v="LS-17245"/>
    <s v="Lynn Smith"/>
    <x v="0"/>
    <s v="United States"/>
    <s v="Gladstone"/>
    <x v="25"/>
    <n v="64118"/>
    <x v="2"/>
    <s v="FUR-FU-10001290"/>
    <x v="0"/>
    <x v="5"/>
    <s v="Executive Impressions Supervisor Wall Clock"/>
    <n v="126.3"/>
    <n v="3"/>
    <n v="0"/>
    <x v="498"/>
  </r>
  <r>
    <n v="512"/>
    <x v="234"/>
    <x v="200"/>
    <d v="2017-11-27T00:00:00"/>
    <s v="First Class"/>
    <s v="LS-17245"/>
    <s v="Lynn Smith"/>
    <x v="0"/>
    <s v="United States"/>
    <s v="Gladstone"/>
    <x v="25"/>
    <n v="64118"/>
    <x v="2"/>
    <s v="TEC-AC-10002399"/>
    <x v="2"/>
    <x v="11"/>
    <s v="SanDisk Cruzer 32 GB USB Flash Drive"/>
    <n v="38.04"/>
    <n v="2"/>
    <n v="0"/>
    <x v="499"/>
  </r>
  <r>
    <n v="513"/>
    <x v="235"/>
    <x v="201"/>
    <d v="2016-10-23T00:00:00"/>
    <s v="First Class"/>
    <s v="LF-17185"/>
    <s v="Luke Foster"/>
    <x v="0"/>
    <s v="United States"/>
    <s v="Newark"/>
    <x v="24"/>
    <n v="43055"/>
    <x v="3"/>
    <s v="OFF-AR-10002053"/>
    <x v="1"/>
    <x v="6"/>
    <s v="Premium Writing Pencils, Soft, #2 by Central Association for the Blind"/>
    <n v="7.1520000000000001"/>
    <n v="3"/>
    <n v="0.2"/>
    <x v="500"/>
  </r>
  <r>
    <n v="514"/>
    <x v="236"/>
    <x v="202"/>
    <d v="2017-12-25T00:00:00"/>
    <s v="Standard Class"/>
    <s v="BN-11515"/>
    <s v="Bradley Nguyen"/>
    <x v="0"/>
    <s v="United States"/>
    <s v="Los Angeles"/>
    <x v="1"/>
    <n v="90049"/>
    <x v="1"/>
    <s v="OFF-AR-10003811"/>
    <x v="1"/>
    <x v="6"/>
    <s v="Newell 327"/>
    <n v="6.63"/>
    <n v="3"/>
    <n v="0"/>
    <x v="155"/>
  </r>
  <r>
    <n v="515"/>
    <x v="236"/>
    <x v="202"/>
    <d v="2017-12-25T00:00:00"/>
    <s v="Standard Class"/>
    <s v="BN-11515"/>
    <s v="Bradley Nguyen"/>
    <x v="0"/>
    <s v="United States"/>
    <s v="Los Angeles"/>
    <x v="1"/>
    <n v="90049"/>
    <x v="1"/>
    <s v="OFF-AR-10001246"/>
    <x v="1"/>
    <x v="6"/>
    <s v="Newell 317"/>
    <n v="5.88"/>
    <n v="2"/>
    <n v="0"/>
    <x v="501"/>
  </r>
  <r>
    <n v="516"/>
    <x v="237"/>
    <x v="203"/>
    <d v="2017-01-27T00:00:00"/>
    <s v="Standard Class"/>
    <s v="AD-10180"/>
    <s v="Alan Dominguez"/>
    <x v="2"/>
    <s v="United States"/>
    <s v="Great Falls"/>
    <x v="37"/>
    <n v="59405"/>
    <x v="1"/>
    <s v="TEC-CO-10003236"/>
    <x v="2"/>
    <x v="16"/>
    <s v="Canon Image Class D660 Copier"/>
    <n v="2999.95"/>
    <n v="5"/>
    <n v="0"/>
    <x v="502"/>
  </r>
  <r>
    <n v="517"/>
    <x v="237"/>
    <x v="203"/>
    <d v="2017-01-27T00:00:00"/>
    <s v="Standard Class"/>
    <s v="AD-10180"/>
    <s v="Alan Dominguez"/>
    <x v="2"/>
    <s v="United States"/>
    <s v="Great Falls"/>
    <x v="37"/>
    <n v="59405"/>
    <x v="1"/>
    <s v="OFF-ST-10004507"/>
    <x v="1"/>
    <x v="4"/>
    <s v="Advantus Rolling Storage Box"/>
    <n v="51.45"/>
    <n v="3"/>
    <n v="0"/>
    <x v="503"/>
  </r>
  <r>
    <n v="518"/>
    <x v="237"/>
    <x v="203"/>
    <d v="2017-01-27T00:00:00"/>
    <s v="Standard Class"/>
    <s v="AD-10180"/>
    <s v="Alan Dominguez"/>
    <x v="2"/>
    <s v="United States"/>
    <s v="Great Falls"/>
    <x v="37"/>
    <n v="59405"/>
    <x v="1"/>
    <s v="OFF-PA-10001667"/>
    <x v="1"/>
    <x v="10"/>
    <s v="Great White Multi-Use Recycled Paper (20Lb. and 84 Bright)"/>
    <n v="11.96"/>
    <n v="2"/>
    <n v="0"/>
    <x v="504"/>
  </r>
  <r>
    <n v="519"/>
    <x v="237"/>
    <x v="203"/>
    <d v="2017-01-27T00:00:00"/>
    <s v="Standard Class"/>
    <s v="AD-10180"/>
    <s v="Alan Dominguez"/>
    <x v="2"/>
    <s v="United States"/>
    <s v="Great Falls"/>
    <x v="37"/>
    <n v="59405"/>
    <x v="1"/>
    <s v="OFF-ST-10004459"/>
    <x v="1"/>
    <x v="4"/>
    <s v="Tennsco Single-Tier Lockers"/>
    <n v="1126.02"/>
    <n v="3"/>
    <n v="0"/>
    <x v="505"/>
  </r>
  <r>
    <n v="520"/>
    <x v="238"/>
    <x v="204"/>
    <d v="2015-03-26T00:00:00"/>
    <s v="Standard Class"/>
    <s v="DB-13210"/>
    <s v="Dean Braden"/>
    <x v="0"/>
    <s v="United States"/>
    <s v="Houston"/>
    <x v="5"/>
    <n v="77041"/>
    <x v="2"/>
    <s v="TEC-AC-10000171"/>
    <x v="2"/>
    <x v="11"/>
    <s v="Verbatim 25 GB 6x Blu-ray Single Layer Recordable Disc, 25/Pack"/>
    <n v="18.391999999999999"/>
    <n v="1"/>
    <n v="0.2"/>
    <x v="506"/>
  </r>
  <r>
    <n v="521"/>
    <x v="238"/>
    <x v="204"/>
    <d v="2015-03-26T00:00:00"/>
    <s v="Standard Class"/>
    <s v="DB-13210"/>
    <s v="Dean Braden"/>
    <x v="0"/>
    <s v="United States"/>
    <s v="Houston"/>
    <x v="5"/>
    <n v="77041"/>
    <x v="2"/>
    <s v="OFF-ST-10000736"/>
    <x v="1"/>
    <x v="4"/>
    <s v="Carina Double Wide Media Storage Towers in Natural &amp; Black"/>
    <n v="129.56800000000001"/>
    <n v="2"/>
    <n v="0.2"/>
    <x v="507"/>
  </r>
  <r>
    <n v="522"/>
    <x v="238"/>
    <x v="204"/>
    <d v="2015-03-26T00:00:00"/>
    <s v="Standard Class"/>
    <s v="DB-13210"/>
    <s v="Dean Braden"/>
    <x v="0"/>
    <s v="United States"/>
    <s v="Houston"/>
    <x v="5"/>
    <n v="77041"/>
    <x v="2"/>
    <s v="OFF-BI-10000285"/>
    <x v="1"/>
    <x v="8"/>
    <s v="XtraLife ClearVue Slant-D Ring Binders by Cardinal"/>
    <n v="14.112"/>
    <n v="9"/>
    <n v="0.8"/>
    <x v="508"/>
  </r>
  <r>
    <n v="523"/>
    <x v="239"/>
    <x v="205"/>
    <d v="2017-01-25T00:00:00"/>
    <s v="First Class"/>
    <s v="MC-17605"/>
    <s v="Matt Connell"/>
    <x v="1"/>
    <s v="United States"/>
    <s v="Detroit"/>
    <x v="12"/>
    <n v="48234"/>
    <x v="2"/>
    <s v="FUR-TA-10001857"/>
    <x v="0"/>
    <x v="3"/>
    <s v="Balt Solid Wood Rectangular Table"/>
    <n v="210.98"/>
    <n v="2"/>
    <n v="0"/>
    <x v="509"/>
  </r>
  <r>
    <n v="524"/>
    <x v="240"/>
    <x v="206"/>
    <d v="2016-05-23T00:00:00"/>
    <s v="First Class"/>
    <s v="LH-17155"/>
    <s v="Logan Haushalter"/>
    <x v="0"/>
    <s v="United States"/>
    <s v="Los Angeles"/>
    <x v="1"/>
    <n v="90032"/>
    <x v="1"/>
    <s v="TEC-PH-10003555"/>
    <x v="2"/>
    <x v="7"/>
    <s v="Motorola HK250 Universal Bluetooth Headset"/>
    <n v="55.176000000000002"/>
    <n v="3"/>
    <n v="0.2"/>
    <x v="510"/>
  </r>
  <r>
    <n v="525"/>
    <x v="240"/>
    <x v="206"/>
    <d v="2016-05-23T00:00:00"/>
    <s v="First Class"/>
    <s v="LH-17155"/>
    <s v="Logan Haushalter"/>
    <x v="0"/>
    <s v="United States"/>
    <s v="Los Angeles"/>
    <x v="1"/>
    <n v="90032"/>
    <x v="1"/>
    <s v="TEC-AC-10003832"/>
    <x v="2"/>
    <x v="11"/>
    <s v="Imation 16GB Mini TravelDrive USB 2.0 Flash Drive"/>
    <n v="66.260000000000005"/>
    <n v="2"/>
    <n v="0"/>
    <x v="511"/>
  </r>
  <r>
    <n v="526"/>
    <x v="241"/>
    <x v="207"/>
    <d v="2016-01-02T00:00:00"/>
    <s v="Standard Class"/>
    <s v="BD-11605"/>
    <s v="Brian Dahlen"/>
    <x v="0"/>
    <s v="United States"/>
    <s v="Lawrence"/>
    <x v="31"/>
    <n v="1841"/>
    <x v="3"/>
    <s v="OFF-FA-10002815"/>
    <x v="1"/>
    <x v="13"/>
    <s v="Staples"/>
    <n v="22.2"/>
    <n v="5"/>
    <n v="0"/>
    <x v="512"/>
  </r>
  <r>
    <n v="527"/>
    <x v="242"/>
    <x v="208"/>
    <d v="2017-10-26T00:00:00"/>
    <s v="Standard Class"/>
    <s v="PH-18790"/>
    <s v="Patricia Hirasaki"/>
    <x v="2"/>
    <s v="United States"/>
    <s v="Lakeland"/>
    <x v="2"/>
    <n v="33801"/>
    <x v="0"/>
    <s v="FUR-CH-10003379"/>
    <x v="0"/>
    <x v="1"/>
    <s v="Global Commerce Series High-Back Swivel/Tilt Chairs"/>
    <n v="683.952"/>
    <n v="3"/>
    <n v="0.2"/>
    <x v="513"/>
  </r>
  <r>
    <n v="528"/>
    <x v="242"/>
    <x v="208"/>
    <d v="2017-10-26T00:00:00"/>
    <s v="Standard Class"/>
    <s v="PH-18790"/>
    <s v="Patricia Hirasaki"/>
    <x v="2"/>
    <s v="United States"/>
    <s v="Lakeland"/>
    <x v="2"/>
    <n v="33801"/>
    <x v="0"/>
    <s v="FUR-FU-10001756"/>
    <x v="0"/>
    <x v="5"/>
    <s v="Eldon Expressions Desk Accessory, Wood Photo Frame, Mahogany"/>
    <n v="45.695999999999998"/>
    <n v="3"/>
    <n v="0.2"/>
    <x v="514"/>
  </r>
  <r>
    <n v="529"/>
    <x v="243"/>
    <x v="37"/>
    <d v="2015-09-07T00:00:00"/>
    <s v="Standard Class"/>
    <s v="MG-18145"/>
    <s v="Mike Gockenbach"/>
    <x v="0"/>
    <s v="United States"/>
    <s v="Philadelphia"/>
    <x v="9"/>
    <n v="19134"/>
    <x v="3"/>
    <s v="OFF-ST-10004963"/>
    <x v="1"/>
    <x v="4"/>
    <s v="Eldon Gobal File Keepers"/>
    <n v="36.335999999999999"/>
    <n v="3"/>
    <n v="0.2"/>
    <x v="515"/>
  </r>
  <r>
    <n v="530"/>
    <x v="243"/>
    <x v="37"/>
    <d v="2015-09-07T00:00:00"/>
    <s v="Standard Class"/>
    <s v="MG-18145"/>
    <s v="Mike Gockenbach"/>
    <x v="0"/>
    <s v="United States"/>
    <s v="Philadelphia"/>
    <x v="9"/>
    <n v="19134"/>
    <x v="3"/>
    <s v="OFF-SU-10002881"/>
    <x v="1"/>
    <x v="14"/>
    <s v="Martin Yale Chadless Opener Electric Letter Opener"/>
    <n v="666.24800000000005"/>
    <n v="1"/>
    <n v="0.2"/>
    <x v="516"/>
  </r>
  <r>
    <n v="531"/>
    <x v="243"/>
    <x v="37"/>
    <d v="2015-09-07T00:00:00"/>
    <s v="Standard Class"/>
    <s v="MG-18145"/>
    <s v="Mike Gockenbach"/>
    <x v="0"/>
    <s v="United States"/>
    <s v="Philadelphia"/>
    <x v="9"/>
    <n v="19134"/>
    <x v="3"/>
    <s v="OFF-EN-10001335"/>
    <x v="1"/>
    <x v="12"/>
    <s v="White Business Envelopes with Contemporary Seam, Recycled White Business Envelopes"/>
    <n v="52.512"/>
    <n v="6"/>
    <n v="0.2"/>
    <x v="517"/>
  </r>
  <r>
    <n v="532"/>
    <x v="244"/>
    <x v="209"/>
    <d v="2015-11-09T00:00:00"/>
    <s v="Second Class"/>
    <s v="KB-16240"/>
    <s v="Karen Bern"/>
    <x v="1"/>
    <s v="United States"/>
    <s v="Los Angeles"/>
    <x v="1"/>
    <n v="90036"/>
    <x v="1"/>
    <s v="FUR-CH-10000595"/>
    <x v="0"/>
    <x v="1"/>
    <s v="Safco Contoured Stacking Chairs"/>
    <n v="190.72"/>
    <n v="1"/>
    <n v="0.2"/>
    <x v="518"/>
  </r>
  <r>
    <n v="533"/>
    <x v="245"/>
    <x v="210"/>
    <d v="2017-09-11T00:00:00"/>
    <s v="Standard Class"/>
    <s v="JC-15340"/>
    <s v="Jasper Cacioppo"/>
    <x v="0"/>
    <s v="United States"/>
    <s v="Los Angeles"/>
    <x v="1"/>
    <n v="90032"/>
    <x v="1"/>
    <s v="FUR-FU-10000448"/>
    <x v="0"/>
    <x v="5"/>
    <s v="Tenex Chairmats For Use With Carpeted Floors"/>
    <n v="47.94"/>
    <n v="3"/>
    <n v="0"/>
    <x v="519"/>
  </r>
  <r>
    <n v="534"/>
    <x v="246"/>
    <x v="211"/>
    <d v="2016-06-01T00:00:00"/>
    <s v="Second Class"/>
    <s v="RL-19615"/>
    <s v="Rob Lucas"/>
    <x v="0"/>
    <s v="United States"/>
    <s v="Montgomery"/>
    <x v="19"/>
    <n v="36116"/>
    <x v="0"/>
    <s v="TEC-PH-10000984"/>
    <x v="2"/>
    <x v="7"/>
    <s v="Panasonic KX-TG9471B"/>
    <n v="979.95"/>
    <n v="5"/>
    <n v="0"/>
    <x v="520"/>
  </r>
  <r>
    <n v="535"/>
    <x v="246"/>
    <x v="211"/>
    <d v="2016-06-01T00:00:00"/>
    <s v="Second Class"/>
    <s v="RL-19615"/>
    <s v="Rob Lucas"/>
    <x v="0"/>
    <s v="United States"/>
    <s v="Montgomery"/>
    <x v="19"/>
    <n v="36116"/>
    <x v="0"/>
    <s v="OFF-BI-10002557"/>
    <x v="1"/>
    <x v="8"/>
    <s v="Presstex Flexible Ring Binders"/>
    <n v="22.75"/>
    <n v="5"/>
    <n v="0"/>
    <x v="521"/>
  </r>
  <r>
    <n v="536"/>
    <x v="247"/>
    <x v="212"/>
    <d v="2016-07-16T00:00:00"/>
    <s v="Standard Class"/>
    <s v="AA-10375"/>
    <s v="Allen Armold"/>
    <x v="0"/>
    <s v="United States"/>
    <s v="Mesa"/>
    <x v="16"/>
    <n v="85204"/>
    <x v="1"/>
    <s v="OFF-ST-10001325"/>
    <x v="1"/>
    <x v="4"/>
    <s v="Sterilite Officeware Hinged File Box"/>
    <n v="16.768000000000001"/>
    <n v="2"/>
    <n v="0.2"/>
    <x v="522"/>
  </r>
  <r>
    <n v="537"/>
    <x v="248"/>
    <x v="213"/>
    <d v="2017-09-08T00:00:00"/>
    <s v="Second Class"/>
    <s v="EP-13915"/>
    <s v="Emily Phan"/>
    <x v="0"/>
    <s v="United States"/>
    <s v="Chicago"/>
    <x v="10"/>
    <n v="60653"/>
    <x v="2"/>
    <s v="OFF-BI-10002429"/>
    <x v="1"/>
    <x v="8"/>
    <s v="Premier Elliptical Ring Binder, Black"/>
    <n v="42.616"/>
    <n v="7"/>
    <n v="0.8"/>
    <x v="523"/>
  </r>
  <r>
    <n v="538"/>
    <x v="249"/>
    <x v="155"/>
    <d v="2015-12-08T00:00:00"/>
    <s v="Standard Class"/>
    <s v="MP-17470"/>
    <s v="Mark Packer"/>
    <x v="2"/>
    <s v="United States"/>
    <s v="New York City"/>
    <x v="15"/>
    <n v="10009"/>
    <x v="3"/>
    <s v="OFF-BI-10004528"/>
    <x v="1"/>
    <x v="8"/>
    <s v="Cardinal Poly Pocket Divider Pockets for Ring Binders"/>
    <n v="10.752000000000001"/>
    <n v="4"/>
    <n v="0.2"/>
    <x v="524"/>
  </r>
  <r>
    <n v="539"/>
    <x v="250"/>
    <x v="214"/>
    <d v="2015-12-11T00:00:00"/>
    <s v="Standard Class"/>
    <s v="DK-12985"/>
    <s v="Darren Koutras"/>
    <x v="0"/>
    <s v="United States"/>
    <s v="Henderson"/>
    <x v="0"/>
    <n v="42420"/>
    <x v="0"/>
    <s v="OFF-AP-10001271"/>
    <x v="1"/>
    <x v="9"/>
    <s v="Eureka The Boss Cordless Rechargeable Stick Vac"/>
    <n v="152.94"/>
    <n v="3"/>
    <n v="0"/>
    <x v="525"/>
  </r>
  <r>
    <n v="540"/>
    <x v="250"/>
    <x v="214"/>
    <d v="2015-12-11T00:00:00"/>
    <s v="Standard Class"/>
    <s v="DK-12985"/>
    <s v="Darren Koutras"/>
    <x v="0"/>
    <s v="United States"/>
    <s v="Henderson"/>
    <x v="0"/>
    <n v="42420"/>
    <x v="0"/>
    <s v="FUR-CH-10002647"/>
    <x v="0"/>
    <x v="1"/>
    <s v="Situations Contoured Folding Chairs, 4/Set"/>
    <n v="283.92"/>
    <n v="4"/>
    <n v="0"/>
    <x v="526"/>
  </r>
  <r>
    <n v="541"/>
    <x v="251"/>
    <x v="215"/>
    <d v="2014-02-03T00:00:00"/>
    <s v="First Class"/>
    <s v="BD-11500"/>
    <s v="Bradley Drucker"/>
    <x v="0"/>
    <s v="United States"/>
    <s v="Green Bay"/>
    <x v="6"/>
    <n v="54302"/>
    <x v="2"/>
    <s v="TEC-AC-10001432"/>
    <x v="2"/>
    <x v="11"/>
    <s v="Enermax Aurora Lite Keyboard"/>
    <n v="468.9"/>
    <n v="6"/>
    <n v="0"/>
    <x v="527"/>
  </r>
  <r>
    <n v="542"/>
    <x v="252"/>
    <x v="216"/>
    <d v="2016-07-17T00:00:00"/>
    <s v="First Class"/>
    <s v="ES-14080"/>
    <s v="Erin Smith"/>
    <x v="1"/>
    <s v="United States"/>
    <s v="Tucson"/>
    <x v="16"/>
    <n v="85705"/>
    <x v="1"/>
    <s v="TEC-PH-10002262"/>
    <x v="2"/>
    <x v="7"/>
    <s v="LG Electronics Tone HBS-730 Bluetooth Headset"/>
    <n v="380.86399999999998"/>
    <n v="8"/>
    <n v="0.2"/>
    <x v="528"/>
  </r>
  <r>
    <n v="543"/>
    <x v="253"/>
    <x v="217"/>
    <d v="2015-12-23T00:00:00"/>
    <s v="Standard Class"/>
    <s v="LM-17065"/>
    <s v="Liz MacKendrick"/>
    <x v="0"/>
    <s v="United States"/>
    <s v="Springfield"/>
    <x v="24"/>
    <n v="45503"/>
    <x v="3"/>
    <s v="OFF-ST-10001809"/>
    <x v="1"/>
    <x v="4"/>
    <s v="Fellowes Officeware Wire Shelving"/>
    <n v="646.77599999999995"/>
    <n v="9"/>
    <n v="0.2"/>
    <x v="529"/>
  </r>
  <r>
    <n v="544"/>
    <x v="254"/>
    <x v="218"/>
    <d v="2014-05-16T00:00:00"/>
    <s v="Standard Class"/>
    <s v="PG-18895"/>
    <s v="Paul Gonzalez"/>
    <x v="0"/>
    <s v="United States"/>
    <s v="Fort Worth"/>
    <x v="5"/>
    <n v="76106"/>
    <x v="2"/>
    <s v="TEC-AC-10001465"/>
    <x v="2"/>
    <x v="11"/>
    <s v="SanDisk Cruzer 64 GB USB Flash Drive"/>
    <n v="58.112000000000002"/>
    <n v="2"/>
    <n v="0.2"/>
    <x v="530"/>
  </r>
  <r>
    <n v="545"/>
    <x v="254"/>
    <x v="218"/>
    <d v="2014-05-16T00:00:00"/>
    <s v="Standard Class"/>
    <s v="PG-18895"/>
    <s v="Paul Gonzalez"/>
    <x v="0"/>
    <s v="United States"/>
    <s v="Fort Worth"/>
    <x v="5"/>
    <n v="76106"/>
    <x v="2"/>
    <s v="TEC-PH-10002597"/>
    <x v="2"/>
    <x v="7"/>
    <s v="Xblue XB-1670-86 X16 Small Office Telephone - Titanium"/>
    <n v="100.792"/>
    <n v="1"/>
    <n v="0.2"/>
    <x v="531"/>
  </r>
  <r>
    <n v="546"/>
    <x v="254"/>
    <x v="218"/>
    <d v="2014-05-16T00:00:00"/>
    <s v="Standard Class"/>
    <s v="PG-18895"/>
    <s v="Paul Gonzalez"/>
    <x v="0"/>
    <s v="United States"/>
    <s v="Fort Worth"/>
    <x v="5"/>
    <n v="76106"/>
    <x v="2"/>
    <s v="FUR-FU-10000723"/>
    <x v="0"/>
    <x v="5"/>
    <s v="Deflect-o EconoMat Studded, No Bevel Mat for Low Pile Carpeting"/>
    <n v="66.111999999999995"/>
    <n v="4"/>
    <n v="0.6"/>
    <x v="532"/>
  </r>
  <r>
    <n v="547"/>
    <x v="255"/>
    <x v="123"/>
    <d v="2017-11-22T00:00:00"/>
    <s v="First Class"/>
    <s v="AS-10135"/>
    <s v="Adrian Shami"/>
    <x v="2"/>
    <s v="United States"/>
    <s v="New York City"/>
    <x v="15"/>
    <n v="10035"/>
    <x v="3"/>
    <s v="OFF-BI-10000404"/>
    <x v="1"/>
    <x v="8"/>
    <s v="Avery Printable Repositionable Plastic Tabs"/>
    <n v="41.28"/>
    <n v="6"/>
    <n v="0.2"/>
    <x v="533"/>
  </r>
  <r>
    <n v="548"/>
    <x v="255"/>
    <x v="123"/>
    <d v="2017-11-22T00:00:00"/>
    <s v="First Class"/>
    <s v="AS-10135"/>
    <s v="Adrian Shami"/>
    <x v="2"/>
    <s v="United States"/>
    <s v="New York City"/>
    <x v="15"/>
    <n v="10035"/>
    <x v="3"/>
    <s v="OFF-PA-10002986"/>
    <x v="1"/>
    <x v="10"/>
    <s v="Xerox 1898"/>
    <n v="13.36"/>
    <n v="2"/>
    <n v="0"/>
    <x v="534"/>
  </r>
  <r>
    <n v="549"/>
    <x v="256"/>
    <x v="219"/>
    <d v="2015-11-17T00:00:00"/>
    <s v="Second Class"/>
    <s v="DK-13225"/>
    <s v="Dean Katz"/>
    <x v="1"/>
    <s v="United States"/>
    <s v="Chicago"/>
    <x v="10"/>
    <n v="60653"/>
    <x v="2"/>
    <s v="OFF-ST-10000604"/>
    <x v="1"/>
    <x v="4"/>
    <s v="Home/Office Personal File Carts"/>
    <n v="250.27199999999999"/>
    <n v="9"/>
    <n v="0.2"/>
    <x v="535"/>
  </r>
  <r>
    <n v="550"/>
    <x v="256"/>
    <x v="219"/>
    <d v="2015-11-17T00:00:00"/>
    <s v="Second Class"/>
    <s v="DK-13225"/>
    <s v="Dean Katz"/>
    <x v="1"/>
    <s v="United States"/>
    <s v="Chicago"/>
    <x v="10"/>
    <n v="60653"/>
    <x v="2"/>
    <s v="OFF-BI-10004738"/>
    <x v="1"/>
    <x v="8"/>
    <s v="Flexible Leather- Look Classic Collection Ring Binder"/>
    <n v="11.364000000000001"/>
    <n v="3"/>
    <n v="0.8"/>
    <x v="536"/>
  </r>
  <r>
    <n v="551"/>
    <x v="256"/>
    <x v="219"/>
    <d v="2015-11-17T00:00:00"/>
    <s v="Second Class"/>
    <s v="DK-13225"/>
    <s v="Dean Katz"/>
    <x v="1"/>
    <s v="United States"/>
    <s v="Chicago"/>
    <x v="10"/>
    <n v="60653"/>
    <x v="2"/>
    <s v="OFF-SU-10001935"/>
    <x v="1"/>
    <x v="14"/>
    <s v="Staple remover"/>
    <n v="8.7200000000000006"/>
    <n v="5"/>
    <n v="0.2"/>
    <x v="537"/>
  </r>
  <r>
    <n v="552"/>
    <x v="257"/>
    <x v="173"/>
    <d v="2016-04-17T00:00:00"/>
    <s v="Second Class"/>
    <s v="BD-11320"/>
    <s v="Bill Donatelli"/>
    <x v="0"/>
    <s v="United States"/>
    <s v="San Francisco"/>
    <x v="1"/>
    <n v="94110"/>
    <x v="1"/>
    <s v="FUR-CH-10002024"/>
    <x v="0"/>
    <x v="1"/>
    <s v="HON 5400 Series Task Chairs for Big and Tall"/>
    <n v="1121.568"/>
    <n v="2"/>
    <n v="0.2"/>
    <x v="232"/>
  </r>
  <r>
    <n v="553"/>
    <x v="258"/>
    <x v="220"/>
    <d v="2017-09-12T00:00:00"/>
    <s v="First Class"/>
    <s v="RC-19960"/>
    <s v="Ryan Crowe"/>
    <x v="0"/>
    <s v="United States"/>
    <s v="Jacksonville"/>
    <x v="2"/>
    <n v="32216"/>
    <x v="0"/>
    <s v="FUR-FU-10003039"/>
    <x v="0"/>
    <x v="5"/>
    <s v="Howard Miller 11-1/2&quot; Diameter Grantwood Wall Clock"/>
    <n v="34.503999999999998"/>
    <n v="1"/>
    <n v="0.2"/>
    <x v="538"/>
  </r>
  <r>
    <n v="554"/>
    <x v="259"/>
    <x v="221"/>
    <d v="2017-11-28T00:00:00"/>
    <s v="Standard Class"/>
    <s v="GT-14710"/>
    <s v="Greg Tran"/>
    <x v="0"/>
    <s v="United States"/>
    <s v="Houston"/>
    <x v="5"/>
    <n v="77070"/>
    <x v="2"/>
    <s v="OFF-FA-10004248"/>
    <x v="1"/>
    <x v="13"/>
    <s v="Advantus T-Pin Paper Clips"/>
    <n v="10.824"/>
    <n v="3"/>
    <n v="0.2"/>
    <x v="539"/>
  </r>
  <r>
    <n v="555"/>
    <x v="260"/>
    <x v="222"/>
    <d v="2017-07-03T00:00:00"/>
    <s v="Second Class"/>
    <s v="DK-13225"/>
    <s v="Dean Katz"/>
    <x v="1"/>
    <s v="United States"/>
    <s v="Anaheim"/>
    <x v="1"/>
    <n v="92804"/>
    <x v="1"/>
    <s v="OFF-ST-10001780"/>
    <x v="1"/>
    <x v="4"/>
    <s v="Tennsco 16-Compartment Lockers with Coat Rack"/>
    <n v="1295.78"/>
    <n v="2"/>
    <n v="0"/>
    <x v="540"/>
  </r>
  <r>
    <n v="556"/>
    <x v="261"/>
    <x v="223"/>
    <d v="2014-03-07T00:00:00"/>
    <s v="Second Class"/>
    <s v="AJ-10945"/>
    <s v="Ashley Jarboe"/>
    <x v="0"/>
    <s v="United States"/>
    <s v="Wilmington"/>
    <x v="3"/>
    <n v="28403"/>
    <x v="0"/>
    <s v="OFF-AR-10003560"/>
    <x v="1"/>
    <x v="6"/>
    <s v="Zebra Zazzle Fluorescent Highlighters"/>
    <n v="19.456"/>
    <n v="4"/>
    <n v="0.2"/>
    <x v="541"/>
  </r>
  <r>
    <n v="557"/>
    <x v="262"/>
    <x v="224"/>
    <d v="2016-06-15T00:00:00"/>
    <s v="Standard Class"/>
    <s v="OT-18730"/>
    <s v="Olvera Toch"/>
    <x v="0"/>
    <s v="United States"/>
    <s v="Los Angeles"/>
    <x v="1"/>
    <n v="90045"/>
    <x v="1"/>
    <s v="OFF-LA-10001297"/>
    <x v="1"/>
    <x v="2"/>
    <s v="Avery 473"/>
    <n v="20.7"/>
    <n v="2"/>
    <n v="0"/>
    <x v="354"/>
  </r>
  <r>
    <n v="558"/>
    <x v="262"/>
    <x v="224"/>
    <d v="2016-06-15T00:00:00"/>
    <s v="Standard Class"/>
    <s v="OT-18730"/>
    <s v="Olvera Toch"/>
    <x v="0"/>
    <s v="United States"/>
    <s v="Los Angeles"/>
    <x v="1"/>
    <n v="90045"/>
    <x v="1"/>
    <s v="FUR-TA-10004256"/>
    <x v="0"/>
    <x v="3"/>
    <s v="Bretford ?Just In Time? Height-Adjustable Multi-Task Work Tables"/>
    <n v="1335.68"/>
    <n v="4"/>
    <n v="0.2"/>
    <x v="542"/>
  </r>
  <r>
    <n v="559"/>
    <x v="262"/>
    <x v="224"/>
    <d v="2016-06-15T00:00:00"/>
    <s v="Standard Class"/>
    <s v="OT-18730"/>
    <s v="Olvera Toch"/>
    <x v="0"/>
    <s v="United States"/>
    <s v="Los Angeles"/>
    <x v="1"/>
    <n v="90045"/>
    <x v="1"/>
    <s v="OFF-PA-10003441"/>
    <x v="1"/>
    <x v="10"/>
    <s v="Xerox 226"/>
    <n v="32.4"/>
    <n v="5"/>
    <n v="0"/>
    <x v="56"/>
  </r>
  <r>
    <n v="560"/>
    <x v="263"/>
    <x v="225"/>
    <d v="2017-11-22T00:00:00"/>
    <s v="Second Class"/>
    <s v="LP-17080"/>
    <s v="Liz Pelletier"/>
    <x v="0"/>
    <s v="United States"/>
    <s v="San Francisco"/>
    <x v="1"/>
    <n v="94110"/>
    <x v="1"/>
    <s v="FUR-FU-10003347"/>
    <x v="0"/>
    <x v="5"/>
    <s v="Coloredge Poster Frame"/>
    <n v="42.6"/>
    <n v="3"/>
    <n v="0"/>
    <x v="543"/>
  </r>
  <r>
    <n v="561"/>
    <x v="263"/>
    <x v="225"/>
    <d v="2017-11-22T00:00:00"/>
    <s v="Second Class"/>
    <s v="LP-17080"/>
    <s v="Liz Pelletier"/>
    <x v="0"/>
    <s v="United States"/>
    <s v="San Francisco"/>
    <x v="1"/>
    <n v="94110"/>
    <x v="1"/>
    <s v="OFF-BI-10000069"/>
    <x v="1"/>
    <x v="8"/>
    <s v="GBC Prepunched Paper, 19-Hole, for Binding Systems, 24-lb"/>
    <n v="84.055999999999997"/>
    <n v="7"/>
    <n v="0.2"/>
    <x v="544"/>
  </r>
  <r>
    <n v="562"/>
    <x v="264"/>
    <x v="80"/>
    <d v="2014-09-18T00:00:00"/>
    <s v="Second Class"/>
    <s v="CA-12775"/>
    <s v="Cynthia Arntzen"/>
    <x v="0"/>
    <s v="United States"/>
    <s v="Tampa"/>
    <x v="2"/>
    <n v="33614"/>
    <x v="0"/>
    <s v="OFF-AP-10003914"/>
    <x v="1"/>
    <x v="9"/>
    <s v="Sanitaire Vibra Groomer IR Commercial Upright Vacuum, Replacement Belts"/>
    <n v="13"/>
    <n v="5"/>
    <n v="0.2"/>
    <x v="545"/>
  </r>
  <r>
    <n v="563"/>
    <x v="264"/>
    <x v="80"/>
    <d v="2014-09-18T00:00:00"/>
    <s v="Second Class"/>
    <s v="CA-12775"/>
    <s v="Cynthia Arntzen"/>
    <x v="0"/>
    <s v="United States"/>
    <s v="Tampa"/>
    <x v="2"/>
    <n v="33614"/>
    <x v="0"/>
    <s v="FUR-FU-10004020"/>
    <x v="0"/>
    <x v="5"/>
    <s v="Advantus Panel Wall Acrylic Frame"/>
    <n v="13.128"/>
    <n v="3"/>
    <n v="0.2"/>
    <x v="546"/>
  </r>
  <r>
    <n v="564"/>
    <x v="265"/>
    <x v="214"/>
    <d v="2015-12-09T00:00:00"/>
    <s v="First Class"/>
    <s v="JF-15490"/>
    <s v="Jeremy Farry"/>
    <x v="0"/>
    <s v="United States"/>
    <s v="Seattle"/>
    <x v="4"/>
    <n v="98105"/>
    <x v="1"/>
    <s v="OFF-FA-10003467"/>
    <x v="1"/>
    <x v="13"/>
    <s v="Alliance Big Bands Rubber Bands, 12/Pack"/>
    <n v="3.96"/>
    <n v="2"/>
    <n v="0"/>
    <x v="232"/>
  </r>
  <r>
    <n v="565"/>
    <x v="265"/>
    <x v="214"/>
    <d v="2015-12-09T00:00:00"/>
    <s v="First Class"/>
    <s v="JF-15490"/>
    <s v="Jeremy Farry"/>
    <x v="0"/>
    <s v="United States"/>
    <s v="Seattle"/>
    <x v="4"/>
    <n v="98105"/>
    <x v="1"/>
    <s v="OFF-LA-10000634"/>
    <x v="1"/>
    <x v="2"/>
    <s v="Avery 509"/>
    <n v="2.61"/>
    <n v="1"/>
    <n v="0"/>
    <x v="547"/>
  </r>
  <r>
    <n v="566"/>
    <x v="266"/>
    <x v="226"/>
    <d v="2017-12-10T00:00:00"/>
    <s v="First Class"/>
    <s v="FP-14320"/>
    <s v="Frank Preis"/>
    <x v="0"/>
    <s v="United States"/>
    <s v="Los Angeles"/>
    <x v="1"/>
    <n v="90008"/>
    <x v="1"/>
    <s v="TEC-PH-10002496"/>
    <x v="2"/>
    <x v="7"/>
    <s v="Cisco SPA301"/>
    <n v="374.37599999999998"/>
    <n v="3"/>
    <n v="0.2"/>
    <x v="548"/>
  </r>
  <r>
    <n v="567"/>
    <x v="267"/>
    <x v="172"/>
    <d v="2017-10-08T00:00:00"/>
    <s v="Standard Class"/>
    <s v="EB-13840"/>
    <s v="Ellis Ballard"/>
    <x v="1"/>
    <s v="United States"/>
    <s v="Seattle"/>
    <x v="4"/>
    <n v="98105"/>
    <x v="1"/>
    <s v="OFF-PA-10004530"/>
    <x v="1"/>
    <x v="10"/>
    <s v="Personal Creations Ink Jet Cards and Labels"/>
    <n v="91.84"/>
    <n v="8"/>
    <n v="0"/>
    <x v="549"/>
  </r>
  <r>
    <n v="568"/>
    <x v="267"/>
    <x v="172"/>
    <d v="2017-10-08T00:00:00"/>
    <s v="Standard Class"/>
    <s v="EB-13840"/>
    <s v="Ellis Ballard"/>
    <x v="1"/>
    <s v="United States"/>
    <s v="Seattle"/>
    <x v="4"/>
    <n v="98105"/>
    <x v="1"/>
    <s v="OFF-BI-10001107"/>
    <x v="1"/>
    <x v="8"/>
    <s v="GBC White Gloss Covers, Plain Front"/>
    <n v="81.087999999999994"/>
    <n v="7"/>
    <n v="0.2"/>
    <x v="550"/>
  </r>
  <r>
    <n v="569"/>
    <x v="267"/>
    <x v="172"/>
    <d v="2017-10-08T00:00:00"/>
    <s v="Standard Class"/>
    <s v="EB-13840"/>
    <s v="Ellis Ballard"/>
    <x v="1"/>
    <s v="United States"/>
    <s v="Seattle"/>
    <x v="4"/>
    <n v="98105"/>
    <x v="1"/>
    <s v="OFF-PA-10004451"/>
    <x v="1"/>
    <x v="10"/>
    <s v="Xerox 222"/>
    <n v="19.440000000000001"/>
    <n v="3"/>
    <n v="0"/>
    <x v="551"/>
  </r>
  <r>
    <n v="570"/>
    <x v="267"/>
    <x v="172"/>
    <d v="2017-10-08T00:00:00"/>
    <s v="Standard Class"/>
    <s v="EB-13840"/>
    <s v="Ellis Ballard"/>
    <x v="1"/>
    <s v="United States"/>
    <s v="Seattle"/>
    <x v="4"/>
    <n v="98105"/>
    <x v="1"/>
    <s v="FUR-CH-10004997"/>
    <x v="0"/>
    <x v="1"/>
    <s v="Hon Every-Day Series Multi-Task Chairs"/>
    <n v="451.15199999999999"/>
    <n v="3"/>
    <n v="0.2"/>
    <x v="232"/>
  </r>
  <r>
    <n v="571"/>
    <x v="268"/>
    <x v="116"/>
    <d v="2018-01-04T00:00:00"/>
    <s v="Standard Class"/>
    <s v="JF-15415"/>
    <s v="Jennifer Ferguson"/>
    <x v="0"/>
    <s v="United States"/>
    <s v="New York City"/>
    <x v="15"/>
    <n v="10024"/>
    <x v="3"/>
    <s v="OFF-LA-10001297"/>
    <x v="1"/>
    <x v="2"/>
    <s v="Avery 473"/>
    <n v="72.45"/>
    <n v="7"/>
    <n v="0"/>
    <x v="552"/>
  </r>
  <r>
    <n v="572"/>
    <x v="268"/>
    <x v="116"/>
    <d v="2018-01-04T00:00:00"/>
    <s v="Standard Class"/>
    <s v="JF-15415"/>
    <s v="Jennifer Ferguson"/>
    <x v="0"/>
    <s v="United States"/>
    <s v="New York City"/>
    <x v="15"/>
    <n v="10024"/>
    <x v="3"/>
    <s v="OFF-FA-10000585"/>
    <x v="1"/>
    <x v="13"/>
    <s v="OIC Bulk Pack Metal Binder Clips"/>
    <n v="13.96"/>
    <n v="4"/>
    <n v="0"/>
    <x v="553"/>
  </r>
  <r>
    <n v="573"/>
    <x v="268"/>
    <x v="116"/>
    <d v="2018-01-04T00:00:00"/>
    <s v="Standard Class"/>
    <s v="JF-15415"/>
    <s v="Jennifer Ferguson"/>
    <x v="0"/>
    <s v="United States"/>
    <s v="New York City"/>
    <x v="15"/>
    <n v="10024"/>
    <x v="3"/>
    <s v="OFF-BI-10001922"/>
    <x v="1"/>
    <x v="8"/>
    <s v="Storex Dura Pro Binders"/>
    <n v="33.264000000000003"/>
    <n v="7"/>
    <n v="0.2"/>
    <x v="554"/>
  </r>
  <r>
    <n v="574"/>
    <x v="268"/>
    <x v="116"/>
    <d v="2018-01-04T00:00:00"/>
    <s v="Standard Class"/>
    <s v="JF-15415"/>
    <s v="Jennifer Ferguson"/>
    <x v="0"/>
    <s v="United States"/>
    <s v="New York City"/>
    <x v="15"/>
    <n v="10024"/>
    <x v="3"/>
    <s v="TEC-PH-10000347"/>
    <x v="2"/>
    <x v="7"/>
    <s v="Cush Cases Heavy Duty Rugged Cover Case for Samsung Galaxy S5 - Purple"/>
    <n v="14.85"/>
    <n v="3"/>
    <n v="0"/>
    <x v="555"/>
  </r>
  <r>
    <n v="575"/>
    <x v="269"/>
    <x v="54"/>
    <d v="2016-11-07T00:00:00"/>
    <s v="Standard Class"/>
    <s v="SF-20200"/>
    <s v="Sarah Foster"/>
    <x v="0"/>
    <s v="United States"/>
    <s v="Marysville"/>
    <x v="4"/>
    <n v="98270"/>
    <x v="1"/>
    <s v="OFF-AR-10003394"/>
    <x v="1"/>
    <x v="6"/>
    <s v="Newell 332"/>
    <n v="8.82"/>
    <n v="3"/>
    <n v="0"/>
    <x v="140"/>
  </r>
  <r>
    <n v="576"/>
    <x v="270"/>
    <x v="227"/>
    <d v="2015-09-22T00:00:00"/>
    <s v="Second Class"/>
    <s v="TG-21640"/>
    <s v="Trudy Glocke"/>
    <x v="0"/>
    <s v="United States"/>
    <s v="Long Beach"/>
    <x v="1"/>
    <n v="90805"/>
    <x v="1"/>
    <s v="OFF-PA-10004530"/>
    <x v="1"/>
    <x v="10"/>
    <s v="Personal Creations Ink Jet Cards and Labels"/>
    <n v="160.72"/>
    <n v="14"/>
    <n v="0"/>
    <x v="556"/>
  </r>
  <r>
    <n v="577"/>
    <x v="270"/>
    <x v="227"/>
    <d v="2015-09-22T00:00:00"/>
    <s v="Second Class"/>
    <s v="TG-21640"/>
    <s v="Trudy Glocke"/>
    <x v="0"/>
    <s v="United States"/>
    <s v="Long Beach"/>
    <x v="1"/>
    <n v="90805"/>
    <x v="1"/>
    <s v="OFF-PA-10001450"/>
    <x v="1"/>
    <x v="10"/>
    <s v="Rediform S.O.S. Phone Message Books"/>
    <n v="19.920000000000002"/>
    <n v="4"/>
    <n v="0"/>
    <x v="557"/>
  </r>
  <r>
    <n v="578"/>
    <x v="270"/>
    <x v="227"/>
    <d v="2015-09-22T00:00:00"/>
    <s v="Second Class"/>
    <s v="TG-21640"/>
    <s v="Trudy Glocke"/>
    <x v="0"/>
    <s v="United States"/>
    <s v="Long Beach"/>
    <x v="1"/>
    <n v="90805"/>
    <x v="1"/>
    <s v="OFF-SU-10001574"/>
    <x v="1"/>
    <x v="14"/>
    <s v="Acme Value Line Scissors"/>
    <n v="7.3"/>
    <n v="2"/>
    <n v="0"/>
    <x v="558"/>
  </r>
  <r>
    <n v="579"/>
    <x v="271"/>
    <x v="228"/>
    <d v="2017-07-26T00:00:00"/>
    <s v="Standard Class"/>
    <s v="CS-11950"/>
    <s v="Carlos Soltero"/>
    <x v="0"/>
    <s v="United States"/>
    <s v="Chicago"/>
    <x v="10"/>
    <n v="60610"/>
    <x v="2"/>
    <s v="OFF-ST-10002974"/>
    <x v="1"/>
    <x v="4"/>
    <s v="Trav-L-File Heavy-Duty Shuttle II, Black"/>
    <n v="69.712000000000003"/>
    <n v="2"/>
    <n v="0.2"/>
    <x v="559"/>
  </r>
  <r>
    <n v="580"/>
    <x v="271"/>
    <x v="228"/>
    <d v="2017-07-26T00:00:00"/>
    <s v="Standard Class"/>
    <s v="CS-11950"/>
    <s v="Carlos Soltero"/>
    <x v="0"/>
    <s v="United States"/>
    <s v="Chicago"/>
    <x v="10"/>
    <n v="60610"/>
    <x v="2"/>
    <s v="FUR-FU-10001475"/>
    <x v="0"/>
    <x v="5"/>
    <s v="Contract Clock, 14&quot;, Brown"/>
    <n v="8.7919999999999998"/>
    <n v="1"/>
    <n v="0.6"/>
    <x v="560"/>
  </r>
  <r>
    <n v="581"/>
    <x v="272"/>
    <x v="229"/>
    <d v="2015-09-14T00:00:00"/>
    <s v="Standard Class"/>
    <s v="CC-12145"/>
    <s v="Charles Crestani"/>
    <x v="0"/>
    <s v="United States"/>
    <s v="Los Angeles"/>
    <x v="1"/>
    <n v="90004"/>
    <x v="1"/>
    <s v="OFF-SU-10004498"/>
    <x v="1"/>
    <x v="14"/>
    <s v="Martin-Yale Premier Letter Opener"/>
    <n v="51.52"/>
    <n v="4"/>
    <n v="0"/>
    <x v="561"/>
  </r>
  <r>
    <n v="582"/>
    <x v="273"/>
    <x v="96"/>
    <d v="2017-12-05T00:00:00"/>
    <s v="Standard Class"/>
    <s v="DV-13465"/>
    <s v="Dianna Vittorini"/>
    <x v="0"/>
    <s v="United States"/>
    <s v="Denver"/>
    <x v="22"/>
    <n v="80219"/>
    <x v="1"/>
    <s v="TEC-PH-10004977"/>
    <x v="2"/>
    <x v="7"/>
    <s v="GE 30524EE4"/>
    <n v="470.37599999999998"/>
    <n v="3"/>
    <n v="0.2"/>
    <x v="562"/>
  </r>
  <r>
    <n v="583"/>
    <x v="273"/>
    <x v="96"/>
    <d v="2017-12-05T00:00:00"/>
    <s v="Standard Class"/>
    <s v="DV-13465"/>
    <s v="Dianna Vittorini"/>
    <x v="0"/>
    <s v="United States"/>
    <s v="Denver"/>
    <x v="22"/>
    <n v="80219"/>
    <x v="1"/>
    <s v="TEC-PH-10000586"/>
    <x v="2"/>
    <x v="7"/>
    <s v="AT&amp;T SB67148 SynJ"/>
    <n v="105.584"/>
    <n v="2"/>
    <n v="0.2"/>
    <x v="563"/>
  </r>
  <r>
    <n v="584"/>
    <x v="273"/>
    <x v="96"/>
    <d v="2017-12-05T00:00:00"/>
    <s v="Standard Class"/>
    <s v="DV-13465"/>
    <s v="Dianna Vittorini"/>
    <x v="0"/>
    <s v="United States"/>
    <s v="Denver"/>
    <x v="22"/>
    <n v="80219"/>
    <x v="1"/>
    <s v="OFF-AP-10000358"/>
    <x v="1"/>
    <x v="9"/>
    <s v="Fellowes Basic Home/Office Series Surge Protectors"/>
    <n v="31.152000000000001"/>
    <n v="3"/>
    <n v="0.2"/>
    <x v="564"/>
  </r>
  <r>
    <n v="585"/>
    <x v="273"/>
    <x v="96"/>
    <d v="2017-12-05T00:00:00"/>
    <s v="Standard Class"/>
    <s v="DV-13465"/>
    <s v="Dianna Vittorini"/>
    <x v="0"/>
    <s v="United States"/>
    <s v="Denver"/>
    <x v="22"/>
    <n v="80219"/>
    <x v="1"/>
    <s v="OFF-BI-10002764"/>
    <x v="1"/>
    <x v="8"/>
    <s v="Recycled Pressboard Report Cover with Reinforced Top Hinge"/>
    <n v="6.7830000000000004"/>
    <n v="7"/>
    <n v="0.7"/>
    <x v="565"/>
  </r>
  <r>
    <n v="586"/>
    <x v="273"/>
    <x v="96"/>
    <d v="2017-12-05T00:00:00"/>
    <s v="Standard Class"/>
    <s v="DV-13465"/>
    <s v="Dianna Vittorini"/>
    <x v="0"/>
    <s v="United States"/>
    <s v="Denver"/>
    <x v="22"/>
    <n v="80219"/>
    <x v="1"/>
    <s v="TEC-PH-10001254"/>
    <x v="2"/>
    <x v="7"/>
    <s v="Jabra BIZ 2300 Duo QD Duo Corded Headset"/>
    <n v="406.36799999999999"/>
    <n v="4"/>
    <n v="0.2"/>
    <x v="566"/>
  </r>
  <r>
    <n v="587"/>
    <x v="274"/>
    <x v="230"/>
    <d v="2015-07-09T00:00:00"/>
    <s v="Standard Class"/>
    <s v="BD-11725"/>
    <s v="Bruce Degenhardt"/>
    <x v="0"/>
    <s v="United States"/>
    <s v="Richmond"/>
    <x v="0"/>
    <n v="40475"/>
    <x v="0"/>
    <s v="FUR-CH-10003956"/>
    <x v="0"/>
    <x v="1"/>
    <s v="Novimex High-Tech Fabric Mesh Task Chair"/>
    <n v="70.98"/>
    <n v="1"/>
    <n v="0"/>
    <x v="567"/>
  </r>
  <r>
    <n v="588"/>
    <x v="274"/>
    <x v="230"/>
    <d v="2015-07-09T00:00:00"/>
    <s v="Standard Class"/>
    <s v="BD-11725"/>
    <s v="Bruce Degenhardt"/>
    <x v="0"/>
    <s v="United States"/>
    <s v="Richmond"/>
    <x v="0"/>
    <n v="40475"/>
    <x v="0"/>
    <s v="OFF-LA-10003930"/>
    <x v="1"/>
    <x v="2"/>
    <s v="Dot Matrix Printer Tape Reel Labels, White, 5000/Box"/>
    <n v="294.93"/>
    <n v="3"/>
    <n v="0"/>
    <x v="568"/>
  </r>
  <r>
    <n v="589"/>
    <x v="275"/>
    <x v="231"/>
    <d v="2016-03-24T00:00:00"/>
    <s v="Standard Class"/>
    <s v="ZC-21910"/>
    <s v="Zuschuss Carroll"/>
    <x v="0"/>
    <s v="United States"/>
    <s v="Salem"/>
    <x v="21"/>
    <n v="97301"/>
    <x v="1"/>
    <s v="TEC-PH-10003800"/>
    <x v="2"/>
    <x v="7"/>
    <s v="i.Sound Portable Power - 8000 mAh"/>
    <n v="84.784000000000006"/>
    <n v="2"/>
    <n v="0.2"/>
    <x v="569"/>
  </r>
  <r>
    <n v="590"/>
    <x v="275"/>
    <x v="231"/>
    <d v="2016-03-24T00:00:00"/>
    <s v="Standard Class"/>
    <s v="ZC-21910"/>
    <s v="Zuschuss Carroll"/>
    <x v="0"/>
    <s v="United States"/>
    <s v="Salem"/>
    <x v="21"/>
    <n v="97301"/>
    <x v="1"/>
    <s v="OFF-PA-10002005"/>
    <x v="1"/>
    <x v="10"/>
    <s v="Xerox 225"/>
    <n v="20.736000000000001"/>
    <n v="4"/>
    <n v="0.2"/>
    <x v="570"/>
  </r>
  <r>
    <n v="591"/>
    <x v="275"/>
    <x v="231"/>
    <d v="2016-03-24T00:00:00"/>
    <s v="Standard Class"/>
    <s v="ZC-21910"/>
    <s v="Zuschuss Carroll"/>
    <x v="0"/>
    <s v="United States"/>
    <s v="Salem"/>
    <x v="21"/>
    <n v="97301"/>
    <x v="1"/>
    <s v="OFF-BI-10002498"/>
    <x v="1"/>
    <x v="8"/>
    <s v="Clear Mylar Reinforcing Strips"/>
    <n v="16.821000000000002"/>
    <n v="3"/>
    <n v="0.7"/>
    <x v="571"/>
  </r>
  <r>
    <n v="592"/>
    <x v="275"/>
    <x v="231"/>
    <d v="2016-03-24T00:00:00"/>
    <s v="Standard Class"/>
    <s v="ZC-21910"/>
    <s v="Zuschuss Carroll"/>
    <x v="0"/>
    <s v="United States"/>
    <s v="Salem"/>
    <x v="21"/>
    <n v="97301"/>
    <x v="1"/>
    <s v="OFF-PA-10004101"/>
    <x v="1"/>
    <x v="10"/>
    <s v="Xerox 1894"/>
    <n v="10.368"/>
    <n v="2"/>
    <n v="0.2"/>
    <x v="572"/>
  </r>
  <r>
    <n v="593"/>
    <x v="276"/>
    <x v="232"/>
    <d v="2014-01-13T00:00:00"/>
    <s v="Standard Class"/>
    <s v="MS-17830"/>
    <s v="Melanie Seite"/>
    <x v="0"/>
    <s v="United States"/>
    <s v="Laredo"/>
    <x v="5"/>
    <n v="78041"/>
    <x v="2"/>
    <s v="OFF-AR-10004078"/>
    <x v="1"/>
    <x v="6"/>
    <s v="Newell 312"/>
    <n v="9.3439999999999994"/>
    <n v="2"/>
    <n v="0.2"/>
    <x v="573"/>
  </r>
  <r>
    <n v="594"/>
    <x v="276"/>
    <x v="232"/>
    <d v="2014-01-13T00:00:00"/>
    <s v="Standard Class"/>
    <s v="MS-17830"/>
    <s v="Melanie Seite"/>
    <x v="0"/>
    <s v="United States"/>
    <s v="Laredo"/>
    <x v="5"/>
    <n v="78041"/>
    <x v="2"/>
    <s v="TEC-AC-10001266"/>
    <x v="2"/>
    <x v="11"/>
    <s v="Memorex Micro Travel Drive 8 GB"/>
    <n v="31.2"/>
    <n v="3"/>
    <n v="0.2"/>
    <x v="574"/>
  </r>
  <r>
    <n v="595"/>
    <x v="277"/>
    <x v="233"/>
    <d v="2014-08-15T00:00:00"/>
    <s v="Standard Class"/>
    <s v="LR-16915"/>
    <s v="Lena Radford"/>
    <x v="0"/>
    <s v="United States"/>
    <s v="San Diego"/>
    <x v="1"/>
    <n v="92024"/>
    <x v="1"/>
    <s v="OFF-AP-10004708"/>
    <x v="1"/>
    <x v="9"/>
    <s v="Fellowes Superior 10 Outlet Split Surge Protector"/>
    <n v="76.12"/>
    <n v="2"/>
    <n v="0"/>
    <x v="575"/>
  </r>
  <r>
    <n v="596"/>
    <x v="277"/>
    <x v="233"/>
    <d v="2014-08-15T00:00:00"/>
    <s v="Standard Class"/>
    <s v="LR-16915"/>
    <s v="Lena Radford"/>
    <x v="0"/>
    <s v="United States"/>
    <s v="San Diego"/>
    <x v="1"/>
    <n v="92024"/>
    <x v="1"/>
    <s v="TEC-CO-10004115"/>
    <x v="2"/>
    <x v="16"/>
    <s v="Sharp AL-1530CS Digital Copier"/>
    <n v="1199.9760000000001"/>
    <n v="3"/>
    <n v="0.2"/>
    <x v="396"/>
  </r>
  <r>
    <n v="597"/>
    <x v="277"/>
    <x v="233"/>
    <d v="2014-08-15T00:00:00"/>
    <s v="Standard Class"/>
    <s v="LR-16915"/>
    <s v="Lena Radford"/>
    <x v="0"/>
    <s v="United States"/>
    <s v="San Diego"/>
    <x v="1"/>
    <n v="92024"/>
    <x v="1"/>
    <s v="TEC-PH-10002398"/>
    <x v="2"/>
    <x v="7"/>
    <s v="AT&amp;T 1070 Corded Phone"/>
    <n v="445.96"/>
    <n v="5"/>
    <n v="0.2"/>
    <x v="576"/>
  </r>
  <r>
    <n v="598"/>
    <x v="277"/>
    <x v="233"/>
    <d v="2014-08-15T00:00:00"/>
    <s v="Standard Class"/>
    <s v="LR-16915"/>
    <s v="Lena Radford"/>
    <x v="0"/>
    <s v="United States"/>
    <s v="San Diego"/>
    <x v="1"/>
    <n v="92024"/>
    <x v="1"/>
    <s v="FUR-FU-10001979"/>
    <x v="0"/>
    <x v="5"/>
    <s v="Dana Halogen Swing-Arm Architect Lamp"/>
    <n v="327.76"/>
    <n v="8"/>
    <n v="0"/>
    <x v="577"/>
  </r>
  <r>
    <n v="599"/>
    <x v="278"/>
    <x v="216"/>
    <d v="2016-07-16T00:00:00"/>
    <s v="First Class"/>
    <s v="TP-21130"/>
    <s v="Theone Pippenger"/>
    <x v="0"/>
    <s v="United States"/>
    <s v="Philadelphia"/>
    <x v="9"/>
    <n v="19134"/>
    <x v="3"/>
    <s v="OFF-SU-10004115"/>
    <x v="1"/>
    <x v="14"/>
    <s v="Acme Stainless Steel Office Snips"/>
    <n v="11.632"/>
    <n v="2"/>
    <n v="0.2"/>
    <x v="578"/>
  </r>
  <r>
    <n v="600"/>
    <x v="279"/>
    <x v="87"/>
    <d v="2016-07-21T00:00:00"/>
    <s v="Standard Class"/>
    <s v="CK-12205"/>
    <s v="Chloris Kastensmidt"/>
    <x v="0"/>
    <s v="United States"/>
    <s v="Philadelphia"/>
    <x v="9"/>
    <n v="19120"/>
    <x v="3"/>
    <s v="TEC-PH-10001425"/>
    <x v="2"/>
    <x v="7"/>
    <s v="Mophie Juice Pack Helium for iPhone"/>
    <n v="143.982"/>
    <n v="3"/>
    <n v="0.4"/>
    <x v="579"/>
  </r>
  <r>
    <n v="601"/>
    <x v="279"/>
    <x v="87"/>
    <d v="2016-07-21T00:00:00"/>
    <s v="Standard Class"/>
    <s v="CK-12205"/>
    <s v="Chloris Kastensmidt"/>
    <x v="0"/>
    <s v="United States"/>
    <s v="Philadelphia"/>
    <x v="9"/>
    <n v="19120"/>
    <x v="3"/>
    <s v="TEC-PH-10003963"/>
    <x v="2"/>
    <x v="7"/>
    <s v="GE 2-Jack Phone Line Splitter"/>
    <n v="494.37599999999998"/>
    <n v="4"/>
    <n v="0.4"/>
    <x v="580"/>
  </r>
  <r>
    <n v="602"/>
    <x v="279"/>
    <x v="87"/>
    <d v="2016-07-21T00:00:00"/>
    <s v="Standard Class"/>
    <s v="CK-12205"/>
    <s v="Chloris Kastensmidt"/>
    <x v="0"/>
    <s v="United States"/>
    <s v="Philadelphia"/>
    <x v="9"/>
    <n v="19120"/>
    <x v="3"/>
    <s v="OFF-SU-10001574"/>
    <x v="1"/>
    <x v="14"/>
    <s v="Acme Value Line Scissors"/>
    <n v="5.84"/>
    <n v="2"/>
    <n v="0.2"/>
    <x v="581"/>
  </r>
  <r>
    <n v="603"/>
    <x v="280"/>
    <x v="234"/>
    <d v="2014-03-19T00:00:00"/>
    <s v="Standard Class"/>
    <s v="AS-10240"/>
    <s v="Alan Shonely"/>
    <x v="0"/>
    <s v="United States"/>
    <s v="Tampa"/>
    <x v="2"/>
    <n v="33614"/>
    <x v="0"/>
    <s v="OFF-ST-10001490"/>
    <x v="1"/>
    <x v="4"/>
    <s v="Hot File 7-Pocket, Floor Stand"/>
    <n v="142.77600000000001"/>
    <n v="1"/>
    <n v="0.2"/>
    <x v="582"/>
  </r>
  <r>
    <n v="604"/>
    <x v="280"/>
    <x v="234"/>
    <d v="2014-03-19T00:00:00"/>
    <s v="Standard Class"/>
    <s v="AS-10240"/>
    <s v="Alan Shonely"/>
    <x v="0"/>
    <s v="United States"/>
    <s v="Tampa"/>
    <x v="2"/>
    <n v="33614"/>
    <x v="0"/>
    <s v="FUR-FU-10001756"/>
    <x v="0"/>
    <x v="5"/>
    <s v="Eldon Expressions Desk Accessory, Wood Photo Frame, Mahogany"/>
    <n v="45.695999999999998"/>
    <n v="3"/>
    <n v="0.2"/>
    <x v="514"/>
  </r>
  <r>
    <n v="605"/>
    <x v="280"/>
    <x v="234"/>
    <d v="2014-03-19T00:00:00"/>
    <s v="Standard Class"/>
    <s v="AS-10240"/>
    <s v="Alan Shonely"/>
    <x v="0"/>
    <s v="United States"/>
    <s v="Tampa"/>
    <x v="2"/>
    <n v="33614"/>
    <x v="0"/>
    <s v="OFF-BI-10000773"/>
    <x v="1"/>
    <x v="8"/>
    <s v="Insertable Tab Post Binder Dividers"/>
    <n v="7.218"/>
    <n v="3"/>
    <n v="0.7"/>
    <x v="583"/>
  </r>
  <r>
    <n v="606"/>
    <x v="280"/>
    <x v="234"/>
    <d v="2014-03-19T00:00:00"/>
    <s v="Standard Class"/>
    <s v="AS-10240"/>
    <s v="Alan Shonely"/>
    <x v="0"/>
    <s v="United States"/>
    <s v="Tampa"/>
    <x v="2"/>
    <n v="33614"/>
    <x v="0"/>
    <s v="OFF-BI-10001543"/>
    <x v="1"/>
    <x v="8"/>
    <s v="GBC VeloBinder Manual Binding System"/>
    <n v="43.188000000000002"/>
    <n v="4"/>
    <n v="0.7"/>
    <x v="584"/>
  </r>
  <r>
    <n v="607"/>
    <x v="280"/>
    <x v="234"/>
    <d v="2014-03-19T00:00:00"/>
    <s v="Standard Class"/>
    <s v="AS-10240"/>
    <s v="Alan Shonely"/>
    <x v="0"/>
    <s v="United States"/>
    <s v="Tampa"/>
    <x v="2"/>
    <n v="33614"/>
    <x v="0"/>
    <s v="OFF-PA-10002120"/>
    <x v="1"/>
    <x v="10"/>
    <s v="Xerox 1889"/>
    <n v="131.904"/>
    <n v="3"/>
    <n v="0.2"/>
    <x v="585"/>
  </r>
  <r>
    <n v="608"/>
    <x v="281"/>
    <x v="235"/>
    <d v="2014-05-27T00:00:00"/>
    <s v="Standard Class"/>
    <s v="AR-10510"/>
    <s v="Andrew Roberts"/>
    <x v="0"/>
    <s v="United States"/>
    <s v="Philadelphia"/>
    <x v="9"/>
    <n v="19134"/>
    <x v="3"/>
    <s v="OFF-BI-10000848"/>
    <x v="1"/>
    <x v="8"/>
    <s v="Angle-D Ring Binders"/>
    <n v="3.282"/>
    <n v="2"/>
    <n v="0.7"/>
    <x v="586"/>
  </r>
  <r>
    <n v="609"/>
    <x v="281"/>
    <x v="235"/>
    <d v="2014-05-27T00:00:00"/>
    <s v="Standard Class"/>
    <s v="AR-10510"/>
    <s v="Andrew Roberts"/>
    <x v="0"/>
    <s v="United States"/>
    <s v="Philadelphia"/>
    <x v="9"/>
    <n v="19134"/>
    <x v="3"/>
    <s v="OFF-AR-10001246"/>
    <x v="1"/>
    <x v="6"/>
    <s v="Newell 317"/>
    <n v="21.167999999999999"/>
    <n v="9"/>
    <n v="0.2"/>
    <x v="140"/>
  </r>
  <r>
    <n v="610"/>
    <x v="281"/>
    <x v="235"/>
    <d v="2014-05-27T00:00:00"/>
    <s v="Standard Class"/>
    <s v="AR-10510"/>
    <s v="Andrew Roberts"/>
    <x v="0"/>
    <s v="United States"/>
    <s v="Philadelphia"/>
    <x v="9"/>
    <n v="19134"/>
    <x v="3"/>
    <s v="TEC-PH-10003092"/>
    <x v="2"/>
    <x v="7"/>
    <s v="Motorola L804"/>
    <n v="55.188000000000002"/>
    <n v="2"/>
    <n v="0.4"/>
    <x v="587"/>
  </r>
  <r>
    <n v="611"/>
    <x v="282"/>
    <x v="236"/>
    <d v="2016-05-01T00:00:00"/>
    <s v="First Class"/>
    <s v="NB-18655"/>
    <s v="Nona Balk"/>
    <x v="1"/>
    <s v="United States"/>
    <s v="Dallas"/>
    <x v="5"/>
    <n v="75217"/>
    <x v="2"/>
    <s v="TEC-PH-10003012"/>
    <x v="2"/>
    <x v="7"/>
    <s v="Nortel Meridian M3904 Professional Digital phone"/>
    <n v="369.57600000000002"/>
    <n v="3"/>
    <n v="0.2"/>
    <x v="588"/>
  </r>
  <r>
    <n v="612"/>
    <x v="282"/>
    <x v="236"/>
    <d v="2016-05-01T00:00:00"/>
    <s v="First Class"/>
    <s v="NB-18655"/>
    <s v="Nona Balk"/>
    <x v="1"/>
    <s v="United States"/>
    <s v="Dallas"/>
    <x v="5"/>
    <n v="75217"/>
    <x v="2"/>
    <s v="OFF-LA-10004345"/>
    <x v="1"/>
    <x v="2"/>
    <s v="Avery 493"/>
    <n v="15.712"/>
    <n v="4"/>
    <n v="0.2"/>
    <x v="589"/>
  </r>
  <r>
    <n v="613"/>
    <x v="283"/>
    <x v="108"/>
    <d v="2016-09-13T00:00:00"/>
    <s v="Second Class"/>
    <s v="GD-14590"/>
    <s v="Giulietta Dortch"/>
    <x v="1"/>
    <s v="United States"/>
    <s v="Philadelphia"/>
    <x v="9"/>
    <n v="19143"/>
    <x v="3"/>
    <s v="OFF-PA-10001204"/>
    <x v="1"/>
    <x v="10"/>
    <s v="Xerox 1972"/>
    <n v="8.4480000000000004"/>
    <n v="2"/>
    <n v="0.2"/>
    <x v="590"/>
  </r>
  <r>
    <n v="614"/>
    <x v="283"/>
    <x v="108"/>
    <d v="2016-09-13T00:00:00"/>
    <s v="Second Class"/>
    <s v="GD-14590"/>
    <s v="Giulietta Dortch"/>
    <x v="1"/>
    <s v="United States"/>
    <s v="Philadelphia"/>
    <x v="9"/>
    <n v="19143"/>
    <x v="3"/>
    <s v="TEC-PH-10004667"/>
    <x v="2"/>
    <x v="7"/>
    <s v="Cisco 8x8 Inc. 6753i IP Business Phone System"/>
    <n v="728.94600000000003"/>
    <n v="9"/>
    <n v="0.4"/>
    <x v="591"/>
  </r>
  <r>
    <n v="615"/>
    <x v="284"/>
    <x v="237"/>
    <d v="2017-11-17T00:00:00"/>
    <s v="Second Class"/>
    <s v="CK-12595"/>
    <s v="Clytie Kelty"/>
    <x v="0"/>
    <s v="United States"/>
    <s v="Grove City"/>
    <x v="24"/>
    <n v="43123"/>
    <x v="3"/>
    <s v="TEC-PH-10000011"/>
    <x v="2"/>
    <x v="7"/>
    <s v="PureGear Roll-On Screen Protector"/>
    <n v="119.94"/>
    <n v="10"/>
    <n v="0.4"/>
    <x v="592"/>
  </r>
  <r>
    <n v="616"/>
    <x v="284"/>
    <x v="237"/>
    <d v="2017-11-17T00:00:00"/>
    <s v="Second Class"/>
    <s v="CK-12595"/>
    <s v="Clytie Kelty"/>
    <x v="0"/>
    <s v="United States"/>
    <s v="Grove City"/>
    <x v="24"/>
    <n v="43123"/>
    <x v="3"/>
    <s v="OFF-BI-10002949"/>
    <x v="1"/>
    <x v="8"/>
    <s v="Prestige Round Ring Binders"/>
    <n v="3.6480000000000001"/>
    <n v="2"/>
    <n v="0.7"/>
    <x v="593"/>
  </r>
  <r>
    <n v="617"/>
    <x v="285"/>
    <x v="238"/>
    <d v="2017-08-23T00:00:00"/>
    <s v="Second Class"/>
    <s v="NG-18355"/>
    <s v="Nat Gilpin"/>
    <x v="1"/>
    <s v="United States"/>
    <s v="New York City"/>
    <x v="15"/>
    <n v="10011"/>
    <x v="3"/>
    <s v="FUR-FU-10003849"/>
    <x v="0"/>
    <x v="5"/>
    <s v="DAX Metal Frame, Desktop, Stepped-Edge"/>
    <n v="40.479999999999997"/>
    <n v="2"/>
    <n v="0"/>
    <x v="594"/>
  </r>
  <r>
    <n v="618"/>
    <x v="285"/>
    <x v="238"/>
    <d v="2017-08-23T00:00:00"/>
    <s v="Second Class"/>
    <s v="NG-18355"/>
    <s v="Nat Gilpin"/>
    <x v="1"/>
    <s v="United States"/>
    <s v="New York City"/>
    <x v="15"/>
    <n v="10011"/>
    <x v="3"/>
    <s v="FUR-FU-10000010"/>
    <x v="0"/>
    <x v="5"/>
    <s v="DAX Value U-Channel Document Frames, Easel Back"/>
    <n v="9.94"/>
    <n v="2"/>
    <n v="0"/>
    <x v="595"/>
  </r>
  <r>
    <n v="619"/>
    <x v="285"/>
    <x v="238"/>
    <d v="2017-08-23T00:00:00"/>
    <s v="Second Class"/>
    <s v="NG-18355"/>
    <s v="Nat Gilpin"/>
    <x v="1"/>
    <s v="United States"/>
    <s v="New York City"/>
    <x v="15"/>
    <n v="10011"/>
    <x v="3"/>
    <s v="OFF-BI-10002824"/>
    <x v="1"/>
    <x v="8"/>
    <s v="Recycled Easel Ring Binders"/>
    <n v="107.42400000000001"/>
    <n v="9"/>
    <n v="0.2"/>
    <x v="596"/>
  </r>
  <r>
    <n v="620"/>
    <x v="285"/>
    <x v="238"/>
    <d v="2017-08-23T00:00:00"/>
    <s v="Second Class"/>
    <s v="NG-18355"/>
    <s v="Nat Gilpin"/>
    <x v="1"/>
    <s v="United States"/>
    <s v="New York City"/>
    <x v="15"/>
    <n v="10011"/>
    <x v="3"/>
    <s v="TEC-PH-10002538"/>
    <x v="2"/>
    <x v="7"/>
    <s v="Grandstream GXP1160 VoIP phone"/>
    <n v="37.909999999999997"/>
    <n v="1"/>
    <n v="0"/>
    <x v="597"/>
  </r>
  <r>
    <n v="621"/>
    <x v="285"/>
    <x v="238"/>
    <d v="2017-08-23T00:00:00"/>
    <s v="Second Class"/>
    <s v="NG-18355"/>
    <s v="Nat Gilpin"/>
    <x v="1"/>
    <s v="United States"/>
    <s v="New York City"/>
    <x v="15"/>
    <n v="10011"/>
    <x v="3"/>
    <s v="FUR-FU-10000521"/>
    <x v="0"/>
    <x v="5"/>
    <s v="Seth Thomas 14&quot; Putty-Colored Wall Clock"/>
    <n v="88.02"/>
    <n v="3"/>
    <n v="0"/>
    <x v="598"/>
  </r>
  <r>
    <n v="622"/>
    <x v="286"/>
    <x v="58"/>
    <d v="2014-12-31T00:00:00"/>
    <s v="Standard Class"/>
    <s v="CA-12265"/>
    <s v="Christina Anderson"/>
    <x v="0"/>
    <s v="United States"/>
    <s v="Chicago"/>
    <x v="10"/>
    <n v="60610"/>
    <x v="2"/>
    <s v="OFF-BI-10002103"/>
    <x v="1"/>
    <x v="8"/>
    <s v="Cardinal Slant-D Ring Binder, Heavy Gauge Vinyl"/>
    <n v="8.69"/>
    <n v="5"/>
    <n v="0.8"/>
    <x v="599"/>
  </r>
  <r>
    <n v="623"/>
    <x v="287"/>
    <x v="239"/>
    <d v="2015-12-03T00:00:00"/>
    <s v="Standard Class"/>
    <s v="SF-20965"/>
    <s v="Sylvia Foulston"/>
    <x v="1"/>
    <s v="United States"/>
    <s v="Dearborn"/>
    <x v="12"/>
    <n v="48126"/>
    <x v="2"/>
    <s v="FUR-CH-10004853"/>
    <x v="0"/>
    <x v="1"/>
    <s v="Global Manager's Adjustable Task Chair, Storm"/>
    <n v="301.95999999999998"/>
    <n v="2"/>
    <n v="0"/>
    <x v="600"/>
  </r>
  <r>
    <n v="624"/>
    <x v="287"/>
    <x v="239"/>
    <d v="2015-12-03T00:00:00"/>
    <s v="Standard Class"/>
    <s v="SF-20965"/>
    <s v="Sylvia Foulston"/>
    <x v="1"/>
    <s v="United States"/>
    <s v="Dearborn"/>
    <x v="12"/>
    <n v="48126"/>
    <x v="2"/>
    <s v="OFF-AP-10000179"/>
    <x v="1"/>
    <x v="9"/>
    <s v="Honeywell Enviracaire Portable HEPA Air Cleaner for up to 10 x 16 Room"/>
    <n v="555.21"/>
    <n v="5"/>
    <n v="0.1"/>
    <x v="601"/>
  </r>
  <r>
    <n v="625"/>
    <x v="287"/>
    <x v="239"/>
    <d v="2015-12-03T00:00:00"/>
    <s v="Standard Class"/>
    <s v="SF-20965"/>
    <s v="Sylvia Foulston"/>
    <x v="1"/>
    <s v="United States"/>
    <s v="Dearborn"/>
    <x v="12"/>
    <n v="48126"/>
    <x v="2"/>
    <s v="OFF-ST-10001272"/>
    <x v="1"/>
    <x v="4"/>
    <s v="Mini 13-1/2 Capacity Data Binder Rack, Pearl"/>
    <n v="523.48"/>
    <n v="4"/>
    <n v="0"/>
    <x v="602"/>
  </r>
  <r>
    <n v="626"/>
    <x v="287"/>
    <x v="239"/>
    <d v="2015-12-03T00:00:00"/>
    <s v="Standard Class"/>
    <s v="SF-20965"/>
    <s v="Sylvia Foulston"/>
    <x v="1"/>
    <s v="United States"/>
    <s v="Dearborn"/>
    <x v="12"/>
    <n v="48126"/>
    <x v="2"/>
    <s v="OFF-AR-10004042"/>
    <x v="1"/>
    <x v="6"/>
    <s v="BOSTON Model 1800 Electric Pencil Sharpeners, Putty/Woodgrain"/>
    <n v="161.82"/>
    <n v="9"/>
    <n v="0"/>
    <x v="603"/>
  </r>
  <r>
    <n v="627"/>
    <x v="288"/>
    <x v="175"/>
    <d v="2017-09-19T00:00:00"/>
    <s v="Standard Class"/>
    <s v="MO-17800"/>
    <s v="Meg O'Connel"/>
    <x v="2"/>
    <s v="United States"/>
    <s v="New York City"/>
    <x v="15"/>
    <n v="10009"/>
    <x v="3"/>
    <s v="FUR-FU-10000221"/>
    <x v="0"/>
    <x v="5"/>
    <s v="Master Caster Door Stop, Brown"/>
    <n v="35.56"/>
    <n v="7"/>
    <n v="0"/>
    <x v="604"/>
  </r>
  <r>
    <n v="628"/>
    <x v="289"/>
    <x v="240"/>
    <d v="2017-05-23T00:00:00"/>
    <s v="Standard Class"/>
    <s v="AT-10735"/>
    <s v="Annie Thurman"/>
    <x v="0"/>
    <s v="United States"/>
    <s v="Seattle"/>
    <x v="4"/>
    <n v="98115"/>
    <x v="1"/>
    <s v="OFF-AP-10001563"/>
    <x v="1"/>
    <x v="9"/>
    <s v="Belkin Premiere Surge Master II 8-outlet surge protector"/>
    <n v="97.16"/>
    <n v="2"/>
    <n v="0"/>
    <x v="605"/>
  </r>
  <r>
    <n v="629"/>
    <x v="290"/>
    <x v="94"/>
    <d v="2017-12-21T00:00:00"/>
    <s v="Standard Class"/>
    <s v="LC-17140"/>
    <s v="Logan Currie"/>
    <x v="0"/>
    <s v="United States"/>
    <s v="San Francisco"/>
    <x v="1"/>
    <n v="94122"/>
    <x v="1"/>
    <s v="OFF-BI-10000605"/>
    <x v="1"/>
    <x v="8"/>
    <s v="Acco Pressboard Covers with Storage Hooks, 9 1/2&quot; x 11&quot;, Executive Red"/>
    <n v="15.24"/>
    <n v="5"/>
    <n v="0.2"/>
    <x v="606"/>
  </r>
  <r>
    <n v="630"/>
    <x v="290"/>
    <x v="94"/>
    <d v="2017-12-21T00:00:00"/>
    <s v="Standard Class"/>
    <s v="LC-17140"/>
    <s v="Logan Currie"/>
    <x v="0"/>
    <s v="United States"/>
    <s v="San Francisco"/>
    <x v="1"/>
    <n v="94122"/>
    <x v="1"/>
    <s v="OFF-PA-10002615"/>
    <x v="1"/>
    <x v="10"/>
    <s v="Ampad Gold Fibre Wirebound Steno Books, 6&quot; x 9&quot;, Gregg Ruled"/>
    <n v="13.23"/>
    <n v="3"/>
    <n v="0"/>
    <x v="607"/>
  </r>
  <r>
    <n v="631"/>
    <x v="291"/>
    <x v="25"/>
    <d v="2016-12-13T00:00:00"/>
    <s v="Second Class"/>
    <s v="FM-14380"/>
    <s v="Fred McMath"/>
    <x v="0"/>
    <s v="United States"/>
    <s v="Aurora"/>
    <x v="22"/>
    <n v="80013"/>
    <x v="1"/>
    <s v="OFF-ST-10001963"/>
    <x v="1"/>
    <x v="4"/>
    <s v="Tennsco Regal Shelving Units"/>
    <n v="243.38399999999999"/>
    <n v="3"/>
    <n v="0.2"/>
    <x v="608"/>
  </r>
  <r>
    <n v="632"/>
    <x v="291"/>
    <x v="25"/>
    <d v="2016-12-13T00:00:00"/>
    <s v="Second Class"/>
    <s v="FM-14380"/>
    <s v="Fred McMath"/>
    <x v="0"/>
    <s v="United States"/>
    <s v="Aurora"/>
    <x v="22"/>
    <n v="80013"/>
    <x v="1"/>
    <s v="TEC-AC-10001267"/>
    <x v="2"/>
    <x v="11"/>
    <s v="Imation 32GB Pocket Pro USB 3.0 Flash Drive - 32 GB - Black - 1 P ..."/>
    <n v="119.8"/>
    <n v="5"/>
    <n v="0.2"/>
    <x v="609"/>
  </r>
  <r>
    <n v="633"/>
    <x v="291"/>
    <x v="25"/>
    <d v="2016-12-13T00:00:00"/>
    <s v="Second Class"/>
    <s v="FM-14380"/>
    <s v="Fred McMath"/>
    <x v="0"/>
    <s v="United States"/>
    <s v="Aurora"/>
    <x v="22"/>
    <n v="80013"/>
    <x v="1"/>
    <s v="TEC-PH-10002103"/>
    <x v="2"/>
    <x v="7"/>
    <s v="Jabra SPEAK 410"/>
    <n v="300.76799999999997"/>
    <n v="4"/>
    <n v="0.2"/>
    <x v="610"/>
  </r>
  <r>
    <n v="634"/>
    <x v="292"/>
    <x v="241"/>
    <d v="2017-09-26T00:00:00"/>
    <s v="Second Class"/>
    <s v="BD-11605"/>
    <s v="Brian Dahlen"/>
    <x v="0"/>
    <s v="United States"/>
    <s v="Miami"/>
    <x v="2"/>
    <n v="33180"/>
    <x v="0"/>
    <s v="TEC-AC-10002857"/>
    <x v="2"/>
    <x v="11"/>
    <s v="Verbatim 25 GB 6x Blu-ray Single Layer Recordable Disc, 1/Pack"/>
    <n v="17.88"/>
    <n v="3"/>
    <n v="0.2"/>
    <x v="611"/>
  </r>
  <r>
    <n v="635"/>
    <x v="292"/>
    <x v="241"/>
    <d v="2017-09-26T00:00:00"/>
    <s v="Second Class"/>
    <s v="BD-11605"/>
    <s v="Brian Dahlen"/>
    <x v="0"/>
    <s v="United States"/>
    <s v="Miami"/>
    <x v="2"/>
    <n v="33180"/>
    <x v="0"/>
    <s v="OFF-LA-10003930"/>
    <x v="1"/>
    <x v="2"/>
    <s v="Dot Matrix Printer Tape Reel Labels, White, 5000/Box"/>
    <n v="235.94399999999999"/>
    <n v="3"/>
    <n v="0.2"/>
    <x v="612"/>
  </r>
  <r>
    <n v="636"/>
    <x v="293"/>
    <x v="242"/>
    <d v="2015-10-09T00:00:00"/>
    <s v="Second Class"/>
    <s v="DJ-13420"/>
    <s v="Denny Joy"/>
    <x v="1"/>
    <s v="United States"/>
    <s v="Warner Robins"/>
    <x v="32"/>
    <n v="31088"/>
    <x v="0"/>
    <s v="FUR-CH-10001482"/>
    <x v="0"/>
    <x v="1"/>
    <s v="Office Star - Mesh Screen back chair with Vinyl seat"/>
    <n v="392.94"/>
    <n v="3"/>
    <n v="0"/>
    <x v="613"/>
  </r>
  <r>
    <n v="637"/>
    <x v="294"/>
    <x v="243"/>
    <d v="2016-08-21T00:00:00"/>
    <s v="Standard Class"/>
    <s v="ME-17725"/>
    <s v="Max Engle"/>
    <x v="0"/>
    <s v="United States"/>
    <s v="Aurora"/>
    <x v="22"/>
    <n v="80013"/>
    <x v="1"/>
    <s v="OFF-BI-10001989"/>
    <x v="1"/>
    <x v="8"/>
    <s v="Premium Transparent Presentation Covers by GBC"/>
    <n v="18.882000000000001"/>
    <n v="3"/>
    <n v="0.7"/>
    <x v="614"/>
  </r>
  <r>
    <n v="638"/>
    <x v="294"/>
    <x v="243"/>
    <d v="2016-08-21T00:00:00"/>
    <s v="Standard Class"/>
    <s v="ME-17725"/>
    <s v="Max Engle"/>
    <x v="0"/>
    <s v="United States"/>
    <s v="Aurora"/>
    <x v="22"/>
    <n v="80013"/>
    <x v="1"/>
    <s v="OFF-AP-10003287"/>
    <x v="1"/>
    <x v="9"/>
    <s v="Tripp Lite TLP810NET Broadband Surge for Modem/Fax"/>
    <n v="122.328"/>
    <n v="3"/>
    <n v="0.2"/>
    <x v="615"/>
  </r>
  <r>
    <n v="639"/>
    <x v="295"/>
    <x v="244"/>
    <d v="2016-05-25T00:00:00"/>
    <s v="Standard Class"/>
    <s v="RB-19465"/>
    <s v="Rick Bensley"/>
    <x v="2"/>
    <s v="United States"/>
    <s v="Vallejo"/>
    <x v="1"/>
    <n v="94591"/>
    <x v="1"/>
    <s v="FUR-FU-10000576"/>
    <x v="0"/>
    <x v="5"/>
    <s v="Luxo Professional Fluorescent Magnifier Lamp with Clamp-Mount Base"/>
    <n v="1049.2"/>
    <n v="5"/>
    <n v="0"/>
    <x v="616"/>
  </r>
  <r>
    <n v="640"/>
    <x v="295"/>
    <x v="244"/>
    <d v="2016-05-25T00:00:00"/>
    <s v="Standard Class"/>
    <s v="RB-19465"/>
    <s v="Rick Bensley"/>
    <x v="2"/>
    <s v="United States"/>
    <s v="Vallejo"/>
    <x v="1"/>
    <n v="94591"/>
    <x v="1"/>
    <s v="OFF-BI-10004728"/>
    <x v="1"/>
    <x v="8"/>
    <s v="Wilson Jones Turn Tabs Binder Tool for Ring Binders"/>
    <n v="15.423999999999999"/>
    <n v="4"/>
    <n v="0.2"/>
    <x v="617"/>
  </r>
  <r>
    <n v="641"/>
    <x v="296"/>
    <x v="122"/>
    <d v="2016-12-22T00:00:00"/>
    <s v="Standard Class"/>
    <s v="JD-16150"/>
    <s v="Justin Deggeller"/>
    <x v="1"/>
    <s v="United States"/>
    <s v="Minneapolis"/>
    <x v="11"/>
    <n v="55407"/>
    <x v="2"/>
    <s v="FUR-FU-10000732"/>
    <x v="0"/>
    <x v="5"/>
    <s v="Eldon 200 Class Desk Accessories"/>
    <n v="18.84"/>
    <n v="3"/>
    <n v="0"/>
    <x v="618"/>
  </r>
  <r>
    <n v="642"/>
    <x v="297"/>
    <x v="245"/>
    <d v="2017-08-03T00:00:00"/>
    <s v="Second Class"/>
    <s v="JL-15835"/>
    <s v="John Lee"/>
    <x v="0"/>
    <s v="United States"/>
    <s v="Mission Viejo"/>
    <x v="1"/>
    <n v="92691"/>
    <x v="1"/>
    <s v="OFF-ST-10000585"/>
    <x v="1"/>
    <x v="4"/>
    <s v="Economy Rollaway Files"/>
    <n v="330.4"/>
    <n v="2"/>
    <n v="0"/>
    <x v="619"/>
  </r>
  <r>
    <n v="643"/>
    <x v="297"/>
    <x v="245"/>
    <d v="2017-08-03T00:00:00"/>
    <s v="Second Class"/>
    <s v="JL-15835"/>
    <s v="John Lee"/>
    <x v="0"/>
    <s v="United States"/>
    <s v="Mission Viejo"/>
    <x v="1"/>
    <n v="92691"/>
    <x v="1"/>
    <s v="OFF-LA-10002787"/>
    <x v="1"/>
    <x v="2"/>
    <s v="Avery 480"/>
    <n v="26.25"/>
    <n v="7"/>
    <n v="0"/>
    <x v="620"/>
  </r>
  <r>
    <n v="644"/>
    <x v="298"/>
    <x v="193"/>
    <d v="2017-06-15T00:00:00"/>
    <s v="Standard Class"/>
    <s v="SC-20305"/>
    <s v="Sean Christensen"/>
    <x v="0"/>
    <s v="United States"/>
    <s v="Rochester Hills"/>
    <x v="12"/>
    <n v="48307"/>
    <x v="2"/>
    <s v="TEC-AC-10003832"/>
    <x v="2"/>
    <x v="11"/>
    <s v="Imation 16GB Mini TravelDrive USB 2.0 Flash Drive"/>
    <n v="132.52000000000001"/>
    <n v="4"/>
    <n v="0"/>
    <x v="621"/>
  </r>
  <r>
    <n v="645"/>
    <x v="299"/>
    <x v="246"/>
    <d v="2017-07-25T00:00:00"/>
    <s v="Standard Class"/>
    <s v="TW-21025"/>
    <s v="Tamara Willingham"/>
    <x v="2"/>
    <s v="United States"/>
    <s v="Plainfield"/>
    <x v="30"/>
    <n v="7060"/>
    <x v="3"/>
    <s v="OFF-PA-10001934"/>
    <x v="1"/>
    <x v="10"/>
    <s v="Xerox 1993"/>
    <n v="6.48"/>
    <n v="1"/>
    <n v="0"/>
    <x v="622"/>
  </r>
  <r>
    <n v="646"/>
    <x v="300"/>
    <x v="247"/>
    <d v="2018-01-05T00:00:00"/>
    <s v="Standard Class"/>
    <s v="CC-12430"/>
    <s v="Chuck Clark"/>
    <x v="2"/>
    <s v="United States"/>
    <s v="Columbus"/>
    <x v="14"/>
    <n v="47201"/>
    <x v="2"/>
    <s v="OFF-AP-10002457"/>
    <x v="1"/>
    <x v="9"/>
    <s v="Eureka The Boss Plus 12-Amp Hard Box Upright Vacuum, Red"/>
    <n v="209.3"/>
    <n v="2"/>
    <n v="0"/>
    <x v="623"/>
  </r>
  <r>
    <n v="647"/>
    <x v="301"/>
    <x v="178"/>
    <d v="2016-04-08T00:00:00"/>
    <s v="Standard Class"/>
    <s v="BB-10990"/>
    <s v="Barry Blumstein"/>
    <x v="1"/>
    <s v="United States"/>
    <s v="Sierra Vista"/>
    <x v="16"/>
    <n v="85635"/>
    <x v="1"/>
    <s v="OFF-FA-10003112"/>
    <x v="1"/>
    <x v="13"/>
    <s v="Staples"/>
    <n v="31.56"/>
    <n v="5"/>
    <n v="0.2"/>
    <x v="624"/>
  </r>
  <r>
    <n v="648"/>
    <x v="301"/>
    <x v="178"/>
    <d v="2016-04-08T00:00:00"/>
    <s v="Standard Class"/>
    <s v="BB-10990"/>
    <s v="Barry Blumstein"/>
    <x v="1"/>
    <s v="United States"/>
    <s v="Sierra Vista"/>
    <x v="16"/>
    <n v="85635"/>
    <x v="1"/>
    <s v="OFF-AP-10002350"/>
    <x v="1"/>
    <x v="9"/>
    <s v="Belkin F9H710-06 7 Outlet SurgeMaster Surge Protector"/>
    <n v="30.143999999999998"/>
    <n v="2"/>
    <n v="0.2"/>
    <x v="625"/>
  </r>
  <r>
    <n v="649"/>
    <x v="302"/>
    <x v="25"/>
    <d v="2016-12-16T00:00:00"/>
    <s v="Second Class"/>
    <s v="AR-10825"/>
    <s v="Anthony Rawles"/>
    <x v="1"/>
    <s v="United States"/>
    <s v="Vancouver"/>
    <x v="4"/>
    <n v="98661"/>
    <x v="1"/>
    <s v="FUR-FU-10001935"/>
    <x v="0"/>
    <x v="5"/>
    <s v="3M Hangers With Command Adhesive"/>
    <n v="14.8"/>
    <n v="4"/>
    <n v="0"/>
    <x v="626"/>
  </r>
  <r>
    <n v="650"/>
    <x v="302"/>
    <x v="25"/>
    <d v="2016-12-16T00:00:00"/>
    <s v="Second Class"/>
    <s v="AR-10825"/>
    <s v="Anthony Rawles"/>
    <x v="1"/>
    <s v="United States"/>
    <s v="Vancouver"/>
    <x v="4"/>
    <n v="98661"/>
    <x v="1"/>
    <s v="TEC-PH-10003273"/>
    <x v="2"/>
    <x v="7"/>
    <s v="AT&amp;T TR1909W"/>
    <n v="302.37599999999998"/>
    <n v="3"/>
    <n v="0.2"/>
    <x v="216"/>
  </r>
  <r>
    <n v="651"/>
    <x v="302"/>
    <x v="25"/>
    <d v="2016-12-16T00:00:00"/>
    <s v="Second Class"/>
    <s v="AR-10825"/>
    <s v="Anthony Rawles"/>
    <x v="1"/>
    <s v="United States"/>
    <s v="Vancouver"/>
    <x v="4"/>
    <n v="98661"/>
    <x v="1"/>
    <s v="TEC-AC-10001142"/>
    <x v="2"/>
    <x v="11"/>
    <s v="First Data FD10 PIN Pad"/>
    <n v="316"/>
    <n v="4"/>
    <n v="0"/>
    <x v="627"/>
  </r>
  <r>
    <n v="652"/>
    <x v="303"/>
    <x v="248"/>
    <d v="2016-10-29T00:00:00"/>
    <s v="Standard Class"/>
    <s v="SR-20740"/>
    <s v="Steven Roelle"/>
    <x v="2"/>
    <s v="United States"/>
    <s v="New York City"/>
    <x v="15"/>
    <n v="10024"/>
    <x v="3"/>
    <s v="OFF-PA-10000482"/>
    <x v="1"/>
    <x v="10"/>
    <s v="Snap-A-Way Black Print Carbonless Ruled Speed Letter, Triplicate"/>
    <n v="379.4"/>
    <n v="10"/>
    <n v="0"/>
    <x v="628"/>
  </r>
  <r>
    <n v="653"/>
    <x v="304"/>
    <x v="249"/>
    <d v="2017-06-23T00:00:00"/>
    <s v="Standard Class"/>
    <s v="AR-10405"/>
    <s v="Allen Rosenblatt"/>
    <x v="1"/>
    <s v="United States"/>
    <s v="New York City"/>
    <x v="15"/>
    <n v="10035"/>
    <x v="3"/>
    <s v="OFF-PA-10003892"/>
    <x v="1"/>
    <x v="10"/>
    <s v="Xerox 1943"/>
    <n v="97.82"/>
    <n v="2"/>
    <n v="0"/>
    <x v="629"/>
  </r>
  <r>
    <n v="654"/>
    <x v="304"/>
    <x v="249"/>
    <d v="2017-06-23T00:00:00"/>
    <s v="Standard Class"/>
    <s v="AR-10405"/>
    <s v="Allen Rosenblatt"/>
    <x v="1"/>
    <s v="United States"/>
    <s v="New York City"/>
    <x v="15"/>
    <n v="10035"/>
    <x v="3"/>
    <s v="TEC-AC-10001101"/>
    <x v="2"/>
    <x v="11"/>
    <s v="Sony 16GB Class 10 Micro SDHC R40 Memory Card"/>
    <n v="103.12"/>
    <n v="8"/>
    <n v="0"/>
    <x v="630"/>
  </r>
  <r>
    <n v="655"/>
    <x v="305"/>
    <x v="250"/>
    <d v="2016-08-28T00:00:00"/>
    <s v="Standard Class"/>
    <s v="CR-12730"/>
    <s v="Craig Reiter"/>
    <x v="0"/>
    <s v="United States"/>
    <s v="Columbus"/>
    <x v="24"/>
    <n v="43229"/>
    <x v="3"/>
    <s v="OFF-AP-10002439"/>
    <x v="1"/>
    <x v="9"/>
    <s v="Tripp Lite Isotel 8 Ultra 8 Outlet Metal Surge"/>
    <n v="113.55200000000001"/>
    <n v="2"/>
    <n v="0.2"/>
    <x v="631"/>
  </r>
  <r>
    <n v="656"/>
    <x v="305"/>
    <x v="250"/>
    <d v="2016-08-28T00:00:00"/>
    <s v="Standard Class"/>
    <s v="CR-12730"/>
    <s v="Craig Reiter"/>
    <x v="0"/>
    <s v="United States"/>
    <s v="Columbus"/>
    <x v="24"/>
    <n v="43229"/>
    <x v="3"/>
    <s v="OFF-BI-10002827"/>
    <x v="1"/>
    <x v="8"/>
    <s v="Avery Durable Poly Binders"/>
    <n v="3.3180000000000001"/>
    <n v="2"/>
    <n v="0.7"/>
    <x v="632"/>
  </r>
  <r>
    <n v="657"/>
    <x v="305"/>
    <x v="250"/>
    <d v="2016-08-28T00:00:00"/>
    <s v="Standard Class"/>
    <s v="CR-12730"/>
    <s v="Craig Reiter"/>
    <x v="0"/>
    <s v="United States"/>
    <s v="Columbus"/>
    <x v="24"/>
    <n v="43229"/>
    <x v="3"/>
    <s v="OFF-EN-10002230"/>
    <x v="1"/>
    <x v="12"/>
    <s v="Airmail Envelopes"/>
    <n v="134.28800000000001"/>
    <n v="2"/>
    <n v="0.2"/>
    <x v="633"/>
  </r>
  <r>
    <n v="658"/>
    <x v="306"/>
    <x v="251"/>
    <d v="2016-09-19T00:00:00"/>
    <s v="Same Day"/>
    <s v="EH-14125"/>
    <s v="Eugene Hildebrand"/>
    <x v="2"/>
    <s v="United States"/>
    <s v="Aurora"/>
    <x v="10"/>
    <n v="60505"/>
    <x v="2"/>
    <s v="FUR-CH-10001215"/>
    <x v="0"/>
    <x v="1"/>
    <s v="Global Troy Executive Leather Low-Back Tilter"/>
    <n v="701.37199999999996"/>
    <n v="2"/>
    <n v="0.3"/>
    <x v="634"/>
  </r>
  <r>
    <n v="659"/>
    <x v="306"/>
    <x v="251"/>
    <d v="2016-09-19T00:00:00"/>
    <s v="Same Day"/>
    <s v="EH-14125"/>
    <s v="Eugene Hildebrand"/>
    <x v="2"/>
    <s v="United States"/>
    <s v="Aurora"/>
    <x v="10"/>
    <n v="60505"/>
    <x v="2"/>
    <s v="OFF-BI-10004654"/>
    <x v="1"/>
    <x v="8"/>
    <s v="Avery Binding System Hidden Tab Executive Style Index Sets"/>
    <n v="2.3079999999999998"/>
    <n v="2"/>
    <n v="0.8"/>
    <x v="635"/>
  </r>
  <r>
    <n v="660"/>
    <x v="307"/>
    <x v="252"/>
    <d v="2015-08-28T00:00:00"/>
    <s v="Standard Class"/>
    <s v="CB-12025"/>
    <s v="Cassandra Brandow"/>
    <x v="0"/>
    <s v="United States"/>
    <s v="Arlington"/>
    <x v="5"/>
    <n v="76017"/>
    <x v="2"/>
    <s v="OFF-ST-10001490"/>
    <x v="1"/>
    <x v="4"/>
    <s v="Hot File 7-Pocket, Floor Stand"/>
    <n v="999.43200000000002"/>
    <n v="7"/>
    <n v="0.2"/>
    <x v="636"/>
  </r>
  <r>
    <n v="661"/>
    <x v="307"/>
    <x v="252"/>
    <d v="2015-08-28T00:00:00"/>
    <s v="Standard Class"/>
    <s v="CB-12025"/>
    <s v="Cassandra Brandow"/>
    <x v="0"/>
    <s v="United States"/>
    <s v="Arlington"/>
    <x v="5"/>
    <n v="76017"/>
    <x v="2"/>
    <s v="OFF-ST-10001511"/>
    <x v="1"/>
    <x v="4"/>
    <s v="Space Solutions Commercial Steel Shelving"/>
    <n v="724.08"/>
    <n v="14"/>
    <n v="0.2"/>
    <x v="637"/>
  </r>
  <r>
    <n v="662"/>
    <x v="307"/>
    <x v="252"/>
    <d v="2015-08-28T00:00:00"/>
    <s v="Standard Class"/>
    <s v="CB-12025"/>
    <s v="Cassandra Brandow"/>
    <x v="0"/>
    <s v="United States"/>
    <s v="Arlington"/>
    <x v="5"/>
    <n v="76017"/>
    <x v="2"/>
    <s v="FUR-TA-10001768"/>
    <x v="0"/>
    <x v="3"/>
    <s v="Hon Racetrack Conference Tables"/>
    <n v="918.78499999999997"/>
    <n v="5"/>
    <n v="0.3"/>
    <x v="638"/>
  </r>
  <r>
    <n v="663"/>
    <x v="307"/>
    <x v="252"/>
    <d v="2015-08-28T00:00:00"/>
    <s v="Standard Class"/>
    <s v="CB-12025"/>
    <s v="Cassandra Brandow"/>
    <x v="0"/>
    <s v="United States"/>
    <s v="Arlington"/>
    <x v="5"/>
    <n v="76017"/>
    <x v="2"/>
    <s v="OFF-BI-10003981"/>
    <x v="1"/>
    <x v="8"/>
    <s v="Avery Durable Plastic 1&quot; Binders"/>
    <n v="2.7240000000000002"/>
    <n v="3"/>
    <n v="0.8"/>
    <x v="639"/>
  </r>
  <r>
    <n v="664"/>
    <x v="308"/>
    <x v="253"/>
    <d v="2016-03-30T00:00:00"/>
    <s v="Standard Class"/>
    <s v="SP-20545"/>
    <s v="Sibella Parks"/>
    <x v="1"/>
    <s v="United States"/>
    <s v="New York City"/>
    <x v="15"/>
    <n v="10011"/>
    <x v="3"/>
    <s v="OFF-ST-10001522"/>
    <x v="1"/>
    <x v="4"/>
    <s v="Gould Plastics 18-Pocket Panel Bin, 34w x 5-1/4d x 20-1/2h"/>
    <n v="459.95"/>
    <n v="5"/>
    <n v="0"/>
    <x v="640"/>
  </r>
  <r>
    <n v="665"/>
    <x v="309"/>
    <x v="254"/>
    <d v="2016-11-04T00:00:00"/>
    <s v="Same Day"/>
    <s v="RC-19825"/>
    <s v="Roy Collins"/>
    <x v="0"/>
    <s v="United States"/>
    <s v="Louisville"/>
    <x v="0"/>
    <n v="40214"/>
    <x v="0"/>
    <s v="OFF-FA-10000621"/>
    <x v="1"/>
    <x v="13"/>
    <s v="OIC Colored Binder Clips, Assorted Sizes"/>
    <n v="10.74"/>
    <n v="3"/>
    <n v="0"/>
    <x v="641"/>
  </r>
  <r>
    <n v="666"/>
    <x v="310"/>
    <x v="110"/>
    <d v="2017-06-10T00:00:00"/>
    <s v="Second Class"/>
    <s v="TH-21235"/>
    <s v="Tiffany House"/>
    <x v="1"/>
    <s v="United States"/>
    <s v="Dallas"/>
    <x v="5"/>
    <n v="75081"/>
    <x v="2"/>
    <s v="OFF-SU-10004231"/>
    <x v="1"/>
    <x v="14"/>
    <s v="Acme Tagit Stainless Steel Antibacterial Scissors"/>
    <n v="23.76"/>
    <n v="3"/>
    <n v="0.2"/>
    <x v="642"/>
  </r>
  <r>
    <n v="667"/>
    <x v="310"/>
    <x v="110"/>
    <d v="2017-06-10T00:00:00"/>
    <s v="Second Class"/>
    <s v="TH-21235"/>
    <s v="Tiffany House"/>
    <x v="1"/>
    <s v="United States"/>
    <s v="Dallas"/>
    <x v="5"/>
    <n v="75081"/>
    <x v="2"/>
    <s v="OFF-PA-10000474"/>
    <x v="1"/>
    <x v="10"/>
    <s v="Easy-staple paper"/>
    <n v="85.055999999999997"/>
    <n v="3"/>
    <n v="0.2"/>
    <x v="643"/>
  </r>
  <r>
    <n v="668"/>
    <x v="310"/>
    <x v="110"/>
    <d v="2017-06-10T00:00:00"/>
    <s v="Second Class"/>
    <s v="TH-21235"/>
    <s v="Tiffany House"/>
    <x v="1"/>
    <s v="United States"/>
    <s v="Dallas"/>
    <x v="5"/>
    <n v="75081"/>
    <x v="2"/>
    <s v="TEC-PH-10004042"/>
    <x v="2"/>
    <x v="7"/>
    <s v="ClearOne Communications CHAT 70 OC Speaker Phone"/>
    <n v="381.57600000000002"/>
    <n v="3"/>
    <n v="0.2"/>
    <x v="644"/>
  </r>
  <r>
    <n v="669"/>
    <x v="311"/>
    <x v="163"/>
    <d v="2014-12-26T00:00:00"/>
    <s v="First Class"/>
    <s v="RP-19390"/>
    <s v="Resi Pölking"/>
    <x v="0"/>
    <s v="United States"/>
    <s v="Cleveland"/>
    <x v="24"/>
    <n v="44105"/>
    <x v="3"/>
    <s v="FUR-FU-10003096"/>
    <x v="0"/>
    <x v="5"/>
    <s v="Master Giant Foot Doorstop, Safety Yellow"/>
    <n v="30.36"/>
    <n v="5"/>
    <n v="0.2"/>
    <x v="645"/>
  </r>
  <r>
    <n v="670"/>
    <x v="312"/>
    <x v="255"/>
    <d v="2017-06-13T00:00:00"/>
    <s v="Standard Class"/>
    <s v="MO-17800"/>
    <s v="Meg O'Connel"/>
    <x v="2"/>
    <s v="United States"/>
    <s v="Chicago"/>
    <x v="10"/>
    <n v="60653"/>
    <x v="2"/>
    <s v="FUR-FU-10002759"/>
    <x v="0"/>
    <x v="5"/>
    <s v="12-1/2 Diameter Round Wall Clock"/>
    <n v="23.975999999999999"/>
    <n v="3"/>
    <n v="0.6"/>
    <x v="646"/>
  </r>
  <r>
    <n v="671"/>
    <x v="312"/>
    <x v="255"/>
    <d v="2017-06-13T00:00:00"/>
    <s v="Standard Class"/>
    <s v="MO-17800"/>
    <s v="Meg O'Connel"/>
    <x v="2"/>
    <s v="United States"/>
    <s v="Chicago"/>
    <x v="10"/>
    <n v="60653"/>
    <x v="2"/>
    <s v="FUR-TA-10000688"/>
    <x v="0"/>
    <x v="3"/>
    <s v="Chromcraft Bull-Nose Wood Round Conference Table Top, Wood Base"/>
    <n v="108.925"/>
    <n v="1"/>
    <n v="0.5"/>
    <x v="647"/>
  </r>
  <r>
    <n v="672"/>
    <x v="312"/>
    <x v="255"/>
    <d v="2017-06-13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140"/>
    <d v="2017-06-22T00:00:00"/>
    <s v="Standard Class"/>
    <s v="TD-20995"/>
    <s v="Tamara Dahlen"/>
    <x v="0"/>
    <s v="United States"/>
    <s v="Quincy"/>
    <x v="10"/>
    <n v="62301"/>
    <x v="2"/>
    <s v="OFF-AR-10001954"/>
    <x v="1"/>
    <x v="6"/>
    <s v="Newell 331"/>
    <n v="19.559999999999999"/>
    <n v="5"/>
    <n v="0.2"/>
    <x v="649"/>
  </r>
  <r>
    <n v="674"/>
    <x v="314"/>
    <x v="256"/>
    <d v="2017-12-08T00:00:00"/>
    <s v="First Class"/>
    <s v="RB-19570"/>
    <s v="Rob Beeghly"/>
    <x v="0"/>
    <s v="United States"/>
    <s v="Columbus"/>
    <x v="14"/>
    <n v="47201"/>
    <x v="2"/>
    <s v="OFF-AP-10004532"/>
    <x v="1"/>
    <x v="9"/>
    <s v="Kensington 6 Outlet Guardian Standard Surge Protector"/>
    <n v="61.44"/>
    <n v="3"/>
    <n v="0"/>
    <x v="650"/>
  </r>
  <r>
    <n v="675"/>
    <x v="314"/>
    <x v="256"/>
    <d v="2017-12-08T00:00:00"/>
    <s v="First Class"/>
    <s v="RB-19570"/>
    <s v="Rob Beeghly"/>
    <x v="0"/>
    <s v="United States"/>
    <s v="Columbus"/>
    <x v="14"/>
    <n v="47201"/>
    <x v="2"/>
    <s v="OFF-PA-10002137"/>
    <x v="1"/>
    <x v="10"/>
    <s v="Southworth 100% Résumé Paper, 24lb."/>
    <n v="38.9"/>
    <n v="5"/>
    <n v="0"/>
    <x v="651"/>
  </r>
  <r>
    <n v="676"/>
    <x v="314"/>
    <x v="256"/>
    <d v="2017-12-08T00:00:00"/>
    <s v="First Class"/>
    <s v="RB-19570"/>
    <s v="Rob Beeghly"/>
    <x v="0"/>
    <s v="United States"/>
    <s v="Columbus"/>
    <x v="14"/>
    <n v="47201"/>
    <x v="2"/>
    <s v="TEC-AC-10003832"/>
    <x v="2"/>
    <x v="11"/>
    <s v="Imation 16GB Mini TravelDrive USB 2.0 Flash Drive"/>
    <n v="99.39"/>
    <n v="3"/>
    <n v="0"/>
    <x v="652"/>
  </r>
  <r>
    <n v="677"/>
    <x v="315"/>
    <x v="257"/>
    <d v="2017-03-23T00:00:00"/>
    <s v="Standard Class"/>
    <s v="CD-11980"/>
    <s v="Carol Darley"/>
    <x v="0"/>
    <s v="United States"/>
    <s v="Tyler"/>
    <x v="5"/>
    <n v="75701"/>
    <x v="2"/>
    <s v="OFF-AP-10000804"/>
    <x v="1"/>
    <x v="9"/>
    <s v="Hoover Portapower Portable Vacuum"/>
    <n v="2.6880000000000002"/>
    <n v="3"/>
    <n v="0.8"/>
    <x v="653"/>
  </r>
  <r>
    <n v="678"/>
    <x v="315"/>
    <x v="257"/>
    <d v="2017-03-23T00:00:00"/>
    <s v="Standard Class"/>
    <s v="CD-11980"/>
    <s v="Carol Darley"/>
    <x v="0"/>
    <s v="United States"/>
    <s v="Tyler"/>
    <x v="5"/>
    <n v="75701"/>
    <x v="2"/>
    <s v="TEC-AC-10003614"/>
    <x v="2"/>
    <x v="11"/>
    <s v="Verbatim 25 GB 6x Blu-ray Single Layer Recordable Disc, 10/Pack"/>
    <n v="27.815999999999999"/>
    <n v="3"/>
    <n v="0.2"/>
    <x v="654"/>
  </r>
  <r>
    <n v="679"/>
    <x v="315"/>
    <x v="257"/>
    <d v="2017-03-23T00:00:00"/>
    <s v="Standard Class"/>
    <s v="CD-11980"/>
    <s v="Carol Darley"/>
    <x v="0"/>
    <s v="United States"/>
    <s v="Tyler"/>
    <x v="5"/>
    <n v="75701"/>
    <x v="2"/>
    <s v="FUR-FU-10003553"/>
    <x v="0"/>
    <x v="5"/>
    <s v="Howard Miller 13-1/2&quot; Diameter Rosebrook Wall Clock"/>
    <n v="82.524000000000001"/>
    <n v="3"/>
    <n v="0.6"/>
    <x v="655"/>
  </r>
  <r>
    <n v="680"/>
    <x v="315"/>
    <x v="257"/>
    <d v="2017-03-23T00:00:00"/>
    <s v="Standard Class"/>
    <s v="CD-11980"/>
    <s v="Carol Darley"/>
    <x v="0"/>
    <s v="United States"/>
    <s v="Tyler"/>
    <x v="5"/>
    <n v="75701"/>
    <x v="2"/>
    <s v="OFF-BI-10004632"/>
    <x v="1"/>
    <x v="8"/>
    <s v="Ibico Hi-Tech Manual Binding System"/>
    <n v="182.994"/>
    <n v="3"/>
    <n v="0.8"/>
    <x v="656"/>
  </r>
  <r>
    <n v="681"/>
    <x v="316"/>
    <x v="258"/>
    <d v="2016-11-24T00:00:00"/>
    <s v="Standard Class"/>
    <s v="DJ-13630"/>
    <s v="Doug Jacobs"/>
    <x v="0"/>
    <s v="United States"/>
    <s v="New York City"/>
    <x v="15"/>
    <n v="10024"/>
    <x v="3"/>
    <s v="OFF-BI-10003305"/>
    <x v="1"/>
    <x v="8"/>
    <s v="Avery Hanging File Binders"/>
    <n v="14.352"/>
    <n v="3"/>
    <n v="0.2"/>
    <x v="657"/>
  </r>
  <r>
    <n v="682"/>
    <x v="316"/>
    <x v="258"/>
    <d v="2016-11-24T00:00:00"/>
    <s v="Standard Class"/>
    <s v="DJ-13630"/>
    <s v="Doug Jacobs"/>
    <x v="0"/>
    <s v="United States"/>
    <s v="New York City"/>
    <x v="15"/>
    <n v="10024"/>
    <x v="3"/>
    <s v="OFF-ST-10002583"/>
    <x v="1"/>
    <x v="4"/>
    <s v="Fellowes Neat Ideas Storage Cubes"/>
    <n v="64.959999999999994"/>
    <n v="2"/>
    <n v="0"/>
    <x v="658"/>
  </r>
  <r>
    <n v="683"/>
    <x v="316"/>
    <x v="258"/>
    <d v="2016-11-24T00:00:00"/>
    <s v="Standard Class"/>
    <s v="DJ-13630"/>
    <s v="Doug Jacobs"/>
    <x v="0"/>
    <s v="United States"/>
    <s v="New York City"/>
    <x v="15"/>
    <n v="10024"/>
    <x v="3"/>
    <s v="OFF-ST-10004507"/>
    <x v="1"/>
    <x v="4"/>
    <s v="Advantus Rolling Storage Box"/>
    <n v="68.599999999999994"/>
    <n v="4"/>
    <n v="0"/>
    <x v="659"/>
  </r>
  <r>
    <n v="684"/>
    <x v="317"/>
    <x v="259"/>
    <d v="2017-11-04T00:00:00"/>
    <s v="Same Day"/>
    <s v="GT-14635"/>
    <s v="Grant Thornton"/>
    <x v="1"/>
    <s v="United States"/>
    <s v="Burlington"/>
    <x v="3"/>
    <n v="27217"/>
    <x v="0"/>
    <s v="TEC-MA-10004125"/>
    <x v="2"/>
    <x v="15"/>
    <s v="Cubify CubeX 3D Printer Triple Head Print"/>
    <n v="7999.98"/>
    <n v="4"/>
    <n v="0.5"/>
    <x v="660"/>
  </r>
  <r>
    <n v="685"/>
    <x v="317"/>
    <x v="259"/>
    <d v="2017-11-04T00:00:00"/>
    <s v="Same Day"/>
    <s v="GT-14635"/>
    <s v="Grant Thornton"/>
    <x v="1"/>
    <s v="United States"/>
    <s v="Burlington"/>
    <x v="3"/>
    <n v="27217"/>
    <x v="0"/>
    <s v="OFF-AP-10002457"/>
    <x v="1"/>
    <x v="9"/>
    <s v="Eureka The Boss Plus 12-Amp Hard Box Upright Vacuum, Red"/>
    <n v="167.44"/>
    <n v="2"/>
    <n v="0.2"/>
    <x v="661"/>
  </r>
  <r>
    <n v="686"/>
    <x v="318"/>
    <x v="260"/>
    <d v="2014-07-08T00:00:00"/>
    <s v="First Class"/>
    <s v="MC-17845"/>
    <s v="Michael Chen"/>
    <x v="0"/>
    <s v="United States"/>
    <s v="Jackson"/>
    <x v="35"/>
    <n v="39212"/>
    <x v="0"/>
    <s v="TEC-AC-10003911"/>
    <x v="2"/>
    <x v="11"/>
    <s v="NETGEAR AC1750 Dual Band Gigabit Smart WiFi Router"/>
    <n v="479.97"/>
    <n v="3"/>
    <n v="0"/>
    <x v="662"/>
  </r>
  <r>
    <n v="687"/>
    <x v="318"/>
    <x v="260"/>
    <d v="2014-07-08T00:00:00"/>
    <s v="First Class"/>
    <s v="MC-17845"/>
    <s v="Michael Chen"/>
    <x v="0"/>
    <s v="United States"/>
    <s v="Jackson"/>
    <x v="35"/>
    <n v="39212"/>
    <x v="0"/>
    <s v="OFF-LA-10001934"/>
    <x v="1"/>
    <x v="2"/>
    <s v="Avery 516"/>
    <n v="14.62"/>
    <n v="2"/>
    <n v="0"/>
    <x v="2"/>
  </r>
  <r>
    <n v="688"/>
    <x v="318"/>
    <x v="260"/>
    <d v="2014-07-08T00:00:00"/>
    <s v="First Class"/>
    <s v="MC-17845"/>
    <s v="Michael Chen"/>
    <x v="0"/>
    <s v="United States"/>
    <s v="Jackson"/>
    <x v="35"/>
    <n v="39212"/>
    <x v="0"/>
    <s v="OFF-PA-10000304"/>
    <x v="1"/>
    <x v="10"/>
    <s v="Xerox 1995"/>
    <n v="19.440000000000001"/>
    <n v="3"/>
    <n v="0"/>
    <x v="551"/>
  </r>
  <r>
    <n v="689"/>
    <x v="319"/>
    <x v="53"/>
    <d v="2017-12-29T00:00:00"/>
    <s v="Standard Class"/>
    <s v="RA-19285"/>
    <s v="Ralph Arnett"/>
    <x v="0"/>
    <s v="United States"/>
    <s v="New York City"/>
    <x v="15"/>
    <n v="10035"/>
    <x v="3"/>
    <s v="FUR-BO-10004015"/>
    <x v="0"/>
    <x v="0"/>
    <s v="Bush Andora Bookcase, Maple/Graphite Gray Finish"/>
    <n v="191.98400000000001"/>
    <n v="2"/>
    <n v="0.2"/>
    <x v="663"/>
  </r>
  <r>
    <n v="690"/>
    <x v="320"/>
    <x v="261"/>
    <d v="2014-06-23T00:00:00"/>
    <s v="Second Class"/>
    <s v="NP-18325"/>
    <s v="Naresj Patel"/>
    <x v="0"/>
    <s v="United States"/>
    <s v="Waynesboro"/>
    <x v="17"/>
    <n v="22980"/>
    <x v="0"/>
    <s v="FUR-FU-10004071"/>
    <x v="0"/>
    <x v="5"/>
    <s v="Luxo Professional Magnifying Clamp-On Fluorescent Lamps"/>
    <n v="104.01"/>
    <n v="1"/>
    <n v="0"/>
    <x v="664"/>
  </r>
  <r>
    <n v="691"/>
    <x v="320"/>
    <x v="261"/>
    <d v="2014-06-23T00:00:00"/>
    <s v="Second Class"/>
    <s v="NP-18325"/>
    <s v="Naresj Patel"/>
    <x v="0"/>
    <s v="United States"/>
    <s v="Waynesboro"/>
    <x v="17"/>
    <n v="22980"/>
    <x v="0"/>
    <s v="TEC-PH-10002033"/>
    <x v="2"/>
    <x v="7"/>
    <s v="Konftel 250 Conference phone - Charcoal black"/>
    <n v="284.82"/>
    <n v="1"/>
    <n v="0"/>
    <x v="665"/>
  </r>
  <r>
    <n v="692"/>
    <x v="320"/>
    <x v="261"/>
    <d v="2014-06-23T00:00:00"/>
    <s v="Second Class"/>
    <s v="NP-18325"/>
    <s v="Naresj Patel"/>
    <x v="0"/>
    <s v="United States"/>
    <s v="Waynesboro"/>
    <x v="17"/>
    <n v="22980"/>
    <x v="0"/>
    <s v="OFF-ST-10002444"/>
    <x v="1"/>
    <x v="4"/>
    <s v="Recycled Eldon Regeneration Jumbo File"/>
    <n v="36.840000000000003"/>
    <n v="3"/>
    <n v="0"/>
    <x v="666"/>
  </r>
  <r>
    <n v="693"/>
    <x v="321"/>
    <x v="262"/>
    <d v="2015-04-02T00:00:00"/>
    <s v="Standard Class"/>
    <s v="AB-10165"/>
    <s v="Alan Barnes"/>
    <x v="0"/>
    <s v="United States"/>
    <s v="Los Angeles"/>
    <x v="1"/>
    <n v="90036"/>
    <x v="1"/>
    <s v="TEC-AC-10002253"/>
    <x v="2"/>
    <x v="11"/>
    <s v="Imation Bio 8GB USB Flash Drive Imation Corp"/>
    <n v="166.24"/>
    <n v="1"/>
    <n v="0"/>
    <x v="667"/>
  </r>
  <r>
    <n v="694"/>
    <x v="321"/>
    <x v="262"/>
    <d v="2015-04-02T00:00:00"/>
    <s v="Standard Class"/>
    <s v="AB-10165"/>
    <s v="Alan Barnes"/>
    <x v="0"/>
    <s v="United States"/>
    <s v="Los Angeles"/>
    <x v="1"/>
    <n v="90036"/>
    <x v="1"/>
    <s v="OFF-PA-10000743"/>
    <x v="1"/>
    <x v="10"/>
    <s v="Xerox 1977"/>
    <n v="33.4"/>
    <n v="5"/>
    <n v="0"/>
    <x v="668"/>
  </r>
  <r>
    <n v="695"/>
    <x v="322"/>
    <x v="263"/>
    <d v="2015-05-17T00:00:00"/>
    <s v="First Class"/>
    <s v="JO-15550"/>
    <s v="Jesus Ocampo"/>
    <x v="2"/>
    <s v="United States"/>
    <s v="Chester"/>
    <x v="9"/>
    <n v="19013"/>
    <x v="3"/>
    <s v="OFF-AR-10003373"/>
    <x v="1"/>
    <x v="6"/>
    <s v="Boston School Pro Electric Pencil Sharpener, 1670"/>
    <n v="198.27199999999999"/>
    <n v="8"/>
    <n v="0.2"/>
    <x v="669"/>
  </r>
  <r>
    <n v="696"/>
    <x v="322"/>
    <x v="263"/>
    <d v="2015-05-17T00:00:00"/>
    <s v="First Class"/>
    <s v="JO-15550"/>
    <s v="Jesus Ocampo"/>
    <x v="2"/>
    <s v="United States"/>
    <s v="Chester"/>
    <x v="9"/>
    <n v="19013"/>
    <x v="3"/>
    <s v="OFF-LA-10002312"/>
    <x v="1"/>
    <x v="2"/>
    <s v="Avery 490"/>
    <n v="47.36"/>
    <n v="4"/>
    <n v="0.2"/>
    <x v="670"/>
  </r>
  <r>
    <n v="697"/>
    <x v="322"/>
    <x v="263"/>
    <d v="2015-05-17T00:00:00"/>
    <s v="First Class"/>
    <s v="JO-15550"/>
    <s v="Jesus Ocampo"/>
    <x v="2"/>
    <s v="United States"/>
    <s v="Chester"/>
    <x v="9"/>
    <n v="19013"/>
    <x v="3"/>
    <s v="OFF-EN-10000927"/>
    <x v="1"/>
    <x v="12"/>
    <s v="Jet-Pak Recycled Peel 'N' Seal Padded Mailers"/>
    <n v="200.98400000000001"/>
    <n v="7"/>
    <n v="0.2"/>
    <x v="83"/>
  </r>
  <r>
    <n v="698"/>
    <x v="322"/>
    <x v="263"/>
    <d v="2015-05-17T00:00:00"/>
    <s v="First Class"/>
    <s v="JO-15550"/>
    <s v="Jesus Ocampo"/>
    <x v="2"/>
    <s v="United States"/>
    <s v="Chester"/>
    <x v="9"/>
    <n v="19013"/>
    <x v="3"/>
    <s v="OFF-LA-10003510"/>
    <x v="1"/>
    <x v="2"/>
    <s v="Avery 4027 File Folder Labels for Dot Matrix Printers, 5000 Labels per Box, White"/>
    <n v="97.695999999999998"/>
    <n v="4"/>
    <n v="0.2"/>
    <x v="671"/>
  </r>
  <r>
    <n v="699"/>
    <x v="322"/>
    <x v="263"/>
    <d v="2015-05-17T00:00:00"/>
    <s v="First Class"/>
    <s v="JO-15550"/>
    <s v="Jesus Ocampo"/>
    <x v="2"/>
    <s v="United States"/>
    <s v="Chester"/>
    <x v="9"/>
    <n v="19013"/>
    <x v="3"/>
    <s v="OFF-AR-10001118"/>
    <x v="1"/>
    <x v="6"/>
    <s v="Binney &amp; Smith Crayola Metallic Crayons, 16-Color Pack"/>
    <n v="2.6960000000000002"/>
    <n v="1"/>
    <n v="0.2"/>
    <x v="672"/>
  </r>
  <r>
    <n v="700"/>
    <x v="322"/>
    <x v="263"/>
    <d v="2015-05-17T00:00:00"/>
    <s v="First Class"/>
    <s v="JO-15550"/>
    <s v="Jesus Ocampo"/>
    <x v="2"/>
    <s v="United States"/>
    <s v="Chester"/>
    <x v="9"/>
    <n v="19013"/>
    <x v="3"/>
    <s v="OFF-BI-10001575"/>
    <x v="1"/>
    <x v="8"/>
    <s v="GBC Linen Binding Covers"/>
    <n v="18.588000000000001"/>
    <n v="2"/>
    <n v="0.7"/>
    <x v="673"/>
  </r>
  <r>
    <n v="701"/>
    <x v="322"/>
    <x v="263"/>
    <d v="2015-05-17T00:00:00"/>
    <s v="First Class"/>
    <s v="JO-15550"/>
    <s v="Jesus Ocampo"/>
    <x v="2"/>
    <s v="United States"/>
    <s v="Chester"/>
    <x v="9"/>
    <n v="19013"/>
    <x v="3"/>
    <s v="OFF-BI-10001982"/>
    <x v="1"/>
    <x v="8"/>
    <s v="Wilson Jones Custom Binder Spines &amp; Labels"/>
    <n v="4.8959999999999999"/>
    <n v="3"/>
    <n v="0.7"/>
    <x v="328"/>
  </r>
  <r>
    <n v="702"/>
    <x v="323"/>
    <x v="264"/>
    <d v="2017-09-08T00:00:00"/>
    <s v="Standard Class"/>
    <s v="Dl-13600"/>
    <s v="Dorris liebe"/>
    <x v="1"/>
    <s v="United States"/>
    <s v="Cleveland"/>
    <x v="24"/>
    <n v="44105"/>
    <x v="3"/>
    <s v="FUR-FU-10002960"/>
    <x v="0"/>
    <x v="5"/>
    <s v="Eldon 200 Class Desk Accessories, Burgundy"/>
    <n v="15.071999999999999"/>
    <n v="3"/>
    <n v="0.2"/>
    <x v="674"/>
  </r>
  <r>
    <n v="703"/>
    <x v="324"/>
    <x v="254"/>
    <d v="2016-11-08T00:00:00"/>
    <s v="Second Class"/>
    <s v="AS-10285"/>
    <s v="Alejandro Savely"/>
    <x v="1"/>
    <s v="United States"/>
    <s v="Seattle"/>
    <x v="4"/>
    <n v="98103"/>
    <x v="1"/>
    <s v="FUR-FU-10003394"/>
    <x v="0"/>
    <x v="5"/>
    <s v="Tenex &quot;The Solids&quot; Textured Chair Mats"/>
    <n v="209.88"/>
    <n v="3"/>
    <n v="0"/>
    <x v="675"/>
  </r>
  <r>
    <n v="704"/>
    <x v="325"/>
    <x v="265"/>
    <d v="2015-04-14T00:00:00"/>
    <s v="Standard Class"/>
    <s v="JK-15370"/>
    <s v="Jay Kimmel"/>
    <x v="0"/>
    <s v="United States"/>
    <s v="Long Beach"/>
    <x v="1"/>
    <n v="90805"/>
    <x v="1"/>
    <s v="FUR-TA-10002774"/>
    <x v="0"/>
    <x v="3"/>
    <s v="Laminate Occasional Tables"/>
    <n v="369.91199999999998"/>
    <n v="3"/>
    <n v="0.2"/>
    <x v="676"/>
  </r>
  <r>
    <n v="705"/>
    <x v="326"/>
    <x v="171"/>
    <d v="2014-09-17T00:00:00"/>
    <s v="Standard Class"/>
    <s v="BN-11470"/>
    <s v="Brad Norvell"/>
    <x v="1"/>
    <s v="United States"/>
    <s v="Cary"/>
    <x v="3"/>
    <n v="27511"/>
    <x v="0"/>
    <s v="OFF-PA-10001800"/>
    <x v="1"/>
    <x v="10"/>
    <s v="Xerox 220"/>
    <n v="10.368"/>
    <n v="2"/>
    <n v="0.2"/>
    <x v="572"/>
  </r>
  <r>
    <n v="706"/>
    <x v="326"/>
    <x v="171"/>
    <d v="2014-09-17T00:00:00"/>
    <s v="Standard Class"/>
    <s v="BN-11470"/>
    <s v="Brad Norvell"/>
    <x v="1"/>
    <s v="United States"/>
    <s v="Cary"/>
    <x v="3"/>
    <n v="27511"/>
    <x v="0"/>
    <s v="OFF-AP-10001469"/>
    <x v="1"/>
    <x v="9"/>
    <s v="Fellowes 8 Outlet Superior Workstation Surge Protector"/>
    <n v="166.84"/>
    <n v="5"/>
    <n v="0.2"/>
    <x v="677"/>
  </r>
  <r>
    <n v="707"/>
    <x v="326"/>
    <x v="171"/>
    <d v="2014-09-17T00:00:00"/>
    <s v="Standard Class"/>
    <s v="BN-11470"/>
    <s v="Brad Norvell"/>
    <x v="1"/>
    <s v="United States"/>
    <s v="Cary"/>
    <x v="3"/>
    <n v="27511"/>
    <x v="0"/>
    <s v="TEC-AC-10002399"/>
    <x v="2"/>
    <x v="11"/>
    <s v="SanDisk Cruzer 32 GB USB Flash Drive"/>
    <n v="15.215999999999999"/>
    <n v="1"/>
    <n v="0.2"/>
    <x v="678"/>
  </r>
  <r>
    <n v="708"/>
    <x v="327"/>
    <x v="266"/>
    <d v="2014-12-04T00:00:00"/>
    <s v="First Class"/>
    <s v="DP-13165"/>
    <s v="David Philippe"/>
    <x v="0"/>
    <s v="United States"/>
    <s v="New York City"/>
    <x v="15"/>
    <n v="10035"/>
    <x v="3"/>
    <s v="TEC-AC-10003628"/>
    <x v="2"/>
    <x v="11"/>
    <s v="Logitech 910-002974 M325 Wireless Mouse for Web Scrolling"/>
    <n v="119.96"/>
    <n v="4"/>
    <n v="0"/>
    <x v="679"/>
  </r>
  <r>
    <n v="709"/>
    <x v="327"/>
    <x v="266"/>
    <d v="2014-12-04T00:00:00"/>
    <s v="First Class"/>
    <s v="DP-13165"/>
    <s v="David Philippe"/>
    <x v="0"/>
    <s v="United States"/>
    <s v="New York City"/>
    <x v="15"/>
    <n v="10035"/>
    <x v="3"/>
    <s v="FUR-BO-10003272"/>
    <x v="0"/>
    <x v="0"/>
    <s v="O'Sullivan Living Dimensions 5-Shelf Bookcases"/>
    <n v="883.92"/>
    <n v="5"/>
    <n v="0.2"/>
    <x v="680"/>
  </r>
  <r>
    <n v="710"/>
    <x v="327"/>
    <x v="266"/>
    <d v="2014-12-04T00:00:00"/>
    <s v="First Class"/>
    <s v="DP-13165"/>
    <s v="David Philippe"/>
    <x v="0"/>
    <s v="United States"/>
    <s v="New York City"/>
    <x v="15"/>
    <n v="10035"/>
    <x v="3"/>
    <s v="OFF-BI-10000050"/>
    <x v="1"/>
    <x v="8"/>
    <s v="Angle-D Binders with Locking Rings, Label Holders"/>
    <n v="46.72"/>
    <n v="8"/>
    <n v="0.2"/>
    <x v="681"/>
  </r>
  <r>
    <n v="711"/>
    <x v="328"/>
    <x v="267"/>
    <d v="2014-04-07T00:00:00"/>
    <s v="First Class"/>
    <s v="TH-21550"/>
    <s v="Tracy Hopkins"/>
    <x v="2"/>
    <s v="United States"/>
    <s v="New York City"/>
    <x v="15"/>
    <n v="10035"/>
    <x v="3"/>
    <s v="OFF-PA-10004071"/>
    <x v="1"/>
    <x v="10"/>
    <s v="Eaton Premium Continuous-Feed Paper, 25% Cotton, Letter Size, White, 1000 Shts/Box"/>
    <n v="55.48"/>
    <n v="1"/>
    <n v="0"/>
    <x v="458"/>
  </r>
  <r>
    <n v="712"/>
    <x v="329"/>
    <x v="213"/>
    <d v="2017-09-07T00:00:00"/>
    <s v="Standard Class"/>
    <s v="AP-10915"/>
    <s v="Arthur Prichep"/>
    <x v="0"/>
    <s v="United States"/>
    <s v="Palm Coast"/>
    <x v="2"/>
    <n v="32137"/>
    <x v="0"/>
    <s v="OFF-EN-10001219"/>
    <x v="1"/>
    <x v="12"/>
    <s v="#10- 4 1/8&quot; x 9 1/2&quot; Security-Tint Envelopes"/>
    <n v="24.448"/>
    <n v="4"/>
    <n v="0.2"/>
    <x v="682"/>
  </r>
  <r>
    <n v="713"/>
    <x v="330"/>
    <x v="240"/>
    <d v="2017-05-24T00:00:00"/>
    <s v="Standard Class"/>
    <s v="RS-19765"/>
    <s v="Roland Schwarz"/>
    <x v="1"/>
    <s v="United States"/>
    <s v="Mount Vernon"/>
    <x v="15"/>
    <n v="10550"/>
    <x v="3"/>
    <s v="OFF-AP-10001154"/>
    <x v="1"/>
    <x v="9"/>
    <s v="Bionaire Personal Warm Mist Humidifier/Vaporizer"/>
    <n v="281.33999999999997"/>
    <n v="6"/>
    <n v="0"/>
    <x v="683"/>
  </r>
  <r>
    <n v="714"/>
    <x v="330"/>
    <x v="240"/>
    <d v="2017-05-24T00:00:00"/>
    <s v="Standard Class"/>
    <s v="RS-19765"/>
    <s v="Roland Schwarz"/>
    <x v="1"/>
    <s v="United States"/>
    <s v="Mount Vernon"/>
    <x v="15"/>
    <n v="10550"/>
    <x v="3"/>
    <s v="TEC-PH-10003012"/>
    <x v="2"/>
    <x v="7"/>
    <s v="Nortel Meridian M3904 Professional Digital phone"/>
    <n v="307.98"/>
    <n v="2"/>
    <n v="0"/>
    <x v="684"/>
  </r>
  <r>
    <n v="715"/>
    <x v="330"/>
    <x v="240"/>
    <d v="2017-05-24T00:00:00"/>
    <s v="Standard Class"/>
    <s v="RS-19765"/>
    <s v="Roland Schwarz"/>
    <x v="1"/>
    <s v="United States"/>
    <s v="Mount Vernon"/>
    <x v="15"/>
    <n v="10550"/>
    <x v="3"/>
    <s v="TEC-AC-10001606"/>
    <x v="2"/>
    <x v="11"/>
    <s v="Logitech Wireless Performance Mouse MX for PC and Mac"/>
    <n v="299.97000000000003"/>
    <n v="3"/>
    <n v="0"/>
    <x v="685"/>
  </r>
  <r>
    <n v="716"/>
    <x v="331"/>
    <x v="268"/>
    <d v="2014-07-06T00:00:00"/>
    <s v="Second Class"/>
    <s v="Dl-13600"/>
    <s v="Dorris liebe"/>
    <x v="1"/>
    <s v="United States"/>
    <s v="Seattle"/>
    <x v="4"/>
    <n v="98105"/>
    <x v="1"/>
    <s v="OFF-BI-10003355"/>
    <x v="1"/>
    <x v="8"/>
    <s v="Cardinal Holdit Business Card Pockets"/>
    <n v="19.920000000000002"/>
    <n v="5"/>
    <n v="0.2"/>
    <x v="686"/>
  </r>
  <r>
    <n v="717"/>
    <x v="332"/>
    <x v="269"/>
    <d v="2014-01-14T00:00:00"/>
    <s v="First Class"/>
    <s v="SV-20365"/>
    <s v="Seth Vernon"/>
    <x v="0"/>
    <s v="United States"/>
    <s v="Dover"/>
    <x v="13"/>
    <n v="19901"/>
    <x v="3"/>
    <s v="FUR-FU-10000010"/>
    <x v="0"/>
    <x v="5"/>
    <s v="DAX Value U-Channel Document Frames, Easel Back"/>
    <n v="9.94"/>
    <n v="2"/>
    <n v="0"/>
    <x v="595"/>
  </r>
  <r>
    <n v="718"/>
    <x v="333"/>
    <x v="241"/>
    <d v="2017-09-29T00:00:00"/>
    <s v="Standard Class"/>
    <s v="KC-16540"/>
    <s v="Kelly Collister"/>
    <x v="0"/>
    <s v="United States"/>
    <s v="Newark"/>
    <x v="24"/>
    <n v="43055"/>
    <x v="3"/>
    <s v="FUR-FU-10002253"/>
    <x v="0"/>
    <x v="5"/>
    <s v="Howard Miller 13&quot; Diameter Pewter Finish Round Wall Clock"/>
    <n v="103.056"/>
    <n v="3"/>
    <n v="0.2"/>
    <x v="687"/>
  </r>
  <r>
    <n v="719"/>
    <x v="334"/>
    <x v="270"/>
    <d v="2014-06-07T00:00:00"/>
    <s v="Standard Class"/>
    <s v="CK-12325"/>
    <s v="Christine Kargatis"/>
    <x v="2"/>
    <s v="United States"/>
    <s v="Orem"/>
    <x v="7"/>
    <n v="84057"/>
    <x v="1"/>
    <s v="OFF-BI-10001658"/>
    <x v="1"/>
    <x v="8"/>
    <s v="GBC Standard Therm-A-Bind Covers"/>
    <n v="59.808"/>
    <n v="3"/>
    <n v="0.2"/>
    <x v="688"/>
  </r>
  <r>
    <n v="720"/>
    <x v="334"/>
    <x v="270"/>
    <d v="2014-06-07T00:00:00"/>
    <s v="Standard Class"/>
    <s v="CK-12325"/>
    <s v="Christine Kargatis"/>
    <x v="2"/>
    <s v="United States"/>
    <s v="Orem"/>
    <x v="7"/>
    <n v="84057"/>
    <x v="1"/>
    <s v="FUR-FU-10000246"/>
    <x v="0"/>
    <x v="5"/>
    <s v="Aluminum Document Frame"/>
    <n v="73.319999999999993"/>
    <n v="6"/>
    <n v="0"/>
    <x v="689"/>
  </r>
  <r>
    <n v="721"/>
    <x v="335"/>
    <x v="271"/>
    <d v="2016-02-18T00:00:00"/>
    <s v="Standard Class"/>
    <s v="RD-19810"/>
    <s v="Ross DeVincentis"/>
    <x v="2"/>
    <s v="United States"/>
    <s v="Los Angeles"/>
    <x v="1"/>
    <n v="90045"/>
    <x v="1"/>
    <s v="OFF-PA-10004092"/>
    <x v="1"/>
    <x v="10"/>
    <s v="Tops Green Bar Computer Printout Paper"/>
    <n v="146.82"/>
    <n v="3"/>
    <n v="0"/>
    <x v="690"/>
  </r>
  <r>
    <n v="722"/>
    <x v="336"/>
    <x v="272"/>
    <d v="2016-12-19T00:00:00"/>
    <s v="Standard Class"/>
    <s v="MP-17965"/>
    <s v="Michael Paige"/>
    <x v="1"/>
    <s v="United States"/>
    <s v="Detroit"/>
    <x v="12"/>
    <n v="48205"/>
    <x v="2"/>
    <s v="FUR-TA-10000198"/>
    <x v="0"/>
    <x v="3"/>
    <s v="Chromcraft Bull-Nose Wood Oval Conference Tables &amp; Bases"/>
    <n v="1652.94"/>
    <n v="3"/>
    <n v="0"/>
    <x v="691"/>
  </r>
  <r>
    <n v="723"/>
    <x v="336"/>
    <x v="272"/>
    <d v="2016-12-19T00:00:00"/>
    <s v="Standard Class"/>
    <s v="MP-17965"/>
    <s v="Michael Paige"/>
    <x v="1"/>
    <s v="United States"/>
    <s v="Detroit"/>
    <x v="12"/>
    <n v="48205"/>
    <x v="2"/>
    <s v="OFF-ST-10000036"/>
    <x v="1"/>
    <x v="4"/>
    <s v="Recycled Data-Pak for Archival Bound Computer Printouts, 12-1/2 x 12-1/2 x 16"/>
    <n v="296.37"/>
    <n v="3"/>
    <n v="0"/>
    <x v="692"/>
  </r>
  <r>
    <n v="724"/>
    <x v="337"/>
    <x v="273"/>
    <d v="2014-10-13T00:00:00"/>
    <s v="Standard Class"/>
    <s v="MR-17545"/>
    <s v="Mathew Reese"/>
    <x v="2"/>
    <s v="United States"/>
    <s v="Philadelphia"/>
    <x v="9"/>
    <n v="19140"/>
    <x v="3"/>
    <s v="FUR-FU-10000222"/>
    <x v="0"/>
    <x v="5"/>
    <s v="Seth Thomas 16&quot; Steel Case Clock"/>
    <n v="129.91999999999999"/>
    <n v="5"/>
    <n v="0.2"/>
    <x v="693"/>
  </r>
  <r>
    <n v="725"/>
    <x v="338"/>
    <x v="274"/>
    <d v="2016-07-12T00:00:00"/>
    <s v="Standard Class"/>
    <s v="SC-20695"/>
    <s v="Steve Chapman"/>
    <x v="1"/>
    <s v="United States"/>
    <s v="Hialeah"/>
    <x v="2"/>
    <n v="33012"/>
    <x v="0"/>
    <s v="OFF-SU-10004664"/>
    <x v="1"/>
    <x v="14"/>
    <s v="Acme Softgrip Scissors"/>
    <n v="45.584000000000003"/>
    <n v="7"/>
    <n v="0.2"/>
    <x v="694"/>
  </r>
  <r>
    <n v="726"/>
    <x v="339"/>
    <x v="118"/>
    <d v="2017-09-20T00:00:00"/>
    <s v="Standard Class"/>
    <s v="JF-15355"/>
    <s v="Jay Fein"/>
    <x v="0"/>
    <s v="United States"/>
    <s v="Austin"/>
    <x v="5"/>
    <n v="78745"/>
    <x v="2"/>
    <s v="OFF-EN-10001141"/>
    <x v="1"/>
    <x v="12"/>
    <s v="Manila Recycled Extra-Heavyweight Clasp Envelopes, 6&quot; x 9&quot;"/>
    <n v="17.568000000000001"/>
    <n v="2"/>
    <n v="0.2"/>
    <x v="695"/>
  </r>
  <r>
    <n v="727"/>
    <x v="339"/>
    <x v="118"/>
    <d v="2017-09-20T00:00:00"/>
    <s v="Standard Class"/>
    <s v="JF-15355"/>
    <s v="Jay Fein"/>
    <x v="0"/>
    <s v="United States"/>
    <s v="Austin"/>
    <x v="5"/>
    <n v="78745"/>
    <x v="2"/>
    <s v="TEC-PH-10002170"/>
    <x v="2"/>
    <x v="7"/>
    <s v="ClearSounds CSC500 Amplified Spirit Phone Corded phone"/>
    <n v="55.991999999999997"/>
    <n v="1"/>
    <n v="0.2"/>
    <x v="696"/>
  </r>
  <r>
    <n v="728"/>
    <x v="340"/>
    <x v="275"/>
    <d v="2016-12-06T00:00:00"/>
    <s v="First Class"/>
    <s v="EG-13900"/>
    <s v="Emily Grady"/>
    <x v="0"/>
    <s v="United States"/>
    <s v="Oceanside"/>
    <x v="15"/>
    <n v="11572"/>
    <x v="3"/>
    <s v="OFF-PA-10001954"/>
    <x v="1"/>
    <x v="10"/>
    <s v="Xerox 1964"/>
    <n v="182.72"/>
    <n v="8"/>
    <n v="0"/>
    <x v="697"/>
  </r>
  <r>
    <n v="729"/>
    <x v="340"/>
    <x v="275"/>
    <d v="2016-12-06T00:00:00"/>
    <s v="First Class"/>
    <s v="EG-13900"/>
    <s v="Emily Grady"/>
    <x v="0"/>
    <s v="United States"/>
    <s v="Oceanside"/>
    <x v="15"/>
    <n v="11572"/>
    <x v="3"/>
    <s v="FUR-TA-10002228"/>
    <x v="0"/>
    <x v="3"/>
    <s v="Bevis Traditional Conference Table Top, Plinth Base"/>
    <n v="400.03199999999998"/>
    <n v="2"/>
    <n v="0.4"/>
    <x v="698"/>
  </r>
  <r>
    <n v="730"/>
    <x v="340"/>
    <x v="275"/>
    <d v="2016-12-06T00:00:00"/>
    <s v="First Class"/>
    <s v="EG-13900"/>
    <s v="Emily Grady"/>
    <x v="0"/>
    <s v="United States"/>
    <s v="Oceanside"/>
    <x v="15"/>
    <n v="11572"/>
    <x v="3"/>
    <s v="OFF-ST-10004634"/>
    <x v="1"/>
    <x v="4"/>
    <s v="Personal Folder Holder, Ebony"/>
    <n v="33.630000000000003"/>
    <n v="3"/>
    <n v="0"/>
    <x v="699"/>
  </r>
  <r>
    <n v="731"/>
    <x v="340"/>
    <x v="275"/>
    <d v="2016-12-06T00:00:00"/>
    <s v="First Class"/>
    <s v="EG-13900"/>
    <s v="Emily Grady"/>
    <x v="0"/>
    <s v="United States"/>
    <s v="Oceanside"/>
    <x v="15"/>
    <n v="11572"/>
    <x v="3"/>
    <s v="FUR-CH-10002965"/>
    <x v="0"/>
    <x v="1"/>
    <s v="Global Leather Highback Executive Chair with Pneumatic Height Adjustment, Black"/>
    <n v="542.64599999999996"/>
    <n v="3"/>
    <n v="0.1"/>
    <x v="700"/>
  </r>
  <r>
    <n v="732"/>
    <x v="340"/>
    <x v="275"/>
    <d v="2016-12-06T00:00:00"/>
    <s v="First Class"/>
    <s v="EG-13900"/>
    <s v="Emily Grady"/>
    <x v="0"/>
    <s v="United States"/>
    <s v="Oceanside"/>
    <x v="15"/>
    <n v="11572"/>
    <x v="3"/>
    <s v="OFF-LA-10001317"/>
    <x v="1"/>
    <x v="2"/>
    <s v="Avery 520"/>
    <n v="6.3"/>
    <n v="2"/>
    <n v="0"/>
    <x v="701"/>
  </r>
  <r>
    <n v="733"/>
    <x v="341"/>
    <x v="276"/>
    <d v="2017-01-25T00:00:00"/>
    <s v="Standard Class"/>
    <s v="DS-13030"/>
    <s v="Darrin Sayre"/>
    <x v="2"/>
    <s v="United States"/>
    <s v="Seattle"/>
    <x v="4"/>
    <n v="98115"/>
    <x v="1"/>
    <s v="OFF-ST-10000736"/>
    <x v="1"/>
    <x v="4"/>
    <s v="Carina Double Wide Media Storage Towers in Natural &amp; Black"/>
    <n v="242.94"/>
    <n v="3"/>
    <n v="0"/>
    <x v="702"/>
  </r>
  <r>
    <n v="734"/>
    <x v="341"/>
    <x v="276"/>
    <d v="2017-01-25T00:00:00"/>
    <s v="Standard Class"/>
    <s v="DS-13030"/>
    <s v="Darrin Sayre"/>
    <x v="2"/>
    <s v="United States"/>
    <s v="Seattle"/>
    <x v="4"/>
    <n v="98115"/>
    <x v="1"/>
    <s v="TEC-AC-10003610"/>
    <x v="2"/>
    <x v="11"/>
    <s v="Logitech Illuminated - Keyboard"/>
    <n v="179.97"/>
    <n v="3"/>
    <n v="0"/>
    <x v="703"/>
  </r>
  <r>
    <n v="735"/>
    <x v="341"/>
    <x v="276"/>
    <d v="2017-01-25T00:00:00"/>
    <s v="Standard Class"/>
    <s v="DS-13030"/>
    <s v="Darrin Sayre"/>
    <x v="2"/>
    <s v="United States"/>
    <s v="Seattle"/>
    <x v="4"/>
    <n v="98115"/>
    <x v="1"/>
    <s v="OFF-BI-10003982"/>
    <x v="1"/>
    <x v="8"/>
    <s v="Wilson Jones Century Plastic Molded Ring Binders"/>
    <n v="99.695999999999998"/>
    <n v="6"/>
    <n v="0.2"/>
    <x v="704"/>
  </r>
  <r>
    <n v="736"/>
    <x v="341"/>
    <x v="276"/>
    <d v="2017-01-25T00:00:00"/>
    <s v="Standard Class"/>
    <s v="DS-13030"/>
    <s v="Darrin Sayre"/>
    <x v="2"/>
    <s v="United States"/>
    <s v="Seattle"/>
    <x v="4"/>
    <n v="98115"/>
    <x v="1"/>
    <s v="OFF-BI-10003291"/>
    <x v="1"/>
    <x v="8"/>
    <s v="Wilson Jones Leather-Like Binders with DublLock Round Rings"/>
    <n v="27.936"/>
    <n v="4"/>
    <n v="0.2"/>
    <x v="705"/>
  </r>
  <r>
    <n v="737"/>
    <x v="341"/>
    <x v="276"/>
    <d v="2017-01-25T00:00:00"/>
    <s v="Standard Class"/>
    <s v="DS-13030"/>
    <s v="Darrin Sayre"/>
    <x v="2"/>
    <s v="United States"/>
    <s v="Seattle"/>
    <x v="4"/>
    <n v="98115"/>
    <x v="1"/>
    <s v="FUR-BO-10001619"/>
    <x v="0"/>
    <x v="0"/>
    <s v="O'Sullivan Cherrywood Estates Traditional Bookcase"/>
    <n v="84.98"/>
    <n v="1"/>
    <n v="0"/>
    <x v="706"/>
  </r>
  <r>
    <n v="738"/>
    <x v="341"/>
    <x v="276"/>
    <d v="2017-01-25T00:00:00"/>
    <s v="Standard Class"/>
    <s v="DS-13030"/>
    <s v="Darrin Sayre"/>
    <x v="2"/>
    <s v="United States"/>
    <s v="Seattle"/>
    <x v="4"/>
    <n v="98115"/>
    <x v="1"/>
    <s v="OFF-BI-10000138"/>
    <x v="1"/>
    <x v="8"/>
    <s v="Acco Translucent Poly Ring Binders"/>
    <n v="18.72"/>
    <n v="5"/>
    <n v="0.2"/>
    <x v="173"/>
  </r>
  <r>
    <n v="739"/>
    <x v="342"/>
    <x v="78"/>
    <d v="2014-09-12T00:00:00"/>
    <s v="Standard Class"/>
    <s v="GZ-14470"/>
    <s v="Gary Zandusky"/>
    <x v="0"/>
    <s v="United States"/>
    <s v="San Francisco"/>
    <x v="1"/>
    <n v="94110"/>
    <x v="1"/>
    <s v="TEC-AC-10001383"/>
    <x v="2"/>
    <x v="11"/>
    <s v="Logitech Wireless Touch Keyboard K400"/>
    <n v="49.98"/>
    <n v="2"/>
    <n v="0"/>
    <x v="707"/>
  </r>
  <r>
    <n v="740"/>
    <x v="343"/>
    <x v="277"/>
    <d v="2014-01-08T00:00:00"/>
    <s v="Standard Class"/>
    <s v="PO-19195"/>
    <s v="Phillina Ober"/>
    <x v="2"/>
    <s v="United States"/>
    <s v="Naperville"/>
    <x v="10"/>
    <n v="60540"/>
    <x v="2"/>
    <s v="OFF-LA-10003223"/>
    <x v="1"/>
    <x v="2"/>
    <s v="Avery 508"/>
    <n v="11.784000000000001"/>
    <n v="3"/>
    <n v="0.2"/>
    <x v="708"/>
  </r>
  <r>
    <n v="741"/>
    <x v="343"/>
    <x v="277"/>
    <d v="2014-01-08T00:00:00"/>
    <s v="Standard Class"/>
    <s v="PO-19195"/>
    <s v="Phillina Ober"/>
    <x v="2"/>
    <s v="United States"/>
    <s v="Naperville"/>
    <x v="10"/>
    <n v="60540"/>
    <x v="2"/>
    <s v="OFF-ST-10002743"/>
    <x v="1"/>
    <x v="4"/>
    <s v="SAFCO Boltless Steel Shelving"/>
    <n v="272.73599999999999"/>
    <n v="3"/>
    <n v="0.2"/>
    <x v="709"/>
  </r>
  <r>
    <n v="742"/>
    <x v="343"/>
    <x v="277"/>
    <d v="2014-01-08T00:00:00"/>
    <s v="Standard Class"/>
    <s v="PO-19195"/>
    <s v="Phillina Ober"/>
    <x v="2"/>
    <s v="United States"/>
    <s v="Naperville"/>
    <x v="10"/>
    <n v="60540"/>
    <x v="2"/>
    <s v="OFF-BI-10004094"/>
    <x v="1"/>
    <x v="8"/>
    <s v="GBC Standard Plastic Binding Systems Combs"/>
    <n v="3.54"/>
    <n v="2"/>
    <n v="0.8"/>
    <x v="710"/>
  </r>
  <r>
    <n v="743"/>
    <x v="344"/>
    <x v="278"/>
    <d v="2016-09-01T00:00:00"/>
    <s v="Standard Class"/>
    <s v="SS-20875"/>
    <s v="Sung Shariari"/>
    <x v="0"/>
    <s v="United States"/>
    <s v="Dallas"/>
    <x v="5"/>
    <n v="75220"/>
    <x v="2"/>
    <s v="OFF-SU-10004498"/>
    <x v="1"/>
    <x v="14"/>
    <s v="Martin-Yale Premier Letter Opener"/>
    <n v="51.52"/>
    <n v="5"/>
    <n v="0.2"/>
    <x v="711"/>
  </r>
  <r>
    <n v="744"/>
    <x v="344"/>
    <x v="278"/>
    <d v="2016-09-01T00:00:00"/>
    <s v="Standard Class"/>
    <s v="SS-20875"/>
    <s v="Sung Shariari"/>
    <x v="0"/>
    <s v="United States"/>
    <s v="Dallas"/>
    <x v="5"/>
    <n v="75220"/>
    <x v="2"/>
    <s v="OFF-PA-10002615"/>
    <x v="1"/>
    <x v="10"/>
    <s v="Ampad Gold Fibre Wirebound Steno Books, 6&quot; x 9&quot;, Gregg Ruled"/>
    <n v="3.528"/>
    <n v="1"/>
    <n v="0.2"/>
    <x v="712"/>
  </r>
  <r>
    <n v="745"/>
    <x v="344"/>
    <x v="278"/>
    <d v="2016-09-01T00:00:00"/>
    <s v="Standard Class"/>
    <s v="SS-20875"/>
    <s v="Sung Shariari"/>
    <x v="0"/>
    <s v="United States"/>
    <s v="Dallas"/>
    <x v="5"/>
    <n v="75220"/>
    <x v="2"/>
    <s v="OFF-PA-10004971"/>
    <x v="1"/>
    <x v="10"/>
    <s v="Xerox 196"/>
    <n v="4.6239999999999997"/>
    <n v="1"/>
    <n v="0.2"/>
    <x v="713"/>
  </r>
  <r>
    <n v="746"/>
    <x v="344"/>
    <x v="278"/>
    <d v="2016-09-01T00:00:00"/>
    <s v="Standard Class"/>
    <s v="SS-20875"/>
    <s v="Sung Shariari"/>
    <x v="0"/>
    <s v="United States"/>
    <s v="Dallas"/>
    <x v="5"/>
    <n v="75220"/>
    <x v="2"/>
    <s v="OFF-SU-10004261"/>
    <x v="1"/>
    <x v="14"/>
    <s v="Fiskars 8&quot; Scissors, 2/Pack"/>
    <n v="55.167999999999999"/>
    <n v="4"/>
    <n v="0.2"/>
    <x v="714"/>
  </r>
  <r>
    <n v="747"/>
    <x v="345"/>
    <x v="279"/>
    <d v="2014-05-27T00:00:00"/>
    <s v="Same Day"/>
    <s v="MH-17785"/>
    <s v="Maya Herman"/>
    <x v="1"/>
    <s v="United States"/>
    <s v="San Diego"/>
    <x v="1"/>
    <n v="92105"/>
    <x v="1"/>
    <s v="FUR-TA-10002607"/>
    <x v="0"/>
    <x v="3"/>
    <s v="KI Conference Tables"/>
    <n v="567.12"/>
    <n v="10"/>
    <n v="0.2"/>
    <x v="715"/>
  </r>
  <r>
    <n v="748"/>
    <x v="345"/>
    <x v="279"/>
    <d v="2014-05-27T00:00:00"/>
    <s v="Same Day"/>
    <s v="MH-17785"/>
    <s v="Maya Herman"/>
    <x v="1"/>
    <s v="United States"/>
    <s v="San Diego"/>
    <x v="1"/>
    <n v="92105"/>
    <x v="1"/>
    <s v="OFF-ST-10001809"/>
    <x v="1"/>
    <x v="4"/>
    <s v="Fellowes Officeware Wire Shelving"/>
    <n v="359.32"/>
    <n v="4"/>
    <n v="0"/>
    <x v="716"/>
  </r>
  <r>
    <n v="749"/>
    <x v="346"/>
    <x v="231"/>
    <d v="2016-03-22T00:00:00"/>
    <s v="Second Class"/>
    <s v="PB-19105"/>
    <s v="Peter Bühler"/>
    <x v="0"/>
    <s v="United States"/>
    <s v="Evanston"/>
    <x v="10"/>
    <n v="60201"/>
    <x v="2"/>
    <s v="TEC-PH-10000004"/>
    <x v="2"/>
    <x v="7"/>
    <s v="Belkin iPhone and iPad Lightning Cable"/>
    <n v="11.992000000000001"/>
    <n v="1"/>
    <n v="0.2"/>
    <x v="717"/>
  </r>
  <r>
    <n v="750"/>
    <x v="347"/>
    <x v="280"/>
    <d v="2017-10-06T00:00:00"/>
    <s v="Standard Class"/>
    <s v="RF-19735"/>
    <s v="Roland Fjeld"/>
    <x v="0"/>
    <s v="United States"/>
    <s v="Trenton"/>
    <x v="12"/>
    <n v="48183"/>
    <x v="2"/>
    <s v="OFF-BI-10003638"/>
    <x v="1"/>
    <x v="8"/>
    <s v="GBC Durable Plastic Covers"/>
    <n v="58.05"/>
    <n v="3"/>
    <n v="0"/>
    <x v="718"/>
  </r>
  <r>
    <n v="751"/>
    <x v="347"/>
    <x v="280"/>
    <d v="2017-10-06T00:00:00"/>
    <s v="Standard Class"/>
    <s v="RF-19735"/>
    <s v="Roland Fjeld"/>
    <x v="0"/>
    <s v="United States"/>
    <s v="Trenton"/>
    <x v="12"/>
    <n v="48183"/>
    <x v="2"/>
    <s v="FUR-FU-10003577"/>
    <x v="0"/>
    <x v="5"/>
    <s v="Nu-Dell Leatherette Frames"/>
    <n v="157.74"/>
    <n v="11"/>
    <n v="0"/>
    <x v="719"/>
  </r>
  <r>
    <n v="752"/>
    <x v="347"/>
    <x v="280"/>
    <d v="2017-10-06T00:00:00"/>
    <s v="Standard Class"/>
    <s v="RF-19735"/>
    <s v="Roland Fjeld"/>
    <x v="0"/>
    <s v="United States"/>
    <s v="Trenton"/>
    <x v="12"/>
    <n v="48183"/>
    <x v="2"/>
    <s v="OFF-AR-10003478"/>
    <x v="1"/>
    <x v="6"/>
    <s v="Avery Hi-Liter EverBold Pen Style Fluorescent Highlighters, 4/Pack"/>
    <n v="56.98"/>
    <n v="7"/>
    <n v="0"/>
    <x v="720"/>
  </r>
  <r>
    <n v="753"/>
    <x v="347"/>
    <x v="280"/>
    <d v="2017-10-06T00:00:00"/>
    <s v="Standard Class"/>
    <s v="RF-19735"/>
    <s v="Roland Fjeld"/>
    <x v="0"/>
    <s v="United States"/>
    <s v="Trenton"/>
    <x v="12"/>
    <n v="48183"/>
    <x v="2"/>
    <s v="OFF-BI-10000546"/>
    <x v="1"/>
    <x v="8"/>
    <s v="Avery Durable Binders"/>
    <n v="2.88"/>
    <n v="1"/>
    <n v="0"/>
    <x v="721"/>
  </r>
  <r>
    <n v="754"/>
    <x v="348"/>
    <x v="281"/>
    <d v="2016-04-09T00:00:00"/>
    <s v="First Class"/>
    <s v="YC-21895"/>
    <s v="Yoseph Carroll"/>
    <x v="1"/>
    <s v="United States"/>
    <s v="San Francisco"/>
    <x v="1"/>
    <n v="94110"/>
    <x v="1"/>
    <s v="TEC-CO-10002095"/>
    <x v="2"/>
    <x v="16"/>
    <s v="Hewlett Packard 610 Color Digital Copier / Printer"/>
    <n v="1199.9760000000001"/>
    <n v="3"/>
    <n v="0.2"/>
    <x v="722"/>
  </r>
  <r>
    <n v="755"/>
    <x v="349"/>
    <x v="214"/>
    <d v="2015-12-12T00:00:00"/>
    <s v="Standard Class"/>
    <s v="MS-17830"/>
    <s v="Melanie Seite"/>
    <x v="0"/>
    <s v="United States"/>
    <s v="Los Angeles"/>
    <x v="1"/>
    <n v="90036"/>
    <x v="1"/>
    <s v="FUR-FU-10002759"/>
    <x v="0"/>
    <x v="5"/>
    <s v="12-1/2 Diameter Round Wall Clock"/>
    <n v="79.92"/>
    <n v="4"/>
    <n v="0"/>
    <x v="723"/>
  </r>
  <r>
    <n v="756"/>
    <x v="350"/>
    <x v="31"/>
    <d v="2016-09-22T00:00:00"/>
    <s v="Standard Class"/>
    <s v="NB-18655"/>
    <s v="Nona Balk"/>
    <x v="1"/>
    <s v="United States"/>
    <s v="Jacksonville"/>
    <x v="2"/>
    <n v="32216"/>
    <x v="0"/>
    <s v="FUR-TA-10001095"/>
    <x v="0"/>
    <x v="3"/>
    <s v="Chromcraft Round Conference Tables"/>
    <n v="383.43799999999999"/>
    <n v="4"/>
    <n v="0.45"/>
    <x v="724"/>
  </r>
  <r>
    <n v="757"/>
    <x v="351"/>
    <x v="282"/>
    <d v="2015-01-02T00:00:00"/>
    <s v="Standard Class"/>
    <s v="DC-13285"/>
    <s v="Debra Catini"/>
    <x v="0"/>
    <s v="United States"/>
    <s v="Cottage Grove"/>
    <x v="11"/>
    <n v="55016"/>
    <x v="2"/>
    <s v="OFF-ST-10002444"/>
    <x v="1"/>
    <x v="4"/>
    <s v="Recycled Eldon Regeneration Jumbo File"/>
    <n v="24.56"/>
    <n v="2"/>
    <n v="0"/>
    <x v="725"/>
  </r>
  <r>
    <n v="758"/>
    <x v="351"/>
    <x v="282"/>
    <d v="2015-01-02T00:00:00"/>
    <s v="Standard Class"/>
    <s v="DC-13285"/>
    <s v="Debra Catini"/>
    <x v="0"/>
    <s v="United States"/>
    <s v="Cottage Grove"/>
    <x v="11"/>
    <n v="55016"/>
    <x v="2"/>
    <s v="TEC-AC-10001267"/>
    <x v="2"/>
    <x v="11"/>
    <s v="Imation 32GB Pocket Pro USB 3.0 Flash Drive - 32 GB - Black - 1 P ..."/>
    <n v="119.8"/>
    <n v="4"/>
    <n v="0"/>
    <x v="726"/>
  </r>
  <r>
    <n v="759"/>
    <x v="352"/>
    <x v="283"/>
    <d v="2017-07-28T00:00:00"/>
    <s v="Standard Class"/>
    <s v="CP-12340"/>
    <s v="Christine Phan"/>
    <x v="1"/>
    <s v="United States"/>
    <s v="New York City"/>
    <x v="15"/>
    <n v="10009"/>
    <x v="3"/>
    <s v="OFF-BI-10000848"/>
    <x v="1"/>
    <x v="8"/>
    <s v="Angle-D Ring Binders"/>
    <n v="13.128"/>
    <n v="3"/>
    <n v="0.2"/>
    <x v="727"/>
  </r>
  <r>
    <n v="760"/>
    <x v="353"/>
    <x v="65"/>
    <d v="2017-09-22T00:00:00"/>
    <s v="Standard Class"/>
    <s v="BF-11020"/>
    <s v="Barry Französisch"/>
    <x v="1"/>
    <s v="United States"/>
    <s v="Green Bay"/>
    <x v="6"/>
    <n v="54302"/>
    <x v="2"/>
    <s v="OFF-PA-10002377"/>
    <x v="1"/>
    <x v="10"/>
    <s v="Adams Telephone Message Book W/Dividers/Space For Phone Numbers, 5 1/4&quot;X8 1/2&quot;, 200/Messages"/>
    <n v="22.72"/>
    <n v="4"/>
    <n v="0"/>
    <x v="728"/>
  </r>
  <r>
    <n v="761"/>
    <x v="354"/>
    <x v="284"/>
    <d v="2015-09-05T00:00:00"/>
    <s v="Standard Class"/>
    <s v="AR-10510"/>
    <s v="Andrew Roberts"/>
    <x v="0"/>
    <s v="United States"/>
    <s v="Los Angeles"/>
    <x v="1"/>
    <n v="90004"/>
    <x v="1"/>
    <s v="OFF-PA-10003441"/>
    <x v="1"/>
    <x v="10"/>
    <s v="Xerox 226"/>
    <n v="58.32"/>
    <n v="9"/>
    <n v="0"/>
    <x v="729"/>
  </r>
  <r>
    <n v="762"/>
    <x v="355"/>
    <x v="132"/>
    <d v="2017-11-07T00:00:00"/>
    <s v="Standard Class"/>
    <s v="JC-16105"/>
    <s v="Julie Creighton"/>
    <x v="1"/>
    <s v="United States"/>
    <s v="Atlanta"/>
    <x v="32"/>
    <n v="30318"/>
    <x v="0"/>
    <s v="OFF-LA-10004484"/>
    <x v="1"/>
    <x v="2"/>
    <s v="Avery 476"/>
    <n v="12.39"/>
    <n v="3"/>
    <n v="0"/>
    <x v="730"/>
  </r>
  <r>
    <n v="763"/>
    <x v="356"/>
    <x v="285"/>
    <d v="2015-02-13T00:00:00"/>
    <s v="Standard Class"/>
    <s v="LH-17020"/>
    <s v="Lisa Hazard"/>
    <x v="0"/>
    <s v="United States"/>
    <s v="Columbus"/>
    <x v="24"/>
    <n v="43229"/>
    <x v="3"/>
    <s v="TEC-PH-10003931"/>
    <x v="2"/>
    <x v="7"/>
    <s v="JBL Micro Wireless Portable Bluetooth Speaker"/>
    <n v="107.982"/>
    <n v="3"/>
    <n v="0.4"/>
    <x v="731"/>
  </r>
  <r>
    <n v="764"/>
    <x v="357"/>
    <x v="286"/>
    <d v="2014-01-15T00:00:00"/>
    <s v="Second Class"/>
    <s v="CS-12250"/>
    <s v="Chris Selesnick"/>
    <x v="1"/>
    <s v="United States"/>
    <s v="Bossier City"/>
    <x v="28"/>
    <n v="71111"/>
    <x v="0"/>
    <s v="OFF-EN-10001990"/>
    <x v="1"/>
    <x v="12"/>
    <s v="Staple envelope"/>
    <n v="11.36"/>
    <n v="2"/>
    <n v="0"/>
    <x v="732"/>
  </r>
  <r>
    <n v="765"/>
    <x v="357"/>
    <x v="286"/>
    <d v="2014-01-15T00:00:00"/>
    <s v="Second Class"/>
    <s v="CS-12250"/>
    <s v="Chris Selesnick"/>
    <x v="1"/>
    <s v="United States"/>
    <s v="Bossier City"/>
    <x v="28"/>
    <n v="71111"/>
    <x v="0"/>
    <s v="OFF-EN-10001532"/>
    <x v="1"/>
    <x v="12"/>
    <s v="Brown Kraft Recycled Envelopes"/>
    <n v="50.94"/>
    <n v="3"/>
    <n v="0"/>
    <x v="733"/>
  </r>
  <r>
    <n v="766"/>
    <x v="357"/>
    <x v="286"/>
    <d v="2014-01-15T00:00:00"/>
    <s v="Second Class"/>
    <s v="CS-12250"/>
    <s v="Chris Selesnick"/>
    <x v="1"/>
    <s v="United States"/>
    <s v="Bossier City"/>
    <x v="28"/>
    <n v="71111"/>
    <x v="0"/>
    <s v="TEC-AC-10003174"/>
    <x v="2"/>
    <x v="11"/>
    <s v="Plantronics S12 Corded Telephone Headset System"/>
    <n v="646.74"/>
    <n v="6"/>
    <n v="0"/>
    <x v="734"/>
  </r>
  <r>
    <n v="767"/>
    <x v="357"/>
    <x v="286"/>
    <d v="2014-01-15T00:00:00"/>
    <s v="Second Class"/>
    <s v="CS-12250"/>
    <s v="Chris Selesnick"/>
    <x v="1"/>
    <s v="United States"/>
    <s v="Bossier City"/>
    <x v="28"/>
    <n v="71111"/>
    <x v="0"/>
    <s v="OFF-BI-10004187"/>
    <x v="1"/>
    <x v="8"/>
    <s v="3-ring staple pack"/>
    <n v="5.64"/>
    <n v="3"/>
    <n v="0"/>
    <x v="735"/>
  </r>
  <r>
    <n v="768"/>
    <x v="357"/>
    <x v="286"/>
    <d v="2014-01-15T00:00:00"/>
    <s v="Second Class"/>
    <s v="CS-12250"/>
    <s v="Chris Selesnick"/>
    <x v="1"/>
    <s v="United States"/>
    <s v="Bossier City"/>
    <x v="28"/>
    <n v="71111"/>
    <x v="0"/>
    <s v="OFF-ST-10000025"/>
    <x v="1"/>
    <x v="4"/>
    <s v="Fellowes Stor/Drawer Steel Plus Storage Drawers"/>
    <n v="572.58000000000004"/>
    <n v="6"/>
    <n v="0"/>
    <x v="736"/>
  </r>
  <r>
    <n v="769"/>
    <x v="358"/>
    <x v="287"/>
    <d v="2014-05-20T00:00:00"/>
    <s v="Standard Class"/>
    <s v="AJ-10795"/>
    <s v="Anthony Johnson"/>
    <x v="1"/>
    <s v="United States"/>
    <s v="Saint Petersburg"/>
    <x v="2"/>
    <n v="33710"/>
    <x v="0"/>
    <s v="FUR-FU-10004306"/>
    <x v="0"/>
    <x v="5"/>
    <s v="Electrix Halogen Magnifier Lamp"/>
    <n v="310.88"/>
    <n v="2"/>
    <n v="0.2"/>
    <x v="737"/>
  </r>
  <r>
    <n v="770"/>
    <x v="359"/>
    <x v="288"/>
    <d v="2016-05-24T00:00:00"/>
    <s v="Standard Class"/>
    <s v="LE-16810"/>
    <s v="Laurel Elliston"/>
    <x v="0"/>
    <s v="United States"/>
    <s v="Arlington"/>
    <x v="17"/>
    <n v="22204"/>
    <x v="0"/>
    <s v="FUR-CH-10003746"/>
    <x v="0"/>
    <x v="1"/>
    <s v="Hon 4070 Series Pagoda Round Back Stacking Chairs"/>
    <n v="641.96"/>
    <n v="2"/>
    <n v="0"/>
    <x v="738"/>
  </r>
  <r>
    <n v="771"/>
    <x v="360"/>
    <x v="289"/>
    <d v="2017-02-05T00:00:00"/>
    <s v="Standard Class"/>
    <s v="BV-11245"/>
    <s v="Benjamin Venier"/>
    <x v="1"/>
    <s v="United States"/>
    <s v="Des Moines"/>
    <x v="23"/>
    <n v="50315"/>
    <x v="2"/>
    <s v="OFF-BI-10001036"/>
    <x v="1"/>
    <x v="8"/>
    <s v="Cardinal EasyOpen D-Ring Binders"/>
    <n v="18.28"/>
    <n v="2"/>
    <n v="0"/>
    <x v="739"/>
  </r>
  <r>
    <n v="772"/>
    <x v="360"/>
    <x v="289"/>
    <d v="2017-02-05T00:00:00"/>
    <s v="Standard Class"/>
    <s v="BV-11245"/>
    <s v="Benjamin Venier"/>
    <x v="1"/>
    <s v="United States"/>
    <s v="Des Moines"/>
    <x v="23"/>
    <n v="50315"/>
    <x v="2"/>
    <s v="TEC-PH-10004614"/>
    <x v="2"/>
    <x v="7"/>
    <s v="AT&amp;T 841000 Phone"/>
    <n v="207"/>
    <n v="3"/>
    <n v="0"/>
    <x v="740"/>
  </r>
  <r>
    <n v="773"/>
    <x v="360"/>
    <x v="289"/>
    <d v="2017-02-05T00:00:00"/>
    <s v="Standard Class"/>
    <s v="BV-11245"/>
    <s v="Benjamin Venier"/>
    <x v="1"/>
    <s v="United States"/>
    <s v="Des Moines"/>
    <x v="23"/>
    <n v="50315"/>
    <x v="2"/>
    <s v="OFF-BI-10000301"/>
    <x v="1"/>
    <x v="8"/>
    <s v="GBC Instant Report Kit"/>
    <n v="32.35"/>
    <n v="5"/>
    <n v="0"/>
    <x v="741"/>
  </r>
  <r>
    <n v="774"/>
    <x v="360"/>
    <x v="289"/>
    <d v="2017-02-05T00:00:00"/>
    <s v="Standard Class"/>
    <s v="BV-11245"/>
    <s v="Benjamin Venier"/>
    <x v="1"/>
    <s v="United States"/>
    <s v="Des Moines"/>
    <x v="23"/>
    <n v="50315"/>
    <x v="2"/>
    <s v="OFF-BI-10003910"/>
    <x v="1"/>
    <x v="8"/>
    <s v="DXL Angle-View Binders with Locking Rings by Samsill"/>
    <n v="7.71"/>
    <n v="1"/>
    <n v="0"/>
    <x v="742"/>
  </r>
  <r>
    <n v="775"/>
    <x v="360"/>
    <x v="289"/>
    <d v="2017-02-05T00:00:00"/>
    <s v="Standard Class"/>
    <s v="BV-11245"/>
    <s v="Benjamin Venier"/>
    <x v="1"/>
    <s v="United States"/>
    <s v="Des Moines"/>
    <x v="23"/>
    <n v="50315"/>
    <x v="2"/>
    <s v="OFF-AR-10004648"/>
    <x v="1"/>
    <x v="6"/>
    <s v="Boston 19500 Mighty Mite Electric Pencil Sharpener"/>
    <n v="40.299999999999997"/>
    <n v="2"/>
    <n v="0"/>
    <x v="743"/>
  </r>
  <r>
    <n v="776"/>
    <x v="360"/>
    <x v="289"/>
    <d v="2017-02-05T00:00:00"/>
    <s v="Standard Class"/>
    <s v="BV-11245"/>
    <s v="Benjamin Venier"/>
    <x v="1"/>
    <s v="United States"/>
    <s v="Des Moines"/>
    <x v="23"/>
    <n v="50315"/>
    <x v="2"/>
    <s v="FUR-FU-10002597"/>
    <x v="0"/>
    <x v="5"/>
    <s v="C-Line Magnetic Cubicle Keepers, Clear Polypropylene"/>
    <n v="34.58"/>
    <n v="7"/>
    <n v="0"/>
    <x v="744"/>
  </r>
  <r>
    <n v="777"/>
    <x v="361"/>
    <x v="290"/>
    <d v="2014-07-06T00:00:00"/>
    <s v="Standard Class"/>
    <s v="DL-12865"/>
    <s v="Dan Lawera"/>
    <x v="0"/>
    <s v="United States"/>
    <s v="Cincinnati"/>
    <x v="24"/>
    <n v="45231"/>
    <x v="3"/>
    <s v="OFF-AR-10003405"/>
    <x v="1"/>
    <x v="6"/>
    <s v="Dixon My First Ticonderoga Pencil, #2"/>
    <n v="32.76"/>
    <n v="7"/>
    <n v="0.2"/>
    <x v="745"/>
  </r>
  <r>
    <n v="778"/>
    <x v="362"/>
    <x v="291"/>
    <d v="2015-08-23T00:00:00"/>
    <s v="First Class"/>
    <s v="NZ-18565"/>
    <s v="Nick Zandusky"/>
    <x v="2"/>
    <s v="United States"/>
    <s v="San Francisco"/>
    <x v="1"/>
    <n v="94110"/>
    <x v="1"/>
    <s v="FUR-CH-10002335"/>
    <x v="0"/>
    <x v="1"/>
    <s v="Hon GuestStacker Chair"/>
    <n v="544.00800000000004"/>
    <n v="3"/>
    <n v="0.2"/>
    <x v="746"/>
  </r>
  <r>
    <n v="779"/>
    <x v="362"/>
    <x v="291"/>
    <d v="2015-08-23T00:00:00"/>
    <s v="First Class"/>
    <s v="NZ-18565"/>
    <s v="Nick Zandusky"/>
    <x v="2"/>
    <s v="United States"/>
    <s v="San Francisco"/>
    <x v="1"/>
    <n v="94110"/>
    <x v="1"/>
    <s v="OFF-PA-10000157"/>
    <x v="1"/>
    <x v="10"/>
    <s v="Xerox 191"/>
    <n v="59.94"/>
    <n v="3"/>
    <n v="0"/>
    <x v="747"/>
  </r>
  <r>
    <n v="780"/>
    <x v="362"/>
    <x v="291"/>
    <d v="2015-08-23T00:00:00"/>
    <s v="First Class"/>
    <s v="NZ-18565"/>
    <s v="Nick Zandusky"/>
    <x v="2"/>
    <s v="United States"/>
    <s v="San Francisco"/>
    <x v="1"/>
    <n v="94110"/>
    <x v="1"/>
    <s v="OFF-PA-10001947"/>
    <x v="1"/>
    <x v="10"/>
    <s v="Xerox 1974"/>
    <n v="23.92"/>
    <n v="4"/>
    <n v="0"/>
    <x v="101"/>
  </r>
  <r>
    <n v="781"/>
    <x v="362"/>
    <x v="291"/>
    <d v="2015-08-23T00:00:00"/>
    <s v="First Class"/>
    <s v="NZ-18565"/>
    <s v="Nick Zandusky"/>
    <x v="2"/>
    <s v="United States"/>
    <s v="San Francisco"/>
    <x v="1"/>
    <n v="94110"/>
    <x v="1"/>
    <s v="OFF-PA-10003657"/>
    <x v="1"/>
    <x v="10"/>
    <s v="Xerox 1927"/>
    <n v="4.28"/>
    <n v="1"/>
    <n v="0"/>
    <x v="748"/>
  </r>
  <r>
    <n v="782"/>
    <x v="363"/>
    <x v="292"/>
    <d v="2015-10-06T00:00:00"/>
    <s v="Second Class"/>
    <s v="BM-11785"/>
    <s v="Bryan Mills"/>
    <x v="0"/>
    <s v="United States"/>
    <s v="Columbus"/>
    <x v="24"/>
    <n v="43229"/>
    <x v="3"/>
    <s v="OFF-BI-10001098"/>
    <x v="1"/>
    <x v="8"/>
    <s v="Acco D-Ring Binder w/DublLock"/>
    <n v="32.07"/>
    <n v="5"/>
    <n v="0.7"/>
    <x v="749"/>
  </r>
  <r>
    <n v="783"/>
    <x v="363"/>
    <x v="292"/>
    <d v="2015-10-06T00:00:00"/>
    <s v="Second Class"/>
    <s v="BM-11785"/>
    <s v="Bryan Mills"/>
    <x v="0"/>
    <s v="United States"/>
    <s v="Columbus"/>
    <x v="24"/>
    <n v="43229"/>
    <x v="3"/>
    <s v="TEC-AC-10002167"/>
    <x v="2"/>
    <x v="11"/>
    <s v="Imation 8gb Micro Traveldrive Usb 2.0 Flash Drive"/>
    <n v="24"/>
    <n v="2"/>
    <n v="0.2"/>
    <x v="750"/>
  </r>
  <r>
    <n v="784"/>
    <x v="363"/>
    <x v="292"/>
    <d v="2015-10-06T00:00:00"/>
    <s v="Second Class"/>
    <s v="BM-11785"/>
    <s v="Bryan Mills"/>
    <x v="0"/>
    <s v="United States"/>
    <s v="Columbus"/>
    <x v="24"/>
    <n v="43229"/>
    <x v="3"/>
    <s v="FUR-BO-10004409"/>
    <x v="0"/>
    <x v="0"/>
    <s v="Safco Value Mate Series Steel Bookcases, Baked Enamel Finish on Steel, Gray"/>
    <n v="35.49"/>
    <n v="1"/>
    <n v="0.5"/>
    <x v="751"/>
  </r>
  <r>
    <n v="785"/>
    <x v="363"/>
    <x v="292"/>
    <d v="2015-10-06T00:00:00"/>
    <s v="Second Class"/>
    <s v="BM-11785"/>
    <s v="Bryan Mills"/>
    <x v="0"/>
    <s v="United States"/>
    <s v="Columbus"/>
    <x v="24"/>
    <n v="43229"/>
    <x v="3"/>
    <s v="TEC-AC-10000057"/>
    <x v="2"/>
    <x v="11"/>
    <s v="Microsoft Natural Ergonomic Keyboard 4000"/>
    <n v="47.984000000000002"/>
    <n v="2"/>
    <n v="0.2"/>
    <x v="752"/>
  </r>
  <r>
    <n v="786"/>
    <x v="364"/>
    <x v="293"/>
    <d v="2015-05-28T00:00:00"/>
    <s v="Standard Class"/>
    <s v="EA-14035"/>
    <s v="Erin Ashbrook"/>
    <x v="1"/>
    <s v="United States"/>
    <s v="Columbia"/>
    <x v="20"/>
    <n v="29203"/>
    <x v="0"/>
    <s v="OFF-EN-10000056"/>
    <x v="1"/>
    <x v="12"/>
    <s v="Cameo Buff Policy Envelopes"/>
    <n v="186.69"/>
    <n v="3"/>
    <n v="0"/>
    <x v="753"/>
  </r>
  <r>
    <n v="787"/>
    <x v="365"/>
    <x v="294"/>
    <d v="2017-03-21T00:00:00"/>
    <s v="Second Class"/>
    <s v="CL-12565"/>
    <s v="Clay Ludtke"/>
    <x v="0"/>
    <s v="United States"/>
    <s v="Lancaster"/>
    <x v="1"/>
    <n v="93534"/>
    <x v="1"/>
    <s v="OFF-BI-10000014"/>
    <x v="1"/>
    <x v="8"/>
    <s v="Heavy-Duty E-Z-D Binders"/>
    <n v="17.456"/>
    <n v="2"/>
    <n v="0.2"/>
    <x v="754"/>
  </r>
  <r>
    <n v="788"/>
    <x v="366"/>
    <x v="295"/>
    <d v="2015-12-16T00:00:00"/>
    <s v="Standard Class"/>
    <s v="LT-17110"/>
    <s v="Liz Thompson"/>
    <x v="0"/>
    <s v="United States"/>
    <s v="Lancaster"/>
    <x v="1"/>
    <n v="93534"/>
    <x v="1"/>
    <s v="FUR-CH-10004675"/>
    <x v="0"/>
    <x v="1"/>
    <s v="Lifetime Advantage Folding Chairs, 4/Carton"/>
    <n v="348.928"/>
    <n v="2"/>
    <n v="0.2"/>
    <x v="755"/>
  </r>
  <r>
    <n v="789"/>
    <x v="367"/>
    <x v="153"/>
    <d v="2015-06-30T00:00:00"/>
    <s v="Standard Class"/>
    <s v="SA-20830"/>
    <s v="Sue Ann Reed"/>
    <x v="0"/>
    <s v="United States"/>
    <s v="Richmond"/>
    <x v="17"/>
    <n v="23223"/>
    <x v="0"/>
    <s v="OFF-BI-10001543"/>
    <x v="1"/>
    <x v="8"/>
    <s v="GBC VeloBinder Manual Binding System"/>
    <n v="143.96"/>
    <n v="4"/>
    <n v="0"/>
    <x v="756"/>
  </r>
  <r>
    <n v="790"/>
    <x v="367"/>
    <x v="153"/>
    <d v="2015-06-30T00:00:00"/>
    <s v="Standard Class"/>
    <s v="SA-20830"/>
    <s v="Sue Ann Reed"/>
    <x v="0"/>
    <s v="United States"/>
    <s v="Richmond"/>
    <x v="17"/>
    <n v="23223"/>
    <x v="0"/>
    <s v="OFF-ST-10001321"/>
    <x v="1"/>
    <x v="4"/>
    <s v="Decoflex Hanging Personal Folder File, Blue"/>
    <n v="15.42"/>
    <n v="1"/>
    <n v="0"/>
    <x v="757"/>
  </r>
  <r>
    <n v="791"/>
    <x v="367"/>
    <x v="153"/>
    <d v="2015-06-30T00:00:00"/>
    <s v="Standard Class"/>
    <s v="SA-20830"/>
    <s v="Sue Ann Reed"/>
    <x v="0"/>
    <s v="United States"/>
    <s v="Richmond"/>
    <x v="17"/>
    <n v="23223"/>
    <x v="0"/>
    <s v="OFF-BI-10001132"/>
    <x v="1"/>
    <x v="8"/>
    <s v="Acco PRESSTEX Data Binder with Storage Hooks, Dark Blue, 9 1/2&quot; X 11&quot;"/>
    <n v="43.04"/>
    <n v="8"/>
    <n v="0"/>
    <x v="758"/>
  </r>
  <r>
    <n v="792"/>
    <x v="367"/>
    <x v="153"/>
    <d v="2015-06-30T00:00:00"/>
    <s v="Standard Class"/>
    <s v="SA-20830"/>
    <s v="Sue Ann Reed"/>
    <x v="0"/>
    <s v="United States"/>
    <s v="Richmond"/>
    <x v="17"/>
    <n v="23223"/>
    <x v="0"/>
    <s v="FUR-CH-10003199"/>
    <x v="0"/>
    <x v="1"/>
    <s v="Office Star - Contemporary Task Swivel Chair"/>
    <n v="332.94"/>
    <n v="3"/>
    <n v="0"/>
    <x v="759"/>
  </r>
  <r>
    <n v="793"/>
    <x v="368"/>
    <x v="244"/>
    <d v="2016-05-20T00:00:00"/>
    <s v="Same Day"/>
    <s v="JK-15730"/>
    <s v="Joe Kamberova"/>
    <x v="0"/>
    <s v="United States"/>
    <s v="Asheville"/>
    <x v="3"/>
    <n v="28806"/>
    <x v="0"/>
    <s v="TEC-PH-10001530"/>
    <x v="2"/>
    <x v="7"/>
    <s v="Cisco Unified IP Phone 7945G VoIP phone"/>
    <n v="1363.96"/>
    <n v="5"/>
    <n v="0.2"/>
    <x v="760"/>
  </r>
  <r>
    <n v="794"/>
    <x v="369"/>
    <x v="59"/>
    <d v="2014-09-26T00:00:00"/>
    <s v="Standard Class"/>
    <s v="ES-14020"/>
    <s v="Erica Smith"/>
    <x v="0"/>
    <s v="United States"/>
    <s v="San Francisco"/>
    <x v="1"/>
    <n v="94110"/>
    <x v="1"/>
    <s v="OFF-LA-10001569"/>
    <x v="1"/>
    <x v="2"/>
    <s v="Avery 499"/>
    <n v="9.9600000000000009"/>
    <n v="2"/>
    <n v="0"/>
    <x v="761"/>
  </r>
  <r>
    <n v="795"/>
    <x v="369"/>
    <x v="59"/>
    <d v="2014-09-26T00:00:00"/>
    <s v="Standard Class"/>
    <s v="ES-14020"/>
    <s v="Erica Smith"/>
    <x v="0"/>
    <s v="United States"/>
    <s v="San Francisco"/>
    <x v="1"/>
    <n v="94110"/>
    <x v="1"/>
    <s v="OFF-PA-10003724"/>
    <x v="1"/>
    <x v="10"/>
    <s v="Wirebound Message Book, 4 per Page"/>
    <n v="21.72"/>
    <n v="4"/>
    <n v="0"/>
    <x v="762"/>
  </r>
  <r>
    <n v="796"/>
    <x v="370"/>
    <x v="296"/>
    <d v="2017-09-26T00:00:00"/>
    <s v="Standard Class"/>
    <s v="RH-19495"/>
    <s v="Rick Hansen"/>
    <x v="0"/>
    <s v="United States"/>
    <s v="Rochester"/>
    <x v="11"/>
    <n v="55901"/>
    <x v="2"/>
    <s v="OFF-BI-10000546"/>
    <x v="1"/>
    <x v="8"/>
    <s v="Avery Durable Binders"/>
    <n v="20.16"/>
    <n v="7"/>
    <n v="0"/>
    <x v="763"/>
  </r>
  <r>
    <n v="797"/>
    <x v="371"/>
    <x v="100"/>
    <d v="2015-12-26T00:00:00"/>
    <s v="First Class"/>
    <s v="DB-13120"/>
    <s v="David Bremer"/>
    <x v="1"/>
    <s v="United States"/>
    <s v="Rochester"/>
    <x v="15"/>
    <n v="14609"/>
    <x v="3"/>
    <s v="OFF-PA-10000176"/>
    <x v="1"/>
    <x v="10"/>
    <s v="Xerox 1887"/>
    <n v="132.79"/>
    <n v="7"/>
    <n v="0"/>
    <x v="764"/>
  </r>
  <r>
    <n v="798"/>
    <x v="371"/>
    <x v="100"/>
    <d v="2015-12-26T00:00:00"/>
    <s v="First Class"/>
    <s v="DB-13120"/>
    <s v="David Bremer"/>
    <x v="1"/>
    <s v="United States"/>
    <s v="Rochester"/>
    <x v="15"/>
    <n v="14609"/>
    <x v="3"/>
    <s v="OFF-PA-10002365"/>
    <x v="1"/>
    <x v="10"/>
    <s v="Xerox 1967"/>
    <n v="12.96"/>
    <n v="2"/>
    <n v="0"/>
    <x v="91"/>
  </r>
  <r>
    <n v="799"/>
    <x v="371"/>
    <x v="100"/>
    <d v="2015-12-26T00:00:00"/>
    <s v="First Class"/>
    <s v="DB-13120"/>
    <s v="David Bremer"/>
    <x v="1"/>
    <s v="United States"/>
    <s v="Rochester"/>
    <x v="15"/>
    <n v="14609"/>
    <x v="3"/>
    <s v="OFF-LA-10002271"/>
    <x v="1"/>
    <x v="2"/>
    <s v="Smead Alpha-Z Color-Coded Second Alphabetical Labels and Starter Set"/>
    <n v="21.56"/>
    <n v="7"/>
    <n v="0"/>
    <x v="765"/>
  </r>
  <r>
    <n v="800"/>
    <x v="372"/>
    <x v="154"/>
    <d v="2015-12-03T00:00:00"/>
    <s v="Standard Class"/>
    <s v="CD-11920"/>
    <s v="Carlos Daly"/>
    <x v="0"/>
    <s v="United States"/>
    <s v="Lake Elsinore"/>
    <x v="1"/>
    <n v="92530"/>
    <x v="1"/>
    <s v="FUR-CH-10002647"/>
    <x v="0"/>
    <x v="1"/>
    <s v="Situations Contoured Folding Chairs, 4/Set"/>
    <n v="283.92"/>
    <n v="5"/>
    <n v="0.2"/>
    <x v="766"/>
  </r>
  <r>
    <n v="801"/>
    <x v="373"/>
    <x v="297"/>
    <d v="2017-02-23T00:00:00"/>
    <s v="First Class"/>
    <s v="HW-14935"/>
    <s v="Helen Wasserman"/>
    <x v="1"/>
    <s v="United States"/>
    <s v="San Diego"/>
    <x v="1"/>
    <n v="92105"/>
    <x v="1"/>
    <s v="FUR-FU-10004090"/>
    <x v="0"/>
    <x v="5"/>
    <s v="Executive Impressions 14&quot; Contract Wall Clock"/>
    <n v="22.23"/>
    <n v="1"/>
    <n v="0"/>
    <x v="767"/>
  </r>
  <r>
    <n v="802"/>
    <x v="373"/>
    <x v="297"/>
    <d v="2017-02-23T00:00:00"/>
    <s v="First Class"/>
    <s v="HW-14935"/>
    <s v="Helen Wasserman"/>
    <x v="1"/>
    <s v="United States"/>
    <s v="San Diego"/>
    <x v="1"/>
    <n v="92105"/>
    <x v="1"/>
    <s v="TEC-PH-10001580"/>
    <x v="2"/>
    <x v="7"/>
    <s v="Logitech Mobile Speakerphone P710e - speaker phone"/>
    <n v="215.96799999999999"/>
    <n v="2"/>
    <n v="0.2"/>
    <x v="768"/>
  </r>
  <r>
    <n v="803"/>
    <x v="374"/>
    <x v="298"/>
    <d v="2016-08-23T00:00:00"/>
    <s v="Second Class"/>
    <s v="HW-14935"/>
    <s v="Helen Wasserman"/>
    <x v="1"/>
    <s v="United States"/>
    <s v="New York City"/>
    <x v="15"/>
    <n v="10024"/>
    <x v="3"/>
    <s v="OFF-AP-10000576"/>
    <x v="1"/>
    <x v="9"/>
    <s v="Belkin 7 Outlet SurgeMaster II"/>
    <n v="355.32"/>
    <n v="9"/>
    <n v="0"/>
    <x v="769"/>
  </r>
  <r>
    <n v="804"/>
    <x v="375"/>
    <x v="299"/>
    <d v="2016-03-17T00:00:00"/>
    <s v="Standard Class"/>
    <s v="MC-18130"/>
    <s v="Mike Caudle"/>
    <x v="1"/>
    <s v="United States"/>
    <s v="Monroe"/>
    <x v="28"/>
    <n v="71203"/>
    <x v="0"/>
    <s v="OFF-PA-10003953"/>
    <x v="1"/>
    <x v="10"/>
    <s v="Xerox 218"/>
    <n v="12.96"/>
    <n v="2"/>
    <n v="0"/>
    <x v="91"/>
  </r>
  <r>
    <n v="805"/>
    <x v="376"/>
    <x v="300"/>
    <d v="2017-04-24T00:00:00"/>
    <s v="First Class"/>
    <s v="GM-14440"/>
    <s v="Gary McGarr"/>
    <x v="0"/>
    <s v="United States"/>
    <s v="San Francisco"/>
    <x v="1"/>
    <n v="94122"/>
    <x v="1"/>
    <s v="FUR-FU-10000794"/>
    <x v="0"/>
    <x v="5"/>
    <s v="Eldon Stackable Tray, Side-Load, Legal, Smoke"/>
    <n v="18.28"/>
    <n v="2"/>
    <n v="0"/>
    <x v="770"/>
  </r>
  <r>
    <n v="806"/>
    <x v="377"/>
    <x v="301"/>
    <d v="2014-11-07T00:00:00"/>
    <s v="Standard Class"/>
    <s v="RA-19915"/>
    <s v="Russell Applegate"/>
    <x v="0"/>
    <s v="United States"/>
    <s v="Denver"/>
    <x v="22"/>
    <n v="80219"/>
    <x v="1"/>
    <s v="OFF-AR-10001897"/>
    <x v="1"/>
    <x v="6"/>
    <s v="Model L Table or Wall-Mount Pencil Sharpener"/>
    <n v="43.176000000000002"/>
    <n v="3"/>
    <n v="0.2"/>
    <x v="771"/>
  </r>
  <r>
    <n v="807"/>
    <x v="377"/>
    <x v="301"/>
    <d v="2014-11-07T00:00:00"/>
    <s v="Standard Class"/>
    <s v="RA-19915"/>
    <s v="Russell Applegate"/>
    <x v="0"/>
    <s v="United States"/>
    <s v="Denver"/>
    <x v="22"/>
    <n v="80219"/>
    <x v="1"/>
    <s v="TEC-PH-10001795"/>
    <x v="2"/>
    <x v="7"/>
    <s v="ClearOne CHATAttach 160 - speaker phone"/>
    <n v="1983.9680000000001"/>
    <n v="4"/>
    <n v="0.2"/>
    <x v="772"/>
  </r>
  <r>
    <n v="808"/>
    <x v="378"/>
    <x v="302"/>
    <d v="2015-02-05T00:00:00"/>
    <s v="First Class"/>
    <s v="AA-10375"/>
    <s v="Allen Armold"/>
    <x v="0"/>
    <s v="United States"/>
    <s v="Omaha"/>
    <x v="8"/>
    <n v="68104"/>
    <x v="2"/>
    <s v="FUR-FU-10003347"/>
    <x v="0"/>
    <x v="5"/>
    <s v="Coloredge Poster Frame"/>
    <n v="28.4"/>
    <n v="2"/>
    <n v="0"/>
    <x v="415"/>
  </r>
  <r>
    <n v="809"/>
    <x v="378"/>
    <x v="302"/>
    <d v="2015-02-05T00:00:00"/>
    <s v="First Class"/>
    <s v="AA-10375"/>
    <s v="Allen Armold"/>
    <x v="0"/>
    <s v="United States"/>
    <s v="Omaha"/>
    <x v="8"/>
    <n v="68104"/>
    <x v="2"/>
    <s v="TEC-AC-10004901"/>
    <x v="2"/>
    <x v="11"/>
    <s v="Kensington SlimBlade Notebook Wireless Mouse with Nano Receiver "/>
    <n v="149.97"/>
    <n v="3"/>
    <n v="0"/>
    <x v="773"/>
  </r>
  <r>
    <n v="810"/>
    <x v="379"/>
    <x v="303"/>
    <d v="2014-10-15T00:00:00"/>
    <s v="First Class"/>
    <s v="ZC-21910"/>
    <s v="Zuschuss Carroll"/>
    <x v="0"/>
    <s v="United States"/>
    <s v="Edmonds"/>
    <x v="4"/>
    <n v="98026"/>
    <x v="1"/>
    <s v="OFF-AR-10003190"/>
    <x v="1"/>
    <x v="6"/>
    <s v="Newell 32"/>
    <n v="11.52"/>
    <n v="4"/>
    <n v="0"/>
    <x v="774"/>
  </r>
  <r>
    <n v="811"/>
    <x v="379"/>
    <x v="303"/>
    <d v="2014-10-15T00:00:00"/>
    <s v="First Class"/>
    <s v="ZC-21910"/>
    <s v="Zuschuss Carroll"/>
    <x v="0"/>
    <s v="United States"/>
    <s v="Edmonds"/>
    <x v="4"/>
    <n v="98026"/>
    <x v="1"/>
    <s v="FUR-TA-10002903"/>
    <x v="0"/>
    <x v="3"/>
    <s v="Bevis Round Bullnose 29&quot; High Table Top"/>
    <n v="1298.55"/>
    <n v="5"/>
    <n v="0"/>
    <x v="775"/>
  </r>
  <r>
    <n v="812"/>
    <x v="379"/>
    <x v="303"/>
    <d v="2014-10-15T00:00:00"/>
    <s v="First Class"/>
    <s v="ZC-21910"/>
    <s v="Zuschuss Carroll"/>
    <x v="0"/>
    <s v="United States"/>
    <s v="Edmonds"/>
    <x v="4"/>
    <n v="98026"/>
    <x v="1"/>
    <s v="OFF-AP-10000240"/>
    <x v="1"/>
    <x v="9"/>
    <s v="Belkin F9G930V10-GRY 9 Outlet Surge"/>
    <n v="213.92"/>
    <n v="4"/>
    <n v="0"/>
    <x v="776"/>
  </r>
  <r>
    <n v="813"/>
    <x v="379"/>
    <x v="303"/>
    <d v="2014-10-15T00:00:00"/>
    <s v="First Class"/>
    <s v="ZC-21910"/>
    <s v="Zuschuss Carroll"/>
    <x v="0"/>
    <s v="United States"/>
    <s v="Edmonds"/>
    <x v="4"/>
    <n v="98026"/>
    <x v="1"/>
    <s v="TEC-AC-10001101"/>
    <x v="2"/>
    <x v="11"/>
    <s v="Sony 16GB Class 10 Micro SDHC R40 Memory Card"/>
    <n v="25.78"/>
    <n v="2"/>
    <n v="0"/>
    <x v="777"/>
  </r>
  <r>
    <n v="814"/>
    <x v="380"/>
    <x v="304"/>
    <d v="2017-05-14T00:00:00"/>
    <s v="Same Day"/>
    <s v="PJ-19015"/>
    <s v="Pauline Johnson"/>
    <x v="0"/>
    <s v="United States"/>
    <s v="Santa Ana"/>
    <x v="1"/>
    <n v="92704"/>
    <x v="1"/>
    <s v="FUR-FU-10000794"/>
    <x v="0"/>
    <x v="5"/>
    <s v="Eldon Stackable Tray, Side-Load, Legal, Smoke"/>
    <n v="18.28"/>
    <n v="2"/>
    <n v="0"/>
    <x v="770"/>
  </r>
  <r>
    <n v="815"/>
    <x v="380"/>
    <x v="304"/>
    <d v="2017-05-14T00:00:00"/>
    <s v="Same Day"/>
    <s v="PJ-19015"/>
    <s v="Pauline Johnson"/>
    <x v="0"/>
    <s v="United States"/>
    <s v="Santa Ana"/>
    <x v="1"/>
    <n v="92704"/>
    <x v="1"/>
    <s v="TEC-AC-10001838"/>
    <x v="2"/>
    <x v="11"/>
    <s v="Razer Tiamat Over Ear 7.1 Surround Sound PC Gaming Headset"/>
    <n v="1399.93"/>
    <n v="7"/>
    <n v="0"/>
    <x v="778"/>
  </r>
  <r>
    <n v="816"/>
    <x v="381"/>
    <x v="305"/>
    <d v="2015-03-23T00:00:00"/>
    <s v="First Class"/>
    <s v="BW-11110"/>
    <s v="Bart Watters"/>
    <x v="1"/>
    <s v="United States"/>
    <s v="Milwaukee"/>
    <x v="6"/>
    <n v="53209"/>
    <x v="2"/>
    <s v="OFF-PA-10000061"/>
    <x v="1"/>
    <x v="10"/>
    <s v="Xerox 205"/>
    <n v="51.84"/>
    <n v="8"/>
    <n v="0"/>
    <x v="189"/>
  </r>
  <r>
    <n v="817"/>
    <x v="382"/>
    <x v="306"/>
    <d v="2016-09-19T00:00:00"/>
    <s v="Standard Class"/>
    <s v="DB-13210"/>
    <s v="Dean Braden"/>
    <x v="0"/>
    <s v="United States"/>
    <s v="Philadelphia"/>
    <x v="9"/>
    <n v="19140"/>
    <x v="3"/>
    <s v="OFF-PA-10003651"/>
    <x v="1"/>
    <x v="10"/>
    <s v="Xerox 1968"/>
    <n v="5.3440000000000003"/>
    <n v="1"/>
    <n v="0.2"/>
    <x v="779"/>
  </r>
  <r>
    <n v="818"/>
    <x v="383"/>
    <x v="307"/>
    <d v="2014-07-02T00:00:00"/>
    <s v="Standard Class"/>
    <s v="CA-12775"/>
    <s v="Cynthia Arntzen"/>
    <x v="0"/>
    <s v="United States"/>
    <s v="Philadelphia"/>
    <x v="9"/>
    <n v="19140"/>
    <x v="3"/>
    <s v="OFF-PA-10000304"/>
    <x v="1"/>
    <x v="10"/>
    <s v="Xerox 1995"/>
    <n v="41.472000000000001"/>
    <n v="8"/>
    <n v="0.2"/>
    <x v="780"/>
  </r>
  <r>
    <n v="819"/>
    <x v="383"/>
    <x v="307"/>
    <d v="2014-07-02T00:00:00"/>
    <s v="Standard Class"/>
    <s v="CA-12775"/>
    <s v="Cynthia Arntzen"/>
    <x v="0"/>
    <s v="United States"/>
    <s v="Philadelphia"/>
    <x v="9"/>
    <n v="19140"/>
    <x v="3"/>
    <s v="OFF-BI-10003094"/>
    <x v="1"/>
    <x v="8"/>
    <s v="Self-Adhesive Ring Binder Labels"/>
    <n v="3.1680000000000001"/>
    <n v="3"/>
    <n v="0.7"/>
    <x v="781"/>
  </r>
  <r>
    <n v="820"/>
    <x v="383"/>
    <x v="307"/>
    <d v="2014-07-02T00:00:00"/>
    <s v="Standard Class"/>
    <s v="CA-12775"/>
    <s v="Cynthia Arntzen"/>
    <x v="0"/>
    <s v="United States"/>
    <s v="Philadelphia"/>
    <x v="9"/>
    <n v="19140"/>
    <x v="3"/>
    <s v="FUR-CH-10001394"/>
    <x v="0"/>
    <x v="1"/>
    <s v="Global Leather Executive Chair"/>
    <n v="1228.4649999999999"/>
    <n v="5"/>
    <n v="0.3"/>
    <x v="232"/>
  </r>
  <r>
    <n v="821"/>
    <x v="383"/>
    <x v="307"/>
    <d v="2014-07-02T00:00:00"/>
    <s v="Standard Class"/>
    <s v="CA-12775"/>
    <s v="Cynthia Arntzen"/>
    <x v="0"/>
    <s v="United States"/>
    <s v="Philadelphia"/>
    <x v="9"/>
    <n v="19140"/>
    <x v="3"/>
    <s v="OFF-BI-10004230"/>
    <x v="1"/>
    <x v="8"/>
    <s v="GBC Recycled Grain Textured Covers"/>
    <n v="31.085999999999999"/>
    <n v="3"/>
    <n v="0.7"/>
    <x v="782"/>
  </r>
  <r>
    <n v="822"/>
    <x v="383"/>
    <x v="307"/>
    <d v="2014-07-02T00:00:00"/>
    <s v="Standard Class"/>
    <s v="CA-12775"/>
    <s v="Cynthia Arntzen"/>
    <x v="0"/>
    <s v="United States"/>
    <s v="Philadelphia"/>
    <x v="9"/>
    <n v="19140"/>
    <x v="3"/>
    <s v="OFF-PA-10003395"/>
    <x v="1"/>
    <x v="10"/>
    <s v="Xerox 1941"/>
    <n v="335.52"/>
    <n v="4"/>
    <n v="0.2"/>
    <x v="783"/>
  </r>
  <r>
    <n v="823"/>
    <x v="384"/>
    <x v="308"/>
    <d v="2017-06-27T00:00:00"/>
    <s v="Standard Class"/>
    <s v="TR-21325"/>
    <s v="Toby Ritter"/>
    <x v="0"/>
    <s v="United States"/>
    <s v="Belleville"/>
    <x v="30"/>
    <n v="7109"/>
    <x v="3"/>
    <s v="TEC-AC-10002402"/>
    <x v="2"/>
    <x v="11"/>
    <s v="Razer Kraken PRO Over Ear PC and Music Headset"/>
    <n v="239.97"/>
    <n v="3"/>
    <n v="0"/>
    <x v="784"/>
  </r>
  <r>
    <n v="824"/>
    <x v="384"/>
    <x v="308"/>
    <d v="2017-06-27T00:00:00"/>
    <s v="Standard Class"/>
    <s v="TR-21325"/>
    <s v="Toby Ritter"/>
    <x v="0"/>
    <s v="United States"/>
    <s v="Belleville"/>
    <x v="30"/>
    <n v="7109"/>
    <x v="3"/>
    <s v="OFF-LA-10003223"/>
    <x v="1"/>
    <x v="2"/>
    <s v="Avery 508"/>
    <n v="9.82"/>
    <n v="2"/>
    <n v="0"/>
    <x v="785"/>
  </r>
  <r>
    <n v="825"/>
    <x v="385"/>
    <x v="309"/>
    <d v="2014-05-15T00:00:00"/>
    <s v="Standard Class"/>
    <s v="PG-18820"/>
    <s v="Patrick Gardner"/>
    <x v="0"/>
    <s v="United States"/>
    <s v="San Francisco"/>
    <x v="1"/>
    <n v="94110"/>
    <x v="1"/>
    <s v="TEC-AC-10003441"/>
    <x v="2"/>
    <x v="11"/>
    <s v="Kingston Digital DataTraveler 32GB USB 2.0"/>
    <n v="67.8"/>
    <n v="4"/>
    <n v="0"/>
    <x v="786"/>
  </r>
  <r>
    <n v="826"/>
    <x v="385"/>
    <x v="309"/>
    <d v="2014-05-15T00:00:00"/>
    <s v="Standard Class"/>
    <s v="PG-18820"/>
    <s v="Patrick Gardner"/>
    <x v="0"/>
    <s v="United States"/>
    <s v="San Francisco"/>
    <x v="1"/>
    <n v="94110"/>
    <x v="1"/>
    <s v="TEC-AC-10000109"/>
    <x v="2"/>
    <x v="11"/>
    <s v="Sony Micro Vault Click 16 GB USB 2.0 Flash Drive"/>
    <n v="167.97"/>
    <n v="3"/>
    <n v="0"/>
    <x v="787"/>
  </r>
  <r>
    <n v="827"/>
    <x v="386"/>
    <x v="170"/>
    <d v="2017-08-28T00:00:00"/>
    <s v="Standard Class"/>
    <s v="GT-14710"/>
    <s v="Greg Tran"/>
    <x v="0"/>
    <s v="United States"/>
    <s v="Lakeville"/>
    <x v="11"/>
    <n v="55044"/>
    <x v="2"/>
    <s v="OFF-FA-10002280"/>
    <x v="1"/>
    <x v="13"/>
    <s v="Advantus Plastic Paper Clips"/>
    <n v="35"/>
    <n v="7"/>
    <n v="0"/>
    <x v="788"/>
  </r>
  <r>
    <n v="828"/>
    <x v="386"/>
    <x v="170"/>
    <d v="2017-08-28T00:00:00"/>
    <s v="Standard Class"/>
    <s v="GT-14710"/>
    <s v="Greg Tran"/>
    <x v="0"/>
    <s v="United States"/>
    <s v="Lakeville"/>
    <x v="11"/>
    <n v="55044"/>
    <x v="2"/>
    <s v="OFF-SU-10000381"/>
    <x v="1"/>
    <x v="14"/>
    <s v="Acme Forged Steel Scissors with Black Enamel Handles"/>
    <n v="37.24"/>
    <n v="4"/>
    <n v="0"/>
    <x v="789"/>
  </r>
  <r>
    <n v="829"/>
    <x v="386"/>
    <x v="170"/>
    <d v="2017-08-28T00:00:00"/>
    <s v="Standard Class"/>
    <s v="GT-14710"/>
    <s v="Greg Tran"/>
    <x v="0"/>
    <s v="United States"/>
    <s v="Lakeville"/>
    <x v="11"/>
    <n v="55044"/>
    <x v="2"/>
    <s v="OFF-EN-10004459"/>
    <x v="1"/>
    <x v="12"/>
    <s v="Security-Tint Envelopes"/>
    <n v="15.28"/>
    <n v="2"/>
    <n v="0"/>
    <x v="790"/>
  </r>
  <r>
    <n v="830"/>
    <x v="387"/>
    <x v="114"/>
    <d v="2017-06-21T00:00:00"/>
    <s v="Second Class"/>
    <s v="JE-15745"/>
    <s v="Joel Eaton"/>
    <x v="0"/>
    <s v="United States"/>
    <s v="Florence"/>
    <x v="0"/>
    <n v="41042"/>
    <x v="0"/>
    <s v="FUR-CH-10000665"/>
    <x v="0"/>
    <x v="1"/>
    <s v="Global Airflow Leather Mesh Back Chair, Black"/>
    <n v="301.95999999999998"/>
    <n v="2"/>
    <n v="0"/>
    <x v="791"/>
  </r>
  <r>
    <n v="831"/>
    <x v="387"/>
    <x v="114"/>
    <d v="2017-06-21T00:00:00"/>
    <s v="Second Class"/>
    <s v="JE-15745"/>
    <s v="Joel Eaton"/>
    <x v="0"/>
    <s v="United States"/>
    <s v="Florence"/>
    <x v="0"/>
    <n v="41042"/>
    <x v="0"/>
    <s v="OFF-AP-10003884"/>
    <x v="1"/>
    <x v="9"/>
    <s v="Fellowes Smart Surge Ten-Outlet Protector, Platinum"/>
    <n v="180.66"/>
    <n v="3"/>
    <n v="0"/>
    <x v="792"/>
  </r>
  <r>
    <n v="832"/>
    <x v="387"/>
    <x v="114"/>
    <d v="2017-06-21T00:00:00"/>
    <s v="Second Class"/>
    <s v="JE-15745"/>
    <s v="Joel Eaton"/>
    <x v="0"/>
    <s v="United States"/>
    <s v="Florence"/>
    <x v="0"/>
    <n v="41042"/>
    <x v="0"/>
    <s v="TEC-PH-10001557"/>
    <x v="2"/>
    <x v="7"/>
    <s v="Pyle PMP37LED"/>
    <n v="191.98"/>
    <n v="2"/>
    <n v="0"/>
    <x v="793"/>
  </r>
  <r>
    <n v="833"/>
    <x v="387"/>
    <x v="114"/>
    <d v="2017-06-21T00:00:00"/>
    <s v="Second Class"/>
    <s v="JE-15745"/>
    <s v="Joel Eaton"/>
    <x v="0"/>
    <s v="United States"/>
    <s v="Florence"/>
    <x v="0"/>
    <n v="41042"/>
    <x v="0"/>
    <s v="TEC-PH-10002085"/>
    <x v="2"/>
    <x v="7"/>
    <s v="Clarity 53712"/>
    <n v="65.989999999999995"/>
    <n v="1"/>
    <n v="0"/>
    <x v="794"/>
  </r>
  <r>
    <n v="834"/>
    <x v="388"/>
    <x v="310"/>
    <d v="2016-07-27T00:00:00"/>
    <s v="Standard Class"/>
    <s v="JB-15400"/>
    <s v="Jennifer Braxton"/>
    <x v="1"/>
    <s v="United States"/>
    <s v="Tampa"/>
    <x v="2"/>
    <n v="33614"/>
    <x v="0"/>
    <s v="OFF-AR-10002956"/>
    <x v="1"/>
    <x v="6"/>
    <s v="Boston 16801 Nautilus Battery Pencil Sharpener"/>
    <n v="35.216000000000001"/>
    <n v="2"/>
    <n v="0.2"/>
    <x v="795"/>
  </r>
  <r>
    <n v="835"/>
    <x v="388"/>
    <x v="310"/>
    <d v="2016-07-27T00:00:00"/>
    <s v="Standard Class"/>
    <s v="JB-15400"/>
    <s v="Jennifer Braxton"/>
    <x v="1"/>
    <s v="United States"/>
    <s v="Tampa"/>
    <x v="2"/>
    <n v="33614"/>
    <x v="0"/>
    <s v="OFF-AP-10003266"/>
    <x v="1"/>
    <x v="9"/>
    <s v="Holmes Replacement Filter for HEPA Air Cleaner, Large Room"/>
    <n v="23.696000000000002"/>
    <n v="2"/>
    <n v="0.2"/>
    <x v="796"/>
  </r>
  <r>
    <n v="836"/>
    <x v="388"/>
    <x v="310"/>
    <d v="2016-07-27T00:00:00"/>
    <s v="Standard Class"/>
    <s v="JB-15400"/>
    <s v="Jennifer Braxton"/>
    <x v="1"/>
    <s v="United States"/>
    <s v="Tampa"/>
    <x v="2"/>
    <n v="33614"/>
    <x v="0"/>
    <s v="TEC-MA-10004002"/>
    <x v="2"/>
    <x v="15"/>
    <s v="Zebra GX420t Direct Thermal/Thermal Transfer Printer"/>
    <n v="265.47500000000002"/>
    <n v="1"/>
    <n v="0.5"/>
    <x v="797"/>
  </r>
  <r>
    <n v="837"/>
    <x v="389"/>
    <x v="78"/>
    <d v="2014-09-13T00:00:00"/>
    <s v="Second Class"/>
    <s v="LH-17020"/>
    <s v="Lisa Hazard"/>
    <x v="0"/>
    <s v="United States"/>
    <s v="Tyler"/>
    <x v="5"/>
    <n v="75701"/>
    <x v="2"/>
    <s v="OFF-BI-10001071"/>
    <x v="1"/>
    <x v="8"/>
    <s v="GBC ProClick Punch Binding System"/>
    <n v="51.183999999999997"/>
    <n v="4"/>
    <n v="0.8"/>
    <x v="798"/>
  </r>
  <r>
    <n v="838"/>
    <x v="390"/>
    <x v="259"/>
    <d v="2017-11-11T00:00:00"/>
    <s v="Standard Class"/>
    <s v="JL-15175"/>
    <s v="James Lanier"/>
    <x v="2"/>
    <s v="United States"/>
    <s v="Columbia"/>
    <x v="18"/>
    <n v="38401"/>
    <x v="0"/>
    <s v="OFF-PA-10001560"/>
    <x v="1"/>
    <x v="10"/>
    <s v="Adams Telephone Message Books, 5 1/4? x 11?"/>
    <n v="9.6639999999999997"/>
    <n v="2"/>
    <n v="0.2"/>
    <x v="799"/>
  </r>
  <r>
    <n v="839"/>
    <x v="391"/>
    <x v="311"/>
    <d v="2016-03-12T00:00:00"/>
    <s v="Standard Class"/>
    <s v="EB-13705"/>
    <s v="Ed Braxton"/>
    <x v="1"/>
    <s v="United States"/>
    <s v="Fort Worth"/>
    <x v="5"/>
    <n v="76106"/>
    <x v="2"/>
    <s v="TEC-PH-10002365"/>
    <x v="2"/>
    <x v="7"/>
    <s v="Belkin Grip Candy Sheer Case / Cover for iPhone 5 and 5S"/>
    <n v="21.071999999999999"/>
    <n v="3"/>
    <n v="0.2"/>
    <x v="800"/>
  </r>
  <r>
    <n v="840"/>
    <x v="392"/>
    <x v="312"/>
    <d v="2015-11-25T00:00:00"/>
    <s v="Standard Class"/>
    <s v="BM-11650"/>
    <s v="Brian Moss"/>
    <x v="1"/>
    <s v="United States"/>
    <s v="New York City"/>
    <x v="15"/>
    <n v="10035"/>
    <x v="3"/>
    <s v="OFF-AR-10004648"/>
    <x v="1"/>
    <x v="6"/>
    <s v="Boston 19500 Mighty Mite Electric Pencil Sharpener"/>
    <n v="60.45"/>
    <n v="3"/>
    <n v="0"/>
    <x v="801"/>
  </r>
  <r>
    <n v="841"/>
    <x v="392"/>
    <x v="312"/>
    <d v="2015-11-25T00:00:00"/>
    <s v="Standard Class"/>
    <s v="BM-11650"/>
    <s v="Brian Moss"/>
    <x v="1"/>
    <s v="United States"/>
    <s v="New York City"/>
    <x v="15"/>
    <n v="10035"/>
    <x v="3"/>
    <s v="OFF-AR-10002578"/>
    <x v="1"/>
    <x v="6"/>
    <s v="Newell 335"/>
    <n v="11.52"/>
    <n v="4"/>
    <n v="0"/>
    <x v="802"/>
  </r>
  <r>
    <n v="842"/>
    <x v="392"/>
    <x v="312"/>
    <d v="2015-11-25T00:00:00"/>
    <s v="Standard Class"/>
    <s v="BM-11650"/>
    <s v="Brian Moss"/>
    <x v="1"/>
    <s v="United States"/>
    <s v="New York City"/>
    <x v="15"/>
    <n v="10035"/>
    <x v="3"/>
    <s v="FUR-BO-10001519"/>
    <x v="0"/>
    <x v="0"/>
    <s v="O'Sullivan 3-Shelf Heavy-Duty Bookcases"/>
    <n v="186.048"/>
    <n v="4"/>
    <n v="0.2"/>
    <x v="803"/>
  </r>
  <r>
    <n v="843"/>
    <x v="393"/>
    <x v="77"/>
    <d v="2016-11-09T00:00:00"/>
    <s v="First Class"/>
    <s v="EM-14095"/>
    <s v="Eudokia Martin"/>
    <x v="1"/>
    <s v="United States"/>
    <s v="Los Angeles"/>
    <x v="1"/>
    <n v="90036"/>
    <x v="1"/>
    <s v="OFF-BI-10001294"/>
    <x v="1"/>
    <x v="8"/>
    <s v="Fellowes Binding Cases"/>
    <n v="37.44"/>
    <n v="4"/>
    <n v="0.2"/>
    <x v="804"/>
  </r>
  <r>
    <n v="844"/>
    <x v="393"/>
    <x v="77"/>
    <d v="2016-11-09T00:00:00"/>
    <s v="First Class"/>
    <s v="EM-14095"/>
    <s v="Eudokia Martin"/>
    <x v="1"/>
    <s v="United States"/>
    <s v="Los Angeles"/>
    <x v="1"/>
    <n v="90036"/>
    <x v="1"/>
    <s v="OFF-BI-10001636"/>
    <x v="1"/>
    <x v="8"/>
    <s v="Ibico Plastic and Wire Spiral Binding Combs"/>
    <n v="26.975999999999999"/>
    <n v="4"/>
    <n v="0.2"/>
    <x v="805"/>
  </r>
  <r>
    <n v="845"/>
    <x v="393"/>
    <x v="77"/>
    <d v="2016-11-09T00:00:00"/>
    <s v="First Class"/>
    <s v="EM-14095"/>
    <s v="Eudokia Martin"/>
    <x v="1"/>
    <s v="United States"/>
    <s v="Los Angeles"/>
    <x v="1"/>
    <n v="90036"/>
    <x v="1"/>
    <s v="OFF-SU-10002503"/>
    <x v="1"/>
    <x v="14"/>
    <s v="Acme Preferred Stainless Steel Scissors"/>
    <n v="11.36"/>
    <n v="2"/>
    <n v="0"/>
    <x v="806"/>
  </r>
  <r>
    <n v="846"/>
    <x v="393"/>
    <x v="77"/>
    <d v="2016-11-09T00:00:00"/>
    <s v="First Class"/>
    <s v="EM-14095"/>
    <s v="Eudokia Martin"/>
    <x v="1"/>
    <s v="United States"/>
    <s v="Los Angeles"/>
    <x v="1"/>
    <n v="90036"/>
    <x v="1"/>
    <s v="OFF-LA-10004093"/>
    <x v="1"/>
    <x v="2"/>
    <s v="Avery 486"/>
    <n v="14.62"/>
    <n v="2"/>
    <n v="0"/>
    <x v="2"/>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313"/>
    <d v="2015-10-17T00:00:00"/>
    <s v="Standard Class"/>
    <s v="AF-10885"/>
    <s v="Art Foster"/>
    <x v="0"/>
    <s v="United States"/>
    <s v="Louisville"/>
    <x v="0"/>
    <n v="40214"/>
    <x v="0"/>
    <s v="FUR-CH-10001891"/>
    <x v="0"/>
    <x v="1"/>
    <s v="Global Deluxe Office Fabric Chairs"/>
    <n v="287.94"/>
    <n v="3"/>
    <n v="0"/>
    <x v="808"/>
  </r>
  <r>
    <n v="849"/>
    <x v="395"/>
    <x v="314"/>
    <d v="2017-01-06T00:00:00"/>
    <s v="Standard Class"/>
    <s v="GA-14725"/>
    <s v="Guy Armstrong"/>
    <x v="0"/>
    <s v="United States"/>
    <s v="Lorain"/>
    <x v="24"/>
    <n v="44052"/>
    <x v="3"/>
    <s v="FUR-FU-10003878"/>
    <x v="0"/>
    <x v="5"/>
    <s v="Linden 10&quot; Round Wall Clock, Black"/>
    <n v="48.896000000000001"/>
    <n v="4"/>
    <n v="0.2"/>
    <x v="809"/>
  </r>
  <r>
    <n v="850"/>
    <x v="396"/>
    <x v="315"/>
    <d v="2014-02-12T00:00:00"/>
    <s v="Standard Class"/>
    <s v="CK-12760"/>
    <s v="Cyma Kinney"/>
    <x v="1"/>
    <s v="United States"/>
    <s v="Linden"/>
    <x v="30"/>
    <n v="7036"/>
    <x v="3"/>
    <s v="TEC-AC-10000710"/>
    <x v="2"/>
    <x v="11"/>
    <s v="Maxell DVD-RAM Discs"/>
    <n v="115.36"/>
    <n v="7"/>
    <n v="0"/>
    <x v="810"/>
  </r>
  <r>
    <n v="851"/>
    <x v="397"/>
    <x v="23"/>
    <d v="2016-06-25T00:00:00"/>
    <s v="Second Class"/>
    <s v="DP-13105"/>
    <s v="Dave Poirier"/>
    <x v="1"/>
    <s v="United States"/>
    <s v="Salinas"/>
    <x v="1"/>
    <n v="93905"/>
    <x v="1"/>
    <s v="OFF-AR-10002335"/>
    <x v="1"/>
    <x v="6"/>
    <s v="DIXON Oriole Pencils"/>
    <n v="5.16"/>
    <n v="2"/>
    <n v="0"/>
    <x v="811"/>
  </r>
  <r>
    <n v="852"/>
    <x v="397"/>
    <x v="23"/>
    <d v="2016-06-25T00:00:00"/>
    <s v="Second Class"/>
    <s v="DP-13105"/>
    <s v="Dave Poirier"/>
    <x v="1"/>
    <s v="United States"/>
    <s v="Salinas"/>
    <x v="1"/>
    <n v="93905"/>
    <x v="1"/>
    <s v="OFF-PA-10001870"/>
    <x v="1"/>
    <x v="10"/>
    <s v="Xerox 202"/>
    <n v="38.880000000000003"/>
    <n v="6"/>
    <n v="0"/>
    <x v="812"/>
  </r>
  <r>
    <n v="853"/>
    <x v="398"/>
    <x v="316"/>
    <d v="2016-06-04T00:00:00"/>
    <s v="Standard Class"/>
    <s v="VD-21670"/>
    <s v="Valerie Dominguez"/>
    <x v="0"/>
    <s v="United States"/>
    <s v="Jackson"/>
    <x v="35"/>
    <n v="39212"/>
    <x v="0"/>
    <s v="OFF-AR-10003373"/>
    <x v="1"/>
    <x v="6"/>
    <s v="Boston School Pro Electric Pencil Sharpener, 1670"/>
    <n v="185.88"/>
    <n v="6"/>
    <n v="0"/>
    <x v="813"/>
  </r>
  <r>
    <n v="854"/>
    <x v="399"/>
    <x v="317"/>
    <d v="2016-02-24T00:00:00"/>
    <s v="Standard Class"/>
    <s v="GT-14710"/>
    <s v="Greg Tran"/>
    <x v="0"/>
    <s v="United States"/>
    <s v="New York City"/>
    <x v="15"/>
    <n v="10035"/>
    <x v="3"/>
    <s v="FUR-FU-10004090"/>
    <x v="0"/>
    <x v="5"/>
    <s v="Executive Impressions 14&quot; Contract Wall Clock"/>
    <n v="44.46"/>
    <n v="2"/>
    <n v="0"/>
    <x v="814"/>
  </r>
  <r>
    <n v="855"/>
    <x v="399"/>
    <x v="317"/>
    <d v="2016-02-24T00:00:00"/>
    <s v="Standard Class"/>
    <s v="GT-14710"/>
    <s v="Greg Tran"/>
    <x v="0"/>
    <s v="United States"/>
    <s v="New York City"/>
    <x v="15"/>
    <n v="10035"/>
    <x v="3"/>
    <s v="OFF-ST-10000736"/>
    <x v="1"/>
    <x v="4"/>
    <s v="Carina Double Wide Media Storage Towers in Natural &amp; Black"/>
    <n v="242.94"/>
    <n v="3"/>
    <n v="0"/>
    <x v="702"/>
  </r>
  <r>
    <n v="856"/>
    <x v="400"/>
    <x v="93"/>
    <d v="2014-08-08T00:00:00"/>
    <s v="Standard Class"/>
    <s v="BK-11260"/>
    <s v="Berenike Kampe"/>
    <x v="0"/>
    <s v="United States"/>
    <s v="New York City"/>
    <x v="15"/>
    <n v="10035"/>
    <x v="3"/>
    <s v="OFF-PA-10001019"/>
    <x v="1"/>
    <x v="10"/>
    <s v="Xerox 1884"/>
    <n v="39.96"/>
    <n v="2"/>
    <n v="0"/>
    <x v="815"/>
  </r>
  <r>
    <n v="857"/>
    <x v="400"/>
    <x v="93"/>
    <d v="2014-08-08T00:00:00"/>
    <s v="Standard Class"/>
    <s v="BK-11260"/>
    <s v="Berenike Kampe"/>
    <x v="0"/>
    <s v="United States"/>
    <s v="New York City"/>
    <x v="15"/>
    <n v="10035"/>
    <x v="3"/>
    <s v="OFF-SU-10002537"/>
    <x v="1"/>
    <x v="14"/>
    <s v="Acme Box Cutter Scissors"/>
    <n v="102.3"/>
    <n v="10"/>
    <n v="0"/>
    <x v="816"/>
  </r>
  <r>
    <n v="858"/>
    <x v="400"/>
    <x v="93"/>
    <d v="2014-08-08T00:00:00"/>
    <s v="Standard Class"/>
    <s v="BK-11260"/>
    <s v="Berenike Kampe"/>
    <x v="0"/>
    <s v="United States"/>
    <s v="New York City"/>
    <x v="15"/>
    <n v="10035"/>
    <x v="3"/>
    <s v="OFF-ST-10003221"/>
    <x v="1"/>
    <x v="4"/>
    <s v="Staple magnet"/>
    <n v="21.36"/>
    <n v="2"/>
    <n v="0"/>
    <x v="817"/>
  </r>
  <r>
    <n v="859"/>
    <x v="401"/>
    <x v="318"/>
    <d v="2017-04-15T00:00:00"/>
    <s v="Standard Class"/>
    <s v="SJ-20125"/>
    <s v="Sanjit Jacobs"/>
    <x v="2"/>
    <s v="United States"/>
    <s v="New Brunswick"/>
    <x v="30"/>
    <n v="8901"/>
    <x v="3"/>
    <s v="OFF-PA-10004569"/>
    <x v="1"/>
    <x v="10"/>
    <s v="Wirebound Message Books, Two 4 1/4&quot; x 5&quot; Forms per Page"/>
    <n v="7.61"/>
    <n v="1"/>
    <n v="0"/>
    <x v="247"/>
  </r>
  <r>
    <n v="860"/>
    <x v="401"/>
    <x v="318"/>
    <d v="2017-04-15T00:00:00"/>
    <s v="Standard Class"/>
    <s v="SJ-20125"/>
    <s v="Sanjit Jacobs"/>
    <x v="2"/>
    <s v="United States"/>
    <s v="New Brunswick"/>
    <x v="30"/>
    <n v="8901"/>
    <x v="3"/>
    <s v="OFF-FA-10000624"/>
    <x v="1"/>
    <x v="13"/>
    <s v="OIC Binder Clips"/>
    <n v="7.16"/>
    <n v="2"/>
    <n v="0"/>
    <x v="317"/>
  </r>
  <r>
    <n v="861"/>
    <x v="402"/>
    <x v="3"/>
    <d v="2014-06-16T00:00:00"/>
    <s v="Standard Class"/>
    <s v="CM-12445"/>
    <s v="Chuck Magee"/>
    <x v="0"/>
    <s v="United States"/>
    <s v="San Francisco"/>
    <x v="1"/>
    <n v="94122"/>
    <x v="1"/>
    <s v="OFF-SU-10001225"/>
    <x v="1"/>
    <x v="14"/>
    <s v="Staple remover"/>
    <n v="7.36"/>
    <n v="2"/>
    <n v="0"/>
    <x v="359"/>
  </r>
  <r>
    <n v="862"/>
    <x v="402"/>
    <x v="3"/>
    <d v="2014-06-16T00:00:00"/>
    <s v="Standard Class"/>
    <s v="CM-12445"/>
    <s v="Chuck Magee"/>
    <x v="0"/>
    <s v="United States"/>
    <s v="San Francisco"/>
    <x v="1"/>
    <n v="94122"/>
    <x v="1"/>
    <s v="OFF-AR-10003752"/>
    <x v="1"/>
    <x v="6"/>
    <s v="Deluxe Chalkboard Eraser Cleaner"/>
    <n v="23.1"/>
    <n v="2"/>
    <n v="0"/>
    <x v="818"/>
  </r>
  <r>
    <n v="863"/>
    <x v="403"/>
    <x v="319"/>
    <d v="2016-01-07T00:00:00"/>
    <s v="Second Class"/>
    <s v="AJ-10795"/>
    <s v="Anthony Johnson"/>
    <x v="1"/>
    <s v="United States"/>
    <s v="Jacksonville"/>
    <x v="2"/>
    <n v="32216"/>
    <x v="0"/>
    <s v="TEC-AC-10001714"/>
    <x v="2"/>
    <x v="11"/>
    <s v="Logitech MX Performance Wireless Mouse"/>
    <n v="191.47200000000001"/>
    <n v="6"/>
    <n v="0.2"/>
    <x v="819"/>
  </r>
  <r>
    <n v="864"/>
    <x v="403"/>
    <x v="319"/>
    <d v="2016-01-07T00:00:00"/>
    <s v="Second Class"/>
    <s v="AJ-10795"/>
    <s v="Anthony Johnson"/>
    <x v="1"/>
    <s v="United States"/>
    <s v="Jacksonville"/>
    <x v="2"/>
    <n v="32216"/>
    <x v="0"/>
    <s v="OFF-AR-10003958"/>
    <x v="1"/>
    <x v="6"/>
    <s v="Newell 337"/>
    <n v="5.2480000000000002"/>
    <n v="2"/>
    <n v="0.2"/>
    <x v="820"/>
  </r>
  <r>
    <n v="865"/>
    <x v="403"/>
    <x v="319"/>
    <d v="2016-01-07T00:00:00"/>
    <s v="Second Class"/>
    <s v="AJ-10795"/>
    <s v="Anthony Johnson"/>
    <x v="1"/>
    <s v="United States"/>
    <s v="Jacksonville"/>
    <x v="2"/>
    <n v="32216"/>
    <x v="0"/>
    <s v="TEC-PH-10002923"/>
    <x v="2"/>
    <x v="7"/>
    <s v="Logitech B530 USB Headset - headset - Full size, Binaural"/>
    <n v="59.183999999999997"/>
    <n v="2"/>
    <n v="0.2"/>
    <x v="821"/>
  </r>
  <r>
    <n v="866"/>
    <x v="404"/>
    <x v="320"/>
    <d v="2014-01-15T00:00:00"/>
    <s v="Standard Class"/>
    <s v="AJ-10780"/>
    <s v="Anthony Jacobs"/>
    <x v="1"/>
    <s v="United States"/>
    <s v="Springfield"/>
    <x v="17"/>
    <n v="22153"/>
    <x v="0"/>
    <s v="OFF-LA-10004272"/>
    <x v="1"/>
    <x v="2"/>
    <s v="Avery 482"/>
    <n v="2.89"/>
    <n v="1"/>
    <n v="0"/>
    <x v="822"/>
  </r>
  <r>
    <n v="867"/>
    <x v="404"/>
    <x v="320"/>
    <d v="2014-01-15T00:00:00"/>
    <s v="Standard Class"/>
    <s v="AJ-10780"/>
    <s v="Anthony Jacobs"/>
    <x v="1"/>
    <s v="United States"/>
    <s v="Springfield"/>
    <x v="17"/>
    <n v="22153"/>
    <x v="0"/>
    <s v="FUR-FU-10000965"/>
    <x v="0"/>
    <x v="5"/>
    <s v="Howard Miller 11-1/2&quot; Diameter Ridgewood Wall Clock"/>
    <n v="51.94"/>
    <n v="1"/>
    <n v="0"/>
    <x v="823"/>
  </r>
  <r>
    <n v="868"/>
    <x v="405"/>
    <x v="321"/>
    <d v="2016-10-02T00:00:00"/>
    <s v="First Class"/>
    <s v="LS-16945"/>
    <s v="Linda Southworth"/>
    <x v="1"/>
    <s v="United States"/>
    <s v="Philadelphia"/>
    <x v="9"/>
    <n v="19140"/>
    <x v="3"/>
    <s v="OFF-LA-10004853"/>
    <x v="1"/>
    <x v="2"/>
    <s v="Avery 483"/>
    <n v="15.936"/>
    <n v="4"/>
    <n v="0.2"/>
    <x v="824"/>
  </r>
  <r>
    <n v="869"/>
    <x v="406"/>
    <x v="322"/>
    <d v="2014-04-10T00:00:00"/>
    <s v="Standard Class"/>
    <s v="GP-14740"/>
    <s v="Guy Phonely"/>
    <x v="1"/>
    <s v="United States"/>
    <s v="Lancaster"/>
    <x v="9"/>
    <n v="17602"/>
    <x v="3"/>
    <s v="OFF-BI-10003719"/>
    <x v="1"/>
    <x v="8"/>
    <s v="Large Capacity Hanging Post Binders"/>
    <n v="44.91"/>
    <n v="6"/>
    <n v="0.7"/>
    <x v="825"/>
  </r>
  <r>
    <n v="870"/>
    <x v="407"/>
    <x v="323"/>
    <d v="2016-09-05T00:00:00"/>
    <s v="First Class"/>
    <s v="PK-18910"/>
    <s v="Paul Knutson"/>
    <x v="2"/>
    <s v="United States"/>
    <s v="Philadelphia"/>
    <x v="9"/>
    <n v="19143"/>
    <x v="3"/>
    <s v="OFF-BI-10000545"/>
    <x v="1"/>
    <x v="8"/>
    <s v="GBC Ibimaster 500 Manual ProClick Binding System"/>
    <n v="1141.47"/>
    <n v="5"/>
    <n v="0.7"/>
    <x v="826"/>
  </r>
  <r>
    <n v="871"/>
    <x v="407"/>
    <x v="323"/>
    <d v="2016-09-05T00:00:00"/>
    <s v="First Class"/>
    <s v="PK-18910"/>
    <s v="Paul Knutson"/>
    <x v="2"/>
    <s v="United States"/>
    <s v="Philadelphia"/>
    <x v="9"/>
    <n v="19143"/>
    <x v="3"/>
    <s v="TEC-PH-10002496"/>
    <x v="2"/>
    <x v="7"/>
    <s v="Cisco SPA301"/>
    <n v="280.78199999999998"/>
    <n v="3"/>
    <n v="0.4"/>
    <x v="827"/>
  </r>
  <r>
    <n v="872"/>
    <x v="408"/>
    <x v="324"/>
    <d v="2015-10-20T00:00:00"/>
    <s v="First Class"/>
    <s v="TB-21520"/>
    <s v="Tracy Blumstein"/>
    <x v="0"/>
    <s v="United States"/>
    <s v="Concord"/>
    <x v="38"/>
    <n v="3301"/>
    <x v="3"/>
    <s v="OFF-PA-10003591"/>
    <x v="1"/>
    <x v="10"/>
    <s v="Southworth 100% Cotton The Best Paper"/>
    <n v="34.44"/>
    <n v="3"/>
    <n v="0"/>
    <x v="828"/>
  </r>
  <r>
    <n v="873"/>
    <x v="409"/>
    <x v="325"/>
    <d v="2014-12-15T00:00:00"/>
    <s v="Standard Class"/>
    <s v="SM-20005"/>
    <s v="Sally Matthias"/>
    <x v="0"/>
    <s v="United States"/>
    <s v="New York City"/>
    <x v="15"/>
    <n v="10009"/>
    <x v="3"/>
    <s v="OFF-PA-10004470"/>
    <x v="1"/>
    <x v="10"/>
    <s v="Adams Write n' Stick Phone Message Book, 11&quot; X 5 1/4&quot;, 200 Messages"/>
    <n v="11.36"/>
    <n v="2"/>
    <n v="0"/>
    <x v="829"/>
  </r>
  <r>
    <n v="874"/>
    <x v="409"/>
    <x v="325"/>
    <d v="2014-12-15T00:00:00"/>
    <s v="Standard Class"/>
    <s v="SM-20005"/>
    <s v="Sally Matthias"/>
    <x v="0"/>
    <s v="United States"/>
    <s v="New York City"/>
    <x v="15"/>
    <n v="10009"/>
    <x v="3"/>
    <s v="OFF-BI-10000315"/>
    <x v="1"/>
    <x v="8"/>
    <s v="Poly Designer Cover &amp; Back"/>
    <n v="106.34399999999999"/>
    <n v="7"/>
    <n v="0.2"/>
    <x v="830"/>
  </r>
  <r>
    <n v="875"/>
    <x v="410"/>
    <x v="326"/>
    <d v="2017-08-29T00:00:00"/>
    <s v="Standard Class"/>
    <s v="GA-14725"/>
    <s v="Guy Armstrong"/>
    <x v="0"/>
    <s v="United States"/>
    <s v="Charlotte"/>
    <x v="3"/>
    <n v="28205"/>
    <x v="0"/>
    <s v="OFF-PA-10001790"/>
    <x v="1"/>
    <x v="10"/>
    <s v="Xerox 1910"/>
    <n v="192.16"/>
    <n v="5"/>
    <n v="0.2"/>
    <x v="831"/>
  </r>
  <r>
    <n v="876"/>
    <x v="411"/>
    <x v="327"/>
    <d v="2016-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327"/>
    <d v="2016-01-21T00:00:00"/>
    <s v="Standard Class"/>
    <s v="CC-12430"/>
    <s v="Chuck Clark"/>
    <x v="2"/>
    <s v="United States"/>
    <s v="Concord"/>
    <x v="38"/>
    <n v="3301"/>
    <x v="3"/>
    <s v="TEC-AC-10003628"/>
    <x v="2"/>
    <x v="11"/>
    <s v="Logitech 910-002974 M325 Wireless Mouse for Web Scrolling"/>
    <n v="29.99"/>
    <n v="1"/>
    <n v="0"/>
    <x v="833"/>
  </r>
  <r>
    <n v="878"/>
    <x v="411"/>
    <x v="327"/>
    <d v="2016-01-21T00:00:00"/>
    <s v="Standard Class"/>
    <s v="CC-12430"/>
    <s v="Chuck Clark"/>
    <x v="2"/>
    <s v="United States"/>
    <s v="Concord"/>
    <x v="38"/>
    <n v="3301"/>
    <x v="3"/>
    <s v="TEC-AC-10002049"/>
    <x v="2"/>
    <x v="11"/>
    <s v="Logitech G19 Programmable Gaming Keyboard"/>
    <n v="371.97"/>
    <n v="3"/>
    <n v="0"/>
    <x v="834"/>
  </r>
  <r>
    <n v="879"/>
    <x v="412"/>
    <x v="328"/>
    <d v="2014-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29"/>
    <d v="2017-12-02T00:00:00"/>
    <s v="Second Class"/>
    <s v="HP-14815"/>
    <s v="Harold Pawlan"/>
    <x v="2"/>
    <s v="United States"/>
    <s v="New York City"/>
    <x v="15"/>
    <n v="10024"/>
    <x v="3"/>
    <s v="OFF-BI-10003984"/>
    <x v="1"/>
    <x v="8"/>
    <s v="Lock-Up Easel 'Spel-Binder'"/>
    <n v="68.471999999999994"/>
    <n v="3"/>
    <n v="0.2"/>
    <x v="836"/>
  </r>
  <r>
    <n v="881"/>
    <x v="413"/>
    <x v="329"/>
    <d v="2017-12-02T00:00:00"/>
    <s v="Second Class"/>
    <s v="HP-14815"/>
    <s v="Harold Pawlan"/>
    <x v="2"/>
    <s v="United States"/>
    <s v="New York City"/>
    <x v="15"/>
    <n v="10024"/>
    <x v="3"/>
    <s v="FUR-CH-10004287"/>
    <x v="0"/>
    <x v="1"/>
    <s v="SAFCO Arco Folding Chair"/>
    <n v="1242.9000000000001"/>
    <n v="5"/>
    <n v="0.1"/>
    <x v="837"/>
  </r>
  <r>
    <n v="882"/>
    <x v="414"/>
    <x v="330"/>
    <d v="2015-10-13T00:00:00"/>
    <s v="Standard Class"/>
    <s v="DK-13090"/>
    <s v="Dave Kipp"/>
    <x v="0"/>
    <s v="United States"/>
    <s v="Springfield"/>
    <x v="17"/>
    <n v="22153"/>
    <x v="0"/>
    <s v="OFF-ST-10001321"/>
    <x v="1"/>
    <x v="4"/>
    <s v="Decoflex Hanging Personal Folder File, Blue"/>
    <n v="30.84"/>
    <n v="2"/>
    <n v="0"/>
    <x v="838"/>
  </r>
  <r>
    <n v="883"/>
    <x v="415"/>
    <x v="331"/>
    <d v="2017-12-23T00:00:00"/>
    <s v="Same Day"/>
    <s v="GZ-14470"/>
    <s v="Gary Zandusky"/>
    <x v="0"/>
    <s v="United States"/>
    <s v="San Francisco"/>
    <x v="1"/>
    <n v="94109"/>
    <x v="1"/>
    <s v="OFF-AR-10001118"/>
    <x v="1"/>
    <x v="6"/>
    <s v="Binney &amp; Smith Crayola Metallic Crayons, 16-Color Pack"/>
    <n v="13.48"/>
    <n v="4"/>
    <n v="0"/>
    <x v="839"/>
  </r>
  <r>
    <n v="884"/>
    <x v="416"/>
    <x v="332"/>
    <d v="2016-10-24T00:00:00"/>
    <s v="First Class"/>
    <s v="PM-19135"/>
    <s v="Peter McVee"/>
    <x v="2"/>
    <s v="United States"/>
    <s v="Detroit"/>
    <x v="12"/>
    <n v="48227"/>
    <x v="2"/>
    <s v="FUR-FU-10000732"/>
    <x v="0"/>
    <x v="5"/>
    <s v="Eldon 200 Class Desk Accessories"/>
    <n v="31.4"/>
    <n v="5"/>
    <n v="0"/>
    <x v="840"/>
  </r>
  <r>
    <n v="885"/>
    <x v="417"/>
    <x v="333"/>
    <d v="2014-05-04T00:00:00"/>
    <s v="Standard Class"/>
    <s v="LL-16840"/>
    <s v="Lauren Leatherbury"/>
    <x v="0"/>
    <s v="United States"/>
    <s v="Rochester"/>
    <x v="15"/>
    <n v="14609"/>
    <x v="3"/>
    <s v="FUR-FU-10001424"/>
    <x v="0"/>
    <x v="5"/>
    <s v="Dax Clear Box Frame"/>
    <n v="17.46"/>
    <n v="2"/>
    <n v="0"/>
    <x v="841"/>
  </r>
  <r>
    <n v="886"/>
    <x v="418"/>
    <x v="334"/>
    <d v="2015-04-28T00:00:00"/>
    <s v="Second Class"/>
    <s v="JS-15595"/>
    <s v="Jill Stevenson"/>
    <x v="1"/>
    <s v="United States"/>
    <s v="Los Angeles"/>
    <x v="1"/>
    <n v="90045"/>
    <x v="1"/>
    <s v="OFF-BI-10002071"/>
    <x v="1"/>
    <x v="8"/>
    <s v="Fellowes Black Plastic Comb Bindings"/>
    <n v="13.944000000000001"/>
    <n v="3"/>
    <n v="0.2"/>
    <x v="842"/>
  </r>
  <r>
    <n v="887"/>
    <x v="419"/>
    <x v="335"/>
    <d v="2017-07-02T00:00:00"/>
    <s v="Standard Class"/>
    <s v="OT-18730"/>
    <s v="Olvera Toch"/>
    <x v="0"/>
    <s v="United States"/>
    <s v="San Diego"/>
    <x v="1"/>
    <n v="92105"/>
    <x v="1"/>
    <s v="OFF-ST-10002486"/>
    <x v="1"/>
    <x v="4"/>
    <s v="Eldon Shelf Savers Cubes and Bins"/>
    <n v="83.76"/>
    <n v="12"/>
    <n v="0"/>
    <x v="843"/>
  </r>
  <r>
    <n v="888"/>
    <x v="420"/>
    <x v="336"/>
    <d v="2017-10-19T00:00:00"/>
    <s v="Standard Class"/>
    <s v="EL-13735"/>
    <s v="Ed Ludwig"/>
    <x v="2"/>
    <s v="United States"/>
    <s v="Columbia"/>
    <x v="39"/>
    <n v="21044"/>
    <x v="3"/>
    <s v="OFF-BI-10001078"/>
    <x v="1"/>
    <x v="8"/>
    <s v="Acco PRESSTEX Data Binder with Storage Hooks, Dark Blue, 14 7/8&quot; X 11&quot;"/>
    <n v="37.659999999999997"/>
    <n v="7"/>
    <n v="0"/>
    <x v="844"/>
  </r>
  <r>
    <n v="889"/>
    <x v="421"/>
    <x v="337"/>
    <d v="2014-12-16T00:00:00"/>
    <s v="Standard Class"/>
    <s v="CK-12760"/>
    <s v="Cyma Kinney"/>
    <x v="1"/>
    <s v="United States"/>
    <s v="San Francisco"/>
    <x v="1"/>
    <n v="94122"/>
    <x v="1"/>
    <s v="OFF-PA-10003845"/>
    <x v="1"/>
    <x v="10"/>
    <s v="Xerox 1987"/>
    <n v="34.68"/>
    <n v="6"/>
    <n v="0"/>
    <x v="845"/>
  </r>
  <r>
    <n v="890"/>
    <x v="422"/>
    <x v="308"/>
    <d v="2017-06-26T00:00:00"/>
    <s v="Standard Class"/>
    <s v="JE-15475"/>
    <s v="Jeremy Ellison"/>
    <x v="0"/>
    <s v="United States"/>
    <s v="New Rochelle"/>
    <x v="15"/>
    <n v="10801"/>
    <x v="3"/>
    <s v="TEC-AC-10000927"/>
    <x v="2"/>
    <x v="11"/>
    <s v="Anker Ultrathin Bluetooth Wireless Keyboard Aluminum Cover with Stand "/>
    <n v="149.94999999999999"/>
    <n v="5"/>
    <n v="0"/>
    <x v="846"/>
  </r>
  <r>
    <n v="891"/>
    <x v="422"/>
    <x v="308"/>
    <d v="2017-06-26T00:00:00"/>
    <s v="Standard Class"/>
    <s v="JE-15475"/>
    <s v="Jeremy Ellison"/>
    <x v="0"/>
    <s v="United States"/>
    <s v="New Rochelle"/>
    <x v="15"/>
    <n v="10801"/>
    <x v="3"/>
    <s v="OFF-BI-10001098"/>
    <x v="1"/>
    <x v="8"/>
    <s v="Acco D-Ring Binder w/DublLock"/>
    <n v="51.311999999999998"/>
    <n v="3"/>
    <n v="0.2"/>
    <x v="449"/>
  </r>
  <r>
    <n v="892"/>
    <x v="423"/>
    <x v="335"/>
    <d v="2017-06-27T00:00:00"/>
    <s v="First Class"/>
    <s v="TH-21550"/>
    <s v="Tracy Hopkins"/>
    <x v="2"/>
    <s v="United States"/>
    <s v="Detroit"/>
    <x v="12"/>
    <n v="48227"/>
    <x v="2"/>
    <s v="OFF-PA-10001622"/>
    <x v="1"/>
    <x v="10"/>
    <s v="Ampad Poly Cover Wirebound Steno Book, 6&quot; x 9&quot; Assorted Colors, Gregg Ruled"/>
    <n v="4.54"/>
    <n v="1"/>
    <n v="0"/>
    <x v="847"/>
  </r>
  <r>
    <n v="893"/>
    <x v="423"/>
    <x v="335"/>
    <d v="2017-06-27T00:00:00"/>
    <s v="First Class"/>
    <s v="TH-21550"/>
    <s v="Tracy Hopkins"/>
    <x v="2"/>
    <s v="United States"/>
    <s v="Detroit"/>
    <x v="12"/>
    <n v="48227"/>
    <x v="2"/>
    <s v="OFF-AR-10003158"/>
    <x v="1"/>
    <x v="6"/>
    <s v="Fluorescent Highlighters by Dixon"/>
    <n v="15.92"/>
    <n v="4"/>
    <n v="0"/>
    <x v="848"/>
  </r>
  <r>
    <n v="894"/>
    <x v="423"/>
    <x v="335"/>
    <d v="2017-06-27T00:00:00"/>
    <s v="First Class"/>
    <s v="TH-21550"/>
    <s v="Tracy Hopkins"/>
    <x v="2"/>
    <s v="United States"/>
    <s v="Detroit"/>
    <x v="12"/>
    <n v="48227"/>
    <x v="2"/>
    <s v="TEC-PH-10002660"/>
    <x v="2"/>
    <x v="7"/>
    <s v="Nortel Networks T7316 E Nt8 B27"/>
    <n v="543.91999999999996"/>
    <n v="8"/>
    <n v="0"/>
    <x v="849"/>
  </r>
  <r>
    <n v="895"/>
    <x v="424"/>
    <x v="338"/>
    <d v="2016-11-12T00:00:00"/>
    <s v="First Class"/>
    <s v="PC-18745"/>
    <s v="Pamela Coakley"/>
    <x v="1"/>
    <s v="United States"/>
    <s v="San Francisco"/>
    <x v="1"/>
    <n v="94122"/>
    <x v="1"/>
    <s v="OFF-ST-10002205"/>
    <x v="1"/>
    <x v="4"/>
    <s v="File Shuttle I and Handi-File"/>
    <n v="155.82"/>
    <n v="7"/>
    <n v="0"/>
    <x v="850"/>
  </r>
  <r>
    <n v="896"/>
    <x v="424"/>
    <x v="338"/>
    <d v="2016-11-12T00:00:00"/>
    <s v="First Class"/>
    <s v="PC-18745"/>
    <s v="Pamela Coakley"/>
    <x v="1"/>
    <s v="United States"/>
    <s v="San Francisco"/>
    <x v="1"/>
    <n v="94122"/>
    <x v="1"/>
    <s v="OFF-BI-10003364"/>
    <x v="1"/>
    <x v="8"/>
    <s v="Binding Machine Supplies"/>
    <n v="70.007999999999996"/>
    <n v="3"/>
    <n v="0.2"/>
    <x v="851"/>
  </r>
  <r>
    <n v="897"/>
    <x v="425"/>
    <x v="339"/>
    <d v="2016-10-06T00:00:00"/>
    <s v="Second Class"/>
    <s v="HL-15040"/>
    <s v="Hunter Lopez"/>
    <x v="0"/>
    <s v="United States"/>
    <s v="Houston"/>
    <x v="5"/>
    <n v="77095"/>
    <x v="2"/>
    <s v="OFF-EN-10001099"/>
    <x v="1"/>
    <x v="12"/>
    <s v="Staple envelope"/>
    <n v="15.648"/>
    <n v="2"/>
    <n v="0.2"/>
    <x v="852"/>
  </r>
  <r>
    <n v="898"/>
    <x v="426"/>
    <x v="340"/>
    <d v="2014-09-15T00:00:00"/>
    <s v="Standard Class"/>
    <s v="MS-17365"/>
    <s v="Maribeth Schnelling"/>
    <x v="0"/>
    <s v="United States"/>
    <s v="Detroit"/>
    <x v="12"/>
    <n v="48227"/>
    <x v="2"/>
    <s v="OFF-LA-10003923"/>
    <x v="1"/>
    <x v="2"/>
    <s v="Alphabetical Labels for Top Tab Filing"/>
    <n v="103.6"/>
    <n v="7"/>
    <n v="0"/>
    <x v="853"/>
  </r>
  <r>
    <n v="899"/>
    <x v="427"/>
    <x v="341"/>
    <d v="2017-10-31T00:00:00"/>
    <s v="Second Class"/>
    <s v="GB-14530"/>
    <s v="George Bell"/>
    <x v="1"/>
    <s v="United States"/>
    <s v="Auburn"/>
    <x v="15"/>
    <n v="13021"/>
    <x v="3"/>
    <s v="OFF-PA-10002250"/>
    <x v="1"/>
    <x v="10"/>
    <s v="Things To Do Today Pad"/>
    <n v="46.96"/>
    <n v="8"/>
    <n v="0"/>
    <x v="854"/>
  </r>
  <r>
    <n v="900"/>
    <x v="428"/>
    <x v="342"/>
    <d v="2016-04-12T00:00:00"/>
    <s v="First Class"/>
    <s v="JR-16210"/>
    <s v="Justin Ritter"/>
    <x v="1"/>
    <s v="United States"/>
    <s v="Springfield"/>
    <x v="24"/>
    <n v="45503"/>
    <x v="3"/>
    <s v="OFF-BI-10004716"/>
    <x v="1"/>
    <x v="8"/>
    <s v="Wilson Jones Hanging Recycled Pressboard Data Binders"/>
    <n v="8.9039999999999999"/>
    <n v="2"/>
    <n v="0.7"/>
    <x v="855"/>
  </r>
  <r>
    <n v="901"/>
    <x v="429"/>
    <x v="343"/>
    <d v="2017-11-13T00:00:00"/>
    <s v="First Class"/>
    <s v="TD-20995"/>
    <s v="Tamara Dahlen"/>
    <x v="0"/>
    <s v="United States"/>
    <s v="Garland"/>
    <x v="5"/>
    <n v="75043"/>
    <x v="2"/>
    <s v="OFF-LA-10001045"/>
    <x v="1"/>
    <x v="2"/>
    <s v="Permanent Self-Adhesive File Folder Labels for Typewriters by Universal"/>
    <n v="10.44"/>
    <n v="5"/>
    <n v="0.2"/>
    <x v="856"/>
  </r>
  <r>
    <n v="902"/>
    <x v="429"/>
    <x v="343"/>
    <d v="2017-11-13T00:00:00"/>
    <s v="First Class"/>
    <s v="TD-20995"/>
    <s v="Tamara Dahlen"/>
    <x v="0"/>
    <s v="United States"/>
    <s v="Garland"/>
    <x v="5"/>
    <n v="75043"/>
    <x v="2"/>
    <s v="OFF-BI-10001510"/>
    <x v="1"/>
    <x v="8"/>
    <s v="Deluxe Heavy-Duty Vinyl Round Ring Binder"/>
    <n v="18.335999999999999"/>
    <n v="4"/>
    <n v="0.8"/>
    <x v="857"/>
  </r>
  <r>
    <n v="903"/>
    <x v="430"/>
    <x v="175"/>
    <d v="2017-09-17T00:00:00"/>
    <s v="First Class"/>
    <s v="DB-13060"/>
    <s v="Dave Brooks"/>
    <x v="0"/>
    <s v="United States"/>
    <s v="Chicago"/>
    <x v="10"/>
    <n v="60653"/>
    <x v="2"/>
    <s v="TEC-PH-10004536"/>
    <x v="2"/>
    <x v="7"/>
    <s v="Avaya 5420 Digital phone"/>
    <n v="323.976"/>
    <n v="3"/>
    <n v="0.2"/>
    <x v="858"/>
  </r>
  <r>
    <n v="904"/>
    <x v="431"/>
    <x v="143"/>
    <d v="2016-04-12T00:00:00"/>
    <s v="Standard Class"/>
    <s v="LC-17140"/>
    <s v="Logan Currie"/>
    <x v="0"/>
    <s v="United States"/>
    <s v="Los Angeles"/>
    <x v="1"/>
    <n v="90032"/>
    <x v="1"/>
    <s v="OFF-PA-10002947"/>
    <x v="1"/>
    <x v="10"/>
    <s v="Xerox 1923"/>
    <n v="20.04"/>
    <n v="3"/>
    <n v="0"/>
    <x v="132"/>
  </r>
  <r>
    <n v="905"/>
    <x v="431"/>
    <x v="143"/>
    <d v="2016-04-12T00:00:00"/>
    <s v="Standard Class"/>
    <s v="LC-17140"/>
    <s v="Logan Currie"/>
    <x v="0"/>
    <s v="United States"/>
    <s v="Los Angeles"/>
    <x v="1"/>
    <n v="90032"/>
    <x v="1"/>
    <s v="OFF-ST-10002583"/>
    <x v="1"/>
    <x v="4"/>
    <s v="Fellowes Neat Ideas Storage Cubes"/>
    <n v="64.959999999999994"/>
    <n v="2"/>
    <n v="0"/>
    <x v="658"/>
  </r>
  <r>
    <n v="906"/>
    <x v="431"/>
    <x v="143"/>
    <d v="2016-04-12T00:00:00"/>
    <s v="Standard Class"/>
    <s v="LC-17140"/>
    <s v="Logan Currie"/>
    <x v="0"/>
    <s v="United States"/>
    <s v="Los Angeles"/>
    <x v="1"/>
    <n v="90032"/>
    <x v="1"/>
    <s v="OFF-PA-10000019"/>
    <x v="1"/>
    <x v="10"/>
    <s v="Xerox 1931"/>
    <n v="12.96"/>
    <n v="2"/>
    <n v="0"/>
    <x v="91"/>
  </r>
  <r>
    <n v="907"/>
    <x v="432"/>
    <x v="247"/>
    <d v="2018-01-03T00:00:00"/>
    <s v="Standard Class"/>
    <s v="PO-18865"/>
    <s v="Patrick O'Donnell"/>
    <x v="0"/>
    <s v="United States"/>
    <s v="New York City"/>
    <x v="15"/>
    <n v="10009"/>
    <x v="3"/>
    <s v="FUR-BO-10003441"/>
    <x v="0"/>
    <x v="0"/>
    <s v="Bush Westfield Collection Bookcases, Fully Assembled"/>
    <n v="323.13600000000002"/>
    <n v="4"/>
    <n v="0.2"/>
    <x v="859"/>
  </r>
  <r>
    <n v="908"/>
    <x v="432"/>
    <x v="247"/>
    <d v="2018-01-03T00:00:00"/>
    <s v="Standard Class"/>
    <s v="PO-18865"/>
    <s v="Patrick O'Donnell"/>
    <x v="0"/>
    <s v="United States"/>
    <s v="New York City"/>
    <x v="15"/>
    <n v="10009"/>
    <x v="3"/>
    <s v="TEC-PH-10004774"/>
    <x v="2"/>
    <x v="7"/>
    <s v="Gear Head AU3700S Headset"/>
    <n v="90.93"/>
    <n v="7"/>
    <n v="0"/>
    <x v="860"/>
  </r>
  <r>
    <n v="909"/>
    <x v="432"/>
    <x v="247"/>
    <d v="2018-01-03T00:00:00"/>
    <s v="Standard Class"/>
    <s v="PO-18865"/>
    <s v="Patrick O'Donnell"/>
    <x v="0"/>
    <s v="United States"/>
    <s v="New York City"/>
    <x v="15"/>
    <n v="10009"/>
    <x v="3"/>
    <s v="OFF-BI-10003684"/>
    <x v="1"/>
    <x v="8"/>
    <s v="Wilson Jones Legal Size Ring Binders"/>
    <n v="52.776000000000003"/>
    <n v="3"/>
    <n v="0.2"/>
    <x v="861"/>
  </r>
  <r>
    <n v="910"/>
    <x v="433"/>
    <x v="264"/>
    <d v="2017-09-07T00:00:00"/>
    <s v="Standard Class"/>
    <s v="BE-11335"/>
    <s v="Bill Eplett"/>
    <x v="2"/>
    <s v="United States"/>
    <s v="Jackson"/>
    <x v="12"/>
    <n v="49201"/>
    <x v="2"/>
    <s v="TEC-PH-10001494"/>
    <x v="2"/>
    <x v="7"/>
    <s v="Polycom CX600 IP Phone VoIP phone"/>
    <n v="1199.8"/>
    <n v="4"/>
    <n v="0"/>
    <x v="862"/>
  </r>
  <r>
    <n v="911"/>
    <x v="433"/>
    <x v="264"/>
    <d v="2017-09-07T00:00:00"/>
    <s v="Standard Class"/>
    <s v="BE-11335"/>
    <s v="Bill Eplett"/>
    <x v="2"/>
    <s v="United States"/>
    <s v="Jackson"/>
    <x v="12"/>
    <n v="49201"/>
    <x v="2"/>
    <s v="TEC-AC-10004666"/>
    <x v="2"/>
    <x v="11"/>
    <s v="Maxell iVDR EX 500GB Cartridge"/>
    <n v="1928.78"/>
    <n v="7"/>
    <n v="0"/>
    <x v="863"/>
  </r>
  <r>
    <n v="912"/>
    <x v="433"/>
    <x v="264"/>
    <d v="2017-09-07T00:00:00"/>
    <s v="Standard Class"/>
    <s v="BE-11335"/>
    <s v="Bill Eplett"/>
    <x v="2"/>
    <s v="United States"/>
    <s v="Jackson"/>
    <x v="12"/>
    <n v="49201"/>
    <x v="2"/>
    <s v="OFF-ST-10003816"/>
    <x v="1"/>
    <x v="4"/>
    <s v="Fellowes High-Stak Drawer Files"/>
    <n v="352.38"/>
    <n v="2"/>
    <n v="0"/>
    <x v="864"/>
  </r>
  <r>
    <n v="913"/>
    <x v="434"/>
    <x v="70"/>
    <d v="2015-06-07T00:00:00"/>
    <s v="Standard Class"/>
    <s v="SC-20050"/>
    <s v="Sample Company A"/>
    <x v="2"/>
    <s v="United States"/>
    <s v="Norwich"/>
    <x v="29"/>
    <n v="6360"/>
    <x v="3"/>
    <s v="FUR-FU-10001935"/>
    <x v="0"/>
    <x v="5"/>
    <s v="3M Hangers With Command Adhesive"/>
    <n v="22.2"/>
    <n v="6"/>
    <n v="0"/>
    <x v="865"/>
  </r>
  <r>
    <n v="914"/>
    <x v="435"/>
    <x v="344"/>
    <d v="2017-11-29T00:00:00"/>
    <s v="First Class"/>
    <s v="BM-11650"/>
    <s v="Brian Moss"/>
    <x v="1"/>
    <s v="United States"/>
    <s v="Milwaukee"/>
    <x v="6"/>
    <n v="53209"/>
    <x v="2"/>
    <s v="FUR-FU-10004091"/>
    <x v="0"/>
    <x v="5"/>
    <s v="Howard Miller 13&quot; Diameter Goldtone Round Wall Clock"/>
    <n v="46.94"/>
    <n v="1"/>
    <n v="0"/>
    <x v="866"/>
  </r>
  <r>
    <n v="915"/>
    <x v="435"/>
    <x v="344"/>
    <d v="2017-11-29T00:00:00"/>
    <s v="First Class"/>
    <s v="BM-11650"/>
    <s v="Brian Moss"/>
    <x v="1"/>
    <s v="United States"/>
    <s v="Milwaukee"/>
    <x v="6"/>
    <n v="53209"/>
    <x v="2"/>
    <s v="TEC-AC-10001772"/>
    <x v="2"/>
    <x v="11"/>
    <s v="Memorex Mini Travel Drive 16 GB USB 2.0 Flash Drive"/>
    <n v="143.72999999999999"/>
    <n v="9"/>
    <n v="0"/>
    <x v="867"/>
  </r>
  <r>
    <n v="916"/>
    <x v="436"/>
    <x v="345"/>
    <d v="2014-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345"/>
    <d v="2014-06-21T00:00:00"/>
    <s v="Standard Class"/>
    <s v="KL-16555"/>
    <s v="Kelly Lampkin"/>
    <x v="1"/>
    <s v="United States"/>
    <s v="San Antonio"/>
    <x v="5"/>
    <n v="78207"/>
    <x v="2"/>
    <s v="FUR-CH-10003379"/>
    <x v="0"/>
    <x v="1"/>
    <s v="Global Commerce Series High-Back Swivel/Tilt Chairs"/>
    <n v="797.94399999999996"/>
    <n v="4"/>
    <n v="0.3"/>
    <x v="869"/>
  </r>
  <r>
    <n v="918"/>
    <x v="436"/>
    <x v="345"/>
    <d v="2014-06-21T00:00:00"/>
    <s v="Standard Class"/>
    <s v="KL-16555"/>
    <s v="Kelly Lampkin"/>
    <x v="1"/>
    <s v="United States"/>
    <s v="San Antonio"/>
    <x v="5"/>
    <n v="78207"/>
    <x v="2"/>
    <s v="OFF-BI-10002706"/>
    <x v="1"/>
    <x v="8"/>
    <s v="Avery Premier Heavy-Duty Binder with Round Locking Rings"/>
    <n v="8.5679999999999996"/>
    <n v="3"/>
    <n v="0.8"/>
    <x v="870"/>
  </r>
  <r>
    <n v="919"/>
    <x v="437"/>
    <x v="346"/>
    <d v="2016-03-11T00:00:00"/>
    <s v="Standard Class"/>
    <s v="RW-19630"/>
    <s v="Rob Williams"/>
    <x v="1"/>
    <s v="United States"/>
    <s v="Dallas"/>
    <x v="5"/>
    <n v="75220"/>
    <x v="2"/>
    <s v="OFF-EN-10000056"/>
    <x v="1"/>
    <x v="12"/>
    <s v="Cameo Buff Policy Envelopes"/>
    <n v="149.352"/>
    <n v="3"/>
    <n v="0.2"/>
    <x v="871"/>
  </r>
  <r>
    <n v="920"/>
    <x v="437"/>
    <x v="346"/>
    <d v="2016-03-11T00:00:00"/>
    <s v="Standard Class"/>
    <s v="RW-19630"/>
    <s v="Rob Williams"/>
    <x v="1"/>
    <s v="United States"/>
    <s v="Dallas"/>
    <x v="5"/>
    <n v="75220"/>
    <x v="2"/>
    <s v="OFF-ST-10001558"/>
    <x v="1"/>
    <x v="4"/>
    <s v="Acco Perma 4000 Stacking Storage Drawers"/>
    <n v="12.992000000000001"/>
    <n v="1"/>
    <n v="0.2"/>
    <x v="872"/>
  </r>
  <r>
    <n v="921"/>
    <x v="438"/>
    <x v="29"/>
    <d v="2014-12-12T00:00:00"/>
    <s v="Standard Class"/>
    <s v="RC-19825"/>
    <s v="Roy Collins"/>
    <x v="0"/>
    <s v="United States"/>
    <s v="Alexandria"/>
    <x v="17"/>
    <n v="22304"/>
    <x v="0"/>
    <s v="OFF-ST-10002444"/>
    <x v="1"/>
    <x v="4"/>
    <s v="Recycled Eldon Regeneration Jumbo File"/>
    <n v="24.56"/>
    <n v="2"/>
    <n v="0"/>
    <x v="725"/>
  </r>
  <r>
    <n v="922"/>
    <x v="439"/>
    <x v="347"/>
    <d v="2015-04-15T00:00:00"/>
    <s v="Standard Class"/>
    <s v="SE-20110"/>
    <s v="Sanjit Engle"/>
    <x v="0"/>
    <s v="United States"/>
    <s v="New York City"/>
    <x v="15"/>
    <n v="10009"/>
    <x v="3"/>
    <s v="TEC-AC-10002473"/>
    <x v="2"/>
    <x v="11"/>
    <s v="Maxell 4.7GB DVD-R"/>
    <n v="85.14"/>
    <n v="3"/>
    <n v="0"/>
    <x v="873"/>
  </r>
  <r>
    <n v="923"/>
    <x v="439"/>
    <x v="347"/>
    <d v="2015-04-15T00:00:00"/>
    <s v="Standard Class"/>
    <s v="SE-20110"/>
    <s v="Sanjit Engle"/>
    <x v="0"/>
    <s v="United States"/>
    <s v="New York City"/>
    <x v="15"/>
    <n v="10009"/>
    <x v="3"/>
    <s v="TEC-PH-10004531"/>
    <x v="2"/>
    <x v="7"/>
    <s v="OtterBox Commuter Series Case - iPhone 5 &amp; 5s"/>
    <n v="21.99"/>
    <n v="1"/>
    <n v="0"/>
    <x v="874"/>
  </r>
  <r>
    <n v="924"/>
    <x v="439"/>
    <x v="347"/>
    <d v="2015-04-15T00:00:00"/>
    <s v="Standard Class"/>
    <s v="SE-20110"/>
    <s v="Sanjit Engle"/>
    <x v="0"/>
    <s v="United States"/>
    <s v="New York City"/>
    <x v="15"/>
    <n v="10009"/>
    <x v="3"/>
    <s v="OFF-AP-10004487"/>
    <x v="1"/>
    <x v="9"/>
    <s v="Kensington 4 Outlet MasterPiece Compact Power Control Center"/>
    <n v="406.6"/>
    <n v="5"/>
    <n v="0"/>
    <x v="875"/>
  </r>
  <r>
    <n v="925"/>
    <x v="440"/>
    <x v="306"/>
    <d v="2016-09-20T00:00:00"/>
    <s v="Standard Class"/>
    <s v="AH-10075"/>
    <s v="Adam Hart"/>
    <x v="1"/>
    <s v="United States"/>
    <s v="New York City"/>
    <x v="15"/>
    <n v="10011"/>
    <x v="3"/>
    <s v="OFF-BI-10003650"/>
    <x v="1"/>
    <x v="8"/>
    <s v="GBC DocuBind 300 Electric Binding Machine"/>
    <n v="841.56799999999998"/>
    <n v="2"/>
    <n v="0.2"/>
    <x v="876"/>
  </r>
  <r>
    <n v="926"/>
    <x v="441"/>
    <x v="103"/>
    <d v="2014-09-16T00:00:00"/>
    <s v="First Class"/>
    <s v="JM-15535"/>
    <s v="Jessica Myrick"/>
    <x v="0"/>
    <s v="United States"/>
    <s v="Philadelphia"/>
    <x v="9"/>
    <n v="19143"/>
    <x v="3"/>
    <s v="OFF-PA-10003543"/>
    <x v="1"/>
    <x v="10"/>
    <s v="Xerox 1985"/>
    <n v="15.552"/>
    <n v="3"/>
    <n v="0.2"/>
    <x v="12"/>
  </r>
  <r>
    <n v="927"/>
    <x v="441"/>
    <x v="103"/>
    <d v="2014-09-16T00:00:00"/>
    <s v="First Class"/>
    <s v="JM-15535"/>
    <s v="Jessica Myrick"/>
    <x v="0"/>
    <s v="United States"/>
    <s v="Philadelphia"/>
    <x v="9"/>
    <n v="19143"/>
    <x v="3"/>
    <s v="TEC-AC-10004353"/>
    <x v="2"/>
    <x v="11"/>
    <s v="Hypercom P1300 Pinpad"/>
    <n v="252"/>
    <n v="5"/>
    <n v="0.2"/>
    <x v="877"/>
  </r>
  <r>
    <n v="928"/>
    <x v="442"/>
    <x v="348"/>
    <d v="2015-10-09T00:00:00"/>
    <s v="Standard Class"/>
    <s v="JJ-15760"/>
    <s v="Joel Jenkins"/>
    <x v="2"/>
    <s v="United States"/>
    <s v="Springfield"/>
    <x v="17"/>
    <n v="22153"/>
    <x v="0"/>
    <s v="OFF-AR-10000658"/>
    <x v="1"/>
    <x v="6"/>
    <s v="Newell 324"/>
    <n v="46.2"/>
    <n v="4"/>
    <n v="0"/>
    <x v="878"/>
  </r>
  <r>
    <n v="929"/>
    <x v="442"/>
    <x v="348"/>
    <d v="2015-10-09T00:00:00"/>
    <s v="Standard Class"/>
    <s v="JJ-15760"/>
    <s v="Joel Jenkins"/>
    <x v="2"/>
    <s v="United States"/>
    <s v="Springfield"/>
    <x v="17"/>
    <n v="22153"/>
    <x v="0"/>
    <s v="OFF-AP-10000696"/>
    <x v="1"/>
    <x v="9"/>
    <s v="Holmes Odor Grabber"/>
    <n v="28.84"/>
    <n v="2"/>
    <n v="0"/>
    <x v="879"/>
  </r>
  <r>
    <n v="930"/>
    <x v="443"/>
    <x v="349"/>
    <d v="2017-04-17T00:00:00"/>
    <s v="First Class"/>
    <s v="AB-10165"/>
    <s v="Alan Barnes"/>
    <x v="0"/>
    <s v="United States"/>
    <s v="Toledo"/>
    <x v="24"/>
    <n v="43615"/>
    <x v="3"/>
    <s v="OFF-AR-10003560"/>
    <x v="1"/>
    <x v="6"/>
    <s v="Zebra Zazzle Fluorescent Highlighters"/>
    <n v="14.592000000000001"/>
    <n v="3"/>
    <n v="0.2"/>
    <x v="880"/>
  </r>
  <r>
    <n v="931"/>
    <x v="443"/>
    <x v="349"/>
    <d v="2017-04-17T00:00:00"/>
    <s v="First Class"/>
    <s v="AB-10165"/>
    <s v="Alan Barnes"/>
    <x v="0"/>
    <s v="United States"/>
    <s v="Toledo"/>
    <x v="24"/>
    <n v="43615"/>
    <x v="3"/>
    <s v="OFF-AR-10001468"/>
    <x v="1"/>
    <x v="6"/>
    <s v="Sanford Prismacolor Professional Thick Lead Art Pencils, 36-Color Set"/>
    <n v="89.855999999999995"/>
    <n v="3"/>
    <n v="0.2"/>
    <x v="881"/>
  </r>
  <r>
    <n v="932"/>
    <x v="443"/>
    <x v="349"/>
    <d v="2017-04-17T00:00:00"/>
    <s v="First Class"/>
    <s v="AB-10165"/>
    <s v="Alan Barnes"/>
    <x v="0"/>
    <s v="United States"/>
    <s v="Toledo"/>
    <x v="24"/>
    <n v="43615"/>
    <x v="3"/>
    <s v="OFF-PA-10004971"/>
    <x v="1"/>
    <x v="10"/>
    <s v="Xerox 196"/>
    <n v="13.872"/>
    <n v="3"/>
    <n v="0.2"/>
    <x v="882"/>
  </r>
  <r>
    <n v="933"/>
    <x v="444"/>
    <x v="264"/>
    <d v="2017-09-06T00:00:00"/>
    <s v="Standard Class"/>
    <s v="RK-19300"/>
    <s v="Ralph Kennedy"/>
    <x v="0"/>
    <s v="United States"/>
    <s v="Philadelphia"/>
    <x v="9"/>
    <n v="19140"/>
    <x v="3"/>
    <s v="OFF-PA-10002195"/>
    <x v="1"/>
    <x v="10"/>
    <s v="RSVP Cards &amp; Envelopes, Blank White, 8-1/2&quot; X 11&quot;, 24 Cards/25 Envelopes/Set"/>
    <n v="12.192"/>
    <n v="3"/>
    <n v="0.2"/>
    <x v="883"/>
  </r>
  <r>
    <n v="934"/>
    <x v="445"/>
    <x v="23"/>
    <d v="2016-06-24T00:00:00"/>
    <s v="Standard Class"/>
    <s v="CG-12040"/>
    <s v="Catherine Glotzbach"/>
    <x v="2"/>
    <s v="United States"/>
    <s v="Philadelphia"/>
    <x v="9"/>
    <n v="19120"/>
    <x v="3"/>
    <s v="OFF-PA-10001745"/>
    <x v="1"/>
    <x v="10"/>
    <s v="Wirebound Message Books, 2 7/8&quot; x 5&quot;, 3 Forms per Page"/>
    <n v="45.055999999999997"/>
    <n v="8"/>
    <n v="0.2"/>
    <x v="884"/>
  </r>
  <r>
    <n v="935"/>
    <x v="445"/>
    <x v="23"/>
    <d v="2016-06-24T00:00:00"/>
    <s v="Standard Class"/>
    <s v="CG-12040"/>
    <s v="Catherine Glotzbach"/>
    <x v="2"/>
    <s v="United States"/>
    <s v="Philadelphia"/>
    <x v="9"/>
    <n v="19120"/>
    <x v="3"/>
    <s v="OFF-BI-10004826"/>
    <x v="1"/>
    <x v="8"/>
    <s v="JM Magazine Binder"/>
    <n v="29.718"/>
    <n v="6"/>
    <n v="0.7"/>
    <x v="885"/>
  </r>
  <r>
    <n v="936"/>
    <x v="445"/>
    <x v="23"/>
    <d v="2016-06-24T00:00:00"/>
    <s v="Standard Class"/>
    <s v="CG-12040"/>
    <s v="Catherine Glotzbach"/>
    <x v="2"/>
    <s v="United States"/>
    <s v="Philadelphia"/>
    <x v="9"/>
    <n v="19120"/>
    <x v="3"/>
    <s v="OFF-PA-10001870"/>
    <x v="1"/>
    <x v="10"/>
    <s v="Xerox 202"/>
    <n v="15.552"/>
    <n v="3"/>
    <n v="0.2"/>
    <x v="12"/>
  </r>
  <r>
    <n v="937"/>
    <x v="445"/>
    <x v="23"/>
    <d v="2016-06-24T00:00:00"/>
    <s v="Standard Class"/>
    <s v="CG-12040"/>
    <s v="Catherine Glotzbach"/>
    <x v="2"/>
    <s v="United States"/>
    <s v="Philadelphia"/>
    <x v="9"/>
    <n v="19120"/>
    <x v="3"/>
    <s v="OFF-AP-10001058"/>
    <x v="1"/>
    <x v="9"/>
    <s v="Sanyo 2.5 Cubic Foot Mid-Size Office Refrigerators"/>
    <n v="447.69600000000003"/>
    <n v="2"/>
    <n v="0.2"/>
    <x v="886"/>
  </r>
  <r>
    <n v="938"/>
    <x v="446"/>
    <x v="60"/>
    <d v="2017-11-06T00:00:00"/>
    <s v="First Class"/>
    <s v="RA-19885"/>
    <s v="Ruben Ausman"/>
    <x v="1"/>
    <s v="United States"/>
    <s v="Farmington"/>
    <x v="27"/>
    <n v="87401"/>
    <x v="1"/>
    <s v="TEC-AC-10003911"/>
    <x v="2"/>
    <x v="11"/>
    <s v="NETGEAR AC1750 Dual Band Gigabit Smart WiFi Router"/>
    <n v="159.99"/>
    <n v="1"/>
    <n v="0"/>
    <x v="288"/>
  </r>
  <r>
    <n v="939"/>
    <x v="447"/>
    <x v="350"/>
    <d v="2015-12-17T00:00:00"/>
    <s v="Standard Class"/>
    <s v="RP-19270"/>
    <s v="Rachel Payne"/>
    <x v="1"/>
    <s v="United States"/>
    <s v="Riverside"/>
    <x v="1"/>
    <n v="92503"/>
    <x v="1"/>
    <s v="OFF-PA-10000289"/>
    <x v="1"/>
    <x v="10"/>
    <s v="Xerox 213"/>
    <n v="12.96"/>
    <n v="2"/>
    <n v="0"/>
    <x v="91"/>
  </r>
  <r>
    <n v="940"/>
    <x v="447"/>
    <x v="350"/>
    <d v="2015-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351"/>
    <d v="2016-06-20T00:00:00"/>
    <s v="First Class"/>
    <s v="KC-16255"/>
    <s v="Karen Carlisle"/>
    <x v="1"/>
    <s v="United States"/>
    <s v="San Francisco"/>
    <x v="1"/>
    <n v="94110"/>
    <x v="1"/>
    <s v="OFF-PA-10000350"/>
    <x v="1"/>
    <x v="10"/>
    <s v="Message Book, Standard Line &quot;While You Were Out&quot;, 5 1/2&quot; X 4&quot;, 200 Sets/Book"/>
    <n v="17.12"/>
    <n v="2"/>
    <n v="0"/>
    <x v="888"/>
  </r>
  <r>
    <n v="942"/>
    <x v="449"/>
    <x v="180"/>
    <d v="2016-12-20T00:00:00"/>
    <s v="Standard Class"/>
    <s v="RW-19630"/>
    <s v="Rob Williams"/>
    <x v="1"/>
    <s v="United States"/>
    <s v="Torrance"/>
    <x v="1"/>
    <n v="90503"/>
    <x v="1"/>
    <s v="OFF-BI-10001759"/>
    <x v="1"/>
    <x v="8"/>
    <s v="Acco Pressboard Covers with Storage Hooks, 14 7/8&quot; x 11&quot;, Dark Blue"/>
    <n v="6.0960000000000001"/>
    <n v="2"/>
    <n v="0.2"/>
    <x v="889"/>
  </r>
  <r>
    <n v="943"/>
    <x v="449"/>
    <x v="180"/>
    <d v="2016-12-20T00:00:00"/>
    <s v="Standard Class"/>
    <s v="RW-19630"/>
    <s v="Rob Williams"/>
    <x v="1"/>
    <s v="United States"/>
    <s v="Torrance"/>
    <x v="1"/>
    <n v="90503"/>
    <x v="1"/>
    <s v="FUR-TA-10000577"/>
    <x v="0"/>
    <x v="3"/>
    <s v="Bretford CR4500 Series Slim Rectangular Table"/>
    <n v="1114.2719999999999"/>
    <n v="4"/>
    <n v="0.2"/>
    <x v="890"/>
  </r>
  <r>
    <n v="944"/>
    <x v="450"/>
    <x v="352"/>
    <d v="2015-06-03T00:00:00"/>
    <s v="Standard Class"/>
    <s v="JL-15850"/>
    <s v="John Lucas"/>
    <x v="0"/>
    <s v="United States"/>
    <s v="Seattle"/>
    <x v="4"/>
    <n v="98105"/>
    <x v="1"/>
    <s v="OFF-PA-10004101"/>
    <x v="1"/>
    <x v="10"/>
    <s v="Xerox 1894"/>
    <n v="32.4"/>
    <n v="5"/>
    <n v="0"/>
    <x v="56"/>
  </r>
  <r>
    <n v="945"/>
    <x v="450"/>
    <x v="352"/>
    <d v="2015-06-03T00:00:00"/>
    <s v="Standard Class"/>
    <s v="JL-15850"/>
    <s v="John Lucas"/>
    <x v="0"/>
    <s v="United States"/>
    <s v="Seattle"/>
    <x v="4"/>
    <n v="98105"/>
    <x v="1"/>
    <s v="OFF-ST-10001496"/>
    <x v="1"/>
    <x v="4"/>
    <s v="Standard Rollaway File with Lock"/>
    <n v="540.57000000000005"/>
    <n v="3"/>
    <n v="0"/>
    <x v="891"/>
  </r>
  <r>
    <n v="946"/>
    <x v="450"/>
    <x v="352"/>
    <d v="2015-06-03T00:00:00"/>
    <s v="Standard Class"/>
    <s v="JL-15850"/>
    <s v="John Lucas"/>
    <x v="0"/>
    <s v="United States"/>
    <s v="Seattle"/>
    <x v="4"/>
    <n v="98105"/>
    <x v="1"/>
    <s v="OFF-BI-10002931"/>
    <x v="1"/>
    <x v="8"/>
    <s v="Avery Trapezoid Extra Heavy Duty 4&quot; Binders"/>
    <n v="167.76"/>
    <n v="5"/>
    <n v="0.2"/>
    <x v="892"/>
  </r>
  <r>
    <n v="947"/>
    <x v="451"/>
    <x v="353"/>
    <d v="2015-07-28T00:00:00"/>
    <s v="First Class"/>
    <s v="CA-12775"/>
    <s v="Cynthia Arntzen"/>
    <x v="0"/>
    <s v="United States"/>
    <s v="Mesa"/>
    <x v="16"/>
    <n v="85204"/>
    <x v="1"/>
    <s v="FUR-TA-10002356"/>
    <x v="0"/>
    <x v="3"/>
    <s v="Bevis Boat-Shaped Conference Table"/>
    <n v="393.16500000000002"/>
    <n v="3"/>
    <n v="0.5"/>
    <x v="893"/>
  </r>
  <r>
    <n v="948"/>
    <x v="452"/>
    <x v="354"/>
    <d v="2017-12-02T00:00:00"/>
    <s v="Standard Class"/>
    <s v="RB-19795"/>
    <s v="Ross Baird"/>
    <x v="2"/>
    <s v="United States"/>
    <s v="Philadelphia"/>
    <x v="9"/>
    <n v="19120"/>
    <x v="3"/>
    <s v="FUR-FU-10003601"/>
    <x v="0"/>
    <x v="5"/>
    <s v="Deflect-o RollaMat Studded, Beveled Mat for Medium Pile Carpeting"/>
    <n v="516.48800000000006"/>
    <n v="7"/>
    <n v="0.2"/>
    <x v="894"/>
  </r>
  <r>
    <n v="949"/>
    <x v="452"/>
    <x v="354"/>
    <d v="2017-12-02T00:00:00"/>
    <s v="Standard Class"/>
    <s v="RB-19795"/>
    <s v="Ross Baird"/>
    <x v="2"/>
    <s v="United States"/>
    <s v="Philadelphia"/>
    <x v="9"/>
    <n v="19120"/>
    <x v="3"/>
    <s v="FUR-FU-10000576"/>
    <x v="0"/>
    <x v="5"/>
    <s v="Luxo Professional Fluorescent Magnifier Lamp with Clamp-Mount Base"/>
    <n v="1007.232"/>
    <n v="6"/>
    <n v="0.2"/>
    <x v="895"/>
  </r>
  <r>
    <n v="950"/>
    <x v="452"/>
    <x v="354"/>
    <d v="2017-12-02T00:00:00"/>
    <s v="Standard Class"/>
    <s v="RB-19795"/>
    <s v="Ross Baird"/>
    <x v="2"/>
    <s v="United States"/>
    <s v="Philadelphia"/>
    <x v="9"/>
    <n v="19120"/>
    <x v="3"/>
    <s v="FUR-TA-10004154"/>
    <x v="0"/>
    <x v="3"/>
    <s v="Riverside Furniture Oval Coffee Table, Oval End Table, End Table with Drawer"/>
    <n v="2065.3200000000002"/>
    <n v="12"/>
    <n v="0.4"/>
    <x v="896"/>
  </r>
  <r>
    <n v="951"/>
    <x v="452"/>
    <x v="354"/>
    <d v="2017-12-02T00:00:00"/>
    <s v="Standard Class"/>
    <s v="RB-19795"/>
    <s v="Ross Baird"/>
    <x v="2"/>
    <s v="United States"/>
    <s v="Philadelphia"/>
    <x v="9"/>
    <n v="19120"/>
    <x v="3"/>
    <s v="OFF-PA-10000788"/>
    <x v="1"/>
    <x v="10"/>
    <s v="Xerox 210"/>
    <n v="15.552"/>
    <n v="3"/>
    <n v="0.2"/>
    <x v="12"/>
  </r>
  <r>
    <n v="952"/>
    <x v="452"/>
    <x v="354"/>
    <d v="2017-12-02T00:00:00"/>
    <s v="Standard Class"/>
    <s v="RB-19795"/>
    <s v="Ross Baird"/>
    <x v="2"/>
    <s v="United States"/>
    <s v="Philadelphia"/>
    <x v="9"/>
    <n v="19120"/>
    <x v="3"/>
    <s v="OFF-PA-10002479"/>
    <x v="1"/>
    <x v="10"/>
    <s v="Xerox 4200 Series MultiUse Premium Copy Paper (20Lb. and 84 Bright)"/>
    <n v="25.344000000000001"/>
    <n v="6"/>
    <n v="0.2"/>
    <x v="897"/>
  </r>
  <r>
    <n v="953"/>
    <x v="453"/>
    <x v="355"/>
    <d v="2017-04-07T00:00:00"/>
    <s v="Standard Class"/>
    <s v="KH-16360"/>
    <s v="Katherine Hughes"/>
    <x v="0"/>
    <s v="United States"/>
    <s v="Philadelphia"/>
    <x v="9"/>
    <n v="19143"/>
    <x v="3"/>
    <s v="FUR-FU-10001940"/>
    <x v="0"/>
    <x v="5"/>
    <s v="Staple-based wall hangings"/>
    <n v="25.472000000000001"/>
    <n v="4"/>
    <n v="0.2"/>
    <x v="898"/>
  </r>
  <r>
    <n v="954"/>
    <x v="454"/>
    <x v="116"/>
    <d v="2018-01-01T00:00:00"/>
    <s v="Standard Class"/>
    <s v="GH-14665"/>
    <s v="Greg Hansen"/>
    <x v="0"/>
    <s v="United States"/>
    <s v="Round Rock"/>
    <x v="5"/>
    <n v="78664"/>
    <x v="2"/>
    <s v="OFF-AR-10001958"/>
    <x v="1"/>
    <x v="6"/>
    <s v="Stanley Bostitch Contemporary Electric Pencil Sharpeners"/>
    <n v="27.167999999999999"/>
    <n v="2"/>
    <n v="0.2"/>
    <x v="222"/>
  </r>
  <r>
    <n v="955"/>
    <x v="454"/>
    <x v="116"/>
    <d v="2018-01-01T00:00:00"/>
    <s v="Standard Class"/>
    <s v="GH-14665"/>
    <s v="Greg Hansen"/>
    <x v="0"/>
    <s v="United States"/>
    <s v="Round Rock"/>
    <x v="5"/>
    <n v="78664"/>
    <x v="2"/>
    <s v="FUR-BO-10004709"/>
    <x v="0"/>
    <x v="0"/>
    <s v="Bush Westfield Collection Bookcases, Medium Cherry Finish"/>
    <n v="78.852800000000002"/>
    <n v="2"/>
    <n v="0.32"/>
    <x v="899"/>
  </r>
  <r>
    <n v="956"/>
    <x v="455"/>
    <x v="329"/>
    <d v="2017-12-04T00:00:00"/>
    <s v="Standard Class"/>
    <s v="SW-20275"/>
    <s v="Scott Williamson"/>
    <x v="0"/>
    <s v="United States"/>
    <s v="Jackson"/>
    <x v="35"/>
    <n v="39212"/>
    <x v="0"/>
    <s v="OFF-ST-10000604"/>
    <x v="1"/>
    <x v="4"/>
    <s v="Home/Office Personal File Carts"/>
    <n v="173.8"/>
    <n v="5"/>
    <n v="0"/>
    <x v="900"/>
  </r>
  <r>
    <n v="957"/>
    <x v="456"/>
    <x v="356"/>
    <d v="2017-05-18T00:00:00"/>
    <s v="Second Class"/>
    <s v="JA-15970"/>
    <s v="Joseph Airdo"/>
    <x v="0"/>
    <s v="United States"/>
    <s v="Phoenix"/>
    <x v="16"/>
    <n v="85023"/>
    <x v="1"/>
    <s v="TEC-PH-10002923"/>
    <x v="2"/>
    <x v="7"/>
    <s v="Logitech B530 USB Headset - headset - Full size, Binaural"/>
    <n v="29.591999999999999"/>
    <n v="1"/>
    <n v="0.2"/>
    <x v="901"/>
  </r>
  <r>
    <n v="958"/>
    <x v="456"/>
    <x v="356"/>
    <d v="2017-05-18T00:00:00"/>
    <s v="Second Class"/>
    <s v="JA-15970"/>
    <s v="Joseph Airdo"/>
    <x v="0"/>
    <s v="United States"/>
    <s v="Phoenix"/>
    <x v="16"/>
    <n v="85023"/>
    <x v="1"/>
    <s v="OFF-BI-10004465"/>
    <x v="1"/>
    <x v="8"/>
    <s v="Avery Durable Slant Ring Binders"/>
    <n v="4.7519999999999998"/>
    <n v="2"/>
    <n v="0.7"/>
    <x v="902"/>
  </r>
  <r>
    <n v="959"/>
    <x v="456"/>
    <x v="356"/>
    <d v="2017-05-18T00:00:00"/>
    <s v="Second Class"/>
    <s v="JA-15970"/>
    <s v="Joseph Airdo"/>
    <x v="0"/>
    <s v="United States"/>
    <s v="Phoenix"/>
    <x v="16"/>
    <n v="85023"/>
    <x v="1"/>
    <s v="OFF-PA-10002333"/>
    <x v="1"/>
    <x v="10"/>
    <s v="Universal Ultra Bright White Copier/Laser Paper, 8 1/2&quot; x 11&quot;, Ream"/>
    <n v="15.552"/>
    <n v="3"/>
    <n v="0.2"/>
    <x v="903"/>
  </r>
  <r>
    <n v="960"/>
    <x v="457"/>
    <x v="357"/>
    <d v="2015-09-22T00:00:00"/>
    <s v="Same Day"/>
    <s v="DL-12925"/>
    <s v="Daniel Lacy"/>
    <x v="0"/>
    <s v="United States"/>
    <s v="Oceanside"/>
    <x v="1"/>
    <n v="92054"/>
    <x v="1"/>
    <s v="FUR-FU-10004188"/>
    <x v="0"/>
    <x v="5"/>
    <s v="Luxo Professional Combination Clamp-On Lamps"/>
    <n v="204.6"/>
    <n v="2"/>
    <n v="0"/>
    <x v="904"/>
  </r>
  <r>
    <n v="961"/>
    <x v="458"/>
    <x v="237"/>
    <d v="2017-11-19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54"/>
    <d v="2015-12-01T00:00:00"/>
    <s v="Standard Class"/>
    <s v="TB-21190"/>
    <s v="Thomas Brumley"/>
    <x v="2"/>
    <s v="United States"/>
    <s v="Fayetteville"/>
    <x v="36"/>
    <n v="72701"/>
    <x v="0"/>
    <s v="OFF-BI-10000145"/>
    <x v="1"/>
    <x v="8"/>
    <s v="Zipper Ring Binder Pockets"/>
    <n v="6.24"/>
    <n v="2"/>
    <n v="0"/>
    <x v="905"/>
  </r>
  <r>
    <n v="963"/>
    <x v="460"/>
    <x v="142"/>
    <d v="2016-09-04T00:00:00"/>
    <s v="First Class"/>
    <s v="CV-12805"/>
    <s v="Cynthia Voltz"/>
    <x v="1"/>
    <s v="United States"/>
    <s v="San Francisco"/>
    <x v="1"/>
    <n v="94110"/>
    <x v="1"/>
    <s v="OFF-EN-10001335"/>
    <x v="1"/>
    <x v="12"/>
    <s v="White Business Envelopes with Contemporary Seam, Recycled White Business Envelopes"/>
    <n v="21.88"/>
    <n v="2"/>
    <n v="0"/>
    <x v="906"/>
  </r>
  <r>
    <n v="964"/>
    <x v="461"/>
    <x v="358"/>
    <d v="2014-09-24T00:00:00"/>
    <s v="Second Class"/>
    <s v="MS-17365"/>
    <s v="Maribeth Schnelling"/>
    <x v="0"/>
    <s v="United States"/>
    <s v="Boca Raton"/>
    <x v="2"/>
    <n v="33433"/>
    <x v="0"/>
    <s v="OFF-LA-10001613"/>
    <x v="1"/>
    <x v="2"/>
    <s v="Avery File Folder Labels"/>
    <n v="4.6079999999999997"/>
    <n v="2"/>
    <n v="0.2"/>
    <x v="907"/>
  </r>
  <r>
    <n v="965"/>
    <x v="462"/>
    <x v="359"/>
    <d v="2017-04-11T00:00:00"/>
    <s v="First Class"/>
    <s v="BS-11800"/>
    <s v="Bryan Spruell"/>
    <x v="2"/>
    <s v="United States"/>
    <s v="New York City"/>
    <x v="15"/>
    <n v="10011"/>
    <x v="3"/>
    <s v="OFF-LA-10004055"/>
    <x v="1"/>
    <x v="2"/>
    <s v="Color-Coded Legal Exhibit Labels"/>
    <n v="9.82"/>
    <n v="2"/>
    <n v="0"/>
    <x v="785"/>
  </r>
  <r>
    <n v="966"/>
    <x v="462"/>
    <x v="359"/>
    <d v="2017-04-11T00:00:00"/>
    <s v="First Class"/>
    <s v="BS-11800"/>
    <s v="Bryan Spruell"/>
    <x v="2"/>
    <s v="United States"/>
    <s v="New York City"/>
    <x v="15"/>
    <n v="10011"/>
    <x v="3"/>
    <s v="OFF-AR-10004344"/>
    <x v="1"/>
    <x v="6"/>
    <s v="Bulldog Vacuum Base Pencil Sharpener"/>
    <n v="35.97"/>
    <n v="3"/>
    <n v="0"/>
    <x v="908"/>
  </r>
  <r>
    <n v="967"/>
    <x v="462"/>
    <x v="359"/>
    <d v="2017-04-11T00:00:00"/>
    <s v="First Class"/>
    <s v="BS-11800"/>
    <s v="Bryan Spruell"/>
    <x v="2"/>
    <s v="United States"/>
    <s v="New York City"/>
    <x v="15"/>
    <n v="10011"/>
    <x v="3"/>
    <s v="OFF-PA-10004621"/>
    <x v="1"/>
    <x v="10"/>
    <s v="Xerox 212"/>
    <n v="12.96"/>
    <n v="2"/>
    <n v="0"/>
    <x v="91"/>
  </r>
  <r>
    <n v="968"/>
    <x v="462"/>
    <x v="359"/>
    <d v="2017-04-11T00:00:00"/>
    <s v="First Class"/>
    <s v="BS-11800"/>
    <s v="Bryan Spruell"/>
    <x v="2"/>
    <s v="United States"/>
    <s v="New York City"/>
    <x v="15"/>
    <n v="10011"/>
    <x v="3"/>
    <s v="OFF-PA-10001281"/>
    <x v="1"/>
    <x v="10"/>
    <s v="Computer Printout Paper with Letter-Trim Fine Perforations"/>
    <n v="191.6"/>
    <n v="4"/>
    <n v="0"/>
    <x v="909"/>
  </r>
  <r>
    <n v="969"/>
    <x v="462"/>
    <x v="359"/>
    <d v="2017-04-11T00:00:00"/>
    <s v="First Class"/>
    <s v="BS-11800"/>
    <s v="Bryan Spruell"/>
    <x v="2"/>
    <s v="United States"/>
    <s v="New York City"/>
    <x v="15"/>
    <n v="10011"/>
    <x v="3"/>
    <s v="OFF-LA-10001613"/>
    <x v="1"/>
    <x v="2"/>
    <s v="Avery File Folder Labels"/>
    <n v="8.64"/>
    <n v="3"/>
    <n v="0"/>
    <x v="910"/>
  </r>
  <r>
    <n v="970"/>
    <x v="462"/>
    <x v="359"/>
    <d v="2017-04-11T00:00:00"/>
    <s v="First Class"/>
    <s v="BS-11800"/>
    <s v="Bryan Spruell"/>
    <x v="2"/>
    <s v="United States"/>
    <s v="New York City"/>
    <x v="15"/>
    <n v="10011"/>
    <x v="3"/>
    <s v="OFF-ST-10001097"/>
    <x v="1"/>
    <x v="4"/>
    <s v="Office Impressions Heavy Duty Welded Shelving &amp; Multimedia Storage Drawers"/>
    <n v="501.81"/>
    <n v="3"/>
    <n v="0"/>
    <x v="232"/>
  </r>
  <r>
    <n v="971"/>
    <x v="463"/>
    <x v="360"/>
    <d v="2014-01-18T00:00:00"/>
    <s v="Second Class"/>
    <s v="DL-13315"/>
    <s v="Delfina Latchford"/>
    <x v="0"/>
    <s v="United States"/>
    <s v="Philadelphia"/>
    <x v="9"/>
    <n v="19134"/>
    <x v="3"/>
    <s v="FUR-FU-10001095"/>
    <x v="0"/>
    <x v="5"/>
    <s v="DAX Black Cherry Wood-Tone Poster Frame"/>
    <n v="127.104"/>
    <n v="6"/>
    <n v="0.2"/>
    <x v="911"/>
  </r>
  <r>
    <n v="972"/>
    <x v="463"/>
    <x v="360"/>
    <d v="2014-01-18T00:00:00"/>
    <s v="Second Class"/>
    <s v="DL-13315"/>
    <s v="Delfina Latchford"/>
    <x v="0"/>
    <s v="United States"/>
    <s v="Philadelphia"/>
    <x v="9"/>
    <n v="19134"/>
    <x v="3"/>
    <s v="TEC-PH-10004614"/>
    <x v="2"/>
    <x v="7"/>
    <s v="AT&amp;T 841000 Phone"/>
    <n v="124.2"/>
    <n v="3"/>
    <n v="0.4"/>
    <x v="912"/>
  </r>
  <r>
    <n v="973"/>
    <x v="463"/>
    <x v="360"/>
    <d v="2014-01-18T00:00:00"/>
    <s v="Second Class"/>
    <s v="DL-13315"/>
    <s v="Delfina Latchford"/>
    <x v="0"/>
    <s v="United States"/>
    <s v="Philadelphia"/>
    <x v="9"/>
    <n v="19134"/>
    <x v="3"/>
    <s v="OFF-BI-10001575"/>
    <x v="1"/>
    <x v="8"/>
    <s v="GBC Linen Binding Covers"/>
    <n v="18.588000000000001"/>
    <n v="2"/>
    <n v="0.7"/>
    <x v="673"/>
  </r>
  <r>
    <n v="974"/>
    <x v="463"/>
    <x v="360"/>
    <d v="2014-01-18T00:00:00"/>
    <s v="Second Class"/>
    <s v="DL-13315"/>
    <s v="Delfina Latchford"/>
    <x v="0"/>
    <s v="United States"/>
    <s v="Philadelphia"/>
    <x v="9"/>
    <n v="19134"/>
    <x v="3"/>
    <s v="OFF-LA-10001074"/>
    <x v="1"/>
    <x v="2"/>
    <s v="Round Specialty Laser Printer Labels"/>
    <n v="30.071999999999999"/>
    <n v="3"/>
    <n v="0.2"/>
    <x v="913"/>
  </r>
  <r>
    <n v="975"/>
    <x v="464"/>
    <x v="361"/>
    <d v="2017-10-08T00:00:00"/>
    <s v="Second Class"/>
    <s v="PO-19195"/>
    <s v="Phillina Ober"/>
    <x v="2"/>
    <s v="United States"/>
    <s v="New York City"/>
    <x v="15"/>
    <n v="10011"/>
    <x v="3"/>
    <s v="TEC-PH-10003555"/>
    <x v="2"/>
    <x v="7"/>
    <s v="Motorola HK250 Universal Bluetooth Headset"/>
    <n v="160.93"/>
    <n v="7"/>
    <n v="0"/>
    <x v="914"/>
  </r>
  <r>
    <n v="976"/>
    <x v="464"/>
    <x v="361"/>
    <d v="2017-10-08T00:00:00"/>
    <s v="Second Class"/>
    <s v="PO-19195"/>
    <s v="Phillina Ober"/>
    <x v="2"/>
    <s v="United States"/>
    <s v="New York City"/>
    <x v="15"/>
    <n v="10011"/>
    <x v="3"/>
    <s v="OFF-BI-10004492"/>
    <x v="1"/>
    <x v="8"/>
    <s v="Tuf-Vin Binders"/>
    <n v="75.792000000000002"/>
    <n v="3"/>
    <n v="0.2"/>
    <x v="385"/>
  </r>
  <r>
    <n v="977"/>
    <x v="465"/>
    <x v="362"/>
    <d v="2017-07-15T00:00:00"/>
    <s v="Standard Class"/>
    <s v="TD-20995"/>
    <s v="Tamara Dahlen"/>
    <x v="0"/>
    <s v="United States"/>
    <s v="Portland"/>
    <x v="21"/>
    <n v="97206"/>
    <x v="1"/>
    <s v="OFF-BI-10002012"/>
    <x v="1"/>
    <x v="8"/>
    <s v="Wilson Jones Easy Flow II Sheet Lifters"/>
    <n v="1.08"/>
    <n v="2"/>
    <n v="0.7"/>
    <x v="915"/>
  </r>
  <r>
    <n v="978"/>
    <x v="466"/>
    <x v="363"/>
    <d v="2017-01-10T00:00:00"/>
    <s v="First Class"/>
    <s v="BW-11110"/>
    <s v="Bart Watters"/>
    <x v="1"/>
    <s v="United States"/>
    <s v="Detroit"/>
    <x v="12"/>
    <n v="48205"/>
    <x v="2"/>
    <s v="TEC-MA-10000822"/>
    <x v="2"/>
    <x v="15"/>
    <s v="Lexmark MX611dhe Monochrome Laser Printer"/>
    <n v="3059.982"/>
    <n v="2"/>
    <n v="0.1"/>
    <x v="916"/>
  </r>
  <r>
    <n v="979"/>
    <x v="467"/>
    <x v="198"/>
    <d v="2016-05-31T00:00:00"/>
    <s v="First Class"/>
    <s v="RW-19690"/>
    <s v="Robert Waldorf"/>
    <x v="0"/>
    <s v="United States"/>
    <s v="Wilmington"/>
    <x v="3"/>
    <n v="28403"/>
    <x v="0"/>
    <s v="OFF-BI-10000848"/>
    <x v="1"/>
    <x v="8"/>
    <s v="Angle-D Ring Binders"/>
    <n v="3.282"/>
    <n v="2"/>
    <n v="0.7"/>
    <x v="586"/>
  </r>
  <r>
    <n v="980"/>
    <x v="468"/>
    <x v="364"/>
    <d v="2015-12-12T00:00:00"/>
    <s v="First Class"/>
    <s v="KB-16600"/>
    <s v="Ken Brennan"/>
    <x v="1"/>
    <s v="United States"/>
    <s v="Columbus"/>
    <x v="14"/>
    <n v="47201"/>
    <x v="2"/>
    <s v="OFF-PA-10004156"/>
    <x v="1"/>
    <x v="10"/>
    <s v="Xerox 188"/>
    <n v="34.020000000000003"/>
    <n v="3"/>
    <n v="0"/>
    <x v="917"/>
  </r>
  <r>
    <n v="981"/>
    <x v="469"/>
    <x v="339"/>
    <d v="2016-10-08T00:00:00"/>
    <s v="Standard Class"/>
    <s v="EB-13870"/>
    <s v="Emily Burns"/>
    <x v="0"/>
    <s v="United States"/>
    <s v="New York City"/>
    <x v="15"/>
    <n v="10035"/>
    <x v="3"/>
    <s v="FUR-CH-10003199"/>
    <x v="0"/>
    <x v="1"/>
    <s v="Office Star - Contemporary Task Swivel Chair"/>
    <n v="599.29200000000003"/>
    <n v="6"/>
    <n v="0.1"/>
    <x v="918"/>
  </r>
  <r>
    <n v="982"/>
    <x v="470"/>
    <x v="7"/>
    <d v="2014-11-14T00:00:00"/>
    <s v="Second Class"/>
    <s v="TZ-21580"/>
    <s v="Tracy Zic"/>
    <x v="0"/>
    <s v="United States"/>
    <s v="Louisville"/>
    <x v="22"/>
    <n v="80027"/>
    <x v="1"/>
    <s v="OFF-AR-10000034"/>
    <x v="1"/>
    <x v="6"/>
    <s v="BIC Brite Liner Grip Highlighters, Assorted, 5/Pack"/>
    <n v="3.3919999999999999"/>
    <n v="1"/>
    <n v="0.2"/>
    <x v="919"/>
  </r>
  <r>
    <n v="983"/>
    <x v="470"/>
    <x v="7"/>
    <d v="2014-11-14T00:00:00"/>
    <s v="Second Class"/>
    <s v="TZ-21580"/>
    <s v="Tracy Zic"/>
    <x v="0"/>
    <s v="United States"/>
    <s v="Louisville"/>
    <x v="22"/>
    <n v="80027"/>
    <x v="1"/>
    <s v="TEC-PH-10000560"/>
    <x v="2"/>
    <x v="7"/>
    <s v="Samsung Galaxy S III - 16GB - pebble blue (T-Mobile)"/>
    <n v="559.98400000000004"/>
    <n v="2"/>
    <n v="0.2"/>
    <x v="920"/>
  </r>
  <r>
    <n v="984"/>
    <x v="470"/>
    <x v="7"/>
    <d v="2014-11-14T00:00:00"/>
    <s v="Second Class"/>
    <s v="TZ-21580"/>
    <s v="Tracy Zic"/>
    <x v="0"/>
    <s v="United States"/>
    <s v="Louisville"/>
    <x v="22"/>
    <n v="80027"/>
    <x v="1"/>
    <s v="FUR-CH-10000665"/>
    <x v="0"/>
    <x v="1"/>
    <s v="Global Airflow Leather Mesh Back Chair, Black"/>
    <n v="603.91999999999996"/>
    <n v="5"/>
    <n v="0.2"/>
    <x v="921"/>
  </r>
  <r>
    <n v="985"/>
    <x v="471"/>
    <x v="365"/>
    <d v="2017-10-05T00:00:00"/>
    <s v="Standard Class"/>
    <s v="AS-10630"/>
    <s v="Ann Steele"/>
    <x v="2"/>
    <s v="United States"/>
    <s v="Pasadena"/>
    <x v="5"/>
    <n v="77506"/>
    <x v="2"/>
    <s v="OFF-LA-10001569"/>
    <x v="1"/>
    <x v="2"/>
    <s v="Avery 499"/>
    <n v="7.968"/>
    <n v="2"/>
    <n v="0.2"/>
    <x v="922"/>
  </r>
  <r>
    <n v="986"/>
    <x v="471"/>
    <x v="365"/>
    <d v="2017-10-05T00:00:00"/>
    <s v="Standard Class"/>
    <s v="AS-10630"/>
    <s v="Ann Steele"/>
    <x v="2"/>
    <s v="United States"/>
    <s v="Pasadena"/>
    <x v="5"/>
    <n v="77506"/>
    <x v="2"/>
    <s v="OFF-EN-10000461"/>
    <x v="1"/>
    <x v="12"/>
    <s v="#10- 4 1/8&quot; x 9 1/2&quot; Recycled Envelopes"/>
    <n v="27.968"/>
    <n v="4"/>
    <n v="0.2"/>
    <x v="923"/>
  </r>
  <r>
    <n v="987"/>
    <x v="471"/>
    <x v="365"/>
    <d v="2017-10-05T00:00:00"/>
    <s v="Standard Class"/>
    <s v="AS-10630"/>
    <s v="Ann Steele"/>
    <x v="2"/>
    <s v="United States"/>
    <s v="Pasadena"/>
    <x v="5"/>
    <n v="77506"/>
    <x v="2"/>
    <s v="TEC-MA-10003066"/>
    <x v="2"/>
    <x v="15"/>
    <s v="Wasp CCD Handheld Bar Code Reader"/>
    <n v="336.51"/>
    <n v="3"/>
    <n v="0.4"/>
    <x v="924"/>
  </r>
  <r>
    <n v="988"/>
    <x v="472"/>
    <x v="366"/>
    <d v="2015-03-10T00:00:00"/>
    <s v="Same Day"/>
    <s v="TS-21340"/>
    <s v="Toby Swindell"/>
    <x v="0"/>
    <s v="United States"/>
    <s v="Houston"/>
    <x v="5"/>
    <n v="77041"/>
    <x v="2"/>
    <s v="OFF-BI-10004022"/>
    <x v="1"/>
    <x v="8"/>
    <s v="Acco Suede Grain Vinyl Round Ring Binder"/>
    <n v="1.1120000000000001"/>
    <n v="2"/>
    <n v="0.8"/>
    <x v="925"/>
  </r>
  <r>
    <n v="989"/>
    <x v="473"/>
    <x v="367"/>
    <d v="2017-05-26T00:00:00"/>
    <s v="Standard Class"/>
    <s v="JG-15805"/>
    <s v="John Grady"/>
    <x v="1"/>
    <s v="United States"/>
    <s v="Auburn"/>
    <x v="15"/>
    <n v="13021"/>
    <x v="3"/>
    <s v="FUR-FU-10004071"/>
    <x v="0"/>
    <x v="5"/>
    <s v="Luxo Professional Magnifying Clamp-On Fluorescent Lamps"/>
    <n v="520.04999999999995"/>
    <n v="5"/>
    <n v="0"/>
    <x v="926"/>
  </r>
  <r>
    <n v="990"/>
    <x v="473"/>
    <x v="367"/>
    <d v="2017-05-26T00:00:00"/>
    <s v="Standard Class"/>
    <s v="JG-15805"/>
    <s v="John Grady"/>
    <x v="1"/>
    <s v="United States"/>
    <s v="Auburn"/>
    <x v="15"/>
    <n v="13021"/>
    <x v="3"/>
    <s v="OFF-AR-10001988"/>
    <x v="1"/>
    <x v="6"/>
    <s v="Bulldog Table or Wall-Mount Pencil Sharpener"/>
    <n v="17.97"/>
    <n v="3"/>
    <n v="0"/>
    <x v="927"/>
  </r>
  <r>
    <n v="991"/>
    <x v="474"/>
    <x v="368"/>
    <d v="2015-03-31T00:00:00"/>
    <s v="Second Class"/>
    <s v="SL-20155"/>
    <s v="Sara Luxemburg"/>
    <x v="2"/>
    <s v="United States"/>
    <s v="Jacksonville"/>
    <x v="2"/>
    <n v="32216"/>
    <x v="0"/>
    <s v="FUR-CH-10004086"/>
    <x v="0"/>
    <x v="1"/>
    <s v="Hon 4070 Series Pagoda Armless Upholstered Stacking Chairs"/>
    <n v="1166.92"/>
    <n v="5"/>
    <n v="0.2"/>
    <x v="928"/>
  </r>
  <r>
    <n v="992"/>
    <x v="475"/>
    <x v="369"/>
    <d v="2016-09-11T00:00:00"/>
    <s v="First Class"/>
    <s v="TS-21610"/>
    <s v="Troy Staebel"/>
    <x v="0"/>
    <s v="United States"/>
    <s v="New York City"/>
    <x v="15"/>
    <n v="10024"/>
    <x v="3"/>
    <s v="OFF-BI-10001036"/>
    <x v="1"/>
    <x v="8"/>
    <s v="Cardinal EasyOpen D-Ring Binders"/>
    <n v="14.624000000000001"/>
    <n v="2"/>
    <n v="0.2"/>
    <x v="929"/>
  </r>
  <r>
    <n v="993"/>
    <x v="476"/>
    <x v="370"/>
    <d v="2016-08-27T00:00:00"/>
    <s v="First Class"/>
    <s v="RF-19735"/>
    <s v="Roland Fjeld"/>
    <x v="0"/>
    <s v="United States"/>
    <s v="San Jose"/>
    <x v="1"/>
    <n v="95123"/>
    <x v="1"/>
    <s v="OFF-FA-10002983"/>
    <x v="1"/>
    <x v="13"/>
    <s v="Advantus SlideClip Paper Clips"/>
    <n v="10.23"/>
    <n v="3"/>
    <n v="0"/>
    <x v="930"/>
  </r>
  <r>
    <n v="994"/>
    <x v="476"/>
    <x v="370"/>
    <d v="2016-08-27T00:00:00"/>
    <s v="First Class"/>
    <s v="RF-19735"/>
    <s v="Roland Fjeld"/>
    <x v="0"/>
    <s v="United States"/>
    <s v="San Jose"/>
    <x v="1"/>
    <n v="95123"/>
    <x v="1"/>
    <s v="OFF-PA-10003625"/>
    <x v="1"/>
    <x v="10"/>
    <s v="Xerox 1979"/>
    <n v="154.9"/>
    <n v="5"/>
    <n v="0"/>
    <x v="931"/>
  </r>
  <r>
    <n v="995"/>
    <x v="477"/>
    <x v="371"/>
    <d v="2014-05-25T00:00:00"/>
    <s v="Standard Class"/>
    <s v="MW-18235"/>
    <s v="Mitch Willingham"/>
    <x v="1"/>
    <s v="United States"/>
    <s v="Virginia Beach"/>
    <x v="17"/>
    <n v="23464"/>
    <x v="0"/>
    <s v="OFF-BI-10003925"/>
    <x v="1"/>
    <x v="8"/>
    <s v="Fellowes PB300 Plastic Comb Binding Machine"/>
    <n v="2715.93"/>
    <n v="7"/>
    <n v="0"/>
    <x v="932"/>
  </r>
  <r>
    <n v="996"/>
    <x v="477"/>
    <x v="371"/>
    <d v="2014-05-25T00:00:00"/>
    <s v="Standard Class"/>
    <s v="MW-18235"/>
    <s v="Mitch Willingham"/>
    <x v="1"/>
    <s v="United States"/>
    <s v="Virginia Beach"/>
    <x v="17"/>
    <n v="23464"/>
    <x v="0"/>
    <s v="TEC-PH-10001530"/>
    <x v="2"/>
    <x v="7"/>
    <s v="Plantronics Voyager Pro Legend"/>
    <n v="617.97"/>
    <n v="3"/>
    <n v="0"/>
    <x v="933"/>
  </r>
  <r>
    <n v="997"/>
    <x v="478"/>
    <x v="372"/>
    <d v="2015-11-03T00:00:00"/>
    <s v="Standard Class"/>
    <s v="RD-19585"/>
    <s v="Rob Dowd"/>
    <x v="0"/>
    <s v="United States"/>
    <s v="Henderson"/>
    <x v="0"/>
    <n v="42420"/>
    <x v="0"/>
    <s v="OFF-EN-10003862"/>
    <x v="1"/>
    <x v="12"/>
    <s v="Laser &amp; Ink Jet Business Envelopes"/>
    <n v="10.67"/>
    <n v="1"/>
    <n v="0"/>
    <x v="934"/>
  </r>
  <r>
    <n v="998"/>
    <x v="478"/>
    <x v="372"/>
    <d v="2015-11-03T00:00:00"/>
    <s v="Standard Class"/>
    <s v="RD-19585"/>
    <s v="Rob Dowd"/>
    <x v="0"/>
    <s v="United States"/>
    <s v="Henderson"/>
    <x v="0"/>
    <n v="42420"/>
    <x v="0"/>
    <s v="OFF-ST-10004258"/>
    <x v="1"/>
    <x v="4"/>
    <s v="Portable Personal File Box"/>
    <n v="36.630000000000003"/>
    <n v="3"/>
    <n v="0"/>
    <x v="935"/>
  </r>
  <r>
    <n v="999"/>
    <x v="478"/>
    <x v="372"/>
    <d v="2015-11-03T00:00:00"/>
    <s v="Standard Class"/>
    <s v="RD-19585"/>
    <s v="Rob Dowd"/>
    <x v="0"/>
    <s v="United States"/>
    <s v="Henderson"/>
    <x v="0"/>
    <n v="42420"/>
    <x v="0"/>
    <s v="FUR-FU-10002885"/>
    <x v="0"/>
    <x v="5"/>
    <s v="Magna Visual Magnetic Picture Hangers"/>
    <n v="24.1"/>
    <n v="5"/>
    <n v="0"/>
    <x v="936"/>
  </r>
  <r>
    <n v="1000"/>
    <x v="478"/>
    <x v="372"/>
    <d v="2015-11-03T00:00:00"/>
    <s v="Standard Class"/>
    <s v="RD-19585"/>
    <s v="Rob Dowd"/>
    <x v="0"/>
    <s v="United States"/>
    <s v="Henderson"/>
    <x v="0"/>
    <n v="42420"/>
    <x v="0"/>
    <s v="FUR-FU-10001918"/>
    <x v="0"/>
    <x v="5"/>
    <s v="C-Line Cubicle Keepers Polyproplyene Holder With Velcro Backings"/>
    <n v="33.11"/>
    <n v="7"/>
    <n v="0"/>
    <x v="937"/>
  </r>
  <r>
    <n v="1001"/>
    <x v="479"/>
    <x v="373"/>
    <d v="2016-11-17T00:00:00"/>
    <s v="Standard Class"/>
    <s v="FM-14290"/>
    <s v="Frank Merwin"/>
    <x v="2"/>
    <s v="United States"/>
    <s v="Vancouver"/>
    <x v="4"/>
    <n v="98661"/>
    <x v="1"/>
    <s v="OFF-AR-10002956"/>
    <x v="1"/>
    <x v="6"/>
    <s v="Boston 16801 Nautilus Battery Pencil Sharpener"/>
    <n v="44.02"/>
    <n v="2"/>
    <n v="0"/>
    <x v="938"/>
  </r>
  <r>
    <n v="1002"/>
    <x v="480"/>
    <x v="374"/>
    <d v="2015-07-31T00:00:00"/>
    <s v="Same Day"/>
    <s v="RH-19495"/>
    <s v="Rick Hansen"/>
    <x v="0"/>
    <s v="United States"/>
    <s v="New York City"/>
    <x v="15"/>
    <n v="10024"/>
    <x v="3"/>
    <s v="TEC-AC-10003033"/>
    <x v="2"/>
    <x v="11"/>
    <s v="Plantronics CS510 - Over-the-Head monaural Wireless Headset System"/>
    <n v="2309.65"/>
    <n v="7"/>
    <n v="0"/>
    <x v="939"/>
  </r>
  <r>
    <n v="1003"/>
    <x v="480"/>
    <x v="374"/>
    <d v="2015-07-31T00:00:00"/>
    <s v="Same Day"/>
    <s v="RH-19495"/>
    <s v="Rick Hansen"/>
    <x v="0"/>
    <s v="United States"/>
    <s v="New York City"/>
    <x v="15"/>
    <n v="10024"/>
    <x v="3"/>
    <s v="FUR-TA-10002903"/>
    <x v="0"/>
    <x v="3"/>
    <s v="Bevis Round Bullnose 29&quot; High Table Top"/>
    <n v="1090.7819999999999"/>
    <n v="7"/>
    <n v="0.4"/>
    <x v="940"/>
  </r>
  <r>
    <n v="1004"/>
    <x v="480"/>
    <x v="374"/>
    <d v="2015-07-31T00:00:00"/>
    <s v="Same Day"/>
    <s v="RH-19495"/>
    <s v="Rick Hansen"/>
    <x v="0"/>
    <s v="United States"/>
    <s v="New York City"/>
    <x v="15"/>
    <n v="10024"/>
    <x v="3"/>
    <s v="OFF-PA-10004621"/>
    <x v="1"/>
    <x v="10"/>
    <s v="Xerox 212"/>
    <n v="19.440000000000001"/>
    <n v="3"/>
    <n v="0"/>
    <x v="551"/>
  </r>
  <r>
    <n v="1005"/>
    <x v="481"/>
    <x v="375"/>
    <d v="2015-08-31T00:00:00"/>
    <s v="Standard Class"/>
    <s v="RA-19945"/>
    <s v="Ryan Akin"/>
    <x v="0"/>
    <s v="United States"/>
    <s v="Murrieta"/>
    <x v="1"/>
    <n v="92563"/>
    <x v="1"/>
    <s v="OFF-ST-10000046"/>
    <x v="1"/>
    <x v="4"/>
    <s v="Fellowes Super Stor/Drawer Files"/>
    <n v="484.65"/>
    <n v="3"/>
    <n v="0"/>
    <x v="941"/>
  </r>
  <r>
    <n v="1006"/>
    <x v="482"/>
    <x v="50"/>
    <d v="2015-11-17T00:00:00"/>
    <s v="Standard Class"/>
    <s v="JK-15730"/>
    <s v="Joe Kamberova"/>
    <x v="0"/>
    <s v="United States"/>
    <s v="Jacksonville"/>
    <x v="3"/>
    <n v="28540"/>
    <x v="0"/>
    <s v="OFF-PA-10001790"/>
    <x v="1"/>
    <x v="10"/>
    <s v="Xerox 1910"/>
    <n v="115.29600000000001"/>
    <n v="3"/>
    <n v="0.2"/>
    <x v="942"/>
  </r>
  <r>
    <n v="1007"/>
    <x v="483"/>
    <x v="376"/>
    <d v="2015-11-09T00:00:00"/>
    <s v="First Class"/>
    <s v="MT-17815"/>
    <s v="Meg Tillman"/>
    <x v="0"/>
    <s v="United States"/>
    <s v="Scottsdale"/>
    <x v="16"/>
    <n v="85254"/>
    <x v="1"/>
    <s v="OFF-EN-10002600"/>
    <x v="1"/>
    <x v="12"/>
    <s v="Redi-Strip #10 Envelopes, 4 1/8 x 9 1/2"/>
    <n v="7.08"/>
    <n v="3"/>
    <n v="0.2"/>
    <x v="943"/>
  </r>
  <r>
    <n v="1008"/>
    <x v="483"/>
    <x v="376"/>
    <d v="2015-11-09T00:00:00"/>
    <s v="First Class"/>
    <s v="MT-17815"/>
    <s v="Meg Tillman"/>
    <x v="0"/>
    <s v="United States"/>
    <s v="Scottsdale"/>
    <x v="16"/>
    <n v="85254"/>
    <x v="1"/>
    <s v="OFF-BI-10002049"/>
    <x v="1"/>
    <x v="8"/>
    <s v="UniKeep View Case Binders"/>
    <n v="4.4009999999999998"/>
    <n v="3"/>
    <n v="0.7"/>
    <x v="944"/>
  </r>
  <r>
    <n v="1009"/>
    <x v="484"/>
    <x v="377"/>
    <d v="2018-01-01T00:00:00"/>
    <s v="Standard Class"/>
    <s v="PO-18850"/>
    <s v="Patrick O'Brill"/>
    <x v="0"/>
    <s v="United States"/>
    <s v="Burlington"/>
    <x v="23"/>
    <n v="52601"/>
    <x v="2"/>
    <s v="OFF-PA-10001509"/>
    <x v="1"/>
    <x v="10"/>
    <s v="Recycled Desk Saver Line &quot;While You Were Out&quot; Book, 5 1/2&quot; X 4&quot;"/>
    <n v="44.75"/>
    <n v="5"/>
    <n v="0"/>
    <x v="945"/>
  </r>
  <r>
    <n v="1010"/>
    <x v="485"/>
    <x v="378"/>
    <d v="2017-08-03T00:00:00"/>
    <s v="First Class"/>
    <s v="AT-10735"/>
    <s v="Annie Thurman"/>
    <x v="0"/>
    <s v="United States"/>
    <s v="Chicago"/>
    <x v="10"/>
    <n v="60653"/>
    <x v="2"/>
    <s v="TEC-PH-10003931"/>
    <x v="2"/>
    <x v="7"/>
    <s v="JBL Micro Wireless Portable Bluetooth Speaker"/>
    <n v="95.983999999999995"/>
    <n v="2"/>
    <n v="0.2"/>
    <x v="946"/>
  </r>
  <r>
    <n v="1011"/>
    <x v="486"/>
    <x v="156"/>
    <d v="2014-11-26T00:00:00"/>
    <s v="First Class"/>
    <s v="VG-21790"/>
    <s v="Vivek Gonzalez"/>
    <x v="0"/>
    <s v="United States"/>
    <s v="San Diego"/>
    <x v="1"/>
    <n v="92037"/>
    <x v="1"/>
    <s v="FUR-FU-10001602"/>
    <x v="0"/>
    <x v="5"/>
    <s v="Eldon Delta Triangular Chair Mat, 52&quot; x 58&quot;, Clear"/>
    <n v="151.72"/>
    <n v="4"/>
    <n v="0"/>
    <x v="947"/>
  </r>
  <r>
    <n v="1012"/>
    <x v="487"/>
    <x v="46"/>
    <d v="2017-06-21T00:00:00"/>
    <s v="Second Class"/>
    <s v="PF-19165"/>
    <s v="Philip Fox"/>
    <x v="0"/>
    <s v="United States"/>
    <s v="Olympia"/>
    <x v="4"/>
    <n v="98502"/>
    <x v="1"/>
    <s v="FUR-FU-10004848"/>
    <x v="0"/>
    <x v="5"/>
    <s v="Howard Miller 13-3/4&quot; Diameter Brushed Chrome Round Wall Clock"/>
    <n v="155.25"/>
    <n v="3"/>
    <n v="0"/>
    <x v="948"/>
  </r>
  <r>
    <n v="1013"/>
    <x v="487"/>
    <x v="46"/>
    <d v="2017-06-21T00:00:00"/>
    <s v="Second Class"/>
    <s v="PF-19165"/>
    <s v="Philip Fox"/>
    <x v="0"/>
    <s v="United States"/>
    <s v="Olympia"/>
    <x v="4"/>
    <n v="98502"/>
    <x v="1"/>
    <s v="OFF-ST-10003722"/>
    <x v="1"/>
    <x v="4"/>
    <s v="Project Tote Personal File"/>
    <n v="14.03"/>
    <n v="1"/>
    <n v="0"/>
    <x v="949"/>
  </r>
  <r>
    <n v="1014"/>
    <x v="488"/>
    <x v="379"/>
    <d v="2015-12-24T00:00:00"/>
    <s v="Second Class"/>
    <s v="JS-15880"/>
    <s v="John Stevenson"/>
    <x v="0"/>
    <s v="United States"/>
    <s v="Seattle"/>
    <x v="4"/>
    <n v="98103"/>
    <x v="1"/>
    <s v="FUR-TA-10003748"/>
    <x v="0"/>
    <x v="3"/>
    <s v="Bevis 36 x 72 Conference Tables"/>
    <n v="1618.37"/>
    <n v="13"/>
    <n v="0"/>
    <x v="950"/>
  </r>
  <r>
    <n v="1015"/>
    <x v="488"/>
    <x v="379"/>
    <d v="2015-12-24T00:00:00"/>
    <s v="Second Class"/>
    <s v="JS-15880"/>
    <s v="John Stevenson"/>
    <x v="0"/>
    <s v="United States"/>
    <s v="Seattle"/>
    <x v="4"/>
    <n v="98103"/>
    <x v="1"/>
    <s v="TEC-AC-10003198"/>
    <x v="2"/>
    <x v="11"/>
    <s v="Enermax Acrylux Wireless Keyboard"/>
    <n v="99.6"/>
    <n v="1"/>
    <n v="0"/>
    <x v="951"/>
  </r>
  <r>
    <n v="1016"/>
    <x v="489"/>
    <x v="14"/>
    <d v="2015-09-19T00:00:00"/>
    <s v="Second Class"/>
    <s v="MO-17800"/>
    <s v="Meg O'Connel"/>
    <x v="2"/>
    <s v="United States"/>
    <s v="Los Angeles"/>
    <x v="1"/>
    <n v="90036"/>
    <x v="1"/>
    <s v="OFF-PA-10004100"/>
    <x v="1"/>
    <x v="10"/>
    <s v="Xerox 216"/>
    <n v="32.4"/>
    <n v="5"/>
    <n v="0"/>
    <x v="56"/>
  </r>
  <r>
    <n v="1017"/>
    <x v="490"/>
    <x v="380"/>
    <d v="2015-07-10T00:00:00"/>
    <s v="Standard Class"/>
    <s v="KM-16225"/>
    <s v="Kalyca Meade"/>
    <x v="1"/>
    <s v="United States"/>
    <s v="New York City"/>
    <x v="15"/>
    <n v="10011"/>
    <x v="3"/>
    <s v="FUR-FU-10002191"/>
    <x v="0"/>
    <x v="5"/>
    <s v="G.E. Halogen Desk Lamp Bulbs"/>
    <n v="13.96"/>
    <n v="2"/>
    <n v="0"/>
    <x v="952"/>
  </r>
  <r>
    <n v="1018"/>
    <x v="490"/>
    <x v="380"/>
    <d v="2015-07-10T00:00:00"/>
    <s v="Standard Class"/>
    <s v="KM-16225"/>
    <s v="Kalyca Meade"/>
    <x v="1"/>
    <s v="United States"/>
    <s v="New York City"/>
    <x v="15"/>
    <n v="10011"/>
    <x v="3"/>
    <s v="FUR-FU-10000965"/>
    <x v="0"/>
    <x v="5"/>
    <s v="Howard Miller 11-1/2&quot; Diameter Ridgewood Wall Clock"/>
    <n v="155.82"/>
    <n v="3"/>
    <n v="0"/>
    <x v="953"/>
  </r>
  <r>
    <n v="1019"/>
    <x v="490"/>
    <x v="380"/>
    <d v="2015-07-10T00:00:00"/>
    <s v="Standard Class"/>
    <s v="KM-16225"/>
    <s v="Kalyca Meade"/>
    <x v="1"/>
    <s v="United States"/>
    <s v="New York City"/>
    <x v="15"/>
    <n v="10011"/>
    <x v="3"/>
    <s v="TEC-PH-10004188"/>
    <x v="2"/>
    <x v="7"/>
    <s v="OtterBox Commuter Series Case - Samsung Galaxy S4"/>
    <n v="124.95"/>
    <n v="5"/>
    <n v="0"/>
    <x v="954"/>
  </r>
  <r>
    <n v="1020"/>
    <x v="490"/>
    <x v="380"/>
    <d v="2015-07-10T00:00:00"/>
    <s v="Standard Class"/>
    <s v="KM-16225"/>
    <s v="Kalyca Meade"/>
    <x v="1"/>
    <s v="United States"/>
    <s v="New York City"/>
    <x v="15"/>
    <n v="10011"/>
    <x v="3"/>
    <s v="OFF-ST-10001526"/>
    <x v="1"/>
    <x v="4"/>
    <s v="Iceberg Mobile Mega Data/Printer Cart "/>
    <n v="601.65"/>
    <n v="5"/>
    <n v="0"/>
    <x v="955"/>
  </r>
  <r>
    <n v="1021"/>
    <x v="491"/>
    <x v="381"/>
    <d v="2015-05-03T00:00:00"/>
    <s v="Standard Class"/>
    <s v="GT-14710"/>
    <s v="Greg Tran"/>
    <x v="0"/>
    <s v="United States"/>
    <s v="Washington"/>
    <x v="40"/>
    <n v="20016"/>
    <x v="3"/>
    <s v="OFF-AR-10001166"/>
    <x v="1"/>
    <x v="6"/>
    <s v="Staples in misc. colors"/>
    <n v="22.74"/>
    <n v="3"/>
    <n v="0"/>
    <x v="956"/>
  </r>
  <r>
    <n v="1022"/>
    <x v="491"/>
    <x v="381"/>
    <d v="2015-05-03T00:00:00"/>
    <s v="Standard Class"/>
    <s v="GT-14710"/>
    <s v="Greg Tran"/>
    <x v="0"/>
    <s v="United States"/>
    <s v="Washington"/>
    <x v="40"/>
    <n v="20016"/>
    <x v="3"/>
    <s v="FUR-CH-10000309"/>
    <x v="0"/>
    <x v="1"/>
    <s v="Global Comet Stacking Arm Chair"/>
    <n v="1267.53"/>
    <n v="3"/>
    <n v="0"/>
    <x v="957"/>
  </r>
  <r>
    <n v="1023"/>
    <x v="491"/>
    <x v="381"/>
    <d v="2015-05-03T00:00:00"/>
    <s v="Standard Class"/>
    <s v="GT-14710"/>
    <s v="Greg Tran"/>
    <x v="0"/>
    <s v="United States"/>
    <s v="Washington"/>
    <x v="40"/>
    <n v="20016"/>
    <x v="3"/>
    <s v="TEC-MA-10004212"/>
    <x v="2"/>
    <x v="15"/>
    <s v="Cisco SPA525G2 5-Line IP Phone"/>
    <n v="1379.92"/>
    <n v="8"/>
    <n v="0"/>
    <x v="958"/>
  </r>
  <r>
    <n v="1024"/>
    <x v="492"/>
    <x v="382"/>
    <d v="2015-06-20T00:00:00"/>
    <s v="Standard Class"/>
    <s v="PB-19150"/>
    <s v="Philip Brown"/>
    <x v="0"/>
    <s v="United States"/>
    <s v="Philadelphia"/>
    <x v="9"/>
    <n v="19134"/>
    <x v="3"/>
    <s v="OFF-EN-10003072"/>
    <x v="1"/>
    <x v="12"/>
    <s v="Peel &amp; Seel Envelopes"/>
    <n v="6.2080000000000002"/>
    <n v="2"/>
    <n v="0.2"/>
    <x v="959"/>
  </r>
  <r>
    <n v="1025"/>
    <x v="493"/>
    <x v="94"/>
    <d v="2017-12-20T00:00:00"/>
    <s v="First Class"/>
    <s v="HR-14770"/>
    <s v="Hallie Redmond"/>
    <x v="2"/>
    <s v="United States"/>
    <s v="Los Angeles"/>
    <x v="1"/>
    <n v="90045"/>
    <x v="1"/>
    <s v="OFF-BI-10000320"/>
    <x v="1"/>
    <x v="8"/>
    <s v="GBC Plastic Binding Combs"/>
    <n v="11.808"/>
    <n v="2"/>
    <n v="0.2"/>
    <x v="960"/>
  </r>
  <r>
    <n v="1026"/>
    <x v="494"/>
    <x v="383"/>
    <d v="2016-01-13T00:00:00"/>
    <s v="Second Class"/>
    <s v="DE-13255"/>
    <s v="Deanra Eno"/>
    <x v="2"/>
    <s v="United States"/>
    <s v="Springfield"/>
    <x v="24"/>
    <n v="45503"/>
    <x v="3"/>
    <s v="OFF-PA-10001166"/>
    <x v="1"/>
    <x v="10"/>
    <s v="Xerox 2"/>
    <n v="15.552"/>
    <n v="3"/>
    <n v="0.2"/>
    <x v="12"/>
  </r>
  <r>
    <n v="1027"/>
    <x v="494"/>
    <x v="383"/>
    <d v="2016-01-13T00:00:00"/>
    <s v="Second Class"/>
    <s v="DE-13255"/>
    <s v="Deanra Eno"/>
    <x v="2"/>
    <s v="United States"/>
    <s v="Springfield"/>
    <x v="24"/>
    <n v="45503"/>
    <x v="3"/>
    <s v="OFF-PA-10003656"/>
    <x v="1"/>
    <x v="10"/>
    <s v="Xerox 1935"/>
    <n v="63.311999999999998"/>
    <n v="3"/>
    <n v="0.2"/>
    <x v="961"/>
  </r>
  <r>
    <n v="1028"/>
    <x v="494"/>
    <x v="383"/>
    <d v="2016-01-13T00:00:00"/>
    <s v="Second Class"/>
    <s v="DE-13255"/>
    <s v="Deanra Eno"/>
    <x v="2"/>
    <s v="United States"/>
    <s v="Springfield"/>
    <x v="24"/>
    <n v="45503"/>
    <x v="3"/>
    <s v="TEC-PH-10000148"/>
    <x v="2"/>
    <x v="7"/>
    <s v="Cyber Acoustics AC-202b Speech Recognition Stereo Headset"/>
    <n v="15.587999999999999"/>
    <n v="2"/>
    <n v="0.4"/>
    <x v="962"/>
  </r>
  <r>
    <n v="1029"/>
    <x v="495"/>
    <x v="384"/>
    <d v="2014-07-15T00:00:00"/>
    <s v="Standard Class"/>
    <s v="LA-16780"/>
    <s v="Laura Armstrong"/>
    <x v="1"/>
    <s v="United States"/>
    <s v="Hackensack"/>
    <x v="30"/>
    <n v="7601"/>
    <x v="3"/>
    <s v="OFF-PA-10000474"/>
    <x v="1"/>
    <x v="10"/>
    <s v="Easy-staple paper"/>
    <n v="177.2"/>
    <n v="5"/>
    <n v="0"/>
    <x v="963"/>
  </r>
  <r>
    <n v="1030"/>
    <x v="495"/>
    <x v="384"/>
    <d v="2014-07-15T00:00:00"/>
    <s v="Standard Class"/>
    <s v="LA-16780"/>
    <s v="Laura Armstrong"/>
    <x v="1"/>
    <s v="United States"/>
    <s v="Hackensack"/>
    <x v="30"/>
    <n v="7601"/>
    <x v="3"/>
    <s v="TEC-PH-10003885"/>
    <x v="2"/>
    <x v="7"/>
    <s v="Cisco SPA508G"/>
    <n v="197.97"/>
    <n v="3"/>
    <n v="0"/>
    <x v="964"/>
  </r>
  <r>
    <n v="1031"/>
    <x v="495"/>
    <x v="384"/>
    <d v="2014-07-15T00:00:00"/>
    <s v="Standard Class"/>
    <s v="LA-16780"/>
    <s v="Laura Armstrong"/>
    <x v="1"/>
    <s v="United States"/>
    <s v="Hackensack"/>
    <x v="30"/>
    <n v="7601"/>
    <x v="3"/>
    <s v="FUR-CH-10003379"/>
    <x v="0"/>
    <x v="1"/>
    <s v="Global Commerce Series High-Back Swivel/Tilt Chairs"/>
    <n v="854.94"/>
    <n v="3"/>
    <n v="0"/>
    <x v="965"/>
  </r>
  <r>
    <n v="1032"/>
    <x v="495"/>
    <x v="384"/>
    <d v="2014-07-15T00:00:00"/>
    <s v="Standard Class"/>
    <s v="LA-16780"/>
    <s v="Laura Armstrong"/>
    <x v="1"/>
    <s v="United States"/>
    <s v="Hackensack"/>
    <x v="30"/>
    <n v="7601"/>
    <x v="3"/>
    <s v="FUR-FU-10000629"/>
    <x v="0"/>
    <x v="5"/>
    <s v="9-3/4 Diameter Round Wall Clock"/>
    <n v="124.11"/>
    <n v="9"/>
    <n v="0"/>
    <x v="966"/>
  </r>
  <r>
    <n v="1033"/>
    <x v="495"/>
    <x v="384"/>
    <d v="2014-07-15T00:00:00"/>
    <s v="Standard Class"/>
    <s v="LA-16780"/>
    <s v="Laura Armstrong"/>
    <x v="1"/>
    <s v="United States"/>
    <s v="Hackensack"/>
    <x v="30"/>
    <n v="7601"/>
    <x v="3"/>
    <s v="OFF-LA-10001175"/>
    <x v="1"/>
    <x v="2"/>
    <s v="Avery 514"/>
    <n v="14.4"/>
    <n v="5"/>
    <n v="0"/>
    <x v="967"/>
  </r>
  <r>
    <n v="1034"/>
    <x v="496"/>
    <x v="73"/>
    <d v="2016-11-22T00:00:00"/>
    <s v="First Class"/>
    <s v="AG-10390"/>
    <s v="Allen Goldenen"/>
    <x v="0"/>
    <s v="United States"/>
    <s v="Cincinnati"/>
    <x v="24"/>
    <n v="45231"/>
    <x v="3"/>
    <s v="OFF-PA-10000955"/>
    <x v="1"/>
    <x v="10"/>
    <s v="Southworth 25% Cotton Granite Paper &amp; Envelopes"/>
    <n v="15.696"/>
    <n v="3"/>
    <n v="0.2"/>
    <x v="968"/>
  </r>
  <r>
    <n v="1035"/>
    <x v="496"/>
    <x v="73"/>
    <d v="2016-11-22T00:00:00"/>
    <s v="First Class"/>
    <s v="AG-10390"/>
    <s v="Allen Goldenen"/>
    <x v="0"/>
    <s v="United States"/>
    <s v="Cincinnati"/>
    <x v="24"/>
    <n v="45231"/>
    <x v="3"/>
    <s v="OFF-BI-10003460"/>
    <x v="1"/>
    <x v="8"/>
    <s v="Acco 3-Hole Punch"/>
    <n v="2.6280000000000001"/>
    <n v="2"/>
    <n v="0.7"/>
    <x v="969"/>
  </r>
  <r>
    <n v="1036"/>
    <x v="496"/>
    <x v="73"/>
    <d v="2016-11-22T00:00:00"/>
    <s v="First Class"/>
    <s v="AG-10390"/>
    <s v="Allen Goldenen"/>
    <x v="0"/>
    <s v="United States"/>
    <s v="Cincinnati"/>
    <x v="24"/>
    <n v="45231"/>
    <x v="3"/>
    <s v="OFF-BI-10000474"/>
    <x v="1"/>
    <x v="8"/>
    <s v="Avery Recycled Flexi-View Covers for Binding Systems"/>
    <n v="14.427"/>
    <n v="3"/>
    <n v="0.7"/>
    <x v="970"/>
  </r>
  <r>
    <n v="1037"/>
    <x v="497"/>
    <x v="183"/>
    <d v="2016-04-26T00:00:00"/>
    <s v="Standard Class"/>
    <s v="EL-13735"/>
    <s v="Ed Ludwig"/>
    <x v="2"/>
    <s v="United States"/>
    <s v="Jefferson City"/>
    <x v="25"/>
    <n v="65109"/>
    <x v="2"/>
    <s v="FUR-FU-10003975"/>
    <x v="0"/>
    <x v="5"/>
    <s v="Eldon Advantage Chair Mats for Low to Medium Pile Carpets"/>
    <n v="86.62"/>
    <n v="2"/>
    <n v="0"/>
    <x v="971"/>
  </r>
  <r>
    <n v="1038"/>
    <x v="498"/>
    <x v="385"/>
    <d v="2015-06-14T00:00:00"/>
    <s v="First Class"/>
    <s v="JJ-15445"/>
    <s v="Jennifer Jackson"/>
    <x v="0"/>
    <s v="United States"/>
    <s v="Los Angeles"/>
    <x v="1"/>
    <n v="90004"/>
    <x v="1"/>
    <s v="OFF-BI-10003707"/>
    <x v="1"/>
    <x v="8"/>
    <s v="Aluminum Screw Posts"/>
    <n v="36.624000000000002"/>
    <n v="3"/>
    <n v="0.2"/>
    <x v="972"/>
  </r>
  <r>
    <n v="1039"/>
    <x v="499"/>
    <x v="225"/>
    <d v="2017-11-21T00:00:00"/>
    <s v="First Class"/>
    <s v="JH-15430"/>
    <s v="Jennifer Halladay"/>
    <x v="0"/>
    <s v="United States"/>
    <s v="Burlington"/>
    <x v="3"/>
    <n v="27217"/>
    <x v="0"/>
    <s v="OFF-AR-10000203"/>
    <x v="1"/>
    <x v="6"/>
    <s v="Newell 336"/>
    <n v="23.968"/>
    <n v="7"/>
    <n v="0.2"/>
    <x v="973"/>
  </r>
  <r>
    <n v="1040"/>
    <x v="499"/>
    <x v="225"/>
    <d v="2017-11-21T00:00:00"/>
    <s v="First Class"/>
    <s v="JH-15430"/>
    <s v="Jennifer Halladay"/>
    <x v="0"/>
    <s v="United States"/>
    <s v="Burlington"/>
    <x v="3"/>
    <n v="27217"/>
    <x v="0"/>
    <s v="OFF-AR-10004790"/>
    <x v="1"/>
    <x v="6"/>
    <s v="Staples in misc. colors"/>
    <n v="28.728000000000002"/>
    <n v="3"/>
    <n v="0.2"/>
    <x v="974"/>
  </r>
  <r>
    <n v="1041"/>
    <x v="500"/>
    <x v="231"/>
    <d v="2016-03-24T00:00:00"/>
    <s v="Standard Class"/>
    <s v="RD-19660"/>
    <s v="Robert Dilbeck"/>
    <x v="2"/>
    <s v="United States"/>
    <s v="Saint Peters"/>
    <x v="25"/>
    <n v="63376"/>
    <x v="2"/>
    <s v="FUR-TA-10001095"/>
    <x v="0"/>
    <x v="3"/>
    <s v="Chromcraft Round Conference Tables"/>
    <n v="697.16"/>
    <n v="4"/>
    <n v="0"/>
    <x v="975"/>
  </r>
  <r>
    <n v="1042"/>
    <x v="501"/>
    <x v="47"/>
    <d v="2016-09-09T00:00:00"/>
    <s v="Second Class"/>
    <s v="MO-17500"/>
    <s v="Mary O'Rourke"/>
    <x v="0"/>
    <s v="United States"/>
    <s v="New York City"/>
    <x v="15"/>
    <n v="10035"/>
    <x v="3"/>
    <s v="TEC-AC-10004761"/>
    <x v="2"/>
    <x v="11"/>
    <s v="Maxell 4.7GB DVD 3/Pack"/>
    <n v="31.86"/>
    <n v="2"/>
    <n v="0"/>
    <x v="976"/>
  </r>
  <r>
    <n v="1043"/>
    <x v="501"/>
    <x v="47"/>
    <d v="2016-09-09T00:00:00"/>
    <s v="Second Class"/>
    <s v="MO-17500"/>
    <s v="Mary O'Rourke"/>
    <x v="0"/>
    <s v="United States"/>
    <s v="New York City"/>
    <x v="15"/>
    <n v="10035"/>
    <x v="3"/>
    <s v="FUR-BO-10001811"/>
    <x v="0"/>
    <x v="0"/>
    <s v="Atlantic Metals Mobile 5-Shelf Bookcases, Custom Colors"/>
    <n v="722.35199999999998"/>
    <n v="3"/>
    <n v="0.2"/>
    <x v="977"/>
  </r>
  <r>
    <n v="1044"/>
    <x v="502"/>
    <x v="362"/>
    <d v="2017-07-12T00:00:00"/>
    <s v="First Class"/>
    <s v="NS-18640"/>
    <s v="Noel Staavos"/>
    <x v="1"/>
    <s v="United States"/>
    <s v="Chicago"/>
    <x v="10"/>
    <n v="60610"/>
    <x v="2"/>
    <s v="OFF-AR-10001130"/>
    <x v="1"/>
    <x v="6"/>
    <s v="Quartet Alpha White Chalk, 12/Pack"/>
    <n v="8.84"/>
    <n v="5"/>
    <n v="0.2"/>
    <x v="978"/>
  </r>
  <r>
    <n v="1045"/>
    <x v="502"/>
    <x v="362"/>
    <d v="2017-07-12T00:00:00"/>
    <s v="First Class"/>
    <s v="NS-18640"/>
    <s v="Noel Staavos"/>
    <x v="1"/>
    <s v="United States"/>
    <s v="Chicago"/>
    <x v="10"/>
    <n v="60610"/>
    <x v="2"/>
    <s v="OFF-AP-10000055"/>
    <x v="1"/>
    <x v="9"/>
    <s v="Belkin F9S820V06 8 Outlet Surge"/>
    <n v="58.463999999999999"/>
    <n v="9"/>
    <n v="0.8"/>
    <x v="979"/>
  </r>
  <r>
    <n v="1046"/>
    <x v="503"/>
    <x v="386"/>
    <d v="2017-10-16T00:00:00"/>
    <s v="Standard Class"/>
    <s v="SN-20710"/>
    <s v="Steve Nguyen"/>
    <x v="2"/>
    <s v="United States"/>
    <s v="Rockford"/>
    <x v="10"/>
    <n v="61107"/>
    <x v="2"/>
    <s v="FUR-CH-10002304"/>
    <x v="0"/>
    <x v="1"/>
    <s v="Global Stack Chair without Arms, Black"/>
    <n v="254.60400000000001"/>
    <n v="14"/>
    <n v="0.3"/>
    <x v="980"/>
  </r>
  <r>
    <n v="1047"/>
    <x v="504"/>
    <x v="387"/>
    <d v="2016-03-13T00:00:00"/>
    <s v="Standard Class"/>
    <s v="ZC-21910"/>
    <s v="Zuschuss Carroll"/>
    <x v="0"/>
    <s v="United States"/>
    <s v="Miami"/>
    <x v="2"/>
    <n v="33142"/>
    <x v="0"/>
    <s v="TEC-PH-10001530"/>
    <x v="2"/>
    <x v="7"/>
    <s v="Cisco Unified IP Phone 7945G VoIP phone"/>
    <n v="1363.96"/>
    <n v="5"/>
    <n v="0.2"/>
    <x v="760"/>
  </r>
  <r>
    <n v="1048"/>
    <x v="504"/>
    <x v="387"/>
    <d v="2016-03-13T00:00:00"/>
    <s v="Standard Class"/>
    <s v="ZC-21910"/>
    <s v="Zuschuss Carroll"/>
    <x v="0"/>
    <s v="United States"/>
    <s v="Miami"/>
    <x v="2"/>
    <n v="33142"/>
    <x v="0"/>
    <s v="FUR-FU-10004006"/>
    <x v="0"/>
    <x v="5"/>
    <s v="Deflect-o DuraMat Lighweight, Studded, Beveled Mat for Low Pile Carpeting"/>
    <n v="102.36"/>
    <n v="3"/>
    <n v="0.2"/>
    <x v="103"/>
  </r>
  <r>
    <n v="1049"/>
    <x v="505"/>
    <x v="279"/>
    <d v="2014-06-01T00:00:00"/>
    <s v="Second Class"/>
    <s v="LC-16885"/>
    <s v="Lena Creighton"/>
    <x v="0"/>
    <s v="United States"/>
    <s v="San Francisco"/>
    <x v="1"/>
    <n v="94109"/>
    <x v="1"/>
    <s v="TEC-PH-10000486"/>
    <x v="2"/>
    <x v="7"/>
    <s v="Plantronics HL10 Handset Lifter"/>
    <n v="1113.5039999999999"/>
    <n v="12"/>
    <n v="0.2"/>
    <x v="981"/>
  </r>
  <r>
    <n v="1050"/>
    <x v="505"/>
    <x v="279"/>
    <d v="2014-06-01T00:00:00"/>
    <s v="Second Class"/>
    <s v="LC-16885"/>
    <s v="Lena Creighton"/>
    <x v="0"/>
    <s v="United States"/>
    <s v="San Francisco"/>
    <x v="1"/>
    <n v="94109"/>
    <x v="1"/>
    <s v="TEC-AC-10001606"/>
    <x v="2"/>
    <x v="11"/>
    <s v="Logitech Wireless Performance Mouse MX for PC and Mac"/>
    <n v="99.99"/>
    <n v="1"/>
    <n v="0"/>
    <x v="982"/>
  </r>
  <r>
    <n v="1051"/>
    <x v="506"/>
    <x v="230"/>
    <d v="2015-07-05T00:00:00"/>
    <s v="First Class"/>
    <s v="DG-13300"/>
    <s v="Deirdre Greer"/>
    <x v="1"/>
    <s v="United States"/>
    <s v="Philadelphia"/>
    <x v="9"/>
    <n v="19134"/>
    <x v="3"/>
    <s v="FUR-FU-10000293"/>
    <x v="0"/>
    <x v="5"/>
    <s v="Eldon Antistatic Chair Mats for Low to Medium Pile Carpets"/>
    <n v="168.464"/>
    <n v="2"/>
    <n v="0.2"/>
    <x v="983"/>
  </r>
  <r>
    <n v="1052"/>
    <x v="506"/>
    <x v="230"/>
    <d v="2015-07-05T00:00:00"/>
    <s v="First Class"/>
    <s v="DG-13300"/>
    <s v="Deirdre Greer"/>
    <x v="1"/>
    <s v="United States"/>
    <s v="Philadelphia"/>
    <x v="9"/>
    <n v="19134"/>
    <x v="3"/>
    <s v="OFF-PA-10001307"/>
    <x v="1"/>
    <x v="10"/>
    <s v="Important Message Pads, 50 4-1/4 x 5-1/2 Forms per Pad"/>
    <n v="6.72"/>
    <n v="2"/>
    <n v="0.2"/>
    <x v="984"/>
  </r>
  <r>
    <n v="1053"/>
    <x v="506"/>
    <x v="230"/>
    <d v="2015-07-05T00:00:00"/>
    <s v="First Class"/>
    <s v="DG-13300"/>
    <s v="Deirdre Greer"/>
    <x v="1"/>
    <s v="United States"/>
    <s v="Philadelphia"/>
    <x v="9"/>
    <n v="19134"/>
    <x v="3"/>
    <s v="FUR-FU-10004460"/>
    <x v="0"/>
    <x v="5"/>
    <s v="Howard Miller 12&quot; Round Wall Clock"/>
    <n v="282.88799999999998"/>
    <n v="9"/>
    <n v="0.2"/>
    <x v="985"/>
  </r>
  <r>
    <n v="1054"/>
    <x v="507"/>
    <x v="388"/>
    <d v="2015-04-08T00:00:00"/>
    <s v="Standard Class"/>
    <s v="NF-18595"/>
    <s v="Nicole Fjeld"/>
    <x v="2"/>
    <s v="United States"/>
    <s v="New York City"/>
    <x v="15"/>
    <n v="10009"/>
    <x v="3"/>
    <s v="OFF-AR-10000716"/>
    <x v="1"/>
    <x v="6"/>
    <s v="DIXON Ticonderoga Erasable Checking Pencils"/>
    <n v="11.16"/>
    <n v="2"/>
    <n v="0"/>
    <x v="986"/>
  </r>
  <r>
    <n v="1055"/>
    <x v="507"/>
    <x v="388"/>
    <d v="2015-04-08T00:00:00"/>
    <s v="Standard Class"/>
    <s v="NF-18595"/>
    <s v="Nicole Fjeld"/>
    <x v="2"/>
    <s v="United States"/>
    <s v="New York City"/>
    <x v="15"/>
    <n v="10009"/>
    <x v="3"/>
    <s v="FUR-FU-10004622"/>
    <x v="0"/>
    <x v="5"/>
    <s v="Eldon Advantage Foldable Chair Mats for Low Pile Carpets"/>
    <n v="108.4"/>
    <n v="2"/>
    <n v="0"/>
    <x v="987"/>
  </r>
  <r>
    <n v="1056"/>
    <x v="507"/>
    <x v="388"/>
    <d v="2015-04-08T00:00:00"/>
    <s v="Standard Class"/>
    <s v="NF-18595"/>
    <s v="Nicole Fjeld"/>
    <x v="2"/>
    <s v="United States"/>
    <s v="New York City"/>
    <x v="15"/>
    <n v="10009"/>
    <x v="3"/>
    <s v="OFF-BI-10002735"/>
    <x v="1"/>
    <x v="8"/>
    <s v="GBC Prestige Therm-A-Bind Covers"/>
    <n v="82.343999999999994"/>
    <n v="3"/>
    <n v="0.2"/>
    <x v="988"/>
  </r>
  <r>
    <n v="1057"/>
    <x v="507"/>
    <x v="388"/>
    <d v="2015-04-08T00:00:00"/>
    <s v="Standard Class"/>
    <s v="NF-18595"/>
    <s v="Nicole Fjeld"/>
    <x v="2"/>
    <s v="United States"/>
    <s v="New York City"/>
    <x v="15"/>
    <n v="10009"/>
    <x v="3"/>
    <s v="OFF-BI-10003529"/>
    <x v="1"/>
    <x v="8"/>
    <s v="Avery Round Ring Poly Binders"/>
    <n v="9.0879999999999992"/>
    <n v="4"/>
    <n v="0.2"/>
    <x v="806"/>
  </r>
  <r>
    <n v="1058"/>
    <x v="508"/>
    <x v="389"/>
    <d v="2017-12-17T00:00:00"/>
    <s v="Standard Class"/>
    <s v="BP-11185"/>
    <s v="Ben Peterman"/>
    <x v="1"/>
    <s v="United States"/>
    <s v="San Diego"/>
    <x v="1"/>
    <n v="92037"/>
    <x v="1"/>
    <s v="OFF-BI-10001097"/>
    <x v="1"/>
    <x v="8"/>
    <s v="Avery Hole Reinforcements"/>
    <n v="19.936"/>
    <n v="4"/>
    <n v="0.2"/>
    <x v="989"/>
  </r>
  <r>
    <n v="1059"/>
    <x v="508"/>
    <x v="389"/>
    <d v="2017-12-17T00:00:00"/>
    <s v="Standard Class"/>
    <s v="BP-11185"/>
    <s v="Ben Peterman"/>
    <x v="1"/>
    <s v="United States"/>
    <s v="San Diego"/>
    <x v="1"/>
    <n v="92037"/>
    <x v="1"/>
    <s v="OFF-BI-10001597"/>
    <x v="1"/>
    <x v="8"/>
    <s v="Wilson Jones Ledger-Size, Piano-Hinge Binder, 2&quot;, Blue"/>
    <n v="65.567999999999998"/>
    <n v="2"/>
    <n v="0.2"/>
    <x v="990"/>
  </r>
  <r>
    <n v="1060"/>
    <x v="509"/>
    <x v="390"/>
    <d v="2016-12-01T00:00:00"/>
    <s v="Standard Class"/>
    <s v="MG-17650"/>
    <s v="Matthew Grinstein"/>
    <x v="2"/>
    <s v="United States"/>
    <s v="Philadelphia"/>
    <x v="9"/>
    <n v="19143"/>
    <x v="3"/>
    <s v="OFF-FA-10001754"/>
    <x v="1"/>
    <x v="13"/>
    <s v="Stockwell Gold Paper Clips"/>
    <n v="4.4160000000000004"/>
    <n v="3"/>
    <n v="0.2"/>
    <x v="991"/>
  </r>
  <r>
    <n v="1061"/>
    <x v="510"/>
    <x v="391"/>
    <d v="2015-03-29T00:00:00"/>
    <s v="Standard Class"/>
    <s v="JD-16060"/>
    <s v="Julia Dunbar"/>
    <x v="0"/>
    <s v="United States"/>
    <s v="Houston"/>
    <x v="5"/>
    <n v="77095"/>
    <x v="2"/>
    <s v="FUR-CH-10003396"/>
    <x v="0"/>
    <x v="1"/>
    <s v="Global Deluxe Steno Chair"/>
    <n v="107.77200000000001"/>
    <n v="2"/>
    <n v="0.3"/>
    <x v="992"/>
  </r>
  <r>
    <n v="1062"/>
    <x v="511"/>
    <x v="392"/>
    <d v="2015-04-21T00:00:00"/>
    <s v="Standard Class"/>
    <s v="TS-21160"/>
    <s v="Theresa Swint"/>
    <x v="1"/>
    <s v="United States"/>
    <s v="Toledo"/>
    <x v="24"/>
    <n v="43615"/>
    <x v="3"/>
    <s v="OFF-AP-10002350"/>
    <x v="1"/>
    <x v="9"/>
    <s v="Belkin F9H710-06 7 Outlet SurgeMaster Surge Protector"/>
    <n v="45.216000000000001"/>
    <n v="3"/>
    <n v="0.2"/>
    <x v="993"/>
  </r>
  <r>
    <n v="1063"/>
    <x v="511"/>
    <x v="392"/>
    <d v="2015-04-21T00:00:00"/>
    <s v="Standard Class"/>
    <s v="TS-21160"/>
    <s v="Theresa Swint"/>
    <x v="1"/>
    <s v="United States"/>
    <s v="Toledo"/>
    <x v="24"/>
    <n v="43615"/>
    <x v="3"/>
    <s v="OFF-FA-10004838"/>
    <x v="1"/>
    <x v="13"/>
    <s v="Super Bands, 12/Pack"/>
    <n v="10.416"/>
    <n v="7"/>
    <n v="0.2"/>
    <x v="994"/>
  </r>
  <r>
    <n v="1064"/>
    <x v="511"/>
    <x v="392"/>
    <d v="2015-04-21T00:00:00"/>
    <s v="Standard Class"/>
    <s v="TS-21160"/>
    <s v="Theresa Swint"/>
    <x v="1"/>
    <s v="United States"/>
    <s v="Toledo"/>
    <x v="24"/>
    <n v="43615"/>
    <x v="3"/>
    <s v="OFF-AR-10004757"/>
    <x v="1"/>
    <x v="6"/>
    <s v="Crayola Colored Pencils"/>
    <n v="7.8719999999999999"/>
    <n v="3"/>
    <n v="0.2"/>
    <x v="995"/>
  </r>
  <r>
    <n v="1065"/>
    <x v="511"/>
    <x v="392"/>
    <d v="2015-04-21T00:00:00"/>
    <s v="Standard Class"/>
    <s v="TS-21160"/>
    <s v="Theresa Swint"/>
    <x v="1"/>
    <s v="United States"/>
    <s v="Toledo"/>
    <x v="24"/>
    <n v="43615"/>
    <x v="3"/>
    <s v="TEC-PH-10002115"/>
    <x v="2"/>
    <x v="7"/>
    <s v="Plantronics 81402"/>
    <n v="118.782"/>
    <n v="3"/>
    <n v="0.4"/>
    <x v="996"/>
  </r>
  <r>
    <n v="1066"/>
    <x v="511"/>
    <x v="392"/>
    <d v="2015-04-21T00:00:00"/>
    <s v="Standard Class"/>
    <s v="TS-21160"/>
    <s v="Theresa Swint"/>
    <x v="1"/>
    <s v="United States"/>
    <s v="Toledo"/>
    <x v="24"/>
    <n v="43615"/>
    <x v="3"/>
    <s v="OFF-FA-10003059"/>
    <x v="1"/>
    <x v="13"/>
    <s v="Assorted Color Push Pins"/>
    <n v="1.448"/>
    <n v="1"/>
    <n v="0.2"/>
    <x v="997"/>
  </r>
  <r>
    <n v="1067"/>
    <x v="511"/>
    <x v="392"/>
    <d v="2015-04-21T00:00:00"/>
    <s v="Standard Class"/>
    <s v="TS-21160"/>
    <s v="Theresa Swint"/>
    <x v="1"/>
    <s v="United States"/>
    <s v="Toledo"/>
    <x v="24"/>
    <n v="43615"/>
    <x v="3"/>
    <s v="OFF-BI-10004330"/>
    <x v="1"/>
    <x v="8"/>
    <s v="GBC Velobind Prepunched Cover Sets, Regency Series"/>
    <n v="55.47"/>
    <n v="5"/>
    <n v="0.7"/>
    <x v="998"/>
  </r>
  <r>
    <n v="1068"/>
    <x v="512"/>
    <x v="393"/>
    <d v="2016-10-02T00:00:00"/>
    <s v="First Class"/>
    <s v="BD-11620"/>
    <s v="Brian DeCherney"/>
    <x v="0"/>
    <s v="United States"/>
    <s v="San Francisco"/>
    <x v="1"/>
    <n v="94122"/>
    <x v="1"/>
    <s v="FUR-CH-10001146"/>
    <x v="0"/>
    <x v="1"/>
    <s v="Global Value Mid-Back Manager's Chair, Gray"/>
    <n v="194.84800000000001"/>
    <n v="4"/>
    <n v="0.2"/>
    <x v="999"/>
  </r>
  <r>
    <n v="1069"/>
    <x v="513"/>
    <x v="394"/>
    <d v="2017-09-30T00:00:00"/>
    <s v="Second Class"/>
    <s v="CM-12160"/>
    <s v="Charles McCrossin"/>
    <x v="0"/>
    <s v="United States"/>
    <s v="Brownsville"/>
    <x v="5"/>
    <n v="78521"/>
    <x v="2"/>
    <s v="OFF-SU-10001935"/>
    <x v="1"/>
    <x v="14"/>
    <s v="Staple remover"/>
    <n v="1.744"/>
    <n v="1"/>
    <n v="0.2"/>
    <x v="1000"/>
  </r>
  <r>
    <n v="1070"/>
    <x v="514"/>
    <x v="395"/>
    <d v="2015-07-29T00:00:00"/>
    <s v="Standard Class"/>
    <s v="RB-19795"/>
    <s v="Ross Baird"/>
    <x v="2"/>
    <s v="United States"/>
    <s v="Philadelphia"/>
    <x v="9"/>
    <n v="19143"/>
    <x v="3"/>
    <s v="OFF-BI-10001524"/>
    <x v="1"/>
    <x v="8"/>
    <s v="GBC Premium Transparent Covers with Diagonal Lined Pattern"/>
    <n v="25.175999999999998"/>
    <n v="4"/>
    <n v="0.7"/>
    <x v="1001"/>
  </r>
  <r>
    <n v="1071"/>
    <x v="515"/>
    <x v="312"/>
    <d v="2015-11-26T00:00:00"/>
    <s v="Standard Class"/>
    <s v="SN-20560"/>
    <s v="Skye Norling"/>
    <x v="2"/>
    <s v="United States"/>
    <s v="Los Angeles"/>
    <x v="1"/>
    <n v="90008"/>
    <x v="1"/>
    <s v="OFF-AR-10003732"/>
    <x v="1"/>
    <x v="6"/>
    <s v="Newell 333"/>
    <n v="19.46"/>
    <n v="7"/>
    <n v="0"/>
    <x v="21"/>
  </r>
  <r>
    <n v="1072"/>
    <x v="516"/>
    <x v="236"/>
    <d v="2016-05-02T00:00:00"/>
    <s v="Standard Class"/>
    <s v="EH-14005"/>
    <s v="Erica Hernandez"/>
    <x v="2"/>
    <s v="United States"/>
    <s v="Denver"/>
    <x v="22"/>
    <n v="80219"/>
    <x v="1"/>
    <s v="OFF-PA-10001970"/>
    <x v="1"/>
    <x v="10"/>
    <s v="Xerox 1881"/>
    <n v="29.472000000000001"/>
    <n v="3"/>
    <n v="0.2"/>
    <x v="34"/>
  </r>
  <r>
    <n v="1073"/>
    <x v="517"/>
    <x v="237"/>
    <d v="2017-11-19T00:00:00"/>
    <s v="Standard Class"/>
    <s v="FO-14305"/>
    <s v="Frank Olsen"/>
    <x v="0"/>
    <s v="United States"/>
    <s v="New York City"/>
    <x v="15"/>
    <n v="10035"/>
    <x v="3"/>
    <s v="OFF-BI-10003669"/>
    <x v="1"/>
    <x v="8"/>
    <s v="3M Organizer Strips"/>
    <n v="8.64"/>
    <n v="2"/>
    <n v="0.2"/>
    <x v="701"/>
  </r>
  <r>
    <n v="1074"/>
    <x v="518"/>
    <x v="396"/>
    <d v="2016-11-19T00:00:00"/>
    <s v="Standard Class"/>
    <s v="MS-17710"/>
    <s v="Maurice Satty"/>
    <x v="0"/>
    <s v="United States"/>
    <s v="Mesa"/>
    <x v="16"/>
    <n v="85204"/>
    <x v="1"/>
    <s v="OFF-BI-10003727"/>
    <x v="1"/>
    <x v="8"/>
    <s v="Avery Durable Slant Ring Binders With Label Holder"/>
    <n v="6.27"/>
    <n v="5"/>
    <n v="0.7"/>
    <x v="1002"/>
  </r>
  <r>
    <n v="1075"/>
    <x v="518"/>
    <x v="396"/>
    <d v="2016-11-19T00:00:00"/>
    <s v="Standard Class"/>
    <s v="MS-17710"/>
    <s v="Maurice Satty"/>
    <x v="0"/>
    <s v="United States"/>
    <s v="Mesa"/>
    <x v="16"/>
    <n v="85204"/>
    <x v="1"/>
    <s v="OFF-BI-10004967"/>
    <x v="1"/>
    <x v="8"/>
    <s v="Round Ring Binders"/>
    <n v="4.3680000000000003"/>
    <n v="7"/>
    <n v="0.7"/>
    <x v="1003"/>
  </r>
  <r>
    <n v="1076"/>
    <x v="518"/>
    <x v="396"/>
    <d v="2016-11-19T00:00:00"/>
    <s v="Standard Class"/>
    <s v="MS-17710"/>
    <s v="Maurice Satty"/>
    <x v="0"/>
    <s v="United States"/>
    <s v="Mesa"/>
    <x v="16"/>
    <n v="85204"/>
    <x v="1"/>
    <s v="TEC-AC-10003447"/>
    <x v="2"/>
    <x v="11"/>
    <s v="Micropad Numeric Keypads"/>
    <n v="31.984000000000002"/>
    <n v="2"/>
    <n v="0.2"/>
    <x v="1004"/>
  </r>
  <r>
    <n v="1077"/>
    <x v="519"/>
    <x v="321"/>
    <d v="2016-09-30T00:00:00"/>
    <s v="First Class"/>
    <s v="CC-12100"/>
    <s v="Chad Cunningham"/>
    <x v="2"/>
    <s v="United States"/>
    <s v="Columbus"/>
    <x v="14"/>
    <n v="47201"/>
    <x v="2"/>
    <s v="OFF-AR-10000255"/>
    <x v="1"/>
    <x v="6"/>
    <s v="Newell 328"/>
    <n v="40.880000000000003"/>
    <n v="7"/>
    <n v="0"/>
    <x v="1005"/>
  </r>
  <r>
    <n v="1078"/>
    <x v="520"/>
    <x v="397"/>
    <d v="2017-09-25T00:00:00"/>
    <s v="Second Class"/>
    <s v="DW-13540"/>
    <s v="Don Weiss"/>
    <x v="0"/>
    <s v="United States"/>
    <s v="Seattle"/>
    <x v="4"/>
    <n v="98105"/>
    <x v="1"/>
    <s v="OFF-AP-10002191"/>
    <x v="1"/>
    <x v="9"/>
    <s v="Belkin 8 Outlet SurgeMaster II Gold Surge Protector"/>
    <n v="119.96"/>
    <n v="2"/>
    <n v="0"/>
    <x v="1006"/>
  </r>
  <r>
    <n v="1079"/>
    <x v="520"/>
    <x v="397"/>
    <d v="2017-09-25T00:00:00"/>
    <s v="Second Class"/>
    <s v="DW-13540"/>
    <s v="Don Weiss"/>
    <x v="0"/>
    <s v="United States"/>
    <s v="Seattle"/>
    <x v="4"/>
    <n v="98105"/>
    <x v="1"/>
    <s v="OFF-ST-10001325"/>
    <x v="1"/>
    <x v="4"/>
    <s v="Sterilite Officeware Hinged File Box"/>
    <n v="31.44"/>
    <n v="3"/>
    <n v="0"/>
    <x v="1007"/>
  </r>
  <r>
    <n v="1080"/>
    <x v="520"/>
    <x v="397"/>
    <d v="2017-09-25T00:00:00"/>
    <s v="Second Class"/>
    <s v="DW-13540"/>
    <s v="Don Weiss"/>
    <x v="0"/>
    <s v="United States"/>
    <s v="Seattle"/>
    <x v="4"/>
    <n v="98105"/>
    <x v="1"/>
    <s v="OFF-BI-10000404"/>
    <x v="1"/>
    <x v="8"/>
    <s v="Avery Printable Repositionable Plastic Tabs"/>
    <n v="6.88"/>
    <n v="1"/>
    <n v="0.2"/>
    <x v="1008"/>
  </r>
  <r>
    <n v="1081"/>
    <x v="521"/>
    <x v="239"/>
    <d v="2015-12-04T00:00:00"/>
    <s v="Standard Class"/>
    <s v="BT-11395"/>
    <s v="Bill Tyler"/>
    <x v="1"/>
    <s v="United States"/>
    <s v="Detroit"/>
    <x v="12"/>
    <n v="48227"/>
    <x v="2"/>
    <s v="OFF-PA-10000349"/>
    <x v="1"/>
    <x v="10"/>
    <s v="Easy-staple paper"/>
    <n v="19.920000000000002"/>
    <n v="4"/>
    <n v="0"/>
    <x v="1009"/>
  </r>
  <r>
    <n v="1082"/>
    <x v="521"/>
    <x v="239"/>
    <d v="2015-12-04T00:00:00"/>
    <s v="Standard Class"/>
    <s v="BT-11395"/>
    <s v="Bill Tyler"/>
    <x v="1"/>
    <s v="United States"/>
    <s v="Detroit"/>
    <x v="12"/>
    <n v="48227"/>
    <x v="2"/>
    <s v="FUR-CH-10002880"/>
    <x v="0"/>
    <x v="1"/>
    <s v="Global High-Back Leather Tilter, Burgundy"/>
    <n v="1106.9100000000001"/>
    <n v="9"/>
    <n v="0"/>
    <x v="1010"/>
  </r>
  <r>
    <n v="1083"/>
    <x v="522"/>
    <x v="398"/>
    <d v="2016-03-05T00:00:00"/>
    <s v="Standard Class"/>
    <s v="KD-16270"/>
    <s v="Karen Daniels"/>
    <x v="0"/>
    <s v="United States"/>
    <s v="Yonkers"/>
    <x v="15"/>
    <n v="10701"/>
    <x v="3"/>
    <s v="FUR-TA-10001095"/>
    <x v="0"/>
    <x v="3"/>
    <s v="Chromcraft Round Conference Tables"/>
    <n v="836.59199999999998"/>
    <n v="8"/>
    <n v="0.4"/>
    <x v="1011"/>
  </r>
  <r>
    <n v="1084"/>
    <x v="522"/>
    <x v="398"/>
    <d v="2016-03-05T00:00:00"/>
    <s v="Standard Class"/>
    <s v="KD-16270"/>
    <s v="Karen Daniels"/>
    <x v="0"/>
    <s v="United States"/>
    <s v="Yonkers"/>
    <x v="15"/>
    <n v="10701"/>
    <x v="3"/>
    <s v="OFF-PA-10003127"/>
    <x v="1"/>
    <x v="10"/>
    <s v="Easy-staple paper"/>
    <n v="26.38"/>
    <n v="1"/>
    <n v="0"/>
    <x v="1012"/>
  </r>
  <r>
    <n v="1085"/>
    <x v="522"/>
    <x v="398"/>
    <d v="2016-03-05T00:00:00"/>
    <s v="Standard Class"/>
    <s v="KD-16270"/>
    <s v="Karen Daniels"/>
    <x v="0"/>
    <s v="United States"/>
    <s v="Yonkers"/>
    <x v="15"/>
    <n v="10701"/>
    <x v="3"/>
    <s v="OFF-ST-10003208"/>
    <x v="1"/>
    <x v="4"/>
    <s v="Adjustable Depth Letter/Legal Cart"/>
    <n v="362.92"/>
    <n v="2"/>
    <n v="0"/>
    <x v="1013"/>
  </r>
  <r>
    <n v="1086"/>
    <x v="522"/>
    <x v="398"/>
    <d v="2016-03-05T00:00:00"/>
    <s v="Standard Class"/>
    <s v="KD-16270"/>
    <s v="Karen Daniels"/>
    <x v="0"/>
    <s v="United States"/>
    <s v="Yonkers"/>
    <x v="15"/>
    <n v="10701"/>
    <x v="3"/>
    <s v="TEC-MA-10003979"/>
    <x v="2"/>
    <x v="15"/>
    <s v="Ativa V4110MDD Micro-Cut Shredder"/>
    <n v="4899.93"/>
    <n v="7"/>
    <n v="0"/>
    <x v="1014"/>
  </r>
  <r>
    <n v="1087"/>
    <x v="523"/>
    <x v="399"/>
    <d v="2016-08-12T00:00:00"/>
    <s v="Same Day"/>
    <s v="LC-16870"/>
    <s v="Lena Cacioppo"/>
    <x v="0"/>
    <s v="United States"/>
    <s v="Des Moines"/>
    <x v="23"/>
    <n v="50315"/>
    <x v="2"/>
    <s v="OFF-PA-10000029"/>
    <x v="1"/>
    <x v="10"/>
    <s v="Xerox 224"/>
    <n v="6.48"/>
    <n v="1"/>
    <n v="0"/>
    <x v="90"/>
  </r>
  <r>
    <n v="1088"/>
    <x v="524"/>
    <x v="243"/>
    <d v="2016-08-20T00:00:00"/>
    <s v="Second Class"/>
    <s v="CY-12745"/>
    <s v="Craig Yedwab"/>
    <x v="1"/>
    <s v="United States"/>
    <s v="Oakland"/>
    <x v="1"/>
    <n v="94601"/>
    <x v="1"/>
    <s v="TEC-PH-10004896"/>
    <x v="2"/>
    <x v="7"/>
    <s v="Nokia Lumia 521 (T-Mobile)"/>
    <n v="71.975999999999999"/>
    <n v="3"/>
    <n v="0.2"/>
    <x v="1015"/>
  </r>
  <r>
    <n v="1089"/>
    <x v="524"/>
    <x v="243"/>
    <d v="2016-08-20T00:00:00"/>
    <s v="Second Class"/>
    <s v="CY-12745"/>
    <s v="Craig Yedwab"/>
    <x v="1"/>
    <s v="United States"/>
    <s v="Oakland"/>
    <x v="1"/>
    <n v="94601"/>
    <x v="1"/>
    <s v="OFF-LA-10000452"/>
    <x v="1"/>
    <x v="2"/>
    <s v="Avery 488"/>
    <n v="3.15"/>
    <n v="1"/>
    <n v="0"/>
    <x v="1016"/>
  </r>
  <r>
    <n v="1090"/>
    <x v="525"/>
    <x v="400"/>
    <d v="2017-06-10T00:00:00"/>
    <s v="Standard Class"/>
    <s v="LW-16990"/>
    <s v="Lindsay Williams"/>
    <x v="1"/>
    <s v="United States"/>
    <s v="Monroe"/>
    <x v="3"/>
    <n v="28110"/>
    <x v="0"/>
    <s v="FUR-FU-10001967"/>
    <x v="0"/>
    <x v="5"/>
    <s v="Telescoping Adjustable Floor Lamp"/>
    <n v="31.984000000000002"/>
    <n v="2"/>
    <n v="0.2"/>
    <x v="1004"/>
  </r>
  <r>
    <n v="1091"/>
    <x v="525"/>
    <x v="400"/>
    <d v="2017-06-10T00:00:00"/>
    <s v="Standard Class"/>
    <s v="LW-16990"/>
    <s v="Lindsay Williams"/>
    <x v="1"/>
    <s v="United States"/>
    <s v="Monroe"/>
    <x v="3"/>
    <n v="28110"/>
    <x v="0"/>
    <s v="TEC-PH-10001819"/>
    <x v="2"/>
    <x v="7"/>
    <s v="Innergie mMini Combo Duo USB Travel Charging Kit"/>
    <n v="71.983999999999995"/>
    <n v="2"/>
    <n v="0.2"/>
    <x v="1017"/>
  </r>
  <r>
    <n v="1092"/>
    <x v="526"/>
    <x v="401"/>
    <d v="2015-12-13T00:00:00"/>
    <s v="Standard Class"/>
    <s v="NP-18325"/>
    <s v="Naresj Patel"/>
    <x v="0"/>
    <s v="United States"/>
    <s v="San Diego"/>
    <x v="1"/>
    <n v="92105"/>
    <x v="1"/>
    <s v="OFF-AR-10002952"/>
    <x v="1"/>
    <x v="6"/>
    <s v="Stanley Contemporary Battery Pencil Sharpeners"/>
    <n v="120.15"/>
    <n v="9"/>
    <n v="0"/>
    <x v="1018"/>
  </r>
  <r>
    <n v="1093"/>
    <x v="526"/>
    <x v="401"/>
    <d v="2015-12-13T00:00:00"/>
    <s v="Standard Class"/>
    <s v="NP-18325"/>
    <s v="Naresj Patel"/>
    <x v="0"/>
    <s v="United States"/>
    <s v="San Diego"/>
    <x v="1"/>
    <n v="92105"/>
    <x v="1"/>
    <s v="TEC-PH-10000576"/>
    <x v="2"/>
    <x v="7"/>
    <s v="AT&amp;T 1080 Corded phone"/>
    <n v="219.184"/>
    <n v="2"/>
    <n v="0.2"/>
    <x v="1019"/>
  </r>
  <r>
    <n v="1094"/>
    <x v="527"/>
    <x v="17"/>
    <d v="2015-12-31T00:00:00"/>
    <s v="Standard Class"/>
    <s v="BT-11485"/>
    <s v="Brad Thomas"/>
    <x v="2"/>
    <s v="United States"/>
    <s v="Clinton"/>
    <x v="39"/>
    <n v="20735"/>
    <x v="3"/>
    <s v="OFF-PA-10000605"/>
    <x v="1"/>
    <x v="10"/>
    <s v="Xerox 1950"/>
    <n v="28.9"/>
    <n v="5"/>
    <n v="0"/>
    <x v="1020"/>
  </r>
  <r>
    <n v="1095"/>
    <x v="527"/>
    <x v="17"/>
    <d v="2015-12-31T00:00:00"/>
    <s v="Standard Class"/>
    <s v="BT-11485"/>
    <s v="Brad Thomas"/>
    <x v="2"/>
    <s v="United States"/>
    <s v="Clinton"/>
    <x v="39"/>
    <n v="20735"/>
    <x v="3"/>
    <s v="OFF-AP-10002518"/>
    <x v="1"/>
    <x v="9"/>
    <s v="Kensington 7 Outlet MasterPiece Power Center"/>
    <n v="355.96"/>
    <n v="2"/>
    <n v="0"/>
    <x v="1021"/>
  </r>
  <r>
    <n v="1096"/>
    <x v="528"/>
    <x v="276"/>
    <d v="2017-01-26T00:00:00"/>
    <s v="Standard Class"/>
    <s v="PS-19045"/>
    <s v="Penelope Sewall"/>
    <x v="2"/>
    <s v="United States"/>
    <s v="Charlotte"/>
    <x v="3"/>
    <n v="28205"/>
    <x v="0"/>
    <s v="OFF-ST-10004340"/>
    <x v="1"/>
    <x v="4"/>
    <s v="Fellowes Mobile File Cart, Black"/>
    <n v="348.20800000000003"/>
    <n v="7"/>
    <n v="0.2"/>
    <x v="1022"/>
  </r>
  <r>
    <n v="1097"/>
    <x v="528"/>
    <x v="276"/>
    <d v="2017-01-26T00:00:00"/>
    <s v="Standard Class"/>
    <s v="PS-19045"/>
    <s v="Penelope Sewall"/>
    <x v="2"/>
    <s v="United States"/>
    <s v="Charlotte"/>
    <x v="3"/>
    <n v="28205"/>
    <x v="0"/>
    <s v="OFF-BI-10004001"/>
    <x v="1"/>
    <x v="8"/>
    <s v="GBC Recycled VeloBinder Covers"/>
    <n v="35.783999999999999"/>
    <n v="7"/>
    <n v="0.7"/>
    <x v="1023"/>
  </r>
  <r>
    <n v="1098"/>
    <x v="529"/>
    <x v="402"/>
    <d v="2014-06-28T00:00:00"/>
    <s v="First Class"/>
    <s v="NS-18640"/>
    <s v="Noel Staavos"/>
    <x v="1"/>
    <s v="United States"/>
    <s v="Los Angeles"/>
    <x v="1"/>
    <n v="90049"/>
    <x v="1"/>
    <s v="FUR-TA-10004147"/>
    <x v="0"/>
    <x v="3"/>
    <s v="Hon 4060 Series Tables"/>
    <n v="447.84"/>
    <n v="5"/>
    <n v="0.2"/>
    <x v="1024"/>
  </r>
  <r>
    <n v="1099"/>
    <x v="530"/>
    <x v="403"/>
    <d v="2016-06-17T00:00:00"/>
    <s v="First Class"/>
    <s v="PV-18985"/>
    <s v="Paul Van Hugh"/>
    <x v="2"/>
    <s v="United States"/>
    <s v="San Francisco"/>
    <x v="1"/>
    <n v="94122"/>
    <x v="1"/>
    <s v="OFF-AR-10001545"/>
    <x v="1"/>
    <x v="6"/>
    <s v="Newell 326"/>
    <n v="7.04"/>
    <n v="4"/>
    <n v="0"/>
    <x v="1025"/>
  </r>
  <r>
    <n v="1100"/>
    <x v="530"/>
    <x v="403"/>
    <d v="2016-06-17T00:00:00"/>
    <s v="First Class"/>
    <s v="PV-18985"/>
    <s v="Paul Van Hugh"/>
    <x v="2"/>
    <s v="United States"/>
    <s v="San Francisco"/>
    <x v="1"/>
    <n v="94122"/>
    <x v="1"/>
    <s v="FUR-FU-10000206"/>
    <x v="0"/>
    <x v="5"/>
    <s v="GE General Purpose, Extra Long Life, Showcase &amp; Floodlight Incandescent Bulbs"/>
    <n v="8.73"/>
    <n v="3"/>
    <n v="0"/>
    <x v="1026"/>
  </r>
  <r>
    <n v="1101"/>
    <x v="530"/>
    <x v="403"/>
    <d v="2016-06-17T00:00:00"/>
    <s v="First Class"/>
    <s v="PV-18985"/>
    <s v="Paul Van Hugh"/>
    <x v="2"/>
    <s v="United States"/>
    <s v="San Francisco"/>
    <x v="1"/>
    <n v="94122"/>
    <x v="1"/>
    <s v="TEC-AC-10001013"/>
    <x v="2"/>
    <x v="11"/>
    <s v="Logitech ClearChat Comfort/USB Headset H390"/>
    <n v="29.29"/>
    <n v="1"/>
    <n v="0"/>
    <x v="1027"/>
  </r>
  <r>
    <n v="1102"/>
    <x v="530"/>
    <x v="403"/>
    <d v="2016-06-17T00:00:00"/>
    <s v="First Class"/>
    <s v="PV-18985"/>
    <s v="Paul Van Hugh"/>
    <x v="2"/>
    <s v="United States"/>
    <s v="San Francisco"/>
    <x v="1"/>
    <n v="94122"/>
    <x v="1"/>
    <s v="OFF-AR-10002255"/>
    <x v="1"/>
    <x v="6"/>
    <s v="Newell 346"/>
    <n v="8.64"/>
    <n v="3"/>
    <n v="0"/>
    <x v="1028"/>
  </r>
  <r>
    <n v="1103"/>
    <x v="531"/>
    <x v="81"/>
    <d v="2017-04-27T00:00:00"/>
    <s v="Standard Class"/>
    <s v="RP-19390"/>
    <s v="Resi Pölking"/>
    <x v="0"/>
    <s v="United States"/>
    <s v="Houston"/>
    <x v="5"/>
    <n v="77041"/>
    <x v="2"/>
    <s v="OFF-BI-10004140"/>
    <x v="1"/>
    <x v="8"/>
    <s v="Avery Non-Stick Binders"/>
    <n v="2.694"/>
    <n v="3"/>
    <n v="0.8"/>
    <x v="1029"/>
  </r>
  <r>
    <n v="1104"/>
    <x v="531"/>
    <x v="81"/>
    <d v="2017-04-27T00:00:00"/>
    <s v="Standard Class"/>
    <s v="RP-19390"/>
    <s v="Resi Pölking"/>
    <x v="0"/>
    <s v="United States"/>
    <s v="Houston"/>
    <x v="5"/>
    <n v="77041"/>
    <x v="2"/>
    <s v="OFF-BI-10002049"/>
    <x v="1"/>
    <x v="8"/>
    <s v="UniKeep View Case Binders"/>
    <n v="2.9340000000000002"/>
    <n v="3"/>
    <n v="0.8"/>
    <x v="1030"/>
  </r>
  <r>
    <n v="1105"/>
    <x v="532"/>
    <x v="147"/>
    <d v="2016-10-27T00:00:00"/>
    <s v="Standard Class"/>
    <s v="NM-18520"/>
    <s v="Neoma Murray"/>
    <x v="0"/>
    <s v="United States"/>
    <s v="Riverside"/>
    <x v="1"/>
    <n v="92503"/>
    <x v="1"/>
    <s v="OFF-PA-10001892"/>
    <x v="1"/>
    <x v="10"/>
    <s v="Rediform Wirebound &quot;Phone Memo&quot; Message Book, 11 x 5-3/4"/>
    <n v="22.92"/>
    <n v="3"/>
    <n v="0"/>
    <x v="1031"/>
  </r>
  <r>
    <n v="1106"/>
    <x v="533"/>
    <x v="258"/>
    <d v="2016-11-24T00:00:00"/>
    <s v="Standard Class"/>
    <s v="EH-13945"/>
    <s v="Eric Hoffmann"/>
    <x v="0"/>
    <s v="United States"/>
    <s v="Houston"/>
    <x v="5"/>
    <n v="77041"/>
    <x v="2"/>
    <s v="OFF-ST-10000642"/>
    <x v="1"/>
    <x v="4"/>
    <s v="Tennsco Lockers, Gray"/>
    <n v="100.70399999999999"/>
    <n v="6"/>
    <n v="0.2"/>
    <x v="1032"/>
  </r>
  <r>
    <n v="1107"/>
    <x v="533"/>
    <x v="258"/>
    <d v="2016-11-24T00:00:00"/>
    <s v="Standard Class"/>
    <s v="EH-13945"/>
    <s v="Eric Hoffmann"/>
    <x v="0"/>
    <s v="United States"/>
    <s v="Houston"/>
    <x v="5"/>
    <n v="77041"/>
    <x v="2"/>
    <s v="FUR-FU-10000206"/>
    <x v="0"/>
    <x v="5"/>
    <s v="GE General Purpose, Extra Long Life, Showcase &amp; Floodlight Incandescent Bulbs"/>
    <n v="2.3279999999999998"/>
    <n v="2"/>
    <n v="0.6"/>
    <x v="1033"/>
  </r>
  <r>
    <n v="1108"/>
    <x v="533"/>
    <x v="258"/>
    <d v="2016-11-24T00:00:00"/>
    <s v="Standard Class"/>
    <s v="EH-13945"/>
    <s v="Eric Hoffmann"/>
    <x v="0"/>
    <s v="United States"/>
    <s v="Houston"/>
    <x v="5"/>
    <n v="77041"/>
    <x v="2"/>
    <s v="OFF-BI-10003676"/>
    <x v="1"/>
    <x v="8"/>
    <s v="GBC Standard Recycled Report Covers, Clear Plastic Sheets"/>
    <n v="10.78"/>
    <n v="5"/>
    <n v="0.8"/>
    <x v="1034"/>
  </r>
  <r>
    <n v="1109"/>
    <x v="533"/>
    <x v="258"/>
    <d v="2016-11-24T00:00:00"/>
    <s v="Standard Class"/>
    <s v="EH-13945"/>
    <s v="Eric Hoffmann"/>
    <x v="0"/>
    <s v="United States"/>
    <s v="Houston"/>
    <x v="5"/>
    <n v="77041"/>
    <x v="2"/>
    <s v="OFF-FA-10003495"/>
    <x v="1"/>
    <x v="13"/>
    <s v="Staples"/>
    <n v="58.368000000000002"/>
    <n v="12"/>
    <n v="0.2"/>
    <x v="1035"/>
  </r>
  <r>
    <n v="1110"/>
    <x v="533"/>
    <x v="258"/>
    <d v="2016-11-24T00:00:00"/>
    <s v="Standard Class"/>
    <s v="EH-13945"/>
    <s v="Eric Hoffmann"/>
    <x v="0"/>
    <s v="United States"/>
    <s v="Houston"/>
    <x v="5"/>
    <n v="77041"/>
    <x v="2"/>
    <s v="OFF-EN-10003798"/>
    <x v="1"/>
    <x v="12"/>
    <s v="Recycled Interoffice Envelopes with Re-Use-A-Seal Closure, 10 x 13"/>
    <n v="40.968000000000004"/>
    <n v="3"/>
    <n v="0.2"/>
    <x v="1036"/>
  </r>
  <r>
    <n v="1111"/>
    <x v="533"/>
    <x v="258"/>
    <d v="2016-11-24T00:00:00"/>
    <s v="Standard Class"/>
    <s v="EH-13945"/>
    <s v="Eric Hoffmann"/>
    <x v="0"/>
    <s v="United States"/>
    <s v="Houston"/>
    <x v="5"/>
    <n v="77041"/>
    <x v="2"/>
    <s v="TEC-PH-10003589"/>
    <x v="2"/>
    <x v="7"/>
    <s v="invisibleSHIELD by ZAGG Smudge-Free Screen Protector"/>
    <n v="71.959999999999994"/>
    <n v="5"/>
    <n v="0.2"/>
    <x v="1037"/>
  </r>
  <r>
    <n v="1112"/>
    <x v="533"/>
    <x v="258"/>
    <d v="2016-11-24T00:00:00"/>
    <s v="Standard Class"/>
    <s v="EH-13945"/>
    <s v="Eric Hoffmann"/>
    <x v="0"/>
    <s v="United States"/>
    <s v="Houston"/>
    <x v="5"/>
    <n v="77041"/>
    <x v="2"/>
    <s v="OFF-PA-10004735"/>
    <x v="1"/>
    <x v="10"/>
    <s v="Xerox 1905"/>
    <n v="10.368"/>
    <n v="2"/>
    <n v="0.2"/>
    <x v="572"/>
  </r>
  <r>
    <n v="1113"/>
    <x v="533"/>
    <x v="258"/>
    <d v="2016-11-24T00:00:00"/>
    <s v="Standard Class"/>
    <s v="EH-13945"/>
    <s v="Eric Hoffmann"/>
    <x v="0"/>
    <s v="United States"/>
    <s v="Houston"/>
    <x v="5"/>
    <n v="77041"/>
    <x v="2"/>
    <s v="OFF-BI-10002609"/>
    <x v="1"/>
    <x v="8"/>
    <s v="Avery Hidden Tab Dividers for Binding Systems"/>
    <n v="1.1919999999999999"/>
    <n v="2"/>
    <n v="0.8"/>
    <x v="1038"/>
  </r>
  <r>
    <n v="1114"/>
    <x v="534"/>
    <x v="404"/>
    <d v="2017-12-23T00:00:00"/>
    <s v="Second Class"/>
    <s v="RA-19915"/>
    <s v="Russell Applegate"/>
    <x v="0"/>
    <s v="United States"/>
    <s v="Encinitas"/>
    <x v="1"/>
    <n v="92024"/>
    <x v="1"/>
    <s v="OFF-BI-10003364"/>
    <x v="1"/>
    <x v="8"/>
    <s v="Binding Machine Supplies"/>
    <n v="46.671999999999997"/>
    <n v="2"/>
    <n v="0.2"/>
    <x v="1039"/>
  </r>
  <r>
    <n v="1115"/>
    <x v="534"/>
    <x v="404"/>
    <d v="2017-12-23T00:00:00"/>
    <s v="Second Class"/>
    <s v="RA-19915"/>
    <s v="Russell Applegate"/>
    <x v="0"/>
    <s v="United States"/>
    <s v="Encinitas"/>
    <x v="1"/>
    <n v="92024"/>
    <x v="1"/>
    <s v="FUR-BO-10002206"/>
    <x v="0"/>
    <x v="0"/>
    <s v="Bush Saratoga Collection 5-Shelf Bookcase, Hanover Cherry, *Special Order"/>
    <n v="119.833"/>
    <n v="1"/>
    <n v="0.15"/>
    <x v="1040"/>
  </r>
  <r>
    <n v="1116"/>
    <x v="534"/>
    <x v="404"/>
    <d v="2017-12-23T00:00:00"/>
    <s v="Second Class"/>
    <s v="RA-19915"/>
    <s v="Russell Applegate"/>
    <x v="0"/>
    <s v="United States"/>
    <s v="Encinitas"/>
    <x v="1"/>
    <n v="92024"/>
    <x v="1"/>
    <s v="TEC-AC-10003610"/>
    <x v="2"/>
    <x v="11"/>
    <s v="Logitech Illuminated - Keyboard"/>
    <n v="119.98"/>
    <n v="2"/>
    <n v="0"/>
    <x v="1041"/>
  </r>
  <r>
    <n v="1117"/>
    <x v="535"/>
    <x v="405"/>
    <d v="2016-07-24T00:00:00"/>
    <s v="Second Class"/>
    <s v="DL-13495"/>
    <s v="Dionis Lloyd"/>
    <x v="1"/>
    <s v="United States"/>
    <s v="San Francisco"/>
    <x v="1"/>
    <n v="94110"/>
    <x v="1"/>
    <s v="OFF-LA-10003766"/>
    <x v="1"/>
    <x v="2"/>
    <s v="Self-Adhesive Removable Labels"/>
    <n v="6.3"/>
    <n v="2"/>
    <n v="0"/>
    <x v="701"/>
  </r>
  <r>
    <n v="1118"/>
    <x v="536"/>
    <x v="406"/>
    <d v="2015-09-08T00:00:00"/>
    <s v="Standard Class"/>
    <s v="CS-12355"/>
    <s v="Christine Sundaresam"/>
    <x v="0"/>
    <s v="United States"/>
    <s v="Roswell"/>
    <x v="32"/>
    <n v="30076"/>
    <x v="0"/>
    <s v="OFF-PA-10001970"/>
    <x v="1"/>
    <x v="10"/>
    <s v="Xerox 1908"/>
    <n v="279.89999999999998"/>
    <n v="5"/>
    <n v="0"/>
    <x v="1042"/>
  </r>
  <r>
    <n v="1119"/>
    <x v="536"/>
    <x v="406"/>
    <d v="2015-09-08T00:00:00"/>
    <s v="Standard Class"/>
    <s v="CS-12355"/>
    <s v="Christine Sundaresam"/>
    <x v="0"/>
    <s v="United States"/>
    <s v="Roswell"/>
    <x v="32"/>
    <n v="30076"/>
    <x v="0"/>
    <s v="TEC-AC-10002049"/>
    <x v="2"/>
    <x v="11"/>
    <s v="Logitech G19 Programmable Gaming Keyboard"/>
    <n v="619.95000000000005"/>
    <n v="5"/>
    <n v="0"/>
    <x v="1043"/>
  </r>
  <r>
    <n v="1120"/>
    <x v="536"/>
    <x v="406"/>
    <d v="2015-09-08T00:00:00"/>
    <s v="Standard Class"/>
    <s v="CS-12355"/>
    <s v="Christine Sundaresam"/>
    <x v="0"/>
    <s v="United States"/>
    <s v="Roswell"/>
    <x v="32"/>
    <n v="30076"/>
    <x v="0"/>
    <s v="OFF-PA-10000141"/>
    <x v="1"/>
    <x v="10"/>
    <s v="Ampad Evidence Wirebond Steno Books, 6&quot; x 9&quot;"/>
    <n v="4.3600000000000003"/>
    <n v="2"/>
    <n v="0"/>
    <x v="1044"/>
  </r>
  <r>
    <n v="1121"/>
    <x v="536"/>
    <x v="406"/>
    <d v="2015-09-08T00:00:00"/>
    <s v="Standard Class"/>
    <s v="CS-12355"/>
    <s v="Christine Sundaresam"/>
    <x v="0"/>
    <s v="United States"/>
    <s v="Roswell"/>
    <x v="32"/>
    <n v="30076"/>
    <x v="0"/>
    <s v="OFF-EN-10004459"/>
    <x v="1"/>
    <x v="12"/>
    <s v="Security-Tint Envelopes"/>
    <n v="15.28"/>
    <n v="2"/>
    <n v="0"/>
    <x v="790"/>
  </r>
  <r>
    <n v="1122"/>
    <x v="537"/>
    <x v="407"/>
    <d v="2014-01-26T00:00:00"/>
    <s v="Standard Class"/>
    <s v="HL-15040"/>
    <s v="Hunter Lopez"/>
    <x v="0"/>
    <s v="United States"/>
    <s v="Jonesboro"/>
    <x v="36"/>
    <n v="72401"/>
    <x v="0"/>
    <s v="TEC-PH-10001061"/>
    <x v="2"/>
    <x v="7"/>
    <s v="Apple iPhone 5C"/>
    <n v="699.93"/>
    <n v="7"/>
    <n v="0"/>
    <x v="1045"/>
  </r>
  <r>
    <n v="1123"/>
    <x v="537"/>
    <x v="407"/>
    <d v="2014-01-26T00:00:00"/>
    <s v="Standard Class"/>
    <s v="HL-15040"/>
    <s v="Hunter Lopez"/>
    <x v="0"/>
    <s v="United States"/>
    <s v="Jonesboro"/>
    <x v="36"/>
    <n v="72401"/>
    <x v="0"/>
    <s v="OFF-AR-10002375"/>
    <x v="1"/>
    <x v="6"/>
    <s v="Newell 351"/>
    <n v="22.96"/>
    <n v="7"/>
    <n v="0"/>
    <x v="1046"/>
  </r>
  <r>
    <n v="1124"/>
    <x v="537"/>
    <x v="407"/>
    <d v="2014-01-26T00:00:00"/>
    <s v="Standard Class"/>
    <s v="HL-15040"/>
    <s v="Hunter Lopez"/>
    <x v="0"/>
    <s v="United States"/>
    <s v="Jonesboro"/>
    <x v="36"/>
    <n v="72401"/>
    <x v="0"/>
    <s v="FUR-FU-10003194"/>
    <x v="0"/>
    <x v="5"/>
    <s v="Eldon Expressions Desk Accessory, Wood Pencil Holder, Oak"/>
    <n v="38.6"/>
    <n v="4"/>
    <n v="0"/>
    <x v="1047"/>
  </r>
  <r>
    <n v="1125"/>
    <x v="537"/>
    <x v="407"/>
    <d v="2014-01-26T00:00:00"/>
    <s v="Standard Class"/>
    <s v="HL-15040"/>
    <s v="Hunter Lopez"/>
    <x v="0"/>
    <s v="United States"/>
    <s v="Jonesboro"/>
    <x v="36"/>
    <n v="72401"/>
    <x v="0"/>
    <s v="OFF-AR-10003811"/>
    <x v="1"/>
    <x v="6"/>
    <s v="Newell 327"/>
    <n v="6.63"/>
    <n v="3"/>
    <n v="0"/>
    <x v="155"/>
  </r>
  <r>
    <n v="1126"/>
    <x v="537"/>
    <x v="407"/>
    <d v="2014-01-26T00:00:00"/>
    <s v="Standard Class"/>
    <s v="HL-15040"/>
    <s v="Hunter Lopez"/>
    <x v="0"/>
    <s v="United States"/>
    <s v="Jonesboro"/>
    <x v="36"/>
    <n v="72401"/>
    <x v="0"/>
    <s v="OFF-EN-10001539"/>
    <x v="1"/>
    <x v="12"/>
    <s v="Staple envelope"/>
    <n v="23.34"/>
    <n v="3"/>
    <n v="0"/>
    <x v="1048"/>
  </r>
  <r>
    <n v="1127"/>
    <x v="537"/>
    <x v="407"/>
    <d v="2014-01-26T00:00:00"/>
    <s v="Standard Class"/>
    <s v="HL-15040"/>
    <s v="Hunter Lopez"/>
    <x v="0"/>
    <s v="United States"/>
    <s v="Jonesboro"/>
    <x v="36"/>
    <n v="72401"/>
    <x v="0"/>
    <s v="FUR-CH-10002331"/>
    <x v="0"/>
    <x v="1"/>
    <s v="Hon 4700 Series Mobuis Mid-Back Task Chairs with Adjustable Arms"/>
    <n v="1067.94"/>
    <n v="3"/>
    <n v="0"/>
    <x v="1049"/>
  </r>
  <r>
    <n v="1128"/>
    <x v="538"/>
    <x v="56"/>
    <d v="2015-03-07T00:00:00"/>
    <s v="Standard Class"/>
    <s v="PA-19060"/>
    <s v="Pete Armstrong"/>
    <x v="2"/>
    <s v="United States"/>
    <s v="Richmond"/>
    <x v="14"/>
    <n v="47374"/>
    <x v="2"/>
    <s v="OFF-AR-10003156"/>
    <x v="1"/>
    <x v="6"/>
    <s v="50 Colored Long Pencils"/>
    <n v="10.16"/>
    <n v="1"/>
    <n v="0"/>
    <x v="1050"/>
  </r>
  <r>
    <n v="1129"/>
    <x v="538"/>
    <x v="56"/>
    <d v="2015-03-07T00:00:00"/>
    <s v="Standard Class"/>
    <s v="PA-19060"/>
    <s v="Pete Armstrong"/>
    <x v="2"/>
    <s v="United States"/>
    <s v="Richmond"/>
    <x v="14"/>
    <n v="47374"/>
    <x v="2"/>
    <s v="OFF-EN-10001532"/>
    <x v="1"/>
    <x v="12"/>
    <s v="Brown Kraft Recycled Envelopes"/>
    <n v="101.88"/>
    <n v="6"/>
    <n v="0"/>
    <x v="1051"/>
  </r>
  <r>
    <n v="1130"/>
    <x v="539"/>
    <x v="408"/>
    <d v="2016-04-16T00:00:00"/>
    <s v="Standard Class"/>
    <s v="BD-11605"/>
    <s v="Brian Dahlen"/>
    <x v="0"/>
    <s v="United States"/>
    <s v="Springfield"/>
    <x v="17"/>
    <n v="22153"/>
    <x v="0"/>
    <s v="FUR-TA-10004086"/>
    <x v="0"/>
    <x v="3"/>
    <s v="KI Adjustable-Height Table"/>
    <n v="343.92"/>
    <n v="4"/>
    <n v="0"/>
    <x v="1052"/>
  </r>
  <r>
    <n v="1131"/>
    <x v="539"/>
    <x v="408"/>
    <d v="2016-04-16T00:00:00"/>
    <s v="Standard Class"/>
    <s v="BD-11605"/>
    <s v="Brian Dahlen"/>
    <x v="0"/>
    <s v="United States"/>
    <s v="Springfield"/>
    <x v="17"/>
    <n v="22153"/>
    <x v="0"/>
    <s v="OFF-PA-10000100"/>
    <x v="1"/>
    <x v="10"/>
    <s v="Xerox 1945"/>
    <n v="40.99"/>
    <n v="1"/>
    <n v="0"/>
    <x v="1053"/>
  </r>
  <r>
    <n v="1132"/>
    <x v="539"/>
    <x v="408"/>
    <d v="2016-04-16T00:00:00"/>
    <s v="Standard Class"/>
    <s v="BD-11605"/>
    <s v="Brian Dahlen"/>
    <x v="0"/>
    <s v="United States"/>
    <s v="Springfield"/>
    <x v="17"/>
    <n v="22153"/>
    <x v="0"/>
    <s v="OFF-EN-10002500"/>
    <x v="1"/>
    <x v="12"/>
    <s v="Globe Weis Peel &amp; Seel First Class Envelopes"/>
    <n v="63.9"/>
    <n v="5"/>
    <n v="0"/>
    <x v="1054"/>
  </r>
  <r>
    <n v="1133"/>
    <x v="540"/>
    <x v="409"/>
    <d v="2016-12-07T00:00:00"/>
    <s v="First Class"/>
    <s v="GG-14650"/>
    <s v="Greg Guthrie"/>
    <x v="1"/>
    <s v="United States"/>
    <s v="Antioch"/>
    <x v="1"/>
    <n v="94509"/>
    <x v="1"/>
    <s v="OFF-PA-10004100"/>
    <x v="1"/>
    <x v="10"/>
    <s v="Xerox 216"/>
    <n v="19.440000000000001"/>
    <n v="3"/>
    <n v="0"/>
    <x v="551"/>
  </r>
  <r>
    <n v="1134"/>
    <x v="541"/>
    <x v="410"/>
    <d v="2016-06-09T00:00:00"/>
    <s v="Standard Class"/>
    <s v="JS-15940"/>
    <s v="Joni Sundaresam"/>
    <x v="2"/>
    <s v="United States"/>
    <s v="Philadelphia"/>
    <x v="9"/>
    <n v="19134"/>
    <x v="3"/>
    <s v="OFF-ST-10003479"/>
    <x v="1"/>
    <x v="4"/>
    <s v="Eldon Base for stackable storage shelf, platinum"/>
    <n v="124.608"/>
    <n v="4"/>
    <n v="0.2"/>
    <x v="1055"/>
  </r>
  <r>
    <n v="1135"/>
    <x v="541"/>
    <x v="410"/>
    <d v="2016-06-09T00:00:00"/>
    <s v="Standard Class"/>
    <s v="JS-15940"/>
    <s v="Joni Sundaresam"/>
    <x v="2"/>
    <s v="United States"/>
    <s v="Philadelphia"/>
    <x v="9"/>
    <n v="19134"/>
    <x v="3"/>
    <s v="OFF-LA-10000973"/>
    <x v="1"/>
    <x v="2"/>
    <s v="Avery 502"/>
    <n v="7.56"/>
    <n v="3"/>
    <n v="0.2"/>
    <x v="1056"/>
  </r>
  <r>
    <n v="1136"/>
    <x v="542"/>
    <x v="25"/>
    <d v="2016-12-11T00:00:00"/>
    <s v="Same Day"/>
    <s v="LR-16915"/>
    <s v="Lena Radford"/>
    <x v="0"/>
    <s v="United States"/>
    <s v="Homestead"/>
    <x v="2"/>
    <n v="33030"/>
    <x v="0"/>
    <s v="OFF-ST-10001476"/>
    <x v="1"/>
    <x v="4"/>
    <s v="Steel Personal Filing/Posting Tote"/>
    <n v="85.224000000000004"/>
    <n v="3"/>
    <n v="0.2"/>
    <x v="1057"/>
  </r>
  <r>
    <n v="1137"/>
    <x v="543"/>
    <x v="396"/>
    <d v="2016-11-15T00:00:00"/>
    <s v="Second Class"/>
    <s v="FH-14275"/>
    <s v="Frank Hawley"/>
    <x v="1"/>
    <s v="United States"/>
    <s v="La Porte"/>
    <x v="14"/>
    <n v="46350"/>
    <x v="2"/>
    <s v="OFF-EN-10002831"/>
    <x v="1"/>
    <x v="12"/>
    <s v="Tyvek  Top-Opening Peel &amp; Seel  Envelopes, Gray"/>
    <n v="287.52"/>
    <n v="8"/>
    <n v="0"/>
    <x v="1058"/>
  </r>
  <r>
    <n v="1138"/>
    <x v="543"/>
    <x v="396"/>
    <d v="2016-11-15T00:00:00"/>
    <s v="Second Class"/>
    <s v="FH-14275"/>
    <s v="Frank Hawley"/>
    <x v="1"/>
    <s v="United States"/>
    <s v="La Porte"/>
    <x v="14"/>
    <n v="46350"/>
    <x v="2"/>
    <s v="OFF-AP-10002350"/>
    <x v="1"/>
    <x v="9"/>
    <s v="Belkin F9H710-06 7 Outlet SurgeMaster Surge Protector"/>
    <n v="37.68"/>
    <n v="2"/>
    <n v="0"/>
    <x v="1059"/>
  </r>
  <r>
    <n v="1139"/>
    <x v="543"/>
    <x v="396"/>
    <d v="2016-11-15T00:00:00"/>
    <s v="Second Class"/>
    <s v="FH-14275"/>
    <s v="Frank Hawley"/>
    <x v="1"/>
    <s v="United States"/>
    <s v="La Porte"/>
    <x v="14"/>
    <n v="46350"/>
    <x v="2"/>
    <s v="OFF-PA-10001763"/>
    <x v="1"/>
    <x v="10"/>
    <s v="Xerox 1896"/>
    <n v="19.98"/>
    <n v="2"/>
    <n v="0"/>
    <x v="1060"/>
  </r>
  <r>
    <n v="1140"/>
    <x v="543"/>
    <x v="396"/>
    <d v="2016-11-15T00:00:00"/>
    <s v="Second Class"/>
    <s v="FH-14275"/>
    <s v="Frank Hawley"/>
    <x v="1"/>
    <s v="United States"/>
    <s v="La Porte"/>
    <x v="14"/>
    <n v="46350"/>
    <x v="2"/>
    <s v="OFF-AR-10003394"/>
    <x v="1"/>
    <x v="6"/>
    <s v="Newell 332"/>
    <n v="20.58"/>
    <n v="7"/>
    <n v="0"/>
    <x v="1061"/>
  </r>
  <r>
    <n v="1141"/>
    <x v="543"/>
    <x v="396"/>
    <d v="2016-11-15T00:00:00"/>
    <s v="Second Class"/>
    <s v="FH-14275"/>
    <s v="Frank Hawley"/>
    <x v="1"/>
    <s v="United States"/>
    <s v="La Porte"/>
    <x v="14"/>
    <n v="46350"/>
    <x v="2"/>
    <s v="OFF-BI-10002072"/>
    <x v="1"/>
    <x v="8"/>
    <s v="Cardinal Slant-D Ring Binders"/>
    <n v="17.38"/>
    <n v="2"/>
    <n v="0"/>
    <x v="1062"/>
  </r>
  <r>
    <n v="1142"/>
    <x v="544"/>
    <x v="411"/>
    <d v="2014-10-03T00:00:00"/>
    <s v="Standard Class"/>
    <s v="AP-10915"/>
    <s v="Arthur Prichep"/>
    <x v="0"/>
    <s v="United States"/>
    <s v="Los Angeles"/>
    <x v="1"/>
    <n v="90045"/>
    <x v="1"/>
    <s v="FUR-FU-10004188"/>
    <x v="0"/>
    <x v="5"/>
    <s v="Luxo Professional Combination Clamp-On Lamps"/>
    <n v="204.6"/>
    <n v="2"/>
    <n v="0"/>
    <x v="904"/>
  </r>
  <r>
    <n v="1143"/>
    <x v="544"/>
    <x v="411"/>
    <d v="2014-10-03T00:00:00"/>
    <s v="Standard Class"/>
    <s v="AP-10915"/>
    <s v="Arthur Prichep"/>
    <x v="0"/>
    <s v="United States"/>
    <s v="Los Angeles"/>
    <x v="1"/>
    <n v="90045"/>
    <x v="1"/>
    <s v="OFF-FA-10001561"/>
    <x v="1"/>
    <x v="13"/>
    <s v="Stockwell Push Pins"/>
    <n v="8.7200000000000006"/>
    <n v="4"/>
    <n v="0"/>
    <x v="1063"/>
  </r>
  <r>
    <n v="1144"/>
    <x v="544"/>
    <x v="411"/>
    <d v="2014-10-03T00:00:00"/>
    <s v="Standard Class"/>
    <s v="AP-10915"/>
    <s v="Arthur Prichep"/>
    <x v="0"/>
    <s v="United States"/>
    <s v="Los Angeles"/>
    <x v="1"/>
    <n v="90045"/>
    <x v="1"/>
    <s v="OFF-PA-10002105"/>
    <x v="1"/>
    <x v="10"/>
    <s v="Xerox 223"/>
    <n v="6.48"/>
    <n v="1"/>
    <n v="0"/>
    <x v="90"/>
  </r>
  <r>
    <n v="1145"/>
    <x v="544"/>
    <x v="411"/>
    <d v="2014-10-03T00:00:00"/>
    <s v="Standard Class"/>
    <s v="AP-10915"/>
    <s v="Arthur Prichep"/>
    <x v="0"/>
    <s v="United States"/>
    <s v="Los Angeles"/>
    <x v="1"/>
    <n v="90045"/>
    <x v="1"/>
    <s v="TEC-MA-10004241"/>
    <x v="2"/>
    <x v="15"/>
    <s v="Star Micronics TSP800 TSP847IIU Receipt Printer"/>
    <n v="686.32"/>
    <n v="2"/>
    <n v="0.2"/>
    <x v="1064"/>
  </r>
  <r>
    <n v="1146"/>
    <x v="544"/>
    <x v="411"/>
    <d v="2014-10-03T00:00:00"/>
    <s v="Standard Class"/>
    <s v="AP-10915"/>
    <s v="Arthur Prichep"/>
    <x v="0"/>
    <s v="United States"/>
    <s v="Los Angeles"/>
    <x v="1"/>
    <n v="90045"/>
    <x v="1"/>
    <s v="OFF-ST-10004340"/>
    <x v="1"/>
    <x v="4"/>
    <s v="Fellowes Mobile File Cart, Black"/>
    <n v="62.18"/>
    <n v="1"/>
    <n v="0"/>
    <x v="1065"/>
  </r>
  <r>
    <n v="1147"/>
    <x v="545"/>
    <x v="388"/>
    <d v="2015-04-04T00:00:00"/>
    <s v="Same Day"/>
    <s v="NC-18340"/>
    <s v="Nat Carroll"/>
    <x v="0"/>
    <s v="United States"/>
    <s v="Lansing"/>
    <x v="12"/>
    <n v="48911"/>
    <x v="2"/>
    <s v="OFF-AP-10003849"/>
    <x v="1"/>
    <x v="9"/>
    <s v="Hoover Shoulder Vac Commercial Portable Vacuum"/>
    <n v="644.07600000000002"/>
    <n v="2"/>
    <n v="0.1"/>
    <x v="1066"/>
  </r>
  <r>
    <n v="1148"/>
    <x v="545"/>
    <x v="388"/>
    <d v="2015-04-04T00:00:00"/>
    <s v="Same Day"/>
    <s v="NC-18340"/>
    <s v="Nat Carroll"/>
    <x v="0"/>
    <s v="United States"/>
    <s v="Lansing"/>
    <x v="12"/>
    <n v="48911"/>
    <x v="2"/>
    <s v="OFF-FA-10000735"/>
    <x v="1"/>
    <x v="13"/>
    <s v="Staples"/>
    <n v="5.84"/>
    <n v="2"/>
    <n v="0"/>
    <x v="1067"/>
  </r>
  <r>
    <n v="1149"/>
    <x v="545"/>
    <x v="388"/>
    <d v="2015-04-04T00:00:00"/>
    <s v="Same Day"/>
    <s v="NC-18340"/>
    <s v="Nat Carroll"/>
    <x v="0"/>
    <s v="United States"/>
    <s v="Lansing"/>
    <x v="12"/>
    <n v="48911"/>
    <x v="2"/>
    <s v="OFF-BI-10003350"/>
    <x v="1"/>
    <x v="8"/>
    <s v="Acco Expandable Hanging Binders"/>
    <n v="12.76"/>
    <n v="2"/>
    <n v="0"/>
    <x v="1068"/>
  </r>
  <r>
    <n v="1150"/>
    <x v="545"/>
    <x v="388"/>
    <d v="2015-04-04T00:00:00"/>
    <s v="Same Day"/>
    <s v="NC-18340"/>
    <s v="Nat Carroll"/>
    <x v="0"/>
    <s v="United States"/>
    <s v="Lansing"/>
    <x v="12"/>
    <n v="48911"/>
    <x v="2"/>
    <s v="TEC-PH-10000307"/>
    <x v="2"/>
    <x v="7"/>
    <s v="Shocksock Galaxy S4 Armband"/>
    <n v="10.95"/>
    <n v="1"/>
    <n v="0"/>
    <x v="1069"/>
  </r>
  <r>
    <n v="1151"/>
    <x v="545"/>
    <x v="388"/>
    <d v="2015-04-04T00:00:00"/>
    <s v="Same Day"/>
    <s v="NC-18340"/>
    <s v="Nat Carroll"/>
    <x v="0"/>
    <s v="United States"/>
    <s v="Lansing"/>
    <x v="12"/>
    <n v="48911"/>
    <x v="2"/>
    <s v="TEC-CO-10004202"/>
    <x v="2"/>
    <x v="16"/>
    <s v="Brother DCP1000 Digital 3 in 1 Multifunction Machine"/>
    <n v="599.98"/>
    <n v="2"/>
    <n v="0"/>
    <x v="1070"/>
  </r>
  <r>
    <n v="1152"/>
    <x v="546"/>
    <x v="412"/>
    <d v="2015-05-14T00:00:00"/>
    <s v="Standard Class"/>
    <s v="CB-12535"/>
    <s v="Claudia Bergmann"/>
    <x v="1"/>
    <s v="United States"/>
    <s v="Cuyahoga Falls"/>
    <x v="24"/>
    <n v="44221"/>
    <x v="3"/>
    <s v="FUR-FU-10001852"/>
    <x v="0"/>
    <x v="5"/>
    <s v="Eldon Regeneration Recycled Desk Accessories, Smoke"/>
    <n v="8.3520000000000003"/>
    <n v="6"/>
    <n v="0.2"/>
    <x v="1071"/>
  </r>
  <r>
    <n v="1153"/>
    <x v="547"/>
    <x v="413"/>
    <d v="2017-01-06T00:00:00"/>
    <s v="Standard Class"/>
    <s v="KL-16555"/>
    <s v="Kelly Lampkin"/>
    <x v="1"/>
    <s v="United States"/>
    <s v="Reno"/>
    <x v="33"/>
    <n v="89502"/>
    <x v="1"/>
    <s v="OFF-AR-10003759"/>
    <x v="1"/>
    <x v="6"/>
    <s v="Crayola Anti Dust Chalk, 12/Pack"/>
    <n v="3.64"/>
    <n v="2"/>
    <n v="0"/>
    <x v="1072"/>
  </r>
  <r>
    <n v="1154"/>
    <x v="547"/>
    <x v="413"/>
    <d v="2017-01-06T00:00:00"/>
    <s v="Standard Class"/>
    <s v="KL-16555"/>
    <s v="Kelly Lampkin"/>
    <x v="1"/>
    <s v="United States"/>
    <s v="Reno"/>
    <x v="33"/>
    <n v="89502"/>
    <x v="1"/>
    <s v="OFF-BI-10003984"/>
    <x v="1"/>
    <x v="8"/>
    <s v="Lock-Up Easel 'Spel-Binder'"/>
    <n v="159.768"/>
    <n v="7"/>
    <n v="0.2"/>
    <x v="1073"/>
  </r>
  <r>
    <n v="1155"/>
    <x v="548"/>
    <x v="414"/>
    <d v="2014-12-21T00:00:00"/>
    <s v="First Class"/>
    <s v="PS-19045"/>
    <s v="Penelope Sewall"/>
    <x v="2"/>
    <s v="United States"/>
    <s v="Harrisonburg"/>
    <x v="17"/>
    <n v="22801"/>
    <x v="0"/>
    <s v="OFF-ST-10004337"/>
    <x v="1"/>
    <x v="4"/>
    <s v="SAFCO Commercial Wire Shelving, 72h"/>
    <n v="122.48"/>
    <n v="2"/>
    <n v="0"/>
    <x v="232"/>
  </r>
  <r>
    <n v="1156"/>
    <x v="548"/>
    <x v="414"/>
    <d v="2014-12-21T00:00:00"/>
    <s v="First Class"/>
    <s v="PS-19045"/>
    <s v="Penelope Sewall"/>
    <x v="2"/>
    <s v="United States"/>
    <s v="Harrisonburg"/>
    <x v="17"/>
    <n v="22801"/>
    <x v="0"/>
    <s v="FUR-TA-10001932"/>
    <x v="0"/>
    <x v="3"/>
    <s v="Chromcraft 48&quot; x 96&quot; Racetrack Double Pedestal Table"/>
    <n v="2244.48"/>
    <n v="7"/>
    <n v="0"/>
    <x v="1074"/>
  </r>
  <r>
    <n v="1157"/>
    <x v="548"/>
    <x v="414"/>
    <d v="2014-12-21T00:00:00"/>
    <s v="First Class"/>
    <s v="PS-19045"/>
    <s v="Penelope Sewall"/>
    <x v="2"/>
    <s v="United States"/>
    <s v="Harrisonburg"/>
    <x v="17"/>
    <n v="22801"/>
    <x v="0"/>
    <s v="OFF-BI-10003982"/>
    <x v="1"/>
    <x v="8"/>
    <s v="Wilson Jones Century Plastic Molded Ring Binders"/>
    <n v="62.31"/>
    <n v="3"/>
    <n v="0"/>
    <x v="1075"/>
  </r>
  <r>
    <n v="1158"/>
    <x v="548"/>
    <x v="414"/>
    <d v="2014-12-21T00:00:00"/>
    <s v="First Class"/>
    <s v="PS-19045"/>
    <s v="Penelope Sewall"/>
    <x v="2"/>
    <s v="United States"/>
    <s v="Harrisonburg"/>
    <x v="17"/>
    <n v="22801"/>
    <x v="0"/>
    <s v="FUR-TA-10000617"/>
    <x v="0"/>
    <x v="3"/>
    <s v="Hon Practical Foundations 30 x 60 Training Table, Light Gray/Charcoal"/>
    <n v="455.1"/>
    <n v="2"/>
    <n v="0"/>
    <x v="1076"/>
  </r>
  <r>
    <n v="1159"/>
    <x v="549"/>
    <x v="415"/>
    <d v="2016-07-07T00:00:00"/>
    <s v="Second Class"/>
    <s v="GB-14530"/>
    <s v="George Bell"/>
    <x v="1"/>
    <s v="United States"/>
    <s v="Los Angeles"/>
    <x v="1"/>
    <n v="90004"/>
    <x v="1"/>
    <s v="FUR-CH-10002126"/>
    <x v="0"/>
    <x v="1"/>
    <s v="Hon Deluxe Fabric Upholstered Stacking Chairs"/>
    <n v="195.184"/>
    <n v="1"/>
    <n v="0.2"/>
    <x v="1077"/>
  </r>
  <r>
    <n v="1160"/>
    <x v="550"/>
    <x v="222"/>
    <d v="2017-07-04T00:00:00"/>
    <s v="Standard Class"/>
    <s v="AA-10315"/>
    <s v="Alex Avila"/>
    <x v="0"/>
    <s v="United States"/>
    <s v="Minneapolis"/>
    <x v="11"/>
    <n v="55407"/>
    <x v="2"/>
    <s v="OFF-AP-10000576"/>
    <x v="1"/>
    <x v="9"/>
    <s v="Belkin 325VA UPS Surge Protector, 6'"/>
    <n v="362.94"/>
    <n v="3"/>
    <n v="0"/>
    <x v="1078"/>
  </r>
  <r>
    <n v="1161"/>
    <x v="550"/>
    <x v="222"/>
    <d v="2017-07-04T00:00:00"/>
    <s v="Standard Class"/>
    <s v="AA-10315"/>
    <s v="Alex Avila"/>
    <x v="0"/>
    <s v="United States"/>
    <s v="Minneapolis"/>
    <x v="11"/>
    <n v="55407"/>
    <x v="2"/>
    <s v="OFF-BI-10004654"/>
    <x v="1"/>
    <x v="8"/>
    <s v="Avery Binding System Hidden Tab Executive Style Index Sets"/>
    <n v="11.54"/>
    <n v="2"/>
    <n v="0"/>
    <x v="1079"/>
  </r>
  <r>
    <n v="1162"/>
    <x v="551"/>
    <x v="416"/>
    <d v="2014-09-05T00:00:00"/>
    <s v="Second Class"/>
    <s v="LT-16765"/>
    <s v="Larry Tron"/>
    <x v="0"/>
    <s v="United States"/>
    <s v="Escondido"/>
    <x v="1"/>
    <n v="92025"/>
    <x v="1"/>
    <s v="OFF-AR-10004042"/>
    <x v="1"/>
    <x v="6"/>
    <s v="BOSTON Model 1800 Electric Pencil Sharpeners, Putty/Woodgrain"/>
    <n v="53.94"/>
    <n v="3"/>
    <n v="0"/>
    <x v="1080"/>
  </r>
  <r>
    <n v="1163"/>
    <x v="552"/>
    <x v="223"/>
    <d v="2014-03-08T00:00:00"/>
    <s v="Standard Class"/>
    <s v="AP-10720"/>
    <s v="Anne Pryor"/>
    <x v="2"/>
    <s v="United States"/>
    <s v="New York City"/>
    <x v="15"/>
    <n v="10035"/>
    <x v="3"/>
    <s v="TEC-PH-10004700"/>
    <x v="2"/>
    <x v="7"/>
    <s v="PowerGen Dual USB Car Charger"/>
    <n v="9.99"/>
    <n v="1"/>
    <n v="0"/>
    <x v="1081"/>
  </r>
  <r>
    <n v="1164"/>
    <x v="552"/>
    <x v="223"/>
    <d v="2014-03-08T00:00:00"/>
    <s v="Standard Class"/>
    <s v="AP-10720"/>
    <s v="Anne Pryor"/>
    <x v="2"/>
    <s v="United States"/>
    <s v="New York City"/>
    <x v="15"/>
    <n v="10035"/>
    <x v="3"/>
    <s v="OFF-BI-10004593"/>
    <x v="1"/>
    <x v="8"/>
    <s v="Ibico Laser Imprintable Binding System Covers"/>
    <n v="125.76"/>
    <n v="3"/>
    <n v="0.2"/>
    <x v="1082"/>
  </r>
  <r>
    <n v="1165"/>
    <x v="552"/>
    <x v="223"/>
    <d v="2014-03-08T00:00:00"/>
    <s v="Standard Class"/>
    <s v="AP-10720"/>
    <s v="Anne Pryor"/>
    <x v="2"/>
    <s v="United States"/>
    <s v="New York City"/>
    <x v="15"/>
    <n v="10035"/>
    <x v="3"/>
    <s v="OFF-BI-10003429"/>
    <x v="1"/>
    <x v="8"/>
    <s v="Cardinal HOLDit! Binder Insert Strips,Extra Strips"/>
    <n v="25.32"/>
    <n v="5"/>
    <n v="0.2"/>
    <x v="1083"/>
  </r>
  <r>
    <n v="1166"/>
    <x v="553"/>
    <x v="417"/>
    <d v="2014-05-08T00:00:00"/>
    <s v="Standard Class"/>
    <s v="PM-18940"/>
    <s v="Paul MacIntyre"/>
    <x v="0"/>
    <s v="United States"/>
    <s v="Jackson"/>
    <x v="12"/>
    <n v="49201"/>
    <x v="2"/>
    <s v="OFF-BI-10001294"/>
    <x v="1"/>
    <x v="8"/>
    <s v="Fellowes Binding Cases"/>
    <n v="46.8"/>
    <n v="4"/>
    <n v="0"/>
    <x v="1084"/>
  </r>
  <r>
    <n v="1167"/>
    <x v="554"/>
    <x v="121"/>
    <d v="2015-11-02T00:00:00"/>
    <s v="Same Day"/>
    <s v="KC-16540"/>
    <s v="Kelly Collister"/>
    <x v="0"/>
    <s v="United States"/>
    <s v="Seattle"/>
    <x v="4"/>
    <n v="98115"/>
    <x v="1"/>
    <s v="TEC-AC-10001552"/>
    <x v="2"/>
    <x v="11"/>
    <s v="Logitech K350 2.4Ghz Wireless Keyboard"/>
    <n v="447.93"/>
    <n v="9"/>
    <n v="0"/>
    <x v="1085"/>
  </r>
  <r>
    <n v="1168"/>
    <x v="555"/>
    <x v="166"/>
    <d v="2017-12-10T00:00:00"/>
    <s v="Second Class"/>
    <s v="DL-13315"/>
    <s v="Delfina Latchford"/>
    <x v="0"/>
    <s v="United States"/>
    <s v="New York City"/>
    <x v="15"/>
    <n v="10035"/>
    <x v="3"/>
    <s v="FUR-FU-10004952"/>
    <x v="0"/>
    <x v="5"/>
    <s v="C-Line Cubicle Keepers Polyproplyene Holder w/Velcro Back, 8-1/2x11, 25/Bx"/>
    <n v="109.48"/>
    <n v="2"/>
    <n v="0"/>
    <x v="1086"/>
  </r>
  <r>
    <n v="1169"/>
    <x v="555"/>
    <x v="166"/>
    <d v="2017-12-10T00:00:00"/>
    <s v="Second Class"/>
    <s v="DL-13315"/>
    <s v="Delfina Latchford"/>
    <x v="0"/>
    <s v="United States"/>
    <s v="New York City"/>
    <x v="15"/>
    <n v="10035"/>
    <x v="3"/>
    <s v="OFF-ST-10004123"/>
    <x v="1"/>
    <x v="4"/>
    <s v="Safco Industrial Wire Shelving System"/>
    <n v="272.94"/>
    <n v="3"/>
    <n v="0"/>
    <x v="232"/>
  </r>
  <r>
    <n v="1170"/>
    <x v="555"/>
    <x v="166"/>
    <d v="2017-12-10T00:00:00"/>
    <s v="Second Class"/>
    <s v="DL-13315"/>
    <s v="Delfina Latchford"/>
    <x v="0"/>
    <s v="United States"/>
    <s v="New York City"/>
    <x v="15"/>
    <n v="10035"/>
    <x v="3"/>
    <s v="OFF-PA-10003172"/>
    <x v="1"/>
    <x v="10"/>
    <s v="Xerox 1996"/>
    <n v="19.440000000000001"/>
    <n v="3"/>
    <n v="0"/>
    <x v="551"/>
  </r>
  <r>
    <n v="1171"/>
    <x v="555"/>
    <x v="166"/>
    <d v="2017-12-10T00:00:00"/>
    <s v="Second Class"/>
    <s v="DL-13315"/>
    <s v="Delfina Latchford"/>
    <x v="0"/>
    <s v="United States"/>
    <s v="New York City"/>
    <x v="15"/>
    <n v="10035"/>
    <x v="3"/>
    <s v="OFF-ST-10002352"/>
    <x v="1"/>
    <x v="4"/>
    <s v="Iris Project Case"/>
    <n v="31.92"/>
    <n v="4"/>
    <n v="0"/>
    <x v="1087"/>
  </r>
  <r>
    <n v="1172"/>
    <x v="556"/>
    <x v="418"/>
    <d v="2014-03-14T00:00:00"/>
    <s v="Standard Class"/>
    <s v="SW-20275"/>
    <s v="Scott Williamson"/>
    <x v="0"/>
    <s v="United States"/>
    <s v="Royal Oak"/>
    <x v="12"/>
    <n v="48073"/>
    <x v="2"/>
    <s v="OFF-PA-10002259"/>
    <x v="1"/>
    <x v="10"/>
    <s v="Geographics Note Cards, Blank, White, 8 1/2&quot; x 11&quot;"/>
    <n v="22.38"/>
    <n v="2"/>
    <n v="0"/>
    <x v="1088"/>
  </r>
  <r>
    <n v="1173"/>
    <x v="557"/>
    <x v="419"/>
    <d v="2014-04-25T00:00:00"/>
    <s v="Standard Class"/>
    <s v="AA-10375"/>
    <s v="Allen Armold"/>
    <x v="0"/>
    <s v="United States"/>
    <s v="Los Angeles"/>
    <x v="1"/>
    <n v="90008"/>
    <x v="1"/>
    <s v="OFF-BI-10002976"/>
    <x v="1"/>
    <x v="8"/>
    <s v="ACCOHIDE Binder by Acco"/>
    <n v="16.52"/>
    <n v="5"/>
    <n v="0.2"/>
    <x v="1089"/>
  </r>
  <r>
    <n v="1174"/>
    <x v="558"/>
    <x v="420"/>
    <d v="2015-10-26T00:00:00"/>
    <s v="Standard Class"/>
    <s v="LT-17110"/>
    <s v="Liz Thompson"/>
    <x v="0"/>
    <s v="United States"/>
    <s v="Bloomington"/>
    <x v="10"/>
    <n v="61701"/>
    <x v="2"/>
    <s v="OFF-BI-10000301"/>
    <x v="1"/>
    <x v="8"/>
    <s v="GBC Instant Report Kit"/>
    <n v="5.1760000000000002"/>
    <n v="4"/>
    <n v="0.8"/>
    <x v="1090"/>
  </r>
  <r>
    <n v="1175"/>
    <x v="559"/>
    <x v="421"/>
    <d v="2015-08-25T00:00:00"/>
    <s v="First Class"/>
    <s v="DP-13105"/>
    <s v="Dave Poirier"/>
    <x v="1"/>
    <s v="United States"/>
    <s v="New York City"/>
    <x v="15"/>
    <n v="10035"/>
    <x v="3"/>
    <s v="OFF-BI-10003694"/>
    <x v="1"/>
    <x v="8"/>
    <s v="Avery 3 1/2&quot; Diskette Storage Pages, 10/Pack"/>
    <n v="50.112000000000002"/>
    <n v="6"/>
    <n v="0.2"/>
    <x v="1091"/>
  </r>
  <r>
    <n v="1176"/>
    <x v="560"/>
    <x v="48"/>
    <d v="2016-09-03T00:00:00"/>
    <s v="Standard Class"/>
    <s v="AB-10060"/>
    <s v="Adam Bellavance"/>
    <x v="2"/>
    <s v="United States"/>
    <s v="Concord"/>
    <x v="38"/>
    <n v="3301"/>
    <x v="3"/>
    <s v="OFF-SU-10000381"/>
    <x v="1"/>
    <x v="14"/>
    <s v="Acme Forged Steel Scissors with Black Enamel Handles"/>
    <n v="27.93"/>
    <n v="3"/>
    <n v="0"/>
    <x v="1092"/>
  </r>
  <r>
    <n v="1177"/>
    <x v="561"/>
    <x v="422"/>
    <d v="2014-12-30T00:00:00"/>
    <s v="Second Class"/>
    <s v="AT-10435"/>
    <s v="Alyssa Tate"/>
    <x v="2"/>
    <s v="United States"/>
    <s v="Los Angeles"/>
    <x v="1"/>
    <n v="90004"/>
    <x v="1"/>
    <s v="OFF-LA-10004425"/>
    <x v="1"/>
    <x v="2"/>
    <s v="Staple-on labels"/>
    <n v="11.56"/>
    <n v="4"/>
    <n v="0"/>
    <x v="1093"/>
  </r>
  <r>
    <n v="1178"/>
    <x v="562"/>
    <x v="49"/>
    <d v="2016-12-05T00:00:00"/>
    <s v="Standard Class"/>
    <s v="JE-15745"/>
    <s v="Joel Eaton"/>
    <x v="0"/>
    <s v="United States"/>
    <s v="Rockville"/>
    <x v="39"/>
    <n v="20852"/>
    <x v="3"/>
    <s v="FUR-CH-10001270"/>
    <x v="0"/>
    <x v="1"/>
    <s v="Harbour Creations Steel Folding Chair"/>
    <n v="172.5"/>
    <n v="2"/>
    <n v="0"/>
    <x v="740"/>
  </r>
  <r>
    <n v="1179"/>
    <x v="562"/>
    <x v="49"/>
    <d v="2016-12-05T00:00:00"/>
    <s v="Standard Class"/>
    <s v="JE-15745"/>
    <s v="Joel Eaton"/>
    <x v="0"/>
    <s v="United States"/>
    <s v="Rockville"/>
    <x v="39"/>
    <n v="20852"/>
    <x v="3"/>
    <s v="TEC-PH-10003931"/>
    <x v="2"/>
    <x v="7"/>
    <s v="JBL Micro Wireless Portable Bluetooth Speaker"/>
    <n v="179.97"/>
    <n v="3"/>
    <n v="0"/>
    <x v="1094"/>
  </r>
  <r>
    <n v="1180"/>
    <x v="563"/>
    <x v="423"/>
    <d v="2016-04-27T00:00:00"/>
    <s v="Second Class"/>
    <s v="CA-12055"/>
    <s v="Cathy Armstrong"/>
    <x v="2"/>
    <s v="United States"/>
    <s v="Houston"/>
    <x v="5"/>
    <n v="77070"/>
    <x v="2"/>
    <s v="TEC-AC-10003174"/>
    <x v="2"/>
    <x v="11"/>
    <s v="Plantronics S12 Corded Telephone Headset System"/>
    <n v="258.69600000000003"/>
    <n v="3"/>
    <n v="0.2"/>
    <x v="1095"/>
  </r>
  <r>
    <n v="1181"/>
    <x v="564"/>
    <x v="261"/>
    <d v="2014-06-25T00:00:00"/>
    <s v="Standard Class"/>
    <s v="DB-13060"/>
    <s v="Dave Brooks"/>
    <x v="0"/>
    <s v="United States"/>
    <s v="Lakewood"/>
    <x v="30"/>
    <n v="8701"/>
    <x v="3"/>
    <s v="TEC-PH-10004539"/>
    <x v="2"/>
    <x v="7"/>
    <s v="Wireless Extenders zBoost YX545 SOHO Signal Booster"/>
    <n v="1322.93"/>
    <n v="7"/>
    <n v="0"/>
    <x v="1096"/>
  </r>
  <r>
    <n v="1182"/>
    <x v="564"/>
    <x v="261"/>
    <d v="2014-06-25T00:00:00"/>
    <s v="Standard Class"/>
    <s v="DB-13060"/>
    <s v="Dave Brooks"/>
    <x v="0"/>
    <s v="United States"/>
    <s v="Lakewood"/>
    <x v="30"/>
    <n v="8701"/>
    <x v="3"/>
    <s v="OFF-AR-10001919"/>
    <x v="1"/>
    <x v="6"/>
    <s v="OIC #2 Pencils, Medium Soft"/>
    <n v="3.76"/>
    <n v="2"/>
    <n v="0"/>
    <x v="1097"/>
  </r>
  <r>
    <n v="1183"/>
    <x v="565"/>
    <x v="424"/>
    <d v="2017-01-15T00:00:00"/>
    <s v="First Class"/>
    <s v="RB-19570"/>
    <s v="Rob Beeghly"/>
    <x v="0"/>
    <s v="United States"/>
    <s v="Jacksonville"/>
    <x v="3"/>
    <n v="28540"/>
    <x v="0"/>
    <s v="OFF-EN-10002504"/>
    <x v="1"/>
    <x v="12"/>
    <s v="Tyvek  Top-Opening Peel &amp; Seel Envelopes, Plain White"/>
    <n v="21.744"/>
    <n v="1"/>
    <n v="0.2"/>
    <x v="1098"/>
  </r>
  <r>
    <n v="1184"/>
    <x v="565"/>
    <x v="424"/>
    <d v="2017-01-15T00:00:00"/>
    <s v="First Class"/>
    <s v="RB-19570"/>
    <s v="Rob Beeghly"/>
    <x v="0"/>
    <s v="United States"/>
    <s v="Jacksonville"/>
    <x v="3"/>
    <n v="28540"/>
    <x v="0"/>
    <s v="TEC-PH-10003655"/>
    <x v="2"/>
    <x v="7"/>
    <s v="Sannysis Cute Owl Design Soft Skin Case Cover for Samsung Galaxy S4"/>
    <n v="7.92"/>
    <n v="5"/>
    <n v="0.2"/>
    <x v="1099"/>
  </r>
  <r>
    <n v="1185"/>
    <x v="566"/>
    <x v="156"/>
    <d v="2014-11-30T00:00:00"/>
    <s v="Standard Class"/>
    <s v="HR-14830"/>
    <s v="Harold Ryan"/>
    <x v="1"/>
    <s v="United States"/>
    <s v="Seattle"/>
    <x v="4"/>
    <n v="98103"/>
    <x v="1"/>
    <s v="OFF-BI-10004656"/>
    <x v="1"/>
    <x v="8"/>
    <s v="Peel &amp; Stick Add-On Corner Pockets"/>
    <n v="12.096"/>
    <n v="7"/>
    <n v="0.2"/>
    <x v="910"/>
  </r>
  <r>
    <n v="1186"/>
    <x v="566"/>
    <x v="156"/>
    <d v="2014-11-30T00:00:00"/>
    <s v="Standard Class"/>
    <s v="HR-14830"/>
    <s v="Harold Ryan"/>
    <x v="1"/>
    <s v="United States"/>
    <s v="Seattle"/>
    <x v="4"/>
    <n v="98103"/>
    <x v="1"/>
    <s v="OFF-ST-10002344"/>
    <x v="1"/>
    <x v="4"/>
    <s v="Carina 42&quot;Hx23 3/4&quot;W Media Storage Unit"/>
    <n v="485.88"/>
    <n v="6"/>
    <n v="0"/>
    <x v="702"/>
  </r>
  <r>
    <n v="1187"/>
    <x v="566"/>
    <x v="156"/>
    <d v="2014-11-30T00:00:00"/>
    <s v="Standard Class"/>
    <s v="HR-14830"/>
    <s v="Harold Ryan"/>
    <x v="1"/>
    <s v="United States"/>
    <s v="Seattle"/>
    <x v="4"/>
    <n v="98103"/>
    <x v="1"/>
    <s v="OFF-PA-10001800"/>
    <x v="1"/>
    <x v="10"/>
    <s v="Xerox 220"/>
    <n v="25.92"/>
    <n v="4"/>
    <n v="0"/>
    <x v="245"/>
  </r>
  <r>
    <n v="1188"/>
    <x v="566"/>
    <x v="156"/>
    <d v="2014-11-30T00:00:00"/>
    <s v="Standard Class"/>
    <s v="HR-14830"/>
    <s v="Harold Ryan"/>
    <x v="1"/>
    <s v="United States"/>
    <s v="Seattle"/>
    <x v="4"/>
    <n v="98103"/>
    <x v="1"/>
    <s v="OFF-ST-10000036"/>
    <x v="1"/>
    <x v="4"/>
    <s v="Recycled Data-Pak for Archival Bound Computer Printouts, 12-1/2 x 12-1/2 x 16"/>
    <n v="197.58"/>
    <n v="2"/>
    <n v="0"/>
    <x v="1100"/>
  </r>
  <r>
    <n v="1189"/>
    <x v="567"/>
    <x v="425"/>
    <d v="2017-02-28T00:00:00"/>
    <s v="Second Class"/>
    <s v="BT-11530"/>
    <s v="Bradley Talbott"/>
    <x v="2"/>
    <s v="United States"/>
    <s v="Los Angeles"/>
    <x v="1"/>
    <n v="90036"/>
    <x v="1"/>
    <s v="OFF-AP-10004532"/>
    <x v="1"/>
    <x v="9"/>
    <s v="Kensington 6 Outlet Guardian Standard Surge Protector"/>
    <n v="81.92"/>
    <n v="4"/>
    <n v="0"/>
    <x v="1101"/>
  </r>
  <r>
    <n v="1190"/>
    <x v="567"/>
    <x v="425"/>
    <d v="2017-02-28T00:00:00"/>
    <s v="Second Class"/>
    <s v="BT-11530"/>
    <s v="Bradley Talbott"/>
    <x v="2"/>
    <s v="United States"/>
    <s v="Los Angeles"/>
    <x v="1"/>
    <n v="90036"/>
    <x v="1"/>
    <s v="TEC-PH-10004447"/>
    <x v="2"/>
    <x v="7"/>
    <s v="Toshiba IPT2010-SD IP Telephone"/>
    <n v="889.53599999999994"/>
    <n v="8"/>
    <n v="0.2"/>
    <x v="1102"/>
  </r>
  <r>
    <n v="1191"/>
    <x v="567"/>
    <x v="425"/>
    <d v="2017-02-28T00:00:00"/>
    <s v="Second Class"/>
    <s v="BT-11530"/>
    <s v="Bradley Talbott"/>
    <x v="2"/>
    <s v="United States"/>
    <s v="Los Angeles"/>
    <x v="1"/>
    <n v="90036"/>
    <x v="1"/>
    <s v="FUR-CH-10003973"/>
    <x v="0"/>
    <x v="1"/>
    <s v="GuestStacker Chair with Chrome Finish Legs"/>
    <n v="892.22400000000005"/>
    <n v="3"/>
    <n v="0.2"/>
    <x v="1103"/>
  </r>
  <r>
    <n v="1192"/>
    <x v="567"/>
    <x v="425"/>
    <d v="2017-02-28T00:00:00"/>
    <s v="Second Class"/>
    <s v="BT-11530"/>
    <s v="Bradley Talbott"/>
    <x v="2"/>
    <s v="United States"/>
    <s v="Los Angeles"/>
    <x v="1"/>
    <n v="90036"/>
    <x v="1"/>
    <s v="OFF-PA-10001970"/>
    <x v="1"/>
    <x v="10"/>
    <s v="Xerox 1908"/>
    <n v="223.92"/>
    <n v="4"/>
    <n v="0"/>
    <x v="1104"/>
  </r>
  <r>
    <n v="1193"/>
    <x v="567"/>
    <x v="425"/>
    <d v="2017-02-28T00:00:00"/>
    <s v="Second Class"/>
    <s v="BT-11530"/>
    <s v="Bradley Talbott"/>
    <x v="2"/>
    <s v="United States"/>
    <s v="Los Angeles"/>
    <x v="1"/>
    <n v="90036"/>
    <x v="1"/>
    <s v="OFF-PA-10000682"/>
    <x v="1"/>
    <x v="10"/>
    <s v="Xerox 1924"/>
    <n v="23.12"/>
    <n v="4"/>
    <n v="0"/>
    <x v="1105"/>
  </r>
  <r>
    <n v="1194"/>
    <x v="568"/>
    <x v="426"/>
    <d v="2015-09-15T00:00:00"/>
    <s v="Same Day"/>
    <s v="NG-18355"/>
    <s v="Nat Gilpin"/>
    <x v="1"/>
    <s v="United States"/>
    <s v="Coral Springs"/>
    <x v="2"/>
    <n v="33065"/>
    <x v="0"/>
    <s v="OFF-PA-10001937"/>
    <x v="1"/>
    <x v="10"/>
    <s v="Xerox 21"/>
    <n v="15.552"/>
    <n v="3"/>
    <n v="0.2"/>
    <x v="12"/>
  </r>
  <r>
    <n v="1195"/>
    <x v="568"/>
    <x v="426"/>
    <d v="2015-09-15T00:00:00"/>
    <s v="Same Day"/>
    <s v="NG-18355"/>
    <s v="Nat Gilpin"/>
    <x v="1"/>
    <s v="United States"/>
    <s v="Coral Springs"/>
    <x v="2"/>
    <n v="33065"/>
    <x v="0"/>
    <s v="FUR-FU-10002268"/>
    <x v="0"/>
    <x v="5"/>
    <s v="Ultra Door Push Plate"/>
    <n v="15.712"/>
    <n v="4"/>
    <n v="0.2"/>
    <x v="1106"/>
  </r>
  <r>
    <n v="1196"/>
    <x v="568"/>
    <x v="426"/>
    <d v="2015-09-15T00:00:00"/>
    <s v="Same Day"/>
    <s v="NG-18355"/>
    <s v="Nat Gilpin"/>
    <x v="1"/>
    <s v="United States"/>
    <s v="Coral Springs"/>
    <x v="2"/>
    <n v="33065"/>
    <x v="0"/>
    <s v="OFF-ST-10001321"/>
    <x v="1"/>
    <x v="4"/>
    <s v="Decoflex Hanging Personal Folder File, Blue"/>
    <n v="24.672000000000001"/>
    <n v="2"/>
    <n v="0.2"/>
    <x v="1107"/>
  </r>
  <r>
    <n v="1197"/>
    <x v="568"/>
    <x v="426"/>
    <d v="2015-09-15T00:00:00"/>
    <s v="Same Day"/>
    <s v="NG-18355"/>
    <s v="Nat Gilpin"/>
    <x v="1"/>
    <s v="United States"/>
    <s v="Coral Springs"/>
    <x v="2"/>
    <n v="33065"/>
    <x v="0"/>
    <s v="FUR-FU-10003394"/>
    <x v="0"/>
    <x v="5"/>
    <s v="Tenex &quot;The Solids&quot; Textured Chair Mats"/>
    <n v="55.968000000000004"/>
    <n v="1"/>
    <n v="0.2"/>
    <x v="1108"/>
  </r>
  <r>
    <n v="1198"/>
    <x v="569"/>
    <x v="143"/>
    <d v="2016-04-12T00:00:00"/>
    <s v="Standard Class"/>
    <s v="ZC-21910"/>
    <s v="Zuschuss Carroll"/>
    <x v="0"/>
    <s v="United States"/>
    <s v="Houston"/>
    <x v="5"/>
    <n v="77041"/>
    <x v="2"/>
    <s v="TEC-AC-10001990"/>
    <x v="2"/>
    <x v="11"/>
    <s v="Kensington Orbit Wireless Mobile Trackball for PC and Mac"/>
    <n v="431.928"/>
    <n v="9"/>
    <n v="0.2"/>
    <x v="1109"/>
  </r>
  <r>
    <n v="1199"/>
    <x v="569"/>
    <x v="143"/>
    <d v="2016-04-12T00:00:00"/>
    <s v="Standard Class"/>
    <s v="ZC-21910"/>
    <s v="Zuschuss Carroll"/>
    <x v="0"/>
    <s v="United States"/>
    <s v="Houston"/>
    <x v="5"/>
    <n v="77041"/>
    <x v="2"/>
    <s v="FUR-CH-10004540"/>
    <x v="0"/>
    <x v="1"/>
    <s v="Global Chrome Stack Chair"/>
    <n v="95.983999999999995"/>
    <n v="4"/>
    <n v="0.3"/>
    <x v="1110"/>
  </r>
  <r>
    <n v="1200"/>
    <x v="569"/>
    <x v="143"/>
    <d v="2016-04-12T00:00:00"/>
    <s v="Standard Class"/>
    <s v="ZC-21910"/>
    <s v="Zuschuss Carroll"/>
    <x v="0"/>
    <s v="United States"/>
    <s v="Houston"/>
    <x v="5"/>
    <n v="77041"/>
    <x v="2"/>
    <s v="OFF-BI-10004995"/>
    <x v="1"/>
    <x v="8"/>
    <s v="GBC DocuBind P400 Electric Binding System"/>
    <n v="1088.7919999999999"/>
    <n v="4"/>
    <n v="0.8"/>
    <x v="1111"/>
  </r>
  <r>
    <n v="1201"/>
    <x v="570"/>
    <x v="427"/>
    <d v="2016-07-24T00:00:00"/>
    <s v="Standard Class"/>
    <s v="LS-16945"/>
    <s v="Linda Southworth"/>
    <x v="1"/>
    <s v="United States"/>
    <s v="Denver"/>
    <x v="22"/>
    <n v="80219"/>
    <x v="1"/>
    <s v="FUR-CH-10002335"/>
    <x v="0"/>
    <x v="1"/>
    <s v="Hon GuestStacker Chair"/>
    <n v="544.00800000000004"/>
    <n v="3"/>
    <n v="0.2"/>
    <x v="746"/>
  </r>
  <r>
    <n v="1202"/>
    <x v="570"/>
    <x v="427"/>
    <d v="2016-07-24T00:00:00"/>
    <s v="Standard Class"/>
    <s v="LS-16945"/>
    <s v="Linda Southworth"/>
    <x v="1"/>
    <s v="United States"/>
    <s v="Denver"/>
    <x v="22"/>
    <n v="80219"/>
    <x v="1"/>
    <s v="OFF-BI-10004967"/>
    <x v="1"/>
    <x v="8"/>
    <s v="Round Ring Binders"/>
    <n v="1.8720000000000001"/>
    <n v="3"/>
    <n v="0.7"/>
    <x v="1112"/>
  </r>
  <r>
    <n v="1203"/>
    <x v="570"/>
    <x v="427"/>
    <d v="2016-07-24T00:00:00"/>
    <s v="Standard Class"/>
    <s v="LS-16945"/>
    <s v="Linda Southworth"/>
    <x v="1"/>
    <s v="United States"/>
    <s v="Denver"/>
    <x v="22"/>
    <n v="80219"/>
    <x v="1"/>
    <s v="FUR-CH-10002331"/>
    <x v="0"/>
    <x v="1"/>
    <s v="Hon 4700 Series Mobuis Mid-Back Task Chairs with Adjustable Arms"/>
    <n v="854.35199999999998"/>
    <n v="3"/>
    <n v="0.2"/>
    <x v="1113"/>
  </r>
  <r>
    <n v="1204"/>
    <x v="570"/>
    <x v="427"/>
    <d v="2016-07-24T00:00:00"/>
    <s v="Standard Class"/>
    <s v="LS-16945"/>
    <s v="Linda Southworth"/>
    <x v="1"/>
    <s v="United States"/>
    <s v="Denver"/>
    <x v="22"/>
    <n v="80219"/>
    <x v="1"/>
    <s v="OFF-ST-10002292"/>
    <x v="1"/>
    <x v="4"/>
    <s v="Sauder Facets Collection Locker/File Cabinet, Sky Alder Finish"/>
    <n v="593.56799999999998"/>
    <n v="2"/>
    <n v="0.2"/>
    <x v="232"/>
  </r>
  <r>
    <n v="1205"/>
    <x v="570"/>
    <x v="427"/>
    <d v="2016-07-24T00:00:00"/>
    <s v="Standard Class"/>
    <s v="LS-16945"/>
    <s v="Linda Southworth"/>
    <x v="1"/>
    <s v="United States"/>
    <s v="Denver"/>
    <x v="22"/>
    <n v="80219"/>
    <x v="1"/>
    <s v="OFF-ST-10000689"/>
    <x v="1"/>
    <x v="4"/>
    <s v="Fellowes Strictly Business Drawer File, Letter/Legal Size"/>
    <n v="338.04"/>
    <n v="3"/>
    <n v="0.2"/>
    <x v="1114"/>
  </r>
  <r>
    <n v="1206"/>
    <x v="571"/>
    <x v="378"/>
    <d v="2017-08-04T00:00:00"/>
    <s v="First Class"/>
    <s v="LH-16750"/>
    <s v="Larry Hughes"/>
    <x v="0"/>
    <s v="United States"/>
    <s v="Charlotte"/>
    <x v="3"/>
    <n v="28205"/>
    <x v="0"/>
    <s v="TEC-PH-10002660"/>
    <x v="2"/>
    <x v="7"/>
    <s v="Nortel Networks T7316 E Nt8 B27"/>
    <n v="271.95999999999998"/>
    <n v="5"/>
    <n v="0.2"/>
    <x v="1115"/>
  </r>
  <r>
    <n v="1207"/>
    <x v="572"/>
    <x v="216"/>
    <d v="2016-07-18T00:00:00"/>
    <s v="Second Class"/>
    <s v="SW-20755"/>
    <s v="Steven Ward"/>
    <x v="1"/>
    <s v="United States"/>
    <s v="New York City"/>
    <x v="15"/>
    <n v="10009"/>
    <x v="3"/>
    <s v="OFF-ST-10004634"/>
    <x v="1"/>
    <x v="4"/>
    <s v="Personal Folder Holder, Ebony"/>
    <n v="11.21"/>
    <n v="1"/>
    <n v="0"/>
    <x v="1116"/>
  </r>
  <r>
    <n v="1208"/>
    <x v="572"/>
    <x v="216"/>
    <d v="2016-07-18T00:00:00"/>
    <s v="Second Class"/>
    <s v="SW-20755"/>
    <s v="Steven Ward"/>
    <x v="1"/>
    <s v="United States"/>
    <s v="New York City"/>
    <x v="15"/>
    <n v="10009"/>
    <x v="3"/>
    <s v="OFF-BI-10002160"/>
    <x v="1"/>
    <x v="8"/>
    <s v="Acco Hanging Data Binders"/>
    <n v="9.1440000000000001"/>
    <n v="3"/>
    <n v="0.2"/>
    <x v="1117"/>
  </r>
  <r>
    <n v="1209"/>
    <x v="572"/>
    <x v="216"/>
    <d v="2016-07-18T00:00:00"/>
    <s v="Second Class"/>
    <s v="SW-20755"/>
    <s v="Steven Ward"/>
    <x v="1"/>
    <s v="United States"/>
    <s v="New York City"/>
    <x v="15"/>
    <n v="10009"/>
    <x v="3"/>
    <s v="OFF-FA-10002988"/>
    <x v="1"/>
    <x v="13"/>
    <s v="Ideal Clamps"/>
    <n v="14.07"/>
    <n v="7"/>
    <n v="0"/>
    <x v="1118"/>
  </r>
  <r>
    <n v="1210"/>
    <x v="572"/>
    <x v="216"/>
    <d v="2016-07-18T00:00:00"/>
    <s v="Second Class"/>
    <s v="SW-20755"/>
    <s v="Steven Ward"/>
    <x v="1"/>
    <s v="United States"/>
    <s v="New York City"/>
    <x v="15"/>
    <n v="10009"/>
    <x v="3"/>
    <s v="OFF-AR-10004999"/>
    <x v="1"/>
    <x v="6"/>
    <s v="Newell 315"/>
    <n v="41.86"/>
    <n v="7"/>
    <n v="0"/>
    <x v="1119"/>
  </r>
  <r>
    <n v="1211"/>
    <x v="572"/>
    <x v="216"/>
    <d v="2016-07-18T00:00:00"/>
    <s v="Second Class"/>
    <s v="SW-20755"/>
    <s v="Steven Ward"/>
    <x v="1"/>
    <s v="United States"/>
    <s v="New York City"/>
    <x v="15"/>
    <n v="10009"/>
    <x v="3"/>
    <s v="OFF-BI-10001031"/>
    <x v="1"/>
    <x v="8"/>
    <s v="Pressboard Data Binders by Wilson Jones"/>
    <n v="8.5440000000000005"/>
    <n v="2"/>
    <n v="0.2"/>
    <x v="1120"/>
  </r>
  <r>
    <n v="1212"/>
    <x v="572"/>
    <x v="216"/>
    <d v="2016-07-18T00:00:00"/>
    <s v="Second Class"/>
    <s v="SW-20755"/>
    <s v="Steven Ward"/>
    <x v="1"/>
    <s v="United States"/>
    <s v="New York City"/>
    <x v="15"/>
    <n v="10009"/>
    <x v="3"/>
    <s v="FUR-BO-10004695"/>
    <x v="0"/>
    <x v="0"/>
    <s v="O'Sullivan 2-Door Barrister Bookcase in Odessa Pine"/>
    <n v="579.13599999999997"/>
    <n v="4"/>
    <n v="0.2"/>
    <x v="1121"/>
  </r>
  <r>
    <n v="1213"/>
    <x v="573"/>
    <x v="428"/>
    <d v="2017-09-13T00:00:00"/>
    <s v="Standard Class"/>
    <s v="SP-20620"/>
    <s v="Stefania Perrino"/>
    <x v="1"/>
    <s v="United States"/>
    <s v="Philadelphia"/>
    <x v="9"/>
    <n v="19134"/>
    <x v="3"/>
    <s v="FUR-CH-10004860"/>
    <x v="0"/>
    <x v="1"/>
    <s v="Global Low Back Tilter Chair"/>
    <n v="141.37200000000001"/>
    <n v="2"/>
    <n v="0.3"/>
    <x v="1122"/>
  </r>
  <r>
    <n v="1214"/>
    <x v="573"/>
    <x v="428"/>
    <d v="2017-09-13T00:00:00"/>
    <s v="Standard Class"/>
    <s v="SP-20620"/>
    <s v="Stefania Perrino"/>
    <x v="1"/>
    <s v="United States"/>
    <s v="Philadelphia"/>
    <x v="9"/>
    <n v="19134"/>
    <x v="3"/>
    <s v="OFF-BI-10002432"/>
    <x v="1"/>
    <x v="8"/>
    <s v="Wilson Jones Standard D-Ring Binders"/>
    <n v="3.036"/>
    <n v="2"/>
    <n v="0.7"/>
    <x v="1123"/>
  </r>
  <r>
    <n v="1215"/>
    <x v="573"/>
    <x v="428"/>
    <d v="2017-09-13T00:00:00"/>
    <s v="Standard Class"/>
    <s v="SP-20620"/>
    <s v="Stefania Perrino"/>
    <x v="1"/>
    <s v="United States"/>
    <s v="Philadelphia"/>
    <x v="9"/>
    <n v="19134"/>
    <x v="3"/>
    <s v="OFF-BI-10000069"/>
    <x v="1"/>
    <x v="8"/>
    <s v="GBC Prepunched Paper, 19-Hole, for Binding Systems, 24-lb"/>
    <n v="4.5030000000000001"/>
    <n v="1"/>
    <n v="0.7"/>
    <x v="1124"/>
  </r>
  <r>
    <n v="1216"/>
    <x v="573"/>
    <x v="428"/>
    <d v="2017-09-13T00:00:00"/>
    <s v="Standard Class"/>
    <s v="SP-20620"/>
    <s v="Stefania Perrino"/>
    <x v="1"/>
    <s v="United States"/>
    <s v="Philadelphia"/>
    <x v="9"/>
    <n v="19134"/>
    <x v="3"/>
    <s v="OFF-AR-10003602"/>
    <x v="1"/>
    <x v="6"/>
    <s v="Quartet Omega Colored Chalk, 12/Pack"/>
    <n v="4.6719999999999997"/>
    <n v="1"/>
    <n v="0.2"/>
    <x v="1125"/>
  </r>
  <r>
    <n v="1217"/>
    <x v="573"/>
    <x v="428"/>
    <d v="2017-09-13T00:00:00"/>
    <s v="Standard Class"/>
    <s v="SP-20620"/>
    <s v="Stefania Perrino"/>
    <x v="1"/>
    <s v="United States"/>
    <s v="Philadelphia"/>
    <x v="9"/>
    <n v="19134"/>
    <x v="3"/>
    <s v="TEC-AC-10004469"/>
    <x v="2"/>
    <x v="11"/>
    <s v="Microsoft Sculpt Comfort Mouse"/>
    <n v="95.88"/>
    <n v="3"/>
    <n v="0.2"/>
    <x v="1126"/>
  </r>
  <r>
    <n v="1218"/>
    <x v="573"/>
    <x v="428"/>
    <d v="2017-09-13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428"/>
    <d v="2017-09-13T00:00:00"/>
    <s v="Standard Class"/>
    <s v="SP-20620"/>
    <s v="Stefania Perrino"/>
    <x v="1"/>
    <s v="United States"/>
    <s v="Philadelphia"/>
    <x v="9"/>
    <n v="19134"/>
    <x v="3"/>
    <s v="TEC-AC-10003174"/>
    <x v="2"/>
    <x v="11"/>
    <s v="Plantronics S12 Corded Telephone Headset System"/>
    <n v="258.69600000000003"/>
    <n v="3"/>
    <n v="0.2"/>
    <x v="1095"/>
  </r>
  <r>
    <n v="1220"/>
    <x v="573"/>
    <x v="428"/>
    <d v="2017-09-13T00:00:00"/>
    <s v="Standard Class"/>
    <s v="SP-20620"/>
    <s v="Stefania Perrino"/>
    <x v="1"/>
    <s v="United States"/>
    <s v="Philadelphia"/>
    <x v="9"/>
    <n v="19134"/>
    <x v="3"/>
    <s v="TEC-PH-10002200"/>
    <x v="2"/>
    <x v="7"/>
    <s v="Samsung Galaxy Note 2"/>
    <n v="1931.9580000000001"/>
    <n v="7"/>
    <n v="0.4"/>
    <x v="1128"/>
  </r>
  <r>
    <n v="1221"/>
    <x v="574"/>
    <x v="136"/>
    <d v="2014-07-16T00:00:00"/>
    <s v="Standard Class"/>
    <s v="BF-11170"/>
    <s v="Ben Ferrer"/>
    <x v="2"/>
    <s v="United States"/>
    <s v="Los Angeles"/>
    <x v="1"/>
    <n v="90036"/>
    <x v="1"/>
    <s v="OFF-ST-10000107"/>
    <x v="1"/>
    <x v="4"/>
    <s v="Fellowes Super Stor/Drawer"/>
    <n v="249.75"/>
    <n v="9"/>
    <n v="0"/>
    <x v="1129"/>
  </r>
  <r>
    <n v="1222"/>
    <x v="574"/>
    <x v="136"/>
    <d v="2014-07-16T00:00:00"/>
    <s v="Standard Class"/>
    <s v="BF-11170"/>
    <s v="Ben Ferrer"/>
    <x v="2"/>
    <s v="United States"/>
    <s v="Los Angeles"/>
    <x v="1"/>
    <n v="90036"/>
    <x v="1"/>
    <s v="TEC-PH-10000439"/>
    <x v="2"/>
    <x v="7"/>
    <s v="GE DSL Phone Line Filter"/>
    <n v="255.93600000000001"/>
    <n v="8"/>
    <n v="0.2"/>
    <x v="1130"/>
  </r>
  <r>
    <n v="1223"/>
    <x v="575"/>
    <x v="429"/>
    <d v="2016-12-05T00:00:00"/>
    <s v="First Class"/>
    <s v="BM-11140"/>
    <s v="Becky Martin"/>
    <x v="0"/>
    <s v="United States"/>
    <s v="New York City"/>
    <x v="15"/>
    <n v="10024"/>
    <x v="3"/>
    <s v="FUR-FU-10001602"/>
    <x v="0"/>
    <x v="5"/>
    <s v="Eldon Delta Triangular Chair Mat, 52&quot; x 58&quot;, Clear"/>
    <n v="113.79"/>
    <n v="3"/>
    <n v="0"/>
    <x v="1131"/>
  </r>
  <r>
    <n v="1224"/>
    <x v="575"/>
    <x v="429"/>
    <d v="2016-12-05T00:00:00"/>
    <s v="First Class"/>
    <s v="BM-11140"/>
    <s v="Becky Martin"/>
    <x v="0"/>
    <s v="United States"/>
    <s v="New York City"/>
    <x v="15"/>
    <n v="10024"/>
    <x v="3"/>
    <s v="TEC-AC-10001432"/>
    <x v="2"/>
    <x v="11"/>
    <s v="Enermax Aurora Lite Keyboard"/>
    <n v="78.150000000000006"/>
    <n v="1"/>
    <n v="0"/>
    <x v="1132"/>
  </r>
  <r>
    <n v="1225"/>
    <x v="575"/>
    <x v="429"/>
    <d v="2016-12-05T00:00:00"/>
    <s v="First Class"/>
    <s v="BM-11140"/>
    <s v="Becky Martin"/>
    <x v="0"/>
    <s v="United States"/>
    <s v="New York City"/>
    <x v="15"/>
    <n v="10024"/>
    <x v="3"/>
    <s v="OFF-BI-10004656"/>
    <x v="1"/>
    <x v="8"/>
    <s v="Peel &amp; Stick Add-On Corner Pockets"/>
    <n v="1.728"/>
    <n v="1"/>
    <n v="0.2"/>
    <x v="1133"/>
  </r>
  <r>
    <n v="1226"/>
    <x v="575"/>
    <x v="429"/>
    <d v="2016-12-05T00:00:00"/>
    <s v="First Class"/>
    <s v="BM-11140"/>
    <s v="Becky Martin"/>
    <x v="0"/>
    <s v="United States"/>
    <s v="New York City"/>
    <x v="15"/>
    <n v="10024"/>
    <x v="3"/>
    <s v="OFF-PA-10001685"/>
    <x v="1"/>
    <x v="10"/>
    <s v="Easy-staple paper"/>
    <n v="40.56"/>
    <n v="4"/>
    <n v="0"/>
    <x v="1134"/>
  </r>
  <r>
    <n v="1227"/>
    <x v="575"/>
    <x v="429"/>
    <d v="2016-12-05T00:00:00"/>
    <s v="First Class"/>
    <s v="BM-11140"/>
    <s v="Becky Martin"/>
    <x v="0"/>
    <s v="United States"/>
    <s v="New York City"/>
    <x v="15"/>
    <n v="10024"/>
    <x v="3"/>
    <s v="OFF-ST-10001418"/>
    <x v="1"/>
    <x v="4"/>
    <s v="Carina Media Storage Towers in Natural &amp; Black"/>
    <n v="182.94"/>
    <n v="3"/>
    <n v="0"/>
    <x v="1135"/>
  </r>
  <r>
    <n v="1228"/>
    <x v="575"/>
    <x v="429"/>
    <d v="2016-12-05T00:00:00"/>
    <s v="First Class"/>
    <s v="BM-11140"/>
    <s v="Becky Martin"/>
    <x v="0"/>
    <s v="United States"/>
    <s v="New York City"/>
    <x v="15"/>
    <n v="10024"/>
    <x v="3"/>
    <s v="OFF-ST-10000676"/>
    <x v="1"/>
    <x v="4"/>
    <s v="Fellowes Econo/Stor Drawers"/>
    <n v="193.86"/>
    <n v="2"/>
    <n v="0"/>
    <x v="1136"/>
  </r>
  <r>
    <n v="1229"/>
    <x v="576"/>
    <x v="44"/>
    <d v="2017-11-11T00:00:00"/>
    <s v="Standard Class"/>
    <s v="ZC-21910"/>
    <s v="Zuschuss Carroll"/>
    <x v="0"/>
    <s v="United States"/>
    <s v="Los Angeles"/>
    <x v="1"/>
    <n v="90045"/>
    <x v="1"/>
    <s v="OFF-EN-10001219"/>
    <x v="1"/>
    <x v="12"/>
    <s v="#10- 4 1/8&quot; x 9 1/2&quot; Security-Tint Envelopes"/>
    <n v="15.28"/>
    <n v="2"/>
    <n v="0"/>
    <x v="790"/>
  </r>
  <r>
    <n v="1230"/>
    <x v="576"/>
    <x v="44"/>
    <d v="2017-11-11T00:00:00"/>
    <s v="Standard Class"/>
    <s v="ZC-21910"/>
    <s v="Zuschuss Carroll"/>
    <x v="0"/>
    <s v="United States"/>
    <s v="Los Angeles"/>
    <x v="1"/>
    <n v="90045"/>
    <x v="1"/>
    <s v="FUR-FU-10001424"/>
    <x v="0"/>
    <x v="5"/>
    <s v="Dax Clear Box Frame"/>
    <n v="8.73"/>
    <n v="1"/>
    <n v="0"/>
    <x v="1137"/>
  </r>
  <r>
    <n v="1231"/>
    <x v="576"/>
    <x v="44"/>
    <d v="2017-11-11T00:00:00"/>
    <s v="Standard Class"/>
    <s v="ZC-21910"/>
    <s v="Zuschuss Carroll"/>
    <x v="0"/>
    <s v="United States"/>
    <s v="Los Angeles"/>
    <x v="1"/>
    <n v="90045"/>
    <x v="1"/>
    <s v="OFF-AR-10001022"/>
    <x v="1"/>
    <x v="6"/>
    <s v="SANFORD Liquid Accent Tank-Style Highlighters"/>
    <n v="5.68"/>
    <n v="2"/>
    <n v="0"/>
    <x v="1138"/>
  </r>
  <r>
    <n v="1232"/>
    <x v="577"/>
    <x v="89"/>
    <d v="2015-11-02T00:00:00"/>
    <s v="Second Class"/>
    <s v="KT-16480"/>
    <s v="Kean Thornton"/>
    <x v="0"/>
    <s v="United States"/>
    <s v="Buffalo"/>
    <x v="15"/>
    <n v="14215"/>
    <x v="3"/>
    <s v="OFF-AR-10000369"/>
    <x v="1"/>
    <x v="6"/>
    <s v="Design Ebony Sketching Pencil"/>
    <n v="2.78"/>
    <n v="2"/>
    <n v="0"/>
    <x v="1139"/>
  </r>
  <r>
    <n v="1233"/>
    <x v="577"/>
    <x v="89"/>
    <d v="2015-11-02T00:00:00"/>
    <s v="Second Class"/>
    <s v="KT-16480"/>
    <s v="Kean Thornton"/>
    <x v="0"/>
    <s v="United States"/>
    <s v="Buffalo"/>
    <x v="15"/>
    <n v="14215"/>
    <x v="3"/>
    <s v="OFF-EN-10003055"/>
    <x v="1"/>
    <x v="12"/>
    <s v="Blue String-Tie &amp; Button Interoffice Envelopes, 10 x 13"/>
    <n v="79.959999999999994"/>
    <n v="2"/>
    <n v="0"/>
    <x v="1140"/>
  </r>
  <r>
    <n v="1234"/>
    <x v="578"/>
    <x v="198"/>
    <d v="2016-06-01T00:00:00"/>
    <s v="First Class"/>
    <s v="BG-11695"/>
    <s v="Brooke Gillingham"/>
    <x v="1"/>
    <s v="United States"/>
    <s v="Cincinnati"/>
    <x v="24"/>
    <n v="45231"/>
    <x v="3"/>
    <s v="TEC-CO-10001046"/>
    <x v="2"/>
    <x v="16"/>
    <s v="Canon Imageclass D680 Copier / Fax"/>
    <n v="839.98800000000006"/>
    <n v="2"/>
    <n v="0.4"/>
    <x v="1141"/>
  </r>
  <r>
    <n v="1235"/>
    <x v="579"/>
    <x v="99"/>
    <d v="2016-10-28T00:00:00"/>
    <s v="Same Day"/>
    <s v="PG-18820"/>
    <s v="Patrick Gardner"/>
    <x v="0"/>
    <s v="United States"/>
    <s v="Boynton Beach"/>
    <x v="2"/>
    <n v="33437"/>
    <x v="0"/>
    <s v="FUR-FU-10000076"/>
    <x v="0"/>
    <x v="5"/>
    <s v="24-Hour Round Wall Clock"/>
    <n v="47.951999999999998"/>
    <n v="3"/>
    <n v="0.2"/>
    <x v="1142"/>
  </r>
  <r>
    <n v="1236"/>
    <x v="579"/>
    <x v="99"/>
    <d v="2016-10-28T00:00:00"/>
    <s v="Same Day"/>
    <s v="PG-18820"/>
    <s v="Patrick Gardner"/>
    <x v="0"/>
    <s v="United States"/>
    <s v="Boynton Beach"/>
    <x v="2"/>
    <n v="33437"/>
    <x v="0"/>
    <s v="OFF-BI-10003719"/>
    <x v="1"/>
    <x v="8"/>
    <s v="Large Capacity Hanging Post Binders"/>
    <n v="37.424999999999997"/>
    <n v="5"/>
    <n v="0.7"/>
    <x v="366"/>
  </r>
  <r>
    <n v="1237"/>
    <x v="579"/>
    <x v="99"/>
    <d v="2016-10-28T00:00:00"/>
    <s v="Same Day"/>
    <s v="PG-18820"/>
    <s v="Patrick Gardner"/>
    <x v="0"/>
    <s v="United States"/>
    <s v="Boynton Beach"/>
    <x v="2"/>
    <n v="33437"/>
    <x v="0"/>
    <s v="FUR-FU-10003268"/>
    <x v="0"/>
    <x v="5"/>
    <s v="Eldon Radial Chair Mat for Low to Medium Pile Carpets"/>
    <n v="63.968000000000004"/>
    <n v="2"/>
    <n v="0.2"/>
    <x v="232"/>
  </r>
  <r>
    <n v="1238"/>
    <x v="579"/>
    <x v="99"/>
    <d v="2016-10-28T00:00:00"/>
    <s v="Same Day"/>
    <s v="PG-18820"/>
    <s v="Patrick Gardner"/>
    <x v="0"/>
    <s v="United States"/>
    <s v="Boynton Beach"/>
    <x v="2"/>
    <n v="33437"/>
    <x v="0"/>
    <s v="FUR-FU-10003553"/>
    <x v="0"/>
    <x v="5"/>
    <s v="Howard Miller 13-1/2&quot; Diameter Rosebrook Wall Clock"/>
    <n v="165.048"/>
    <n v="3"/>
    <n v="0.2"/>
    <x v="1143"/>
  </r>
  <r>
    <n v="1239"/>
    <x v="580"/>
    <x v="430"/>
    <d v="2014-08-15T00:00:00"/>
    <s v="Standard Class"/>
    <s v="GM-14680"/>
    <s v="Greg Matthias"/>
    <x v="0"/>
    <s v="United States"/>
    <s v="Seattle"/>
    <x v="4"/>
    <n v="98105"/>
    <x v="1"/>
    <s v="FUR-FU-10003691"/>
    <x v="0"/>
    <x v="5"/>
    <s v="Eldon Image Series Desk Accessories, Ebony"/>
    <n v="12.35"/>
    <n v="1"/>
    <n v="0"/>
    <x v="1144"/>
  </r>
  <r>
    <n v="1240"/>
    <x v="580"/>
    <x v="430"/>
    <d v="2014-08-15T00:00:00"/>
    <s v="Standard Class"/>
    <s v="GM-14680"/>
    <s v="Greg Matthias"/>
    <x v="0"/>
    <s v="United States"/>
    <s v="Seattle"/>
    <x v="4"/>
    <n v="98105"/>
    <x v="1"/>
    <s v="OFF-AR-10003903"/>
    <x v="1"/>
    <x v="6"/>
    <s v="Sanford 52201 APSCO Electric Pencil Sharpener"/>
    <n v="40.97"/>
    <n v="1"/>
    <n v="0"/>
    <x v="1145"/>
  </r>
  <r>
    <n v="1241"/>
    <x v="580"/>
    <x v="430"/>
    <d v="2014-08-15T00:00:00"/>
    <s v="Standard Class"/>
    <s v="GM-14680"/>
    <s v="Greg Matthias"/>
    <x v="0"/>
    <s v="United States"/>
    <s v="Seattle"/>
    <x v="4"/>
    <n v="98105"/>
    <x v="1"/>
    <s v="OFF-FA-10004854"/>
    <x v="1"/>
    <x v="13"/>
    <s v="Vinyl Coated Wire Paper Clips in Organizer Box, 800/Box"/>
    <n v="22.96"/>
    <n v="2"/>
    <n v="0"/>
    <x v="1146"/>
  </r>
  <r>
    <n v="1242"/>
    <x v="581"/>
    <x v="48"/>
    <d v="2016-09-04T00:00:00"/>
    <s v="Standard Class"/>
    <s v="MO-17800"/>
    <s v="Meg O'Connel"/>
    <x v="2"/>
    <s v="United States"/>
    <s v="New York City"/>
    <x v="15"/>
    <n v="10024"/>
    <x v="3"/>
    <s v="TEC-PH-10003442"/>
    <x v="2"/>
    <x v="7"/>
    <s v="Samsung Replacement EH64AVFWE Premium Headset"/>
    <n v="22"/>
    <n v="4"/>
    <n v="0"/>
    <x v="1147"/>
  </r>
  <r>
    <n v="1243"/>
    <x v="582"/>
    <x v="431"/>
    <d v="2016-02-22T00:00:00"/>
    <s v="Standard Class"/>
    <s v="PG-18820"/>
    <s v="Patrick Gardner"/>
    <x v="0"/>
    <s v="United States"/>
    <s v="New York City"/>
    <x v="15"/>
    <n v="10009"/>
    <x v="3"/>
    <s v="OFF-BI-10004519"/>
    <x v="1"/>
    <x v="8"/>
    <s v="GBC DocuBind P100 Manual Binding Machine"/>
    <n v="398.35199999999998"/>
    <n v="3"/>
    <n v="0.2"/>
    <x v="1148"/>
  </r>
  <r>
    <n v="1244"/>
    <x v="582"/>
    <x v="431"/>
    <d v="2016-02-22T00:00:00"/>
    <s v="Standard Class"/>
    <s v="PG-18820"/>
    <s v="Patrick Gardner"/>
    <x v="0"/>
    <s v="United States"/>
    <s v="New York City"/>
    <x v="15"/>
    <n v="10009"/>
    <x v="3"/>
    <s v="OFF-FA-10000304"/>
    <x v="1"/>
    <x v="13"/>
    <s v="Advantus Push Pins"/>
    <n v="8.7200000000000006"/>
    <n v="4"/>
    <n v="0"/>
    <x v="1149"/>
  </r>
  <r>
    <n v="1245"/>
    <x v="583"/>
    <x v="304"/>
    <d v="2017-05-21T00:00:00"/>
    <s v="Standard Class"/>
    <s v="EJ-14155"/>
    <s v="Eva Jacobs"/>
    <x v="0"/>
    <s v="United States"/>
    <s v="Gulfport"/>
    <x v="35"/>
    <n v="39503"/>
    <x v="0"/>
    <s v="OFF-EN-10004955"/>
    <x v="1"/>
    <x v="12"/>
    <s v="Fashion Color Clasp Envelopes"/>
    <n v="48.69"/>
    <n v="9"/>
    <n v="0"/>
    <x v="1150"/>
  </r>
  <r>
    <n v="1246"/>
    <x v="584"/>
    <x v="432"/>
    <d v="2014-12-14T00:00:00"/>
    <s v="Second Class"/>
    <s v="NP-18700"/>
    <s v="Nora Preis"/>
    <x v="0"/>
    <s v="United States"/>
    <s v="Fresno"/>
    <x v="1"/>
    <n v="93727"/>
    <x v="1"/>
    <s v="FUR-TA-10004619"/>
    <x v="0"/>
    <x v="3"/>
    <s v="Hon Non-Folding Utility Tables"/>
    <n v="764.68799999999999"/>
    <n v="6"/>
    <n v="0.2"/>
    <x v="1151"/>
  </r>
  <r>
    <n v="1247"/>
    <x v="584"/>
    <x v="432"/>
    <d v="2014-12-14T00:00:00"/>
    <s v="Second Class"/>
    <s v="NP-18700"/>
    <s v="Nora Preis"/>
    <x v="0"/>
    <s v="United States"/>
    <s v="Fresno"/>
    <x v="1"/>
    <n v="93727"/>
    <x v="1"/>
    <s v="FUR-TA-10003473"/>
    <x v="0"/>
    <x v="3"/>
    <s v="Bretford Rectangular Conference Table Tops"/>
    <n v="3610.848"/>
    <n v="12"/>
    <n v="0.2"/>
    <x v="1152"/>
  </r>
  <r>
    <n v="1248"/>
    <x v="584"/>
    <x v="432"/>
    <d v="2014-12-14T00:00:00"/>
    <s v="Second Class"/>
    <s v="NP-18700"/>
    <s v="Nora Preis"/>
    <x v="0"/>
    <s v="United States"/>
    <s v="Fresno"/>
    <x v="1"/>
    <n v="93727"/>
    <x v="1"/>
    <s v="FUR-BO-10004467"/>
    <x v="0"/>
    <x v="0"/>
    <s v="Bestar Classic Bookcase"/>
    <n v="254.97450000000001"/>
    <n v="3"/>
    <n v="0.15"/>
    <x v="1153"/>
  </r>
  <r>
    <n v="1249"/>
    <x v="585"/>
    <x v="404"/>
    <d v="2017-12-24T00:00:00"/>
    <s v="Standard Class"/>
    <s v="DJ-13630"/>
    <s v="Doug Jacobs"/>
    <x v="0"/>
    <s v="United States"/>
    <s v="New York City"/>
    <x v="15"/>
    <n v="10009"/>
    <x v="3"/>
    <s v="OFF-AR-10002280"/>
    <x v="1"/>
    <x v="6"/>
    <s v="Staples in misc. colors"/>
    <n v="38.82"/>
    <n v="6"/>
    <n v="0"/>
    <x v="1154"/>
  </r>
  <r>
    <n v="1250"/>
    <x v="585"/>
    <x v="404"/>
    <d v="2017-12-24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404"/>
    <d v="2017-12-24T00:00:00"/>
    <s v="Standard Class"/>
    <s v="DJ-13630"/>
    <s v="Doug Jacobs"/>
    <x v="0"/>
    <s v="United States"/>
    <s v="New York City"/>
    <x v="15"/>
    <n v="10009"/>
    <x v="3"/>
    <s v="OFF-AP-10000891"/>
    <x v="1"/>
    <x v="9"/>
    <s v="Kensington 7 Outlet MasterPiece HOMEOFFICE Power Control Center"/>
    <n v="1704.56"/>
    <n v="13"/>
    <n v="0"/>
    <x v="1156"/>
  </r>
  <r>
    <n v="1252"/>
    <x v="585"/>
    <x v="404"/>
    <d v="2017-12-24T00:00:00"/>
    <s v="Standard Class"/>
    <s v="DJ-13630"/>
    <s v="Doug Jacobs"/>
    <x v="0"/>
    <s v="United States"/>
    <s v="New York City"/>
    <x v="15"/>
    <n v="10009"/>
    <x v="3"/>
    <s v="OFF-AR-10000462"/>
    <x v="1"/>
    <x v="6"/>
    <s v="Sanford Pocket Accent Highlighters"/>
    <n v="3.2"/>
    <n v="2"/>
    <n v="0"/>
    <x v="1157"/>
  </r>
  <r>
    <n v="1253"/>
    <x v="586"/>
    <x v="433"/>
    <d v="2015-07-09T00:00:00"/>
    <s v="Standard Class"/>
    <s v="IM-15070"/>
    <s v="Irene Maddox"/>
    <x v="0"/>
    <s v="United States"/>
    <s v="Milwaukee"/>
    <x v="6"/>
    <n v="53209"/>
    <x v="2"/>
    <s v="TEC-PH-10004165"/>
    <x v="2"/>
    <x v="7"/>
    <s v="Mitel MiVoice 5330e IP Phone"/>
    <n v="1099.96"/>
    <n v="4"/>
    <n v="0"/>
    <x v="1158"/>
  </r>
  <r>
    <n v="1254"/>
    <x v="587"/>
    <x v="434"/>
    <d v="2017-03-14T00:00:00"/>
    <s v="Standard Class"/>
    <s v="MH-18115"/>
    <s v="Mick Hernandez"/>
    <x v="2"/>
    <s v="United States"/>
    <s v="Chester"/>
    <x v="9"/>
    <n v="19013"/>
    <x v="3"/>
    <s v="OFF-AR-10003958"/>
    <x v="1"/>
    <x v="6"/>
    <s v="Newell 337"/>
    <n v="5.2480000000000002"/>
    <n v="2"/>
    <n v="0.2"/>
    <x v="820"/>
  </r>
  <r>
    <n v="1255"/>
    <x v="587"/>
    <x v="434"/>
    <d v="2017-03-14T00:00:00"/>
    <s v="Standard Class"/>
    <s v="MH-18115"/>
    <s v="Mick Hernandez"/>
    <x v="2"/>
    <s v="United States"/>
    <s v="Chester"/>
    <x v="9"/>
    <n v="19013"/>
    <x v="3"/>
    <s v="TEC-PH-10000149"/>
    <x v="2"/>
    <x v="7"/>
    <s v="Cisco SPA525G2 IP Phone - Wireless"/>
    <n v="35.909999999999997"/>
    <n v="3"/>
    <n v="0.4"/>
    <x v="1159"/>
  </r>
  <r>
    <n v="1256"/>
    <x v="587"/>
    <x v="434"/>
    <d v="2017-03-14T00:00:00"/>
    <s v="Standard Class"/>
    <s v="MH-18115"/>
    <s v="Mick Hernandez"/>
    <x v="2"/>
    <s v="United States"/>
    <s v="Chester"/>
    <x v="9"/>
    <n v="19013"/>
    <x v="3"/>
    <s v="FUR-FU-10003724"/>
    <x v="0"/>
    <x v="5"/>
    <s v="Westinghouse Clip-On Gooseneck Lamps"/>
    <n v="6.6959999999999997"/>
    <n v="1"/>
    <n v="0.2"/>
    <x v="1160"/>
  </r>
  <r>
    <n v="1257"/>
    <x v="587"/>
    <x v="434"/>
    <d v="2017-03-14T00:00:00"/>
    <s v="Standard Class"/>
    <s v="MH-18115"/>
    <s v="Mick Hernandez"/>
    <x v="2"/>
    <s v="United States"/>
    <s v="Chester"/>
    <x v="9"/>
    <n v="19013"/>
    <x v="3"/>
    <s v="FUR-FU-10003535"/>
    <x v="0"/>
    <x v="5"/>
    <s v="Howard Miller Distant Time Traveler Alarm Clock"/>
    <n v="43.872"/>
    <n v="2"/>
    <n v="0.2"/>
    <x v="1161"/>
  </r>
  <r>
    <n v="1258"/>
    <x v="588"/>
    <x v="435"/>
    <d v="2016-12-28T00:00:00"/>
    <s v="Second Class"/>
    <s v="RB-19795"/>
    <s v="Ross Baird"/>
    <x v="2"/>
    <s v="United States"/>
    <s v="Charlotte"/>
    <x v="3"/>
    <n v="28205"/>
    <x v="0"/>
    <s v="OFF-BI-10001575"/>
    <x v="1"/>
    <x v="8"/>
    <s v="GBC Linen Binding Covers"/>
    <n v="27.882000000000001"/>
    <n v="3"/>
    <n v="0.7"/>
    <x v="1162"/>
  </r>
  <r>
    <n v="1259"/>
    <x v="588"/>
    <x v="435"/>
    <d v="2016-12-28T00:00:00"/>
    <s v="Second Class"/>
    <s v="RB-19795"/>
    <s v="Ross Baird"/>
    <x v="2"/>
    <s v="United States"/>
    <s v="Charlotte"/>
    <x v="3"/>
    <n v="28205"/>
    <x v="0"/>
    <s v="OFF-ST-10003716"/>
    <x v="1"/>
    <x v="4"/>
    <s v="Tennsco Double-Tier Lockers"/>
    <n v="540.048"/>
    <n v="3"/>
    <n v="0.2"/>
    <x v="1163"/>
  </r>
  <r>
    <n v="1260"/>
    <x v="588"/>
    <x v="435"/>
    <d v="2016-12-28T00:00:00"/>
    <s v="Second Class"/>
    <s v="RB-19795"/>
    <s v="Ross Baird"/>
    <x v="2"/>
    <s v="United States"/>
    <s v="Charlotte"/>
    <x v="3"/>
    <n v="28205"/>
    <x v="0"/>
    <s v="TEC-AC-10004469"/>
    <x v="2"/>
    <x v="11"/>
    <s v="Microsoft Sculpt Comfort Mouse"/>
    <n v="255.68"/>
    <n v="8"/>
    <n v="0.2"/>
    <x v="1164"/>
  </r>
  <r>
    <n v="1261"/>
    <x v="589"/>
    <x v="436"/>
    <d v="2017-10-27T00:00:00"/>
    <s v="Standard Class"/>
    <s v="JR-15700"/>
    <s v="Jocasta Rupert"/>
    <x v="0"/>
    <s v="United States"/>
    <s v="Jacksonville"/>
    <x v="2"/>
    <n v="32216"/>
    <x v="0"/>
    <s v="TEC-PH-10004586"/>
    <x v="2"/>
    <x v="7"/>
    <s v="Wilson SignalBoost 841262 DB PRO Amplifier Kit"/>
    <n v="863.88"/>
    <n v="3"/>
    <n v="0.2"/>
    <x v="1165"/>
  </r>
  <r>
    <n v="1262"/>
    <x v="590"/>
    <x v="99"/>
    <d v="2016-11-04T00:00:00"/>
    <s v="Standard Class"/>
    <s v="SM-20950"/>
    <s v="Suzanne McNair"/>
    <x v="1"/>
    <s v="United States"/>
    <s v="Greenville"/>
    <x v="3"/>
    <n v="27834"/>
    <x v="0"/>
    <s v="OFF-BI-10004236"/>
    <x v="1"/>
    <x v="8"/>
    <s v="XtraLife ClearVue Slant-D Ring Binder, White, 3&quot;"/>
    <n v="17.616"/>
    <n v="4"/>
    <n v="0.7"/>
    <x v="1166"/>
  </r>
  <r>
    <n v="1263"/>
    <x v="591"/>
    <x v="437"/>
    <d v="2017-07-09T00:00:00"/>
    <s v="Second Class"/>
    <s v="CS-12355"/>
    <s v="Christine Sundaresam"/>
    <x v="0"/>
    <s v="United States"/>
    <s v="Long Beach"/>
    <x v="15"/>
    <n v="11561"/>
    <x v="3"/>
    <s v="OFF-BI-10001634"/>
    <x v="1"/>
    <x v="8"/>
    <s v="Wilson Jones Active Use Binders"/>
    <n v="17.472000000000001"/>
    <n v="3"/>
    <n v="0.2"/>
    <x v="1167"/>
  </r>
  <r>
    <n v="1264"/>
    <x v="592"/>
    <x v="393"/>
    <d v="2016-10-02T00:00:00"/>
    <s v="First Class"/>
    <s v="CC-12220"/>
    <s v="Chris Cortes"/>
    <x v="0"/>
    <s v="United States"/>
    <s v="La Porte"/>
    <x v="14"/>
    <n v="46350"/>
    <x v="2"/>
    <s v="TEC-PH-10000215"/>
    <x v="2"/>
    <x v="7"/>
    <s v="Plantronics Cordless Phone Headset with In-line Volume - M214C"/>
    <n v="69.900000000000006"/>
    <n v="2"/>
    <n v="0"/>
    <x v="1168"/>
  </r>
  <r>
    <n v="1265"/>
    <x v="592"/>
    <x v="393"/>
    <d v="2016-10-02T00:00:00"/>
    <s v="First Class"/>
    <s v="CC-12220"/>
    <s v="Chris Cortes"/>
    <x v="0"/>
    <s v="United States"/>
    <s v="La Porte"/>
    <x v="14"/>
    <n v="46350"/>
    <x v="2"/>
    <s v="FUR-FU-10003724"/>
    <x v="0"/>
    <x v="5"/>
    <s v="Westinghouse Clip-On Gooseneck Lamps"/>
    <n v="41.85"/>
    <n v="5"/>
    <n v="0"/>
    <x v="743"/>
  </r>
  <r>
    <n v="1266"/>
    <x v="593"/>
    <x v="264"/>
    <d v="2017-09-07T00:00:00"/>
    <s v="Standard Class"/>
    <s v="PF-19225"/>
    <s v="Phillip Flathmann"/>
    <x v="0"/>
    <s v="United States"/>
    <s v="San Francisco"/>
    <x v="1"/>
    <n v="94122"/>
    <x v="1"/>
    <s v="OFF-AR-10000422"/>
    <x v="1"/>
    <x v="6"/>
    <s v="Pencil and Crayon Sharpener"/>
    <n v="6.57"/>
    <n v="3"/>
    <n v="0"/>
    <x v="1169"/>
  </r>
  <r>
    <n v="1267"/>
    <x v="594"/>
    <x v="163"/>
    <d v="2014-12-29T00:00:00"/>
    <s v="Standard Class"/>
    <s v="JC-16105"/>
    <s v="Julie Creighton"/>
    <x v="1"/>
    <s v="United States"/>
    <s v="Los Angeles"/>
    <x v="1"/>
    <n v="90045"/>
    <x v="1"/>
    <s v="OFF-ST-10003306"/>
    <x v="1"/>
    <x v="4"/>
    <s v="Letter Size Cart"/>
    <n v="142.86000000000001"/>
    <n v="1"/>
    <n v="0"/>
    <x v="1170"/>
  </r>
  <r>
    <n v="1268"/>
    <x v="594"/>
    <x v="163"/>
    <d v="2014-12-29T00:00:00"/>
    <s v="Standard Class"/>
    <s v="JC-16105"/>
    <s v="Julie Creighton"/>
    <x v="1"/>
    <s v="United States"/>
    <s v="Los Angeles"/>
    <x v="1"/>
    <n v="90045"/>
    <x v="1"/>
    <s v="FUR-CH-10001146"/>
    <x v="0"/>
    <x v="1"/>
    <s v="Global Value Mid-Back Manager's Chair, Gray"/>
    <n v="292.27199999999999"/>
    <n v="6"/>
    <n v="0.2"/>
    <x v="1171"/>
  </r>
  <r>
    <n v="1269"/>
    <x v="595"/>
    <x v="397"/>
    <d v="2017-09-27T00:00:00"/>
    <s v="Standard Class"/>
    <s v="BG-11695"/>
    <s v="Brooke Gillingham"/>
    <x v="1"/>
    <s v="United States"/>
    <s v="Louisville"/>
    <x v="22"/>
    <n v="80027"/>
    <x v="1"/>
    <s v="FUR-FU-10000246"/>
    <x v="0"/>
    <x v="5"/>
    <s v="Aluminum Document Frame"/>
    <n v="29.327999999999999"/>
    <n v="3"/>
    <n v="0.2"/>
    <x v="429"/>
  </r>
  <r>
    <n v="1270"/>
    <x v="596"/>
    <x v="400"/>
    <d v="2017-06-08T00:00:00"/>
    <s v="Standard Class"/>
    <s v="DC-12850"/>
    <s v="Dan Campbell"/>
    <x v="0"/>
    <s v="United States"/>
    <s v="Florence"/>
    <x v="19"/>
    <n v="35630"/>
    <x v="0"/>
    <s v="OFF-PA-10002870"/>
    <x v="1"/>
    <x v="10"/>
    <s v="Ampad Phone Message Book, Recycled, 400 Message Capacity, 5 ¾? x 11?"/>
    <n v="12.48"/>
    <n v="2"/>
    <n v="0"/>
    <x v="1172"/>
  </r>
  <r>
    <n v="1271"/>
    <x v="597"/>
    <x v="438"/>
    <d v="2016-04-26T00:00:00"/>
    <s v="Standard Class"/>
    <s v="SP-20545"/>
    <s v="Sibella Parks"/>
    <x v="1"/>
    <s v="United States"/>
    <s v="Chicago"/>
    <x v="10"/>
    <n v="60623"/>
    <x v="2"/>
    <s v="OFF-ST-10000563"/>
    <x v="1"/>
    <x v="4"/>
    <s v="Fellowes Bankers Box Stor/Drawer Steel Plus"/>
    <n v="102.336"/>
    <n v="4"/>
    <n v="0.2"/>
    <x v="1173"/>
  </r>
  <r>
    <n v="1272"/>
    <x v="597"/>
    <x v="438"/>
    <d v="2016-04-26T00:00:00"/>
    <s v="Standard Class"/>
    <s v="SP-20545"/>
    <s v="Sibella Parks"/>
    <x v="1"/>
    <s v="United States"/>
    <s v="Chicago"/>
    <x v="10"/>
    <n v="60623"/>
    <x v="2"/>
    <s v="OFF-AP-10004487"/>
    <x v="1"/>
    <x v="9"/>
    <s v="Kensington 4 Outlet MasterPiece Compact Power Control Center"/>
    <n v="48.792000000000002"/>
    <n v="3"/>
    <n v="0.8"/>
    <x v="1174"/>
  </r>
  <r>
    <n v="1273"/>
    <x v="597"/>
    <x v="438"/>
    <d v="2016-04-26T00:00:00"/>
    <s v="Standard Class"/>
    <s v="SP-20545"/>
    <s v="Sibella Parks"/>
    <x v="1"/>
    <s v="United States"/>
    <s v="Chicago"/>
    <x v="10"/>
    <n v="60623"/>
    <x v="2"/>
    <s v="OFF-BI-10002854"/>
    <x v="1"/>
    <x v="8"/>
    <s v="Performers Binder/Pad Holder, Black"/>
    <n v="44.847999999999999"/>
    <n v="8"/>
    <n v="0.8"/>
    <x v="1175"/>
  </r>
  <r>
    <n v="1274"/>
    <x v="598"/>
    <x v="439"/>
    <d v="2016-05-26T00:00:00"/>
    <s v="Same Day"/>
    <s v="MS-17710"/>
    <s v="Maurice Satty"/>
    <x v="0"/>
    <s v="United States"/>
    <s v="Fort Worth"/>
    <x v="5"/>
    <n v="76106"/>
    <x v="2"/>
    <s v="OFF-PA-10004621"/>
    <x v="1"/>
    <x v="10"/>
    <s v="Xerox 212"/>
    <n v="10.368"/>
    <n v="2"/>
    <n v="0.2"/>
    <x v="572"/>
  </r>
  <r>
    <n v="1275"/>
    <x v="598"/>
    <x v="439"/>
    <d v="2016-05-26T00:00:00"/>
    <s v="Same Day"/>
    <s v="MS-17710"/>
    <s v="Maurice Satty"/>
    <x v="0"/>
    <s v="United States"/>
    <s v="Fort Worth"/>
    <x v="5"/>
    <n v="76106"/>
    <x v="2"/>
    <s v="FUR-CH-10001973"/>
    <x v="0"/>
    <x v="1"/>
    <s v="Office Star Flex Back Scooter Chair with White Frame"/>
    <n v="388.43"/>
    <n v="5"/>
    <n v="0.3"/>
    <x v="1176"/>
  </r>
  <r>
    <n v="1276"/>
    <x v="598"/>
    <x v="439"/>
    <d v="2016-05-26T00:00:00"/>
    <s v="Same Day"/>
    <s v="MS-17710"/>
    <s v="Maurice Satty"/>
    <x v="0"/>
    <s v="United States"/>
    <s v="Fort Worth"/>
    <x v="5"/>
    <n v="76106"/>
    <x v="2"/>
    <s v="OFF-PA-10004040"/>
    <x v="1"/>
    <x v="10"/>
    <s v="Universal Premium White Copier/Laser Paper (20Lb. and 87 Bright)"/>
    <n v="14.352"/>
    <n v="3"/>
    <n v="0.2"/>
    <x v="1177"/>
  </r>
  <r>
    <n v="1277"/>
    <x v="598"/>
    <x v="439"/>
    <d v="2016-05-26T00:00:00"/>
    <s v="Same Day"/>
    <s v="MS-17710"/>
    <s v="Maurice Satty"/>
    <x v="0"/>
    <s v="United States"/>
    <s v="Fort Worth"/>
    <x v="5"/>
    <n v="76106"/>
    <x v="2"/>
    <s v="TEC-AC-10000580"/>
    <x v="2"/>
    <x v="11"/>
    <s v="Logitech G13 Programmable Gameboard with LCD Display"/>
    <n v="63.991999999999997"/>
    <n v="1"/>
    <n v="0.2"/>
    <x v="1178"/>
  </r>
  <r>
    <n v="1278"/>
    <x v="599"/>
    <x v="440"/>
    <d v="2016-05-07T00:00:00"/>
    <s v="Standard Class"/>
    <s v="BD-11770"/>
    <s v="Bryan Davis"/>
    <x v="0"/>
    <s v="United States"/>
    <s v="Houston"/>
    <x v="5"/>
    <n v="77070"/>
    <x v="2"/>
    <s v="OFF-AR-10004022"/>
    <x v="1"/>
    <x v="6"/>
    <s v="Panasonic KP-380BK Classic Electric Pencil Sharpener"/>
    <n v="86.352000000000004"/>
    <n v="3"/>
    <n v="0.2"/>
    <x v="1179"/>
  </r>
  <r>
    <n v="1279"/>
    <x v="600"/>
    <x v="78"/>
    <d v="2014-09-11T00:00:00"/>
    <s v="First Class"/>
    <s v="KC-16255"/>
    <s v="Karen Carlisle"/>
    <x v="1"/>
    <s v="United States"/>
    <s v="Macon"/>
    <x v="32"/>
    <n v="31204"/>
    <x v="0"/>
    <s v="TEC-AC-10004209"/>
    <x v="2"/>
    <x v="11"/>
    <s v="Memorex Froggy Flash Drive 4 GB"/>
    <n v="32.97"/>
    <n v="3"/>
    <n v="0"/>
    <x v="1180"/>
  </r>
  <r>
    <n v="1280"/>
    <x v="600"/>
    <x v="78"/>
    <d v="2014-09-11T00:00:00"/>
    <s v="First Class"/>
    <s v="KC-16255"/>
    <s v="Karen Carlisle"/>
    <x v="1"/>
    <s v="United States"/>
    <s v="Macon"/>
    <x v="32"/>
    <n v="31204"/>
    <x v="0"/>
    <s v="TEC-AC-10000023"/>
    <x v="2"/>
    <x v="11"/>
    <s v="Maxell 74 Minute CD-R Spindle, 50/Pack"/>
    <n v="83.88"/>
    <n v="4"/>
    <n v="0"/>
    <x v="1181"/>
  </r>
  <r>
    <n v="1281"/>
    <x v="601"/>
    <x v="64"/>
    <d v="2016-09-06T00:00:00"/>
    <s v="First Class"/>
    <s v="TR-21325"/>
    <s v="Toby Ritter"/>
    <x v="0"/>
    <s v="United States"/>
    <s v="Cedar Rapids"/>
    <x v="23"/>
    <n v="52402"/>
    <x v="2"/>
    <s v="TEC-PH-10003505"/>
    <x v="2"/>
    <x v="7"/>
    <s v="Geemarc AmpliPOWER60"/>
    <n v="278.39999999999998"/>
    <n v="3"/>
    <n v="0"/>
    <x v="1182"/>
  </r>
  <r>
    <n v="1282"/>
    <x v="602"/>
    <x v="359"/>
    <d v="2017-04-11T00:00:00"/>
    <s v="First Class"/>
    <s v="SA-20830"/>
    <s v="Sue Ann Reed"/>
    <x v="0"/>
    <s v="United States"/>
    <s v="Jacksonville"/>
    <x v="2"/>
    <n v="32216"/>
    <x v="0"/>
    <s v="OFF-LA-10000121"/>
    <x v="1"/>
    <x v="2"/>
    <s v="Avery 48"/>
    <n v="15.12"/>
    <n v="3"/>
    <n v="0.2"/>
    <x v="1183"/>
  </r>
  <r>
    <n v="1283"/>
    <x v="602"/>
    <x v="359"/>
    <d v="2017-04-11T00:00:00"/>
    <s v="First Class"/>
    <s v="SA-20830"/>
    <s v="Sue Ann Reed"/>
    <x v="0"/>
    <s v="United States"/>
    <s v="Jacksonville"/>
    <x v="2"/>
    <n v="32216"/>
    <x v="0"/>
    <s v="OFF-BI-10002026"/>
    <x v="1"/>
    <x v="8"/>
    <s v="Avery Arch Ring Binders"/>
    <n v="17.43"/>
    <n v="1"/>
    <n v="0.7"/>
    <x v="1184"/>
  </r>
  <r>
    <n v="1284"/>
    <x v="602"/>
    <x v="359"/>
    <d v="2017-04-11T00:00:00"/>
    <s v="First Class"/>
    <s v="SA-20830"/>
    <s v="Sue Ann Reed"/>
    <x v="0"/>
    <s v="United States"/>
    <s v="Jacksonville"/>
    <x v="2"/>
    <n v="32216"/>
    <x v="0"/>
    <s v="OFF-PA-10000994"/>
    <x v="1"/>
    <x v="10"/>
    <s v="Xerox 1915"/>
    <n v="251.64"/>
    <n v="3"/>
    <n v="0.2"/>
    <x v="1185"/>
  </r>
  <r>
    <n v="1285"/>
    <x v="603"/>
    <x v="401"/>
    <d v="2015-12-12T00:00:00"/>
    <s v="Standard Class"/>
    <s v="KW-16435"/>
    <s v="Katrina Willman"/>
    <x v="0"/>
    <s v="United States"/>
    <s v="Austin"/>
    <x v="5"/>
    <n v="78745"/>
    <x v="2"/>
    <s v="OFF-BI-10002813"/>
    <x v="1"/>
    <x v="8"/>
    <s v="Avery Reinforcements for Hole-Punch Pages"/>
    <n v="2.7719999999999998"/>
    <n v="7"/>
    <n v="0.8"/>
    <x v="1186"/>
  </r>
  <r>
    <n v="1286"/>
    <x v="604"/>
    <x v="190"/>
    <d v="2016-07-03T00:00:00"/>
    <s v="Standard Class"/>
    <s v="GM-14500"/>
    <s v="Gene McClure"/>
    <x v="0"/>
    <s v="United States"/>
    <s v="Providence"/>
    <x v="34"/>
    <n v="2908"/>
    <x v="3"/>
    <s v="OFF-ST-10000617"/>
    <x v="1"/>
    <x v="4"/>
    <s v="Woodgrain Magazine Files by Perma"/>
    <n v="14.9"/>
    <n v="5"/>
    <n v="0"/>
    <x v="1187"/>
  </r>
  <r>
    <n v="1287"/>
    <x v="605"/>
    <x v="433"/>
    <d v="2015-07-08T00:00:00"/>
    <s v="Standard Class"/>
    <s v="AD-10180"/>
    <s v="Alan Dominguez"/>
    <x v="2"/>
    <s v="United States"/>
    <s v="New York City"/>
    <x v="15"/>
    <n v="10035"/>
    <x v="3"/>
    <s v="OFF-AR-10004817"/>
    <x v="1"/>
    <x v="6"/>
    <s v="Colorific Watercolor Pencils"/>
    <n v="15.48"/>
    <n v="3"/>
    <n v="0"/>
    <x v="1188"/>
  </r>
  <r>
    <n v="1288"/>
    <x v="606"/>
    <x v="441"/>
    <d v="2016-11-26T00:00:00"/>
    <s v="Standard Class"/>
    <s v="TB-21355"/>
    <s v="Todd Boyes"/>
    <x v="1"/>
    <s v="United States"/>
    <s v="New York City"/>
    <x v="15"/>
    <n v="10009"/>
    <x v="3"/>
    <s v="FUR-FU-10000397"/>
    <x v="0"/>
    <x v="5"/>
    <s v="Luxo Economy Swing Arm Lamp"/>
    <n v="39.880000000000003"/>
    <n v="2"/>
    <n v="0"/>
    <x v="1189"/>
  </r>
  <r>
    <n v="1289"/>
    <x v="606"/>
    <x v="441"/>
    <d v="2016-11-26T00:00:00"/>
    <s v="Standard Class"/>
    <s v="TB-21355"/>
    <s v="Todd Boyes"/>
    <x v="1"/>
    <s v="United States"/>
    <s v="New York City"/>
    <x v="15"/>
    <n v="10009"/>
    <x v="3"/>
    <s v="OFF-BI-10000605"/>
    <x v="1"/>
    <x v="8"/>
    <s v="Acco Pressboard Covers with Storage Hooks, 9 1/2&quot; x 11&quot;, Executive Red"/>
    <n v="12.192"/>
    <n v="4"/>
    <n v="0.2"/>
    <x v="883"/>
  </r>
  <r>
    <n v="1290"/>
    <x v="606"/>
    <x v="441"/>
    <d v="2016-11-26T00:00:00"/>
    <s v="Standard Class"/>
    <s v="TB-21355"/>
    <s v="Todd Boyes"/>
    <x v="1"/>
    <s v="United States"/>
    <s v="New York City"/>
    <x v="15"/>
    <n v="10009"/>
    <x v="3"/>
    <s v="OFF-AR-10001860"/>
    <x v="1"/>
    <x v="6"/>
    <s v="BIC Liqua Brite Liner"/>
    <n v="20.82"/>
    <n v="3"/>
    <n v="0"/>
    <x v="1190"/>
  </r>
  <r>
    <n v="1291"/>
    <x v="607"/>
    <x v="338"/>
    <d v="2016-11-12T00:00:00"/>
    <s v="First Class"/>
    <s v="CC-12430"/>
    <s v="Chuck Clark"/>
    <x v="2"/>
    <s v="United States"/>
    <s v="San Francisco"/>
    <x v="1"/>
    <n v="94122"/>
    <x v="1"/>
    <s v="OFF-BI-10004970"/>
    <x v="1"/>
    <x v="8"/>
    <s v="ACCOHIDE 3-Ring Binder, Blue, 1&quot;"/>
    <n v="13.215999999999999"/>
    <n v="4"/>
    <n v="0.2"/>
    <x v="1191"/>
  </r>
  <r>
    <n v="1292"/>
    <x v="607"/>
    <x v="338"/>
    <d v="2016-11-12T00:00:00"/>
    <s v="First Class"/>
    <s v="CC-12430"/>
    <s v="Chuck Clark"/>
    <x v="2"/>
    <s v="United States"/>
    <s v="San Francisco"/>
    <x v="1"/>
    <n v="94122"/>
    <x v="1"/>
    <s v="OFF-PA-10003172"/>
    <x v="1"/>
    <x v="10"/>
    <s v="Xerox 1996"/>
    <n v="32.4"/>
    <n v="5"/>
    <n v="0"/>
    <x v="56"/>
  </r>
  <r>
    <n v="1293"/>
    <x v="608"/>
    <x v="375"/>
    <d v="2015-09-01T00:00:00"/>
    <s v="Standard Class"/>
    <s v="PF-19165"/>
    <s v="Philip Fox"/>
    <x v="0"/>
    <s v="United States"/>
    <s v="San Diego"/>
    <x v="1"/>
    <n v="92105"/>
    <x v="1"/>
    <s v="OFF-SU-10001218"/>
    <x v="1"/>
    <x v="14"/>
    <s v="Fiskars Softgrip Scissors"/>
    <n v="32.94"/>
    <n v="3"/>
    <n v="0"/>
    <x v="1192"/>
  </r>
  <r>
    <n v="1294"/>
    <x v="608"/>
    <x v="375"/>
    <d v="2015-09-01T00:00:00"/>
    <s v="Standard Class"/>
    <s v="PF-19165"/>
    <s v="Philip Fox"/>
    <x v="0"/>
    <s v="United States"/>
    <s v="San Diego"/>
    <x v="1"/>
    <n v="92105"/>
    <x v="1"/>
    <s v="OFF-PA-10002968"/>
    <x v="1"/>
    <x v="10"/>
    <s v="Xerox 1973"/>
    <n v="114.2"/>
    <n v="5"/>
    <n v="0"/>
    <x v="1193"/>
  </r>
  <r>
    <n v="1295"/>
    <x v="608"/>
    <x v="375"/>
    <d v="2015-09-01T00:00:00"/>
    <s v="Standard Class"/>
    <s v="PF-19165"/>
    <s v="Philip Fox"/>
    <x v="0"/>
    <s v="United States"/>
    <s v="San Diego"/>
    <x v="1"/>
    <n v="92105"/>
    <x v="1"/>
    <s v="OFF-LA-10000134"/>
    <x v="1"/>
    <x v="2"/>
    <s v="Avery 511"/>
    <n v="3.08"/>
    <n v="1"/>
    <n v="0"/>
    <x v="1194"/>
  </r>
  <r>
    <n v="1296"/>
    <x v="609"/>
    <x v="442"/>
    <d v="2015-05-29T00:00:00"/>
    <s v="Standard Class"/>
    <s v="JH-16180"/>
    <s v="Justin Hirsh"/>
    <x v="0"/>
    <s v="United States"/>
    <s v="Pueblo"/>
    <x v="22"/>
    <n v="81001"/>
    <x v="1"/>
    <s v="OFF-AP-10004487"/>
    <x v="1"/>
    <x v="9"/>
    <s v="Kensington 4 Outlet MasterPiece Compact Power Control Center"/>
    <n v="845.72799999999995"/>
    <n v="13"/>
    <n v="0.2"/>
    <x v="1195"/>
  </r>
  <r>
    <n v="1297"/>
    <x v="610"/>
    <x v="247"/>
    <d v="2018-01-03T00:00:00"/>
    <s v="Standard Class"/>
    <s v="EB-13975"/>
    <s v="Erica Bern"/>
    <x v="1"/>
    <s v="United States"/>
    <s v="Fairfield"/>
    <x v="1"/>
    <n v="94533"/>
    <x v="1"/>
    <s v="OFF-BI-10002103"/>
    <x v="1"/>
    <x v="8"/>
    <s v="Cardinal Slant-D Ring Binder, Heavy Gauge Vinyl"/>
    <n v="13.904"/>
    <n v="2"/>
    <n v="0.2"/>
    <x v="1196"/>
  </r>
  <r>
    <n v="1298"/>
    <x v="610"/>
    <x v="247"/>
    <d v="2018-01-03T00:00:00"/>
    <s v="Standard Class"/>
    <s v="EB-13975"/>
    <s v="Erica Bern"/>
    <x v="1"/>
    <s v="United States"/>
    <s v="Fairfield"/>
    <x v="1"/>
    <n v="94533"/>
    <x v="1"/>
    <s v="OFF-BI-10004632"/>
    <x v="1"/>
    <x v="8"/>
    <s v="GBC Binding covers"/>
    <n v="20.72"/>
    <n v="2"/>
    <n v="0.2"/>
    <x v="1197"/>
  </r>
  <r>
    <n v="1299"/>
    <x v="611"/>
    <x v="16"/>
    <d v="2016-12-12T00:00:00"/>
    <s v="Second Class"/>
    <s v="QJ-19255"/>
    <s v="Quincy Jones"/>
    <x v="1"/>
    <s v="United States"/>
    <s v="Saint Paul"/>
    <x v="11"/>
    <n v="55106"/>
    <x v="2"/>
    <s v="TEC-PH-10003555"/>
    <x v="2"/>
    <x v="7"/>
    <s v="Motorola HK250 Universal Bluetooth Headset"/>
    <n v="114.95"/>
    <n v="5"/>
    <n v="0"/>
    <x v="1198"/>
  </r>
  <r>
    <n v="1300"/>
    <x v="612"/>
    <x v="242"/>
    <d v="2015-10-07T00:00:00"/>
    <s v="First Class"/>
    <s v="AA-10315"/>
    <s v="Alex Avila"/>
    <x v="0"/>
    <s v="United States"/>
    <s v="San Francisco"/>
    <x v="1"/>
    <n v="94109"/>
    <x v="1"/>
    <s v="OFF-ST-10001590"/>
    <x v="1"/>
    <x v="4"/>
    <s v="Tenex Personal Project File with Scoop Front Design, Black"/>
    <n v="26.96"/>
    <n v="2"/>
    <n v="0"/>
    <x v="1199"/>
  </r>
  <r>
    <n v="1301"/>
    <x v="613"/>
    <x v="443"/>
    <d v="2016-12-25T00:00:00"/>
    <s v="Second Class"/>
    <s v="LC-17140"/>
    <s v="Logan Currie"/>
    <x v="0"/>
    <s v="United States"/>
    <s v="Springfield"/>
    <x v="17"/>
    <n v="22153"/>
    <x v="0"/>
    <s v="FUR-FU-10003664"/>
    <x v="0"/>
    <x v="5"/>
    <s v="Electrix Architect's Clamp-On Swing Arm Lamp, Black"/>
    <n v="572.76"/>
    <n v="6"/>
    <n v="0"/>
    <x v="1200"/>
  </r>
  <r>
    <n v="1302"/>
    <x v="613"/>
    <x v="443"/>
    <d v="2016-12-25T00:00:00"/>
    <s v="Second Class"/>
    <s v="LC-17140"/>
    <s v="Logan Currie"/>
    <x v="0"/>
    <s v="United States"/>
    <s v="Springfield"/>
    <x v="17"/>
    <n v="22153"/>
    <x v="0"/>
    <s v="FUR-FU-10003664"/>
    <x v="0"/>
    <x v="5"/>
    <s v="Electrix Architect's Clamp-On Swing Arm Lamp, Black"/>
    <n v="286.38"/>
    <n v="3"/>
    <n v="0"/>
    <x v="1201"/>
  </r>
  <r>
    <n v="1303"/>
    <x v="614"/>
    <x v="444"/>
    <d v="2015-09-24T00:00:00"/>
    <s v="Second Class"/>
    <s v="TC-21535"/>
    <s v="Tracy Collins"/>
    <x v="2"/>
    <s v="United States"/>
    <s v="Arlington"/>
    <x v="17"/>
    <n v="22204"/>
    <x v="0"/>
    <s v="FUR-BO-10003433"/>
    <x v="0"/>
    <x v="0"/>
    <s v="Sauder Cornerstone Collection Library"/>
    <n v="61.96"/>
    <n v="2"/>
    <n v="0"/>
    <x v="1202"/>
  </r>
  <r>
    <n v="1304"/>
    <x v="615"/>
    <x v="445"/>
    <d v="2017-07-07T00:00:00"/>
    <s v="Standard Class"/>
    <s v="CS-12460"/>
    <s v="Chuck Sachs"/>
    <x v="0"/>
    <s v="United States"/>
    <s v="Columbus"/>
    <x v="32"/>
    <n v="31907"/>
    <x v="0"/>
    <s v="FUR-FU-10002554"/>
    <x v="0"/>
    <x v="5"/>
    <s v="Westinghouse Floor Lamp with Metal Mesh Shade, Black"/>
    <n v="23.99"/>
    <n v="1"/>
    <n v="0"/>
    <x v="1203"/>
  </r>
  <r>
    <n v="1305"/>
    <x v="615"/>
    <x v="445"/>
    <d v="2017-07-07T00:00:00"/>
    <s v="Standard Class"/>
    <s v="CS-12460"/>
    <s v="Chuck Sachs"/>
    <x v="0"/>
    <s v="United States"/>
    <s v="Columbus"/>
    <x v="32"/>
    <n v="31907"/>
    <x v="0"/>
    <s v="TEC-PH-10001557"/>
    <x v="2"/>
    <x v="7"/>
    <s v="Pyle PMP37LED"/>
    <n v="287.97000000000003"/>
    <n v="3"/>
    <n v="0"/>
    <x v="1204"/>
  </r>
  <r>
    <n v="1306"/>
    <x v="616"/>
    <x v="216"/>
    <d v="2016-07-16T00:00:00"/>
    <s v="Second Class"/>
    <s v="BM-11785"/>
    <s v="Bryan Mills"/>
    <x v="0"/>
    <s v="United States"/>
    <s v="Houston"/>
    <x v="5"/>
    <n v="77036"/>
    <x v="2"/>
    <s v="TEC-PH-10003437"/>
    <x v="2"/>
    <x v="7"/>
    <s v="Blue Parrot B250XT Professional Grade Wireless Bluetooth Headset with"/>
    <n v="419.94400000000002"/>
    <n v="7"/>
    <n v="0.2"/>
    <x v="1205"/>
  </r>
  <r>
    <n v="1307"/>
    <x v="617"/>
    <x v="23"/>
    <d v="2016-06-21T00:00:00"/>
    <s v="First Class"/>
    <s v="RC-19825"/>
    <s v="Roy Collins"/>
    <x v="0"/>
    <s v="United States"/>
    <s v="Pasadena"/>
    <x v="1"/>
    <n v="91104"/>
    <x v="1"/>
    <s v="OFF-PA-10002986"/>
    <x v="1"/>
    <x v="10"/>
    <s v="Xerox 1898"/>
    <n v="46.76"/>
    <n v="7"/>
    <n v="0"/>
    <x v="1206"/>
  </r>
  <r>
    <n v="1308"/>
    <x v="617"/>
    <x v="23"/>
    <d v="2016-06-21T00:00:00"/>
    <s v="First Class"/>
    <s v="RC-19825"/>
    <s v="Roy Collins"/>
    <x v="0"/>
    <s v="United States"/>
    <s v="Pasadena"/>
    <x v="1"/>
    <n v="91104"/>
    <x v="1"/>
    <s v="OFF-BI-10000320"/>
    <x v="1"/>
    <x v="8"/>
    <s v="GBC Plastic Binding Combs"/>
    <n v="17.712"/>
    <n v="3"/>
    <n v="0.2"/>
    <x v="1207"/>
  </r>
  <r>
    <n v="1309"/>
    <x v="617"/>
    <x v="23"/>
    <d v="2016-06-21T00:00:00"/>
    <s v="First Class"/>
    <s v="RC-19825"/>
    <s v="Roy Collins"/>
    <x v="0"/>
    <s v="United States"/>
    <s v="Pasadena"/>
    <x v="1"/>
    <n v="91104"/>
    <x v="1"/>
    <s v="OFF-AP-10003971"/>
    <x v="1"/>
    <x v="9"/>
    <s v="Belkin 6 Outlet Metallic Surge Strip"/>
    <n v="21.78"/>
    <n v="2"/>
    <n v="0"/>
    <x v="1208"/>
  </r>
  <r>
    <n v="1310"/>
    <x v="617"/>
    <x v="23"/>
    <d v="2016-06-21T00:00:00"/>
    <s v="First Class"/>
    <s v="RC-19825"/>
    <s v="Roy Collins"/>
    <x v="0"/>
    <s v="United States"/>
    <s v="Pasadena"/>
    <x v="1"/>
    <n v="91104"/>
    <x v="1"/>
    <s v="OFF-ST-10001469"/>
    <x v="1"/>
    <x v="4"/>
    <s v="Fellowes Bankers Box Recycled Super Stor/Drawer"/>
    <n v="161.94"/>
    <n v="3"/>
    <n v="0"/>
    <x v="437"/>
  </r>
  <r>
    <n v="1311"/>
    <x v="617"/>
    <x v="23"/>
    <d v="2016-06-21T00:00:00"/>
    <s v="First Class"/>
    <s v="RC-19825"/>
    <s v="Roy Collins"/>
    <x v="0"/>
    <s v="United States"/>
    <s v="Pasadena"/>
    <x v="1"/>
    <n v="91104"/>
    <x v="1"/>
    <s v="FUR-CH-10003846"/>
    <x v="0"/>
    <x v="1"/>
    <s v="Hon Valutask Swivel Chairs"/>
    <n v="161.56800000000001"/>
    <n v="2"/>
    <n v="0.2"/>
    <x v="1209"/>
  </r>
  <r>
    <n v="1312"/>
    <x v="618"/>
    <x v="10"/>
    <d v="2016-12-13T00:00:00"/>
    <s v="Standard Class"/>
    <s v="FM-14380"/>
    <s v="Fred McMath"/>
    <x v="0"/>
    <s v="United States"/>
    <s v="Lawrence"/>
    <x v="31"/>
    <n v="1841"/>
    <x v="3"/>
    <s v="OFF-LA-10001404"/>
    <x v="1"/>
    <x v="2"/>
    <s v="Avery 517"/>
    <n v="3.69"/>
    <n v="1"/>
    <n v="0"/>
    <x v="1210"/>
  </r>
  <r>
    <n v="1313"/>
    <x v="618"/>
    <x v="10"/>
    <d v="2016-12-13T00:00:00"/>
    <s v="Standard Class"/>
    <s v="FM-14380"/>
    <s v="Fred McMath"/>
    <x v="0"/>
    <s v="United States"/>
    <s v="Lawrence"/>
    <x v="31"/>
    <n v="1841"/>
    <x v="3"/>
    <s v="OFF-LA-10001474"/>
    <x v="1"/>
    <x v="2"/>
    <s v="Avery 477"/>
    <n v="122.12"/>
    <n v="4"/>
    <n v="0"/>
    <x v="1211"/>
  </r>
  <r>
    <n v="1314"/>
    <x v="619"/>
    <x v="446"/>
    <d v="2016-10-01T00:00:00"/>
    <s v="Standard Class"/>
    <s v="PK-19075"/>
    <s v="Pete Kriz"/>
    <x v="0"/>
    <s v="United States"/>
    <s v="Columbus"/>
    <x v="24"/>
    <n v="43229"/>
    <x v="3"/>
    <s v="FUR-CH-10003199"/>
    <x v="0"/>
    <x v="1"/>
    <s v="Office Star - Contemporary Task Swivel Chair"/>
    <n v="155.37200000000001"/>
    <n v="2"/>
    <n v="0.3"/>
    <x v="1212"/>
  </r>
  <r>
    <n v="1315"/>
    <x v="620"/>
    <x v="122"/>
    <d v="2016-12-23T00:00:00"/>
    <s v="Standard Class"/>
    <s v="HG-14965"/>
    <s v="Henry Goldwyn"/>
    <x v="1"/>
    <s v="United States"/>
    <s v="Los Angeles"/>
    <x v="1"/>
    <n v="90032"/>
    <x v="1"/>
    <s v="OFF-PA-10003072"/>
    <x v="1"/>
    <x v="10"/>
    <s v="Eureka Recycled Copy Paper 8 1/2&quot; x 11&quot;, Ream"/>
    <n v="38.880000000000003"/>
    <n v="6"/>
    <n v="0"/>
    <x v="812"/>
  </r>
  <r>
    <n v="1316"/>
    <x v="620"/>
    <x v="122"/>
    <d v="2016-12-23T00:00:00"/>
    <s v="Standard Class"/>
    <s v="HG-14965"/>
    <s v="Henry Goldwyn"/>
    <x v="1"/>
    <s v="United States"/>
    <s v="Los Angeles"/>
    <x v="1"/>
    <n v="90032"/>
    <x v="1"/>
    <s v="FUR-FU-10004960"/>
    <x v="0"/>
    <x v="5"/>
    <s v="Seth Thomas 12&quot; Clock w/ Goldtone Case"/>
    <n v="183.84"/>
    <n v="8"/>
    <n v="0"/>
    <x v="1213"/>
  </r>
  <r>
    <n v="1317"/>
    <x v="620"/>
    <x v="122"/>
    <d v="2016-12-23T00:00:00"/>
    <s v="Standard Class"/>
    <s v="HG-14965"/>
    <s v="Henry Goldwyn"/>
    <x v="1"/>
    <s v="United States"/>
    <s v="Los Angeles"/>
    <x v="1"/>
    <n v="90032"/>
    <x v="1"/>
    <s v="OFF-SU-10003505"/>
    <x v="1"/>
    <x v="14"/>
    <s v="Premier Electric Letter Opener"/>
    <n v="579.29999999999995"/>
    <n v="5"/>
    <n v="0"/>
    <x v="1214"/>
  </r>
  <r>
    <n v="1318"/>
    <x v="621"/>
    <x v="389"/>
    <d v="2017-12-14T00:00:00"/>
    <s v="Standard Class"/>
    <s v="HA-14920"/>
    <s v="Helen Andreada"/>
    <x v="0"/>
    <s v="United States"/>
    <s v="Philadelphia"/>
    <x v="9"/>
    <n v="19120"/>
    <x v="3"/>
    <s v="TEC-AC-10003116"/>
    <x v="2"/>
    <x v="11"/>
    <s v="Memorex Froggy Flash Drive 8 GB"/>
    <n v="14.2"/>
    <n v="1"/>
    <n v="0.2"/>
    <x v="1215"/>
  </r>
  <r>
    <n v="1319"/>
    <x v="622"/>
    <x v="268"/>
    <d v="2014-07-05T00:00:00"/>
    <s v="Standard Class"/>
    <s v="LW-16825"/>
    <s v="Laurel Workman"/>
    <x v="1"/>
    <s v="United States"/>
    <s v="Deltona"/>
    <x v="2"/>
    <n v="32725"/>
    <x v="0"/>
    <s v="TEC-PH-10004586"/>
    <x v="2"/>
    <x v="7"/>
    <s v="Wilson SignalBoost 841262 DB PRO Amplifier Kit"/>
    <n v="575.91999999999996"/>
    <n v="2"/>
    <n v="0.2"/>
    <x v="1216"/>
  </r>
  <r>
    <n v="1320"/>
    <x v="622"/>
    <x v="268"/>
    <d v="2014-07-05T00:00:00"/>
    <s v="Standard Class"/>
    <s v="LW-16825"/>
    <s v="Laurel Workman"/>
    <x v="1"/>
    <s v="United States"/>
    <s v="Deltona"/>
    <x v="2"/>
    <n v="32725"/>
    <x v="0"/>
    <s v="OFF-BI-10000546"/>
    <x v="1"/>
    <x v="8"/>
    <s v="Avery Durable Binders"/>
    <n v="5.1840000000000002"/>
    <n v="6"/>
    <n v="0.7"/>
    <x v="1217"/>
  </r>
  <r>
    <n v="1321"/>
    <x v="623"/>
    <x v="447"/>
    <d v="2017-02-08T00:00:00"/>
    <s v="Standard Class"/>
    <s v="MC-17575"/>
    <s v="Matt Collins"/>
    <x v="0"/>
    <s v="United States"/>
    <s v="Cincinnati"/>
    <x v="24"/>
    <n v="45231"/>
    <x v="3"/>
    <s v="OFF-BI-10002071"/>
    <x v="1"/>
    <x v="8"/>
    <s v="Fellowes Black Plastic Comb Bindings"/>
    <n v="5.2290000000000001"/>
    <n v="3"/>
    <n v="0.7"/>
    <x v="1218"/>
  </r>
  <r>
    <n v="1322"/>
    <x v="623"/>
    <x v="447"/>
    <d v="2017-02-08T00:00:00"/>
    <s v="Standard Class"/>
    <s v="MC-17575"/>
    <s v="Matt Collins"/>
    <x v="0"/>
    <s v="United States"/>
    <s v="Cincinnati"/>
    <x v="24"/>
    <n v="45231"/>
    <x v="3"/>
    <s v="OFF-ST-10001490"/>
    <x v="1"/>
    <x v="4"/>
    <s v="Hot File 7-Pocket, Floor Stand"/>
    <n v="285.55200000000002"/>
    <n v="2"/>
    <n v="0.2"/>
    <x v="1219"/>
  </r>
  <r>
    <n v="1323"/>
    <x v="624"/>
    <x v="448"/>
    <d v="2017-03-08T00:00:00"/>
    <s v="Standard Class"/>
    <s v="LP-17095"/>
    <s v="Liz Preis"/>
    <x v="0"/>
    <s v="United States"/>
    <s v="Murray"/>
    <x v="0"/>
    <n v="42071"/>
    <x v="0"/>
    <s v="OFF-AP-10004859"/>
    <x v="1"/>
    <x v="9"/>
    <s v="Acco 6 Outlet Guardian Premium Surge Suppressor"/>
    <n v="72.8"/>
    <n v="5"/>
    <n v="0"/>
    <x v="1220"/>
  </r>
  <r>
    <n v="1324"/>
    <x v="625"/>
    <x v="449"/>
    <d v="2017-10-10T00:00:00"/>
    <s v="First Class"/>
    <s v="EB-14170"/>
    <s v="Evan Bailliet"/>
    <x v="0"/>
    <s v="United States"/>
    <s v="Wilmington"/>
    <x v="3"/>
    <n v="28403"/>
    <x v="0"/>
    <s v="OFF-PA-10002659"/>
    <x v="1"/>
    <x v="10"/>
    <s v="Avoid Verbal Orders Carbonless Minifold Book"/>
    <n v="10.816000000000001"/>
    <n v="4"/>
    <n v="0.2"/>
    <x v="1221"/>
  </r>
  <r>
    <n v="1325"/>
    <x v="626"/>
    <x v="450"/>
    <d v="2014-10-03T00:00:00"/>
    <s v="Standard Class"/>
    <s v="GZ-14545"/>
    <s v="George Zrebassa"/>
    <x v="1"/>
    <s v="United States"/>
    <s v="Lawrence"/>
    <x v="31"/>
    <n v="1841"/>
    <x v="3"/>
    <s v="OFF-ST-10001321"/>
    <x v="1"/>
    <x v="4"/>
    <s v="Decoflex Hanging Personal Folder File, Blue"/>
    <n v="46.26"/>
    <n v="3"/>
    <n v="0"/>
    <x v="1222"/>
  </r>
  <r>
    <n v="1326"/>
    <x v="627"/>
    <x v="279"/>
    <d v="2014-05-30T00:00:00"/>
    <s v="First Class"/>
    <s v="LE-16810"/>
    <s v="Laurel Elliston"/>
    <x v="0"/>
    <s v="United States"/>
    <s v="Chicago"/>
    <x v="10"/>
    <n v="60653"/>
    <x v="2"/>
    <s v="OFF-BI-10004139"/>
    <x v="1"/>
    <x v="8"/>
    <s v="Fellowes Presentation Covers for Comb Binding Machines"/>
    <n v="17.46"/>
    <n v="6"/>
    <n v="0.8"/>
    <x v="1223"/>
  </r>
  <r>
    <n v="1327"/>
    <x v="628"/>
    <x v="451"/>
    <d v="2015-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452"/>
    <d v="2016-04-01T00:00:00"/>
    <s v="First Class"/>
    <s v="CP-12085"/>
    <s v="Cathy Prescott"/>
    <x v="1"/>
    <s v="United States"/>
    <s v="Norwich"/>
    <x v="29"/>
    <n v="6360"/>
    <x v="3"/>
    <s v="OFF-PA-10004156"/>
    <x v="1"/>
    <x v="10"/>
    <s v="Xerox 188"/>
    <n v="11.34"/>
    <n v="1"/>
    <n v="0"/>
    <x v="1061"/>
  </r>
  <r>
    <n v="1329"/>
    <x v="630"/>
    <x v="453"/>
    <d v="2017-10-18T00:00:00"/>
    <s v="Second Class"/>
    <s v="FG-14260"/>
    <s v="Frank Gastineau"/>
    <x v="2"/>
    <s v="United States"/>
    <s v="San Francisco"/>
    <x v="1"/>
    <n v="94110"/>
    <x v="1"/>
    <s v="OFF-AR-10002818"/>
    <x v="1"/>
    <x v="6"/>
    <s v="Panasonic KP-310 Heavy-Duty Electric Pencil Sharpener"/>
    <n v="87.92"/>
    <n v="4"/>
    <n v="0"/>
    <x v="1225"/>
  </r>
  <r>
    <n v="1330"/>
    <x v="631"/>
    <x v="454"/>
    <d v="2016-05-27T00:00:00"/>
    <s v="Standard Class"/>
    <s v="LD-17005"/>
    <s v="Lisa DeCherney"/>
    <x v="0"/>
    <s v="United States"/>
    <s v="San Francisco"/>
    <x v="1"/>
    <n v="94109"/>
    <x v="1"/>
    <s v="FUR-FU-10003691"/>
    <x v="0"/>
    <x v="5"/>
    <s v="Eldon Image Series Desk Accessories, Ebony"/>
    <n v="37.049999999999997"/>
    <n v="3"/>
    <n v="0"/>
    <x v="1226"/>
  </r>
  <r>
    <n v="1331"/>
    <x v="632"/>
    <x v="455"/>
    <d v="2017-06-06T00:00:00"/>
    <s v="Standard Class"/>
    <s v="AB-10255"/>
    <s v="Alejandro Ballentine"/>
    <x v="2"/>
    <s v="United States"/>
    <s v="Lorain"/>
    <x v="24"/>
    <n v="44052"/>
    <x v="3"/>
    <s v="TEC-PH-10000347"/>
    <x v="2"/>
    <x v="7"/>
    <s v="Cush Cases Heavy Duty Rugged Cover Case for Samsung Galaxy S5 - Purple"/>
    <n v="2.97"/>
    <n v="1"/>
    <n v="0.4"/>
    <x v="1227"/>
  </r>
  <r>
    <n v="1332"/>
    <x v="632"/>
    <x v="455"/>
    <d v="2017-06-06T00:00:00"/>
    <s v="Standard Class"/>
    <s v="AB-10255"/>
    <s v="Alejandro Ballentine"/>
    <x v="2"/>
    <s v="United States"/>
    <s v="Lorain"/>
    <x v="24"/>
    <n v="44052"/>
    <x v="3"/>
    <s v="OFF-ST-10004507"/>
    <x v="1"/>
    <x v="4"/>
    <s v="Advantus Rolling Storage Box"/>
    <n v="27.44"/>
    <n v="2"/>
    <n v="0.2"/>
    <x v="1228"/>
  </r>
  <r>
    <n v="1333"/>
    <x v="633"/>
    <x v="456"/>
    <d v="2014-02-21T00:00:00"/>
    <s v="Standard Class"/>
    <s v="MN-17935"/>
    <s v="Michael Nguyen"/>
    <x v="0"/>
    <s v="United States"/>
    <s v="Dallas"/>
    <x v="5"/>
    <n v="75220"/>
    <x v="2"/>
    <s v="OFF-BI-10002012"/>
    <x v="1"/>
    <x v="8"/>
    <s v="Wilson Jones Easy Flow II Sheet Lifters"/>
    <n v="1.08"/>
    <n v="3"/>
    <n v="0.8"/>
    <x v="1229"/>
  </r>
  <r>
    <n v="1334"/>
    <x v="633"/>
    <x v="456"/>
    <d v="2014-02-21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457"/>
    <d v="2014-05-10T00:00:00"/>
    <s v="Standard Class"/>
    <s v="HP-14815"/>
    <s v="Harold Pawlan"/>
    <x v="2"/>
    <s v="United States"/>
    <s v="Los Angeles"/>
    <x v="1"/>
    <n v="90049"/>
    <x v="1"/>
    <s v="OFF-BI-10003684"/>
    <x v="1"/>
    <x v="8"/>
    <s v="Wilson Jones Legal Size Ring Binders"/>
    <n v="140.73599999999999"/>
    <n v="8"/>
    <n v="0.2"/>
    <x v="1231"/>
  </r>
  <r>
    <n v="1336"/>
    <x v="635"/>
    <x v="458"/>
    <d v="2016-05-23T00:00:00"/>
    <s v="Standard Class"/>
    <s v="JR-15670"/>
    <s v="Jim Radford"/>
    <x v="0"/>
    <s v="United States"/>
    <s v="Middletown"/>
    <x v="29"/>
    <n v="6457"/>
    <x v="3"/>
    <s v="OFF-ST-10002574"/>
    <x v="1"/>
    <x v="4"/>
    <s v="SAFCO Commercial Wire Shelving, Black"/>
    <n v="552.55999999999995"/>
    <n v="4"/>
    <n v="0"/>
    <x v="232"/>
  </r>
  <r>
    <n v="1337"/>
    <x v="636"/>
    <x v="459"/>
    <d v="2017-04-07T00:00:00"/>
    <s v="Standard Class"/>
    <s v="JF-15190"/>
    <s v="Jamie Frazer"/>
    <x v="0"/>
    <s v="United States"/>
    <s v="Los Angeles"/>
    <x v="1"/>
    <n v="90008"/>
    <x v="1"/>
    <s v="FUR-FU-10003724"/>
    <x v="0"/>
    <x v="5"/>
    <s v="Westinghouse Clip-On Gooseneck Lamps"/>
    <n v="25.11"/>
    <n v="3"/>
    <n v="0"/>
    <x v="1232"/>
  </r>
  <r>
    <n v="1338"/>
    <x v="637"/>
    <x v="185"/>
    <d v="2017-04-02T00:00:00"/>
    <s v="Second Class"/>
    <s v="CM-12115"/>
    <s v="Chad McGuire"/>
    <x v="0"/>
    <s v="United States"/>
    <s v="New York City"/>
    <x v="15"/>
    <n v="10011"/>
    <x v="3"/>
    <s v="FUR-FU-10004018"/>
    <x v="0"/>
    <x v="5"/>
    <s v="Tensor Computer Mounted Lamp"/>
    <n v="29.78"/>
    <n v="2"/>
    <n v="0"/>
    <x v="1233"/>
  </r>
  <r>
    <n v="1339"/>
    <x v="637"/>
    <x v="185"/>
    <d v="2017-04-02T00:00:00"/>
    <s v="Second Class"/>
    <s v="CM-12115"/>
    <s v="Chad McGuire"/>
    <x v="0"/>
    <s v="United States"/>
    <s v="New York City"/>
    <x v="15"/>
    <n v="10011"/>
    <x v="3"/>
    <s v="TEC-PH-10002549"/>
    <x v="2"/>
    <x v="7"/>
    <s v="Polycom SoundPoint IP 450 VoIP phone"/>
    <n v="677.58"/>
    <n v="3"/>
    <n v="0"/>
    <x v="1234"/>
  </r>
  <r>
    <n v="1340"/>
    <x v="637"/>
    <x v="185"/>
    <d v="2017-04-02T00:00:00"/>
    <s v="Second Class"/>
    <s v="CM-12115"/>
    <s v="Chad McGuire"/>
    <x v="0"/>
    <s v="United States"/>
    <s v="New York City"/>
    <x v="15"/>
    <n v="10011"/>
    <x v="3"/>
    <s v="OFF-PA-10004911"/>
    <x v="1"/>
    <x v="10"/>
    <s v="Rediform S.O.S. 1-Up Phone Message Bk, 4-1/4x3-1/16 Bk, 1 Form/Pg, 40 Messages/Bk, 3/Pk"/>
    <n v="75.040000000000006"/>
    <n v="8"/>
    <n v="0"/>
    <x v="1235"/>
  </r>
  <r>
    <n v="1341"/>
    <x v="638"/>
    <x v="460"/>
    <d v="2017-01-04T00:00:00"/>
    <s v="First Class"/>
    <s v="AS-10045"/>
    <s v="Aaron Smayling"/>
    <x v="1"/>
    <s v="United States"/>
    <s v="Jacksonville"/>
    <x v="3"/>
    <n v="28540"/>
    <x v="0"/>
    <s v="TEC-MA-10002178"/>
    <x v="2"/>
    <x v="15"/>
    <s v="Cisco CP-7937G Unified IP Conference Station Phone"/>
    <n v="695.7"/>
    <n v="2"/>
    <n v="0.5"/>
    <x v="1236"/>
  </r>
  <r>
    <n v="1342"/>
    <x v="638"/>
    <x v="460"/>
    <d v="2017-01-04T00:00:00"/>
    <s v="First Class"/>
    <s v="AS-10045"/>
    <s v="Aaron Smayling"/>
    <x v="1"/>
    <s v="United States"/>
    <s v="Jacksonville"/>
    <x v="3"/>
    <n v="28540"/>
    <x v="0"/>
    <s v="OFF-BI-10003694"/>
    <x v="1"/>
    <x v="8"/>
    <s v="Avery 3 1/2&quot; Diskette Storage Pages, 10/Pack"/>
    <n v="15.66"/>
    <n v="5"/>
    <n v="0.7"/>
    <x v="1237"/>
  </r>
  <r>
    <n v="1343"/>
    <x v="638"/>
    <x v="460"/>
    <d v="2017-01-04T00:00:00"/>
    <s v="First Class"/>
    <s v="AS-10045"/>
    <s v="Aaron Smayling"/>
    <x v="1"/>
    <s v="United States"/>
    <s v="Jacksonville"/>
    <x v="3"/>
    <n v="28540"/>
    <x v="0"/>
    <s v="OFF-BI-10000474"/>
    <x v="1"/>
    <x v="8"/>
    <s v="Avery Recycled Flexi-View Covers for Binding Systems"/>
    <n v="28.853999999999999"/>
    <n v="6"/>
    <n v="0.7"/>
    <x v="1238"/>
  </r>
  <r>
    <n v="1344"/>
    <x v="639"/>
    <x v="71"/>
    <d v="2015-06-01T00:00:00"/>
    <s v="Standard Class"/>
    <s v="KB-16315"/>
    <s v="Karl Braun"/>
    <x v="0"/>
    <s v="United States"/>
    <s v="Freeport"/>
    <x v="15"/>
    <n v="11520"/>
    <x v="3"/>
    <s v="OFF-AR-10000411"/>
    <x v="1"/>
    <x v="6"/>
    <s v="Boston 16701 Slimline Battery Pencil Sharpener"/>
    <n v="47.82"/>
    <n v="3"/>
    <n v="0"/>
    <x v="1239"/>
  </r>
  <r>
    <n v="1345"/>
    <x v="639"/>
    <x v="71"/>
    <d v="2015-06-01T00:00:00"/>
    <s v="Standard Class"/>
    <s v="KB-16315"/>
    <s v="Karl Braun"/>
    <x v="0"/>
    <s v="United States"/>
    <s v="Freeport"/>
    <x v="15"/>
    <n v="11520"/>
    <x v="3"/>
    <s v="OFF-LA-10000262"/>
    <x v="1"/>
    <x v="2"/>
    <s v="Avery 494"/>
    <n v="13.05"/>
    <n v="5"/>
    <n v="0"/>
    <x v="1240"/>
  </r>
  <r>
    <n v="1346"/>
    <x v="640"/>
    <x v="461"/>
    <d v="2014-03-24T00:00:00"/>
    <s v="Standard Class"/>
    <s v="BN-11515"/>
    <s v="Bradley Nguyen"/>
    <x v="0"/>
    <s v="United States"/>
    <s v="Lakeville"/>
    <x v="11"/>
    <n v="55044"/>
    <x v="2"/>
    <s v="OFF-AP-10001154"/>
    <x v="1"/>
    <x v="9"/>
    <s v="Bionaire Personal Warm Mist Humidifier/Vaporizer"/>
    <n v="93.78"/>
    <n v="2"/>
    <n v="0"/>
    <x v="1241"/>
  </r>
  <r>
    <n v="1347"/>
    <x v="640"/>
    <x v="461"/>
    <d v="2014-03-24T00:00:00"/>
    <s v="Standard Class"/>
    <s v="BN-11515"/>
    <s v="Bradley Nguyen"/>
    <x v="0"/>
    <s v="United States"/>
    <s v="Lakeville"/>
    <x v="11"/>
    <n v="55044"/>
    <x v="2"/>
    <s v="OFF-PA-10000466"/>
    <x v="1"/>
    <x v="10"/>
    <s v="Memo Book, 100 Message Capacity, 5 3/8? x 11?"/>
    <n v="47.18"/>
    <n v="7"/>
    <n v="0"/>
    <x v="1242"/>
  </r>
  <r>
    <n v="1348"/>
    <x v="640"/>
    <x v="461"/>
    <d v="2014-03-24T00:00:00"/>
    <s v="Standard Class"/>
    <s v="BN-11515"/>
    <s v="Bradley Nguyen"/>
    <x v="0"/>
    <s v="United States"/>
    <s v="Lakeville"/>
    <x v="11"/>
    <n v="55044"/>
    <x v="2"/>
    <s v="OFF-AR-10003829"/>
    <x v="1"/>
    <x v="6"/>
    <s v="Newell 35"/>
    <n v="19.68"/>
    <n v="6"/>
    <n v="0"/>
    <x v="1243"/>
  </r>
  <r>
    <n v="1349"/>
    <x v="640"/>
    <x v="461"/>
    <d v="2014-03-24T00:00:00"/>
    <s v="Standard Class"/>
    <s v="BN-11515"/>
    <s v="Bradley Nguyen"/>
    <x v="0"/>
    <s v="United States"/>
    <s v="Lakeville"/>
    <x v="11"/>
    <n v="55044"/>
    <x v="2"/>
    <s v="OFF-BI-10001758"/>
    <x v="1"/>
    <x v="8"/>
    <s v="Wilson Jones 14 Line Acrylic Coated Pressboard Data Binders"/>
    <n v="53.4"/>
    <n v="10"/>
    <n v="0"/>
    <x v="1244"/>
  </r>
  <r>
    <n v="1350"/>
    <x v="640"/>
    <x v="461"/>
    <d v="2014-03-24T00:00:00"/>
    <s v="Standard Class"/>
    <s v="BN-11515"/>
    <s v="Bradley Nguyen"/>
    <x v="0"/>
    <s v="United States"/>
    <s v="Lakeville"/>
    <x v="11"/>
    <n v="55044"/>
    <x v="2"/>
    <s v="OFF-BI-10000136"/>
    <x v="1"/>
    <x v="8"/>
    <s v="Avery Non-Stick Heavy Duty View Round Locking Ring Binders"/>
    <n v="35.880000000000003"/>
    <n v="6"/>
    <n v="0"/>
    <x v="1245"/>
  </r>
  <r>
    <n v="1351"/>
    <x v="641"/>
    <x v="462"/>
    <d v="2014-10-08T00:00:00"/>
    <s v="Second Class"/>
    <s v="BP-11290"/>
    <s v="Beth Paige"/>
    <x v="0"/>
    <s v="United States"/>
    <s v="Evanston"/>
    <x v="10"/>
    <n v="60201"/>
    <x v="2"/>
    <s v="FUR-CH-10002880"/>
    <x v="0"/>
    <x v="1"/>
    <s v="Global High-Back Leather Tilter, Burgundy"/>
    <n v="258.279"/>
    <n v="3"/>
    <n v="0.3"/>
    <x v="1246"/>
  </r>
  <r>
    <n v="1352"/>
    <x v="642"/>
    <x v="463"/>
    <d v="2016-03-31T00:00:00"/>
    <s v="First Class"/>
    <s v="AS-10045"/>
    <s v="Aaron Smayling"/>
    <x v="1"/>
    <s v="United States"/>
    <s v="Arlington"/>
    <x v="17"/>
    <n v="22204"/>
    <x v="0"/>
    <s v="OFF-ST-10000649"/>
    <x v="1"/>
    <x v="4"/>
    <s v="Hanging Personal Folder File"/>
    <n v="31.4"/>
    <n v="2"/>
    <n v="0"/>
    <x v="1247"/>
  </r>
  <r>
    <n v="1353"/>
    <x v="643"/>
    <x v="464"/>
    <d v="2017-05-09T00:00:00"/>
    <s v="Standard Class"/>
    <s v="LW-16990"/>
    <s v="Lindsay Williams"/>
    <x v="1"/>
    <s v="United States"/>
    <s v="San Francisco"/>
    <x v="1"/>
    <n v="94109"/>
    <x v="1"/>
    <s v="TEC-PH-10003092"/>
    <x v="2"/>
    <x v="7"/>
    <s v="Motorola L804"/>
    <n v="183.96"/>
    <n v="5"/>
    <n v="0.2"/>
    <x v="1248"/>
  </r>
  <r>
    <n v="1354"/>
    <x v="643"/>
    <x v="464"/>
    <d v="2017-05-09T00:00:00"/>
    <s v="Standard Class"/>
    <s v="LW-16990"/>
    <s v="Lindsay Williams"/>
    <x v="1"/>
    <s v="United States"/>
    <s v="San Francisco"/>
    <x v="1"/>
    <n v="94109"/>
    <x v="1"/>
    <s v="OFF-PA-10002250"/>
    <x v="1"/>
    <x v="10"/>
    <s v="Things To Do Today Pad"/>
    <n v="17.61"/>
    <n v="3"/>
    <n v="0"/>
    <x v="1249"/>
  </r>
  <r>
    <n v="1355"/>
    <x v="643"/>
    <x v="464"/>
    <d v="2017-05-09T00:00:00"/>
    <s v="Standard Class"/>
    <s v="LW-16990"/>
    <s v="Lindsay Williams"/>
    <x v="1"/>
    <s v="United States"/>
    <s v="San Francisco"/>
    <x v="1"/>
    <n v="94109"/>
    <x v="1"/>
    <s v="FUR-TA-10003473"/>
    <x v="0"/>
    <x v="3"/>
    <s v="Bretford Rectangular Conference Table Tops"/>
    <n v="300.904"/>
    <n v="1"/>
    <n v="0.2"/>
    <x v="1250"/>
  </r>
  <r>
    <n v="1356"/>
    <x v="644"/>
    <x v="260"/>
    <d v="2014-07-05T00:00:00"/>
    <s v="Same Day"/>
    <s v="DC-12850"/>
    <s v="Dan Campbell"/>
    <x v="0"/>
    <s v="United States"/>
    <s v="Houston"/>
    <x v="5"/>
    <n v="77036"/>
    <x v="2"/>
    <s v="OFF-ST-10001522"/>
    <x v="1"/>
    <x v="4"/>
    <s v="Gould Plastics 18-Pocket Panel Bin, 34w x 5-1/4d x 20-1/2h"/>
    <n v="220.77600000000001"/>
    <n v="3"/>
    <n v="0.2"/>
    <x v="1251"/>
  </r>
  <r>
    <n v="1357"/>
    <x v="644"/>
    <x v="260"/>
    <d v="2014-07-05T00:00:00"/>
    <s v="Same Day"/>
    <s v="DC-12850"/>
    <s v="Dan Campbell"/>
    <x v="0"/>
    <s v="United States"/>
    <s v="Houston"/>
    <x v="5"/>
    <n v="77036"/>
    <x v="2"/>
    <s v="OFF-ST-10000563"/>
    <x v="1"/>
    <x v="4"/>
    <s v="Fellowes Bankers Box Stor/Drawer Steel Plus"/>
    <n v="281.42399999999998"/>
    <n v="11"/>
    <n v="0.2"/>
    <x v="1252"/>
  </r>
  <r>
    <n v="1358"/>
    <x v="645"/>
    <x v="465"/>
    <d v="2016-05-07T00:00:00"/>
    <s v="First Class"/>
    <s v="ND-18370"/>
    <s v="Natalie DeCherney"/>
    <x v="0"/>
    <s v="United States"/>
    <s v="Louisville"/>
    <x v="0"/>
    <n v="40214"/>
    <x v="0"/>
    <s v="OFF-PA-10003641"/>
    <x v="1"/>
    <x v="10"/>
    <s v="Xerox 1909"/>
    <n v="79.14"/>
    <n v="3"/>
    <n v="0"/>
    <x v="1253"/>
  </r>
  <r>
    <n v="1359"/>
    <x v="646"/>
    <x v="466"/>
    <d v="2017-04-27T00:00:00"/>
    <s v="First Class"/>
    <s v="LB-16735"/>
    <s v="Larry Blacks"/>
    <x v="0"/>
    <s v="United States"/>
    <s v="Fort Worth"/>
    <x v="5"/>
    <n v="76106"/>
    <x v="2"/>
    <s v="FUR-FU-10000010"/>
    <x v="0"/>
    <x v="5"/>
    <s v="DAX Value U-Channel Document Frames, Easel Back"/>
    <n v="1.988"/>
    <n v="1"/>
    <n v="0.6"/>
    <x v="1254"/>
  </r>
  <r>
    <n v="1360"/>
    <x v="647"/>
    <x v="467"/>
    <d v="2014-10-01T00:00:00"/>
    <s v="Second Class"/>
    <s v="KT-16465"/>
    <s v="Kean Takahito"/>
    <x v="0"/>
    <s v="United States"/>
    <s v="Los Angeles"/>
    <x v="1"/>
    <n v="90049"/>
    <x v="1"/>
    <s v="FUR-CH-10002961"/>
    <x v="0"/>
    <x v="1"/>
    <s v="Leather Task Chair, Black"/>
    <n v="145.56800000000001"/>
    <n v="2"/>
    <n v="0.2"/>
    <x v="232"/>
  </r>
  <r>
    <n v="1361"/>
    <x v="648"/>
    <x v="15"/>
    <d v="2017-10-25T00:00:00"/>
    <s v="Standard Class"/>
    <s v="HM-14860"/>
    <s v="Harry Marie"/>
    <x v="1"/>
    <s v="United States"/>
    <s v="Philadelphia"/>
    <x v="9"/>
    <n v="19120"/>
    <x v="3"/>
    <s v="OFF-AR-10002956"/>
    <x v="1"/>
    <x v="6"/>
    <s v="Boston 16801 Nautilus Battery Pencil Sharpener"/>
    <n v="123.256"/>
    <n v="7"/>
    <n v="0.2"/>
    <x v="1255"/>
  </r>
  <r>
    <n v="1362"/>
    <x v="648"/>
    <x v="15"/>
    <d v="2017-10-25T00:00:00"/>
    <s v="Standard Class"/>
    <s v="HM-14860"/>
    <s v="Harry Marie"/>
    <x v="1"/>
    <s v="United States"/>
    <s v="Philadelphia"/>
    <x v="9"/>
    <n v="19120"/>
    <x v="3"/>
    <s v="OFF-PA-10004041"/>
    <x v="1"/>
    <x v="10"/>
    <s v="It's Hot Message Books with Stickers, 2 3/4&quot; x 5&quot;"/>
    <n v="23.68"/>
    <n v="4"/>
    <n v="0.2"/>
    <x v="1256"/>
  </r>
  <r>
    <n v="1363"/>
    <x v="648"/>
    <x v="15"/>
    <d v="2017-10-25T00:00:00"/>
    <s v="Standard Class"/>
    <s v="HM-14860"/>
    <s v="Harry Marie"/>
    <x v="1"/>
    <s v="United States"/>
    <s v="Philadelphia"/>
    <x v="9"/>
    <n v="19120"/>
    <x v="3"/>
    <s v="TEC-PH-10001336"/>
    <x v="2"/>
    <x v="7"/>
    <s v="Digium D40 VoIP phone"/>
    <n v="309.57600000000002"/>
    <n v="4"/>
    <n v="0.4"/>
    <x v="1257"/>
  </r>
  <r>
    <n v="1364"/>
    <x v="649"/>
    <x v="468"/>
    <d v="2017-11-11T00:00:00"/>
    <s v="First Class"/>
    <s v="AB-10600"/>
    <s v="Ann Blume"/>
    <x v="1"/>
    <s v="United States"/>
    <s v="Tucson"/>
    <x v="16"/>
    <n v="85705"/>
    <x v="1"/>
    <s v="OFF-BI-10001036"/>
    <x v="1"/>
    <x v="8"/>
    <s v="Cardinal EasyOpen D-Ring Binders"/>
    <n v="38.387999999999998"/>
    <n v="14"/>
    <n v="0.7"/>
    <x v="1258"/>
  </r>
  <r>
    <n v="1365"/>
    <x v="649"/>
    <x v="468"/>
    <d v="2017-11-11T00:00:00"/>
    <s v="First Class"/>
    <s v="AB-10600"/>
    <s v="Ann Blume"/>
    <x v="1"/>
    <s v="United States"/>
    <s v="Tucson"/>
    <x v="16"/>
    <n v="85705"/>
    <x v="1"/>
    <s v="TEC-MA-10003183"/>
    <x v="2"/>
    <x v="15"/>
    <s v="DYMO CardScan Personal V9 Business Card Scanner"/>
    <n v="95.994"/>
    <n v="2"/>
    <n v="0.7"/>
    <x v="1259"/>
  </r>
  <r>
    <n v="1366"/>
    <x v="649"/>
    <x v="468"/>
    <d v="2017-11-11T00:00:00"/>
    <s v="First Class"/>
    <s v="AB-10600"/>
    <s v="Ann Blume"/>
    <x v="1"/>
    <s v="United States"/>
    <s v="Tucson"/>
    <x v="16"/>
    <n v="85705"/>
    <x v="1"/>
    <s v="TEC-AC-10001314"/>
    <x v="2"/>
    <x v="11"/>
    <s v="Case Logic 2.4GHz Wireless Keyboard"/>
    <n v="239.952"/>
    <n v="6"/>
    <n v="0.2"/>
    <x v="1260"/>
  </r>
  <r>
    <n v="1367"/>
    <x v="649"/>
    <x v="468"/>
    <d v="2017-11-11T00:00:00"/>
    <s v="First Class"/>
    <s v="AB-10600"/>
    <s v="Ann Blume"/>
    <x v="1"/>
    <s v="United States"/>
    <s v="Tucson"/>
    <x v="16"/>
    <n v="85705"/>
    <x v="1"/>
    <s v="TEC-PH-10002563"/>
    <x v="2"/>
    <x v="7"/>
    <s v="Adtran 1202752G1"/>
    <n v="201.584"/>
    <n v="2"/>
    <n v="0.2"/>
    <x v="1261"/>
  </r>
  <r>
    <n v="1368"/>
    <x v="649"/>
    <x v="468"/>
    <d v="2017-11-11T00:00:00"/>
    <s v="First Class"/>
    <s v="AB-10600"/>
    <s v="Ann Blume"/>
    <x v="1"/>
    <s v="United States"/>
    <s v="Tucson"/>
    <x v="16"/>
    <n v="85705"/>
    <x v="1"/>
    <s v="FUR-CH-10003312"/>
    <x v="0"/>
    <x v="1"/>
    <s v="Hon 2090 ?Pillow Soft? Series Mid Back Swivel/Tilt Chairs"/>
    <n v="899.13599999999997"/>
    <n v="4"/>
    <n v="0.2"/>
    <x v="1262"/>
  </r>
  <r>
    <n v="1369"/>
    <x v="650"/>
    <x v="141"/>
    <d v="2017-07-11T00:00:00"/>
    <s v="First Class"/>
    <s v="SZ-20035"/>
    <s v="Sam Zeldin"/>
    <x v="2"/>
    <s v="United States"/>
    <s v="Pico Rivera"/>
    <x v="1"/>
    <n v="90660"/>
    <x v="1"/>
    <s v="FUR-FU-10001588"/>
    <x v="0"/>
    <x v="5"/>
    <s v="Deflect-o SuperTray Unbreakable Stackable Tray, Letter, Black"/>
    <n v="145.9"/>
    <n v="5"/>
    <n v="0"/>
    <x v="1263"/>
  </r>
  <r>
    <n v="1370"/>
    <x v="651"/>
    <x v="100"/>
    <d v="2015-12-28T00:00:00"/>
    <s v="Standard Class"/>
    <s v="JR-15670"/>
    <s v="Jim Radford"/>
    <x v="0"/>
    <s v="United States"/>
    <s v="Colorado Springs"/>
    <x v="22"/>
    <n v="80906"/>
    <x v="1"/>
    <s v="FUR-BO-10002613"/>
    <x v="0"/>
    <x v="0"/>
    <s v="Atlantic Metals Mobile 4-Shelf Bookcases, Custom Colors"/>
    <n v="590.05799999999999"/>
    <n v="7"/>
    <n v="0.7"/>
    <x v="1264"/>
  </r>
  <r>
    <n v="1371"/>
    <x v="651"/>
    <x v="100"/>
    <d v="2015-12-28T00:00:00"/>
    <s v="Standard Class"/>
    <s v="JR-15670"/>
    <s v="Jim Radford"/>
    <x v="0"/>
    <s v="United States"/>
    <s v="Colorado Springs"/>
    <x v="22"/>
    <n v="80906"/>
    <x v="1"/>
    <s v="OFF-AR-10003405"/>
    <x v="1"/>
    <x v="6"/>
    <s v="Dixon My First Ticonderoga Pencil, #2"/>
    <n v="14.04"/>
    <n v="3"/>
    <n v="0.2"/>
    <x v="1265"/>
  </r>
  <r>
    <n v="1372"/>
    <x v="652"/>
    <x v="469"/>
    <d v="2017-03-12T00:00:00"/>
    <s v="Standard Class"/>
    <s v="MG-17890"/>
    <s v="Michael Granlund"/>
    <x v="2"/>
    <s v="United States"/>
    <s v="Clinton"/>
    <x v="39"/>
    <n v="20735"/>
    <x v="3"/>
    <s v="TEC-AC-10004510"/>
    <x v="2"/>
    <x v="11"/>
    <s v="Logitech Desktop MK120 Mouse and keyboard Combo"/>
    <n v="49.08"/>
    <n v="3"/>
    <n v="0"/>
    <x v="1266"/>
  </r>
  <r>
    <n v="1373"/>
    <x v="653"/>
    <x v="470"/>
    <d v="2014-04-06T00:00:00"/>
    <s v="Second Class"/>
    <s v="KM-16720"/>
    <s v="Kunst Miller"/>
    <x v="0"/>
    <s v="United States"/>
    <s v="Vallejo"/>
    <x v="1"/>
    <n v="94591"/>
    <x v="1"/>
    <s v="OFF-LA-10002312"/>
    <x v="1"/>
    <x v="2"/>
    <s v="Avery 490"/>
    <n v="29.6"/>
    <n v="2"/>
    <n v="0"/>
    <x v="472"/>
  </r>
  <r>
    <n v="1374"/>
    <x v="653"/>
    <x v="470"/>
    <d v="2014-04-06T00:00:00"/>
    <s v="Second Class"/>
    <s v="KM-16720"/>
    <s v="Kunst Miller"/>
    <x v="0"/>
    <s v="United States"/>
    <s v="Vallejo"/>
    <x v="1"/>
    <n v="94591"/>
    <x v="1"/>
    <s v="OFF-BI-10000042"/>
    <x v="1"/>
    <x v="8"/>
    <s v="Pressboard Data Binder, Crimson, 12&quot; X 8 1/2&quot;"/>
    <n v="17.088000000000001"/>
    <n v="4"/>
    <n v="0.2"/>
    <x v="1267"/>
  </r>
  <r>
    <n v="1375"/>
    <x v="654"/>
    <x v="471"/>
    <d v="2015-09-19T00:00:00"/>
    <s v="Standard Class"/>
    <s v="CA-12265"/>
    <s v="Christina Anderson"/>
    <x v="0"/>
    <s v="United States"/>
    <s v="Provo"/>
    <x v="7"/>
    <n v="84604"/>
    <x v="1"/>
    <s v="FUR-TA-10003008"/>
    <x v="0"/>
    <x v="3"/>
    <s v="Lesro Round Back Collection Coffee Table, End Table"/>
    <n v="912.75"/>
    <n v="5"/>
    <n v="0"/>
    <x v="1268"/>
  </r>
  <r>
    <n v="1376"/>
    <x v="655"/>
    <x v="472"/>
    <d v="2014-08-09T00:00:00"/>
    <s v="Second Class"/>
    <s v="VD-21670"/>
    <s v="Valerie Dominguez"/>
    <x v="0"/>
    <s v="United States"/>
    <s v="Pleasant Grove"/>
    <x v="7"/>
    <n v="84062"/>
    <x v="1"/>
    <s v="OFF-AP-10003590"/>
    <x v="1"/>
    <x v="9"/>
    <s v="Hoover WindTunnel Plus Canister Vacuum"/>
    <n v="1089.75"/>
    <n v="3"/>
    <n v="0"/>
    <x v="1269"/>
  </r>
  <r>
    <n v="1377"/>
    <x v="655"/>
    <x v="472"/>
    <d v="2014-08-09T00:00:00"/>
    <s v="Second Class"/>
    <s v="VD-21670"/>
    <s v="Valerie Dominguez"/>
    <x v="0"/>
    <s v="United States"/>
    <s v="Pleasant Grove"/>
    <x v="7"/>
    <n v="84062"/>
    <x v="1"/>
    <s v="OFF-PA-10000806"/>
    <x v="1"/>
    <x v="10"/>
    <s v="Xerox 1934"/>
    <n v="447.84"/>
    <n v="8"/>
    <n v="0"/>
    <x v="1270"/>
  </r>
  <r>
    <n v="1378"/>
    <x v="655"/>
    <x v="472"/>
    <d v="2014-08-09T00:00:00"/>
    <s v="Second Class"/>
    <s v="VD-21670"/>
    <s v="Valerie Dominguez"/>
    <x v="0"/>
    <s v="United States"/>
    <s v="Pleasant Grove"/>
    <x v="7"/>
    <n v="84062"/>
    <x v="1"/>
    <s v="OFF-AR-10000896"/>
    <x v="1"/>
    <x v="6"/>
    <s v="Newell 329"/>
    <n v="16.399999999999999"/>
    <n v="5"/>
    <n v="0"/>
    <x v="1271"/>
  </r>
  <r>
    <n v="1379"/>
    <x v="655"/>
    <x v="472"/>
    <d v="2014-08-09T00:00:00"/>
    <s v="Second Class"/>
    <s v="VD-21670"/>
    <s v="Valerie Dominguez"/>
    <x v="0"/>
    <s v="United States"/>
    <s v="Pleasant Grove"/>
    <x v="7"/>
    <n v="84062"/>
    <x v="1"/>
    <s v="TEC-PH-10002310"/>
    <x v="2"/>
    <x v="7"/>
    <s v="Panasonic KX T7731-B Digital phone"/>
    <n v="399.96"/>
    <n v="5"/>
    <n v="0.2"/>
    <x v="319"/>
  </r>
  <r>
    <n v="1380"/>
    <x v="655"/>
    <x v="472"/>
    <d v="2014-08-09T00:00:00"/>
    <s v="Second Class"/>
    <s v="VD-21670"/>
    <s v="Valerie Dominguez"/>
    <x v="0"/>
    <s v="United States"/>
    <s v="Pleasant Grove"/>
    <x v="7"/>
    <n v="84062"/>
    <x v="1"/>
    <s v="OFF-ST-10002289"/>
    <x v="1"/>
    <x v="4"/>
    <s v="Safco Wire Cube Shelving System, For Use as 4 or 5 14&quot; Cubes, Black"/>
    <n v="158.9"/>
    <n v="5"/>
    <n v="0"/>
    <x v="1272"/>
  </r>
  <r>
    <n v="1381"/>
    <x v="655"/>
    <x v="472"/>
    <d v="2014-08-09T00:00:00"/>
    <s v="Second Class"/>
    <s v="VD-21670"/>
    <s v="Valerie Dominguez"/>
    <x v="0"/>
    <s v="United States"/>
    <s v="Pleasant Grove"/>
    <x v="7"/>
    <n v="84062"/>
    <x v="1"/>
    <s v="OFF-BI-10002852"/>
    <x v="1"/>
    <x v="8"/>
    <s v="Ibico Standard Transparent Covers"/>
    <n v="13.183999999999999"/>
    <n v="1"/>
    <n v="0.2"/>
    <x v="1273"/>
  </r>
  <r>
    <n v="1382"/>
    <x v="656"/>
    <x v="323"/>
    <d v="2016-09-09T00:00:00"/>
    <s v="Standard Class"/>
    <s v="JK-16120"/>
    <s v="Julie Kriz"/>
    <x v="2"/>
    <s v="United States"/>
    <s v="Aurora"/>
    <x v="10"/>
    <n v="60505"/>
    <x v="2"/>
    <s v="FUR-FU-10003394"/>
    <x v="0"/>
    <x v="5"/>
    <s v="Tenex &quot;The Solids&quot; Textured Chair Mats"/>
    <n v="83.951999999999998"/>
    <n v="3"/>
    <n v="0.6"/>
    <x v="1274"/>
  </r>
  <r>
    <n v="1383"/>
    <x v="657"/>
    <x v="473"/>
    <d v="2016-02-05T00:00:00"/>
    <s v="Same Day"/>
    <s v="PP-18955"/>
    <s v="Paul Prost"/>
    <x v="2"/>
    <s v="United States"/>
    <s v="Smyrna"/>
    <x v="32"/>
    <n v="30080"/>
    <x v="0"/>
    <s v="OFF-ST-10002344"/>
    <x v="1"/>
    <x v="4"/>
    <s v="Carina 42&quot;Hx23 3/4&quot;W Media Storage Unit"/>
    <n v="80.98"/>
    <n v="1"/>
    <n v="0"/>
    <x v="1275"/>
  </r>
  <r>
    <n v="1384"/>
    <x v="657"/>
    <x v="473"/>
    <d v="2016-02-05T00:00:00"/>
    <s v="Same Day"/>
    <s v="PP-18955"/>
    <s v="Paul Prost"/>
    <x v="2"/>
    <s v="United States"/>
    <s v="Smyrna"/>
    <x v="32"/>
    <n v="30080"/>
    <x v="0"/>
    <s v="OFF-PA-10001289"/>
    <x v="1"/>
    <x v="10"/>
    <s v="White Computer Printout Paper by Universal"/>
    <n v="348.84"/>
    <n v="9"/>
    <n v="0"/>
    <x v="1276"/>
  </r>
  <r>
    <n v="1385"/>
    <x v="657"/>
    <x v="473"/>
    <d v="2016-02-05T00:00:00"/>
    <s v="Same Day"/>
    <s v="PP-18955"/>
    <s v="Paul Prost"/>
    <x v="2"/>
    <s v="United States"/>
    <s v="Smyrna"/>
    <x v="32"/>
    <n v="30080"/>
    <x v="0"/>
    <s v="OFF-FA-10000053"/>
    <x v="1"/>
    <x v="13"/>
    <s v="Revere Boxed Rubber Bands by Revere"/>
    <n v="9.4499999999999993"/>
    <n v="5"/>
    <n v="0"/>
    <x v="1277"/>
  </r>
  <r>
    <n v="1386"/>
    <x v="657"/>
    <x v="473"/>
    <d v="2016-02-05T00:00:00"/>
    <s v="Same Day"/>
    <s v="PP-18955"/>
    <s v="Paul Prost"/>
    <x v="2"/>
    <s v="United States"/>
    <s v="Smyrna"/>
    <x v="32"/>
    <n v="30080"/>
    <x v="0"/>
    <s v="FUR-FU-10004091"/>
    <x v="0"/>
    <x v="5"/>
    <s v="Eldon 200 Class Desk Accessories, Black"/>
    <n v="18.84"/>
    <n v="3"/>
    <n v="0"/>
    <x v="1278"/>
  </r>
  <r>
    <n v="1387"/>
    <x v="657"/>
    <x v="473"/>
    <d v="2016-02-05T00:00:00"/>
    <s v="Same Day"/>
    <s v="PP-18955"/>
    <s v="Paul Prost"/>
    <x v="2"/>
    <s v="United States"/>
    <s v="Smyrna"/>
    <x v="32"/>
    <n v="30080"/>
    <x v="0"/>
    <s v="FUR-BO-10004015"/>
    <x v="0"/>
    <x v="0"/>
    <s v="Bush Andora Bookcase, Maple/Graphite Gray Finish"/>
    <n v="239.98"/>
    <n v="2"/>
    <n v="0"/>
    <x v="1279"/>
  </r>
  <r>
    <n v="1388"/>
    <x v="657"/>
    <x v="473"/>
    <d v="2016-02-05T00:00:00"/>
    <s v="Same Day"/>
    <s v="PP-18955"/>
    <s v="Paul Prost"/>
    <x v="2"/>
    <s v="United States"/>
    <s v="Smyrna"/>
    <x v="32"/>
    <n v="30080"/>
    <x v="0"/>
    <s v="OFF-EN-10003001"/>
    <x v="1"/>
    <x v="12"/>
    <s v="Ames Color-File Green Diamond Border X-ray Mailers"/>
    <n v="167.96"/>
    <n v="2"/>
    <n v="0"/>
    <x v="1280"/>
  </r>
  <r>
    <n v="1389"/>
    <x v="657"/>
    <x v="473"/>
    <d v="2016-02-05T00:00:00"/>
    <s v="Same Day"/>
    <s v="PP-18955"/>
    <s v="Paul Prost"/>
    <x v="2"/>
    <s v="United States"/>
    <s v="Smyrna"/>
    <x v="32"/>
    <n v="30080"/>
    <x v="0"/>
    <s v="TEC-PH-10000215"/>
    <x v="2"/>
    <x v="7"/>
    <s v="Plantronics Cordless Phone Headset with In-line Volume - M214C"/>
    <n v="104.85"/>
    <n v="3"/>
    <n v="0"/>
    <x v="1281"/>
  </r>
  <r>
    <n v="1390"/>
    <x v="657"/>
    <x v="473"/>
    <d v="2016-02-05T00:00:00"/>
    <s v="Same Day"/>
    <s v="PP-18955"/>
    <s v="Paul Prost"/>
    <x v="2"/>
    <s v="United States"/>
    <s v="Smyrna"/>
    <x v="32"/>
    <n v="30080"/>
    <x v="0"/>
    <s v="TEC-PH-10003645"/>
    <x v="2"/>
    <x v="7"/>
    <s v="Aastra 57i VoIP phone"/>
    <n v="484.83"/>
    <n v="3"/>
    <n v="0"/>
    <x v="1282"/>
  </r>
  <r>
    <n v="1391"/>
    <x v="657"/>
    <x v="473"/>
    <d v="2016-02-05T00:00:00"/>
    <s v="Same Day"/>
    <s v="PP-18955"/>
    <s v="Paul Prost"/>
    <x v="2"/>
    <s v="United States"/>
    <s v="Smyrna"/>
    <x v="32"/>
    <n v="30080"/>
    <x v="0"/>
    <s v="OFF-PA-10000357"/>
    <x v="1"/>
    <x v="10"/>
    <s v="White Dual Perf Computer Printout Paper, 2700 Sheets, 1 Part, Heavyweight, 20 lbs., 14 7/8 x 11"/>
    <n v="122.97"/>
    <n v="3"/>
    <n v="0"/>
    <x v="1283"/>
  </r>
  <r>
    <n v="1392"/>
    <x v="657"/>
    <x v="473"/>
    <d v="2016-02-05T00:00:00"/>
    <s v="Same Day"/>
    <s v="PP-18955"/>
    <s v="Paul Prost"/>
    <x v="2"/>
    <s v="United States"/>
    <s v="Smyrna"/>
    <x v="32"/>
    <n v="30080"/>
    <x v="0"/>
    <s v="OFF-ST-10004804"/>
    <x v="1"/>
    <x v="4"/>
    <s v="Belkin 19&quot; Vented Equipment Shelf, Black"/>
    <n v="154.44"/>
    <n v="3"/>
    <n v="0"/>
    <x v="1284"/>
  </r>
  <r>
    <n v="1393"/>
    <x v="657"/>
    <x v="473"/>
    <d v="2016-02-05T00:00:00"/>
    <s v="Same Day"/>
    <s v="PP-18955"/>
    <s v="Paul Prost"/>
    <x v="2"/>
    <s v="United States"/>
    <s v="Smyrna"/>
    <x v="32"/>
    <n v="30080"/>
    <x v="0"/>
    <s v="OFF-PA-10003892"/>
    <x v="1"/>
    <x v="10"/>
    <s v="Xerox 1943"/>
    <n v="342.37"/>
    <n v="7"/>
    <n v="0"/>
    <x v="1285"/>
  </r>
  <r>
    <n v="1394"/>
    <x v="658"/>
    <x v="445"/>
    <d v="2017-07-04T00:00:00"/>
    <s v="First Class"/>
    <s v="YS-21880"/>
    <s v="Yana Sorensen"/>
    <x v="1"/>
    <s v="United States"/>
    <s v="Burlington"/>
    <x v="3"/>
    <n v="27217"/>
    <x v="0"/>
    <s v="OFF-AR-10003514"/>
    <x v="1"/>
    <x v="6"/>
    <s v="4009 Highlighters by Sanford"/>
    <n v="9.5519999999999996"/>
    <n v="3"/>
    <n v="0.2"/>
    <x v="1286"/>
  </r>
  <r>
    <n v="1395"/>
    <x v="659"/>
    <x v="449"/>
    <d v="2017-10-14T00:00:00"/>
    <s v="Standard Class"/>
    <s v="CK-12760"/>
    <s v="Cyma Kinney"/>
    <x v="1"/>
    <s v="United States"/>
    <s v="Aurora"/>
    <x v="10"/>
    <n v="60505"/>
    <x v="2"/>
    <s v="FUR-TA-10002958"/>
    <x v="0"/>
    <x v="3"/>
    <s v="Bevis Oval Conference Table, Walnut"/>
    <n v="652.45000000000005"/>
    <n v="5"/>
    <n v="0.5"/>
    <x v="1287"/>
  </r>
  <r>
    <n v="1396"/>
    <x v="659"/>
    <x v="449"/>
    <d v="2017-10-14T00:00:00"/>
    <s v="Standard Class"/>
    <s v="CK-12760"/>
    <s v="Cyma Kinney"/>
    <x v="1"/>
    <s v="United States"/>
    <s v="Aurora"/>
    <x v="10"/>
    <n v="60505"/>
    <x v="2"/>
    <s v="FUR-TA-10001676"/>
    <x v="0"/>
    <x v="3"/>
    <s v="Hon 61000 Series Interactive Training Tables"/>
    <n v="66.644999999999996"/>
    <n v="3"/>
    <n v="0.5"/>
    <x v="1288"/>
  </r>
  <r>
    <n v="1397"/>
    <x v="660"/>
    <x v="390"/>
    <d v="2016-11-26T00:00:00"/>
    <s v="First Class"/>
    <s v="NC-18340"/>
    <s v="Nat Carroll"/>
    <x v="0"/>
    <s v="United States"/>
    <s v="New York City"/>
    <x v="15"/>
    <n v="10035"/>
    <x v="3"/>
    <s v="OFF-BI-10000822"/>
    <x v="1"/>
    <x v="8"/>
    <s v="Acco PRESSTEX Data Binder with Storage Hooks, Light Blue, 9 1/2&quot; X 11&quot;"/>
    <n v="17.216000000000001"/>
    <n v="4"/>
    <n v="0.2"/>
    <x v="1289"/>
  </r>
  <r>
    <n v="1398"/>
    <x v="660"/>
    <x v="390"/>
    <d v="2016-11-26T00:00:00"/>
    <s v="First Class"/>
    <s v="NC-18340"/>
    <s v="Nat Carroll"/>
    <x v="0"/>
    <s v="United States"/>
    <s v="New York City"/>
    <x v="15"/>
    <n v="10035"/>
    <x v="3"/>
    <s v="OFF-PA-10004971"/>
    <x v="1"/>
    <x v="10"/>
    <s v="Xerox 196"/>
    <n v="11.56"/>
    <n v="2"/>
    <n v="0"/>
    <x v="1290"/>
  </r>
  <r>
    <n v="1399"/>
    <x v="660"/>
    <x v="390"/>
    <d v="2016-11-26T00:00:00"/>
    <s v="First Class"/>
    <s v="NC-18340"/>
    <s v="Nat Carroll"/>
    <x v="0"/>
    <s v="United States"/>
    <s v="New York City"/>
    <x v="15"/>
    <n v="10035"/>
    <x v="3"/>
    <s v="TEC-AC-10002323"/>
    <x v="2"/>
    <x v="11"/>
    <s v="SanDisk Ultra 32 GB MicroSDHC Class 10 Memory Card"/>
    <n v="88.4"/>
    <n v="4"/>
    <n v="0"/>
    <x v="1291"/>
  </r>
  <r>
    <n v="1400"/>
    <x v="660"/>
    <x v="390"/>
    <d v="2016-11-26T00:00:00"/>
    <s v="First Class"/>
    <s v="NC-18340"/>
    <s v="Nat Carroll"/>
    <x v="0"/>
    <s v="United States"/>
    <s v="New York City"/>
    <x v="15"/>
    <n v="10035"/>
    <x v="3"/>
    <s v="OFF-PA-10004888"/>
    <x v="1"/>
    <x v="10"/>
    <s v="Xerox 217"/>
    <n v="6.48"/>
    <n v="1"/>
    <n v="0"/>
    <x v="90"/>
  </r>
  <r>
    <n v="1401"/>
    <x v="661"/>
    <x v="474"/>
    <d v="2016-11-05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474"/>
    <d v="2016-11-05T00:00:00"/>
    <s v="Standard Class"/>
    <s v="KM-16375"/>
    <s v="Katherine Murray"/>
    <x v="2"/>
    <s v="United States"/>
    <s v="Salem"/>
    <x v="17"/>
    <n v="24153"/>
    <x v="0"/>
    <s v="OFF-EN-10002230"/>
    <x v="1"/>
    <x v="12"/>
    <s v="Airmail Envelopes"/>
    <n v="251.79"/>
    <n v="3"/>
    <n v="0"/>
    <x v="1292"/>
  </r>
  <r>
    <n v="1403"/>
    <x v="662"/>
    <x v="475"/>
    <d v="2016-04-25T00:00:00"/>
    <s v="Standard Class"/>
    <s v="GM-14455"/>
    <s v="Gary Mitchum"/>
    <x v="2"/>
    <s v="United States"/>
    <s v="Columbus"/>
    <x v="24"/>
    <n v="43229"/>
    <x v="3"/>
    <s v="FUR-TA-10002622"/>
    <x v="0"/>
    <x v="3"/>
    <s v="Bush Andora Conference Table, Maple/Graphite Gray Finish"/>
    <n v="205.17599999999999"/>
    <n v="2"/>
    <n v="0.4"/>
    <x v="1293"/>
  </r>
  <r>
    <n v="1404"/>
    <x v="662"/>
    <x v="475"/>
    <d v="2016-04-25T00:00:00"/>
    <s v="Standard Class"/>
    <s v="GM-14455"/>
    <s v="Gary Mitchum"/>
    <x v="2"/>
    <s v="United States"/>
    <s v="Columbus"/>
    <x v="24"/>
    <n v="43229"/>
    <x v="3"/>
    <s v="OFF-PA-10000418"/>
    <x v="1"/>
    <x v="10"/>
    <s v="Xerox 189"/>
    <n v="419.4"/>
    <n v="5"/>
    <n v="0.2"/>
    <x v="1294"/>
  </r>
  <r>
    <n v="1405"/>
    <x v="663"/>
    <x v="322"/>
    <d v="2014-04-08T00:00:00"/>
    <s v="First Class"/>
    <s v="SD-20485"/>
    <s v="Shirley Daniels"/>
    <x v="2"/>
    <s v="United States"/>
    <s v="Philadelphia"/>
    <x v="9"/>
    <n v="19143"/>
    <x v="3"/>
    <s v="OFF-SU-10004498"/>
    <x v="1"/>
    <x v="14"/>
    <s v="Martin-Yale Premier Letter Opener"/>
    <n v="10.304"/>
    <n v="1"/>
    <n v="0.2"/>
    <x v="1295"/>
  </r>
  <r>
    <n v="1406"/>
    <x v="663"/>
    <x v="322"/>
    <d v="2014-04-08T00:00:00"/>
    <s v="First Class"/>
    <s v="SD-20485"/>
    <s v="Shirley Daniels"/>
    <x v="2"/>
    <s v="United States"/>
    <s v="Philadelphia"/>
    <x v="9"/>
    <n v="19143"/>
    <x v="3"/>
    <s v="FUR-TA-10001039"/>
    <x v="0"/>
    <x v="3"/>
    <s v="KI Adjustable-Height Table"/>
    <n v="154.76400000000001"/>
    <n v="3"/>
    <n v="0.4"/>
    <x v="1296"/>
  </r>
  <r>
    <n v="1407"/>
    <x v="663"/>
    <x v="322"/>
    <d v="2014-04-08T00:00:00"/>
    <s v="First Class"/>
    <s v="SD-20485"/>
    <s v="Shirley Daniels"/>
    <x v="2"/>
    <s v="United States"/>
    <s v="Philadelphia"/>
    <x v="9"/>
    <n v="19143"/>
    <x v="3"/>
    <s v="TEC-AC-10004659"/>
    <x v="2"/>
    <x v="11"/>
    <s v="Imation Secure Hardware Encrypted USB 2.0 Flash Drive; 16GB"/>
    <n v="116.78400000000001"/>
    <n v="2"/>
    <n v="0.2"/>
    <x v="1297"/>
  </r>
  <r>
    <n v="1408"/>
    <x v="664"/>
    <x v="476"/>
    <d v="2016-09-06T00:00:00"/>
    <s v="Standard Class"/>
    <s v="KD-16270"/>
    <s v="Karen Daniels"/>
    <x v="0"/>
    <s v="United States"/>
    <s v="New York City"/>
    <x v="15"/>
    <n v="10024"/>
    <x v="3"/>
    <s v="OFF-AR-10002240"/>
    <x v="1"/>
    <x v="6"/>
    <s v="Panasonic KP-150 Electric Pencil Sharpener"/>
    <n v="75.48"/>
    <n v="2"/>
    <n v="0"/>
    <x v="1298"/>
  </r>
  <r>
    <n v="1409"/>
    <x v="664"/>
    <x v="476"/>
    <d v="2016-09-06T00:00:00"/>
    <s v="Standard Class"/>
    <s v="KD-16270"/>
    <s v="Karen Daniels"/>
    <x v="0"/>
    <s v="United States"/>
    <s v="New York City"/>
    <x v="15"/>
    <n v="10024"/>
    <x v="3"/>
    <s v="FUR-FU-10001967"/>
    <x v="0"/>
    <x v="5"/>
    <s v="Telescoping Adjustable Floor Lamp"/>
    <n v="39.979999999999997"/>
    <n v="2"/>
    <n v="0"/>
    <x v="1299"/>
  </r>
  <r>
    <n v="1410"/>
    <x v="665"/>
    <x v="477"/>
    <d v="2016-09-30T00:00:00"/>
    <s v="Standard Class"/>
    <s v="AB-10105"/>
    <s v="Adrian Barton"/>
    <x v="0"/>
    <s v="United States"/>
    <s v="Phoenix"/>
    <x v="16"/>
    <n v="85023"/>
    <x v="1"/>
    <s v="FUR-TA-10002356"/>
    <x v="0"/>
    <x v="3"/>
    <s v="Bevis Boat-Shaped Conference Table"/>
    <n v="393.16500000000002"/>
    <n v="3"/>
    <n v="0.5"/>
    <x v="893"/>
  </r>
  <r>
    <n v="1411"/>
    <x v="666"/>
    <x v="259"/>
    <d v="2017-11-11T00:00:00"/>
    <s v="Standard Class"/>
    <s v="SZ-20035"/>
    <s v="Sam Zeldin"/>
    <x v="2"/>
    <s v="United States"/>
    <s v="Grand Prairie"/>
    <x v="5"/>
    <n v="75051"/>
    <x v="2"/>
    <s v="OFF-LA-10003923"/>
    <x v="1"/>
    <x v="2"/>
    <s v="Alphabetical Labels for Top Tab Filing"/>
    <n v="23.68"/>
    <n v="2"/>
    <n v="0.2"/>
    <x v="210"/>
  </r>
  <r>
    <n v="1412"/>
    <x v="667"/>
    <x v="478"/>
    <d v="2016-07-13T00:00:00"/>
    <s v="Standard Class"/>
    <s v="JD-15895"/>
    <s v="Jonathan Doherty"/>
    <x v="1"/>
    <s v="United States"/>
    <s v="New York City"/>
    <x v="15"/>
    <n v="10035"/>
    <x v="3"/>
    <s v="FUR-CH-10002335"/>
    <x v="0"/>
    <x v="1"/>
    <s v="Hon GuestStacker Chair"/>
    <n v="408.00599999999997"/>
    <n v="2"/>
    <n v="0.1"/>
    <x v="1300"/>
  </r>
  <r>
    <n v="1413"/>
    <x v="667"/>
    <x v="478"/>
    <d v="2016-07-13T00:00:00"/>
    <s v="Standard Class"/>
    <s v="JD-15895"/>
    <s v="Jonathan Doherty"/>
    <x v="1"/>
    <s v="United States"/>
    <s v="New York City"/>
    <x v="15"/>
    <n v="10035"/>
    <x v="3"/>
    <s v="FUR-FU-10000723"/>
    <x v="0"/>
    <x v="5"/>
    <s v="Deflect-o EconoMat Studded, No Bevel Mat for Low Pile Carpeting"/>
    <n v="165.28"/>
    <n v="4"/>
    <n v="0"/>
    <x v="1301"/>
  </r>
  <r>
    <n v="1414"/>
    <x v="668"/>
    <x v="479"/>
    <d v="2014-07-05T00:00:00"/>
    <s v="Standard Class"/>
    <s v="HA-14905"/>
    <s v="Helen Abelman"/>
    <x v="0"/>
    <s v="United States"/>
    <s v="New York City"/>
    <x v="15"/>
    <n v="10024"/>
    <x v="3"/>
    <s v="OFF-BI-10002867"/>
    <x v="1"/>
    <x v="8"/>
    <s v="GBC Recycled Regency Composition Covers"/>
    <n v="334.76799999999997"/>
    <n v="7"/>
    <n v="0.2"/>
    <x v="1302"/>
  </r>
  <r>
    <n v="1415"/>
    <x v="669"/>
    <x v="480"/>
    <d v="2017-01-31T00:00:00"/>
    <s v="Second Class"/>
    <s v="BT-11305"/>
    <s v="Beth Thompson"/>
    <x v="2"/>
    <s v="United States"/>
    <s v="Costa Mesa"/>
    <x v="1"/>
    <n v="92627"/>
    <x v="1"/>
    <s v="TEC-AC-10000580"/>
    <x v="2"/>
    <x v="11"/>
    <s v="Logitech G13 Programmable Gameboard with LCD Display"/>
    <n v="239.97"/>
    <n v="3"/>
    <n v="0"/>
    <x v="1303"/>
  </r>
  <r>
    <n v="1416"/>
    <x v="669"/>
    <x v="480"/>
    <d v="2017-01-31T00:00:00"/>
    <s v="Second Class"/>
    <s v="BT-11305"/>
    <s v="Beth Thompson"/>
    <x v="2"/>
    <s v="United States"/>
    <s v="Costa Mesa"/>
    <x v="1"/>
    <n v="92627"/>
    <x v="1"/>
    <s v="FUR-FU-10003976"/>
    <x v="0"/>
    <x v="5"/>
    <s v="DAX Executive Solid Wood Document Frame, Desktop or Hang, Mahogany, 5 x 7"/>
    <n v="37.74"/>
    <n v="3"/>
    <n v="0"/>
    <x v="1304"/>
  </r>
  <r>
    <n v="1417"/>
    <x v="670"/>
    <x v="481"/>
    <d v="2015-09-24T00:00:00"/>
    <s v="First Class"/>
    <s v="SV-20815"/>
    <s v="Stuart Van"/>
    <x v="1"/>
    <s v="United States"/>
    <s v="Houston"/>
    <x v="5"/>
    <n v="77041"/>
    <x v="2"/>
    <s v="TEC-PH-10002922"/>
    <x v="2"/>
    <x v="7"/>
    <s v="ShoreTel ShorePhone IP 230 VoIP phone"/>
    <n v="946.34400000000005"/>
    <n v="7"/>
    <n v="0.2"/>
    <x v="1305"/>
  </r>
  <r>
    <n v="1418"/>
    <x v="670"/>
    <x v="481"/>
    <d v="2015-09-24T00:00:00"/>
    <s v="First Class"/>
    <s v="SV-20815"/>
    <s v="Stuart Van"/>
    <x v="1"/>
    <s v="United States"/>
    <s v="Houston"/>
    <x v="5"/>
    <n v="77041"/>
    <x v="2"/>
    <s v="TEC-AC-10004353"/>
    <x v="2"/>
    <x v="11"/>
    <s v="Hypercom P1300 Pinpad"/>
    <n v="151.19999999999999"/>
    <n v="3"/>
    <n v="0.2"/>
    <x v="1306"/>
  </r>
  <r>
    <n v="1419"/>
    <x v="670"/>
    <x v="481"/>
    <d v="2015-09-24T00:00:00"/>
    <s v="First Class"/>
    <s v="SV-20815"/>
    <s v="Stuart Van"/>
    <x v="1"/>
    <s v="United States"/>
    <s v="Houston"/>
    <x v="5"/>
    <n v="77041"/>
    <x v="2"/>
    <s v="FUR-FU-10001706"/>
    <x v="0"/>
    <x v="5"/>
    <s v="Longer-Life Soft White Bulbs"/>
    <n v="4.9279999999999999"/>
    <n v="4"/>
    <n v="0.6"/>
    <x v="1307"/>
  </r>
  <r>
    <n v="1420"/>
    <x v="671"/>
    <x v="120"/>
    <d v="2015-09-30T00:00:00"/>
    <s v="Standard Class"/>
    <s v="RW-19540"/>
    <s v="Rick Wilson"/>
    <x v="1"/>
    <s v="United States"/>
    <s v="Mesa"/>
    <x v="16"/>
    <n v="85204"/>
    <x v="1"/>
    <s v="OFF-PA-10000501"/>
    <x v="1"/>
    <x v="10"/>
    <s v="Petty Cash Envelope"/>
    <n v="86.272000000000006"/>
    <n v="4"/>
    <n v="0.2"/>
    <x v="1308"/>
  </r>
  <r>
    <n v="1421"/>
    <x v="671"/>
    <x v="120"/>
    <d v="2015-09-30T00:00:00"/>
    <s v="Standard Class"/>
    <s v="RW-19540"/>
    <s v="Rick Wilson"/>
    <x v="1"/>
    <s v="United States"/>
    <s v="Mesa"/>
    <x v="16"/>
    <n v="85204"/>
    <x v="1"/>
    <s v="OFF-BI-10000778"/>
    <x v="1"/>
    <x v="8"/>
    <s v="GBC VeloBinder Electric Binding Machine"/>
    <n v="72.587999999999994"/>
    <n v="2"/>
    <n v="0.7"/>
    <x v="1309"/>
  </r>
  <r>
    <n v="1422"/>
    <x v="671"/>
    <x v="120"/>
    <d v="2015-09-30T00:00:00"/>
    <s v="Standard Class"/>
    <s v="RW-19540"/>
    <s v="Rick Wilson"/>
    <x v="1"/>
    <s v="United States"/>
    <s v="Mesa"/>
    <x v="16"/>
    <n v="85204"/>
    <x v="1"/>
    <s v="OFF-AP-10004980"/>
    <x v="1"/>
    <x v="9"/>
    <s v="3M Replacement Filter for Office Air Cleaner for 20' x 33' Room"/>
    <n v="60.671999999999997"/>
    <n v="2"/>
    <n v="0.2"/>
    <x v="1310"/>
  </r>
  <r>
    <n v="1423"/>
    <x v="671"/>
    <x v="120"/>
    <d v="2015-09-30T00:00:00"/>
    <s v="Standard Class"/>
    <s v="RW-19540"/>
    <s v="Rick Wilson"/>
    <x v="1"/>
    <s v="United States"/>
    <s v="Mesa"/>
    <x v="16"/>
    <n v="85204"/>
    <x v="1"/>
    <s v="OFF-BI-10003984"/>
    <x v="1"/>
    <x v="8"/>
    <s v="Lock-Up Easel 'Spel-Binder'"/>
    <n v="77.031000000000006"/>
    <n v="9"/>
    <n v="0.7"/>
    <x v="1311"/>
  </r>
  <r>
    <n v="1424"/>
    <x v="671"/>
    <x v="120"/>
    <d v="2015-09-30T00:00:00"/>
    <s v="Standard Class"/>
    <s v="RW-19540"/>
    <s v="Rick Wilson"/>
    <x v="1"/>
    <s v="United States"/>
    <s v="Mesa"/>
    <x v="16"/>
    <n v="85204"/>
    <x v="1"/>
    <s v="OFF-ST-10000798"/>
    <x v="1"/>
    <x v="4"/>
    <s v="2300 Heavy-Duty Transfer File Systems by Perma"/>
    <n v="119.904"/>
    <n v="6"/>
    <n v="0.2"/>
    <x v="1312"/>
  </r>
  <r>
    <n v="1425"/>
    <x v="671"/>
    <x v="120"/>
    <d v="2015-09-30T00:00:00"/>
    <s v="Standard Class"/>
    <s v="RW-19540"/>
    <s v="Rick Wilson"/>
    <x v="1"/>
    <s v="United States"/>
    <s v="Mesa"/>
    <x v="16"/>
    <n v="85204"/>
    <x v="1"/>
    <s v="TEC-PH-10001750"/>
    <x v="2"/>
    <x v="7"/>
    <s v="Samsung Rugby III"/>
    <n v="263.95999999999998"/>
    <n v="5"/>
    <n v="0.2"/>
    <x v="1313"/>
  </r>
  <r>
    <n v="1426"/>
    <x v="671"/>
    <x v="120"/>
    <d v="2015-09-30T00:00:00"/>
    <s v="Standard Class"/>
    <s v="RW-19540"/>
    <s v="Rick Wilson"/>
    <x v="1"/>
    <s v="United States"/>
    <s v="Mesa"/>
    <x v="16"/>
    <n v="85204"/>
    <x v="1"/>
    <s v="OFF-ST-10002743"/>
    <x v="1"/>
    <x v="4"/>
    <s v="SAFCO Boltless Steel Shelving"/>
    <n v="363.64800000000002"/>
    <n v="4"/>
    <n v="0.2"/>
    <x v="1314"/>
  </r>
  <r>
    <n v="1427"/>
    <x v="672"/>
    <x v="89"/>
    <d v="2015-11-04T00:00:00"/>
    <s v="Second Class"/>
    <s v="DK-12835"/>
    <s v="Damala Kotsonis"/>
    <x v="1"/>
    <s v="United States"/>
    <s v="Salinas"/>
    <x v="1"/>
    <n v="93905"/>
    <x v="1"/>
    <s v="OFF-BI-10002949"/>
    <x v="1"/>
    <x v="8"/>
    <s v="Prestige Round Ring Binders"/>
    <n v="9.7279999999999998"/>
    <n v="2"/>
    <n v="0.2"/>
    <x v="1315"/>
  </r>
  <r>
    <n v="1428"/>
    <x v="672"/>
    <x v="89"/>
    <d v="2015-11-04T00:00:00"/>
    <s v="Second Class"/>
    <s v="DK-12835"/>
    <s v="Damala Kotsonis"/>
    <x v="1"/>
    <s v="United States"/>
    <s v="Salinas"/>
    <x v="1"/>
    <n v="93905"/>
    <x v="1"/>
    <s v="OFF-EN-10002600"/>
    <x v="1"/>
    <x v="12"/>
    <s v="Redi-Strip #10 Envelopes, 4 1/8 x 9 1/2"/>
    <n v="14.75"/>
    <n v="5"/>
    <n v="0"/>
    <x v="1316"/>
  </r>
  <r>
    <n v="1429"/>
    <x v="672"/>
    <x v="89"/>
    <d v="2015-11-04T00:00:00"/>
    <s v="Second Class"/>
    <s v="DK-12835"/>
    <s v="Damala Kotsonis"/>
    <x v="1"/>
    <s v="United States"/>
    <s v="Salinas"/>
    <x v="1"/>
    <n v="93905"/>
    <x v="1"/>
    <s v="OFF-BI-10003708"/>
    <x v="1"/>
    <x v="8"/>
    <s v="Acco Four Pocket Poly Ring Binder with Label Holder, Smoke, 1&quot;"/>
    <n v="29.8"/>
    <n v="5"/>
    <n v="0.2"/>
    <x v="1317"/>
  </r>
  <r>
    <n v="1430"/>
    <x v="672"/>
    <x v="89"/>
    <d v="2015-11-04T00:00:00"/>
    <s v="Second Class"/>
    <s v="DK-12835"/>
    <s v="Damala Kotsonis"/>
    <x v="1"/>
    <s v="United States"/>
    <s v="Salinas"/>
    <x v="1"/>
    <n v="93905"/>
    <x v="1"/>
    <s v="OFF-LA-10003510"/>
    <x v="1"/>
    <x v="2"/>
    <s v="Avery 4027 File Folder Labels for Dot Matrix Printers, 5000 Labels per Box, White"/>
    <n v="427.42"/>
    <n v="14"/>
    <n v="0"/>
    <x v="1318"/>
  </r>
  <r>
    <n v="1431"/>
    <x v="673"/>
    <x v="200"/>
    <d v="2017-11-30T00:00:00"/>
    <s v="Standard Class"/>
    <s v="LT-17110"/>
    <s v="Liz Thompson"/>
    <x v="0"/>
    <s v="United States"/>
    <s v="Columbus"/>
    <x v="24"/>
    <n v="43229"/>
    <x v="3"/>
    <s v="TEC-PH-10003092"/>
    <x v="2"/>
    <x v="7"/>
    <s v="Motorola L804"/>
    <n v="220.75200000000001"/>
    <n v="8"/>
    <n v="0.4"/>
    <x v="1319"/>
  </r>
  <r>
    <n v="1432"/>
    <x v="674"/>
    <x v="174"/>
    <d v="2014-12-21T00:00:00"/>
    <s v="Second Class"/>
    <s v="IM-15070"/>
    <s v="Irene Maddox"/>
    <x v="0"/>
    <s v="United States"/>
    <s v="Florence"/>
    <x v="19"/>
    <n v="35630"/>
    <x v="0"/>
    <s v="OFF-BI-10001191"/>
    <x v="1"/>
    <x v="8"/>
    <s v="Canvas Sectional Post Binders"/>
    <n v="152.76"/>
    <n v="6"/>
    <n v="0"/>
    <x v="1320"/>
  </r>
  <r>
    <n v="1433"/>
    <x v="674"/>
    <x v="174"/>
    <d v="2014-12-21T00:00:00"/>
    <s v="Second Class"/>
    <s v="IM-15070"/>
    <s v="Irene Maddox"/>
    <x v="0"/>
    <s v="United States"/>
    <s v="Florence"/>
    <x v="19"/>
    <n v="35630"/>
    <x v="0"/>
    <s v="OFF-SU-10004115"/>
    <x v="1"/>
    <x v="14"/>
    <s v="Acme Stainless Steel Office Snips"/>
    <n v="7.27"/>
    <n v="1"/>
    <n v="0"/>
    <x v="1321"/>
  </r>
  <r>
    <n v="1434"/>
    <x v="674"/>
    <x v="174"/>
    <d v="2014-12-21T00:00:00"/>
    <s v="Second Class"/>
    <s v="IM-15070"/>
    <s v="Irene Maddox"/>
    <x v="0"/>
    <s v="United States"/>
    <s v="Florence"/>
    <x v="19"/>
    <n v="35630"/>
    <x v="0"/>
    <s v="FUR-CH-10000513"/>
    <x v="0"/>
    <x v="1"/>
    <s v="High-Back Leather Manager's Chair"/>
    <n v="1819.86"/>
    <n v="14"/>
    <n v="0"/>
    <x v="1322"/>
  </r>
  <r>
    <n v="1435"/>
    <x v="675"/>
    <x v="482"/>
    <d v="2016-12-30T00:00:00"/>
    <s v="Standard Class"/>
    <s v="FP-14320"/>
    <s v="Frank Preis"/>
    <x v="0"/>
    <s v="United States"/>
    <s v="Seattle"/>
    <x v="4"/>
    <n v="98105"/>
    <x v="1"/>
    <s v="OFF-PA-10003673"/>
    <x v="1"/>
    <x v="10"/>
    <s v="Strathmore Photo Mount Cards"/>
    <n v="33.9"/>
    <n v="5"/>
    <n v="0"/>
    <x v="1323"/>
  </r>
  <r>
    <n v="1436"/>
    <x v="676"/>
    <x v="308"/>
    <d v="2017-06-27T00:00:00"/>
    <s v="Standard Class"/>
    <s v="ST-20530"/>
    <s v="Shui Tom"/>
    <x v="0"/>
    <s v="United States"/>
    <s v="Parma"/>
    <x v="24"/>
    <n v="44134"/>
    <x v="3"/>
    <s v="OFF-PA-10001639"/>
    <x v="1"/>
    <x v="10"/>
    <s v="Xerox 203"/>
    <n v="31.103999999999999"/>
    <n v="6"/>
    <n v="0.2"/>
    <x v="282"/>
  </r>
  <r>
    <n v="1437"/>
    <x v="676"/>
    <x v="308"/>
    <d v="2017-06-27T00:00:00"/>
    <s v="Standard Class"/>
    <s v="ST-20530"/>
    <s v="Shui Tom"/>
    <x v="0"/>
    <s v="United States"/>
    <s v="Parma"/>
    <x v="24"/>
    <n v="44134"/>
    <x v="3"/>
    <s v="OFF-AR-10003829"/>
    <x v="1"/>
    <x v="6"/>
    <s v="Newell 35"/>
    <n v="5.2480000000000002"/>
    <n v="2"/>
    <n v="0.2"/>
    <x v="820"/>
  </r>
  <r>
    <n v="1438"/>
    <x v="677"/>
    <x v="52"/>
    <d v="2015-10-15T00:00:00"/>
    <s v="Same Day"/>
    <s v="JE-15745"/>
    <s v="Joel Eaton"/>
    <x v="0"/>
    <s v="United States"/>
    <s v="Amarillo"/>
    <x v="5"/>
    <n v="79109"/>
    <x v="2"/>
    <s v="TEC-AC-10004975"/>
    <x v="2"/>
    <x v="11"/>
    <s v="Plantronics Audio 995 Wireless Stereo Headset"/>
    <n v="263.88"/>
    <n v="3"/>
    <n v="0.2"/>
    <x v="1324"/>
  </r>
  <r>
    <n v="1439"/>
    <x v="677"/>
    <x v="52"/>
    <d v="2015-10-15T00:00:00"/>
    <s v="Same Day"/>
    <s v="JE-15745"/>
    <s v="Joel Eaton"/>
    <x v="0"/>
    <s v="United States"/>
    <s v="Amarillo"/>
    <x v="5"/>
    <n v="79109"/>
    <x v="2"/>
    <s v="FUR-CH-10002024"/>
    <x v="0"/>
    <x v="1"/>
    <s v="HON 5400 Series Task Chairs for Big and Tall"/>
    <n v="2453.4299999999998"/>
    <n v="5"/>
    <n v="0.3"/>
    <x v="1325"/>
  </r>
  <r>
    <n v="1440"/>
    <x v="678"/>
    <x v="483"/>
    <d v="2017-04-15T00:00:00"/>
    <s v="Second Class"/>
    <s v="BD-11320"/>
    <s v="Bill Donatelli"/>
    <x v="0"/>
    <s v="United States"/>
    <s v="Providence"/>
    <x v="34"/>
    <n v="2908"/>
    <x v="3"/>
    <s v="OFF-BI-10004364"/>
    <x v="1"/>
    <x v="8"/>
    <s v="Storex Dura Pro Binders"/>
    <n v="29.7"/>
    <n v="5"/>
    <n v="0"/>
    <x v="1326"/>
  </r>
  <r>
    <n v="1441"/>
    <x v="678"/>
    <x v="483"/>
    <d v="2017-04-15T00:00:00"/>
    <s v="Second Class"/>
    <s v="BD-11320"/>
    <s v="Bill Donatelli"/>
    <x v="0"/>
    <s v="United States"/>
    <s v="Providence"/>
    <x v="34"/>
    <n v="2908"/>
    <x v="3"/>
    <s v="OFF-PA-10001712"/>
    <x v="1"/>
    <x v="10"/>
    <s v="Xerox 1948"/>
    <n v="39.96"/>
    <n v="4"/>
    <n v="0"/>
    <x v="1327"/>
  </r>
  <r>
    <n v="1442"/>
    <x v="679"/>
    <x v="484"/>
    <d v="2017-12-24T00:00:00"/>
    <s v="Second Class"/>
    <s v="MM-17920"/>
    <s v="Michael Moore"/>
    <x v="0"/>
    <s v="United States"/>
    <s v="San Francisco"/>
    <x v="1"/>
    <n v="94110"/>
    <x v="1"/>
    <s v="OFF-BI-10001510"/>
    <x v="1"/>
    <x v="8"/>
    <s v="Deluxe Heavy-Duty Vinyl Round Ring Binder"/>
    <n v="36.671999999999997"/>
    <n v="2"/>
    <n v="0.2"/>
    <x v="1328"/>
  </r>
  <r>
    <n v="1443"/>
    <x v="680"/>
    <x v="485"/>
    <d v="2017-08-08T00:00:00"/>
    <s v="First Class"/>
    <s v="PW-19030"/>
    <s v="Pauline Webber"/>
    <x v="1"/>
    <s v="United States"/>
    <s v="Richmond"/>
    <x v="0"/>
    <n v="40475"/>
    <x v="0"/>
    <s v="OFF-PA-10002713"/>
    <x v="1"/>
    <x v="10"/>
    <s v="Adams Phone Message Book, 200 Message Capacity, 8 1/16? x 11?"/>
    <n v="13.76"/>
    <n v="2"/>
    <n v="0"/>
    <x v="1329"/>
  </r>
  <r>
    <n v="1444"/>
    <x v="681"/>
    <x v="486"/>
    <d v="2015-10-06T00:00:00"/>
    <s v="Standard Class"/>
    <s v="SC-20440"/>
    <s v="Shaun Chance"/>
    <x v="1"/>
    <s v="United States"/>
    <s v="Aurora"/>
    <x v="22"/>
    <n v="80013"/>
    <x v="1"/>
    <s v="OFF-ST-10002974"/>
    <x v="1"/>
    <x v="4"/>
    <s v="Trav-L-File Heavy-Duty Shuttle II, Black"/>
    <n v="139.42400000000001"/>
    <n v="4"/>
    <n v="0.2"/>
    <x v="1330"/>
  </r>
  <r>
    <n v="1445"/>
    <x v="682"/>
    <x v="454"/>
    <d v="2016-05-28T00:00:00"/>
    <s v="Standard Class"/>
    <s v="KL-16645"/>
    <s v="Ken Lonsdale"/>
    <x v="0"/>
    <s v="United States"/>
    <s v="Chicago"/>
    <x v="10"/>
    <n v="60623"/>
    <x v="2"/>
    <s v="TEC-PH-10004165"/>
    <x v="2"/>
    <x v="7"/>
    <s v="Mitel MiVoice 5330e IP Phone"/>
    <n v="1979.9280000000001"/>
    <n v="9"/>
    <n v="0.2"/>
    <x v="1331"/>
  </r>
  <r>
    <n v="1446"/>
    <x v="683"/>
    <x v="487"/>
    <d v="2017-06-16T00:00:00"/>
    <s v="First Class"/>
    <s v="SD-20485"/>
    <s v="Shirley Daniels"/>
    <x v="2"/>
    <s v="United States"/>
    <s v="Chicago"/>
    <x v="10"/>
    <n v="60653"/>
    <x v="2"/>
    <s v="OFF-ST-10004804"/>
    <x v="1"/>
    <x v="4"/>
    <s v="Belkin 19&quot; Vented Equipment Shelf, Black"/>
    <n v="164.73599999999999"/>
    <n v="4"/>
    <n v="0.2"/>
    <x v="1332"/>
  </r>
  <r>
    <n v="1447"/>
    <x v="683"/>
    <x v="487"/>
    <d v="2017-06-16T00:00:00"/>
    <s v="First Class"/>
    <s v="SD-20485"/>
    <s v="Shirley Daniels"/>
    <x v="2"/>
    <s v="United States"/>
    <s v="Chicago"/>
    <x v="10"/>
    <n v="60653"/>
    <x v="2"/>
    <s v="FUR-CH-10004289"/>
    <x v="0"/>
    <x v="1"/>
    <s v="Global Super Steno Chair"/>
    <n v="470.30200000000002"/>
    <n v="7"/>
    <n v="0.3"/>
    <x v="1333"/>
  </r>
  <r>
    <n v="1448"/>
    <x v="683"/>
    <x v="487"/>
    <d v="2017-06-16T00:00:00"/>
    <s v="First Class"/>
    <s v="SD-20485"/>
    <s v="Shirley Daniels"/>
    <x v="2"/>
    <s v="United States"/>
    <s v="Chicago"/>
    <x v="10"/>
    <n v="60653"/>
    <x v="2"/>
    <s v="TEC-PH-10002564"/>
    <x v="2"/>
    <x v="7"/>
    <s v="OtterBox Defender Series Case - Samsung Galaxy S4"/>
    <n v="47.984000000000002"/>
    <n v="2"/>
    <n v="0.2"/>
    <x v="1334"/>
  </r>
  <r>
    <n v="1449"/>
    <x v="684"/>
    <x v="488"/>
    <d v="2014-04-24T00:00:00"/>
    <s v="First Class"/>
    <s v="TS-21160"/>
    <s v="Theresa Swint"/>
    <x v="1"/>
    <s v="United States"/>
    <s v="Philadelphia"/>
    <x v="9"/>
    <n v="19134"/>
    <x v="3"/>
    <s v="OFF-BI-10004876"/>
    <x v="1"/>
    <x v="8"/>
    <s v="Wilson Jones Suede Grain Vinyl Binders"/>
    <n v="2.5019999999999998"/>
    <n v="3"/>
    <n v="0.7"/>
    <x v="1335"/>
  </r>
  <r>
    <n v="1450"/>
    <x v="685"/>
    <x v="489"/>
    <d v="2015-05-07T00:00:00"/>
    <s v="Standard Class"/>
    <s v="JB-15400"/>
    <s v="Jennifer Braxton"/>
    <x v="1"/>
    <s v="United States"/>
    <s v="Los Angeles"/>
    <x v="1"/>
    <n v="90008"/>
    <x v="1"/>
    <s v="TEC-PH-10004348"/>
    <x v="2"/>
    <x v="7"/>
    <s v="OtterBox Defender Series Case - iPhone 5c"/>
    <n v="88.751999999999995"/>
    <n v="3"/>
    <n v="0.2"/>
    <x v="1336"/>
  </r>
  <r>
    <n v="1451"/>
    <x v="686"/>
    <x v="490"/>
    <d v="2015-07-20T00:00:00"/>
    <s v="First Class"/>
    <s v="TS-21085"/>
    <s v="Thais Sissman"/>
    <x v="0"/>
    <s v="United States"/>
    <s v="Phoenix"/>
    <x v="16"/>
    <n v="85023"/>
    <x v="1"/>
    <s v="OFF-BI-10004352"/>
    <x v="1"/>
    <x v="8"/>
    <s v="Wilson Jones DublLock D-Ring Binders"/>
    <n v="2.0249999999999999"/>
    <n v="1"/>
    <n v="0.7"/>
    <x v="1337"/>
  </r>
  <r>
    <n v="1452"/>
    <x v="687"/>
    <x v="491"/>
    <d v="2016-11-29T00:00:00"/>
    <s v="First Class"/>
    <s v="MC-17425"/>
    <s v="Mark Cousins"/>
    <x v="1"/>
    <s v="United States"/>
    <s v="Mobile"/>
    <x v="19"/>
    <n v="36608"/>
    <x v="0"/>
    <s v="OFF-PA-10001685"/>
    <x v="1"/>
    <x v="10"/>
    <s v="Easy-staple paper"/>
    <n v="70.98"/>
    <n v="7"/>
    <n v="0"/>
    <x v="1338"/>
  </r>
  <r>
    <n v="1453"/>
    <x v="687"/>
    <x v="491"/>
    <d v="2016-11-29T00:00:00"/>
    <s v="First Class"/>
    <s v="MC-17425"/>
    <s v="Mark Cousins"/>
    <x v="1"/>
    <s v="United States"/>
    <s v="Mobile"/>
    <x v="19"/>
    <n v="36608"/>
    <x v="0"/>
    <s v="OFF-BI-10000666"/>
    <x v="1"/>
    <x v="8"/>
    <s v="Surelock Post Binders"/>
    <n v="91.68"/>
    <n v="3"/>
    <n v="0"/>
    <x v="1339"/>
  </r>
  <r>
    <n v="1454"/>
    <x v="687"/>
    <x v="491"/>
    <d v="2016-11-29T00:00:00"/>
    <s v="First Class"/>
    <s v="MC-17425"/>
    <s v="Mark Cousins"/>
    <x v="1"/>
    <s v="United States"/>
    <s v="Mobile"/>
    <x v="19"/>
    <n v="36608"/>
    <x v="0"/>
    <s v="OFF-BI-10004352"/>
    <x v="1"/>
    <x v="8"/>
    <s v="Wilson Jones DublLock D-Ring Binders"/>
    <n v="33.75"/>
    <n v="5"/>
    <n v="0"/>
    <x v="1340"/>
  </r>
  <r>
    <n v="1455"/>
    <x v="687"/>
    <x v="491"/>
    <d v="2016-11-29T00:00:00"/>
    <s v="First Class"/>
    <s v="MC-17425"/>
    <s v="Mark Cousins"/>
    <x v="1"/>
    <s v="United States"/>
    <s v="Mobile"/>
    <x v="19"/>
    <n v="36608"/>
    <x v="0"/>
    <s v="TEC-MA-10000010"/>
    <x v="2"/>
    <x v="15"/>
    <s v="Hewlett-Packard Deskjet 3050a All-in-One Color Inkjet Printer"/>
    <n v="3040"/>
    <n v="8"/>
    <n v="0"/>
    <x v="1341"/>
  </r>
  <r>
    <n v="1456"/>
    <x v="688"/>
    <x v="492"/>
    <d v="2017-06-19T00:00:00"/>
    <s v="Standard Class"/>
    <s v="ME-17320"/>
    <s v="Maria Etezadi"/>
    <x v="2"/>
    <s v="United States"/>
    <s v="Columbus"/>
    <x v="32"/>
    <n v="31907"/>
    <x v="0"/>
    <s v="OFF-BI-10000977"/>
    <x v="1"/>
    <x v="8"/>
    <s v="Ibico Plastic Spiral Binding Combs"/>
    <n v="91.2"/>
    <n v="3"/>
    <n v="0"/>
    <x v="1342"/>
  </r>
  <r>
    <n v="1457"/>
    <x v="688"/>
    <x v="492"/>
    <d v="2017-06-19T00:00:00"/>
    <s v="Standard Class"/>
    <s v="ME-17320"/>
    <s v="Maria Etezadi"/>
    <x v="2"/>
    <s v="United States"/>
    <s v="Columbus"/>
    <x v="32"/>
    <n v="31907"/>
    <x v="0"/>
    <s v="FUR-TA-10002530"/>
    <x v="0"/>
    <x v="3"/>
    <s v="Iceberg OfficeWorks 42&quot; Round Tables"/>
    <n v="452.94"/>
    <n v="3"/>
    <n v="0"/>
    <x v="1343"/>
  </r>
  <r>
    <n v="1458"/>
    <x v="689"/>
    <x v="493"/>
    <d v="2015-08-21T00:00:00"/>
    <s v="Standard Class"/>
    <s v="SC-20440"/>
    <s v="Shaun Chance"/>
    <x v="1"/>
    <s v="United States"/>
    <s v="New Bedford"/>
    <x v="31"/>
    <n v="2740"/>
    <x v="3"/>
    <s v="OFF-BI-10002412"/>
    <x v="1"/>
    <x v="8"/>
    <s v="Wilson Jones ?Snap? Scratch Pad Binder Tool for Ring Binders"/>
    <n v="52.2"/>
    <n v="9"/>
    <n v="0"/>
    <x v="1344"/>
  </r>
  <r>
    <n v="1459"/>
    <x v="690"/>
    <x v="477"/>
    <d v="2016-10-01T00:00:00"/>
    <s v="Standard Class"/>
    <s v="NH-18610"/>
    <s v="Nicole Hansen"/>
    <x v="1"/>
    <s v="United States"/>
    <s v="Irving"/>
    <x v="5"/>
    <n v="75061"/>
    <x v="2"/>
    <s v="OFF-LA-10001569"/>
    <x v="1"/>
    <x v="2"/>
    <s v="Avery 499"/>
    <n v="15.936"/>
    <n v="4"/>
    <n v="0.2"/>
    <x v="824"/>
  </r>
  <r>
    <n v="1460"/>
    <x v="691"/>
    <x v="417"/>
    <d v="2014-05-04T00:00:00"/>
    <s v="Same Day"/>
    <s v="AA-10480"/>
    <s v="Andrew Allen"/>
    <x v="0"/>
    <s v="United States"/>
    <s v="Middletown"/>
    <x v="29"/>
    <n v="6457"/>
    <x v="3"/>
    <s v="FUR-FU-10001473"/>
    <x v="0"/>
    <x v="5"/>
    <s v="DAX Wood Document Frame"/>
    <n v="27.46"/>
    <n v="2"/>
    <n v="0"/>
    <x v="1345"/>
  </r>
  <r>
    <n v="1461"/>
    <x v="692"/>
    <x v="494"/>
    <d v="2015-12-08T00:00:00"/>
    <s v="Standard Class"/>
    <s v="LC-17140"/>
    <s v="Logan Currie"/>
    <x v="0"/>
    <s v="United States"/>
    <s v="Seattle"/>
    <x v="4"/>
    <n v="98103"/>
    <x v="1"/>
    <s v="OFF-BI-10001765"/>
    <x v="1"/>
    <x v="8"/>
    <s v="Wilson Jones Heavy-Duty Casebound Ring Binders with Metal Hinges"/>
    <n v="55.423999999999999"/>
    <n v="2"/>
    <n v="0.2"/>
    <x v="1346"/>
  </r>
  <r>
    <n v="1462"/>
    <x v="693"/>
    <x v="21"/>
    <d v="2016-03-15T00:00:00"/>
    <s v="Standard Class"/>
    <s v="MB-18085"/>
    <s v="Mick Brown"/>
    <x v="0"/>
    <s v="United States"/>
    <s v="Vineland"/>
    <x v="30"/>
    <n v="8360"/>
    <x v="3"/>
    <s v="FUR-TA-10001095"/>
    <x v="0"/>
    <x v="3"/>
    <s v="Chromcraft Round Conference Tables"/>
    <n v="244.006"/>
    <n v="2"/>
    <n v="0.3"/>
    <x v="1347"/>
  </r>
  <r>
    <n v="1463"/>
    <x v="694"/>
    <x v="370"/>
    <d v="2016-08-28T00:00:00"/>
    <s v="First Class"/>
    <s v="LC-16930"/>
    <s v="Linda Cazamias"/>
    <x v="1"/>
    <s v="United States"/>
    <s v="Pasadena"/>
    <x v="5"/>
    <n v="77506"/>
    <x v="2"/>
    <s v="TEC-AC-10004571"/>
    <x v="2"/>
    <x v="11"/>
    <s v="Logitech G700s Rechargeable Gaming Mouse"/>
    <n v="159.98400000000001"/>
    <n v="2"/>
    <n v="0.2"/>
    <x v="1348"/>
  </r>
  <r>
    <n v="1464"/>
    <x v="694"/>
    <x v="370"/>
    <d v="2016-08-28T00:00:00"/>
    <s v="First Class"/>
    <s v="LC-16930"/>
    <s v="Linda Cazamias"/>
    <x v="1"/>
    <s v="United States"/>
    <s v="Pasadena"/>
    <x v="5"/>
    <n v="77506"/>
    <x v="2"/>
    <s v="FUR-CH-10002126"/>
    <x v="0"/>
    <x v="1"/>
    <s v="Hon Deluxe Fabric Upholstered Stacking Chairs"/>
    <n v="1024.7159999999999"/>
    <n v="6"/>
    <n v="0.3"/>
    <x v="1349"/>
  </r>
  <r>
    <n v="1465"/>
    <x v="695"/>
    <x v="186"/>
    <d v="2016-12-19T00:00:00"/>
    <s v="First Class"/>
    <s v="KD-16495"/>
    <s v="Keith Dawkins"/>
    <x v="1"/>
    <s v="United States"/>
    <s v="New York City"/>
    <x v="15"/>
    <n v="10009"/>
    <x v="3"/>
    <s v="OFF-FA-10001754"/>
    <x v="1"/>
    <x v="13"/>
    <s v="Stockwell Gold Paper Clips"/>
    <n v="3.68"/>
    <n v="2"/>
    <n v="0"/>
    <x v="1350"/>
  </r>
  <r>
    <n v="1466"/>
    <x v="696"/>
    <x v="233"/>
    <d v="2014-08-14T00:00:00"/>
    <s v="Standard Class"/>
    <s v="MB-17305"/>
    <s v="Maria Bertelson"/>
    <x v="0"/>
    <s v="United States"/>
    <s v="Glendale"/>
    <x v="16"/>
    <n v="85301"/>
    <x v="1"/>
    <s v="FUR-FU-10001602"/>
    <x v="0"/>
    <x v="5"/>
    <s v="Eldon Delta Triangular Chair Mat, 52&quot; x 58&quot;, Clear"/>
    <n v="121.376"/>
    <n v="4"/>
    <n v="0.2"/>
    <x v="1351"/>
  </r>
  <r>
    <n v="1467"/>
    <x v="696"/>
    <x v="233"/>
    <d v="2014-08-14T00:00:00"/>
    <s v="Standard Class"/>
    <s v="MB-17305"/>
    <s v="Maria Bertelson"/>
    <x v="0"/>
    <s v="United States"/>
    <s v="Glendale"/>
    <x v="16"/>
    <n v="85301"/>
    <x v="1"/>
    <s v="TEC-AC-10001767"/>
    <x v="2"/>
    <x v="11"/>
    <s v="SanDisk Ultra 64 GB MicroSDHC Class 10 Memory Card"/>
    <n v="95.975999999999999"/>
    <n v="3"/>
    <n v="0.2"/>
    <x v="99"/>
  </r>
  <r>
    <n v="1468"/>
    <x v="697"/>
    <x v="495"/>
    <d v="2015-05-16T00:00:00"/>
    <s v="Same Day"/>
    <s v="TH-21550"/>
    <s v="Tracy Hopkins"/>
    <x v="2"/>
    <s v="United States"/>
    <s v="Jacksonville"/>
    <x v="2"/>
    <n v="32216"/>
    <x v="0"/>
    <s v="TEC-AC-10002402"/>
    <x v="2"/>
    <x v="11"/>
    <s v="Razer Kraken PRO Over Ear PC and Music Headset"/>
    <n v="255.96799999999999"/>
    <n v="4"/>
    <n v="0.2"/>
    <x v="1352"/>
  </r>
  <r>
    <n v="1469"/>
    <x v="698"/>
    <x v="34"/>
    <d v="2017-12-13T00:00:00"/>
    <s v="Standard Class"/>
    <s v="DK-12835"/>
    <s v="Damala Kotsonis"/>
    <x v="1"/>
    <s v="United States"/>
    <s v="Detroit"/>
    <x v="12"/>
    <n v="48234"/>
    <x v="2"/>
    <s v="FUR-CH-10000847"/>
    <x v="0"/>
    <x v="1"/>
    <s v="Global Executive Mid-Back Manager's Chair"/>
    <n v="872.94"/>
    <n v="3"/>
    <n v="0"/>
    <x v="1353"/>
  </r>
  <r>
    <n v="1470"/>
    <x v="698"/>
    <x v="34"/>
    <d v="2017-12-13T00:00:00"/>
    <s v="Standard Class"/>
    <s v="DK-12835"/>
    <s v="Damala Kotsonis"/>
    <x v="1"/>
    <s v="United States"/>
    <s v="Detroit"/>
    <x v="12"/>
    <n v="48234"/>
    <x v="2"/>
    <s v="OFF-BI-10003982"/>
    <x v="1"/>
    <x v="8"/>
    <s v="Wilson Jones Century Plastic Molded Ring Binders"/>
    <n v="41.54"/>
    <n v="2"/>
    <n v="0"/>
    <x v="1354"/>
  </r>
  <r>
    <n v="1471"/>
    <x v="698"/>
    <x v="34"/>
    <d v="2017-12-13T00:00:00"/>
    <s v="Standard Class"/>
    <s v="DK-12835"/>
    <s v="Damala Kotsonis"/>
    <x v="1"/>
    <s v="United States"/>
    <s v="Detroit"/>
    <x v="12"/>
    <n v="48234"/>
    <x v="2"/>
    <s v="OFF-PA-10001293"/>
    <x v="1"/>
    <x v="10"/>
    <s v="Xerox 1946"/>
    <n v="12.96"/>
    <n v="2"/>
    <n v="0"/>
    <x v="91"/>
  </r>
  <r>
    <n v="1472"/>
    <x v="699"/>
    <x v="496"/>
    <d v="2015-09-27T00:00:00"/>
    <s v="Second Class"/>
    <s v="ON-18715"/>
    <s v="Odella Nelson"/>
    <x v="1"/>
    <s v="United States"/>
    <s v="Philadelphia"/>
    <x v="9"/>
    <n v="19120"/>
    <x v="3"/>
    <s v="OFF-AR-10000634"/>
    <x v="1"/>
    <x v="6"/>
    <s v="Newell 320"/>
    <n v="6.8479999999999999"/>
    <n v="2"/>
    <n v="0.2"/>
    <x v="1355"/>
  </r>
  <r>
    <n v="1473"/>
    <x v="700"/>
    <x v="497"/>
    <d v="2017-07-15T00:00:00"/>
    <s v="Standard Class"/>
    <s v="KN-16390"/>
    <s v="Katherine Nockton"/>
    <x v="1"/>
    <s v="United States"/>
    <s v="Los Angeles"/>
    <x v="1"/>
    <n v="90004"/>
    <x v="1"/>
    <s v="OFF-LA-10004272"/>
    <x v="1"/>
    <x v="2"/>
    <s v="Avery 482"/>
    <n v="8.67"/>
    <n v="3"/>
    <n v="0"/>
    <x v="1356"/>
  </r>
  <r>
    <n v="1474"/>
    <x v="701"/>
    <x v="494"/>
    <d v="2015-12-02T00:00:00"/>
    <s v="Same Day"/>
    <s v="NM-18520"/>
    <s v="Neoma Murray"/>
    <x v="0"/>
    <s v="United States"/>
    <s v="Houston"/>
    <x v="5"/>
    <n v="77036"/>
    <x v="2"/>
    <s v="FUR-FU-10004270"/>
    <x v="0"/>
    <x v="5"/>
    <s v="Eldon Image Series Desk Accessories, Burgundy"/>
    <n v="6.6879999999999997"/>
    <n v="4"/>
    <n v="0.6"/>
    <x v="1357"/>
  </r>
  <r>
    <n v="1475"/>
    <x v="702"/>
    <x v="258"/>
    <d v="2016-11-25T00:00:00"/>
    <s v="Standard Class"/>
    <s v="NP-18685"/>
    <s v="Nora Pelletier"/>
    <x v="2"/>
    <s v="United States"/>
    <s v="Niagara Falls"/>
    <x v="15"/>
    <n v="14304"/>
    <x v="3"/>
    <s v="OFF-AR-10003770"/>
    <x v="1"/>
    <x v="6"/>
    <s v="Newell 340"/>
    <n v="17.28"/>
    <n v="6"/>
    <n v="0"/>
    <x v="1358"/>
  </r>
  <r>
    <n v="1476"/>
    <x v="702"/>
    <x v="258"/>
    <d v="2016-11-25T00:00:00"/>
    <s v="Standard Class"/>
    <s v="NP-18685"/>
    <s v="Nora Pelletier"/>
    <x v="2"/>
    <s v="United States"/>
    <s v="Niagara Falls"/>
    <x v="15"/>
    <n v="14304"/>
    <x v="3"/>
    <s v="OFF-BI-10000320"/>
    <x v="1"/>
    <x v="8"/>
    <s v="GBC Plastic Binding Combs"/>
    <n v="17.712"/>
    <n v="3"/>
    <n v="0.2"/>
    <x v="1207"/>
  </r>
  <r>
    <n v="1477"/>
    <x v="703"/>
    <x v="498"/>
    <d v="2017-03-24T00:00:00"/>
    <s v="Standard Class"/>
    <s v="CG-12040"/>
    <s v="Catherine Glotzbach"/>
    <x v="2"/>
    <s v="United States"/>
    <s v="New York City"/>
    <x v="15"/>
    <n v="10024"/>
    <x v="3"/>
    <s v="OFF-LA-10003121"/>
    <x v="1"/>
    <x v="2"/>
    <s v="Avery 506"/>
    <n v="28.91"/>
    <n v="7"/>
    <n v="0"/>
    <x v="1359"/>
  </r>
  <r>
    <n v="1478"/>
    <x v="704"/>
    <x v="373"/>
    <d v="2016-11-17T00:00:00"/>
    <s v="Standard Class"/>
    <s v="CS-12505"/>
    <s v="Cindy Stewart"/>
    <x v="0"/>
    <s v="United States"/>
    <s v="Thomasville"/>
    <x v="3"/>
    <n v="27360"/>
    <x v="0"/>
    <s v="OFF-SU-10000381"/>
    <x v="1"/>
    <x v="14"/>
    <s v="Acme Forged Steel Scissors with Black Enamel Handles"/>
    <n v="52.136000000000003"/>
    <n v="7"/>
    <n v="0.2"/>
    <x v="1360"/>
  </r>
  <r>
    <n v="1479"/>
    <x v="705"/>
    <x v="123"/>
    <d v="2017-11-20T00:00:00"/>
    <s v="First Class"/>
    <s v="KD-16345"/>
    <s v="Katherine Ducich"/>
    <x v="0"/>
    <s v="United States"/>
    <s v="Westminster"/>
    <x v="1"/>
    <n v="92683"/>
    <x v="1"/>
    <s v="TEC-PH-10000376"/>
    <x v="2"/>
    <x v="7"/>
    <s v="Square Credit Card Reader"/>
    <n v="31.968"/>
    <n v="4"/>
    <n v="0.2"/>
    <x v="1361"/>
  </r>
  <r>
    <n v="1480"/>
    <x v="706"/>
    <x v="499"/>
    <d v="2016-12-08T00:00:00"/>
    <s v="Standard Class"/>
    <s v="MK-18160"/>
    <s v="Mike Kennedy"/>
    <x v="0"/>
    <s v="United States"/>
    <s v="San Francisco"/>
    <x v="1"/>
    <n v="94122"/>
    <x v="1"/>
    <s v="OFF-PA-10002262"/>
    <x v="1"/>
    <x v="10"/>
    <s v="Xerox 192"/>
    <n v="25.92"/>
    <n v="4"/>
    <n v="0"/>
    <x v="245"/>
  </r>
  <r>
    <n v="1481"/>
    <x v="706"/>
    <x v="499"/>
    <d v="2016-12-08T00:00:00"/>
    <s v="Standard Class"/>
    <s v="MK-18160"/>
    <s v="Mike Kennedy"/>
    <x v="0"/>
    <s v="United States"/>
    <s v="San Francisco"/>
    <x v="1"/>
    <n v="94122"/>
    <x v="1"/>
    <s v="OFF-PA-10002464"/>
    <x v="1"/>
    <x v="10"/>
    <s v="HP Office Recycled Paper (20Lb. and 87 Bright)"/>
    <n v="40.46"/>
    <n v="7"/>
    <n v="0"/>
    <x v="1362"/>
  </r>
  <r>
    <n v="1482"/>
    <x v="706"/>
    <x v="499"/>
    <d v="2016-12-08T00:00:00"/>
    <s v="Standard Class"/>
    <s v="MK-18160"/>
    <s v="Mike Kennedy"/>
    <x v="0"/>
    <s v="United States"/>
    <s v="San Francisco"/>
    <x v="1"/>
    <n v="94122"/>
    <x v="1"/>
    <s v="OFF-ST-10002214"/>
    <x v="1"/>
    <x v="4"/>
    <s v="X-Rack File for Hanging Folders"/>
    <n v="33.869999999999997"/>
    <n v="3"/>
    <n v="0"/>
    <x v="1363"/>
  </r>
  <r>
    <n v="1483"/>
    <x v="707"/>
    <x v="326"/>
    <d v="2017-08-28T00:00:00"/>
    <s v="Second Class"/>
    <s v="DW-13540"/>
    <s v="Don Weiss"/>
    <x v="0"/>
    <s v="United States"/>
    <s v="Jackson"/>
    <x v="18"/>
    <n v="38301"/>
    <x v="0"/>
    <s v="OFF-AR-10003560"/>
    <x v="1"/>
    <x v="6"/>
    <s v="Zebra Zazzle Fluorescent Highlighters"/>
    <n v="9.7279999999999998"/>
    <n v="2"/>
    <n v="0.2"/>
    <x v="1127"/>
  </r>
  <r>
    <n v="1484"/>
    <x v="707"/>
    <x v="326"/>
    <d v="2017-08-28T00:00:00"/>
    <s v="Second Class"/>
    <s v="DW-13540"/>
    <s v="Don Weiss"/>
    <x v="0"/>
    <s v="United States"/>
    <s v="Jackson"/>
    <x v="18"/>
    <n v="38301"/>
    <x v="0"/>
    <s v="OFF-PA-10000130"/>
    <x v="1"/>
    <x v="10"/>
    <s v="Xerox 199"/>
    <n v="3.4239999999999999"/>
    <n v="1"/>
    <n v="0.2"/>
    <x v="1364"/>
  </r>
  <r>
    <n v="1485"/>
    <x v="708"/>
    <x v="500"/>
    <d v="2016-10-18T00:00:00"/>
    <s v="Standard Class"/>
    <s v="CP-12340"/>
    <s v="Christine Phan"/>
    <x v="1"/>
    <s v="United States"/>
    <s v="Seattle"/>
    <x v="4"/>
    <n v="98115"/>
    <x v="1"/>
    <s v="TEC-AC-10000865"/>
    <x v="2"/>
    <x v="11"/>
    <s v="WD My Passport Ultra 500GB Portable External Hard Drive"/>
    <n v="177"/>
    <n v="3"/>
    <n v="0"/>
    <x v="1365"/>
  </r>
  <r>
    <n v="1486"/>
    <x v="709"/>
    <x v="501"/>
    <d v="2014-12-03T00:00:00"/>
    <s v="Standard Class"/>
    <s v="MS-17770"/>
    <s v="Maxwell Schwartz"/>
    <x v="0"/>
    <s v="United States"/>
    <s v="New York City"/>
    <x v="15"/>
    <n v="10035"/>
    <x v="3"/>
    <s v="OFF-FA-10003021"/>
    <x v="1"/>
    <x v="13"/>
    <s v="Staples"/>
    <n v="3.76"/>
    <n v="2"/>
    <n v="0"/>
    <x v="1366"/>
  </r>
  <r>
    <n v="1487"/>
    <x v="710"/>
    <x v="502"/>
    <d v="2015-11-07T00:00:00"/>
    <s v="Standard Class"/>
    <s v="CM-12655"/>
    <s v="Corinna Mitchell"/>
    <x v="2"/>
    <s v="United States"/>
    <s v="Los Angeles"/>
    <x v="1"/>
    <n v="90008"/>
    <x v="1"/>
    <s v="TEC-PH-10003580"/>
    <x v="2"/>
    <x v="7"/>
    <s v="Cisco IP Phone 7961G-GE VoIP phone"/>
    <n v="1212.848"/>
    <n v="7"/>
    <n v="0.2"/>
    <x v="1367"/>
  </r>
  <r>
    <n v="1488"/>
    <x v="710"/>
    <x v="502"/>
    <d v="2015-11-07T00:00:00"/>
    <s v="Standard Class"/>
    <s v="CM-12655"/>
    <s v="Corinna Mitchell"/>
    <x v="2"/>
    <s v="United States"/>
    <s v="Los Angeles"/>
    <x v="1"/>
    <n v="90008"/>
    <x v="1"/>
    <s v="TEC-AC-10001109"/>
    <x v="2"/>
    <x v="11"/>
    <s v="Logitech Trackman Marble Mouse"/>
    <n v="89.97"/>
    <n v="3"/>
    <n v="0"/>
    <x v="1368"/>
  </r>
  <r>
    <n v="1489"/>
    <x v="710"/>
    <x v="502"/>
    <d v="2015-11-07T00:00:00"/>
    <s v="Standard Class"/>
    <s v="CM-12655"/>
    <s v="Corinna Mitchell"/>
    <x v="2"/>
    <s v="United States"/>
    <s v="Los Angeles"/>
    <x v="1"/>
    <n v="90008"/>
    <x v="1"/>
    <s v="FUR-FU-10003347"/>
    <x v="0"/>
    <x v="5"/>
    <s v="Coloredge Poster Frame"/>
    <n v="42.6"/>
    <n v="3"/>
    <n v="0"/>
    <x v="543"/>
  </r>
  <r>
    <n v="1490"/>
    <x v="711"/>
    <x v="503"/>
    <d v="2014-12-06T00:00:00"/>
    <s v="Standard Class"/>
    <s v="Co-12640"/>
    <s v="Corey-Lock"/>
    <x v="0"/>
    <s v="United States"/>
    <s v="Philadelphia"/>
    <x v="9"/>
    <n v="19143"/>
    <x v="3"/>
    <s v="OFF-LA-10000452"/>
    <x v="1"/>
    <x v="2"/>
    <s v="Avery 488"/>
    <n v="5.04"/>
    <n v="2"/>
    <n v="0.2"/>
    <x v="1369"/>
  </r>
  <r>
    <n v="1491"/>
    <x v="712"/>
    <x v="504"/>
    <d v="2017-05-05T00:00:00"/>
    <s v="Second Class"/>
    <s v="DL-13495"/>
    <s v="Dionis Lloyd"/>
    <x v="1"/>
    <s v="United States"/>
    <s v="New York City"/>
    <x v="15"/>
    <n v="10024"/>
    <x v="3"/>
    <s v="OFF-EN-10002986"/>
    <x v="1"/>
    <x v="12"/>
    <s v="#10-4 1/8&quot; x 9 1/2&quot; Premium Diagonal Seam Envelopes"/>
    <n v="62.96"/>
    <n v="4"/>
    <n v="0"/>
    <x v="1370"/>
  </r>
  <r>
    <n v="1492"/>
    <x v="713"/>
    <x v="221"/>
    <d v="2017-11-28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221"/>
    <d v="2017-11-28T00:00:00"/>
    <s v="Standard Class"/>
    <s v="TS-21370"/>
    <s v="Todd Sumrall"/>
    <x v="1"/>
    <s v="United States"/>
    <s v="New York City"/>
    <x v="15"/>
    <n v="10035"/>
    <x v="3"/>
    <s v="FUR-CH-10000785"/>
    <x v="0"/>
    <x v="1"/>
    <s v="Global Ergonomic Managers Chair"/>
    <n v="977.29200000000003"/>
    <n v="6"/>
    <n v="0.1"/>
    <x v="1372"/>
  </r>
  <r>
    <n v="1494"/>
    <x v="714"/>
    <x v="505"/>
    <d v="2017-11-03T00:00:00"/>
    <s v="Standard Class"/>
    <s v="JW-15220"/>
    <s v="Jane Waco"/>
    <x v="1"/>
    <s v="United States"/>
    <s v="Vancouver"/>
    <x v="4"/>
    <n v="98661"/>
    <x v="1"/>
    <s v="FUR-FU-10002885"/>
    <x v="0"/>
    <x v="5"/>
    <s v="Magna Visual Magnetic Picture Hangers"/>
    <n v="9.64"/>
    <n v="2"/>
    <n v="0"/>
    <x v="1373"/>
  </r>
  <r>
    <n v="1495"/>
    <x v="715"/>
    <x v="506"/>
    <d v="2014-12-19T00:00:00"/>
    <s v="Second Class"/>
    <s v="RF-19840"/>
    <s v="Roy Französisch"/>
    <x v="0"/>
    <s v="United States"/>
    <s v="Columbus"/>
    <x v="32"/>
    <n v="31907"/>
    <x v="0"/>
    <s v="OFF-AR-10002952"/>
    <x v="1"/>
    <x v="6"/>
    <s v="Stanley Contemporary Battery Pencil Sharpeners"/>
    <n v="40.049999999999997"/>
    <n v="3"/>
    <n v="0"/>
    <x v="1374"/>
  </r>
  <r>
    <n v="1496"/>
    <x v="716"/>
    <x v="507"/>
    <d v="2017-09-08T00:00:00"/>
    <s v="Standard Class"/>
    <s v="JD-15790"/>
    <s v="John Dryer"/>
    <x v="0"/>
    <s v="United States"/>
    <s v="Coppell"/>
    <x v="5"/>
    <n v="75019"/>
    <x v="2"/>
    <s v="OFF-AR-10003759"/>
    <x v="1"/>
    <x v="6"/>
    <s v="Crayola Anti Dust Chalk, 12/Pack"/>
    <n v="10.192"/>
    <n v="7"/>
    <n v="0.2"/>
    <x v="1375"/>
  </r>
  <r>
    <n v="1497"/>
    <x v="716"/>
    <x v="507"/>
    <d v="2017-09-08T00:00:00"/>
    <s v="Standard Class"/>
    <s v="JD-15790"/>
    <s v="John Dryer"/>
    <x v="0"/>
    <s v="United States"/>
    <s v="Coppell"/>
    <x v="5"/>
    <n v="75019"/>
    <x v="2"/>
    <s v="OFF-ST-10004950"/>
    <x v="1"/>
    <x v="4"/>
    <s v="Acco Perma 3000 Stacking Storage Drawers"/>
    <n v="16.783999999999999"/>
    <n v="1"/>
    <n v="0.2"/>
    <x v="1376"/>
  </r>
  <r>
    <n v="1498"/>
    <x v="716"/>
    <x v="507"/>
    <d v="2017-09-08T00:00:00"/>
    <s v="Standard Class"/>
    <s v="JD-15790"/>
    <s v="John Dryer"/>
    <x v="0"/>
    <s v="United States"/>
    <s v="Coppell"/>
    <x v="5"/>
    <n v="75019"/>
    <x v="2"/>
    <s v="OFF-AR-10001940"/>
    <x v="1"/>
    <x v="6"/>
    <s v="Sanford Colorific Eraseable Coloring Pencils, 12 Count"/>
    <n v="13.12"/>
    <n v="5"/>
    <n v="0.2"/>
    <x v="1377"/>
  </r>
  <r>
    <n v="1499"/>
    <x v="717"/>
    <x v="508"/>
    <d v="2016-10-20T00:00:00"/>
    <s v="First Class"/>
    <s v="NK-18490"/>
    <s v="Neil Knudson"/>
    <x v="2"/>
    <s v="United States"/>
    <s v="San Francisco"/>
    <x v="1"/>
    <n v="94122"/>
    <x v="1"/>
    <s v="OFF-BI-10003981"/>
    <x v="1"/>
    <x v="8"/>
    <s v="Avery Durable Plastic 1&quot; Binders"/>
    <n v="18.16"/>
    <n v="5"/>
    <n v="0.2"/>
    <x v="1378"/>
  </r>
  <r>
    <n v="1500"/>
    <x v="718"/>
    <x v="105"/>
    <d v="2017-11-18T00:00:00"/>
    <s v="Standard Class"/>
    <s v="NG-18430"/>
    <s v="Nathan Gelder"/>
    <x v="0"/>
    <s v="United States"/>
    <s v="Austin"/>
    <x v="5"/>
    <n v="78745"/>
    <x v="2"/>
    <s v="OFF-PA-10002749"/>
    <x v="1"/>
    <x v="10"/>
    <s v="Wirebound Message Books, 5-1/2 x 4 Forms, 2 or 4 Forms per Page"/>
    <n v="16.056000000000001"/>
    <n v="3"/>
    <n v="0.2"/>
    <x v="197"/>
  </r>
  <r>
    <n v="1501"/>
    <x v="718"/>
    <x v="105"/>
    <d v="2017-11-18T00:00:00"/>
    <s v="Standard Class"/>
    <s v="NG-18430"/>
    <s v="Nathan Gelder"/>
    <x v="0"/>
    <s v="United States"/>
    <s v="Austin"/>
    <x v="5"/>
    <n v="78745"/>
    <x v="2"/>
    <s v="OFF-PA-10003823"/>
    <x v="1"/>
    <x v="10"/>
    <s v="Xerox 197"/>
    <n v="223.05600000000001"/>
    <n v="9"/>
    <n v="0.2"/>
    <x v="931"/>
  </r>
  <r>
    <n v="1502"/>
    <x v="718"/>
    <x v="105"/>
    <d v="2017-11-18T00:00:00"/>
    <s v="Standard Class"/>
    <s v="NG-18430"/>
    <s v="Nathan Gelder"/>
    <x v="0"/>
    <s v="United States"/>
    <s v="Austin"/>
    <x v="5"/>
    <n v="78745"/>
    <x v="2"/>
    <s v="OFF-ST-10003716"/>
    <x v="1"/>
    <x v="4"/>
    <s v="Tennsco Double-Tier Lockers"/>
    <n v="540.048"/>
    <n v="3"/>
    <n v="0.2"/>
    <x v="1163"/>
  </r>
  <r>
    <n v="1503"/>
    <x v="719"/>
    <x v="390"/>
    <d v="2016-12-01T00:00:00"/>
    <s v="Standard Class"/>
    <s v="AT-10435"/>
    <s v="Alyssa Tate"/>
    <x v="2"/>
    <s v="United States"/>
    <s v="Los Angeles"/>
    <x v="1"/>
    <n v="90045"/>
    <x v="1"/>
    <s v="TEC-PH-10001300"/>
    <x v="2"/>
    <x v="7"/>
    <s v="iKross Bluetooth Portable Keyboard  Cell Phone Stand Holder  Brush for Apple iPhone 5S 5C 5, 4S 4"/>
    <n v="33.520000000000003"/>
    <n v="2"/>
    <n v="0.2"/>
    <x v="1379"/>
  </r>
  <r>
    <n v="1504"/>
    <x v="719"/>
    <x v="390"/>
    <d v="2016-12-01T00:00:00"/>
    <s v="Standard Class"/>
    <s v="AT-10435"/>
    <s v="Alyssa Tate"/>
    <x v="2"/>
    <s v="United States"/>
    <s v="Los Angeles"/>
    <x v="1"/>
    <n v="90045"/>
    <x v="1"/>
    <s v="FUR-FU-10000010"/>
    <x v="0"/>
    <x v="5"/>
    <s v="DAX Value U-Channel Document Frames, Easel Back"/>
    <n v="9.94"/>
    <n v="2"/>
    <n v="0"/>
    <x v="595"/>
  </r>
  <r>
    <n v="1505"/>
    <x v="720"/>
    <x v="509"/>
    <d v="2015-08-07T00:00:00"/>
    <s v="Standard Class"/>
    <s v="PC-19000"/>
    <s v="Pauline Chand"/>
    <x v="2"/>
    <s v="United States"/>
    <s v="Los Angeles"/>
    <x v="1"/>
    <n v="90004"/>
    <x v="1"/>
    <s v="OFF-AR-10001868"/>
    <x v="1"/>
    <x v="6"/>
    <s v="Prang Dustless Chalk Sticks"/>
    <n v="6.72"/>
    <n v="4"/>
    <n v="0"/>
    <x v="524"/>
  </r>
  <r>
    <n v="1506"/>
    <x v="720"/>
    <x v="509"/>
    <d v="2015-08-07T00:00:00"/>
    <s v="Standard Class"/>
    <s v="PC-19000"/>
    <s v="Pauline Chand"/>
    <x v="2"/>
    <s v="United States"/>
    <s v="Los Angeles"/>
    <x v="1"/>
    <n v="90004"/>
    <x v="1"/>
    <s v="FUR-TA-10003715"/>
    <x v="0"/>
    <x v="3"/>
    <s v="Hon 2111 Invitation Series Corner Table"/>
    <n v="1004.976"/>
    <n v="6"/>
    <n v="0.2"/>
    <x v="1380"/>
  </r>
  <r>
    <n v="1507"/>
    <x v="721"/>
    <x v="165"/>
    <d v="2017-12-29T00:00:00"/>
    <s v="Standard Class"/>
    <s v="AR-10540"/>
    <s v="Andy Reiter"/>
    <x v="0"/>
    <s v="United States"/>
    <s v="New York City"/>
    <x v="15"/>
    <n v="10024"/>
    <x v="3"/>
    <s v="OFF-BI-10003708"/>
    <x v="1"/>
    <x v="8"/>
    <s v="Acco Four Pocket Poly Ring Binder with Label Holder, Smoke, 1&quot;"/>
    <n v="17.88"/>
    <n v="3"/>
    <n v="0.2"/>
    <x v="1381"/>
  </r>
  <r>
    <n v="1508"/>
    <x v="722"/>
    <x v="42"/>
    <d v="2016-09-23T00:00:00"/>
    <s v="Standard Class"/>
    <s v="CS-12505"/>
    <s v="Cindy Stewart"/>
    <x v="0"/>
    <s v="United States"/>
    <s v="Columbus"/>
    <x v="32"/>
    <n v="31907"/>
    <x v="0"/>
    <s v="TEC-MA-10004458"/>
    <x v="2"/>
    <x v="15"/>
    <s v="Lexmark X 9575 Professional All-in-One Color Printer"/>
    <n v="396"/>
    <n v="4"/>
    <n v="0"/>
    <x v="1382"/>
  </r>
  <r>
    <n v="1509"/>
    <x v="723"/>
    <x v="389"/>
    <d v="2017-12-10T00:00:00"/>
    <s v="Same Day"/>
    <s v="LS-16975"/>
    <s v="Lindsay Shagiari"/>
    <x v="2"/>
    <s v="United States"/>
    <s v="Omaha"/>
    <x v="8"/>
    <n v="68104"/>
    <x v="2"/>
    <s v="OFF-BI-10004965"/>
    <x v="1"/>
    <x v="8"/>
    <s v="Ibico Covers for Plastic or Wire Binding Elements"/>
    <n v="34.5"/>
    <n v="3"/>
    <n v="0"/>
    <x v="29"/>
  </r>
  <r>
    <n v="1510"/>
    <x v="724"/>
    <x v="510"/>
    <d v="2017-09-15T00:00:00"/>
    <s v="First Class"/>
    <s v="JM-15535"/>
    <s v="Jessica Myrick"/>
    <x v="0"/>
    <s v="United States"/>
    <s v="Los Angeles"/>
    <x v="1"/>
    <n v="90036"/>
    <x v="1"/>
    <s v="FUR-FU-10004270"/>
    <x v="0"/>
    <x v="5"/>
    <s v="Eldon Image Series Desk Accessories, Burgundy"/>
    <n v="8.36"/>
    <n v="2"/>
    <n v="0"/>
    <x v="1383"/>
  </r>
  <r>
    <n v="1511"/>
    <x v="725"/>
    <x v="92"/>
    <d v="2017-07-01T00:00:00"/>
    <s v="Standard Class"/>
    <s v="NH-18610"/>
    <s v="Nicole Hansen"/>
    <x v="1"/>
    <s v="United States"/>
    <s v="Pomona"/>
    <x v="1"/>
    <n v="91767"/>
    <x v="1"/>
    <s v="OFF-AR-10002135"/>
    <x v="1"/>
    <x v="6"/>
    <s v="Boston Heavy-Duty Trimline Electric Pencil Sharpeners"/>
    <n v="385.6"/>
    <n v="8"/>
    <n v="0"/>
    <x v="1384"/>
  </r>
  <r>
    <n v="1512"/>
    <x v="725"/>
    <x v="92"/>
    <d v="2017-07-01T00:00:00"/>
    <s v="Standard Class"/>
    <s v="NH-18610"/>
    <s v="Nicole Hansen"/>
    <x v="1"/>
    <s v="United States"/>
    <s v="Pomona"/>
    <x v="1"/>
    <n v="91767"/>
    <x v="1"/>
    <s v="OFF-AR-10003514"/>
    <x v="1"/>
    <x v="6"/>
    <s v="4009 Highlighters by Sanford"/>
    <n v="35.82"/>
    <n v="9"/>
    <n v="0"/>
    <x v="1385"/>
  </r>
  <r>
    <n v="1513"/>
    <x v="726"/>
    <x v="238"/>
    <d v="2017-08-22T00:00:00"/>
    <s v="Standard Class"/>
    <s v="RA-19915"/>
    <s v="Russell Applegate"/>
    <x v="0"/>
    <s v="United States"/>
    <s v="Dallas"/>
    <x v="5"/>
    <n v="75220"/>
    <x v="2"/>
    <s v="OFF-ST-10002276"/>
    <x v="1"/>
    <x v="4"/>
    <s v="Safco Steel Mobile File Cart"/>
    <n v="200.06399999999999"/>
    <n v="3"/>
    <n v="0.2"/>
    <x v="1386"/>
  </r>
  <r>
    <n v="1514"/>
    <x v="726"/>
    <x v="238"/>
    <d v="2017-08-22T00:00:00"/>
    <s v="Standard Class"/>
    <s v="RA-19915"/>
    <s v="Russell Applegate"/>
    <x v="0"/>
    <s v="United States"/>
    <s v="Dallas"/>
    <x v="5"/>
    <n v="75220"/>
    <x v="2"/>
    <s v="OFF-BI-10001098"/>
    <x v="1"/>
    <x v="8"/>
    <s v="Acco D-Ring Binder w/DublLock"/>
    <n v="21.38"/>
    <n v="5"/>
    <n v="0.8"/>
    <x v="1387"/>
  </r>
  <r>
    <n v="1515"/>
    <x v="726"/>
    <x v="238"/>
    <d v="2017-08-22T00:00:00"/>
    <s v="Standard Class"/>
    <s v="RA-19915"/>
    <s v="Russell Applegate"/>
    <x v="0"/>
    <s v="United States"/>
    <s v="Dallas"/>
    <x v="5"/>
    <n v="75220"/>
    <x v="2"/>
    <s v="OFF-BI-10001636"/>
    <x v="1"/>
    <x v="8"/>
    <s v="Ibico Plastic and Wire Spiral Binding Combs"/>
    <n v="6.7439999999999998"/>
    <n v="4"/>
    <n v="0.8"/>
    <x v="1388"/>
  </r>
  <r>
    <n v="1516"/>
    <x v="727"/>
    <x v="157"/>
    <d v="2017-12-17T00:00:00"/>
    <s v="Standard Class"/>
    <s v="AI-10855"/>
    <s v="Arianne Irving"/>
    <x v="0"/>
    <s v="United States"/>
    <s v="Philadelphia"/>
    <x v="9"/>
    <n v="19120"/>
    <x v="3"/>
    <s v="FUR-CH-10002961"/>
    <x v="0"/>
    <x v="1"/>
    <s v="Leather Task Chair, Black"/>
    <n v="63.686"/>
    <n v="1"/>
    <n v="0.3"/>
    <x v="1389"/>
  </r>
  <r>
    <n v="1517"/>
    <x v="728"/>
    <x v="389"/>
    <d v="2017-12-14T00:00:00"/>
    <s v="Second Class"/>
    <s v="MC-17845"/>
    <s v="Michael Chen"/>
    <x v="0"/>
    <s v="United States"/>
    <s v="North Las Vegas"/>
    <x v="33"/>
    <n v="89031"/>
    <x v="1"/>
    <s v="FUR-TA-10004256"/>
    <x v="0"/>
    <x v="3"/>
    <s v="Bretford ?Just In Time? Height-Adjustable Multi-Task Work Tables"/>
    <n v="1669.6"/>
    <n v="4"/>
    <n v="0"/>
    <x v="1390"/>
  </r>
  <r>
    <n v="1518"/>
    <x v="729"/>
    <x v="511"/>
    <d v="2014-02-06T00:00:00"/>
    <s v="Second Class"/>
    <s v="TB-21400"/>
    <s v="Tom Boeckenhauer"/>
    <x v="0"/>
    <s v="United States"/>
    <s v="Seattle"/>
    <x v="4"/>
    <n v="98105"/>
    <x v="1"/>
    <s v="OFF-BI-10004593"/>
    <x v="1"/>
    <x v="8"/>
    <s v="Ibico Laser Imprintable Binding System Covers"/>
    <n v="83.84"/>
    <n v="2"/>
    <n v="0.2"/>
    <x v="1391"/>
  </r>
  <r>
    <n v="1519"/>
    <x v="729"/>
    <x v="511"/>
    <d v="2014-02-06T00:00:00"/>
    <s v="Second Class"/>
    <s v="TB-21400"/>
    <s v="Tom Boeckenhauer"/>
    <x v="0"/>
    <s v="United States"/>
    <s v="Seattle"/>
    <x v="4"/>
    <n v="98105"/>
    <x v="1"/>
    <s v="OFF-BI-10002827"/>
    <x v="1"/>
    <x v="8"/>
    <s v="Avery Durable Poly Binders"/>
    <n v="13.272"/>
    <n v="3"/>
    <n v="0.2"/>
    <x v="1392"/>
  </r>
  <r>
    <n v="1520"/>
    <x v="730"/>
    <x v="512"/>
    <d v="2017-02-14T00:00:00"/>
    <s v="Second Class"/>
    <s v="VW-21775"/>
    <s v="Victoria Wilson"/>
    <x v="1"/>
    <s v="United States"/>
    <s v="San Francisco"/>
    <x v="1"/>
    <n v="94110"/>
    <x v="1"/>
    <s v="OFF-BI-10001759"/>
    <x v="1"/>
    <x v="8"/>
    <s v="Acco Pressboard Covers with Storage Hooks, 14 7/8&quot; x 11&quot;, Dark Blue"/>
    <n v="21.335999999999999"/>
    <n v="7"/>
    <n v="0.2"/>
    <x v="1393"/>
  </r>
  <r>
    <n v="1521"/>
    <x v="731"/>
    <x v="513"/>
    <d v="2017-04-21T00:00:00"/>
    <s v="Standard Class"/>
    <s v="PL-18925"/>
    <s v="Paul Lucas"/>
    <x v="2"/>
    <s v="United States"/>
    <s v="Chicago"/>
    <x v="10"/>
    <n v="60610"/>
    <x v="2"/>
    <s v="OFF-AR-10001419"/>
    <x v="1"/>
    <x v="6"/>
    <s v="Newell 325"/>
    <n v="16.52"/>
    <n v="5"/>
    <n v="0.2"/>
    <x v="1394"/>
  </r>
  <r>
    <n v="1522"/>
    <x v="732"/>
    <x v="401"/>
    <d v="2015-12-11T00:00:00"/>
    <s v="Standard Class"/>
    <s v="GH-14425"/>
    <s v="Gary Hwang"/>
    <x v="0"/>
    <s v="United States"/>
    <s v="Tucson"/>
    <x v="16"/>
    <n v="85705"/>
    <x v="1"/>
    <s v="FUR-FU-10002253"/>
    <x v="0"/>
    <x v="5"/>
    <s v="Howard Miller 13&quot; Diameter Pewter Finish Round Wall Clock"/>
    <n v="206.11199999999999"/>
    <n v="6"/>
    <n v="0.2"/>
    <x v="1395"/>
  </r>
  <r>
    <n v="1523"/>
    <x v="732"/>
    <x v="401"/>
    <d v="2015-12-11T00:00:00"/>
    <s v="Standard Class"/>
    <s v="GH-14425"/>
    <s v="Gary Hwang"/>
    <x v="0"/>
    <s v="United States"/>
    <s v="Tucson"/>
    <x v="16"/>
    <n v="85705"/>
    <x v="1"/>
    <s v="OFF-PA-10002586"/>
    <x v="1"/>
    <x v="10"/>
    <s v="Xerox 1970"/>
    <n v="19.920000000000002"/>
    <n v="5"/>
    <n v="0.2"/>
    <x v="1396"/>
  </r>
  <r>
    <n v="1524"/>
    <x v="732"/>
    <x v="401"/>
    <d v="2015-12-11T00:00:00"/>
    <s v="Standard Class"/>
    <s v="GH-14425"/>
    <s v="Gary Hwang"/>
    <x v="0"/>
    <s v="United States"/>
    <s v="Tucson"/>
    <x v="16"/>
    <n v="85705"/>
    <x v="1"/>
    <s v="OFF-PA-10003039"/>
    <x v="1"/>
    <x v="10"/>
    <s v="Xerox 1960"/>
    <n v="198.27199999999999"/>
    <n v="8"/>
    <n v="0.2"/>
    <x v="1397"/>
  </r>
  <r>
    <n v="1525"/>
    <x v="732"/>
    <x v="401"/>
    <d v="2015-12-11T00:00:00"/>
    <s v="Standard Class"/>
    <s v="GH-14425"/>
    <s v="Gary Hwang"/>
    <x v="0"/>
    <s v="United States"/>
    <s v="Tucson"/>
    <x v="16"/>
    <n v="85705"/>
    <x v="1"/>
    <s v="OFF-ST-10004804"/>
    <x v="1"/>
    <x v="4"/>
    <s v="Belkin 19&quot; Vented Equipment Shelf, Black"/>
    <n v="247.10400000000001"/>
    <n v="6"/>
    <n v="0.2"/>
    <x v="1398"/>
  </r>
  <r>
    <n v="1526"/>
    <x v="732"/>
    <x v="401"/>
    <d v="2015-12-11T00:00:00"/>
    <s v="Standard Class"/>
    <s v="GH-14425"/>
    <s v="Gary Hwang"/>
    <x v="0"/>
    <s v="United States"/>
    <s v="Tucson"/>
    <x v="16"/>
    <n v="85705"/>
    <x v="1"/>
    <s v="OFF-AR-10004042"/>
    <x v="1"/>
    <x v="6"/>
    <s v="BOSTON Model 1800 Electric Pencil Sharpeners, Putty/Woodgrain"/>
    <n v="86.304000000000002"/>
    <n v="6"/>
    <n v="0.2"/>
    <x v="31"/>
  </r>
  <r>
    <n v="1527"/>
    <x v="733"/>
    <x v="405"/>
    <d v="2016-07-27T00:00:00"/>
    <s v="Standard Class"/>
    <s v="CJ-12010"/>
    <s v="Caroline Jumper"/>
    <x v="0"/>
    <s v="United States"/>
    <s v="Allentown"/>
    <x v="9"/>
    <n v="18103"/>
    <x v="3"/>
    <s v="OFF-AR-10002221"/>
    <x v="1"/>
    <x v="6"/>
    <s v="12 Colored Short Pencils"/>
    <n v="4.16"/>
    <n v="2"/>
    <n v="0.2"/>
    <x v="1399"/>
  </r>
  <r>
    <n v="1528"/>
    <x v="733"/>
    <x v="405"/>
    <d v="2016-07-27T00:00:00"/>
    <s v="Standard Class"/>
    <s v="CJ-12010"/>
    <s v="Caroline Jumper"/>
    <x v="0"/>
    <s v="United States"/>
    <s v="Allentown"/>
    <x v="9"/>
    <n v="18103"/>
    <x v="3"/>
    <s v="FUR-FU-10002456"/>
    <x v="0"/>
    <x v="5"/>
    <s v="Master Caster Door Stop, Large Neon Orange"/>
    <n v="11.648"/>
    <n v="2"/>
    <n v="0.2"/>
    <x v="1400"/>
  </r>
  <r>
    <n v="1529"/>
    <x v="734"/>
    <x v="209"/>
    <d v="2015-11-10T00:00:00"/>
    <s v="Second Class"/>
    <s v="MC-18130"/>
    <s v="Mike Caudle"/>
    <x v="1"/>
    <s v="United States"/>
    <s v="Newark"/>
    <x v="13"/>
    <n v="19711"/>
    <x v="3"/>
    <s v="OFF-FA-10004968"/>
    <x v="1"/>
    <x v="13"/>
    <s v="Rubber Band Ball"/>
    <n v="26.18"/>
    <n v="7"/>
    <n v="0"/>
    <x v="1401"/>
  </r>
  <r>
    <n v="1530"/>
    <x v="734"/>
    <x v="209"/>
    <d v="2015-11-10T00:00:00"/>
    <s v="Second Class"/>
    <s v="MC-18130"/>
    <s v="Mike Caudle"/>
    <x v="1"/>
    <s v="United States"/>
    <s v="Newark"/>
    <x v="13"/>
    <n v="19711"/>
    <x v="3"/>
    <s v="OFF-PA-10001274"/>
    <x v="1"/>
    <x v="10"/>
    <s v="Loose Memo Sheets"/>
    <n v="7.3"/>
    <n v="2"/>
    <n v="0"/>
    <x v="1402"/>
  </r>
  <r>
    <n v="1531"/>
    <x v="735"/>
    <x v="514"/>
    <d v="2015-03-31T00:00:00"/>
    <s v="Standard Class"/>
    <s v="BV-11245"/>
    <s v="Benjamin Venier"/>
    <x v="1"/>
    <s v="United States"/>
    <s v="Miami"/>
    <x v="2"/>
    <n v="33142"/>
    <x v="0"/>
    <s v="OFF-PA-10001125"/>
    <x v="1"/>
    <x v="10"/>
    <s v="Xerox 1988"/>
    <n v="74.352000000000004"/>
    <n v="3"/>
    <n v="0.2"/>
    <x v="1403"/>
  </r>
  <r>
    <n v="1532"/>
    <x v="736"/>
    <x v="515"/>
    <d v="2017-09-05T00:00:00"/>
    <s v="Standard Class"/>
    <s v="JF-15490"/>
    <s v="Jeremy Farry"/>
    <x v="0"/>
    <s v="United States"/>
    <s v="Tempe"/>
    <x v="16"/>
    <n v="85281"/>
    <x v="1"/>
    <s v="OFF-ST-10000344"/>
    <x v="1"/>
    <x v="4"/>
    <s v="Neat Ideas Personal Hanging Folder Files, Black"/>
    <n v="10.744"/>
    <n v="1"/>
    <n v="0.2"/>
    <x v="1404"/>
  </r>
  <r>
    <n v="1533"/>
    <x v="736"/>
    <x v="515"/>
    <d v="2017-09-05T00:00:00"/>
    <s v="Standard Class"/>
    <s v="JF-15490"/>
    <s v="Jeremy Farry"/>
    <x v="0"/>
    <s v="United States"/>
    <s v="Tempe"/>
    <x v="16"/>
    <n v="85281"/>
    <x v="1"/>
    <s v="OFF-FA-10000585"/>
    <x v="1"/>
    <x v="13"/>
    <s v="OIC Bulk Pack Metal Binder Clips"/>
    <n v="8.3759999999999994"/>
    <n v="3"/>
    <n v="0.2"/>
    <x v="1405"/>
  </r>
  <r>
    <n v="1534"/>
    <x v="737"/>
    <x v="429"/>
    <d v="2016-12-08T00:00:00"/>
    <s v="Standard Class"/>
    <s v="EB-13840"/>
    <s v="Ellis Ballard"/>
    <x v="1"/>
    <s v="United States"/>
    <s v="New York City"/>
    <x v="15"/>
    <n v="10035"/>
    <x v="3"/>
    <s v="OFF-ST-10003324"/>
    <x v="1"/>
    <x v="4"/>
    <s v="Belkin OmniView SE Rackmount Kit"/>
    <n v="212.88"/>
    <n v="6"/>
    <n v="0"/>
    <x v="232"/>
  </r>
  <r>
    <n v="1535"/>
    <x v="738"/>
    <x v="516"/>
    <d v="2017-02-14T00:00:00"/>
    <s v="Standard Class"/>
    <s v="MP-18175"/>
    <s v="Mike Pelletier"/>
    <x v="2"/>
    <s v="United States"/>
    <s v="Laguna Niguel"/>
    <x v="1"/>
    <n v="92677"/>
    <x v="1"/>
    <s v="FUR-BO-10004015"/>
    <x v="0"/>
    <x v="0"/>
    <s v="Bush Andora Bookcase, Maple/Graphite Gray Finish"/>
    <n v="203.983"/>
    <n v="2"/>
    <n v="0.15"/>
    <x v="1406"/>
  </r>
  <r>
    <n v="1536"/>
    <x v="739"/>
    <x v="517"/>
    <d v="2016-11-02T00:00:00"/>
    <s v="Standard Class"/>
    <s v="JM-15655"/>
    <s v="Jim Mitchum"/>
    <x v="1"/>
    <s v="United States"/>
    <s v="Bridgeton"/>
    <x v="30"/>
    <n v="8302"/>
    <x v="3"/>
    <s v="OFF-ST-10000419"/>
    <x v="1"/>
    <x v="4"/>
    <s v="Rogers Jumbo File, Granite"/>
    <n v="40.74"/>
    <n v="3"/>
    <n v="0"/>
    <x v="1407"/>
  </r>
  <r>
    <n v="1537"/>
    <x v="739"/>
    <x v="517"/>
    <d v="2016-11-02T00:00:00"/>
    <s v="Standard Class"/>
    <s v="JM-15655"/>
    <s v="Jim Mitchum"/>
    <x v="1"/>
    <s v="United States"/>
    <s v="Bridgeton"/>
    <x v="30"/>
    <n v="8302"/>
    <x v="3"/>
    <s v="OFF-AP-10001626"/>
    <x v="1"/>
    <x v="9"/>
    <s v="Commercial WindTunnel Clean Air Upright Vacuum, Replacement Belts, Filtration Bags"/>
    <n v="11.67"/>
    <n v="3"/>
    <n v="0"/>
    <x v="1408"/>
  </r>
  <r>
    <n v="1538"/>
    <x v="740"/>
    <x v="175"/>
    <d v="2017-09-17T00:00:00"/>
    <s v="Second Class"/>
    <s v="CL-11890"/>
    <s v="Carl Ludwig"/>
    <x v="0"/>
    <s v="United States"/>
    <s v="Everett"/>
    <x v="31"/>
    <n v="2149"/>
    <x v="3"/>
    <s v="TEC-PH-10000439"/>
    <x v="2"/>
    <x v="7"/>
    <s v="GE DSL Phone Line Filter"/>
    <n v="39.99"/>
    <n v="1"/>
    <n v="0"/>
    <x v="1409"/>
  </r>
  <r>
    <n v="1539"/>
    <x v="740"/>
    <x v="175"/>
    <d v="2017-09-17T00:00:00"/>
    <s v="Second Class"/>
    <s v="CL-11890"/>
    <s v="Carl Ludwig"/>
    <x v="0"/>
    <s v="United States"/>
    <s v="Everett"/>
    <x v="31"/>
    <n v="2149"/>
    <x v="3"/>
    <s v="OFF-AR-10003478"/>
    <x v="1"/>
    <x v="6"/>
    <s v="Avery Hi-Liter EverBold Pen Style Fluorescent Highlighters, 4/Pack"/>
    <n v="16.28"/>
    <n v="2"/>
    <n v="0"/>
    <x v="1410"/>
  </r>
  <r>
    <n v="1540"/>
    <x v="740"/>
    <x v="175"/>
    <d v="2017-09-17T00:00:00"/>
    <s v="Second Class"/>
    <s v="CL-11890"/>
    <s v="Carl Ludwig"/>
    <x v="0"/>
    <s v="United States"/>
    <s v="Everett"/>
    <x v="31"/>
    <n v="2149"/>
    <x v="3"/>
    <s v="FUR-BO-10002545"/>
    <x v="0"/>
    <x v="0"/>
    <s v="Atlantic Metals Mobile 3-Shelf Bookcases, Custom Colors"/>
    <n v="782.94"/>
    <n v="3"/>
    <n v="0"/>
    <x v="1411"/>
  </r>
  <r>
    <n v="1541"/>
    <x v="740"/>
    <x v="175"/>
    <d v="2017-09-17T00:00:00"/>
    <s v="Second Class"/>
    <s v="CL-11890"/>
    <s v="Carl Ludwig"/>
    <x v="0"/>
    <s v="United States"/>
    <s v="Everett"/>
    <x v="31"/>
    <n v="2149"/>
    <x v="3"/>
    <s v="OFF-BI-10001765"/>
    <x v="1"/>
    <x v="8"/>
    <s v="Wilson Jones Heavy-Duty Casebound Ring Binders with Metal Hinges"/>
    <n v="242.48"/>
    <n v="7"/>
    <n v="0"/>
    <x v="1412"/>
  </r>
  <r>
    <n v="1542"/>
    <x v="741"/>
    <x v="518"/>
    <d v="2014-03-16T00:00:00"/>
    <s v="Second Class"/>
    <s v="CK-12205"/>
    <s v="Chloris Kastensmidt"/>
    <x v="0"/>
    <s v="United States"/>
    <s v="Columbus"/>
    <x v="24"/>
    <n v="43229"/>
    <x v="3"/>
    <s v="FUR-FU-10003981"/>
    <x v="0"/>
    <x v="5"/>
    <s v="Eldon Wave Desk Accessories"/>
    <n v="8.32"/>
    <n v="5"/>
    <n v="0.2"/>
    <x v="1413"/>
  </r>
  <r>
    <n v="1543"/>
    <x v="741"/>
    <x v="518"/>
    <d v="2014-03-16T00:00:00"/>
    <s v="Second Class"/>
    <s v="CK-12205"/>
    <s v="Chloris Kastensmidt"/>
    <x v="0"/>
    <s v="United States"/>
    <s v="Columbus"/>
    <x v="24"/>
    <n v="43229"/>
    <x v="3"/>
    <s v="OFF-FA-10001561"/>
    <x v="1"/>
    <x v="13"/>
    <s v="Stockwell Push Pins"/>
    <n v="10.464"/>
    <n v="6"/>
    <n v="0.2"/>
    <x v="1414"/>
  </r>
  <r>
    <n v="1544"/>
    <x v="742"/>
    <x v="519"/>
    <d v="2014-02-08T00:00:00"/>
    <s v="Standard Class"/>
    <s v="DB-13270"/>
    <s v="Deborah Brumfield"/>
    <x v="2"/>
    <s v="United States"/>
    <s v="San Diego"/>
    <x v="1"/>
    <n v="92024"/>
    <x v="1"/>
    <s v="OFF-BI-10004230"/>
    <x v="1"/>
    <x v="8"/>
    <s v="GBC Recycled Grain Textured Covers"/>
    <n v="82.896000000000001"/>
    <n v="3"/>
    <n v="0.2"/>
    <x v="1415"/>
  </r>
  <r>
    <n v="1545"/>
    <x v="742"/>
    <x v="519"/>
    <d v="2014-02-08T00:00:00"/>
    <s v="Standard Class"/>
    <s v="DB-13270"/>
    <s v="Deborah Brumfield"/>
    <x v="2"/>
    <s v="United States"/>
    <s v="San Diego"/>
    <x v="1"/>
    <n v="92024"/>
    <x v="1"/>
    <s v="OFF-PA-10000350"/>
    <x v="1"/>
    <x v="10"/>
    <s v="Message Book, Standard Line &quot;While You Were Out&quot;, 5 1/2&quot; X 4&quot;, 200 Sets/Book"/>
    <n v="34.24"/>
    <n v="4"/>
    <n v="0"/>
    <x v="1416"/>
  </r>
  <r>
    <n v="1546"/>
    <x v="743"/>
    <x v="520"/>
    <d v="2015-01-04T00:00:00"/>
    <s v="Second Class"/>
    <s v="PC-18745"/>
    <s v="Pamela Coakley"/>
    <x v="1"/>
    <s v="United States"/>
    <s v="Watertown"/>
    <x v="15"/>
    <n v="13601"/>
    <x v="3"/>
    <s v="FUR-BO-10002613"/>
    <x v="0"/>
    <x v="0"/>
    <s v="Atlantic Metals Mobile 4-Shelf Bookcases, Custom Colors"/>
    <n v="1573.4880000000001"/>
    <n v="7"/>
    <n v="0.2"/>
    <x v="1417"/>
  </r>
  <r>
    <n v="1547"/>
    <x v="744"/>
    <x v="521"/>
    <d v="2015-11-27T00:00:00"/>
    <s v="Standard Class"/>
    <s v="VB-21745"/>
    <s v="Victoria Brennan"/>
    <x v="1"/>
    <s v="United States"/>
    <s v="San Antonio"/>
    <x v="5"/>
    <n v="78207"/>
    <x v="2"/>
    <s v="OFF-PA-10000994"/>
    <x v="1"/>
    <x v="10"/>
    <s v="Xerox 1915"/>
    <n v="335.52"/>
    <n v="4"/>
    <n v="0.2"/>
    <x v="783"/>
  </r>
  <r>
    <n v="1548"/>
    <x v="744"/>
    <x v="521"/>
    <d v="2015-11-27T00:00:00"/>
    <s v="Standard Class"/>
    <s v="VB-21745"/>
    <s v="Victoria Brennan"/>
    <x v="1"/>
    <s v="United States"/>
    <s v="San Antonio"/>
    <x v="5"/>
    <n v="78207"/>
    <x v="2"/>
    <s v="OFF-BI-10002867"/>
    <x v="1"/>
    <x v="8"/>
    <s v="GBC Recycled Regency Composition Covers"/>
    <n v="23.911999999999999"/>
    <n v="2"/>
    <n v="0.8"/>
    <x v="1418"/>
  </r>
  <r>
    <n v="1549"/>
    <x v="744"/>
    <x v="521"/>
    <d v="2015-11-27T00:00:00"/>
    <s v="Standard Class"/>
    <s v="VB-21745"/>
    <s v="Victoria Brennan"/>
    <x v="1"/>
    <s v="United States"/>
    <s v="San Antonio"/>
    <x v="5"/>
    <n v="78207"/>
    <x v="2"/>
    <s v="OFF-ST-10001291"/>
    <x v="1"/>
    <x v="4"/>
    <s v="Tenex Personal Self-Stacking Standard File Box, Black/Gray"/>
    <n v="27.056000000000001"/>
    <n v="2"/>
    <n v="0.2"/>
    <x v="1419"/>
  </r>
  <r>
    <n v="1550"/>
    <x v="745"/>
    <x v="522"/>
    <d v="2014-07-08T00:00:00"/>
    <s v="First Class"/>
    <s v="EP-13915"/>
    <s v="Emily Phan"/>
    <x v="0"/>
    <s v="United States"/>
    <s v="New York City"/>
    <x v="15"/>
    <n v="10011"/>
    <x v="3"/>
    <s v="TEC-CO-10001046"/>
    <x v="2"/>
    <x v="16"/>
    <s v="Canon Imageclass D680 Copier / Fax"/>
    <n v="559.99199999999996"/>
    <n v="1"/>
    <n v="0.2"/>
    <x v="1420"/>
  </r>
  <r>
    <n v="1551"/>
    <x v="746"/>
    <x v="38"/>
    <d v="2017-11-18T00:00:00"/>
    <s v="Second Class"/>
    <s v="ME-17320"/>
    <s v="Maria Etezadi"/>
    <x v="2"/>
    <s v="United States"/>
    <s v="Houston"/>
    <x v="5"/>
    <n v="77095"/>
    <x v="2"/>
    <s v="OFF-AP-10004868"/>
    <x v="1"/>
    <x v="9"/>
    <s v="Hoover Commercial Soft Guard Upright Vacuum And Disposable Filtration Bags"/>
    <n v="9.3239999999999998"/>
    <n v="6"/>
    <n v="0.8"/>
    <x v="1421"/>
  </r>
  <r>
    <n v="1552"/>
    <x v="747"/>
    <x v="26"/>
    <d v="2016-06-22T00:00:00"/>
    <s v="Standard Class"/>
    <s v="IG-15085"/>
    <s v="Ivan Gibson"/>
    <x v="0"/>
    <s v="United States"/>
    <s v="San Diego"/>
    <x v="1"/>
    <n v="92024"/>
    <x v="1"/>
    <s v="OFF-PA-10000806"/>
    <x v="1"/>
    <x v="10"/>
    <s v="Xerox 1934"/>
    <n v="111.96"/>
    <n v="2"/>
    <n v="0"/>
    <x v="1422"/>
  </r>
  <r>
    <n v="1553"/>
    <x v="748"/>
    <x v="523"/>
    <d v="2014-05-05T00:00:00"/>
    <s v="First Class"/>
    <s v="JS-15940"/>
    <s v="Joni Sundaresam"/>
    <x v="2"/>
    <s v="United States"/>
    <s v="Appleton"/>
    <x v="6"/>
    <n v="54915"/>
    <x v="2"/>
    <s v="OFF-LA-10002195"/>
    <x v="1"/>
    <x v="2"/>
    <s v="Avery 481"/>
    <n v="21.56"/>
    <n v="7"/>
    <n v="0"/>
    <x v="765"/>
  </r>
  <r>
    <n v="1554"/>
    <x v="749"/>
    <x v="524"/>
    <d v="2017-10-21T00:00:00"/>
    <s v="Standard Class"/>
    <s v="BO-11425"/>
    <s v="Bobby Odegard"/>
    <x v="0"/>
    <s v="United States"/>
    <s v="Richmond"/>
    <x v="0"/>
    <n v="40475"/>
    <x v="0"/>
    <s v="OFF-BI-10003719"/>
    <x v="1"/>
    <x v="8"/>
    <s v="Large Capacity Hanging Post Binders"/>
    <n v="124.75"/>
    <n v="5"/>
    <n v="0"/>
    <x v="1423"/>
  </r>
  <r>
    <n v="1555"/>
    <x v="750"/>
    <x v="525"/>
    <d v="2015-02-13T00:00:00"/>
    <s v="Standard Class"/>
    <s v="VW-21775"/>
    <s v="Victoria Wilson"/>
    <x v="1"/>
    <s v="United States"/>
    <s v="Bellevue"/>
    <x v="4"/>
    <n v="98006"/>
    <x v="1"/>
    <s v="OFF-AR-10001315"/>
    <x v="1"/>
    <x v="6"/>
    <s v="Newell 310"/>
    <n v="5.28"/>
    <n v="3"/>
    <n v="0"/>
    <x v="1424"/>
  </r>
  <r>
    <n v="1556"/>
    <x v="751"/>
    <x v="507"/>
    <d v="2017-09-08T00:00:00"/>
    <s v="Standard Class"/>
    <s v="AB-10150"/>
    <s v="Aimee Bixby"/>
    <x v="0"/>
    <s v="United States"/>
    <s v="Long Beach"/>
    <x v="15"/>
    <n v="11561"/>
    <x v="3"/>
    <s v="TEC-AC-10000171"/>
    <x v="2"/>
    <x v="11"/>
    <s v="Verbatim 25 GB 6x Blu-ray Single Layer Recordable Disc, 25/Pack"/>
    <n v="91.96"/>
    <n v="4"/>
    <n v="0"/>
    <x v="1425"/>
  </r>
  <r>
    <n v="1557"/>
    <x v="752"/>
    <x v="195"/>
    <d v="2016-05-15T00:00:00"/>
    <s v="Standard Class"/>
    <s v="JW-16075"/>
    <s v="Julia West"/>
    <x v="0"/>
    <s v="United States"/>
    <s v="Philadelphia"/>
    <x v="9"/>
    <n v="19140"/>
    <x v="3"/>
    <s v="OFF-EN-10003134"/>
    <x v="1"/>
    <x v="12"/>
    <s v="Staple envelope"/>
    <n v="9.3439999999999994"/>
    <n v="1"/>
    <n v="0.2"/>
    <x v="1426"/>
  </r>
  <r>
    <n v="1558"/>
    <x v="752"/>
    <x v="195"/>
    <d v="2016-05-15T00:00:00"/>
    <s v="Standard Class"/>
    <s v="JW-16075"/>
    <s v="Julia West"/>
    <x v="0"/>
    <s v="United States"/>
    <s v="Philadelphia"/>
    <x v="9"/>
    <n v="19140"/>
    <x v="3"/>
    <s v="OFF-AR-10001955"/>
    <x v="1"/>
    <x v="6"/>
    <s v="Newell 319"/>
    <n v="79.36"/>
    <n v="5"/>
    <n v="0.2"/>
    <x v="1427"/>
  </r>
  <r>
    <n v="1559"/>
    <x v="753"/>
    <x v="199"/>
    <d v="2015-03-18T00:00:00"/>
    <s v="Second Class"/>
    <s v="JE-15475"/>
    <s v="Jeremy Ellison"/>
    <x v="0"/>
    <s v="United States"/>
    <s v="Seattle"/>
    <x v="4"/>
    <n v="98103"/>
    <x v="1"/>
    <s v="FUR-TA-10001039"/>
    <x v="0"/>
    <x v="3"/>
    <s v="KI Adjustable-Height Table"/>
    <n v="171.96"/>
    <n v="2"/>
    <n v="0"/>
    <x v="1428"/>
  </r>
  <r>
    <n v="1560"/>
    <x v="754"/>
    <x v="526"/>
    <d v="2016-04-13T00:00:00"/>
    <s v="Standard Class"/>
    <s v="EB-13750"/>
    <s v="Edward Becker"/>
    <x v="1"/>
    <s v="United States"/>
    <s v="Seattle"/>
    <x v="4"/>
    <n v="98103"/>
    <x v="1"/>
    <s v="OFF-BI-10003712"/>
    <x v="1"/>
    <x v="8"/>
    <s v="Acco Pressboard Covers with Storage Hooks, 14 7/8&quot; x 11&quot;, Light Blue"/>
    <n v="35.351999999999997"/>
    <n v="9"/>
    <n v="0.2"/>
    <x v="1429"/>
  </r>
  <r>
    <n v="1561"/>
    <x v="755"/>
    <x v="527"/>
    <d v="2014-04-09T00:00:00"/>
    <s v="Standard Class"/>
    <s v="PK-18910"/>
    <s v="Paul Knutson"/>
    <x v="2"/>
    <s v="United States"/>
    <s v="San Francisco"/>
    <x v="1"/>
    <n v="94109"/>
    <x v="1"/>
    <s v="OFF-LA-10001641"/>
    <x v="1"/>
    <x v="2"/>
    <s v="Avery 518"/>
    <n v="18.899999999999999"/>
    <n v="6"/>
    <n v="0"/>
    <x v="1430"/>
  </r>
  <r>
    <n v="1562"/>
    <x v="756"/>
    <x v="528"/>
    <d v="2017-09-06T00:00:00"/>
    <s v="First Class"/>
    <s v="CS-12400"/>
    <s v="Christopher Schild"/>
    <x v="2"/>
    <s v="United States"/>
    <s v="Seattle"/>
    <x v="4"/>
    <n v="98115"/>
    <x v="1"/>
    <s v="OFF-AR-10003732"/>
    <x v="1"/>
    <x v="6"/>
    <s v="Newell 333"/>
    <n v="2.78"/>
    <n v="1"/>
    <n v="0"/>
    <x v="1139"/>
  </r>
  <r>
    <n v="1563"/>
    <x v="757"/>
    <x v="160"/>
    <d v="2017-06-30T00:00:00"/>
    <s v="Same Day"/>
    <s v="SG-20470"/>
    <s v="Sheri Gordon"/>
    <x v="0"/>
    <s v="United States"/>
    <s v="New York City"/>
    <x v="15"/>
    <n v="10011"/>
    <x v="3"/>
    <s v="FUR-TA-10000577"/>
    <x v="0"/>
    <x v="3"/>
    <s v="Bretford CR4500 Series Slim Rectangular Table"/>
    <n v="1044.6300000000001"/>
    <n v="5"/>
    <n v="0.4"/>
    <x v="1431"/>
  </r>
  <r>
    <n v="1564"/>
    <x v="758"/>
    <x v="529"/>
    <d v="2015-11-09T00:00:00"/>
    <s v="Same Day"/>
    <s v="CM-12190"/>
    <s v="Charlotte Melton"/>
    <x v="0"/>
    <s v="United States"/>
    <s v="Philadelphia"/>
    <x v="9"/>
    <n v="19134"/>
    <x v="3"/>
    <s v="OFF-PA-10004000"/>
    <x v="1"/>
    <x v="10"/>
    <s v="While You Were Out Pads, 50 per Pad, 4 x 5 1/4, Green Cycle"/>
    <n v="11.352"/>
    <n v="3"/>
    <n v="0.2"/>
    <x v="1432"/>
  </r>
  <r>
    <n v="1565"/>
    <x v="759"/>
    <x v="530"/>
    <d v="2014-03-04T00:00:00"/>
    <s v="Same Day"/>
    <s v="CL-12565"/>
    <s v="Clay Ludtke"/>
    <x v="0"/>
    <s v="United States"/>
    <s v="Columbia"/>
    <x v="20"/>
    <n v="29203"/>
    <x v="0"/>
    <s v="OFF-ST-10001370"/>
    <x v="1"/>
    <x v="4"/>
    <s v="Sensible Storage WireTech Storage Systems"/>
    <n v="354.9"/>
    <n v="5"/>
    <n v="0"/>
    <x v="766"/>
  </r>
  <r>
    <n v="1566"/>
    <x v="760"/>
    <x v="531"/>
    <d v="2015-03-25T00:00:00"/>
    <s v="Standard Class"/>
    <s v="JO-15550"/>
    <s v="Jesus Ocampo"/>
    <x v="2"/>
    <s v="United States"/>
    <s v="Seattle"/>
    <x v="4"/>
    <n v="98105"/>
    <x v="1"/>
    <s v="TEC-PH-10004539"/>
    <x v="2"/>
    <x v="7"/>
    <s v="Wireless Extenders zBoost YX545 SOHO Signal Booster"/>
    <n v="453.57600000000002"/>
    <n v="3"/>
    <n v="0.2"/>
    <x v="1433"/>
  </r>
  <r>
    <n v="1567"/>
    <x v="761"/>
    <x v="239"/>
    <d v="2015-11-30T00:00:00"/>
    <s v="First Class"/>
    <s v="AW-10840"/>
    <s v="Anthony Witt"/>
    <x v="0"/>
    <s v="United States"/>
    <s v="Allen"/>
    <x v="5"/>
    <n v="75002"/>
    <x v="2"/>
    <s v="TEC-AC-10003038"/>
    <x v="2"/>
    <x v="11"/>
    <s v="Kingston Digital DataTraveler 16GB USB 2.0"/>
    <n v="21.48"/>
    <n v="3"/>
    <n v="0.2"/>
    <x v="1434"/>
  </r>
  <r>
    <n v="1568"/>
    <x v="761"/>
    <x v="239"/>
    <d v="2015-11-30T00:00:00"/>
    <s v="First Class"/>
    <s v="AW-10840"/>
    <s v="Anthony Witt"/>
    <x v="0"/>
    <s v="United States"/>
    <s v="Allen"/>
    <x v="5"/>
    <n v="75002"/>
    <x v="2"/>
    <s v="OFF-BI-10000088"/>
    <x v="1"/>
    <x v="8"/>
    <s v="GBC Imprintable Covers"/>
    <n v="8.7840000000000007"/>
    <n v="4"/>
    <n v="0.8"/>
    <x v="1435"/>
  </r>
  <r>
    <n v="1569"/>
    <x v="762"/>
    <x v="532"/>
    <d v="2017-06-11T00:00:00"/>
    <s v="Same Day"/>
    <s v="DV-13465"/>
    <s v="Dianna Vittorini"/>
    <x v="0"/>
    <s v="United States"/>
    <s v="Los Angeles"/>
    <x v="1"/>
    <n v="90004"/>
    <x v="1"/>
    <s v="OFF-PA-10000357"/>
    <x v="1"/>
    <x v="10"/>
    <s v="White Dual Perf Computer Printout Paper, 2700 Sheets, 1 Part, Heavyweight, 20 lbs., 14 7/8 x 11"/>
    <n v="122.97"/>
    <n v="3"/>
    <n v="0"/>
    <x v="1283"/>
  </r>
  <r>
    <n v="1570"/>
    <x v="763"/>
    <x v="200"/>
    <d v="2017-11-30T00:00:00"/>
    <s v="Standard Class"/>
    <s v="AH-10075"/>
    <s v="Adam Hart"/>
    <x v="1"/>
    <s v="United States"/>
    <s v="Atlanta"/>
    <x v="32"/>
    <n v="30318"/>
    <x v="0"/>
    <s v="OFF-AR-10003504"/>
    <x v="1"/>
    <x v="6"/>
    <s v="Newell 347"/>
    <n v="12.84"/>
    <n v="3"/>
    <n v="0"/>
    <x v="1436"/>
  </r>
  <r>
    <n v="1571"/>
    <x v="764"/>
    <x v="533"/>
    <d v="2014-11-25T00:00:00"/>
    <s v="First Class"/>
    <s v="SC-20095"/>
    <s v="Sanjit Chand"/>
    <x v="0"/>
    <s v="United States"/>
    <s v="Los Angeles"/>
    <x v="1"/>
    <n v="90004"/>
    <x v="1"/>
    <s v="FUR-CH-10000863"/>
    <x v="0"/>
    <x v="1"/>
    <s v="Novimex Swivel Fabric Task Chair"/>
    <n v="603.91999999999996"/>
    <n v="5"/>
    <n v="0.2"/>
    <x v="1437"/>
  </r>
  <r>
    <n v="1572"/>
    <x v="764"/>
    <x v="533"/>
    <d v="2014-11-25T00:00:00"/>
    <s v="First Class"/>
    <s v="SC-20095"/>
    <s v="Sanjit Chand"/>
    <x v="0"/>
    <s v="United States"/>
    <s v="Los Angeles"/>
    <x v="1"/>
    <n v="90004"/>
    <x v="1"/>
    <s v="OFF-EN-10003160"/>
    <x v="1"/>
    <x v="12"/>
    <s v="Pastel Pink Envelopes"/>
    <n v="21.84"/>
    <n v="3"/>
    <n v="0"/>
    <x v="1438"/>
  </r>
  <r>
    <n v="1573"/>
    <x v="764"/>
    <x v="533"/>
    <d v="2014-11-25T00:00:00"/>
    <s v="First Class"/>
    <s v="SC-20095"/>
    <s v="Sanjit Chand"/>
    <x v="0"/>
    <s v="United States"/>
    <s v="Los Angeles"/>
    <x v="1"/>
    <n v="90004"/>
    <x v="1"/>
    <s v="TEC-AC-10003280"/>
    <x v="2"/>
    <x v="11"/>
    <s v="Belkin F8E887 USB Wired Ergonomic Keyboard"/>
    <n v="29.99"/>
    <n v="1"/>
    <n v="0"/>
    <x v="1439"/>
  </r>
  <r>
    <n v="1574"/>
    <x v="764"/>
    <x v="533"/>
    <d v="2014-11-25T00:00:00"/>
    <s v="First Class"/>
    <s v="SC-20095"/>
    <s v="Sanjit Chand"/>
    <x v="0"/>
    <s v="United States"/>
    <s v="Los Angeles"/>
    <x v="1"/>
    <n v="90004"/>
    <x v="1"/>
    <s v="FUR-CH-10000595"/>
    <x v="0"/>
    <x v="1"/>
    <s v="Safco Contoured Stacking Chairs"/>
    <n v="381.44"/>
    <n v="2"/>
    <n v="0.2"/>
    <x v="1440"/>
  </r>
  <r>
    <n v="1575"/>
    <x v="765"/>
    <x v="534"/>
    <d v="2014-12-18T00:00:00"/>
    <s v="First Class"/>
    <s v="MC-18100"/>
    <s v="Mick Crebagga"/>
    <x v="0"/>
    <s v="United States"/>
    <s v="El Paso"/>
    <x v="5"/>
    <n v="79907"/>
    <x v="2"/>
    <s v="TEC-PH-10000169"/>
    <x v="2"/>
    <x v="7"/>
    <s v="ARKON Windshield Dashboard Air Vent Car Mount Holder"/>
    <n v="40.68"/>
    <n v="3"/>
    <n v="0.2"/>
    <x v="1441"/>
  </r>
  <r>
    <n v="1576"/>
    <x v="765"/>
    <x v="534"/>
    <d v="2014-12-18T00:00:00"/>
    <s v="First Class"/>
    <s v="MC-18100"/>
    <s v="Mick Crebagga"/>
    <x v="0"/>
    <s v="United States"/>
    <s v="El Paso"/>
    <x v="5"/>
    <n v="79907"/>
    <x v="2"/>
    <s v="FUR-CH-10004675"/>
    <x v="0"/>
    <x v="1"/>
    <s v="Lifetime Advantage Folding Chairs, 4/Carton"/>
    <n v="763.28"/>
    <n v="5"/>
    <n v="0.3"/>
    <x v="1442"/>
  </r>
  <r>
    <n v="1577"/>
    <x v="766"/>
    <x v="183"/>
    <d v="2016-04-27T00:00:00"/>
    <s v="Standard Class"/>
    <s v="TT-21460"/>
    <s v="Tonja Turnell"/>
    <x v="2"/>
    <s v="United States"/>
    <s v="Aurora"/>
    <x v="10"/>
    <n v="60505"/>
    <x v="2"/>
    <s v="OFF-ST-10002406"/>
    <x v="1"/>
    <x v="4"/>
    <s v="Pizazz Global Quick File"/>
    <n v="23.952000000000002"/>
    <n v="2"/>
    <n v="0.2"/>
    <x v="1443"/>
  </r>
  <r>
    <n v="1578"/>
    <x v="767"/>
    <x v="454"/>
    <d v="2016-05-27T00:00:00"/>
    <s v="Standard Class"/>
    <s v="AP-10720"/>
    <s v="Anne Pryor"/>
    <x v="2"/>
    <s v="United States"/>
    <s v="Florence"/>
    <x v="19"/>
    <n v="35630"/>
    <x v="0"/>
    <s v="OFF-PA-10001526"/>
    <x v="1"/>
    <x v="10"/>
    <s v="Xerox 1949"/>
    <n v="4.9800000000000004"/>
    <n v="1"/>
    <n v="0"/>
    <x v="1444"/>
  </r>
  <r>
    <n v="1579"/>
    <x v="768"/>
    <x v="535"/>
    <d v="2016-03-01T00:00:00"/>
    <s v="First Class"/>
    <s v="DL-12865"/>
    <s v="Dan Lawera"/>
    <x v="0"/>
    <s v="United States"/>
    <s v="New York City"/>
    <x v="15"/>
    <n v="10011"/>
    <x v="3"/>
    <s v="OFF-AP-10004336"/>
    <x v="1"/>
    <x v="9"/>
    <s v="Conquest 14 Commercial Heavy-Duty Upright Vacuum, Collection System, Accessory Kit"/>
    <n v="170.88"/>
    <n v="3"/>
    <n v="0"/>
    <x v="1445"/>
  </r>
  <r>
    <n v="1580"/>
    <x v="769"/>
    <x v="101"/>
    <d v="2015-08-12T00:00:00"/>
    <s v="First Class"/>
    <s v="NP-18325"/>
    <s v="Naresj Patel"/>
    <x v="0"/>
    <s v="United States"/>
    <s v="New York City"/>
    <x v="15"/>
    <n v="10024"/>
    <x v="3"/>
    <s v="TEC-PH-10003012"/>
    <x v="2"/>
    <x v="7"/>
    <s v="Nortel Meridian M3904 Professional Digital phone"/>
    <n v="307.98"/>
    <n v="2"/>
    <n v="0"/>
    <x v="684"/>
  </r>
  <r>
    <n v="1581"/>
    <x v="769"/>
    <x v="101"/>
    <d v="2015-08-12T00:00:00"/>
    <s v="First Class"/>
    <s v="NP-18325"/>
    <s v="Naresj Patel"/>
    <x v="0"/>
    <s v="United States"/>
    <s v="New York City"/>
    <x v="15"/>
    <n v="10024"/>
    <x v="3"/>
    <s v="FUR-TA-10002607"/>
    <x v="0"/>
    <x v="3"/>
    <s v="KI Conference Tables"/>
    <n v="382.80599999999998"/>
    <n v="9"/>
    <n v="0.4"/>
    <x v="1446"/>
  </r>
  <r>
    <n v="1582"/>
    <x v="769"/>
    <x v="101"/>
    <d v="2015-08-12T00:00:00"/>
    <s v="First Class"/>
    <s v="NP-18325"/>
    <s v="Naresj Patel"/>
    <x v="0"/>
    <s v="United States"/>
    <s v="New York City"/>
    <x v="15"/>
    <n v="10024"/>
    <x v="3"/>
    <s v="OFF-ST-10000642"/>
    <x v="1"/>
    <x v="4"/>
    <s v="Tennsco Lockers, Gray"/>
    <n v="41.96"/>
    <n v="2"/>
    <n v="0"/>
    <x v="1447"/>
  </r>
  <r>
    <n v="1583"/>
    <x v="769"/>
    <x v="101"/>
    <d v="2015-08-12T00:00:00"/>
    <s v="First Class"/>
    <s v="NP-18325"/>
    <s v="Naresj Patel"/>
    <x v="0"/>
    <s v="United States"/>
    <s v="New York City"/>
    <x v="15"/>
    <n v="10024"/>
    <x v="3"/>
    <s v="OFF-BI-10000545"/>
    <x v="1"/>
    <x v="8"/>
    <s v="GBC Ibimaster 500 Manual ProClick Binding System"/>
    <n v="1217.568"/>
    <n v="2"/>
    <n v="0.2"/>
    <x v="1448"/>
  </r>
  <r>
    <n v="1584"/>
    <x v="769"/>
    <x v="101"/>
    <d v="2015-08-12T00:00:00"/>
    <s v="First Class"/>
    <s v="NP-18325"/>
    <s v="Naresj Patel"/>
    <x v="0"/>
    <s v="United States"/>
    <s v="New York City"/>
    <x v="15"/>
    <n v="10024"/>
    <x v="3"/>
    <s v="FUR-FU-10002157"/>
    <x v="0"/>
    <x v="5"/>
    <s v="Artistic Insta-Plaque"/>
    <n v="47.04"/>
    <n v="3"/>
    <n v="0"/>
    <x v="118"/>
  </r>
  <r>
    <n v="1585"/>
    <x v="769"/>
    <x v="101"/>
    <d v="2015-08-12T00:00:00"/>
    <s v="First Class"/>
    <s v="NP-18325"/>
    <s v="Naresj Patel"/>
    <x v="0"/>
    <s v="United States"/>
    <s v="New York City"/>
    <x v="15"/>
    <n v="10024"/>
    <x v="3"/>
    <s v="FUR-FU-10001706"/>
    <x v="0"/>
    <x v="5"/>
    <s v="Longer-Life Soft White Bulbs"/>
    <n v="6.16"/>
    <n v="2"/>
    <n v="0"/>
    <x v="51"/>
  </r>
  <r>
    <n v="1586"/>
    <x v="769"/>
    <x v="101"/>
    <d v="2015-08-12T00:00:00"/>
    <s v="First Class"/>
    <s v="NP-18325"/>
    <s v="Naresj Patel"/>
    <x v="0"/>
    <s v="United States"/>
    <s v="New York City"/>
    <x v="15"/>
    <n v="10024"/>
    <x v="3"/>
    <s v="TEC-PH-10000984"/>
    <x v="2"/>
    <x v="7"/>
    <s v="Panasonic KX-TG9471B"/>
    <n v="979.95"/>
    <n v="5"/>
    <n v="0"/>
    <x v="520"/>
  </r>
  <r>
    <n v="1587"/>
    <x v="769"/>
    <x v="101"/>
    <d v="2015-08-12T00:00:00"/>
    <s v="First Class"/>
    <s v="NP-18325"/>
    <s v="Naresj Patel"/>
    <x v="0"/>
    <s v="United States"/>
    <s v="New York City"/>
    <x v="15"/>
    <n v="10024"/>
    <x v="3"/>
    <s v="OFF-PA-10001357"/>
    <x v="1"/>
    <x v="10"/>
    <s v="Xerox 1886"/>
    <n v="143.69999999999999"/>
    <n v="3"/>
    <n v="0"/>
    <x v="142"/>
  </r>
  <r>
    <n v="1588"/>
    <x v="769"/>
    <x v="101"/>
    <d v="2015-08-12T00:00:00"/>
    <s v="First Class"/>
    <s v="NP-18325"/>
    <s v="Naresj Patel"/>
    <x v="0"/>
    <s v="United States"/>
    <s v="New York City"/>
    <x v="15"/>
    <n v="10024"/>
    <x v="3"/>
    <s v="OFF-FA-10000992"/>
    <x v="1"/>
    <x v="13"/>
    <s v="Acco Clips to Go Binder Clips, 24 Clips in Two Sizes"/>
    <n v="10.65"/>
    <n v="3"/>
    <n v="0"/>
    <x v="1449"/>
  </r>
  <r>
    <n v="1589"/>
    <x v="769"/>
    <x v="101"/>
    <d v="2015-08-12T00:00:00"/>
    <s v="First Class"/>
    <s v="NP-18325"/>
    <s v="Naresj Patel"/>
    <x v="0"/>
    <s v="United States"/>
    <s v="New York City"/>
    <x v="15"/>
    <n v="10024"/>
    <x v="3"/>
    <s v="TEC-AC-10002600"/>
    <x v="2"/>
    <x v="11"/>
    <s v="Belkin QODE FastFit Bluetooth Keyboard"/>
    <n v="247.8"/>
    <n v="4"/>
    <n v="0"/>
    <x v="1450"/>
  </r>
  <r>
    <n v="1590"/>
    <x v="770"/>
    <x v="536"/>
    <d v="2016-05-16T00:00:00"/>
    <s v="Standard Class"/>
    <s v="VG-21805"/>
    <s v="Vivek Grady"/>
    <x v="1"/>
    <s v="United States"/>
    <s v="Virginia Beach"/>
    <x v="17"/>
    <n v="23464"/>
    <x v="0"/>
    <s v="OFF-AR-10001662"/>
    <x v="1"/>
    <x v="6"/>
    <s v="Rogers Handheld Barrel Pencil Sharpener"/>
    <n v="10.96"/>
    <n v="4"/>
    <n v="0"/>
    <x v="1451"/>
  </r>
  <r>
    <n v="1591"/>
    <x v="771"/>
    <x v="173"/>
    <d v="2016-04-19T00:00:00"/>
    <s v="Standard Class"/>
    <s v="MY-18295"/>
    <s v="Muhammed Yedwab"/>
    <x v="1"/>
    <s v="United States"/>
    <s v="Grapevine"/>
    <x v="5"/>
    <n v="76051"/>
    <x v="2"/>
    <s v="OFF-AR-10001221"/>
    <x v="1"/>
    <x v="6"/>
    <s v="Dixon Ticonderoga Erasable Colored Pencil Set, 12-Color"/>
    <n v="33.488"/>
    <n v="7"/>
    <n v="0.2"/>
    <x v="1452"/>
  </r>
  <r>
    <n v="1592"/>
    <x v="771"/>
    <x v="173"/>
    <d v="2016-04-19T00:00:00"/>
    <s v="Standard Class"/>
    <s v="MY-18295"/>
    <s v="Muhammed Yedwab"/>
    <x v="1"/>
    <s v="United States"/>
    <s v="Grapevine"/>
    <x v="5"/>
    <n v="76051"/>
    <x v="2"/>
    <s v="OFF-FA-10002988"/>
    <x v="1"/>
    <x v="13"/>
    <s v="Ideal Clamps"/>
    <n v="8.0399999999999991"/>
    <n v="5"/>
    <n v="0.2"/>
    <x v="1453"/>
  </r>
  <r>
    <n v="1593"/>
    <x v="772"/>
    <x v="537"/>
    <d v="2015-06-25T00:00:00"/>
    <s v="Second Class"/>
    <s v="RD-19480"/>
    <s v="Rick Duston"/>
    <x v="0"/>
    <s v="United States"/>
    <s v="Olympia"/>
    <x v="4"/>
    <n v="98502"/>
    <x v="1"/>
    <s v="TEC-PH-10004830"/>
    <x v="2"/>
    <x v="7"/>
    <s v="Pyle PRT45 Retro Home Telephone"/>
    <n v="201.56800000000001"/>
    <n v="4"/>
    <n v="0.2"/>
    <x v="1454"/>
  </r>
  <r>
    <n v="1594"/>
    <x v="773"/>
    <x v="538"/>
    <d v="2014-10-19T00:00:00"/>
    <s v="Same Day"/>
    <s v="JF-15490"/>
    <s v="Jeremy Farry"/>
    <x v="0"/>
    <s v="United States"/>
    <s v="Los Angeles"/>
    <x v="1"/>
    <n v="90032"/>
    <x v="1"/>
    <s v="OFF-PA-10004519"/>
    <x v="1"/>
    <x v="10"/>
    <s v="Spiral Phone Message Books with Labels by Adams"/>
    <n v="13.44"/>
    <n v="3"/>
    <n v="0"/>
    <x v="1455"/>
  </r>
  <r>
    <n v="1595"/>
    <x v="774"/>
    <x v="539"/>
    <d v="2015-03-27T00:00:00"/>
    <s v="First Class"/>
    <s v="DP-13390"/>
    <s v="Dennis Pardue"/>
    <x v="2"/>
    <s v="United States"/>
    <s v="Peoria"/>
    <x v="10"/>
    <n v="61604"/>
    <x v="2"/>
    <s v="FUR-BO-10000362"/>
    <x v="0"/>
    <x v="0"/>
    <s v="Sauder Inglewood Library Bookcases"/>
    <n v="359.05799999999999"/>
    <n v="3"/>
    <n v="0.3"/>
    <x v="1456"/>
  </r>
  <r>
    <n v="1596"/>
    <x v="775"/>
    <x v="540"/>
    <d v="2017-05-12T00:00:00"/>
    <s v="Standard Class"/>
    <s v="MD-17350"/>
    <s v="Maribeth Dona"/>
    <x v="0"/>
    <s v="United States"/>
    <s v="Columbus"/>
    <x v="24"/>
    <n v="43229"/>
    <x v="3"/>
    <s v="FUR-CH-10004540"/>
    <x v="0"/>
    <x v="1"/>
    <s v="Global Chrome Stack Chair"/>
    <n v="47.991999999999997"/>
    <n v="2"/>
    <n v="0.3"/>
    <x v="1457"/>
  </r>
  <r>
    <n v="1597"/>
    <x v="776"/>
    <x v="524"/>
    <d v="2017-10-18T00:00:00"/>
    <s v="First Class"/>
    <s v="MY-17380"/>
    <s v="Maribeth Yedwab"/>
    <x v="1"/>
    <s v="United States"/>
    <s v="New York City"/>
    <x v="15"/>
    <n v="10011"/>
    <x v="3"/>
    <s v="FUR-FU-10001290"/>
    <x v="0"/>
    <x v="5"/>
    <s v="Executive Impressions Supervisor Wall Clock"/>
    <n v="547.29999999999995"/>
    <n v="13"/>
    <n v="0"/>
    <x v="1458"/>
  </r>
  <r>
    <n v="1598"/>
    <x v="777"/>
    <x v="123"/>
    <d v="2017-11-21T00:00:00"/>
    <s v="Second Class"/>
    <s v="AB-10150"/>
    <s v="Aimee Bixby"/>
    <x v="0"/>
    <s v="United States"/>
    <s v="Carrollton"/>
    <x v="5"/>
    <n v="75007"/>
    <x v="2"/>
    <s v="OFF-PA-10000308"/>
    <x v="1"/>
    <x v="10"/>
    <s v="Xerox 1901"/>
    <n v="16.896000000000001"/>
    <n v="4"/>
    <n v="0.2"/>
    <x v="1459"/>
  </r>
  <r>
    <n v="1599"/>
    <x v="777"/>
    <x v="123"/>
    <d v="2017-11-21T00:00:00"/>
    <s v="Second Class"/>
    <s v="AB-10150"/>
    <s v="Aimee Bixby"/>
    <x v="0"/>
    <s v="United States"/>
    <s v="Carrollton"/>
    <x v="5"/>
    <n v="75007"/>
    <x v="2"/>
    <s v="OFF-SU-10001165"/>
    <x v="1"/>
    <x v="14"/>
    <s v="Acme Elite Stainless Steel Scissors"/>
    <n v="6.6719999999999997"/>
    <n v="1"/>
    <n v="0.2"/>
    <x v="418"/>
  </r>
  <r>
    <n v="1600"/>
    <x v="777"/>
    <x v="123"/>
    <d v="2017-11-21T00:00:00"/>
    <s v="Second Class"/>
    <s v="AB-10150"/>
    <s v="Aimee Bixby"/>
    <x v="0"/>
    <s v="United States"/>
    <s v="Carrollton"/>
    <x v="5"/>
    <n v="75007"/>
    <x v="2"/>
    <s v="OFF-AR-10003373"/>
    <x v="1"/>
    <x v="6"/>
    <s v="Boston School Pro Electric Pencil Sharpener, 1670"/>
    <n v="99.135999999999996"/>
    <n v="4"/>
    <n v="0.2"/>
    <x v="311"/>
  </r>
  <r>
    <n v="1601"/>
    <x v="777"/>
    <x v="123"/>
    <d v="2017-11-21T00:00:00"/>
    <s v="Second Class"/>
    <s v="AB-10150"/>
    <s v="Aimee Bixby"/>
    <x v="0"/>
    <s v="United States"/>
    <s v="Carrollton"/>
    <x v="5"/>
    <n v="75007"/>
    <x v="2"/>
    <s v="FUR-FU-10001967"/>
    <x v="0"/>
    <x v="5"/>
    <s v="Telescoping Adjustable Floor Lamp"/>
    <n v="15.992000000000001"/>
    <n v="2"/>
    <n v="0.6"/>
    <x v="1460"/>
  </r>
  <r>
    <n v="1602"/>
    <x v="778"/>
    <x v="541"/>
    <d v="2016-05-13T00:00:00"/>
    <s v="Second Class"/>
    <s v="GB-14530"/>
    <s v="George Bell"/>
    <x v="1"/>
    <s v="United States"/>
    <s v="Dover"/>
    <x v="13"/>
    <n v="19901"/>
    <x v="3"/>
    <s v="FUR-FU-10001488"/>
    <x v="0"/>
    <x v="5"/>
    <s v="Tenex 46&quot; x 60&quot; Computer Anti-Static Chairmat, Rectangular Shaped"/>
    <n v="211.96"/>
    <n v="2"/>
    <n v="0"/>
    <x v="1461"/>
  </r>
  <r>
    <n v="1603"/>
    <x v="779"/>
    <x v="25"/>
    <d v="2016-12-17T00:00:00"/>
    <s v="Standard Class"/>
    <s v="CA-12775"/>
    <s v="Cynthia Arntzen"/>
    <x v="0"/>
    <s v="United States"/>
    <s v="Smyrna"/>
    <x v="18"/>
    <n v="37167"/>
    <x v="0"/>
    <s v="OFF-AR-10003251"/>
    <x v="1"/>
    <x v="6"/>
    <s v="Prang Drawing Pencil Set"/>
    <n v="6.6719999999999997"/>
    <n v="3"/>
    <n v="0.2"/>
    <x v="1462"/>
  </r>
  <r>
    <n v="1604"/>
    <x v="780"/>
    <x v="329"/>
    <d v="2017-12-04T00:00:00"/>
    <s v="Standard Class"/>
    <s v="ME-17725"/>
    <s v="Max Engle"/>
    <x v="0"/>
    <s v="United States"/>
    <s v="Newark"/>
    <x v="13"/>
    <n v="19711"/>
    <x v="3"/>
    <s v="OFF-AR-10001044"/>
    <x v="1"/>
    <x v="6"/>
    <s v="BOSTON Ranger #55 Pencil Sharpener, Black"/>
    <n v="155.94"/>
    <n v="6"/>
    <n v="0"/>
    <x v="1463"/>
  </r>
  <r>
    <n v="1605"/>
    <x v="781"/>
    <x v="475"/>
    <d v="2016-04-24T00:00:00"/>
    <s v="Second Class"/>
    <s v="JO-15280"/>
    <s v="Jas O'Carroll"/>
    <x v="0"/>
    <s v="United States"/>
    <s v="Los Angeles"/>
    <x v="1"/>
    <n v="90049"/>
    <x v="1"/>
    <s v="TEC-PH-10004700"/>
    <x v="2"/>
    <x v="7"/>
    <s v="PowerGen Dual USB Car Charger"/>
    <n v="39.96"/>
    <n v="5"/>
    <n v="0.2"/>
    <x v="1464"/>
  </r>
  <r>
    <n v="1606"/>
    <x v="781"/>
    <x v="475"/>
    <d v="2016-04-24T00:00:00"/>
    <s v="Second Class"/>
    <s v="JO-15280"/>
    <s v="Jas O'Carroll"/>
    <x v="0"/>
    <s v="United States"/>
    <s v="Los Angeles"/>
    <x v="1"/>
    <n v="90049"/>
    <x v="1"/>
    <s v="OFF-AR-10000823"/>
    <x v="1"/>
    <x v="6"/>
    <s v="Newell 307"/>
    <n v="5.46"/>
    <n v="3"/>
    <n v="0"/>
    <x v="1465"/>
  </r>
  <r>
    <n v="1607"/>
    <x v="781"/>
    <x v="475"/>
    <d v="2016-04-24T00:00:00"/>
    <s v="Second Class"/>
    <s v="JO-15280"/>
    <s v="Jas O'Carroll"/>
    <x v="0"/>
    <s v="United States"/>
    <s v="Los Angeles"/>
    <x v="1"/>
    <n v="90049"/>
    <x v="1"/>
    <s v="OFF-AR-10004456"/>
    <x v="1"/>
    <x v="6"/>
    <s v="Panasonic KP-4ABK Battery-Operated Pencil Sharpener"/>
    <n v="73.2"/>
    <n v="5"/>
    <n v="0"/>
    <x v="1466"/>
  </r>
  <r>
    <n v="1608"/>
    <x v="781"/>
    <x v="475"/>
    <d v="2016-04-24T00:00:00"/>
    <s v="Second Class"/>
    <s v="JO-15280"/>
    <s v="Jas O'Carroll"/>
    <x v="0"/>
    <s v="United States"/>
    <s v="Los Angeles"/>
    <x v="1"/>
    <n v="90049"/>
    <x v="1"/>
    <s v="OFF-BI-10000050"/>
    <x v="1"/>
    <x v="8"/>
    <s v="Angle-D Binders with Locking Rings, Label Holders"/>
    <n v="5.84"/>
    <n v="1"/>
    <n v="0.2"/>
    <x v="1467"/>
  </r>
  <r>
    <n v="1609"/>
    <x v="781"/>
    <x v="475"/>
    <d v="2016-04-24T00:00:00"/>
    <s v="Second Class"/>
    <s v="JO-15280"/>
    <s v="Jas O'Carroll"/>
    <x v="0"/>
    <s v="United States"/>
    <s v="Los Angeles"/>
    <x v="1"/>
    <n v="90049"/>
    <x v="1"/>
    <s v="OFF-PA-10002377"/>
    <x v="1"/>
    <x v="10"/>
    <s v="Adams Telephone Message Book W/Dividers/Space For Phone Numbers, 5 1/4&quot;X8 1/2&quot;, 200/Messages"/>
    <n v="22.72"/>
    <n v="4"/>
    <n v="0"/>
    <x v="728"/>
  </r>
  <r>
    <n v="1610"/>
    <x v="781"/>
    <x v="475"/>
    <d v="2016-04-24T00:00:00"/>
    <s v="Second Class"/>
    <s v="JO-15280"/>
    <s v="Jas O'Carroll"/>
    <x v="0"/>
    <s v="United States"/>
    <s v="Los Angeles"/>
    <x v="1"/>
    <n v="90049"/>
    <x v="1"/>
    <s v="OFF-BI-10000591"/>
    <x v="1"/>
    <x v="8"/>
    <s v="Avery Binder Labels"/>
    <n v="9.3360000000000003"/>
    <n v="3"/>
    <n v="0.2"/>
    <x v="1468"/>
  </r>
  <r>
    <n v="1611"/>
    <x v="782"/>
    <x v="542"/>
    <d v="2014-05-30T00:00:00"/>
    <s v="Standard Class"/>
    <s v="ML-17395"/>
    <s v="Marina Lichtenstein"/>
    <x v="1"/>
    <s v="United States"/>
    <s v="Los Angeles"/>
    <x v="1"/>
    <n v="90008"/>
    <x v="1"/>
    <s v="FUR-BO-10000362"/>
    <x v="0"/>
    <x v="0"/>
    <s v="Sauder Inglewood Library Bookcases"/>
    <n v="290.666"/>
    <n v="2"/>
    <n v="0.15"/>
    <x v="1469"/>
  </r>
  <r>
    <n v="1612"/>
    <x v="782"/>
    <x v="542"/>
    <d v="2014-05-30T00:00:00"/>
    <s v="Standard Class"/>
    <s v="ML-17395"/>
    <s v="Marina Lichtenstein"/>
    <x v="1"/>
    <s v="United States"/>
    <s v="Los Angeles"/>
    <x v="1"/>
    <n v="90008"/>
    <x v="1"/>
    <s v="TEC-PH-10000441"/>
    <x v="2"/>
    <x v="7"/>
    <s v="VTech DS6151"/>
    <n v="201.584"/>
    <n v="2"/>
    <n v="0.2"/>
    <x v="1470"/>
  </r>
  <r>
    <n v="1613"/>
    <x v="782"/>
    <x v="542"/>
    <d v="2014-05-30T00:00:00"/>
    <s v="Standard Class"/>
    <s v="ML-17395"/>
    <s v="Marina Lichtenstein"/>
    <x v="1"/>
    <s v="United States"/>
    <s v="Los Angeles"/>
    <x v="1"/>
    <n v="90008"/>
    <x v="1"/>
    <s v="TEC-PH-10002726"/>
    <x v="2"/>
    <x v="7"/>
    <s v="netTALK DUO VoIP Telephone Service"/>
    <n v="83.983999999999995"/>
    <n v="2"/>
    <n v="0.2"/>
    <x v="1471"/>
  </r>
  <r>
    <n v="1614"/>
    <x v="783"/>
    <x v="202"/>
    <d v="2017-12-25T00:00:00"/>
    <s v="Standard Class"/>
    <s v="YS-21880"/>
    <s v="Yana Sorensen"/>
    <x v="1"/>
    <s v="United States"/>
    <s v="Oakland"/>
    <x v="1"/>
    <n v="94601"/>
    <x v="1"/>
    <s v="OFF-ST-10003306"/>
    <x v="1"/>
    <x v="4"/>
    <s v="Letter Size Cart"/>
    <n v="1000.02"/>
    <n v="7"/>
    <n v="0"/>
    <x v="1472"/>
  </r>
  <r>
    <n v="1615"/>
    <x v="784"/>
    <x v="543"/>
    <d v="2016-03-19T00:00:00"/>
    <s v="Standard Class"/>
    <s v="PL-18925"/>
    <s v="Paul Lucas"/>
    <x v="2"/>
    <s v="United States"/>
    <s v="Philadelphia"/>
    <x v="9"/>
    <n v="19143"/>
    <x v="3"/>
    <s v="TEC-AC-10004855"/>
    <x v="2"/>
    <x v="11"/>
    <s v="V7 USB Numeric Keypad"/>
    <n v="83.975999999999999"/>
    <n v="3"/>
    <n v="0.2"/>
    <x v="1473"/>
  </r>
  <r>
    <n v="1616"/>
    <x v="785"/>
    <x v="544"/>
    <d v="2015-08-16T00:00:00"/>
    <s v="Standard Class"/>
    <s v="JK-16120"/>
    <s v="Julie Kriz"/>
    <x v="2"/>
    <s v="United States"/>
    <s v="Eagan"/>
    <x v="11"/>
    <n v="55122"/>
    <x v="2"/>
    <s v="OFF-LA-10002787"/>
    <x v="1"/>
    <x v="2"/>
    <s v="Avery 480"/>
    <n v="3.75"/>
    <n v="1"/>
    <n v="0"/>
    <x v="1474"/>
  </r>
  <r>
    <n v="1617"/>
    <x v="785"/>
    <x v="544"/>
    <d v="2015-08-16T00:00:00"/>
    <s v="Standard Class"/>
    <s v="JK-16120"/>
    <s v="Julie Kriz"/>
    <x v="2"/>
    <s v="United States"/>
    <s v="Eagan"/>
    <x v="11"/>
    <n v="55122"/>
    <x v="2"/>
    <s v="OFF-LA-10002043"/>
    <x v="1"/>
    <x v="2"/>
    <s v="Avery 489"/>
    <n v="41.4"/>
    <n v="4"/>
    <n v="0"/>
    <x v="1475"/>
  </r>
  <r>
    <n v="1618"/>
    <x v="785"/>
    <x v="544"/>
    <d v="2015-08-16T00:00:00"/>
    <s v="Standard Class"/>
    <s v="JK-16120"/>
    <s v="Julie Kriz"/>
    <x v="2"/>
    <s v="United States"/>
    <s v="Eagan"/>
    <x v="11"/>
    <n v="55122"/>
    <x v="2"/>
    <s v="OFF-AR-10001915"/>
    <x v="1"/>
    <x v="6"/>
    <s v="Peel-Off China Markers"/>
    <n v="29.79"/>
    <n v="3"/>
    <n v="0"/>
    <x v="1476"/>
  </r>
  <r>
    <n v="1619"/>
    <x v="786"/>
    <x v="545"/>
    <d v="2016-09-14T00:00:00"/>
    <s v="Second Class"/>
    <s v="PN-18775"/>
    <s v="Parhena Norris"/>
    <x v="2"/>
    <s v="United States"/>
    <s v="New York City"/>
    <x v="15"/>
    <n v="10011"/>
    <x v="3"/>
    <s v="OFF-ST-10000352"/>
    <x v="1"/>
    <x v="4"/>
    <s v="Acco Perma 2700 Stacking Storage Drawers"/>
    <n v="59.48"/>
    <n v="2"/>
    <n v="0"/>
    <x v="1477"/>
  </r>
  <r>
    <n v="1620"/>
    <x v="786"/>
    <x v="545"/>
    <d v="2016-09-14T00:00:00"/>
    <s v="Second Class"/>
    <s v="PN-18775"/>
    <s v="Parhena Norris"/>
    <x v="2"/>
    <s v="United States"/>
    <s v="New York City"/>
    <x v="15"/>
    <n v="10011"/>
    <x v="3"/>
    <s v="OFF-PA-10000575"/>
    <x v="1"/>
    <x v="10"/>
    <s v="Wirebound Message Books, Four 2 3/4 x 5 White Forms per Page"/>
    <n v="6.69"/>
    <n v="1"/>
    <n v="0"/>
    <x v="1478"/>
  </r>
  <r>
    <n v="1621"/>
    <x v="787"/>
    <x v="141"/>
    <d v="2017-07-15T00:00:00"/>
    <s v="Standard Class"/>
    <s v="JC-15385"/>
    <s v="Jenna Caffey"/>
    <x v="0"/>
    <s v="United States"/>
    <s v="Kent"/>
    <x v="4"/>
    <n v="98031"/>
    <x v="1"/>
    <s v="FUR-FU-10002937"/>
    <x v="0"/>
    <x v="5"/>
    <s v="GE 48&quot; Fluorescent Tube, Cool White Energy Saver, 34 Watts, 30/Box"/>
    <n v="198.46"/>
    <n v="2"/>
    <n v="0"/>
    <x v="1479"/>
  </r>
  <r>
    <n v="1622"/>
    <x v="787"/>
    <x v="141"/>
    <d v="2017-07-15T00:00:00"/>
    <s v="Standard Class"/>
    <s v="JC-15385"/>
    <s v="Jenna Caffey"/>
    <x v="0"/>
    <s v="United States"/>
    <s v="Kent"/>
    <x v="4"/>
    <n v="98031"/>
    <x v="1"/>
    <s v="OFF-LA-10003930"/>
    <x v="1"/>
    <x v="2"/>
    <s v="Dot Matrix Printer Tape Reel Labels, White, 5000/Box"/>
    <n v="786.48"/>
    <n v="8"/>
    <n v="0"/>
    <x v="1480"/>
  </r>
  <r>
    <n v="1623"/>
    <x v="787"/>
    <x v="141"/>
    <d v="2017-07-15T00:00:00"/>
    <s v="Standard Class"/>
    <s v="JC-15385"/>
    <s v="Jenna Caffey"/>
    <x v="0"/>
    <s v="United States"/>
    <s v="Kent"/>
    <x v="4"/>
    <n v="98031"/>
    <x v="1"/>
    <s v="OFF-BI-10001107"/>
    <x v="1"/>
    <x v="8"/>
    <s v="GBC White Gloss Covers, Plain Front"/>
    <n v="23.167999999999999"/>
    <n v="2"/>
    <n v="0.2"/>
    <x v="1481"/>
  </r>
  <r>
    <n v="1624"/>
    <x v="787"/>
    <x v="141"/>
    <d v="2017-07-15T00:00:00"/>
    <s v="Standard Class"/>
    <s v="JC-15385"/>
    <s v="Jenna Caffey"/>
    <x v="0"/>
    <s v="United States"/>
    <s v="Kent"/>
    <x v="4"/>
    <n v="98031"/>
    <x v="1"/>
    <s v="TEC-AC-10003063"/>
    <x v="2"/>
    <x v="11"/>
    <s v="Micro Innovations USB RF Wireless Keyboard with Mouse"/>
    <n v="50"/>
    <n v="2"/>
    <n v="0"/>
    <x v="1482"/>
  </r>
  <r>
    <n v="1625"/>
    <x v="788"/>
    <x v="546"/>
    <d v="2015-12-24T00:00:00"/>
    <s v="Standard Class"/>
    <s v="JG-15160"/>
    <s v="James Galang"/>
    <x v="0"/>
    <s v="United States"/>
    <s v="Los Angeles"/>
    <x v="1"/>
    <n v="90049"/>
    <x v="1"/>
    <s v="TEC-PH-10002922"/>
    <x v="2"/>
    <x v="7"/>
    <s v="ShoreTel ShorePhone IP 230 VoIP phone"/>
    <n v="675.96"/>
    <n v="5"/>
    <n v="0.2"/>
    <x v="1483"/>
  </r>
  <r>
    <n v="1626"/>
    <x v="788"/>
    <x v="546"/>
    <d v="2015-12-24T00:00:00"/>
    <s v="Standard Class"/>
    <s v="JG-15160"/>
    <s v="James Galang"/>
    <x v="0"/>
    <s v="United States"/>
    <s v="Los Angeles"/>
    <x v="1"/>
    <n v="90049"/>
    <x v="1"/>
    <s v="TEC-AC-10002049"/>
    <x v="2"/>
    <x v="11"/>
    <s v="Plantronics Savi W720 Multi-Device Wireless Headset System"/>
    <n v="1265.8499999999999"/>
    <n v="3"/>
    <n v="0"/>
    <x v="1484"/>
  </r>
  <r>
    <n v="1627"/>
    <x v="789"/>
    <x v="547"/>
    <d v="2015-11-22T00:00:00"/>
    <s v="Standard Class"/>
    <s v="PO-19180"/>
    <s v="Philisse Overcash"/>
    <x v="2"/>
    <s v="United States"/>
    <s v="New York City"/>
    <x v="15"/>
    <n v="10011"/>
    <x v="3"/>
    <s v="OFF-AP-10002457"/>
    <x v="1"/>
    <x v="9"/>
    <s v="Eureka The Boss Plus 12-Amp Hard Box Upright Vacuum, Red"/>
    <n v="523.25"/>
    <n v="5"/>
    <n v="0"/>
    <x v="1485"/>
  </r>
  <r>
    <n v="1628"/>
    <x v="790"/>
    <x v="496"/>
    <d v="2015-09-30T00:00:00"/>
    <s v="Standard Class"/>
    <s v="MC-17275"/>
    <s v="Marc Crier"/>
    <x v="0"/>
    <s v="United States"/>
    <s v="Lafayette"/>
    <x v="28"/>
    <n v="70506"/>
    <x v="0"/>
    <s v="FUR-CH-10001270"/>
    <x v="0"/>
    <x v="1"/>
    <s v="Harbour Creations Steel Folding Chair"/>
    <n v="517.5"/>
    <n v="6"/>
    <n v="0"/>
    <x v="1486"/>
  </r>
  <r>
    <n v="1629"/>
    <x v="791"/>
    <x v="548"/>
    <d v="2017-06-25T00:00:00"/>
    <s v="Second Class"/>
    <s v="AS-10240"/>
    <s v="Alan Shonely"/>
    <x v="0"/>
    <s v="United States"/>
    <s v="Cleveland"/>
    <x v="24"/>
    <n v="44105"/>
    <x v="3"/>
    <s v="FUR-FU-10004415"/>
    <x v="0"/>
    <x v="5"/>
    <s v="Stacking Tray, Side-Loading, Legal, Smoke"/>
    <n v="17.920000000000002"/>
    <n v="5"/>
    <n v="0.2"/>
    <x v="1487"/>
  </r>
  <r>
    <n v="1630"/>
    <x v="791"/>
    <x v="548"/>
    <d v="2017-06-25T00:00:00"/>
    <s v="Second Class"/>
    <s v="AS-10240"/>
    <s v="Alan Shonely"/>
    <x v="0"/>
    <s v="United States"/>
    <s v="Cleveland"/>
    <x v="24"/>
    <n v="44105"/>
    <x v="3"/>
    <s v="OFF-BI-10001510"/>
    <x v="1"/>
    <x v="8"/>
    <s v="Deluxe Heavy-Duty Vinyl Round Ring Binder"/>
    <n v="41.256"/>
    <n v="6"/>
    <n v="0.7"/>
    <x v="1488"/>
  </r>
  <r>
    <n v="1631"/>
    <x v="792"/>
    <x v="541"/>
    <d v="2016-05-08T00:00:00"/>
    <s v="Same Day"/>
    <s v="CL-12565"/>
    <s v="Clay Ludtke"/>
    <x v="0"/>
    <s v="United States"/>
    <s v="Cleveland"/>
    <x v="24"/>
    <n v="44105"/>
    <x v="3"/>
    <s v="OFF-ST-10002011"/>
    <x v="1"/>
    <x v="4"/>
    <s v="Smead Adjustable Mobile File Trolley with Lockable Top"/>
    <n v="1006.056"/>
    <n v="3"/>
    <n v="0.2"/>
    <x v="1489"/>
  </r>
  <r>
    <n v="1632"/>
    <x v="792"/>
    <x v="541"/>
    <d v="2016-05-08T00:00:00"/>
    <s v="Same Day"/>
    <s v="CL-12565"/>
    <s v="Clay Ludtke"/>
    <x v="0"/>
    <s v="United States"/>
    <s v="Cleveland"/>
    <x v="24"/>
    <n v="44105"/>
    <x v="3"/>
    <s v="OFF-PA-10002986"/>
    <x v="1"/>
    <x v="10"/>
    <s v="Xerox 1898"/>
    <n v="10.688000000000001"/>
    <n v="2"/>
    <n v="0.2"/>
    <x v="1490"/>
  </r>
  <r>
    <n v="1633"/>
    <x v="792"/>
    <x v="541"/>
    <d v="2016-05-08T00:00:00"/>
    <s v="Same Day"/>
    <s v="CL-12565"/>
    <s v="Clay Ludtke"/>
    <x v="0"/>
    <s v="United States"/>
    <s v="Cleveland"/>
    <x v="24"/>
    <n v="44105"/>
    <x v="3"/>
    <s v="OFF-PA-10004451"/>
    <x v="1"/>
    <x v="10"/>
    <s v="Xerox 222"/>
    <n v="10.368"/>
    <n v="2"/>
    <n v="0.2"/>
    <x v="572"/>
  </r>
  <r>
    <n v="1634"/>
    <x v="792"/>
    <x v="541"/>
    <d v="2016-05-08T00:00:00"/>
    <s v="Same Day"/>
    <s v="CL-12565"/>
    <s v="Clay Ludtke"/>
    <x v="0"/>
    <s v="United States"/>
    <s v="Cleveland"/>
    <x v="24"/>
    <n v="44105"/>
    <x v="3"/>
    <s v="OFF-ST-10000649"/>
    <x v="1"/>
    <x v="4"/>
    <s v="Hanging Personal Folder File"/>
    <n v="25.12"/>
    <n v="2"/>
    <n v="0.2"/>
    <x v="1491"/>
  </r>
  <r>
    <n v="1635"/>
    <x v="792"/>
    <x v="541"/>
    <d v="2016-05-08T00:00:00"/>
    <s v="Same Day"/>
    <s v="CL-12565"/>
    <s v="Clay Ludtke"/>
    <x v="0"/>
    <s v="United States"/>
    <s v="Cleveland"/>
    <x v="24"/>
    <n v="44105"/>
    <x v="3"/>
    <s v="TEC-AC-10001465"/>
    <x v="2"/>
    <x v="11"/>
    <s v="SanDisk Cruzer 64 GB USB Flash Drive"/>
    <n v="58.112000000000002"/>
    <n v="2"/>
    <n v="0.2"/>
    <x v="530"/>
  </r>
  <r>
    <n v="1636"/>
    <x v="793"/>
    <x v="35"/>
    <d v="2014-12-02T00:00:00"/>
    <s v="Standard Class"/>
    <s v="NW-18400"/>
    <s v="Natalie Webber"/>
    <x v="0"/>
    <s v="United States"/>
    <s v="Tigard"/>
    <x v="21"/>
    <n v="97224"/>
    <x v="1"/>
    <s v="OFF-PA-10001166"/>
    <x v="1"/>
    <x v="10"/>
    <s v="Xerox 2"/>
    <n v="15.552"/>
    <n v="3"/>
    <n v="0.2"/>
    <x v="12"/>
  </r>
  <r>
    <n v="1637"/>
    <x v="793"/>
    <x v="35"/>
    <d v="2014-12-02T00:00:00"/>
    <s v="Standard Class"/>
    <s v="NW-18400"/>
    <s v="Natalie Webber"/>
    <x v="0"/>
    <s v="United States"/>
    <s v="Tigard"/>
    <x v="21"/>
    <n v="97224"/>
    <x v="1"/>
    <s v="OFF-ST-10001097"/>
    <x v="1"/>
    <x v="4"/>
    <s v="Office Impressions Heavy Duty Welded Shelving &amp; Multimedia Storage Drawers"/>
    <n v="669.08"/>
    <n v="5"/>
    <n v="0.2"/>
    <x v="1492"/>
  </r>
  <r>
    <n v="1638"/>
    <x v="793"/>
    <x v="35"/>
    <d v="2014-12-02T00:00:00"/>
    <s v="Standard Class"/>
    <s v="NW-18400"/>
    <s v="Natalie Webber"/>
    <x v="0"/>
    <s v="United States"/>
    <s v="Tigard"/>
    <x v="21"/>
    <n v="97224"/>
    <x v="1"/>
    <s v="TEC-PH-10000038"/>
    <x v="2"/>
    <x v="7"/>
    <s v="Jawbone MINI JAMBOX Wireless Bluetooth Speaker"/>
    <n v="438.33600000000001"/>
    <n v="4"/>
    <n v="0.2"/>
    <x v="1493"/>
  </r>
  <r>
    <n v="1639"/>
    <x v="794"/>
    <x v="439"/>
    <d v="2016-06-01T00:00:00"/>
    <s v="Standard Class"/>
    <s v="TB-21280"/>
    <s v="Toby Braunhardt"/>
    <x v="0"/>
    <s v="United States"/>
    <s v="Washington"/>
    <x v="40"/>
    <n v="20016"/>
    <x v="3"/>
    <s v="OFF-PA-10002689"/>
    <x v="1"/>
    <x v="10"/>
    <s v="Weyerhaeuser First Choice Laser/Copy Paper (20Lb. and 88 Bright)"/>
    <n v="19.440000000000001"/>
    <n v="3"/>
    <n v="0"/>
    <x v="551"/>
  </r>
  <r>
    <n v="1640"/>
    <x v="794"/>
    <x v="439"/>
    <d v="2016-06-01T00:00:00"/>
    <s v="Standard Class"/>
    <s v="TB-21280"/>
    <s v="Toby Braunhardt"/>
    <x v="0"/>
    <s v="United States"/>
    <s v="Washington"/>
    <x v="40"/>
    <n v="20016"/>
    <x v="3"/>
    <s v="OFF-BI-10004728"/>
    <x v="1"/>
    <x v="8"/>
    <s v="Wilson Jones Turn Tabs Binder Tool for Ring Binders"/>
    <n v="9.64"/>
    <n v="2"/>
    <n v="0"/>
    <x v="1494"/>
  </r>
  <r>
    <n v="1641"/>
    <x v="794"/>
    <x v="439"/>
    <d v="2016-06-01T00:00:00"/>
    <s v="Standard Class"/>
    <s v="TB-21280"/>
    <s v="Toby Braunhardt"/>
    <x v="0"/>
    <s v="United States"/>
    <s v="Washington"/>
    <x v="40"/>
    <n v="20016"/>
    <x v="3"/>
    <s v="OFF-PA-10004675"/>
    <x v="1"/>
    <x v="10"/>
    <s v="Telephone Message Books with Fax/Mobile Section, 5 1/2&quot; x 3 3/16&quot;"/>
    <n v="12.7"/>
    <n v="2"/>
    <n v="0"/>
    <x v="1495"/>
  </r>
  <r>
    <n v="1642"/>
    <x v="794"/>
    <x v="439"/>
    <d v="2016-06-01T00:00:00"/>
    <s v="Standard Class"/>
    <s v="TB-21280"/>
    <s v="Toby Braunhardt"/>
    <x v="0"/>
    <s v="United States"/>
    <s v="Washington"/>
    <x v="40"/>
    <n v="20016"/>
    <x v="3"/>
    <s v="FUR-FU-10000629"/>
    <x v="0"/>
    <x v="5"/>
    <s v="9-3/4 Diameter Round Wall Clock"/>
    <n v="41.37"/>
    <n v="3"/>
    <n v="0"/>
    <x v="1496"/>
  </r>
  <r>
    <n v="1643"/>
    <x v="795"/>
    <x v="503"/>
    <d v="2014-12-04T00:00:00"/>
    <s v="Standard Class"/>
    <s v="BS-11380"/>
    <s v="Bill Stewart"/>
    <x v="1"/>
    <s v="United States"/>
    <s v="Skokie"/>
    <x v="10"/>
    <n v="60076"/>
    <x v="2"/>
    <s v="OFF-FA-10003112"/>
    <x v="1"/>
    <x v="13"/>
    <s v="Staples"/>
    <n v="12.624000000000001"/>
    <n v="2"/>
    <n v="0.2"/>
    <x v="1497"/>
  </r>
  <r>
    <n v="1644"/>
    <x v="796"/>
    <x v="531"/>
    <d v="2015-03-20T00:00:00"/>
    <s v="First Class"/>
    <s v="FH-14365"/>
    <s v="Fred Hopkins"/>
    <x v="1"/>
    <s v="United States"/>
    <s v="Seattle"/>
    <x v="4"/>
    <n v="98115"/>
    <x v="1"/>
    <s v="OFF-ST-10000142"/>
    <x v="1"/>
    <x v="4"/>
    <s v="Deluxe Rollaway Locking File with Drawer"/>
    <n v="1247.6400000000001"/>
    <n v="3"/>
    <n v="0"/>
    <x v="1498"/>
  </r>
  <r>
    <n v="1645"/>
    <x v="796"/>
    <x v="531"/>
    <d v="2015-03-20T00:00:00"/>
    <s v="First Class"/>
    <s v="FH-14365"/>
    <s v="Fred Hopkins"/>
    <x v="1"/>
    <s v="United States"/>
    <s v="Seattle"/>
    <x v="4"/>
    <n v="98115"/>
    <x v="1"/>
    <s v="TEC-CO-10001766"/>
    <x v="2"/>
    <x v="16"/>
    <s v="Canon PC940 Copier"/>
    <n v="3149.93"/>
    <n v="7"/>
    <n v="0"/>
    <x v="1499"/>
  </r>
  <r>
    <n v="1646"/>
    <x v="796"/>
    <x v="531"/>
    <d v="2015-03-20T00:00:00"/>
    <s v="First Class"/>
    <s v="FH-14365"/>
    <s v="Fred Hopkins"/>
    <x v="1"/>
    <s v="United States"/>
    <s v="Seattle"/>
    <x v="4"/>
    <n v="98115"/>
    <x v="1"/>
    <s v="OFF-PA-10004359"/>
    <x v="1"/>
    <x v="10"/>
    <s v="Multicolor Computer Printout Paper"/>
    <n v="209.7"/>
    <n v="2"/>
    <n v="0"/>
    <x v="1500"/>
  </r>
  <r>
    <n v="1647"/>
    <x v="797"/>
    <x v="549"/>
    <d v="2015-11-03T00:00:00"/>
    <s v="First Class"/>
    <s v="VM-21685"/>
    <s v="Valerie Mitchum"/>
    <x v="2"/>
    <s v="United States"/>
    <s v="Philadelphia"/>
    <x v="9"/>
    <n v="19140"/>
    <x v="3"/>
    <s v="TEC-AC-10002323"/>
    <x v="2"/>
    <x v="11"/>
    <s v="SanDisk Ultra 32 GB MicroSDHC Class 10 Memory Card"/>
    <n v="35.36"/>
    <n v="2"/>
    <n v="0.2"/>
    <x v="1501"/>
  </r>
  <r>
    <n v="1648"/>
    <x v="797"/>
    <x v="549"/>
    <d v="2015-11-03T00:00:00"/>
    <s v="First Class"/>
    <s v="VM-21685"/>
    <s v="Valerie Mitchum"/>
    <x v="2"/>
    <s v="United States"/>
    <s v="Philadelphia"/>
    <x v="9"/>
    <n v="19140"/>
    <x v="3"/>
    <s v="OFF-FA-10001135"/>
    <x v="1"/>
    <x v="13"/>
    <s v="Brites Rubber Bands, 1 1/2 oz. Box"/>
    <n v="3.1680000000000001"/>
    <n v="2"/>
    <n v="0.2"/>
    <x v="1502"/>
  </r>
  <r>
    <n v="1649"/>
    <x v="798"/>
    <x v="120"/>
    <d v="2015-09-29T00:00:00"/>
    <s v="Second Class"/>
    <s v="SF-20200"/>
    <s v="Sarah Foster"/>
    <x v="0"/>
    <s v="United States"/>
    <s v="Philadelphia"/>
    <x v="9"/>
    <n v="19143"/>
    <x v="3"/>
    <s v="OFF-BI-10004224"/>
    <x v="1"/>
    <x v="8"/>
    <s v="Catalog Binders with Expanding Posts"/>
    <n v="121.104"/>
    <n v="6"/>
    <n v="0.7"/>
    <x v="1503"/>
  </r>
  <r>
    <n v="1650"/>
    <x v="798"/>
    <x v="120"/>
    <d v="2015-09-29T00:00:00"/>
    <s v="Second Class"/>
    <s v="SF-20200"/>
    <s v="Sarah Foster"/>
    <x v="0"/>
    <s v="United States"/>
    <s v="Philadelphia"/>
    <x v="9"/>
    <n v="19143"/>
    <x v="3"/>
    <s v="TEC-PH-10003357"/>
    <x v="2"/>
    <x v="7"/>
    <s v="Grandstream GXP2100 Mainstream Business Phone"/>
    <n v="45.893999999999998"/>
    <n v="1"/>
    <n v="0.4"/>
    <x v="1504"/>
  </r>
  <r>
    <n v="1651"/>
    <x v="799"/>
    <x v="550"/>
    <d v="2014-08-29T00:00:00"/>
    <s v="Same Day"/>
    <s v="HH-15010"/>
    <s v="Hilary Holden"/>
    <x v="1"/>
    <s v="United States"/>
    <s v="San Francisco"/>
    <x v="1"/>
    <n v="94110"/>
    <x v="1"/>
    <s v="OFF-PA-10004475"/>
    <x v="1"/>
    <x v="10"/>
    <s v="Xerox 1940"/>
    <n v="109.92"/>
    <n v="2"/>
    <n v="0"/>
    <x v="1505"/>
  </r>
  <r>
    <n v="1652"/>
    <x v="799"/>
    <x v="550"/>
    <d v="2014-08-29T00:00:00"/>
    <s v="Same Day"/>
    <s v="HH-15010"/>
    <s v="Hilary Holden"/>
    <x v="1"/>
    <s v="United States"/>
    <s v="San Francisco"/>
    <x v="1"/>
    <n v="94110"/>
    <x v="1"/>
    <s v="OFF-PA-10003001"/>
    <x v="1"/>
    <x v="10"/>
    <s v="Xerox 1986"/>
    <n v="13.36"/>
    <n v="2"/>
    <n v="0"/>
    <x v="534"/>
  </r>
  <r>
    <n v="1653"/>
    <x v="800"/>
    <x v="551"/>
    <d v="2017-11-21T00:00:00"/>
    <s v="First Class"/>
    <s v="CD-12280"/>
    <s v="Christina DeMoss"/>
    <x v="0"/>
    <s v="United States"/>
    <s v="Seattle"/>
    <x v="4"/>
    <n v="98105"/>
    <x v="1"/>
    <s v="OFF-ST-10003442"/>
    <x v="1"/>
    <x v="4"/>
    <s v="Eldon Portable Mobile Manager"/>
    <n v="169.68"/>
    <n v="6"/>
    <n v="0"/>
    <x v="1506"/>
  </r>
  <r>
    <n v="1654"/>
    <x v="800"/>
    <x v="551"/>
    <d v="2017-11-21T00:00:00"/>
    <s v="First Class"/>
    <s v="CD-12280"/>
    <s v="Christina DeMoss"/>
    <x v="0"/>
    <s v="United States"/>
    <s v="Seattle"/>
    <x v="4"/>
    <n v="98105"/>
    <x v="1"/>
    <s v="TEC-AC-10003832"/>
    <x v="2"/>
    <x v="11"/>
    <s v="Imation 16GB Mini TravelDrive USB 2.0 Flash Drive"/>
    <n v="132.52000000000001"/>
    <n v="4"/>
    <n v="0"/>
    <x v="621"/>
  </r>
  <r>
    <n v="1655"/>
    <x v="800"/>
    <x v="551"/>
    <d v="2017-11-21T00:00:00"/>
    <s v="First Class"/>
    <s v="CD-12280"/>
    <s v="Christina DeMoss"/>
    <x v="0"/>
    <s v="United States"/>
    <s v="Seattle"/>
    <x v="4"/>
    <n v="98105"/>
    <x v="1"/>
    <s v="OFF-FA-10000611"/>
    <x v="1"/>
    <x v="13"/>
    <s v="Binder Clips by OIC"/>
    <n v="2.96"/>
    <n v="2"/>
    <n v="0"/>
    <x v="1507"/>
  </r>
  <r>
    <n v="1656"/>
    <x v="800"/>
    <x v="551"/>
    <d v="2017-11-21T00:00:00"/>
    <s v="First Class"/>
    <s v="CD-12280"/>
    <s v="Christina DeMoss"/>
    <x v="0"/>
    <s v="United States"/>
    <s v="Seattle"/>
    <x v="4"/>
    <n v="98105"/>
    <x v="1"/>
    <s v="OFF-BI-10001116"/>
    <x v="1"/>
    <x v="8"/>
    <s v="Wilson Jones 1&quot; Hanging DublLock Ring Binders"/>
    <n v="8.4480000000000004"/>
    <n v="2"/>
    <n v="0.2"/>
    <x v="51"/>
  </r>
  <r>
    <n v="1657"/>
    <x v="800"/>
    <x v="551"/>
    <d v="2017-11-21T00:00:00"/>
    <s v="First Class"/>
    <s v="CD-12280"/>
    <s v="Christina DeMoss"/>
    <x v="0"/>
    <s v="United States"/>
    <s v="Seattle"/>
    <x v="4"/>
    <n v="98105"/>
    <x v="1"/>
    <s v="OFF-ST-10000563"/>
    <x v="1"/>
    <x v="4"/>
    <s v="Fellowes Bankers Box Stor/Drawer Steel Plus"/>
    <n v="95.94"/>
    <n v="3"/>
    <n v="0"/>
    <x v="1508"/>
  </r>
  <r>
    <n v="1658"/>
    <x v="801"/>
    <x v="552"/>
    <d v="2014-05-15T00:00:00"/>
    <s v="First Class"/>
    <s v="HL-15040"/>
    <s v="Hunter Lopez"/>
    <x v="0"/>
    <s v="United States"/>
    <s v="Milwaukee"/>
    <x v="6"/>
    <n v="53209"/>
    <x v="2"/>
    <s v="FUR-FU-10000010"/>
    <x v="0"/>
    <x v="5"/>
    <s v="DAX Value U-Channel Document Frames, Easel Back"/>
    <n v="34.79"/>
    <n v="7"/>
    <n v="0"/>
    <x v="1509"/>
  </r>
  <r>
    <n v="1659"/>
    <x v="802"/>
    <x v="176"/>
    <d v="2017-01-26T00:00:00"/>
    <s v="Standard Class"/>
    <s v="TH-21100"/>
    <s v="Thea Hendricks"/>
    <x v="0"/>
    <s v="United States"/>
    <s v="Los Angeles"/>
    <x v="1"/>
    <n v="90045"/>
    <x v="1"/>
    <s v="TEC-PH-10004922"/>
    <x v="2"/>
    <x v="7"/>
    <s v="RCA Visys Integrated PBX 8-Line Router"/>
    <n v="160.77600000000001"/>
    <n v="3"/>
    <n v="0.2"/>
    <x v="1510"/>
  </r>
  <r>
    <n v="1660"/>
    <x v="803"/>
    <x v="505"/>
    <d v="2017-11-06T00:00:00"/>
    <s v="Standard Class"/>
    <s v="MM-18055"/>
    <s v="Michelle Moray"/>
    <x v="0"/>
    <s v="United States"/>
    <s v="Seattle"/>
    <x v="4"/>
    <n v="98115"/>
    <x v="1"/>
    <s v="OFF-BI-10004330"/>
    <x v="1"/>
    <x v="8"/>
    <s v="GBC Velobind Prepunched Cover Sets, Regency Series"/>
    <n v="88.751999999999995"/>
    <n v="3"/>
    <n v="0.2"/>
    <x v="1511"/>
  </r>
  <r>
    <n v="1661"/>
    <x v="803"/>
    <x v="505"/>
    <d v="2017-11-06T00:00:00"/>
    <s v="Standard Class"/>
    <s v="MM-18055"/>
    <s v="Michelle Moray"/>
    <x v="0"/>
    <s v="United States"/>
    <s v="Seattle"/>
    <x v="4"/>
    <n v="98115"/>
    <x v="1"/>
    <s v="OFF-BI-10002072"/>
    <x v="1"/>
    <x v="8"/>
    <s v="Cardinal Slant-D Ring Binders"/>
    <n v="13.904"/>
    <n v="2"/>
    <n v="0.2"/>
    <x v="1512"/>
  </r>
  <r>
    <n v="1662"/>
    <x v="804"/>
    <x v="504"/>
    <d v="2017-05-06T00:00:00"/>
    <s v="Standard Class"/>
    <s v="QJ-19255"/>
    <s v="Quincy Jones"/>
    <x v="1"/>
    <s v="United States"/>
    <s v="Philadelphia"/>
    <x v="9"/>
    <n v="19143"/>
    <x v="3"/>
    <s v="TEC-PH-10002549"/>
    <x v="2"/>
    <x v="7"/>
    <s v="Polycom SoundPoint IP 450 VoIP phone"/>
    <n v="677.58"/>
    <n v="5"/>
    <n v="0.4"/>
    <x v="1513"/>
  </r>
  <r>
    <n v="1663"/>
    <x v="804"/>
    <x v="504"/>
    <d v="2017-05-06T00:00:00"/>
    <s v="Standard Class"/>
    <s v="QJ-19255"/>
    <s v="Quincy Jones"/>
    <x v="1"/>
    <s v="United States"/>
    <s v="Philadelphia"/>
    <x v="9"/>
    <n v="19143"/>
    <x v="3"/>
    <s v="OFF-BI-10002353"/>
    <x v="1"/>
    <x v="8"/>
    <s v="GBC VeloBind Cover Sets"/>
    <n v="13.896000000000001"/>
    <n v="3"/>
    <n v="0.7"/>
    <x v="1514"/>
  </r>
  <r>
    <n v="1664"/>
    <x v="805"/>
    <x v="390"/>
    <d v="2016-11-26T00:00:00"/>
    <s v="Second Class"/>
    <s v="NS-18505"/>
    <s v="Neola Schneider"/>
    <x v="0"/>
    <s v="United States"/>
    <s v="Dallas"/>
    <x v="5"/>
    <n v="75217"/>
    <x v="2"/>
    <s v="OFF-ST-10001325"/>
    <x v="1"/>
    <x v="4"/>
    <s v="Sterilite Officeware Hinged File Box"/>
    <n v="41.92"/>
    <n v="5"/>
    <n v="0.2"/>
    <x v="1515"/>
  </r>
  <r>
    <n v="1665"/>
    <x v="805"/>
    <x v="390"/>
    <d v="2016-11-26T00:00:00"/>
    <s v="Second Class"/>
    <s v="NS-18505"/>
    <s v="Neola Schneider"/>
    <x v="0"/>
    <s v="United States"/>
    <s v="Dallas"/>
    <x v="5"/>
    <n v="75217"/>
    <x v="2"/>
    <s v="TEC-AC-10002049"/>
    <x v="2"/>
    <x v="11"/>
    <s v="Logitech G19 Programmable Gaming Keyboard"/>
    <n v="297.57600000000002"/>
    <n v="3"/>
    <n v="0.2"/>
    <x v="1516"/>
  </r>
  <r>
    <n v="1666"/>
    <x v="805"/>
    <x v="390"/>
    <d v="2016-11-26T00:00:00"/>
    <s v="Second Class"/>
    <s v="NS-18505"/>
    <s v="Neola Schneider"/>
    <x v="0"/>
    <s v="United States"/>
    <s v="Dallas"/>
    <x v="5"/>
    <n v="75217"/>
    <x v="2"/>
    <s v="OFF-FA-10002676"/>
    <x v="1"/>
    <x v="13"/>
    <s v="Colored Push Pins"/>
    <n v="4.3440000000000003"/>
    <n v="3"/>
    <n v="0.2"/>
    <x v="1517"/>
  </r>
  <r>
    <n v="1667"/>
    <x v="805"/>
    <x v="390"/>
    <d v="2016-11-26T00:00:00"/>
    <s v="Second Class"/>
    <s v="NS-18505"/>
    <s v="Neola Schneider"/>
    <x v="0"/>
    <s v="United States"/>
    <s v="Dallas"/>
    <x v="5"/>
    <n v="75217"/>
    <x v="2"/>
    <s v="TEC-AC-10003023"/>
    <x v="2"/>
    <x v="11"/>
    <s v="Logitech G105 Gaming Keyboard"/>
    <n v="94.992000000000004"/>
    <n v="2"/>
    <n v="0.2"/>
    <x v="1518"/>
  </r>
  <r>
    <n v="1668"/>
    <x v="805"/>
    <x v="390"/>
    <d v="2016-11-26T00:00:00"/>
    <s v="Second Class"/>
    <s v="NS-18505"/>
    <s v="Neola Schneider"/>
    <x v="0"/>
    <s v="United States"/>
    <s v="Dallas"/>
    <x v="5"/>
    <n v="75217"/>
    <x v="2"/>
    <s v="OFF-PA-10000167"/>
    <x v="1"/>
    <x v="10"/>
    <s v="Xerox 1925"/>
    <n v="74.352000000000004"/>
    <n v="3"/>
    <n v="0.2"/>
    <x v="1403"/>
  </r>
  <r>
    <n v="1669"/>
    <x v="805"/>
    <x v="390"/>
    <d v="2016-11-26T00:00:00"/>
    <s v="Second Class"/>
    <s v="NS-18505"/>
    <s v="Neola Schneider"/>
    <x v="0"/>
    <s v="United States"/>
    <s v="Dallas"/>
    <x v="5"/>
    <n v="75217"/>
    <x v="2"/>
    <s v="OFF-AR-10003405"/>
    <x v="1"/>
    <x v="6"/>
    <s v="Dixon My First Ticonderoga Pencil, #2"/>
    <n v="14.04"/>
    <n v="3"/>
    <n v="0.2"/>
    <x v="1265"/>
  </r>
  <r>
    <n v="1670"/>
    <x v="806"/>
    <x v="553"/>
    <d v="2015-01-15T00:00:00"/>
    <s v="Standard Class"/>
    <s v="MM-17920"/>
    <s v="Michael Moore"/>
    <x v="0"/>
    <s v="United States"/>
    <s v="New York City"/>
    <x v="15"/>
    <n v="10011"/>
    <x v="3"/>
    <s v="FUR-TA-10001889"/>
    <x v="0"/>
    <x v="3"/>
    <s v="Bush Advantage Collection Racetrack Conference Table"/>
    <n v="1018.104"/>
    <n v="4"/>
    <n v="0.4"/>
    <x v="1519"/>
  </r>
  <r>
    <n v="1671"/>
    <x v="807"/>
    <x v="15"/>
    <d v="2017-10-26T00:00:00"/>
    <s v="Standard Class"/>
    <s v="RD-19480"/>
    <s v="Rick Duston"/>
    <x v="0"/>
    <s v="United States"/>
    <s v="Houston"/>
    <x v="5"/>
    <n v="77095"/>
    <x v="2"/>
    <s v="TEC-PH-10002185"/>
    <x v="2"/>
    <x v="7"/>
    <s v="QVS USB Car Charger 2-Port 2.1Amp for iPod/iPhone/iPad/iPad 2/iPad 3"/>
    <n v="16.68"/>
    <n v="3"/>
    <n v="0.2"/>
    <x v="1520"/>
  </r>
  <r>
    <n v="1672"/>
    <x v="808"/>
    <x v="554"/>
    <d v="2016-03-25T00:00:00"/>
    <s v="First Class"/>
    <s v="RB-19645"/>
    <s v="Robert Barroso"/>
    <x v="1"/>
    <s v="United States"/>
    <s v="North Las Vegas"/>
    <x v="33"/>
    <n v="89031"/>
    <x v="1"/>
    <s v="TEC-AC-10001013"/>
    <x v="2"/>
    <x v="11"/>
    <s v="Logitech ClearChat Comfort/USB Headset H390"/>
    <n v="58.58"/>
    <n v="2"/>
    <n v="0"/>
    <x v="1521"/>
  </r>
  <r>
    <n v="1673"/>
    <x v="809"/>
    <x v="445"/>
    <d v="2017-07-07T00:00:00"/>
    <s v="Standard Class"/>
    <s v="RD-19585"/>
    <s v="Rob Dowd"/>
    <x v="0"/>
    <s v="United States"/>
    <s v="Plano"/>
    <x v="5"/>
    <n v="75023"/>
    <x v="2"/>
    <s v="TEC-PH-10002726"/>
    <x v="2"/>
    <x v="7"/>
    <s v="netTALK DUO VoIP Telephone Service"/>
    <n v="167.96799999999999"/>
    <n v="4"/>
    <n v="0.2"/>
    <x v="68"/>
  </r>
  <r>
    <n v="1674"/>
    <x v="810"/>
    <x v="555"/>
    <d v="2015-12-12T00:00:00"/>
    <s v="First Class"/>
    <s v="SW-20455"/>
    <s v="Shaun Weien"/>
    <x v="0"/>
    <s v="United States"/>
    <s v="Suffolk"/>
    <x v="17"/>
    <n v="23434"/>
    <x v="0"/>
    <s v="OFF-LA-10003930"/>
    <x v="1"/>
    <x v="2"/>
    <s v="Dot Matrix Printer Tape Reel Labels, White, 5000/Box"/>
    <n v="196.62"/>
    <n v="2"/>
    <n v="0"/>
    <x v="1522"/>
  </r>
  <r>
    <n v="1675"/>
    <x v="811"/>
    <x v="14"/>
    <d v="2015-09-21T00:00:00"/>
    <s v="Standard Class"/>
    <s v="SF-20965"/>
    <s v="Sylvia Foulston"/>
    <x v="1"/>
    <s v="United States"/>
    <s v="Houston"/>
    <x v="5"/>
    <n v="77041"/>
    <x v="2"/>
    <s v="FUR-FU-10003535"/>
    <x v="0"/>
    <x v="5"/>
    <s v="Howard Miller Distant Time Traveler Alarm Clock"/>
    <n v="21.936"/>
    <n v="2"/>
    <n v="0.6"/>
    <x v="1523"/>
  </r>
  <r>
    <n v="1676"/>
    <x v="811"/>
    <x v="14"/>
    <d v="2015-09-21T00:00:00"/>
    <s v="Standard Class"/>
    <s v="SF-20965"/>
    <s v="Sylvia Foulston"/>
    <x v="1"/>
    <s v="United States"/>
    <s v="Houston"/>
    <x v="5"/>
    <n v="77041"/>
    <x v="2"/>
    <s v="OFF-BI-10000088"/>
    <x v="1"/>
    <x v="8"/>
    <s v="GBC Imprintable Covers"/>
    <n v="6.5880000000000001"/>
    <n v="3"/>
    <n v="0.8"/>
    <x v="1524"/>
  </r>
  <r>
    <n v="1677"/>
    <x v="812"/>
    <x v="556"/>
    <d v="2016-05-24T00:00:00"/>
    <s v="Standard Class"/>
    <s v="EB-13930"/>
    <s v="Eric Barreto"/>
    <x v="0"/>
    <s v="United States"/>
    <s v="San Francisco"/>
    <x v="1"/>
    <n v="94110"/>
    <x v="1"/>
    <s v="OFF-ST-10000604"/>
    <x v="1"/>
    <x v="4"/>
    <s v="Home/Office Personal File Carts"/>
    <n v="104.28"/>
    <n v="3"/>
    <n v="0"/>
    <x v="1525"/>
  </r>
  <r>
    <n v="1678"/>
    <x v="812"/>
    <x v="556"/>
    <d v="2016-05-24T00:00:00"/>
    <s v="Standard Class"/>
    <s v="EB-13930"/>
    <s v="Eric Barreto"/>
    <x v="0"/>
    <s v="United States"/>
    <s v="San Francisco"/>
    <x v="1"/>
    <n v="94110"/>
    <x v="1"/>
    <s v="OFF-PA-10004040"/>
    <x v="1"/>
    <x v="10"/>
    <s v="Universal Premium White Copier/Laser Paper (20Lb. and 87 Bright)"/>
    <n v="17.940000000000001"/>
    <n v="3"/>
    <n v="0"/>
    <x v="1526"/>
  </r>
  <r>
    <n v="1679"/>
    <x v="813"/>
    <x v="557"/>
    <d v="2014-09-13T00:00:00"/>
    <s v="Standard Class"/>
    <s v="SB-20290"/>
    <s v="Sean Braxton"/>
    <x v="1"/>
    <s v="United States"/>
    <s v="Philadelphia"/>
    <x v="9"/>
    <n v="19134"/>
    <x v="3"/>
    <s v="OFF-ST-10002344"/>
    <x v="1"/>
    <x v="4"/>
    <s v="Carina 42&quot;Hx23 3/4&quot;W Media Storage Unit"/>
    <n v="64.784000000000006"/>
    <n v="1"/>
    <n v="0.2"/>
    <x v="1527"/>
  </r>
  <r>
    <n v="1680"/>
    <x v="813"/>
    <x v="557"/>
    <d v="2014-09-13T00:00:00"/>
    <s v="Standard Class"/>
    <s v="SB-20290"/>
    <s v="Sean Braxton"/>
    <x v="1"/>
    <s v="United States"/>
    <s v="Philadelphia"/>
    <x v="9"/>
    <n v="19134"/>
    <x v="3"/>
    <s v="TEC-PH-10003589"/>
    <x v="2"/>
    <x v="7"/>
    <s v="invisibleSHIELD by ZAGG Smudge-Free Screen Protector"/>
    <n v="32.381999999999998"/>
    <n v="3"/>
    <n v="0.4"/>
    <x v="771"/>
  </r>
  <r>
    <n v="1681"/>
    <x v="813"/>
    <x v="557"/>
    <d v="2014-09-13T00:00:00"/>
    <s v="Standard Class"/>
    <s v="SB-20290"/>
    <s v="Sean Braxton"/>
    <x v="1"/>
    <s v="United States"/>
    <s v="Philadelphia"/>
    <x v="9"/>
    <n v="19134"/>
    <x v="3"/>
    <s v="FUR-FU-10000758"/>
    <x v="0"/>
    <x v="5"/>
    <s v="DAX Natural Wood-Tone Poster Frame"/>
    <n v="42.368000000000002"/>
    <n v="2"/>
    <n v="0.2"/>
    <x v="1528"/>
  </r>
  <r>
    <n v="1682"/>
    <x v="813"/>
    <x v="557"/>
    <d v="2014-09-13T00:00:00"/>
    <s v="Standard Class"/>
    <s v="SB-20290"/>
    <s v="Sean Braxton"/>
    <x v="1"/>
    <s v="United States"/>
    <s v="Philadelphia"/>
    <x v="9"/>
    <n v="19134"/>
    <x v="3"/>
    <s v="TEC-MA-10004679"/>
    <x v="2"/>
    <x v="15"/>
    <s v="StarTech.com 10/100 VDSL2 Ethernet Extender Kit"/>
    <n v="399.54"/>
    <n v="4"/>
    <n v="0.7"/>
    <x v="1529"/>
  </r>
  <r>
    <n v="1683"/>
    <x v="814"/>
    <x v="321"/>
    <d v="2016-10-01T00:00:00"/>
    <s v="Second Class"/>
    <s v="PS-18760"/>
    <s v="Pamela Stobb"/>
    <x v="0"/>
    <s v="United States"/>
    <s v="Los Angeles"/>
    <x v="1"/>
    <n v="90008"/>
    <x v="1"/>
    <s v="OFF-PA-10000176"/>
    <x v="1"/>
    <x v="10"/>
    <s v="Xerox 1887"/>
    <n v="18.97"/>
    <n v="1"/>
    <n v="0"/>
    <x v="1530"/>
  </r>
  <r>
    <n v="1684"/>
    <x v="815"/>
    <x v="77"/>
    <d v="2016-11-12T00:00:00"/>
    <s v="Standard Class"/>
    <s v="CB-12535"/>
    <s v="Claudia Bergmann"/>
    <x v="1"/>
    <s v="United States"/>
    <s v="San Francisco"/>
    <x v="1"/>
    <n v="94110"/>
    <x v="1"/>
    <s v="FUR-FU-10002597"/>
    <x v="0"/>
    <x v="5"/>
    <s v="C-Line Magnetic Cubicle Keepers, Clear Polypropylene"/>
    <n v="14.82"/>
    <n v="3"/>
    <n v="0"/>
    <x v="1531"/>
  </r>
  <r>
    <n v="1685"/>
    <x v="816"/>
    <x v="558"/>
    <d v="2017-04-27T00:00:00"/>
    <s v="First Class"/>
    <s v="DK-12835"/>
    <s v="Damala Kotsonis"/>
    <x v="1"/>
    <s v="United States"/>
    <s v="Philadelphia"/>
    <x v="9"/>
    <n v="19143"/>
    <x v="3"/>
    <s v="OFF-AP-10002495"/>
    <x v="1"/>
    <x v="9"/>
    <s v="Acco Smartsocket Table Surge Protector, 6 Color-Coded Adapter Outlets"/>
    <n v="99.28"/>
    <n v="2"/>
    <n v="0.2"/>
    <x v="1532"/>
  </r>
  <r>
    <n v="1686"/>
    <x v="816"/>
    <x v="558"/>
    <d v="2017-04-27T00:00:00"/>
    <s v="First Class"/>
    <s v="DK-12835"/>
    <s v="Damala Kotsonis"/>
    <x v="1"/>
    <s v="United States"/>
    <s v="Philadelphia"/>
    <x v="9"/>
    <n v="19143"/>
    <x v="3"/>
    <s v="OFF-BI-10002813"/>
    <x v="1"/>
    <x v="8"/>
    <s v="Avery Reinforcements for Hole-Punch Pages"/>
    <n v="1.1879999999999999"/>
    <n v="2"/>
    <n v="0.7"/>
    <x v="1533"/>
  </r>
  <r>
    <n v="1687"/>
    <x v="816"/>
    <x v="558"/>
    <d v="2017-04-27T00:00:00"/>
    <s v="First Class"/>
    <s v="DK-12835"/>
    <s v="Damala Kotsonis"/>
    <x v="1"/>
    <s v="United States"/>
    <s v="Philadelphia"/>
    <x v="9"/>
    <n v="19143"/>
    <x v="3"/>
    <s v="OFF-BI-10002414"/>
    <x v="1"/>
    <x v="8"/>
    <s v="GBC ProClick Spines for 32-Hole Punch"/>
    <n v="7.5179999999999998"/>
    <n v="2"/>
    <n v="0.7"/>
    <x v="1534"/>
  </r>
  <r>
    <n v="1688"/>
    <x v="817"/>
    <x v="389"/>
    <d v="2017-12-12T00:00:00"/>
    <s v="First Class"/>
    <s v="AW-10840"/>
    <s v="Anthony Witt"/>
    <x v="0"/>
    <s v="United States"/>
    <s v="Philadelphia"/>
    <x v="9"/>
    <n v="19140"/>
    <x v="3"/>
    <s v="OFF-PA-10000788"/>
    <x v="1"/>
    <x v="10"/>
    <s v="Xerox 210"/>
    <n v="10.368"/>
    <n v="2"/>
    <n v="0.2"/>
    <x v="572"/>
  </r>
  <r>
    <n v="1689"/>
    <x v="817"/>
    <x v="389"/>
    <d v="2017-12-12T00:00:00"/>
    <s v="First Class"/>
    <s v="AW-10840"/>
    <s v="Anthony Witt"/>
    <x v="0"/>
    <s v="United States"/>
    <s v="Philadelphia"/>
    <x v="9"/>
    <n v="19140"/>
    <x v="3"/>
    <s v="FUR-FU-10004306"/>
    <x v="0"/>
    <x v="5"/>
    <s v="Electrix Halogen Magnifier Lamp"/>
    <n v="310.88"/>
    <n v="2"/>
    <n v="0.2"/>
    <x v="737"/>
  </r>
  <r>
    <n v="1690"/>
    <x v="818"/>
    <x v="559"/>
    <d v="2014-08-20T00:00:00"/>
    <s v="Standard Class"/>
    <s v="TS-21610"/>
    <s v="Troy Staebel"/>
    <x v="0"/>
    <s v="United States"/>
    <s v="Philadelphia"/>
    <x v="9"/>
    <n v="19143"/>
    <x v="3"/>
    <s v="FUR-TA-10001539"/>
    <x v="0"/>
    <x v="3"/>
    <s v="Chromcraft Rectangular Conference Tables"/>
    <n v="853.09199999999998"/>
    <n v="6"/>
    <n v="0.4"/>
    <x v="1535"/>
  </r>
  <r>
    <n v="1691"/>
    <x v="819"/>
    <x v="34"/>
    <d v="2017-12-15T00:00:00"/>
    <s v="Standard Class"/>
    <s v="HF-14995"/>
    <s v="Herbert Flentye"/>
    <x v="0"/>
    <s v="United States"/>
    <s v="Indianapolis"/>
    <x v="14"/>
    <n v="46203"/>
    <x v="2"/>
    <s v="OFF-PA-10000575"/>
    <x v="1"/>
    <x v="10"/>
    <s v="Wirebound Message Books, Four 2 3/4 x 5 White Forms per Page"/>
    <n v="33.450000000000003"/>
    <n v="5"/>
    <n v="0"/>
    <x v="1536"/>
  </r>
  <r>
    <n v="1692"/>
    <x v="819"/>
    <x v="34"/>
    <d v="2017-12-15T00:00:00"/>
    <s v="Standard Class"/>
    <s v="HF-14995"/>
    <s v="Herbert Flentye"/>
    <x v="0"/>
    <s v="United States"/>
    <s v="Indianapolis"/>
    <x v="14"/>
    <n v="46203"/>
    <x v="2"/>
    <s v="OFF-BI-10004182"/>
    <x v="1"/>
    <x v="8"/>
    <s v="Economy Binders"/>
    <n v="10.4"/>
    <n v="5"/>
    <n v="0"/>
    <x v="1537"/>
  </r>
  <r>
    <n v="1693"/>
    <x v="820"/>
    <x v="560"/>
    <d v="2016-03-19T00:00:00"/>
    <s v="Standard Class"/>
    <s v="HZ-14950"/>
    <s v="Henia Zydlo"/>
    <x v="0"/>
    <s v="United States"/>
    <s v="Columbus"/>
    <x v="24"/>
    <n v="43229"/>
    <x v="3"/>
    <s v="FUR-FU-10004020"/>
    <x v="0"/>
    <x v="5"/>
    <s v="Advantus Panel Wall Acrylic Frame"/>
    <n v="21.88"/>
    <n v="5"/>
    <n v="0.2"/>
    <x v="1538"/>
  </r>
  <r>
    <n v="1694"/>
    <x v="821"/>
    <x v="190"/>
    <d v="2016-06-29T00:00:00"/>
    <s v="Second Class"/>
    <s v="AB-10255"/>
    <s v="Alejandro Ballentine"/>
    <x v="2"/>
    <s v="United States"/>
    <s v="Plano"/>
    <x v="5"/>
    <n v="75023"/>
    <x v="2"/>
    <s v="TEC-AC-10003133"/>
    <x v="2"/>
    <x v="11"/>
    <s v="Memorex Mini Travel Drive 4 GB USB 2.0 Flash Drive"/>
    <n v="13.616"/>
    <n v="2"/>
    <n v="0.2"/>
    <x v="1539"/>
  </r>
  <r>
    <n v="1695"/>
    <x v="822"/>
    <x v="12"/>
    <d v="2015-09-28T00:00:00"/>
    <s v="Second Class"/>
    <s v="PO-19195"/>
    <s v="Phillina Ober"/>
    <x v="2"/>
    <s v="United States"/>
    <s v="Bayonne"/>
    <x v="30"/>
    <n v="7002"/>
    <x v="3"/>
    <s v="TEC-AC-10002006"/>
    <x v="2"/>
    <x v="11"/>
    <s v="Memorex Micro Travel Drive 16 GB"/>
    <n v="63.96"/>
    <n v="4"/>
    <n v="0"/>
    <x v="1540"/>
  </r>
  <r>
    <n v="1696"/>
    <x v="822"/>
    <x v="12"/>
    <d v="2015-09-28T00:00:00"/>
    <s v="Second Class"/>
    <s v="PO-19195"/>
    <s v="Phillina Ober"/>
    <x v="2"/>
    <s v="United States"/>
    <s v="Bayonne"/>
    <x v="30"/>
    <n v="7002"/>
    <x v="3"/>
    <s v="OFF-BI-10003314"/>
    <x v="1"/>
    <x v="8"/>
    <s v="Tuff Stuff Recycled Round Ring Binders"/>
    <n v="14.46"/>
    <n v="3"/>
    <n v="0"/>
    <x v="1541"/>
  </r>
  <r>
    <n v="1697"/>
    <x v="822"/>
    <x v="12"/>
    <d v="2015-09-28T00:00:00"/>
    <s v="Second Class"/>
    <s v="PO-19195"/>
    <s v="Phillina Ober"/>
    <x v="2"/>
    <s v="United States"/>
    <s v="Bayonne"/>
    <x v="30"/>
    <n v="7002"/>
    <x v="3"/>
    <s v="TEC-PH-10002726"/>
    <x v="2"/>
    <x v="7"/>
    <s v="netTALK DUO VoIP Telephone Service"/>
    <n v="104.98"/>
    <n v="2"/>
    <n v="0"/>
    <x v="1542"/>
  </r>
  <r>
    <n v="1698"/>
    <x v="823"/>
    <x v="17"/>
    <d v="2015-12-31T00:00:00"/>
    <s v="Standard Class"/>
    <s v="AG-10900"/>
    <s v="Arthur Gainer"/>
    <x v="0"/>
    <s v="United States"/>
    <s v="Los Angeles"/>
    <x v="1"/>
    <n v="90008"/>
    <x v="1"/>
    <s v="OFF-AP-10000240"/>
    <x v="1"/>
    <x v="9"/>
    <s v="Belkin F9G930V10-GRY 9 Outlet Surge"/>
    <n v="106.96"/>
    <n v="2"/>
    <n v="0"/>
    <x v="1543"/>
  </r>
  <r>
    <n v="1699"/>
    <x v="823"/>
    <x v="17"/>
    <d v="2015-12-31T00:00:00"/>
    <s v="Standard Class"/>
    <s v="AG-10900"/>
    <s v="Arthur Gainer"/>
    <x v="0"/>
    <s v="United States"/>
    <s v="Los Angeles"/>
    <x v="1"/>
    <n v="90008"/>
    <x v="1"/>
    <s v="OFF-LA-10002381"/>
    <x v="1"/>
    <x v="2"/>
    <s v="Avery 497"/>
    <n v="21.56"/>
    <n v="7"/>
    <n v="0"/>
    <x v="765"/>
  </r>
  <r>
    <n v="1700"/>
    <x v="824"/>
    <x v="561"/>
    <d v="2014-06-07T00:00:00"/>
    <s v="Second Class"/>
    <s v="SC-20725"/>
    <s v="Steven Cartwright"/>
    <x v="0"/>
    <s v="United States"/>
    <s v="Seattle"/>
    <x v="4"/>
    <n v="98115"/>
    <x v="1"/>
    <s v="FUR-TA-10004086"/>
    <x v="0"/>
    <x v="3"/>
    <s v="KI Adjustable-Height Table"/>
    <n v="515.88"/>
    <n v="6"/>
    <n v="0"/>
    <x v="1544"/>
  </r>
  <r>
    <n v="1701"/>
    <x v="825"/>
    <x v="562"/>
    <d v="2015-07-15T00:00:00"/>
    <s v="Second Class"/>
    <s v="ND-18370"/>
    <s v="Natalie DeCherney"/>
    <x v="0"/>
    <s v="United States"/>
    <s v="New York City"/>
    <x v="15"/>
    <n v="10035"/>
    <x v="3"/>
    <s v="OFF-BI-10000320"/>
    <x v="1"/>
    <x v="8"/>
    <s v="GBC Plastic Binding Combs"/>
    <n v="11.808"/>
    <n v="2"/>
    <n v="0.2"/>
    <x v="960"/>
  </r>
  <r>
    <n v="1702"/>
    <x v="825"/>
    <x v="562"/>
    <d v="2015-07-15T00:00:00"/>
    <s v="Second Class"/>
    <s v="ND-18370"/>
    <s v="Natalie DeCherney"/>
    <x v="0"/>
    <s v="United States"/>
    <s v="New York City"/>
    <x v="15"/>
    <n v="10035"/>
    <x v="3"/>
    <s v="FUR-CH-10000595"/>
    <x v="0"/>
    <x v="1"/>
    <s v="Safco Contoured Stacking Chairs"/>
    <n v="1931.04"/>
    <n v="9"/>
    <n v="0.1"/>
    <x v="1545"/>
  </r>
  <r>
    <n v="1703"/>
    <x v="825"/>
    <x v="562"/>
    <d v="2015-07-15T00:00:00"/>
    <s v="Second Class"/>
    <s v="ND-18370"/>
    <s v="Natalie DeCherney"/>
    <x v="0"/>
    <s v="United States"/>
    <s v="New York City"/>
    <x v="15"/>
    <n v="10035"/>
    <x v="3"/>
    <s v="OFF-PA-10000349"/>
    <x v="1"/>
    <x v="10"/>
    <s v="Easy-staple paper"/>
    <n v="9.9600000000000009"/>
    <n v="2"/>
    <n v="0"/>
    <x v="1546"/>
  </r>
  <r>
    <n v="1704"/>
    <x v="826"/>
    <x v="563"/>
    <d v="2014-02-06T00:00:00"/>
    <s v="Standard Class"/>
    <s v="CD-12790"/>
    <s v="Cynthia Delaney"/>
    <x v="2"/>
    <s v="United States"/>
    <s v="San Diego"/>
    <x v="1"/>
    <n v="92037"/>
    <x v="1"/>
    <s v="OFF-FA-10001843"/>
    <x v="1"/>
    <x v="13"/>
    <s v="Staples"/>
    <n v="12.35"/>
    <n v="5"/>
    <n v="0"/>
    <x v="1547"/>
  </r>
  <r>
    <n v="1705"/>
    <x v="827"/>
    <x v="387"/>
    <d v="2016-03-08T00:00:00"/>
    <s v="Same Day"/>
    <s v="PG-18820"/>
    <s v="Patrick Gardner"/>
    <x v="0"/>
    <s v="United States"/>
    <s v="Glendale"/>
    <x v="16"/>
    <n v="85301"/>
    <x v="1"/>
    <s v="OFF-BI-10003676"/>
    <x v="1"/>
    <x v="8"/>
    <s v="GBC Standard Recycled Report Covers, Clear Plastic Sheets"/>
    <n v="9.702"/>
    <n v="3"/>
    <n v="0.7"/>
    <x v="1548"/>
  </r>
  <r>
    <n v="1706"/>
    <x v="828"/>
    <x v="6"/>
    <d v="2015-11-26T00:00:00"/>
    <s v="Standard Class"/>
    <s v="IM-15070"/>
    <s v="Irene Maddox"/>
    <x v="0"/>
    <s v="United States"/>
    <s v="Philadelphia"/>
    <x v="9"/>
    <n v="19120"/>
    <x v="3"/>
    <s v="OFF-BI-10003638"/>
    <x v="1"/>
    <x v="8"/>
    <s v="GBC Durable Plastic Covers"/>
    <n v="11.61"/>
    <n v="2"/>
    <n v="0.7"/>
    <x v="1549"/>
  </r>
  <r>
    <n v="1707"/>
    <x v="829"/>
    <x v="505"/>
    <d v="2017-11-05T00:00:00"/>
    <s v="Standard Class"/>
    <s v="JK-15205"/>
    <s v="Jamie Kunitz"/>
    <x v="0"/>
    <s v="United States"/>
    <s v="San Francisco"/>
    <x v="1"/>
    <n v="94122"/>
    <x v="1"/>
    <s v="OFF-LA-10003077"/>
    <x v="1"/>
    <x v="2"/>
    <s v="Avery 500"/>
    <n v="43.86"/>
    <n v="6"/>
    <n v="0"/>
    <x v="1550"/>
  </r>
  <r>
    <n v="1708"/>
    <x v="829"/>
    <x v="505"/>
    <d v="2017-11-05T00:00:00"/>
    <s v="Standard Class"/>
    <s v="JK-15205"/>
    <s v="Jamie Kunitz"/>
    <x v="0"/>
    <s v="United States"/>
    <s v="San Francisco"/>
    <x v="1"/>
    <n v="94122"/>
    <x v="1"/>
    <s v="TEC-PH-10003505"/>
    <x v="2"/>
    <x v="7"/>
    <s v="Geemarc AmpliPOWER60"/>
    <n v="148.47999999999999"/>
    <n v="2"/>
    <n v="0.2"/>
    <x v="1551"/>
  </r>
  <r>
    <n v="1709"/>
    <x v="829"/>
    <x v="505"/>
    <d v="2017-11-05T00:00:00"/>
    <s v="Standard Class"/>
    <s v="JK-15205"/>
    <s v="Jamie Kunitz"/>
    <x v="0"/>
    <s v="United States"/>
    <s v="San Francisco"/>
    <x v="1"/>
    <n v="94122"/>
    <x v="1"/>
    <s v="OFF-PA-10003424"/>
    <x v="1"/>
    <x v="10"/>
    <s v="&quot;While you Were Out&quot; Message Book, One Form per Page"/>
    <n v="7.42"/>
    <n v="2"/>
    <n v="0"/>
    <x v="1552"/>
  </r>
  <r>
    <n v="1710"/>
    <x v="829"/>
    <x v="505"/>
    <d v="2017-11-05T00:00:00"/>
    <s v="Standard Class"/>
    <s v="JK-15205"/>
    <s v="Jamie Kunitz"/>
    <x v="0"/>
    <s v="United States"/>
    <s v="San Francisco"/>
    <x v="1"/>
    <n v="94122"/>
    <x v="1"/>
    <s v="FUR-CH-10003061"/>
    <x v="0"/>
    <x v="1"/>
    <s v="Global Leather Task Chair, Black"/>
    <n v="71.992000000000004"/>
    <n v="1"/>
    <n v="0.2"/>
    <x v="1553"/>
  </r>
  <r>
    <n v="1711"/>
    <x v="829"/>
    <x v="505"/>
    <d v="2017-11-05T00:00:00"/>
    <s v="Standard Class"/>
    <s v="JK-15205"/>
    <s v="Jamie Kunitz"/>
    <x v="0"/>
    <s v="United States"/>
    <s v="San Francisco"/>
    <x v="1"/>
    <n v="94122"/>
    <x v="1"/>
    <s v="OFF-AR-10003514"/>
    <x v="1"/>
    <x v="6"/>
    <s v="4009 Highlighters by Sanford"/>
    <n v="19.899999999999999"/>
    <n v="5"/>
    <n v="0"/>
    <x v="191"/>
  </r>
  <r>
    <n v="1712"/>
    <x v="829"/>
    <x v="505"/>
    <d v="2017-11-05T00:00:00"/>
    <s v="Standard Class"/>
    <s v="JK-15205"/>
    <s v="Jamie Kunitz"/>
    <x v="0"/>
    <s v="United States"/>
    <s v="San Francisco"/>
    <x v="1"/>
    <n v="94122"/>
    <x v="1"/>
    <s v="OFF-AP-10002684"/>
    <x v="1"/>
    <x v="9"/>
    <s v="Acco 7-Outlet Masterpiece Power Center, Wihtout Fax/Phone Line Protection"/>
    <n v="1702.12"/>
    <n v="14"/>
    <n v="0"/>
    <x v="1554"/>
  </r>
  <r>
    <n v="1713"/>
    <x v="830"/>
    <x v="564"/>
    <d v="2015-02-04T00:00:00"/>
    <s v="Standard Class"/>
    <s v="JP-15520"/>
    <s v="Jeremy Pistek"/>
    <x v="0"/>
    <s v="United States"/>
    <s v="Houston"/>
    <x v="5"/>
    <n v="77070"/>
    <x v="2"/>
    <s v="OFF-PA-10004405"/>
    <x v="1"/>
    <x v="10"/>
    <s v="Rediform Voice Mail Log Books"/>
    <n v="14.304"/>
    <n v="6"/>
    <n v="0.2"/>
    <x v="1555"/>
  </r>
  <r>
    <n v="1714"/>
    <x v="831"/>
    <x v="565"/>
    <d v="2017-09-13T00:00:00"/>
    <s v="Second Class"/>
    <s v="MM-18055"/>
    <s v="Michelle Moray"/>
    <x v="0"/>
    <s v="United States"/>
    <s v="Chicago"/>
    <x v="10"/>
    <n v="60610"/>
    <x v="2"/>
    <s v="FUR-TA-10004289"/>
    <x v="0"/>
    <x v="3"/>
    <s v="BoxOffice By Design Rectangular and Half-Moon Meeting Room Tables"/>
    <n v="765.625"/>
    <n v="7"/>
    <n v="0.5"/>
    <x v="1556"/>
  </r>
  <r>
    <n v="1715"/>
    <x v="832"/>
    <x v="566"/>
    <d v="2017-10-13T00:00:00"/>
    <s v="Standard Class"/>
    <s v="DC-13285"/>
    <s v="Debra Catini"/>
    <x v="0"/>
    <s v="United States"/>
    <s v="San Francisco"/>
    <x v="1"/>
    <n v="94110"/>
    <x v="1"/>
    <s v="FUR-BO-10003965"/>
    <x v="0"/>
    <x v="0"/>
    <s v="O'Sullivan Manor Hill 2-Door Library in Brianna Oak"/>
    <n v="307.666"/>
    <n v="2"/>
    <n v="0.15"/>
    <x v="1557"/>
  </r>
  <r>
    <n v="1716"/>
    <x v="833"/>
    <x v="567"/>
    <d v="2016-05-04T00:00:00"/>
    <s v="Standard Class"/>
    <s v="JL-15835"/>
    <s v="John Lee"/>
    <x v="0"/>
    <s v="United States"/>
    <s v="New York City"/>
    <x v="15"/>
    <n v="10011"/>
    <x v="3"/>
    <s v="OFF-BI-10003314"/>
    <x v="1"/>
    <x v="8"/>
    <s v="Tuff Stuff Recycled Round Ring Binders"/>
    <n v="7.7119999999999997"/>
    <n v="2"/>
    <n v="0.2"/>
    <x v="332"/>
  </r>
  <r>
    <n v="1717"/>
    <x v="834"/>
    <x v="288"/>
    <d v="2016-05-24T00:00:00"/>
    <s v="Standard Class"/>
    <s v="BN-11515"/>
    <s v="Bradley Nguyen"/>
    <x v="0"/>
    <s v="United States"/>
    <s v="New York City"/>
    <x v="15"/>
    <n v="10011"/>
    <x v="3"/>
    <s v="OFF-AP-10001563"/>
    <x v="1"/>
    <x v="9"/>
    <s v="Belkin Premiere Surge Master II 8-outlet surge protector"/>
    <n v="242.9"/>
    <n v="5"/>
    <n v="0"/>
    <x v="1558"/>
  </r>
  <r>
    <n v="1718"/>
    <x v="834"/>
    <x v="288"/>
    <d v="2016-05-24T00:00:00"/>
    <s v="Standard Class"/>
    <s v="BN-11515"/>
    <s v="Bradley Nguyen"/>
    <x v="0"/>
    <s v="United States"/>
    <s v="New York City"/>
    <x v="15"/>
    <n v="10011"/>
    <x v="3"/>
    <s v="OFF-ST-10004123"/>
    <x v="1"/>
    <x v="4"/>
    <s v="Safco Industrial Wire Shelving System"/>
    <n v="454.9"/>
    <n v="5"/>
    <n v="0"/>
    <x v="232"/>
  </r>
  <r>
    <n v="1719"/>
    <x v="834"/>
    <x v="288"/>
    <d v="2016-05-24T00:00:00"/>
    <s v="Standard Class"/>
    <s v="BN-11515"/>
    <s v="Bradley Nguyen"/>
    <x v="0"/>
    <s v="United States"/>
    <s v="New York City"/>
    <x v="15"/>
    <n v="10011"/>
    <x v="3"/>
    <s v="FUR-FU-10002088"/>
    <x v="0"/>
    <x v="5"/>
    <s v="Nu-Dell Float Frame 11 x 14 1/2"/>
    <n v="35.92"/>
    <n v="4"/>
    <n v="0"/>
    <x v="1559"/>
  </r>
  <r>
    <n v="1720"/>
    <x v="834"/>
    <x v="288"/>
    <d v="2016-05-24T00:00:00"/>
    <s v="Standard Class"/>
    <s v="BN-11515"/>
    <s v="Bradley Nguyen"/>
    <x v="0"/>
    <s v="United States"/>
    <s v="New York City"/>
    <x v="15"/>
    <n v="10011"/>
    <x v="3"/>
    <s v="FUR-FU-10000010"/>
    <x v="0"/>
    <x v="5"/>
    <s v="DAX Value U-Channel Document Frames, Easel Back"/>
    <n v="39.76"/>
    <n v="8"/>
    <n v="0"/>
    <x v="1560"/>
  </r>
  <r>
    <n v="1721"/>
    <x v="834"/>
    <x v="288"/>
    <d v="2016-05-24T00:00:00"/>
    <s v="Standard Class"/>
    <s v="BN-11515"/>
    <s v="Bradley Nguyen"/>
    <x v="0"/>
    <s v="United States"/>
    <s v="New York City"/>
    <x v="15"/>
    <n v="10011"/>
    <x v="3"/>
    <s v="OFF-BI-10002824"/>
    <x v="1"/>
    <x v="8"/>
    <s v="Recycled Easel Ring Binders"/>
    <n v="47.744"/>
    <n v="4"/>
    <n v="0.2"/>
    <x v="1561"/>
  </r>
  <r>
    <n v="1722"/>
    <x v="835"/>
    <x v="139"/>
    <d v="2015-12-25T00:00:00"/>
    <s v="Standard Class"/>
    <s v="KD-16345"/>
    <s v="Katherine Ducich"/>
    <x v="0"/>
    <s v="United States"/>
    <s v="Chicago"/>
    <x v="10"/>
    <n v="60623"/>
    <x v="2"/>
    <s v="TEC-PH-10001061"/>
    <x v="2"/>
    <x v="7"/>
    <s v="Apple iPhone 5C"/>
    <n v="159.98400000000001"/>
    <n v="2"/>
    <n v="0.2"/>
    <x v="1153"/>
  </r>
  <r>
    <n v="1723"/>
    <x v="835"/>
    <x v="139"/>
    <d v="2015-12-25T00:00:00"/>
    <s v="Standard Class"/>
    <s v="KD-16345"/>
    <s v="Katherine Ducich"/>
    <x v="0"/>
    <s v="United States"/>
    <s v="Chicago"/>
    <x v="10"/>
    <n v="60623"/>
    <x v="2"/>
    <s v="TEC-AC-10000736"/>
    <x v="2"/>
    <x v="11"/>
    <s v="Logitech G600 MMO Gaming Mouse"/>
    <n v="255.96799999999999"/>
    <n v="4"/>
    <n v="0.2"/>
    <x v="1562"/>
  </r>
  <r>
    <n v="1724"/>
    <x v="835"/>
    <x v="139"/>
    <d v="2015-12-25T00:00:00"/>
    <s v="Standard Class"/>
    <s v="KD-16345"/>
    <s v="Katherine Ducich"/>
    <x v="0"/>
    <s v="United States"/>
    <s v="Chicago"/>
    <x v="10"/>
    <n v="60623"/>
    <x v="2"/>
    <s v="FUR-BO-10003966"/>
    <x v="0"/>
    <x v="0"/>
    <s v="Sauder Facets Collection Library, Sky Alder Finish"/>
    <n v="359.05799999999999"/>
    <n v="3"/>
    <n v="0.3"/>
    <x v="1563"/>
  </r>
  <r>
    <n v="1725"/>
    <x v="836"/>
    <x v="546"/>
    <d v="2015-12-20T00:00:00"/>
    <s v="First Class"/>
    <s v="JK-15370"/>
    <s v="Jay Kimmel"/>
    <x v="0"/>
    <s v="United States"/>
    <s v="Philadelphia"/>
    <x v="9"/>
    <n v="19143"/>
    <x v="3"/>
    <s v="OFF-AP-10000828"/>
    <x v="1"/>
    <x v="9"/>
    <s v="Avanti 4.4 Cu. Ft. Refrigerator"/>
    <n v="434.35199999999998"/>
    <n v="3"/>
    <n v="0.2"/>
    <x v="1564"/>
  </r>
  <r>
    <n v="1726"/>
    <x v="836"/>
    <x v="546"/>
    <d v="2015-12-20T00:00:00"/>
    <s v="First Class"/>
    <s v="JK-15370"/>
    <s v="Jay Kimmel"/>
    <x v="0"/>
    <s v="United States"/>
    <s v="Philadelphia"/>
    <x v="9"/>
    <n v="19143"/>
    <x v="3"/>
    <s v="OFF-AP-10002906"/>
    <x v="1"/>
    <x v="9"/>
    <s v="Hoover Replacement Belt for Commercial Guardsman Heavy-Duty Upright Vacuum"/>
    <n v="3.552"/>
    <n v="2"/>
    <n v="0.2"/>
    <x v="1565"/>
  </r>
  <r>
    <n v="1727"/>
    <x v="836"/>
    <x v="546"/>
    <d v="2015-12-20T00:00:00"/>
    <s v="First Class"/>
    <s v="JK-15370"/>
    <s v="Jay Kimmel"/>
    <x v="0"/>
    <s v="United States"/>
    <s v="Philadelphia"/>
    <x v="9"/>
    <n v="19143"/>
    <x v="3"/>
    <s v="OFF-AP-10003860"/>
    <x v="1"/>
    <x v="9"/>
    <s v="Fellowes Advanced 8 Outlet Surge Suppressor with Phone/Fax Protection"/>
    <n v="88.831999999999994"/>
    <n v="4"/>
    <n v="0.2"/>
    <x v="1566"/>
  </r>
  <r>
    <n v="1728"/>
    <x v="837"/>
    <x v="568"/>
    <d v="2017-05-04T00:00:00"/>
    <s v="Second Class"/>
    <s v="FM-14215"/>
    <s v="Filia McAdams"/>
    <x v="1"/>
    <s v="United States"/>
    <s v="Dublin"/>
    <x v="24"/>
    <n v="43017"/>
    <x v="3"/>
    <s v="FUR-TA-10001307"/>
    <x v="0"/>
    <x v="3"/>
    <s v="SAFCO PlanMaster Heigh-Adjustable Drafting Table Base, 43w x 30d x 30-37h, Black"/>
    <n v="1048.3499999999999"/>
    <n v="5"/>
    <n v="0.4"/>
    <x v="1567"/>
  </r>
  <r>
    <n v="1729"/>
    <x v="838"/>
    <x v="569"/>
    <d v="2016-02-07T00:00:00"/>
    <s v="Same Day"/>
    <s v="CA-12265"/>
    <s v="Christina Anderson"/>
    <x v="0"/>
    <s v="United States"/>
    <s v="Springfield"/>
    <x v="17"/>
    <n v="22153"/>
    <x v="0"/>
    <s v="TEC-AC-10003063"/>
    <x v="2"/>
    <x v="11"/>
    <s v="Micro Innovations USB RF Wireless Keyboard with Mouse"/>
    <n v="100"/>
    <n v="4"/>
    <n v="0"/>
    <x v="1568"/>
  </r>
  <r>
    <n v="1730"/>
    <x v="838"/>
    <x v="569"/>
    <d v="2016-02-07T00:00:00"/>
    <s v="Same Day"/>
    <s v="CA-12265"/>
    <s v="Christina Anderson"/>
    <x v="0"/>
    <s v="United States"/>
    <s v="Springfield"/>
    <x v="17"/>
    <n v="22153"/>
    <x v="0"/>
    <s v="OFF-LA-10001045"/>
    <x v="1"/>
    <x v="2"/>
    <s v="Permanent Self-Adhesive File Folder Labels for Typewriters by Universal"/>
    <n v="7.83"/>
    <n v="3"/>
    <n v="0"/>
    <x v="1569"/>
  </r>
  <r>
    <n v="1731"/>
    <x v="839"/>
    <x v="450"/>
    <d v="2014-10-03T00:00:00"/>
    <s v="Standard Class"/>
    <s v="KD-16495"/>
    <s v="Keith Dawkins"/>
    <x v="1"/>
    <s v="United States"/>
    <s v="Fayetteville"/>
    <x v="3"/>
    <n v="28314"/>
    <x v="0"/>
    <s v="OFF-PA-10001457"/>
    <x v="1"/>
    <x v="10"/>
    <s v="White GlueTop Scratch Pads"/>
    <n v="96.256"/>
    <n v="8"/>
    <n v="0.2"/>
    <x v="1570"/>
  </r>
  <r>
    <n v="1732"/>
    <x v="839"/>
    <x v="450"/>
    <d v="2014-10-03T00:00:00"/>
    <s v="Standard Class"/>
    <s v="KD-16495"/>
    <s v="Keith Dawkins"/>
    <x v="1"/>
    <s v="United States"/>
    <s v="Fayetteville"/>
    <x v="3"/>
    <n v="28314"/>
    <x v="0"/>
    <s v="OFF-PA-10001804"/>
    <x v="1"/>
    <x v="10"/>
    <s v="Xerox 195"/>
    <n v="10.688000000000001"/>
    <n v="2"/>
    <n v="0.2"/>
    <x v="1490"/>
  </r>
  <r>
    <n v="1733"/>
    <x v="840"/>
    <x v="212"/>
    <d v="2016-07-14T00:00:00"/>
    <s v="Standard Class"/>
    <s v="LH-17155"/>
    <s v="Logan Haushalter"/>
    <x v="0"/>
    <s v="United States"/>
    <s v="Dallas"/>
    <x v="5"/>
    <n v="75081"/>
    <x v="2"/>
    <s v="OFF-ST-10000689"/>
    <x v="1"/>
    <x v="4"/>
    <s v="Fellowes Strictly Business Drawer File, Letter/Legal Size"/>
    <n v="338.04"/>
    <n v="3"/>
    <n v="0.2"/>
    <x v="1114"/>
  </r>
  <r>
    <n v="1734"/>
    <x v="840"/>
    <x v="212"/>
    <d v="2016-07-14T00:00:00"/>
    <s v="Standard Class"/>
    <s v="LH-17155"/>
    <s v="Logan Haushalter"/>
    <x v="0"/>
    <s v="United States"/>
    <s v="Dallas"/>
    <x v="5"/>
    <n v="75081"/>
    <x v="2"/>
    <s v="OFF-AR-10002135"/>
    <x v="1"/>
    <x v="6"/>
    <s v="Boston Heavy-Duty Trimline Electric Pencil Sharpeners"/>
    <n v="154.24"/>
    <n v="4"/>
    <n v="0.2"/>
    <x v="1571"/>
  </r>
  <r>
    <n v="1735"/>
    <x v="841"/>
    <x v="570"/>
    <d v="2017-08-01T00:00:00"/>
    <s v="Second Class"/>
    <s v="AG-10675"/>
    <s v="Anna Gayman"/>
    <x v="0"/>
    <s v="United States"/>
    <s v="Jacksonville"/>
    <x v="3"/>
    <n v="28540"/>
    <x v="0"/>
    <s v="OFF-AP-10002082"/>
    <x v="1"/>
    <x v="9"/>
    <s v="Holmes HEPA Air Purifier"/>
    <n v="34.847999999999999"/>
    <n v="2"/>
    <n v="0.2"/>
    <x v="1572"/>
  </r>
  <r>
    <n v="1736"/>
    <x v="841"/>
    <x v="570"/>
    <d v="2017-08-01T00:00:00"/>
    <s v="Second Class"/>
    <s v="AG-10675"/>
    <s v="Anna Gayman"/>
    <x v="0"/>
    <s v="United States"/>
    <s v="Jacksonville"/>
    <x v="3"/>
    <n v="28540"/>
    <x v="0"/>
    <s v="TEC-PH-10003442"/>
    <x v="2"/>
    <x v="7"/>
    <s v="Samsung Replacement EH64AVFWE Premium Headset"/>
    <n v="22"/>
    <n v="5"/>
    <n v="0.2"/>
    <x v="1573"/>
  </r>
  <r>
    <n v="1737"/>
    <x v="841"/>
    <x v="570"/>
    <d v="2017-08-01T00:00:00"/>
    <s v="Second Class"/>
    <s v="AG-10675"/>
    <s v="Anna Gayman"/>
    <x v="0"/>
    <s v="United States"/>
    <s v="Jacksonville"/>
    <x v="3"/>
    <n v="28540"/>
    <x v="0"/>
    <s v="OFF-AR-10002833"/>
    <x v="1"/>
    <x v="6"/>
    <s v="Newell 322"/>
    <n v="4.3680000000000003"/>
    <n v="3"/>
    <n v="0.2"/>
    <x v="1574"/>
  </r>
  <r>
    <n v="1738"/>
    <x v="842"/>
    <x v="37"/>
    <d v="2015-09-09T00:00:00"/>
    <s v="Standard Class"/>
    <s v="DB-13120"/>
    <s v="David Bremer"/>
    <x v="1"/>
    <s v="United States"/>
    <s v="San Francisco"/>
    <x v="1"/>
    <n v="94122"/>
    <x v="1"/>
    <s v="OFF-ST-10001325"/>
    <x v="1"/>
    <x v="4"/>
    <s v="Sterilite Officeware Hinged File Box"/>
    <n v="31.44"/>
    <n v="3"/>
    <n v="0"/>
    <x v="1007"/>
  </r>
  <r>
    <n v="1739"/>
    <x v="842"/>
    <x v="37"/>
    <d v="2015-09-09T00:00:00"/>
    <s v="Standard Class"/>
    <s v="DB-13120"/>
    <s v="David Bremer"/>
    <x v="1"/>
    <s v="United States"/>
    <s v="San Francisco"/>
    <x v="1"/>
    <n v="94122"/>
    <x v="1"/>
    <s v="TEC-AC-10003038"/>
    <x v="2"/>
    <x v="11"/>
    <s v="Kingston Digital DataTraveler 16GB USB 2.0"/>
    <n v="17.899999999999999"/>
    <n v="2"/>
    <n v="0"/>
    <x v="1575"/>
  </r>
  <r>
    <n v="1740"/>
    <x v="842"/>
    <x v="37"/>
    <d v="2015-09-09T00:00:00"/>
    <s v="Standard Class"/>
    <s v="DB-13120"/>
    <s v="David Bremer"/>
    <x v="1"/>
    <s v="United States"/>
    <s v="San Francisco"/>
    <x v="1"/>
    <n v="94122"/>
    <x v="1"/>
    <s v="TEC-AC-10003590"/>
    <x v="2"/>
    <x v="11"/>
    <s v="TRENDnet 56K USB 2.0 Phone, Internet and Fax Modem"/>
    <n v="129.44999999999999"/>
    <n v="5"/>
    <n v="0"/>
    <x v="1576"/>
  </r>
  <r>
    <n v="1741"/>
    <x v="843"/>
    <x v="128"/>
    <d v="2014-08-16T00:00:00"/>
    <s v="Standard Class"/>
    <s v="ED-13885"/>
    <s v="Emily Ducich"/>
    <x v="2"/>
    <s v="United States"/>
    <s v="San Diego"/>
    <x v="1"/>
    <n v="92037"/>
    <x v="1"/>
    <s v="OFF-LA-10000262"/>
    <x v="1"/>
    <x v="2"/>
    <s v="Avery 494"/>
    <n v="20.88"/>
    <n v="8"/>
    <n v="0"/>
    <x v="1577"/>
  </r>
  <r>
    <n v="1742"/>
    <x v="844"/>
    <x v="505"/>
    <d v="2017-11-03T00:00:00"/>
    <s v="Standard Class"/>
    <s v="MC-18100"/>
    <s v="Mick Crebagga"/>
    <x v="0"/>
    <s v="United States"/>
    <s v="Philadelphia"/>
    <x v="9"/>
    <n v="19140"/>
    <x v="3"/>
    <s v="OFF-PA-10004355"/>
    <x v="1"/>
    <x v="10"/>
    <s v="Xerox 231"/>
    <n v="20.736000000000001"/>
    <n v="4"/>
    <n v="0.2"/>
    <x v="570"/>
  </r>
  <r>
    <n v="1743"/>
    <x v="844"/>
    <x v="505"/>
    <d v="2017-11-03T00:00:00"/>
    <s v="Standard Class"/>
    <s v="MC-18100"/>
    <s v="Mick Crebagga"/>
    <x v="0"/>
    <s v="United States"/>
    <s v="Philadelphia"/>
    <x v="9"/>
    <n v="19140"/>
    <x v="3"/>
    <s v="FUR-FU-10004415"/>
    <x v="0"/>
    <x v="5"/>
    <s v="Stacking Tray, Side-Loading, Legal, Smoke"/>
    <n v="7.1680000000000001"/>
    <n v="2"/>
    <n v="0.2"/>
    <x v="1578"/>
  </r>
  <r>
    <n v="1744"/>
    <x v="844"/>
    <x v="505"/>
    <d v="2017-11-03T00:00:00"/>
    <s v="Standard Class"/>
    <s v="MC-18100"/>
    <s v="Mick Crebagga"/>
    <x v="0"/>
    <s v="United States"/>
    <s v="Philadelphia"/>
    <x v="9"/>
    <n v="19140"/>
    <x v="3"/>
    <s v="OFF-ST-10002486"/>
    <x v="1"/>
    <x v="4"/>
    <s v="Eldon Shelf Savers Cubes and Bins"/>
    <n v="11.167999999999999"/>
    <n v="2"/>
    <n v="0.2"/>
    <x v="1579"/>
  </r>
  <r>
    <n v="1745"/>
    <x v="844"/>
    <x v="505"/>
    <d v="2017-11-03T00:00:00"/>
    <s v="Standard Class"/>
    <s v="MC-18100"/>
    <s v="Mick Crebagga"/>
    <x v="0"/>
    <s v="United States"/>
    <s v="Philadelphia"/>
    <x v="9"/>
    <n v="19140"/>
    <x v="3"/>
    <s v="TEC-AC-10001142"/>
    <x v="2"/>
    <x v="11"/>
    <s v="First Data FD10 PIN Pad"/>
    <n v="442.4"/>
    <n v="7"/>
    <n v="0.2"/>
    <x v="1580"/>
  </r>
  <r>
    <n v="1746"/>
    <x v="845"/>
    <x v="571"/>
    <d v="2014-06-09T00:00:00"/>
    <s v="First Class"/>
    <s v="BM-11785"/>
    <s v="Bryan Mills"/>
    <x v="0"/>
    <s v="United States"/>
    <s v="Rochester"/>
    <x v="15"/>
    <n v="14609"/>
    <x v="3"/>
    <s v="OFF-AR-10002656"/>
    <x v="1"/>
    <x v="6"/>
    <s v="Sanford Liquid Accent Highlighters"/>
    <n v="13.36"/>
    <n v="2"/>
    <n v="0"/>
    <x v="1581"/>
  </r>
  <r>
    <n v="1747"/>
    <x v="846"/>
    <x v="572"/>
    <d v="2016-08-17T00:00:00"/>
    <s v="Second Class"/>
    <s v="EM-14065"/>
    <s v="Erin Mull"/>
    <x v="0"/>
    <s v="United States"/>
    <s v="Jacksonville"/>
    <x v="3"/>
    <n v="28540"/>
    <x v="0"/>
    <s v="OFF-BI-10000138"/>
    <x v="1"/>
    <x v="8"/>
    <s v="Acco Translucent Poly Ring Binders"/>
    <n v="11.231999999999999"/>
    <n v="8"/>
    <n v="0.7"/>
    <x v="1582"/>
  </r>
  <r>
    <n v="1748"/>
    <x v="846"/>
    <x v="572"/>
    <d v="2016-08-17T00:00:00"/>
    <s v="Second Class"/>
    <s v="EM-14065"/>
    <s v="Erin Mull"/>
    <x v="0"/>
    <s v="United States"/>
    <s v="Jacksonville"/>
    <x v="3"/>
    <n v="28540"/>
    <x v="0"/>
    <s v="OFF-PA-10004947"/>
    <x v="1"/>
    <x v="10"/>
    <s v="Easy-staple paper"/>
    <n v="10.272"/>
    <n v="3"/>
    <n v="0.2"/>
    <x v="1583"/>
  </r>
  <r>
    <n v="1749"/>
    <x v="847"/>
    <x v="573"/>
    <d v="2014-04-29T00:00:00"/>
    <s v="Standard Class"/>
    <s v="DA-13450"/>
    <s v="Dianna Arnett"/>
    <x v="2"/>
    <s v="United States"/>
    <s v="Houston"/>
    <x v="5"/>
    <n v="77095"/>
    <x v="2"/>
    <s v="OFF-PA-10003543"/>
    <x v="1"/>
    <x v="10"/>
    <s v="Xerox 1985"/>
    <n v="10.368"/>
    <n v="2"/>
    <n v="0.2"/>
    <x v="572"/>
  </r>
  <r>
    <n v="1750"/>
    <x v="847"/>
    <x v="573"/>
    <d v="2014-04-29T00:00:00"/>
    <s v="Standard Class"/>
    <s v="DA-13450"/>
    <s v="Dianna Arnett"/>
    <x v="2"/>
    <s v="United States"/>
    <s v="Houston"/>
    <x v="5"/>
    <n v="77095"/>
    <x v="2"/>
    <s v="OFF-AR-10002221"/>
    <x v="1"/>
    <x v="6"/>
    <s v="12 Colored Short Pencils"/>
    <n v="6.24"/>
    <n v="3"/>
    <n v="0.2"/>
    <x v="1584"/>
  </r>
  <r>
    <n v="1751"/>
    <x v="848"/>
    <x v="6"/>
    <d v="2015-11-27T00:00:00"/>
    <s v="Standard Class"/>
    <s v="MO-17800"/>
    <s v="Meg O'Connel"/>
    <x v="2"/>
    <s v="United States"/>
    <s v="San Antonio"/>
    <x v="5"/>
    <n v="78207"/>
    <x v="2"/>
    <s v="FUR-TA-10004607"/>
    <x v="0"/>
    <x v="3"/>
    <s v="Hon 2111 Invitation Series Straight Table"/>
    <n v="206.96199999999999"/>
    <n v="2"/>
    <n v="0.3"/>
    <x v="1585"/>
  </r>
  <r>
    <n v="1752"/>
    <x v="849"/>
    <x v="336"/>
    <d v="2017-10-17T00:00:00"/>
    <s v="First Class"/>
    <s v="JW-15955"/>
    <s v="Joni Wasserman"/>
    <x v="0"/>
    <s v="United States"/>
    <s v="Oakland"/>
    <x v="1"/>
    <n v="94601"/>
    <x v="1"/>
    <s v="FUR-FU-10001918"/>
    <x v="0"/>
    <x v="5"/>
    <s v="C-Line Cubicle Keepers Polyproplyene Holder With Velcro Backings"/>
    <n v="9.4600000000000009"/>
    <n v="2"/>
    <n v="0"/>
    <x v="1586"/>
  </r>
  <r>
    <n v="1753"/>
    <x v="850"/>
    <x v="574"/>
    <d v="2017-12-05T00:00:00"/>
    <s v="First Class"/>
    <s v="VW-21775"/>
    <s v="Victoria Wilson"/>
    <x v="1"/>
    <s v="United States"/>
    <s v="San Francisco"/>
    <x v="1"/>
    <n v="94122"/>
    <x v="1"/>
    <s v="OFF-ST-10004340"/>
    <x v="1"/>
    <x v="4"/>
    <s v="Fellowes Mobile File Cart, Black"/>
    <n v="559.62"/>
    <n v="9"/>
    <n v="0"/>
    <x v="1587"/>
  </r>
  <r>
    <n v="1754"/>
    <x v="850"/>
    <x v="574"/>
    <d v="2017-12-05T00:00:00"/>
    <s v="First Class"/>
    <s v="VW-21775"/>
    <s v="Victoria Wilson"/>
    <x v="1"/>
    <s v="United States"/>
    <s v="San Francisco"/>
    <x v="1"/>
    <n v="94122"/>
    <x v="1"/>
    <s v="OFF-PA-10004475"/>
    <x v="1"/>
    <x v="10"/>
    <s v="Xerox 1940"/>
    <n v="109.92"/>
    <n v="2"/>
    <n v="0"/>
    <x v="1505"/>
  </r>
  <r>
    <n v="1755"/>
    <x v="850"/>
    <x v="574"/>
    <d v="2017-12-05T00:00:00"/>
    <s v="First Class"/>
    <s v="VW-21775"/>
    <s v="Victoria Wilson"/>
    <x v="1"/>
    <s v="United States"/>
    <s v="San Francisco"/>
    <x v="1"/>
    <n v="94122"/>
    <x v="1"/>
    <s v="OFF-PA-10003893"/>
    <x v="1"/>
    <x v="10"/>
    <s v="Xerox 1962"/>
    <n v="8.56"/>
    <n v="2"/>
    <n v="0"/>
    <x v="1588"/>
  </r>
  <r>
    <n v="1756"/>
    <x v="851"/>
    <x v="575"/>
    <d v="2015-12-11T00:00:00"/>
    <s v="Second Class"/>
    <s v="TT-21460"/>
    <s v="Tonja Turnell"/>
    <x v="2"/>
    <s v="United States"/>
    <s v="Fort Worth"/>
    <x v="5"/>
    <n v="76106"/>
    <x v="2"/>
    <s v="OFF-PA-10000100"/>
    <x v="1"/>
    <x v="10"/>
    <s v="Xerox 1945"/>
    <n v="360.71199999999999"/>
    <n v="11"/>
    <n v="0.2"/>
    <x v="1589"/>
  </r>
  <r>
    <n v="1757"/>
    <x v="851"/>
    <x v="575"/>
    <d v="2015-12-11T00:00:00"/>
    <s v="Second Class"/>
    <s v="TT-21460"/>
    <s v="Tonja Turnell"/>
    <x v="2"/>
    <s v="United States"/>
    <s v="Fort Worth"/>
    <x v="5"/>
    <n v="76106"/>
    <x v="2"/>
    <s v="TEC-PH-10001817"/>
    <x v="2"/>
    <x v="7"/>
    <s v="Wilson Electronics DB Pro Signal Booster"/>
    <n v="1718.4"/>
    <n v="6"/>
    <n v="0.2"/>
    <x v="1590"/>
  </r>
  <r>
    <n v="1758"/>
    <x v="852"/>
    <x v="562"/>
    <d v="2015-07-15T00:00:00"/>
    <s v="First Class"/>
    <s v="SL-20155"/>
    <s v="Sara Luxemburg"/>
    <x v="2"/>
    <s v="United States"/>
    <s v="Houston"/>
    <x v="5"/>
    <n v="77095"/>
    <x v="2"/>
    <s v="OFF-BI-10001765"/>
    <x v="1"/>
    <x v="8"/>
    <s v="Wilson Jones Heavy-Duty Casebound Ring Binders with Metal Hinges"/>
    <n v="41.567999999999998"/>
    <n v="6"/>
    <n v="0.8"/>
    <x v="1591"/>
  </r>
  <r>
    <n v="1759"/>
    <x v="853"/>
    <x v="218"/>
    <d v="2014-05-17T00:00:00"/>
    <s v="Standard Class"/>
    <s v="RM-19375"/>
    <s v="Raymond Messe"/>
    <x v="0"/>
    <s v="United States"/>
    <s v="Houston"/>
    <x v="5"/>
    <n v="77095"/>
    <x v="2"/>
    <s v="TEC-AC-10001013"/>
    <x v="2"/>
    <x v="11"/>
    <s v="Logitech ClearChat Comfort/USB Headset H390"/>
    <n v="46.863999999999997"/>
    <n v="2"/>
    <n v="0.2"/>
    <x v="1592"/>
  </r>
  <r>
    <n v="1760"/>
    <x v="854"/>
    <x v="576"/>
    <d v="2014-01-12T00:00:00"/>
    <s v="Standard Class"/>
    <s v="MB-18085"/>
    <s v="Mick Brown"/>
    <x v="0"/>
    <s v="United States"/>
    <s v="Philadelphia"/>
    <x v="9"/>
    <n v="19143"/>
    <x v="3"/>
    <s v="OFF-AR-10003478"/>
    <x v="1"/>
    <x v="6"/>
    <s v="Avery Hi-Liter EverBold Pen Style Fluorescent Highlighters, 4/Pack"/>
    <n v="19.536000000000001"/>
    <n v="3"/>
    <n v="0.2"/>
    <x v="1593"/>
  </r>
  <r>
    <n v="1761"/>
    <x v="855"/>
    <x v="577"/>
    <d v="2015-09-09T00:00:00"/>
    <s v="Standard Class"/>
    <s v="AG-10900"/>
    <s v="Arthur Gainer"/>
    <x v="0"/>
    <s v="United States"/>
    <s v="San Diego"/>
    <x v="1"/>
    <n v="92105"/>
    <x v="1"/>
    <s v="FUR-BO-10000330"/>
    <x v="0"/>
    <x v="0"/>
    <s v="Sauder Camden County Barrister Bookcase, Planked Cherry Finish"/>
    <n v="411.33199999999999"/>
    <n v="4"/>
    <n v="0.15"/>
    <x v="1594"/>
  </r>
  <r>
    <n v="1762"/>
    <x v="855"/>
    <x v="577"/>
    <d v="2015-09-09T00:00:00"/>
    <s v="Standard Class"/>
    <s v="AG-10900"/>
    <s v="Arthur Gainer"/>
    <x v="0"/>
    <s v="United States"/>
    <s v="San Diego"/>
    <x v="1"/>
    <n v="92105"/>
    <x v="1"/>
    <s v="OFF-BI-10001900"/>
    <x v="1"/>
    <x v="8"/>
    <s v="DXL Angle-View Binders with Locking Rings, Black"/>
    <n v="28.751999999999999"/>
    <n v="6"/>
    <n v="0.2"/>
    <x v="1595"/>
  </r>
  <r>
    <n v="1763"/>
    <x v="855"/>
    <x v="577"/>
    <d v="2015-09-09T00:00:00"/>
    <s v="Standard Class"/>
    <s v="AG-10900"/>
    <s v="Arthur Gainer"/>
    <x v="0"/>
    <s v="United States"/>
    <s v="San Diego"/>
    <x v="1"/>
    <n v="92105"/>
    <x v="1"/>
    <s v="FUR-BO-10003159"/>
    <x v="0"/>
    <x v="0"/>
    <s v="Sauder Camden County Collection Libraries, Planked Cherry Finish"/>
    <n v="293.19900000000001"/>
    <n v="3"/>
    <n v="0.15"/>
    <x v="1596"/>
  </r>
  <r>
    <n v="1764"/>
    <x v="856"/>
    <x v="578"/>
    <d v="2016-08-08T00:00:00"/>
    <s v="Standard Class"/>
    <s v="ML-17755"/>
    <s v="Max Ludwig"/>
    <x v="2"/>
    <s v="United States"/>
    <s v="Suffolk"/>
    <x v="17"/>
    <n v="23434"/>
    <x v="0"/>
    <s v="OFF-SU-10002573"/>
    <x v="1"/>
    <x v="14"/>
    <s v="Acme 10&quot; Easy Grip Assistive Scissors"/>
    <n v="35.06"/>
    <n v="2"/>
    <n v="0"/>
    <x v="1597"/>
  </r>
  <r>
    <n v="1765"/>
    <x v="856"/>
    <x v="578"/>
    <d v="2016-08-08T00:00:00"/>
    <s v="Standard Class"/>
    <s v="ML-17755"/>
    <s v="Max Ludwig"/>
    <x v="2"/>
    <s v="United States"/>
    <s v="Suffolk"/>
    <x v="17"/>
    <n v="23434"/>
    <x v="0"/>
    <s v="OFF-LA-10004484"/>
    <x v="1"/>
    <x v="2"/>
    <s v="Avery 476"/>
    <n v="4.13"/>
    <n v="1"/>
    <n v="0"/>
    <x v="1598"/>
  </r>
  <r>
    <n v="1766"/>
    <x v="856"/>
    <x v="578"/>
    <d v="2016-08-08T00:00:00"/>
    <s v="Standard Class"/>
    <s v="ML-17755"/>
    <s v="Max Ludwig"/>
    <x v="2"/>
    <s v="United States"/>
    <s v="Suffolk"/>
    <x v="17"/>
    <n v="23434"/>
    <x v="0"/>
    <s v="FUR-FU-10001591"/>
    <x v="0"/>
    <x v="5"/>
    <s v="Advantus Panel Wall Certificate Holder - 8.5x11"/>
    <n v="109.8"/>
    <n v="9"/>
    <n v="0"/>
    <x v="1599"/>
  </r>
  <r>
    <n v="1767"/>
    <x v="856"/>
    <x v="578"/>
    <d v="2016-08-08T00:00:00"/>
    <s v="Standard Class"/>
    <s v="ML-17755"/>
    <s v="Max Ludwig"/>
    <x v="2"/>
    <s v="United States"/>
    <s v="Suffolk"/>
    <x v="17"/>
    <n v="23434"/>
    <x v="0"/>
    <s v="OFF-LA-10002034"/>
    <x v="1"/>
    <x v="2"/>
    <s v="Avery 478"/>
    <n v="9.82"/>
    <n v="2"/>
    <n v="0"/>
    <x v="785"/>
  </r>
  <r>
    <n v="1768"/>
    <x v="857"/>
    <x v="579"/>
    <d v="2014-03-26T00:00:00"/>
    <s v="Standard Class"/>
    <s v="CC-12685"/>
    <s v="Craig Carroll"/>
    <x v="0"/>
    <s v="United States"/>
    <s v="Greensboro"/>
    <x v="3"/>
    <n v="27405"/>
    <x v="0"/>
    <s v="OFF-BI-10004410"/>
    <x v="1"/>
    <x v="8"/>
    <s v="C-Line Peel &amp; Stick Add-On Filing Pockets, 8-3/4 x 5-1/8, 10/Pack"/>
    <n v="7.6440000000000001"/>
    <n v="4"/>
    <n v="0.7"/>
    <x v="1600"/>
  </r>
  <r>
    <n v="1769"/>
    <x v="857"/>
    <x v="579"/>
    <d v="2014-03-26T00:00:00"/>
    <s v="Standard Class"/>
    <s v="CC-12685"/>
    <s v="Craig Carroll"/>
    <x v="0"/>
    <s v="United States"/>
    <s v="Greensboro"/>
    <x v="3"/>
    <n v="27405"/>
    <x v="0"/>
    <s v="OFF-BI-10002735"/>
    <x v="1"/>
    <x v="8"/>
    <s v="GBC Prestige Therm-A-Bind Covers"/>
    <n v="51.465000000000003"/>
    <n v="5"/>
    <n v="0.7"/>
    <x v="1601"/>
  </r>
  <r>
    <n v="1770"/>
    <x v="858"/>
    <x v="580"/>
    <d v="2017-03-08T00:00:00"/>
    <s v="Standard Class"/>
    <s v="SC-20770"/>
    <s v="Stewart Carmichael"/>
    <x v="1"/>
    <s v="United States"/>
    <s v="Dallas"/>
    <x v="5"/>
    <n v="75081"/>
    <x v="2"/>
    <s v="OFF-SU-10001935"/>
    <x v="1"/>
    <x v="14"/>
    <s v="Staple remover"/>
    <n v="6.976"/>
    <n v="4"/>
    <n v="0.2"/>
    <x v="1602"/>
  </r>
  <r>
    <n v="1771"/>
    <x v="858"/>
    <x v="580"/>
    <d v="2017-03-08T00:00:00"/>
    <s v="Standard Class"/>
    <s v="SC-20770"/>
    <s v="Stewart Carmichael"/>
    <x v="1"/>
    <s v="United States"/>
    <s v="Dallas"/>
    <x v="5"/>
    <n v="75081"/>
    <x v="2"/>
    <s v="OFF-BI-10003291"/>
    <x v="1"/>
    <x v="8"/>
    <s v="Wilson Jones Leather-Like Binders with DublLock Round Rings"/>
    <n v="12.222"/>
    <n v="7"/>
    <n v="0.8"/>
    <x v="1603"/>
  </r>
  <r>
    <n v="1772"/>
    <x v="859"/>
    <x v="581"/>
    <d v="2016-11-29T00:00:00"/>
    <s v="Second Class"/>
    <s v="GG-14650"/>
    <s v="Greg Guthrie"/>
    <x v="1"/>
    <s v="United States"/>
    <s v="Chicago"/>
    <x v="10"/>
    <n v="60623"/>
    <x v="2"/>
    <s v="OFF-ST-10004337"/>
    <x v="1"/>
    <x v="4"/>
    <s v="SAFCO Commercial Wire Shelving, 72h"/>
    <n v="97.983999999999995"/>
    <n v="2"/>
    <n v="0.2"/>
    <x v="1604"/>
  </r>
  <r>
    <n v="1773"/>
    <x v="859"/>
    <x v="581"/>
    <d v="2016-11-29T00:00:00"/>
    <s v="Second Class"/>
    <s v="GG-14650"/>
    <s v="Greg Guthrie"/>
    <x v="1"/>
    <s v="United States"/>
    <s v="Chicago"/>
    <x v="10"/>
    <n v="60623"/>
    <x v="2"/>
    <s v="TEC-AC-10001266"/>
    <x v="2"/>
    <x v="11"/>
    <s v="Memorex Micro Travel Drive 8 GB"/>
    <n v="62.4"/>
    <n v="6"/>
    <n v="0.2"/>
    <x v="1605"/>
  </r>
  <r>
    <n v="1774"/>
    <x v="860"/>
    <x v="582"/>
    <d v="2014-05-03T00:00:00"/>
    <s v="Standard Class"/>
    <s v="MY-18295"/>
    <s v="Muhammed Yedwab"/>
    <x v="1"/>
    <s v="United States"/>
    <s v="Baltimore"/>
    <x v="39"/>
    <n v="21215"/>
    <x v="3"/>
    <s v="OFF-BI-10001628"/>
    <x v="1"/>
    <x v="8"/>
    <s v="Acco Data Flex Cable Posts For Top &amp; Bottom Load Binders, 6&quot; Capacity"/>
    <n v="20.86"/>
    <n v="2"/>
    <n v="0"/>
    <x v="1606"/>
  </r>
  <r>
    <n v="1775"/>
    <x v="860"/>
    <x v="582"/>
    <d v="2014-05-03T00:00:00"/>
    <s v="Standard Class"/>
    <s v="MY-18295"/>
    <s v="Muhammed Yedwab"/>
    <x v="1"/>
    <s v="United States"/>
    <s v="Baltimore"/>
    <x v="39"/>
    <n v="21215"/>
    <x v="3"/>
    <s v="OFF-ST-10000877"/>
    <x v="1"/>
    <x v="4"/>
    <s v="Recycled Steel Personal File for Standard File Folders"/>
    <n v="497.61"/>
    <n v="9"/>
    <n v="0"/>
    <x v="1607"/>
  </r>
  <r>
    <n v="1776"/>
    <x v="860"/>
    <x v="582"/>
    <d v="2014-05-03T00:00:00"/>
    <s v="Standard Class"/>
    <s v="MY-18295"/>
    <s v="Muhammed Yedwab"/>
    <x v="1"/>
    <s v="United States"/>
    <s v="Baltimore"/>
    <x v="39"/>
    <n v="21215"/>
    <x v="3"/>
    <s v="OFF-AR-10004752"/>
    <x v="1"/>
    <x v="6"/>
    <s v="Blackstonian Pencils"/>
    <n v="5.34"/>
    <n v="2"/>
    <n v="0"/>
    <x v="1608"/>
  </r>
  <r>
    <n v="1777"/>
    <x v="860"/>
    <x v="582"/>
    <d v="2014-05-03T00:00:00"/>
    <s v="Standard Class"/>
    <s v="MY-18295"/>
    <s v="Muhammed Yedwab"/>
    <x v="1"/>
    <s v="United States"/>
    <s v="Baltimore"/>
    <x v="39"/>
    <n v="21215"/>
    <x v="3"/>
    <s v="OFF-LA-10000452"/>
    <x v="1"/>
    <x v="2"/>
    <s v="Avery 488"/>
    <n v="3.15"/>
    <n v="1"/>
    <n v="0"/>
    <x v="1016"/>
  </r>
  <r>
    <n v="1778"/>
    <x v="861"/>
    <x v="27"/>
    <d v="2015-11-28T00:00:00"/>
    <s v="Standard Class"/>
    <s v="DP-13000"/>
    <s v="Darren Powers"/>
    <x v="0"/>
    <s v="United States"/>
    <s v="Los Angeles"/>
    <x v="1"/>
    <n v="90004"/>
    <x v="1"/>
    <s v="OFF-PA-10000675"/>
    <x v="1"/>
    <x v="10"/>
    <s v="Xerox 1919"/>
    <n v="368.91"/>
    <n v="9"/>
    <n v="0"/>
    <x v="1609"/>
  </r>
  <r>
    <n v="1779"/>
    <x v="861"/>
    <x v="27"/>
    <d v="2015-11-28T00:00:00"/>
    <s v="Standard Class"/>
    <s v="DP-13000"/>
    <s v="Darren Powers"/>
    <x v="0"/>
    <s v="United States"/>
    <s v="Los Angeles"/>
    <x v="1"/>
    <n v="90004"/>
    <x v="1"/>
    <s v="OFF-AR-10003045"/>
    <x v="1"/>
    <x v="6"/>
    <s v="Prang Colored Pencils"/>
    <n v="14.7"/>
    <n v="5"/>
    <n v="0"/>
    <x v="467"/>
  </r>
  <r>
    <n v="1780"/>
    <x v="862"/>
    <x v="583"/>
    <d v="2016-11-16T00:00:00"/>
    <s v="Standard Class"/>
    <s v="BD-11770"/>
    <s v="Bryan Davis"/>
    <x v="0"/>
    <s v="United States"/>
    <s v="New York City"/>
    <x v="15"/>
    <n v="10011"/>
    <x v="3"/>
    <s v="TEC-AC-10003447"/>
    <x v="2"/>
    <x v="11"/>
    <s v="Micropad Numeric Keypads"/>
    <n v="59.97"/>
    <n v="3"/>
    <n v="0"/>
    <x v="1610"/>
  </r>
  <r>
    <n v="1781"/>
    <x v="862"/>
    <x v="583"/>
    <d v="2016-11-16T00:00:00"/>
    <s v="Standard Class"/>
    <s v="BD-11770"/>
    <s v="Bryan Davis"/>
    <x v="0"/>
    <s v="United States"/>
    <s v="New York City"/>
    <x v="15"/>
    <n v="10011"/>
    <x v="3"/>
    <s v="OFF-ST-10002276"/>
    <x v="1"/>
    <x v="4"/>
    <s v="Safco Steel Mobile File Cart"/>
    <n v="83.36"/>
    <n v="1"/>
    <n v="0"/>
    <x v="1611"/>
  </r>
  <r>
    <n v="1782"/>
    <x v="863"/>
    <x v="584"/>
    <d v="2015-07-13T00:00:00"/>
    <s v="Standard Class"/>
    <s v="CB-12535"/>
    <s v="Claudia Bergmann"/>
    <x v="1"/>
    <s v="United States"/>
    <s v="Franklin"/>
    <x v="31"/>
    <n v="2038"/>
    <x v="3"/>
    <s v="OFF-PA-10001609"/>
    <x v="1"/>
    <x v="10"/>
    <s v="Tops Wirebound Message Log Books"/>
    <n v="6.58"/>
    <n v="2"/>
    <n v="0"/>
    <x v="1612"/>
  </r>
  <r>
    <n v="1783"/>
    <x v="863"/>
    <x v="584"/>
    <d v="2015-07-13T00:00:00"/>
    <s v="Standard Class"/>
    <s v="CB-12535"/>
    <s v="Claudia Bergmann"/>
    <x v="1"/>
    <s v="United States"/>
    <s v="Franklin"/>
    <x v="31"/>
    <n v="2038"/>
    <x v="3"/>
    <s v="OFF-BI-10001597"/>
    <x v="1"/>
    <x v="8"/>
    <s v="Wilson Jones Ledger-Size, Piano-Hinge Binder, 2&quot;, Blue"/>
    <n v="122.94"/>
    <n v="3"/>
    <n v="0"/>
    <x v="1613"/>
  </r>
  <r>
    <n v="1784"/>
    <x v="864"/>
    <x v="585"/>
    <d v="2017-09-26T00:00:00"/>
    <s v="Standard Class"/>
    <s v="JE-15610"/>
    <s v="Jim Epp"/>
    <x v="1"/>
    <s v="United States"/>
    <s v="Milwaukee"/>
    <x v="6"/>
    <n v="53209"/>
    <x v="2"/>
    <s v="OFF-PA-10004475"/>
    <x v="1"/>
    <x v="10"/>
    <s v="Xerox 1940"/>
    <n v="219.84"/>
    <n v="4"/>
    <n v="0"/>
    <x v="1614"/>
  </r>
  <r>
    <n v="1785"/>
    <x v="864"/>
    <x v="585"/>
    <d v="2017-09-26T00:00:00"/>
    <s v="Standard Class"/>
    <s v="JE-15610"/>
    <s v="Jim Epp"/>
    <x v="1"/>
    <s v="United States"/>
    <s v="Milwaukee"/>
    <x v="6"/>
    <n v="53209"/>
    <x v="2"/>
    <s v="TEC-AC-10004510"/>
    <x v="2"/>
    <x v="11"/>
    <s v="Logitech Desktop MK120 Mouse and keyboard Combo"/>
    <n v="98.16"/>
    <n v="6"/>
    <n v="0"/>
    <x v="1615"/>
  </r>
  <r>
    <n v="1786"/>
    <x v="864"/>
    <x v="585"/>
    <d v="2017-09-26T00:00:00"/>
    <s v="Standard Class"/>
    <s v="JE-15610"/>
    <s v="Jim Epp"/>
    <x v="1"/>
    <s v="United States"/>
    <s v="Milwaukee"/>
    <x v="6"/>
    <n v="53209"/>
    <x v="2"/>
    <s v="OFF-BI-10002976"/>
    <x v="1"/>
    <x v="8"/>
    <s v="ACCOHIDE Binder by Acco"/>
    <n v="33.04"/>
    <n v="8"/>
    <n v="0"/>
    <x v="1616"/>
  </r>
  <r>
    <n v="1787"/>
    <x v="864"/>
    <x v="585"/>
    <d v="2017-09-26T00:00:00"/>
    <s v="Standard Class"/>
    <s v="JE-15610"/>
    <s v="Jim Epp"/>
    <x v="1"/>
    <s v="United States"/>
    <s v="Milwaukee"/>
    <x v="6"/>
    <n v="53209"/>
    <x v="2"/>
    <s v="TEC-PH-10001615"/>
    <x v="2"/>
    <x v="7"/>
    <s v="AT&amp;T CL82213"/>
    <n v="86.97"/>
    <n v="3"/>
    <n v="0"/>
    <x v="1617"/>
  </r>
  <r>
    <n v="1788"/>
    <x v="865"/>
    <x v="586"/>
    <d v="2015-02-19T00:00:00"/>
    <s v="Standard Class"/>
    <s v="RP-19855"/>
    <s v="Roy Phan"/>
    <x v="1"/>
    <s v="United States"/>
    <s v="Kenosha"/>
    <x v="6"/>
    <n v="53142"/>
    <x v="2"/>
    <s v="TEC-PH-10001819"/>
    <x v="2"/>
    <x v="7"/>
    <s v="Innergie mMini Combo Duo USB Travel Charging Kit"/>
    <n v="134.97"/>
    <n v="3"/>
    <n v="0"/>
    <x v="1618"/>
  </r>
  <r>
    <n v="1789"/>
    <x v="865"/>
    <x v="586"/>
    <d v="2015-02-19T00:00:00"/>
    <s v="Standard Class"/>
    <s v="RP-19855"/>
    <s v="Roy Phan"/>
    <x v="1"/>
    <s v="United States"/>
    <s v="Kenosha"/>
    <x v="6"/>
    <n v="53142"/>
    <x v="2"/>
    <s v="TEC-PH-10000560"/>
    <x v="2"/>
    <x v="7"/>
    <s v="Samsung Galaxy S III - 16GB - pebble blue (T-Mobile)"/>
    <n v="699.98"/>
    <n v="2"/>
    <n v="0"/>
    <x v="1619"/>
  </r>
  <r>
    <n v="1790"/>
    <x v="865"/>
    <x v="586"/>
    <d v="2015-02-19T00:00:00"/>
    <s v="Standard Class"/>
    <s v="RP-19855"/>
    <s v="Roy Phan"/>
    <x v="1"/>
    <s v="United States"/>
    <s v="Kenosha"/>
    <x v="6"/>
    <n v="53142"/>
    <x v="2"/>
    <s v="TEC-AC-10004568"/>
    <x v="2"/>
    <x v="11"/>
    <s v="Maxell LTO Ultrium - 800 GB"/>
    <n v="139.94999999999999"/>
    <n v="5"/>
    <n v="0"/>
    <x v="1620"/>
  </r>
  <r>
    <n v="1791"/>
    <x v="866"/>
    <x v="587"/>
    <d v="2014-10-04T00:00:00"/>
    <s v="Standard Class"/>
    <s v="RA-19915"/>
    <s v="Russell Applegate"/>
    <x v="0"/>
    <s v="United States"/>
    <s v="New York City"/>
    <x v="15"/>
    <n v="10011"/>
    <x v="3"/>
    <s v="OFF-PA-10004092"/>
    <x v="1"/>
    <x v="10"/>
    <s v="Tops Green Bar Computer Printout Paper"/>
    <n v="48.94"/>
    <n v="1"/>
    <n v="0"/>
    <x v="1621"/>
  </r>
  <r>
    <n v="1792"/>
    <x v="867"/>
    <x v="588"/>
    <d v="2014-12-03T00:00:00"/>
    <s v="First Class"/>
    <s v="RP-19390"/>
    <s v="Resi Pölking"/>
    <x v="0"/>
    <s v="United States"/>
    <s v="Madison"/>
    <x v="6"/>
    <n v="53711"/>
    <x v="2"/>
    <s v="FUR-CH-10001854"/>
    <x v="0"/>
    <x v="1"/>
    <s v="Office Star - Professional Matrix Back Chair with 2-to-1 Synchro Tilt and Mesh Fabric Seat"/>
    <n v="2807.84"/>
    <n v="8"/>
    <n v="0"/>
    <x v="1622"/>
  </r>
  <r>
    <n v="1793"/>
    <x v="867"/>
    <x v="588"/>
    <d v="2014-12-03T00:00:00"/>
    <s v="First Class"/>
    <s v="RP-19390"/>
    <s v="Resi Pölking"/>
    <x v="0"/>
    <s v="United States"/>
    <s v="Madison"/>
    <x v="6"/>
    <n v="53711"/>
    <x v="2"/>
    <s v="OFF-AR-10000475"/>
    <x v="1"/>
    <x v="6"/>
    <s v="Hunt BOSTON Vista Battery-Operated Pencil Sharpener, Black"/>
    <n v="46.64"/>
    <n v="4"/>
    <n v="0"/>
    <x v="1623"/>
  </r>
  <r>
    <n v="1794"/>
    <x v="868"/>
    <x v="589"/>
    <d v="2014-12-13T00:00:00"/>
    <s v="Standard Class"/>
    <s v="TB-21175"/>
    <s v="Thomas Boland"/>
    <x v="1"/>
    <s v="United States"/>
    <s v="Houston"/>
    <x v="5"/>
    <n v="77041"/>
    <x v="2"/>
    <s v="OFF-ST-10000777"/>
    <x v="1"/>
    <x v="4"/>
    <s v="Companion Letter/Legal File, Black"/>
    <n v="60.415999999999997"/>
    <n v="2"/>
    <n v="0.2"/>
    <x v="1624"/>
  </r>
  <r>
    <n v="1795"/>
    <x v="869"/>
    <x v="64"/>
    <d v="2016-09-10T00:00:00"/>
    <s v="Standard Class"/>
    <s v="BE-11455"/>
    <s v="Brad Eason"/>
    <x v="2"/>
    <s v="United States"/>
    <s v="Olathe"/>
    <x v="41"/>
    <n v="66062"/>
    <x v="2"/>
    <s v="OFF-AR-10004022"/>
    <x v="1"/>
    <x v="6"/>
    <s v="Panasonic KP-380BK Classic Electric Pencil Sharpener"/>
    <n v="107.94"/>
    <n v="3"/>
    <n v="0"/>
    <x v="1625"/>
  </r>
  <r>
    <n v="1796"/>
    <x v="870"/>
    <x v="151"/>
    <d v="2017-08-30T00:00:00"/>
    <s v="First Class"/>
    <s v="MR-17545"/>
    <s v="Mathew Reese"/>
    <x v="2"/>
    <s v="United States"/>
    <s v="New York City"/>
    <x v="15"/>
    <n v="10024"/>
    <x v="3"/>
    <s v="OFF-ST-10002352"/>
    <x v="1"/>
    <x v="4"/>
    <s v="Iris Project Case"/>
    <n v="63.84"/>
    <n v="8"/>
    <n v="0"/>
    <x v="1626"/>
  </r>
  <r>
    <n v="1797"/>
    <x v="870"/>
    <x v="151"/>
    <d v="2017-08-30T00:00:00"/>
    <s v="First Class"/>
    <s v="MR-17545"/>
    <s v="Mathew Reese"/>
    <x v="2"/>
    <s v="United States"/>
    <s v="New York City"/>
    <x v="15"/>
    <n v="10024"/>
    <x v="3"/>
    <s v="TEC-PH-10000455"/>
    <x v="2"/>
    <x v="7"/>
    <s v="GE 30522EE2"/>
    <n v="347.97"/>
    <n v="3"/>
    <n v="0"/>
    <x v="1627"/>
  </r>
  <r>
    <n v="1798"/>
    <x v="870"/>
    <x v="151"/>
    <d v="2017-08-30T00:00:00"/>
    <s v="First Class"/>
    <s v="MR-17545"/>
    <s v="Mathew Reese"/>
    <x v="2"/>
    <s v="United States"/>
    <s v="New York City"/>
    <x v="15"/>
    <n v="10024"/>
    <x v="3"/>
    <s v="OFF-BI-10003910"/>
    <x v="1"/>
    <x v="8"/>
    <s v="DXL Angle-View Binders with Locking Rings by Samsill"/>
    <n v="37.008000000000003"/>
    <n v="6"/>
    <n v="0.2"/>
    <x v="1628"/>
  </r>
  <r>
    <n v="1799"/>
    <x v="871"/>
    <x v="274"/>
    <d v="2016-07-11T00:00:00"/>
    <s v="Standard Class"/>
    <s v="RM-19375"/>
    <s v="Raymond Messe"/>
    <x v="0"/>
    <s v="United States"/>
    <s v="San Jose"/>
    <x v="1"/>
    <n v="95123"/>
    <x v="1"/>
    <s v="FUR-FU-10003039"/>
    <x v="0"/>
    <x v="5"/>
    <s v="Howard Miller 11-1/2&quot; Diameter Grantwood Wall Clock"/>
    <n v="215.65"/>
    <n v="5"/>
    <n v="0"/>
    <x v="1629"/>
  </r>
  <r>
    <n v="1800"/>
    <x v="872"/>
    <x v="590"/>
    <d v="2016-08-10T00:00:00"/>
    <s v="Second Class"/>
    <s v="JF-15565"/>
    <s v="Jill Fjeld"/>
    <x v="0"/>
    <s v="United States"/>
    <s v="Dallas"/>
    <x v="5"/>
    <n v="75081"/>
    <x v="2"/>
    <s v="OFF-FA-10000585"/>
    <x v="1"/>
    <x v="13"/>
    <s v="OIC Bulk Pack Metal Binder Clips"/>
    <n v="11.167999999999999"/>
    <n v="4"/>
    <n v="0.2"/>
    <x v="1630"/>
  </r>
  <r>
    <n v="1801"/>
    <x v="872"/>
    <x v="590"/>
    <d v="2016-08-10T00:00:00"/>
    <s v="Second Class"/>
    <s v="JF-15565"/>
    <s v="Jill Fjeld"/>
    <x v="0"/>
    <s v="United States"/>
    <s v="Dallas"/>
    <x v="5"/>
    <n v="75081"/>
    <x v="2"/>
    <s v="OFF-PA-10001994"/>
    <x v="1"/>
    <x v="10"/>
    <s v="Ink Jet Note and Greeting Cards, 8-1/2&quot; x 5-1/2&quot; Card Size"/>
    <n v="53.951999999999998"/>
    <n v="3"/>
    <n v="0.2"/>
    <x v="1631"/>
  </r>
  <r>
    <n v="1802"/>
    <x v="873"/>
    <x v="373"/>
    <d v="2016-11-19T00:00:00"/>
    <s v="Standard Class"/>
    <s v="AS-10135"/>
    <s v="Adrian Shami"/>
    <x v="2"/>
    <s v="United States"/>
    <s v="Auburn"/>
    <x v="4"/>
    <n v="98002"/>
    <x v="1"/>
    <s v="FUR-FU-10004270"/>
    <x v="0"/>
    <x v="5"/>
    <s v="Eldon Image Series Desk Accessories, Burgundy"/>
    <n v="4.18"/>
    <n v="1"/>
    <n v="0"/>
    <x v="1632"/>
  </r>
  <r>
    <n v="1803"/>
    <x v="874"/>
    <x v="585"/>
    <d v="2017-09-26T00:00:00"/>
    <s v="Second Class"/>
    <s v="JA-15970"/>
    <s v="Joseph Airdo"/>
    <x v="0"/>
    <s v="United States"/>
    <s v="Philadelphia"/>
    <x v="9"/>
    <n v="19134"/>
    <x v="3"/>
    <s v="OFF-BI-10002498"/>
    <x v="1"/>
    <x v="8"/>
    <s v="Clear Mylar Reinforcing Strips"/>
    <n v="5.6070000000000002"/>
    <n v="1"/>
    <n v="0.7"/>
    <x v="1633"/>
  </r>
  <r>
    <n v="1804"/>
    <x v="874"/>
    <x v="585"/>
    <d v="2017-09-26T00:00:00"/>
    <s v="Second Class"/>
    <s v="JA-15970"/>
    <s v="Joseph Airdo"/>
    <x v="0"/>
    <s v="United States"/>
    <s v="Philadelphia"/>
    <x v="9"/>
    <n v="19134"/>
    <x v="3"/>
    <s v="OFF-SU-10002881"/>
    <x v="1"/>
    <x v="14"/>
    <s v="Martin Yale Chadless Opener Electric Letter Opener"/>
    <n v="4663.7359999999999"/>
    <n v="7"/>
    <n v="0.2"/>
    <x v="1634"/>
  </r>
  <r>
    <n v="1805"/>
    <x v="874"/>
    <x v="585"/>
    <d v="2017-09-26T00:00:00"/>
    <s v="Second Class"/>
    <s v="JA-15970"/>
    <s v="Joseph Airdo"/>
    <x v="0"/>
    <s v="United States"/>
    <s v="Philadelphia"/>
    <x v="9"/>
    <n v="19134"/>
    <x v="3"/>
    <s v="TEC-AC-10002926"/>
    <x v="2"/>
    <x v="11"/>
    <s v="Logitech Wireless Marathon Mouse M705"/>
    <n v="79.983999999999995"/>
    <n v="2"/>
    <n v="0.2"/>
    <x v="1635"/>
  </r>
  <r>
    <n v="1806"/>
    <x v="875"/>
    <x v="591"/>
    <d v="2016-12-28T00:00:00"/>
    <s v="First Class"/>
    <s v="GK-14620"/>
    <s v="Grace Kelly"/>
    <x v="1"/>
    <s v="United States"/>
    <s v="Los Angeles"/>
    <x v="1"/>
    <n v="90049"/>
    <x v="1"/>
    <s v="TEC-PH-10002200"/>
    <x v="2"/>
    <x v="7"/>
    <s v="Samsung Galaxy Note 2"/>
    <n v="2575.944"/>
    <n v="7"/>
    <n v="0.2"/>
    <x v="1636"/>
  </r>
  <r>
    <n v="1807"/>
    <x v="875"/>
    <x v="591"/>
    <d v="2016-12-28T00:00:00"/>
    <s v="First Class"/>
    <s v="GK-14620"/>
    <s v="Grace Kelly"/>
    <x v="1"/>
    <s v="United States"/>
    <s v="Los Angeles"/>
    <x v="1"/>
    <n v="90049"/>
    <x v="1"/>
    <s v="OFF-PA-10002005"/>
    <x v="1"/>
    <x v="10"/>
    <s v="Xerox 225"/>
    <n v="45.36"/>
    <n v="7"/>
    <n v="0"/>
    <x v="1637"/>
  </r>
  <r>
    <n v="1808"/>
    <x v="875"/>
    <x v="591"/>
    <d v="2016-12-28T00:00:00"/>
    <s v="First Class"/>
    <s v="GK-14620"/>
    <s v="Grace Kelly"/>
    <x v="1"/>
    <s v="United States"/>
    <s v="Los Angeles"/>
    <x v="1"/>
    <n v="90049"/>
    <x v="1"/>
    <s v="TEC-AC-10001465"/>
    <x v="2"/>
    <x v="11"/>
    <s v="SanDisk Cruzer 64 GB USB Flash Drive"/>
    <n v="254.24"/>
    <n v="7"/>
    <n v="0"/>
    <x v="1638"/>
  </r>
  <r>
    <n v="1809"/>
    <x v="876"/>
    <x v="592"/>
    <d v="2016-02-13T00:00:00"/>
    <s v="First Class"/>
    <s v="PB-19210"/>
    <s v="Phillip Breyer"/>
    <x v="1"/>
    <s v="United States"/>
    <s v="Tulsa"/>
    <x v="26"/>
    <n v="74133"/>
    <x v="2"/>
    <s v="TEC-PH-10004897"/>
    <x v="2"/>
    <x v="7"/>
    <s v="Mediabridge Sport Armband iPhone 5s"/>
    <n v="69.930000000000007"/>
    <n v="7"/>
    <n v="0"/>
    <x v="1639"/>
  </r>
  <r>
    <n v="1810"/>
    <x v="877"/>
    <x v="248"/>
    <d v="2016-10-29T00:00:00"/>
    <s v="Standard Class"/>
    <s v="HK-14890"/>
    <s v="Heather Kirkland"/>
    <x v="1"/>
    <s v="United States"/>
    <s v="Chicago"/>
    <x v="10"/>
    <n v="60610"/>
    <x v="2"/>
    <s v="FUR-FU-10001196"/>
    <x v="0"/>
    <x v="5"/>
    <s v="DAX Cubicle Frames - 8x10"/>
    <n v="16.155999999999999"/>
    <n v="7"/>
    <n v="0.6"/>
    <x v="1640"/>
  </r>
  <r>
    <n v="1811"/>
    <x v="877"/>
    <x v="248"/>
    <d v="2016-10-29T00:00:00"/>
    <s v="Standard Class"/>
    <s v="HK-14890"/>
    <s v="Heather Kirkland"/>
    <x v="1"/>
    <s v="United States"/>
    <s v="Chicago"/>
    <x v="10"/>
    <n v="60610"/>
    <x v="2"/>
    <s v="OFF-PA-10000595"/>
    <x v="1"/>
    <x v="10"/>
    <s v="Xerox 1929"/>
    <n v="54.816000000000003"/>
    <n v="3"/>
    <n v="0.2"/>
    <x v="1641"/>
  </r>
  <r>
    <n v="1812"/>
    <x v="878"/>
    <x v="3"/>
    <d v="2014-06-11T00:00:00"/>
    <s v="Second Class"/>
    <s v="FO-14305"/>
    <s v="Frank Olsen"/>
    <x v="0"/>
    <s v="United States"/>
    <s v="Harrisonburg"/>
    <x v="17"/>
    <n v="22801"/>
    <x v="0"/>
    <s v="FUR-TA-10004534"/>
    <x v="0"/>
    <x v="3"/>
    <s v="Bevis 44 x 96 Conference Tables"/>
    <n v="1441.3"/>
    <n v="7"/>
    <n v="0"/>
    <x v="1642"/>
  </r>
  <r>
    <n v="1813"/>
    <x v="879"/>
    <x v="225"/>
    <d v="2017-11-26T00:00:00"/>
    <s v="Standard Class"/>
    <s v="BT-11680"/>
    <s v="Brian Thompson"/>
    <x v="0"/>
    <s v="United States"/>
    <s v="Newark"/>
    <x v="24"/>
    <n v="43055"/>
    <x v="3"/>
    <s v="FUR-FU-10001861"/>
    <x v="0"/>
    <x v="5"/>
    <s v="Floodlight Indoor Halogen Bulbs, 1 Bulb per Pack, 60 Watts"/>
    <n v="77.599999999999994"/>
    <n v="5"/>
    <n v="0.2"/>
    <x v="1643"/>
  </r>
  <r>
    <n v="1814"/>
    <x v="879"/>
    <x v="225"/>
    <d v="2017-11-26T00:00:00"/>
    <s v="Standard Class"/>
    <s v="BT-11680"/>
    <s v="Brian Thompson"/>
    <x v="0"/>
    <s v="United States"/>
    <s v="Newark"/>
    <x v="24"/>
    <n v="43055"/>
    <x v="3"/>
    <s v="FUR-FU-10000206"/>
    <x v="0"/>
    <x v="5"/>
    <s v="GE General Purpose, Extra Long Life, Showcase &amp; Floodlight Incandescent Bulbs"/>
    <n v="4.6559999999999997"/>
    <n v="2"/>
    <n v="0.2"/>
    <x v="1644"/>
  </r>
  <r>
    <n v="1815"/>
    <x v="880"/>
    <x v="471"/>
    <d v="2015-09-18T00:00:00"/>
    <s v="Standard Class"/>
    <s v="SP-20620"/>
    <s v="Stefania Perrino"/>
    <x v="1"/>
    <s v="United States"/>
    <s v="Los Angeles"/>
    <x v="1"/>
    <n v="90045"/>
    <x v="1"/>
    <s v="FUR-TA-10002607"/>
    <x v="0"/>
    <x v="3"/>
    <s v="KI Conference Tables"/>
    <n v="170.136"/>
    <n v="3"/>
    <n v="0.2"/>
    <x v="1645"/>
  </r>
  <r>
    <n v="1816"/>
    <x v="881"/>
    <x v="593"/>
    <d v="2015-06-04T00:00:00"/>
    <s v="Same Day"/>
    <s v="LL-16840"/>
    <s v="Lauren Leatherbury"/>
    <x v="0"/>
    <s v="United States"/>
    <s v="Seattle"/>
    <x v="4"/>
    <n v="98105"/>
    <x v="1"/>
    <s v="OFF-LA-10000443"/>
    <x v="1"/>
    <x v="2"/>
    <s v="Avery 501"/>
    <n v="7.38"/>
    <n v="2"/>
    <n v="0"/>
    <x v="1646"/>
  </r>
  <r>
    <n v="1817"/>
    <x v="881"/>
    <x v="593"/>
    <d v="2015-06-04T00:00:00"/>
    <s v="Same Day"/>
    <s v="LL-16840"/>
    <s v="Lauren Leatherbury"/>
    <x v="0"/>
    <s v="United States"/>
    <s v="Seattle"/>
    <x v="4"/>
    <n v="98105"/>
    <x v="1"/>
    <s v="OFF-AR-10004685"/>
    <x v="1"/>
    <x v="6"/>
    <s v="Binney &amp; Smith Crayola Metallic Colored Pencils, 8-Color Set"/>
    <n v="9.26"/>
    <n v="2"/>
    <n v="0"/>
    <x v="1647"/>
  </r>
  <r>
    <n v="1818"/>
    <x v="882"/>
    <x v="350"/>
    <d v="2015-12-15T00:00:00"/>
    <s v="Second Class"/>
    <s v="MC-17575"/>
    <s v="Matt Collins"/>
    <x v="0"/>
    <s v="United States"/>
    <s v="Los Angeles"/>
    <x v="1"/>
    <n v="90036"/>
    <x v="1"/>
    <s v="OFF-LA-10001771"/>
    <x v="1"/>
    <x v="2"/>
    <s v="Avery 513"/>
    <n v="9.9600000000000009"/>
    <n v="2"/>
    <n v="0"/>
    <x v="761"/>
  </r>
  <r>
    <n v="1819"/>
    <x v="883"/>
    <x v="594"/>
    <d v="2014-05-29T00:00:00"/>
    <s v="Standard Class"/>
    <s v="JL-15235"/>
    <s v="Janet Lee"/>
    <x v="0"/>
    <s v="United States"/>
    <s v="Chicago"/>
    <x v="10"/>
    <n v="60623"/>
    <x v="2"/>
    <s v="OFF-AP-10001394"/>
    <x v="1"/>
    <x v="9"/>
    <s v="Harmony Air Purifier"/>
    <n v="75.599999999999994"/>
    <n v="2"/>
    <n v="0.8"/>
    <x v="1648"/>
  </r>
  <r>
    <n v="1820"/>
    <x v="883"/>
    <x v="594"/>
    <d v="2014-05-29T00:00:00"/>
    <s v="Standard Class"/>
    <s v="JL-15235"/>
    <s v="Janet Lee"/>
    <x v="0"/>
    <s v="United States"/>
    <s v="Chicago"/>
    <x v="10"/>
    <n v="60623"/>
    <x v="2"/>
    <s v="FUR-FU-10002553"/>
    <x v="0"/>
    <x v="5"/>
    <s v="Electrix Incandescent Magnifying Lamp, Black"/>
    <n v="29.32"/>
    <n v="2"/>
    <n v="0.6"/>
    <x v="1649"/>
  </r>
  <r>
    <n v="1821"/>
    <x v="884"/>
    <x v="595"/>
    <d v="2016-02-20T00:00:00"/>
    <s v="Standard Class"/>
    <s v="EA-14035"/>
    <s v="Erin Ashbrook"/>
    <x v="1"/>
    <s v="United States"/>
    <s v="Chicago"/>
    <x v="10"/>
    <n v="60623"/>
    <x v="2"/>
    <s v="OFF-AP-10004233"/>
    <x v="1"/>
    <x v="9"/>
    <s v="Honeywell Enviracaire Portable Air Cleaner for up to 8 x 10 Room"/>
    <n v="92.063999999999993"/>
    <n v="6"/>
    <n v="0.8"/>
    <x v="1650"/>
  </r>
  <r>
    <n v="1822"/>
    <x v="884"/>
    <x v="595"/>
    <d v="2016-02-20T00:00:00"/>
    <s v="Standard Class"/>
    <s v="EA-14035"/>
    <s v="Erin Ashbrook"/>
    <x v="1"/>
    <s v="United States"/>
    <s v="Chicago"/>
    <x v="10"/>
    <n v="60623"/>
    <x v="2"/>
    <s v="OFF-FA-10000304"/>
    <x v="1"/>
    <x v="13"/>
    <s v="Advantus Push Pins"/>
    <n v="6.976"/>
    <n v="4"/>
    <n v="0.2"/>
    <x v="1651"/>
  </r>
  <r>
    <n v="1823"/>
    <x v="884"/>
    <x v="595"/>
    <d v="2016-02-20T00:00:00"/>
    <s v="Standard Class"/>
    <s v="EA-14035"/>
    <s v="Erin Ashbrook"/>
    <x v="1"/>
    <s v="United States"/>
    <s v="Chicago"/>
    <x v="10"/>
    <n v="60623"/>
    <x v="2"/>
    <s v="FUR-CH-10004754"/>
    <x v="0"/>
    <x v="1"/>
    <s v="Global Stack Chair with Arms, Black"/>
    <n v="62.957999999999998"/>
    <n v="3"/>
    <n v="0.3"/>
    <x v="1652"/>
  </r>
  <r>
    <n v="1824"/>
    <x v="884"/>
    <x v="595"/>
    <d v="2016-02-20T00:00:00"/>
    <s v="Standard Class"/>
    <s v="EA-14035"/>
    <s v="Erin Ashbrook"/>
    <x v="1"/>
    <s v="United States"/>
    <s v="Chicago"/>
    <x v="10"/>
    <n v="60623"/>
    <x v="2"/>
    <s v="OFF-PA-10000809"/>
    <x v="1"/>
    <x v="10"/>
    <s v="Xerox 206"/>
    <n v="5.1840000000000002"/>
    <n v="1"/>
    <n v="0.2"/>
    <x v="1653"/>
  </r>
  <r>
    <n v="1825"/>
    <x v="885"/>
    <x v="596"/>
    <d v="2016-12-28T00:00:00"/>
    <s v="Standard Class"/>
    <s v="SA-20830"/>
    <s v="Sue Ann Reed"/>
    <x v="0"/>
    <s v="United States"/>
    <s v="Redmond"/>
    <x v="21"/>
    <n v="97756"/>
    <x v="1"/>
    <s v="OFF-BI-10003694"/>
    <x v="1"/>
    <x v="8"/>
    <s v="Avery 3 1/2&quot; Diskette Storage Pages, 10/Pack"/>
    <n v="31.32"/>
    <n v="10"/>
    <n v="0.7"/>
    <x v="1654"/>
  </r>
  <r>
    <n v="1826"/>
    <x v="885"/>
    <x v="596"/>
    <d v="2016-12-28T00:00:00"/>
    <s v="Standard Class"/>
    <s v="SA-20830"/>
    <s v="Sue Ann Reed"/>
    <x v="0"/>
    <s v="United States"/>
    <s v="Redmond"/>
    <x v="21"/>
    <n v="97756"/>
    <x v="1"/>
    <s v="FUR-FU-10001935"/>
    <x v="0"/>
    <x v="5"/>
    <s v="3M Hangers With Command Adhesive"/>
    <n v="11.84"/>
    <n v="4"/>
    <n v="0.2"/>
    <x v="1655"/>
  </r>
  <r>
    <n v="1827"/>
    <x v="885"/>
    <x v="596"/>
    <d v="2016-12-28T00:00:00"/>
    <s v="Standard Class"/>
    <s v="SA-20830"/>
    <s v="Sue Ann Reed"/>
    <x v="0"/>
    <s v="United States"/>
    <s v="Redmond"/>
    <x v="21"/>
    <n v="97756"/>
    <x v="1"/>
    <s v="FUR-FU-10002878"/>
    <x v="0"/>
    <x v="5"/>
    <s v="Seth Thomas 14&quot; Day/Date Wall Clock"/>
    <n v="22.783999999999999"/>
    <n v="1"/>
    <n v="0.2"/>
    <x v="1656"/>
  </r>
  <r>
    <n v="1828"/>
    <x v="886"/>
    <x v="597"/>
    <d v="2016-02-11T00:00:00"/>
    <s v="Second Class"/>
    <s v="CH-12070"/>
    <s v="Cathy Hwang"/>
    <x v="2"/>
    <s v="United States"/>
    <s v="Raleigh"/>
    <x v="3"/>
    <n v="27604"/>
    <x v="0"/>
    <s v="TEC-PH-10002624"/>
    <x v="2"/>
    <x v="7"/>
    <s v="Samsung Galaxy S4 Mini"/>
    <n v="1127.9760000000001"/>
    <n v="3"/>
    <n v="0.2"/>
    <x v="1657"/>
  </r>
  <r>
    <n v="1829"/>
    <x v="887"/>
    <x v="562"/>
    <d v="2015-07-15T00:00:00"/>
    <s v="Second Class"/>
    <s v="ND-18460"/>
    <s v="Neil Ducich"/>
    <x v="1"/>
    <s v="United States"/>
    <s v="Macon"/>
    <x v="32"/>
    <n v="31204"/>
    <x v="0"/>
    <s v="OFF-PA-10000019"/>
    <x v="1"/>
    <x v="10"/>
    <s v="Xerox 1931"/>
    <n v="38.880000000000003"/>
    <n v="6"/>
    <n v="0"/>
    <x v="812"/>
  </r>
  <r>
    <n v="1830"/>
    <x v="888"/>
    <x v="598"/>
    <d v="2014-05-24T00:00:00"/>
    <s v="Standard Class"/>
    <s v="BS-11755"/>
    <s v="Bruce Stewart"/>
    <x v="0"/>
    <s v="United States"/>
    <s v="Cleveland"/>
    <x v="24"/>
    <n v="44105"/>
    <x v="3"/>
    <s v="TEC-PH-10002885"/>
    <x v="2"/>
    <x v="7"/>
    <s v="Apple iPhone 5"/>
    <n v="779.79600000000005"/>
    <n v="2"/>
    <n v="0.4"/>
    <x v="1658"/>
  </r>
  <r>
    <n v="1831"/>
    <x v="889"/>
    <x v="208"/>
    <d v="2017-10-21T00:00:00"/>
    <s v="Same Day"/>
    <s v="SL-20155"/>
    <s v="Sara Luxemburg"/>
    <x v="2"/>
    <s v="United States"/>
    <s v="Muskogee"/>
    <x v="26"/>
    <n v="74403"/>
    <x v="2"/>
    <s v="TEC-PH-10000895"/>
    <x v="2"/>
    <x v="7"/>
    <s v="Polycom VVX 310 VoIP phone"/>
    <n v="1439.92"/>
    <n v="8"/>
    <n v="0"/>
    <x v="1659"/>
  </r>
  <r>
    <n v="1832"/>
    <x v="889"/>
    <x v="208"/>
    <d v="2017-10-21T00:00:00"/>
    <s v="Same Day"/>
    <s v="SL-20155"/>
    <s v="Sara Luxemburg"/>
    <x v="2"/>
    <s v="United States"/>
    <s v="Muskogee"/>
    <x v="26"/>
    <n v="74403"/>
    <x v="2"/>
    <s v="FUR-TA-10002356"/>
    <x v="0"/>
    <x v="3"/>
    <s v="Bevis Boat-Shaped Conference Table"/>
    <n v="262.11"/>
    <n v="1"/>
    <n v="0"/>
    <x v="1660"/>
  </r>
  <r>
    <n v="1833"/>
    <x v="890"/>
    <x v="599"/>
    <d v="2015-11-09T00:00:00"/>
    <s v="Standard Class"/>
    <s v="GB-14530"/>
    <s v="George Bell"/>
    <x v="1"/>
    <s v="United States"/>
    <s v="Monroe"/>
    <x v="3"/>
    <n v="28110"/>
    <x v="0"/>
    <s v="FUR-CH-10001270"/>
    <x v="0"/>
    <x v="1"/>
    <s v="Harbour Creations Steel Folding Chair"/>
    <n v="207"/>
    <n v="3"/>
    <n v="0.2"/>
    <x v="1661"/>
  </r>
  <r>
    <n v="1834"/>
    <x v="891"/>
    <x v="378"/>
    <d v="2017-08-07T00:00:00"/>
    <s v="Standard Class"/>
    <s v="AS-10045"/>
    <s v="Aaron Smayling"/>
    <x v="1"/>
    <s v="United States"/>
    <s v="Austin"/>
    <x v="5"/>
    <n v="78745"/>
    <x v="2"/>
    <s v="TEC-MA-10000488"/>
    <x v="2"/>
    <x v="15"/>
    <s v="Bady BDG101FRU Card Printer"/>
    <n v="1439.982"/>
    <n v="3"/>
    <n v="0.4"/>
    <x v="1662"/>
  </r>
  <r>
    <n v="1835"/>
    <x v="891"/>
    <x v="378"/>
    <d v="2017-08-07T00:00:00"/>
    <s v="Standard Class"/>
    <s v="AS-10045"/>
    <s v="Aaron Smayling"/>
    <x v="1"/>
    <s v="United States"/>
    <s v="Austin"/>
    <x v="5"/>
    <n v="78745"/>
    <x v="2"/>
    <s v="OFF-PA-10003729"/>
    <x v="1"/>
    <x v="10"/>
    <s v="Xerox 1998"/>
    <n v="36.287999999999997"/>
    <n v="7"/>
    <n v="0.2"/>
    <x v="1663"/>
  </r>
  <r>
    <n v="1836"/>
    <x v="892"/>
    <x v="261"/>
    <d v="2014-06-24T00:00:00"/>
    <s v="First Class"/>
    <s v="RM-19375"/>
    <s v="Raymond Messe"/>
    <x v="0"/>
    <s v="United States"/>
    <s v="Meriden"/>
    <x v="29"/>
    <n v="6450"/>
    <x v="3"/>
    <s v="OFF-AR-10003056"/>
    <x v="1"/>
    <x v="6"/>
    <s v="Newell 341"/>
    <n v="21.4"/>
    <n v="5"/>
    <n v="0"/>
    <x v="1664"/>
  </r>
  <r>
    <n v="1837"/>
    <x v="893"/>
    <x v="600"/>
    <d v="2017-02-21T00:00:00"/>
    <s v="Second Class"/>
    <s v="NH-18610"/>
    <s v="Nicole Hansen"/>
    <x v="1"/>
    <s v="United States"/>
    <s v="Roswell"/>
    <x v="32"/>
    <n v="30076"/>
    <x v="0"/>
    <s v="OFF-AP-10002518"/>
    <x v="1"/>
    <x v="9"/>
    <s v="Kensington 7 Outlet MasterPiece Power Center"/>
    <n v="1245.8599999999999"/>
    <n v="7"/>
    <n v="0"/>
    <x v="1665"/>
  </r>
  <r>
    <n v="1838"/>
    <x v="894"/>
    <x v="601"/>
    <d v="2014-08-05T00:00:00"/>
    <s v="Standard Class"/>
    <s v="BF-10975"/>
    <s v="Barbara Fisher"/>
    <x v="1"/>
    <s v="United States"/>
    <s v="Charlotte"/>
    <x v="3"/>
    <n v="28205"/>
    <x v="0"/>
    <s v="OFF-LA-10000240"/>
    <x v="1"/>
    <x v="2"/>
    <s v="Self-Adhesive Address Labels for Typewriters by Universal"/>
    <n v="17.544"/>
    <n v="3"/>
    <n v="0.2"/>
    <x v="1666"/>
  </r>
  <r>
    <n v="1839"/>
    <x v="894"/>
    <x v="601"/>
    <d v="2014-08-05T00:00:00"/>
    <s v="Standard Class"/>
    <s v="BF-10975"/>
    <s v="Barbara Fisher"/>
    <x v="1"/>
    <s v="United States"/>
    <s v="Charlotte"/>
    <x v="3"/>
    <n v="28205"/>
    <x v="0"/>
    <s v="FUR-FU-10000629"/>
    <x v="0"/>
    <x v="5"/>
    <s v="9-3/4 Diameter Round Wall Clock"/>
    <n v="44.128"/>
    <n v="4"/>
    <n v="0.2"/>
    <x v="1667"/>
  </r>
  <r>
    <n v="1840"/>
    <x v="894"/>
    <x v="601"/>
    <d v="2014-08-05T00:00:00"/>
    <s v="Standard Class"/>
    <s v="BF-10975"/>
    <s v="Barbara Fisher"/>
    <x v="1"/>
    <s v="United States"/>
    <s v="Charlotte"/>
    <x v="3"/>
    <n v="28205"/>
    <x v="0"/>
    <s v="OFF-AP-10001005"/>
    <x v="1"/>
    <x v="9"/>
    <s v="Honeywell Quietcare HEPA Air Cleaner"/>
    <n v="62.92"/>
    <n v="1"/>
    <n v="0.2"/>
    <x v="1668"/>
  </r>
  <r>
    <n v="1841"/>
    <x v="894"/>
    <x v="601"/>
    <d v="2014-08-05T00:00:00"/>
    <s v="Standard Class"/>
    <s v="BF-10975"/>
    <s v="Barbara Fisher"/>
    <x v="1"/>
    <s v="United States"/>
    <s v="Charlotte"/>
    <x v="3"/>
    <n v="28205"/>
    <x v="0"/>
    <s v="OFF-PA-10002377"/>
    <x v="1"/>
    <x v="10"/>
    <s v="Xerox 1916"/>
    <n v="78.304000000000002"/>
    <n v="2"/>
    <n v="0.2"/>
    <x v="130"/>
  </r>
  <r>
    <n v="1842"/>
    <x v="895"/>
    <x v="427"/>
    <d v="2016-07-23T00:00:00"/>
    <s v="Standard Class"/>
    <s v="KH-16330"/>
    <s v="Katharine Harms"/>
    <x v="1"/>
    <s v="United States"/>
    <s v="Bowling Green"/>
    <x v="0"/>
    <n v="42104"/>
    <x v="0"/>
    <s v="FUR-CH-10000988"/>
    <x v="0"/>
    <x v="1"/>
    <s v="Hon Olson Stacker Stools"/>
    <n v="140.81"/>
    <n v="1"/>
    <n v="0"/>
    <x v="1669"/>
  </r>
  <r>
    <n v="1843"/>
    <x v="896"/>
    <x v="97"/>
    <d v="2015-02-11T00:00:00"/>
    <s v="Second Class"/>
    <s v="FA-14230"/>
    <s v="Frank Atkinson"/>
    <x v="1"/>
    <s v="United States"/>
    <s v="San Antonio"/>
    <x v="5"/>
    <n v="78207"/>
    <x v="2"/>
    <s v="OFF-LA-10001074"/>
    <x v="1"/>
    <x v="2"/>
    <s v="Round Specialty Laser Printer Labels"/>
    <n v="40.095999999999997"/>
    <n v="4"/>
    <n v="0.2"/>
    <x v="1670"/>
  </r>
  <r>
    <n v="1844"/>
    <x v="896"/>
    <x v="97"/>
    <d v="2015-02-11T00:00:00"/>
    <s v="Second Class"/>
    <s v="FA-14230"/>
    <s v="Frank Atkinson"/>
    <x v="1"/>
    <s v="United States"/>
    <s v="San Antonio"/>
    <x v="5"/>
    <n v="78207"/>
    <x v="2"/>
    <s v="FUR-FU-10001986"/>
    <x v="0"/>
    <x v="5"/>
    <s v="Dana Fluorescent Magnifying Lamp, White, 36&quot;"/>
    <n v="40.783999999999999"/>
    <n v="2"/>
    <n v="0.6"/>
    <x v="1671"/>
  </r>
  <r>
    <n v="1845"/>
    <x v="897"/>
    <x v="570"/>
    <d v="2017-08-02T00:00:00"/>
    <s v="Standard Class"/>
    <s v="GW-14605"/>
    <s v="Giulietta Weimer"/>
    <x v="0"/>
    <s v="United States"/>
    <s v="Seattle"/>
    <x v="4"/>
    <n v="98115"/>
    <x v="1"/>
    <s v="TEC-AC-10003027"/>
    <x v="2"/>
    <x v="11"/>
    <s v="Imation 8GB Mini TravelDrive USB 2.0 Flash Drive"/>
    <n v="90.57"/>
    <n v="3"/>
    <n v="0"/>
    <x v="26"/>
  </r>
  <r>
    <n v="1846"/>
    <x v="898"/>
    <x v="602"/>
    <d v="2017-01-17T00:00:00"/>
    <s v="Second Class"/>
    <s v="DA-13450"/>
    <s v="Dianna Arnett"/>
    <x v="2"/>
    <s v="United States"/>
    <s v="Washington"/>
    <x v="40"/>
    <n v="20016"/>
    <x v="3"/>
    <s v="OFF-PA-10001804"/>
    <x v="1"/>
    <x v="10"/>
    <s v="Xerox 195"/>
    <n v="40.08"/>
    <n v="6"/>
    <n v="0"/>
    <x v="1672"/>
  </r>
  <r>
    <n v="1847"/>
    <x v="898"/>
    <x v="602"/>
    <d v="2017-01-17T00:00:00"/>
    <s v="Second Class"/>
    <s v="DA-13450"/>
    <s v="Dianna Arnett"/>
    <x v="2"/>
    <s v="United States"/>
    <s v="Washington"/>
    <x v="40"/>
    <n v="20016"/>
    <x v="3"/>
    <s v="FUR-FU-10004973"/>
    <x v="0"/>
    <x v="5"/>
    <s v="Flat Face Poster Frame"/>
    <n v="37.68"/>
    <n v="2"/>
    <n v="0"/>
    <x v="1673"/>
  </r>
  <r>
    <n v="1848"/>
    <x v="899"/>
    <x v="18"/>
    <d v="2017-09-10T00:00:00"/>
    <s v="Same Day"/>
    <s v="FH-14275"/>
    <s v="Frank Hawley"/>
    <x v="1"/>
    <s v="United States"/>
    <s v="Los Angeles"/>
    <x v="1"/>
    <n v="90004"/>
    <x v="1"/>
    <s v="FUR-CH-10002602"/>
    <x v="0"/>
    <x v="1"/>
    <s v="DMI Arturo Collection Mission-style Design Wood Chair"/>
    <n v="362.35199999999998"/>
    <n v="3"/>
    <n v="0.2"/>
    <x v="1674"/>
  </r>
  <r>
    <n v="1849"/>
    <x v="899"/>
    <x v="18"/>
    <d v="2017-09-10T00:00:00"/>
    <s v="Same Day"/>
    <s v="FH-14275"/>
    <s v="Frank Hawley"/>
    <x v="1"/>
    <s v="United States"/>
    <s v="Los Angeles"/>
    <x v="1"/>
    <n v="90004"/>
    <x v="1"/>
    <s v="OFF-BI-10004140"/>
    <x v="1"/>
    <x v="8"/>
    <s v="Avery Non-Stick Binders"/>
    <n v="7.1840000000000002"/>
    <n v="2"/>
    <n v="0.2"/>
    <x v="1675"/>
  </r>
  <r>
    <n v="1850"/>
    <x v="900"/>
    <x v="603"/>
    <d v="2015-07-25T00:00:00"/>
    <s v="Second Class"/>
    <s v="RK-19300"/>
    <s v="Ralph Kennedy"/>
    <x v="0"/>
    <s v="United States"/>
    <s v="South Bend"/>
    <x v="14"/>
    <n v="46614"/>
    <x v="2"/>
    <s v="OFF-ST-10000464"/>
    <x v="1"/>
    <x v="4"/>
    <s v="Multi-Use Personal File Cart and Caster Set, Three Stacking Bins"/>
    <n v="34.76"/>
    <n v="1"/>
    <n v="0"/>
    <x v="1676"/>
  </r>
  <r>
    <n v="1851"/>
    <x v="900"/>
    <x v="603"/>
    <d v="2015-07-25T00:00:00"/>
    <s v="Second Class"/>
    <s v="RK-19300"/>
    <s v="Ralph Kennedy"/>
    <x v="0"/>
    <s v="United States"/>
    <s v="South Bend"/>
    <x v="14"/>
    <n v="46614"/>
    <x v="2"/>
    <s v="TEC-AC-10002253"/>
    <x v="2"/>
    <x v="11"/>
    <s v="Imation Bio 8GB USB Flash Drive Imation Corp"/>
    <n v="831.2"/>
    <n v="5"/>
    <n v="0"/>
    <x v="1677"/>
  </r>
  <r>
    <n v="1852"/>
    <x v="900"/>
    <x v="603"/>
    <d v="2015-07-25T00:00:00"/>
    <s v="Second Class"/>
    <s v="RK-19300"/>
    <s v="Ralph Kennedy"/>
    <x v="0"/>
    <s v="United States"/>
    <s v="South Bend"/>
    <x v="14"/>
    <n v="46614"/>
    <x v="2"/>
    <s v="OFF-PA-10000528"/>
    <x v="1"/>
    <x v="10"/>
    <s v="Xerox 1981"/>
    <n v="26.4"/>
    <n v="5"/>
    <n v="0"/>
    <x v="1678"/>
  </r>
  <r>
    <n v="1853"/>
    <x v="900"/>
    <x v="603"/>
    <d v="2015-07-25T00:00:00"/>
    <s v="Second Class"/>
    <s v="RK-19300"/>
    <s v="Ralph Kennedy"/>
    <x v="0"/>
    <s v="United States"/>
    <s v="South Bend"/>
    <x v="14"/>
    <n v="46614"/>
    <x v="2"/>
    <s v="OFF-EN-10000483"/>
    <x v="1"/>
    <x v="12"/>
    <s v="White Envelopes, White Envelopes with Clear Poly Window"/>
    <n v="106.75"/>
    <n v="7"/>
    <n v="0"/>
    <x v="1679"/>
  </r>
  <r>
    <n v="1854"/>
    <x v="900"/>
    <x v="603"/>
    <d v="2015-07-25T00:00:00"/>
    <s v="Second Class"/>
    <s v="RK-19300"/>
    <s v="Ralph Kennedy"/>
    <x v="0"/>
    <s v="United States"/>
    <s v="South Bend"/>
    <x v="14"/>
    <n v="46614"/>
    <x v="2"/>
    <s v="OFF-PA-10003129"/>
    <x v="1"/>
    <x v="10"/>
    <s v="Tops White Computer Printout Paper"/>
    <n v="97.82"/>
    <n v="2"/>
    <n v="0"/>
    <x v="629"/>
  </r>
  <r>
    <n v="1855"/>
    <x v="900"/>
    <x v="603"/>
    <d v="2015-07-25T00:00:00"/>
    <s v="Second Class"/>
    <s v="RK-19300"/>
    <s v="Ralph Kennedy"/>
    <x v="0"/>
    <s v="United States"/>
    <s v="South Bend"/>
    <x v="14"/>
    <n v="46614"/>
    <x v="2"/>
    <s v="OFF-ST-10003442"/>
    <x v="1"/>
    <x v="4"/>
    <s v="Eldon Portable Mobile Manager"/>
    <n v="141.4"/>
    <n v="5"/>
    <n v="0"/>
    <x v="1680"/>
  </r>
  <r>
    <n v="1856"/>
    <x v="901"/>
    <x v="604"/>
    <d v="2014-06-17T00:00:00"/>
    <s v="Standard Class"/>
    <s v="FM-14215"/>
    <s v="Filia McAdams"/>
    <x v="1"/>
    <s v="United States"/>
    <s v="Los Angeles"/>
    <x v="1"/>
    <n v="90032"/>
    <x v="1"/>
    <s v="OFF-AR-10003631"/>
    <x v="1"/>
    <x v="6"/>
    <s v="Staples in misc. colors"/>
    <n v="14.52"/>
    <n v="3"/>
    <n v="0"/>
    <x v="1681"/>
  </r>
  <r>
    <n v="1857"/>
    <x v="902"/>
    <x v="605"/>
    <d v="2017-05-15T00:00:00"/>
    <s v="Second Class"/>
    <s v="AC-10420"/>
    <s v="Alyssa Crouse"/>
    <x v="1"/>
    <s v="United States"/>
    <s v="Houston"/>
    <x v="5"/>
    <n v="77041"/>
    <x v="2"/>
    <s v="OFF-ST-10000563"/>
    <x v="1"/>
    <x v="4"/>
    <s v="Fellowes Bankers Box Stor/Drawer Steel Plus"/>
    <n v="127.92"/>
    <n v="5"/>
    <n v="0.2"/>
    <x v="1682"/>
  </r>
  <r>
    <n v="1858"/>
    <x v="902"/>
    <x v="605"/>
    <d v="2017-05-15T00:00:00"/>
    <s v="Second Class"/>
    <s v="AC-10420"/>
    <s v="Alyssa Crouse"/>
    <x v="1"/>
    <s v="United States"/>
    <s v="Houston"/>
    <x v="5"/>
    <n v="77041"/>
    <x v="2"/>
    <s v="OFF-BI-10002133"/>
    <x v="1"/>
    <x v="8"/>
    <s v="Wilson Jones Elliptical Ring 3 1/2&quot; Capacity Binders, 800 sheets"/>
    <n v="34.24"/>
    <n v="4"/>
    <n v="0.8"/>
    <x v="1683"/>
  </r>
  <r>
    <n v="1859"/>
    <x v="903"/>
    <x v="37"/>
    <d v="2015-09-05T00:00:00"/>
    <s v="First Class"/>
    <s v="JB-15400"/>
    <s v="Jennifer Braxton"/>
    <x v="1"/>
    <s v="United States"/>
    <s v="Bristol"/>
    <x v="29"/>
    <n v="6010"/>
    <x v="3"/>
    <s v="OFF-AP-10002311"/>
    <x v="1"/>
    <x v="9"/>
    <s v="Holmes Replacement Filter for HEPA Air Cleaner, Very Large Room, HEPA Filter"/>
    <n v="137.62"/>
    <n v="2"/>
    <n v="0"/>
    <x v="1684"/>
  </r>
  <r>
    <n v="1860"/>
    <x v="903"/>
    <x v="37"/>
    <d v="2015-09-05T00:00:00"/>
    <s v="First Class"/>
    <s v="JB-15400"/>
    <s v="Jennifer Braxton"/>
    <x v="1"/>
    <s v="United States"/>
    <s v="Bristol"/>
    <x v="29"/>
    <n v="6010"/>
    <x v="3"/>
    <s v="TEC-PH-10004959"/>
    <x v="2"/>
    <x v="7"/>
    <s v="Classic Ivory Antique Telephone ZL1810"/>
    <n v="100.49"/>
    <n v="1"/>
    <n v="0"/>
    <x v="1685"/>
  </r>
  <r>
    <n v="1861"/>
    <x v="904"/>
    <x v="606"/>
    <d v="2017-03-27T00:00:00"/>
    <s v="First Class"/>
    <s v="GM-14440"/>
    <s v="Gary McGarr"/>
    <x v="0"/>
    <s v="United States"/>
    <s v="New York City"/>
    <x v="15"/>
    <n v="10009"/>
    <x v="3"/>
    <s v="FUR-BO-10001918"/>
    <x v="0"/>
    <x v="0"/>
    <s v="Sauder Forest Hills Library with Doors, Woodland Oak Finish"/>
    <n v="257.56799999999998"/>
    <n v="2"/>
    <n v="0.2"/>
    <x v="1686"/>
  </r>
  <r>
    <n v="1862"/>
    <x v="904"/>
    <x v="606"/>
    <d v="2017-03-27T00:00:00"/>
    <s v="First Class"/>
    <s v="GM-14440"/>
    <s v="Gary McGarr"/>
    <x v="0"/>
    <s v="United States"/>
    <s v="New York City"/>
    <x v="15"/>
    <n v="10009"/>
    <x v="3"/>
    <s v="TEC-PH-10004896"/>
    <x v="2"/>
    <x v="7"/>
    <s v="Nokia Lumia 521 (T-Mobile)"/>
    <n v="119.96"/>
    <n v="4"/>
    <n v="0"/>
    <x v="1006"/>
  </r>
  <r>
    <n v="1863"/>
    <x v="905"/>
    <x v="607"/>
    <d v="2014-11-12T00:00:00"/>
    <s v="Same Day"/>
    <s v="RF-19840"/>
    <s v="Roy Französisch"/>
    <x v="0"/>
    <s v="United States"/>
    <s v="San Antonio"/>
    <x v="5"/>
    <n v="78207"/>
    <x v="2"/>
    <s v="OFF-ST-10001328"/>
    <x v="1"/>
    <x v="4"/>
    <s v="Personal Filing Tote with Lid, Black/Gray"/>
    <n v="49.631999999999998"/>
    <n v="4"/>
    <n v="0.2"/>
    <x v="1687"/>
  </r>
  <r>
    <n v="1864"/>
    <x v="906"/>
    <x v="63"/>
    <d v="2016-10-17T00:00:00"/>
    <s v="Standard Class"/>
    <s v="NC-18625"/>
    <s v="Noah Childs"/>
    <x v="1"/>
    <s v="United States"/>
    <s v="Aurora"/>
    <x v="22"/>
    <n v="80013"/>
    <x v="1"/>
    <s v="FUR-TA-10004575"/>
    <x v="0"/>
    <x v="3"/>
    <s v="Hon 5100 Series Wood Tables"/>
    <n v="727.45"/>
    <n v="5"/>
    <n v="0.5"/>
    <x v="1688"/>
  </r>
  <r>
    <n v="1865"/>
    <x v="906"/>
    <x v="63"/>
    <d v="2016-10-17T00:00:00"/>
    <s v="Standard Class"/>
    <s v="NC-18625"/>
    <s v="Noah Childs"/>
    <x v="1"/>
    <s v="United States"/>
    <s v="Aurora"/>
    <x v="22"/>
    <n v="80013"/>
    <x v="1"/>
    <s v="FUR-FU-10001617"/>
    <x v="0"/>
    <x v="5"/>
    <s v="Executive Impressions 8-1/2&quot; Career Panel/Partition Cubicle Clock"/>
    <n v="24.96"/>
    <n v="3"/>
    <n v="0.2"/>
    <x v="1689"/>
  </r>
  <r>
    <n v="1866"/>
    <x v="907"/>
    <x v="105"/>
    <d v="2017-11-12T00:00:00"/>
    <s v="Same Day"/>
    <s v="NG-18355"/>
    <s v="Nat Gilpin"/>
    <x v="1"/>
    <s v="United States"/>
    <s v="Newark"/>
    <x v="24"/>
    <n v="43055"/>
    <x v="3"/>
    <s v="TEC-PH-10002824"/>
    <x v="2"/>
    <x v="7"/>
    <s v="Jabra SPEAK 410 Multidevice Speakerphone"/>
    <n v="370.78199999999998"/>
    <n v="3"/>
    <n v="0.4"/>
    <x v="1690"/>
  </r>
  <r>
    <n v="1867"/>
    <x v="908"/>
    <x v="4"/>
    <d v="2017-04-18T00:00:00"/>
    <s v="First Class"/>
    <s v="AH-10075"/>
    <s v="Adam Hart"/>
    <x v="1"/>
    <s v="United States"/>
    <s v="Henderson"/>
    <x v="33"/>
    <n v="89015"/>
    <x v="1"/>
    <s v="FUR-FU-10004460"/>
    <x v="0"/>
    <x v="5"/>
    <s v="Howard Miller 12&quot; Round Wall Clock"/>
    <n v="196.45"/>
    <n v="5"/>
    <n v="0"/>
    <x v="1691"/>
  </r>
  <r>
    <n v="1868"/>
    <x v="909"/>
    <x v="608"/>
    <d v="2015-07-01T00:00:00"/>
    <s v="Standard Class"/>
    <s v="CH-12070"/>
    <s v="Cathy Hwang"/>
    <x v="2"/>
    <s v="United States"/>
    <s v="Philadelphia"/>
    <x v="9"/>
    <n v="19143"/>
    <x v="3"/>
    <s v="OFF-PA-10003309"/>
    <x v="1"/>
    <x v="10"/>
    <s v="Xerox 211"/>
    <n v="31.103999999999999"/>
    <n v="6"/>
    <n v="0.2"/>
    <x v="282"/>
  </r>
  <r>
    <n v="1869"/>
    <x v="909"/>
    <x v="608"/>
    <d v="2015-07-01T00:00:00"/>
    <s v="Standard Class"/>
    <s v="CH-12070"/>
    <s v="Cathy Hwang"/>
    <x v="2"/>
    <s v="United States"/>
    <s v="Philadelphia"/>
    <x v="9"/>
    <n v="19143"/>
    <x v="3"/>
    <s v="OFF-ST-10002554"/>
    <x v="1"/>
    <x v="4"/>
    <s v="Tennsco Industrial Shelving"/>
    <n v="78.256"/>
    <n v="2"/>
    <n v="0.2"/>
    <x v="1692"/>
  </r>
  <r>
    <n v="1870"/>
    <x v="910"/>
    <x v="370"/>
    <d v="2016-08-29T00:00:00"/>
    <s v="Second Class"/>
    <s v="CC-12145"/>
    <s v="Charles Crestani"/>
    <x v="0"/>
    <s v="United States"/>
    <s v="Seattle"/>
    <x v="4"/>
    <n v="98103"/>
    <x v="1"/>
    <s v="OFF-PA-10000019"/>
    <x v="1"/>
    <x v="10"/>
    <s v="Xerox 1931"/>
    <n v="6.48"/>
    <n v="1"/>
    <n v="0"/>
    <x v="90"/>
  </r>
  <r>
    <n v="1871"/>
    <x v="911"/>
    <x v="609"/>
    <d v="2014-07-25T00:00:00"/>
    <s v="Standard Class"/>
    <s v="ME-18010"/>
    <s v="Michelle Ellison"/>
    <x v="1"/>
    <s v="United States"/>
    <s v="San Francisco"/>
    <x v="1"/>
    <n v="94122"/>
    <x v="1"/>
    <s v="OFF-AR-10002067"/>
    <x v="1"/>
    <x v="6"/>
    <s v="Newell 334"/>
    <n v="99.2"/>
    <n v="5"/>
    <n v="0"/>
    <x v="1693"/>
  </r>
  <r>
    <n v="1872"/>
    <x v="911"/>
    <x v="609"/>
    <d v="2014-07-25T00:00:00"/>
    <s v="Standard Class"/>
    <s v="ME-18010"/>
    <s v="Michelle Ellison"/>
    <x v="1"/>
    <s v="United States"/>
    <s v="San Francisco"/>
    <x v="1"/>
    <n v="94122"/>
    <x v="1"/>
    <s v="FUR-CH-10001215"/>
    <x v="0"/>
    <x v="1"/>
    <s v="Global Troy Executive Leather Low-Back Tilter"/>
    <n v="801.56799999999998"/>
    <n v="2"/>
    <n v="0.2"/>
    <x v="490"/>
  </r>
  <r>
    <n v="1873"/>
    <x v="911"/>
    <x v="609"/>
    <d v="2014-07-25T00:00:00"/>
    <s v="Standard Class"/>
    <s v="ME-18010"/>
    <s v="Michelle Ellison"/>
    <x v="1"/>
    <s v="United States"/>
    <s v="San Francisco"/>
    <x v="1"/>
    <n v="94122"/>
    <x v="1"/>
    <s v="FUR-TA-10004175"/>
    <x v="0"/>
    <x v="3"/>
    <s v="Hon 30&quot; x 60&quot; Table with Locking Drawer"/>
    <n v="272.84800000000001"/>
    <n v="1"/>
    <n v="0.2"/>
    <x v="1694"/>
  </r>
  <r>
    <n v="1874"/>
    <x v="912"/>
    <x v="610"/>
    <d v="2017-11-25T00:00:00"/>
    <s v="Standard Class"/>
    <s v="BP-11230"/>
    <s v="Benjamin Patterson"/>
    <x v="0"/>
    <s v="United States"/>
    <s v="Spokane"/>
    <x v="4"/>
    <n v="99207"/>
    <x v="1"/>
    <s v="FUR-TA-10004767"/>
    <x v="0"/>
    <x v="3"/>
    <s v="Safco Drafting Table"/>
    <n v="70.98"/>
    <n v="1"/>
    <n v="0"/>
    <x v="1695"/>
  </r>
  <r>
    <n v="1875"/>
    <x v="913"/>
    <x v="611"/>
    <d v="2014-06-09T00:00:00"/>
    <s v="Standard Class"/>
    <s v="MP-17470"/>
    <s v="Mark Packer"/>
    <x v="2"/>
    <s v="United States"/>
    <s v="Columbus"/>
    <x v="24"/>
    <n v="43229"/>
    <x v="3"/>
    <s v="OFF-PA-10001685"/>
    <x v="1"/>
    <x v="10"/>
    <s v="Easy-staple paper"/>
    <n v="16.224"/>
    <n v="2"/>
    <n v="0.2"/>
    <x v="1696"/>
  </r>
  <r>
    <n v="1876"/>
    <x v="914"/>
    <x v="612"/>
    <d v="2016-03-16T00:00:00"/>
    <s v="Standard Class"/>
    <s v="CJ-12010"/>
    <s v="Caroline Jumper"/>
    <x v="0"/>
    <s v="United States"/>
    <s v="Long Beach"/>
    <x v="15"/>
    <n v="11561"/>
    <x v="3"/>
    <s v="FUR-BO-10003272"/>
    <x v="0"/>
    <x v="0"/>
    <s v="O'Sullivan Living Dimensions 5-Shelf Bookcases"/>
    <n v="176.78399999999999"/>
    <n v="1"/>
    <n v="0.2"/>
    <x v="1697"/>
  </r>
  <r>
    <n v="1877"/>
    <x v="915"/>
    <x v="613"/>
    <d v="2017-03-29T00:00:00"/>
    <s v="Standard Class"/>
    <s v="JC-15775"/>
    <s v="John Castell"/>
    <x v="0"/>
    <s v="United States"/>
    <s v="San Antonio"/>
    <x v="5"/>
    <n v="78207"/>
    <x v="2"/>
    <s v="TEC-PH-10000984"/>
    <x v="2"/>
    <x v="7"/>
    <s v="Panasonic KX-TG9471B"/>
    <n v="470.37599999999998"/>
    <n v="3"/>
    <n v="0.2"/>
    <x v="1698"/>
  </r>
  <r>
    <n v="1878"/>
    <x v="916"/>
    <x v="614"/>
    <d v="2018-01-02T00:00:00"/>
    <s v="Standard Class"/>
    <s v="JG-15160"/>
    <s v="James Galang"/>
    <x v="0"/>
    <s v="United States"/>
    <s v="Los Angeles"/>
    <x v="1"/>
    <n v="90049"/>
    <x v="1"/>
    <s v="FUR-CH-10002880"/>
    <x v="0"/>
    <x v="1"/>
    <s v="Global High-Back Leather Tilter, Burgundy"/>
    <n v="393.56799999999998"/>
    <n v="4"/>
    <n v="0.2"/>
    <x v="1699"/>
  </r>
  <r>
    <n v="1879"/>
    <x v="916"/>
    <x v="614"/>
    <d v="2018-01-02T00:00:00"/>
    <s v="Standard Class"/>
    <s v="JG-15160"/>
    <s v="James Galang"/>
    <x v="0"/>
    <s v="United States"/>
    <s v="Los Angeles"/>
    <x v="1"/>
    <n v="90049"/>
    <x v="1"/>
    <s v="TEC-PH-10002563"/>
    <x v="2"/>
    <x v="7"/>
    <s v="Adtran 1202752G1"/>
    <n v="302.37599999999998"/>
    <n v="3"/>
    <n v="0.2"/>
    <x v="216"/>
  </r>
  <r>
    <n v="1880"/>
    <x v="917"/>
    <x v="615"/>
    <d v="2017-04-02T00:00:00"/>
    <s v="Standard Class"/>
    <s v="CK-12760"/>
    <s v="Cyma Kinney"/>
    <x v="1"/>
    <s v="United States"/>
    <s v="Jacksonville"/>
    <x v="2"/>
    <n v="32216"/>
    <x v="0"/>
    <s v="OFF-BI-10001191"/>
    <x v="1"/>
    <x v="8"/>
    <s v="Canvas Sectional Post Binders"/>
    <n v="68.742000000000004"/>
    <n v="9"/>
    <n v="0.7"/>
    <x v="1700"/>
  </r>
  <r>
    <n v="1881"/>
    <x v="918"/>
    <x v="616"/>
    <d v="2015-03-05T00:00:00"/>
    <s v="Same Day"/>
    <s v="LF-17185"/>
    <s v="Luke Foster"/>
    <x v="0"/>
    <s v="United States"/>
    <s v="New York City"/>
    <x v="15"/>
    <n v="10011"/>
    <x v="3"/>
    <s v="OFF-EN-10002621"/>
    <x v="1"/>
    <x v="12"/>
    <s v="Staple envelope"/>
    <n v="29.34"/>
    <n v="3"/>
    <n v="0"/>
    <x v="1701"/>
  </r>
  <r>
    <n v="1882"/>
    <x v="918"/>
    <x v="616"/>
    <d v="2015-03-05T00:00:00"/>
    <s v="Same Day"/>
    <s v="LF-17185"/>
    <s v="Luke Foster"/>
    <x v="0"/>
    <s v="United States"/>
    <s v="New York City"/>
    <x v="15"/>
    <n v="10011"/>
    <x v="3"/>
    <s v="FUR-CH-10001146"/>
    <x v="0"/>
    <x v="1"/>
    <s v="Global Value Mid-Back Manager's Chair, Gray"/>
    <n v="383.60700000000003"/>
    <n v="7"/>
    <n v="0.1"/>
    <x v="1702"/>
  </r>
  <r>
    <n v="1883"/>
    <x v="918"/>
    <x v="616"/>
    <d v="2015-03-05T00:00:00"/>
    <s v="Same Day"/>
    <s v="LF-17185"/>
    <s v="Luke Foster"/>
    <x v="0"/>
    <s v="United States"/>
    <s v="New York City"/>
    <x v="15"/>
    <n v="10011"/>
    <x v="3"/>
    <s v="OFF-ST-10000689"/>
    <x v="1"/>
    <x v="4"/>
    <s v="Fellowes Strictly Business Drawer File, Letter/Legal Size"/>
    <n v="563.4"/>
    <n v="4"/>
    <n v="0"/>
    <x v="1703"/>
  </r>
  <r>
    <n v="1884"/>
    <x v="919"/>
    <x v="373"/>
    <d v="2016-11-17T00:00:00"/>
    <s v="Standard Class"/>
    <s v="CC-12430"/>
    <s v="Chuck Clark"/>
    <x v="2"/>
    <s v="United States"/>
    <s v="Philadelphia"/>
    <x v="9"/>
    <n v="19143"/>
    <x v="3"/>
    <s v="OFF-PA-10001289"/>
    <x v="1"/>
    <x v="10"/>
    <s v="White Computer Printout Paper by Universal"/>
    <n v="217.05600000000001"/>
    <n v="7"/>
    <n v="0.2"/>
    <x v="1704"/>
  </r>
  <r>
    <n v="1885"/>
    <x v="920"/>
    <x v="617"/>
    <d v="2017-01-23T00:00:00"/>
    <s v="Second Class"/>
    <s v="DL-12865"/>
    <s v="Dan Lawera"/>
    <x v="0"/>
    <s v="United States"/>
    <s v="Keller"/>
    <x v="5"/>
    <n v="76248"/>
    <x v="2"/>
    <s v="OFF-LA-10003714"/>
    <x v="1"/>
    <x v="2"/>
    <s v="Avery 510"/>
    <n v="6"/>
    <n v="2"/>
    <n v="0.2"/>
    <x v="1705"/>
  </r>
  <r>
    <n v="1886"/>
    <x v="921"/>
    <x v="183"/>
    <d v="2016-04-26T00:00:00"/>
    <s v="Second Class"/>
    <s v="PG-18895"/>
    <s v="Paul Gonzalez"/>
    <x v="0"/>
    <s v="United States"/>
    <s v="San Francisco"/>
    <x v="1"/>
    <n v="94122"/>
    <x v="1"/>
    <s v="FUR-FU-10001889"/>
    <x v="0"/>
    <x v="5"/>
    <s v="Ultra Door Pull Handle"/>
    <n v="31.56"/>
    <n v="3"/>
    <n v="0"/>
    <x v="1706"/>
  </r>
  <r>
    <n v="1887"/>
    <x v="922"/>
    <x v="8"/>
    <d v="2014-05-15T00:00:00"/>
    <s v="First Class"/>
    <s v="EH-14005"/>
    <s v="Erica Hernandez"/>
    <x v="2"/>
    <s v="United States"/>
    <s v="Hialeah"/>
    <x v="2"/>
    <n v="33012"/>
    <x v="0"/>
    <s v="OFF-FA-10002815"/>
    <x v="1"/>
    <x v="13"/>
    <s v="Staples"/>
    <n v="7.1040000000000001"/>
    <n v="2"/>
    <n v="0.2"/>
    <x v="1361"/>
  </r>
  <r>
    <n v="1888"/>
    <x v="922"/>
    <x v="8"/>
    <d v="2014-05-15T00:00:00"/>
    <s v="First Class"/>
    <s v="EH-14005"/>
    <s v="Erica Hernandez"/>
    <x v="2"/>
    <s v="United States"/>
    <s v="Hialeah"/>
    <x v="2"/>
    <n v="33012"/>
    <x v="0"/>
    <s v="OFF-BI-10004519"/>
    <x v="1"/>
    <x v="8"/>
    <s v="GBC DocuBind P100 Manual Binding Machine"/>
    <n v="398.35199999999998"/>
    <n v="8"/>
    <n v="0.7"/>
    <x v="1707"/>
  </r>
  <r>
    <n v="1889"/>
    <x v="923"/>
    <x v="618"/>
    <d v="2014-10-22T00:00:00"/>
    <s v="First Class"/>
    <s v="TB-21520"/>
    <s v="Tracy Blumstein"/>
    <x v="0"/>
    <s v="United States"/>
    <s v="Fairfield"/>
    <x v="24"/>
    <n v="45014"/>
    <x v="3"/>
    <s v="OFF-AP-10004708"/>
    <x v="1"/>
    <x v="9"/>
    <s v="Fellowes Superior 10 Outlet Split Surge Protector"/>
    <n v="121.792"/>
    <n v="4"/>
    <n v="0.2"/>
    <x v="1708"/>
  </r>
  <r>
    <n v="1890"/>
    <x v="923"/>
    <x v="618"/>
    <d v="2014-10-22T00:00:00"/>
    <s v="First Class"/>
    <s v="TB-21520"/>
    <s v="Tracy Blumstein"/>
    <x v="0"/>
    <s v="United States"/>
    <s v="Fairfield"/>
    <x v="24"/>
    <n v="45014"/>
    <x v="3"/>
    <s v="FUR-TA-10000617"/>
    <x v="0"/>
    <x v="3"/>
    <s v="Hon Practical Foundations 30 x 60 Training Table, Light Gray/Charcoal"/>
    <n v="409.59"/>
    <n v="3"/>
    <n v="0.4"/>
    <x v="1709"/>
  </r>
  <r>
    <n v="1891"/>
    <x v="924"/>
    <x v="619"/>
    <d v="2014-03-18T00:00:00"/>
    <s v="Standard Class"/>
    <s v="DK-13225"/>
    <s v="Dean Katz"/>
    <x v="1"/>
    <s v="United States"/>
    <s v="Huntington Beach"/>
    <x v="1"/>
    <n v="92646"/>
    <x v="1"/>
    <s v="OFF-PA-10001204"/>
    <x v="1"/>
    <x v="10"/>
    <s v="Xerox 1972"/>
    <n v="10.56"/>
    <n v="2"/>
    <n v="0"/>
    <x v="234"/>
  </r>
  <r>
    <n v="1892"/>
    <x v="924"/>
    <x v="619"/>
    <d v="2014-03-18T00:00:00"/>
    <s v="Standard Class"/>
    <s v="DK-13225"/>
    <s v="Dean Katz"/>
    <x v="1"/>
    <s v="United States"/>
    <s v="Huntington Beach"/>
    <x v="1"/>
    <n v="92646"/>
    <x v="1"/>
    <s v="OFF-AR-10003723"/>
    <x v="1"/>
    <x v="6"/>
    <s v="Avery Hi-Liter Fluorescent Desk Style Markers"/>
    <n v="3.38"/>
    <n v="1"/>
    <n v="0"/>
    <x v="1710"/>
  </r>
  <r>
    <n v="1893"/>
    <x v="925"/>
    <x v="66"/>
    <d v="2017-12-24T00:00:00"/>
    <s v="Second Class"/>
    <s v="JP-15520"/>
    <s v="Jeremy Pistek"/>
    <x v="0"/>
    <s v="United States"/>
    <s v="Port Orange"/>
    <x v="2"/>
    <n v="32127"/>
    <x v="0"/>
    <s v="OFF-EN-10002621"/>
    <x v="1"/>
    <x v="12"/>
    <s v="Staple envelope"/>
    <n v="7.8239999999999998"/>
    <n v="1"/>
    <n v="0.2"/>
    <x v="1711"/>
  </r>
  <r>
    <n v="1894"/>
    <x v="926"/>
    <x v="390"/>
    <d v="2016-11-29T00:00:00"/>
    <s v="Standard Class"/>
    <s v="CD-11980"/>
    <s v="Carol Darley"/>
    <x v="0"/>
    <s v="United States"/>
    <s v="Medford"/>
    <x v="21"/>
    <n v="97504"/>
    <x v="1"/>
    <s v="OFF-PA-10000241"/>
    <x v="1"/>
    <x v="10"/>
    <s v="IBM Multi-Purpose Copy Paper, 8 1/2 x 11&quot;, Case"/>
    <n v="24.783999999999999"/>
    <n v="1"/>
    <n v="0.2"/>
    <x v="1712"/>
  </r>
  <r>
    <n v="1895"/>
    <x v="927"/>
    <x v="574"/>
    <d v="2017-12-05T00:00:00"/>
    <s v="First Class"/>
    <s v="AS-10090"/>
    <s v="Adam Shillingsburg"/>
    <x v="0"/>
    <s v="United States"/>
    <s v="Charlottesville"/>
    <x v="17"/>
    <n v="22901"/>
    <x v="0"/>
    <s v="OFF-AR-10001446"/>
    <x v="1"/>
    <x v="6"/>
    <s v="Newell 309"/>
    <n v="34.65"/>
    <n v="3"/>
    <n v="0"/>
    <x v="1713"/>
  </r>
  <r>
    <n v="1896"/>
    <x v="928"/>
    <x v="620"/>
    <d v="2016-01-04T00:00:00"/>
    <s v="Standard Class"/>
    <s v="JO-15280"/>
    <s v="Jas O'Carroll"/>
    <x v="0"/>
    <s v="United States"/>
    <s v="Missoula"/>
    <x v="37"/>
    <n v="59801"/>
    <x v="1"/>
    <s v="OFF-BI-10004632"/>
    <x v="1"/>
    <x v="8"/>
    <s v="Ibico Hi-Tech Manual Binding System"/>
    <n v="487.98399999999998"/>
    <n v="2"/>
    <n v="0.2"/>
    <x v="1714"/>
  </r>
  <r>
    <n v="1897"/>
    <x v="929"/>
    <x v="621"/>
    <d v="2017-10-06T00:00:00"/>
    <s v="First Class"/>
    <s v="AC-10450"/>
    <s v="Amy Cox"/>
    <x v="0"/>
    <s v="United States"/>
    <s v="Minneapolis"/>
    <x v="11"/>
    <n v="55407"/>
    <x v="2"/>
    <s v="OFF-BI-10001359"/>
    <x v="1"/>
    <x v="8"/>
    <s v="GBC DocuBind TL300 Electric Binding System"/>
    <n v="1793.98"/>
    <n v="2"/>
    <n v="0"/>
    <x v="1715"/>
  </r>
  <r>
    <n v="1898"/>
    <x v="930"/>
    <x v="550"/>
    <d v="2014-09-02T00:00:00"/>
    <s v="Second Class"/>
    <s v="RA-19945"/>
    <s v="Ryan Akin"/>
    <x v="0"/>
    <s v="United States"/>
    <s v="Miami"/>
    <x v="2"/>
    <n v="33178"/>
    <x v="0"/>
    <s v="OFF-EN-10001749"/>
    <x v="1"/>
    <x v="12"/>
    <s v="Jiffy Padded Mailers with Self-Seal Closure"/>
    <n v="29.808"/>
    <n v="2"/>
    <n v="0.2"/>
    <x v="1716"/>
  </r>
  <r>
    <n v="1899"/>
    <x v="930"/>
    <x v="550"/>
    <d v="2014-09-02T00:00:00"/>
    <s v="Second Class"/>
    <s v="RA-19945"/>
    <s v="Ryan Akin"/>
    <x v="0"/>
    <s v="United States"/>
    <s v="Miami"/>
    <x v="2"/>
    <n v="33178"/>
    <x v="0"/>
    <s v="OFF-BI-10004390"/>
    <x v="1"/>
    <x v="8"/>
    <s v="GBC DocuBind 200 Manual Binding Machine"/>
    <n v="505.17599999999999"/>
    <n v="4"/>
    <n v="0.7"/>
    <x v="1717"/>
  </r>
  <r>
    <n v="1900"/>
    <x v="930"/>
    <x v="550"/>
    <d v="2014-09-02T00:00:00"/>
    <s v="Second Class"/>
    <s v="RA-19945"/>
    <s v="Ryan Akin"/>
    <x v="0"/>
    <s v="United States"/>
    <s v="Miami"/>
    <x v="2"/>
    <n v="33178"/>
    <x v="0"/>
    <s v="FUR-TA-10001857"/>
    <x v="0"/>
    <x v="3"/>
    <s v="Balt Solid Wood Rectangular Table"/>
    <n v="174.05850000000001"/>
    <n v="3"/>
    <n v="0.45"/>
    <x v="1718"/>
  </r>
  <r>
    <n v="1901"/>
    <x v="931"/>
    <x v="622"/>
    <d v="2016-07-03T00:00:00"/>
    <s v="Second Class"/>
    <s v="Co-12640"/>
    <s v="Corey-Lock"/>
    <x v="0"/>
    <s v="United States"/>
    <s v="Florence"/>
    <x v="20"/>
    <n v="29501"/>
    <x v="0"/>
    <s v="OFF-ST-10000563"/>
    <x v="1"/>
    <x v="4"/>
    <s v="Fellowes Bankers Box Stor/Drawer Steel Plus"/>
    <n v="191.88"/>
    <n v="6"/>
    <n v="0"/>
    <x v="1719"/>
  </r>
  <r>
    <n v="1902"/>
    <x v="932"/>
    <x v="623"/>
    <d v="2016-08-23T00:00:00"/>
    <s v="First Class"/>
    <s v="DW-13480"/>
    <s v="Dianna Wilson"/>
    <x v="2"/>
    <s v="United States"/>
    <s v="Detroit"/>
    <x v="12"/>
    <n v="48205"/>
    <x v="2"/>
    <s v="TEC-PH-10004924"/>
    <x v="2"/>
    <x v="7"/>
    <s v="SKILCRAFT Telephone Shoulder Rest, 2&quot; x 6.5&quot; x 2.5&quot;, Black"/>
    <n v="14.78"/>
    <n v="2"/>
    <n v="0"/>
    <x v="1720"/>
  </r>
  <r>
    <n v="1903"/>
    <x v="933"/>
    <x v="208"/>
    <d v="2017-10-22T00:00:00"/>
    <s v="First Class"/>
    <s v="DK-12835"/>
    <s v="Damala Kotsonis"/>
    <x v="1"/>
    <s v="United States"/>
    <s v="Springfield"/>
    <x v="21"/>
    <n v="97477"/>
    <x v="1"/>
    <s v="OFF-PA-10003953"/>
    <x v="1"/>
    <x v="10"/>
    <s v="Xerox 218"/>
    <n v="5.1840000000000002"/>
    <n v="1"/>
    <n v="0.2"/>
    <x v="1653"/>
  </r>
  <r>
    <n v="1904"/>
    <x v="933"/>
    <x v="208"/>
    <d v="2017-10-22T00:00:00"/>
    <s v="First Class"/>
    <s v="DK-12835"/>
    <s v="Damala Kotsonis"/>
    <x v="1"/>
    <s v="United States"/>
    <s v="Springfield"/>
    <x v="21"/>
    <n v="97477"/>
    <x v="1"/>
    <s v="FUR-CH-10000155"/>
    <x v="0"/>
    <x v="1"/>
    <s v="Global Comet Stacking Armless Chair"/>
    <n v="478.48"/>
    <n v="2"/>
    <n v="0.2"/>
    <x v="1721"/>
  </r>
  <r>
    <n v="1905"/>
    <x v="933"/>
    <x v="208"/>
    <d v="2017-10-22T00:00:00"/>
    <s v="First Class"/>
    <s v="DK-12835"/>
    <s v="Damala Kotsonis"/>
    <x v="1"/>
    <s v="United States"/>
    <s v="Springfield"/>
    <x v="21"/>
    <n v="97477"/>
    <x v="1"/>
    <s v="TEC-AC-10003116"/>
    <x v="2"/>
    <x v="11"/>
    <s v="Memorex Froggy Flash Drive 8 GB"/>
    <n v="28.4"/>
    <n v="2"/>
    <n v="0.2"/>
    <x v="1722"/>
  </r>
  <r>
    <n v="1906"/>
    <x v="934"/>
    <x v="208"/>
    <d v="2017-10-24T00:00:00"/>
    <s v="First Class"/>
    <s v="MD-17860"/>
    <s v="Michael Dominguez"/>
    <x v="1"/>
    <s v="United States"/>
    <s v="Indianapolis"/>
    <x v="14"/>
    <n v="46203"/>
    <x v="2"/>
    <s v="OFF-ST-10002743"/>
    <x v="1"/>
    <x v="4"/>
    <s v="SAFCO Boltless Steel Shelving"/>
    <n v="909.12"/>
    <n v="8"/>
    <n v="0"/>
    <x v="1723"/>
  </r>
  <r>
    <n v="1907"/>
    <x v="935"/>
    <x v="624"/>
    <d v="2016-05-21T00:00:00"/>
    <s v="Standard Class"/>
    <s v="RP-19855"/>
    <s v="Roy Phan"/>
    <x v="1"/>
    <s v="United States"/>
    <s v="Apopka"/>
    <x v="2"/>
    <n v="32712"/>
    <x v="0"/>
    <s v="OFF-BI-10001757"/>
    <x v="1"/>
    <x v="8"/>
    <s v="Pressboard Hanging Data Binders for Unburst Sheets"/>
    <n v="2.952"/>
    <n v="2"/>
    <n v="0.7"/>
    <x v="1724"/>
  </r>
  <r>
    <n v="1908"/>
    <x v="935"/>
    <x v="624"/>
    <d v="2016-05-21T00:00:00"/>
    <s v="Standard Class"/>
    <s v="RP-19855"/>
    <s v="Roy Phan"/>
    <x v="1"/>
    <s v="United States"/>
    <s v="Apopka"/>
    <x v="2"/>
    <n v="32712"/>
    <x v="0"/>
    <s v="OFF-BI-10000069"/>
    <x v="1"/>
    <x v="8"/>
    <s v="GBC Prepunched Paper, 19-Hole, for Binding Systems, 24-lb"/>
    <n v="27.018000000000001"/>
    <n v="6"/>
    <n v="0.7"/>
    <x v="1725"/>
  </r>
  <r>
    <n v="1909"/>
    <x v="936"/>
    <x v="302"/>
    <d v="2015-02-04T00:00:00"/>
    <s v="First Class"/>
    <s v="RW-19540"/>
    <s v="Rick Wilson"/>
    <x v="1"/>
    <s v="United States"/>
    <s v="Los Angeles"/>
    <x v="1"/>
    <n v="90008"/>
    <x v="1"/>
    <s v="FUR-FU-10004093"/>
    <x v="0"/>
    <x v="5"/>
    <s v="Hand-Finished Solid Wood Document Frame"/>
    <n v="136.91999999999999"/>
    <n v="4"/>
    <n v="0"/>
    <x v="1726"/>
  </r>
  <r>
    <n v="1910"/>
    <x v="937"/>
    <x v="404"/>
    <d v="2017-12-23T00:00:00"/>
    <s v="Standard Class"/>
    <s v="DB-13660"/>
    <s v="Duane Benoit"/>
    <x v="0"/>
    <s v="United States"/>
    <s v="Oceanside"/>
    <x v="15"/>
    <n v="11572"/>
    <x v="3"/>
    <s v="FUR-FU-10001037"/>
    <x v="0"/>
    <x v="5"/>
    <s v="DAX Charcoal/Nickel-Tone Document Frame, 5 x 7"/>
    <n v="18.96"/>
    <n v="2"/>
    <n v="0"/>
    <x v="1727"/>
  </r>
  <r>
    <n v="1911"/>
    <x v="938"/>
    <x v="625"/>
    <d v="2016-11-22T00:00:00"/>
    <s v="Standard Class"/>
    <s v="SC-20770"/>
    <s v="Stewart Carmichael"/>
    <x v="1"/>
    <s v="United States"/>
    <s v="Los Angeles"/>
    <x v="1"/>
    <n v="90008"/>
    <x v="1"/>
    <s v="TEC-AC-10003832"/>
    <x v="2"/>
    <x v="11"/>
    <s v="Imation 16GB Mini TravelDrive USB 2.0 Flash Drive"/>
    <n v="99.39"/>
    <n v="3"/>
    <n v="0"/>
    <x v="652"/>
  </r>
  <r>
    <n v="1912"/>
    <x v="939"/>
    <x v="445"/>
    <d v="2017-07-06T00:00:00"/>
    <s v="Second Class"/>
    <s v="FH-14275"/>
    <s v="Frank Hawley"/>
    <x v="1"/>
    <s v="United States"/>
    <s v="Houston"/>
    <x v="5"/>
    <n v="77041"/>
    <x v="2"/>
    <s v="OFF-PA-10001878"/>
    <x v="1"/>
    <x v="10"/>
    <s v="Xerox 1891"/>
    <n v="273.89600000000002"/>
    <n v="7"/>
    <n v="0.2"/>
    <x v="1728"/>
  </r>
  <r>
    <n v="1913"/>
    <x v="939"/>
    <x v="445"/>
    <d v="2017-07-06T00:00:00"/>
    <s v="Second Class"/>
    <s v="FH-14275"/>
    <s v="Frank Hawley"/>
    <x v="1"/>
    <s v="United States"/>
    <s v="Houston"/>
    <x v="5"/>
    <n v="77041"/>
    <x v="2"/>
    <s v="TEC-MA-10003674"/>
    <x v="2"/>
    <x v="15"/>
    <s v="Hewlett-Packard Deskjet 5550 Printer"/>
    <n v="597.13199999999995"/>
    <n v="3"/>
    <n v="0.4"/>
    <x v="1729"/>
  </r>
  <r>
    <n v="1914"/>
    <x v="940"/>
    <x v="626"/>
    <d v="2014-01-17T00:00:00"/>
    <s v="First Class"/>
    <s v="EH-13990"/>
    <s v="Erica Hackney"/>
    <x v="0"/>
    <s v="United States"/>
    <s v="Roswell"/>
    <x v="32"/>
    <n v="30076"/>
    <x v="0"/>
    <s v="TEC-AC-10003628"/>
    <x v="2"/>
    <x v="11"/>
    <s v="Logitech 910-002974 M325 Wireless Mouse for Web Scrolling"/>
    <n v="149.94999999999999"/>
    <n v="5"/>
    <n v="0"/>
    <x v="1730"/>
  </r>
  <r>
    <n v="1915"/>
    <x v="941"/>
    <x v="504"/>
    <d v="2017-05-05T00:00:00"/>
    <s v="Standard Class"/>
    <s v="AS-10630"/>
    <s v="Ann Steele"/>
    <x v="2"/>
    <s v="United States"/>
    <s v="Boynton Beach"/>
    <x v="2"/>
    <n v="33437"/>
    <x v="0"/>
    <s v="OFF-LA-10003190"/>
    <x v="1"/>
    <x v="2"/>
    <s v="Avery 474"/>
    <n v="4.6079999999999997"/>
    <n v="2"/>
    <n v="0.2"/>
    <x v="907"/>
  </r>
  <r>
    <n v="1916"/>
    <x v="941"/>
    <x v="504"/>
    <d v="2017-05-05T00:00:00"/>
    <s v="Standard Class"/>
    <s v="AS-10630"/>
    <s v="Ann Steele"/>
    <x v="2"/>
    <s v="United States"/>
    <s v="Boynton Beach"/>
    <x v="2"/>
    <n v="33437"/>
    <x v="0"/>
    <s v="OFF-AR-10002280"/>
    <x v="1"/>
    <x v="6"/>
    <s v="Staples in misc. colors"/>
    <n v="15.528"/>
    <n v="3"/>
    <n v="0.2"/>
    <x v="1731"/>
  </r>
  <r>
    <n v="1917"/>
    <x v="941"/>
    <x v="504"/>
    <d v="2017-05-05T00:00:00"/>
    <s v="Standard Class"/>
    <s v="AS-10630"/>
    <s v="Ann Steele"/>
    <x v="2"/>
    <s v="United States"/>
    <s v="Boynton Beach"/>
    <x v="2"/>
    <n v="33437"/>
    <x v="0"/>
    <s v="OFF-LA-10001569"/>
    <x v="1"/>
    <x v="2"/>
    <s v="Avery 499"/>
    <n v="11.952"/>
    <n v="3"/>
    <n v="0.2"/>
    <x v="1732"/>
  </r>
  <r>
    <n v="1918"/>
    <x v="942"/>
    <x v="627"/>
    <d v="2015-11-14T00:00:00"/>
    <s v="Standard Class"/>
    <s v="HA-14905"/>
    <s v="Helen Abelman"/>
    <x v="0"/>
    <s v="United States"/>
    <s v="Franklin"/>
    <x v="31"/>
    <n v="2038"/>
    <x v="3"/>
    <s v="OFF-AR-10001573"/>
    <x v="1"/>
    <x v="6"/>
    <s v="American Pencil"/>
    <n v="11.65"/>
    <n v="5"/>
    <n v="0"/>
    <x v="1733"/>
  </r>
  <r>
    <n v="1919"/>
    <x v="943"/>
    <x v="628"/>
    <d v="2015-11-01T00:00:00"/>
    <s v="Second Class"/>
    <s v="CH-12070"/>
    <s v="Cathy Hwang"/>
    <x v="2"/>
    <s v="United States"/>
    <s v="Detroit"/>
    <x v="12"/>
    <n v="48227"/>
    <x v="2"/>
    <s v="TEC-PH-10001809"/>
    <x v="2"/>
    <x v="7"/>
    <s v="Panasonic KX T7736-B Digital phone"/>
    <n v="299.89999999999998"/>
    <n v="2"/>
    <n v="0"/>
    <x v="1734"/>
  </r>
  <r>
    <n v="1920"/>
    <x v="944"/>
    <x v="629"/>
    <d v="2017-08-19T00:00:00"/>
    <s v="First Class"/>
    <s v="EH-13765"/>
    <s v="Edward Hooks"/>
    <x v="1"/>
    <s v="United States"/>
    <s v="Watertown"/>
    <x v="15"/>
    <n v="13601"/>
    <x v="3"/>
    <s v="OFF-BI-10003091"/>
    <x v="1"/>
    <x v="8"/>
    <s v="GBC DocuBind TL200 Manual Binding Machine"/>
    <n v="895.92"/>
    <n v="5"/>
    <n v="0.2"/>
    <x v="1735"/>
  </r>
  <r>
    <n v="1921"/>
    <x v="944"/>
    <x v="629"/>
    <d v="2017-08-19T00:00:00"/>
    <s v="First Class"/>
    <s v="EH-13765"/>
    <s v="Edward Hooks"/>
    <x v="1"/>
    <s v="United States"/>
    <s v="Watertown"/>
    <x v="15"/>
    <n v="13601"/>
    <x v="3"/>
    <s v="FUR-CH-10003981"/>
    <x v="0"/>
    <x v="1"/>
    <s v="Global Commerce Series Low-Back Swivel/Tilt Chairs"/>
    <n v="462.56400000000002"/>
    <n v="2"/>
    <n v="0.1"/>
    <x v="1736"/>
  </r>
  <r>
    <n v="1922"/>
    <x v="945"/>
    <x v="292"/>
    <d v="2015-10-09T00:00:00"/>
    <s v="Standard Class"/>
    <s v="MZ-17515"/>
    <s v="Mary Zewe"/>
    <x v="1"/>
    <s v="United States"/>
    <s v="Reading"/>
    <x v="9"/>
    <n v="19601"/>
    <x v="3"/>
    <s v="OFF-ST-10002562"/>
    <x v="1"/>
    <x v="4"/>
    <s v="Staple magnet"/>
    <n v="15.007999999999999"/>
    <n v="2"/>
    <n v="0.2"/>
    <x v="1737"/>
  </r>
  <r>
    <n v="1923"/>
    <x v="946"/>
    <x v="630"/>
    <d v="2016-07-10T00:00:00"/>
    <s v="Second Class"/>
    <s v="SC-20230"/>
    <s v="Scot Coram"/>
    <x v="1"/>
    <s v="United States"/>
    <s v="Arlington"/>
    <x v="5"/>
    <n v="76017"/>
    <x v="2"/>
    <s v="TEC-PH-10004345"/>
    <x v="2"/>
    <x v="7"/>
    <s v="Cisco SPA 502G IP Phone"/>
    <n v="863.64"/>
    <n v="9"/>
    <n v="0.2"/>
    <x v="1738"/>
  </r>
  <r>
    <n v="1924"/>
    <x v="946"/>
    <x v="630"/>
    <d v="2016-07-10T00:00:00"/>
    <s v="Second Class"/>
    <s v="SC-20230"/>
    <s v="Scot Coram"/>
    <x v="1"/>
    <s v="United States"/>
    <s v="Arlington"/>
    <x v="5"/>
    <n v="76017"/>
    <x v="2"/>
    <s v="OFF-AR-10000588"/>
    <x v="1"/>
    <x v="6"/>
    <s v="Newell 345"/>
    <n v="47.616"/>
    <n v="3"/>
    <n v="0.2"/>
    <x v="1739"/>
  </r>
  <r>
    <n v="1925"/>
    <x v="947"/>
    <x v="256"/>
    <d v="2017-12-07T00:00:00"/>
    <s v="Second Class"/>
    <s v="NP-18325"/>
    <s v="Naresj Patel"/>
    <x v="0"/>
    <s v="United States"/>
    <s v="San Diego"/>
    <x v="1"/>
    <n v="92024"/>
    <x v="1"/>
    <s v="OFF-PA-10003039"/>
    <x v="1"/>
    <x v="10"/>
    <s v="Xerox 1960"/>
    <n v="92.94"/>
    <n v="3"/>
    <n v="0"/>
    <x v="1740"/>
  </r>
  <r>
    <n v="1926"/>
    <x v="948"/>
    <x v="631"/>
    <d v="2017-03-13T00:00:00"/>
    <s v="Standard Class"/>
    <s v="LW-16990"/>
    <s v="Lindsay Williams"/>
    <x v="1"/>
    <s v="United States"/>
    <s v="San Francisco"/>
    <x v="1"/>
    <n v="94110"/>
    <x v="1"/>
    <s v="TEC-AC-10001908"/>
    <x v="2"/>
    <x v="11"/>
    <s v="Logitech Wireless Headset h800"/>
    <n v="199.98"/>
    <n v="2"/>
    <n v="0"/>
    <x v="1741"/>
  </r>
  <r>
    <n v="1927"/>
    <x v="949"/>
    <x v="632"/>
    <d v="2016-06-15T00:00:00"/>
    <s v="Standard Class"/>
    <s v="GM-14680"/>
    <s v="Greg Matthias"/>
    <x v="0"/>
    <s v="United States"/>
    <s v="Los Angeles"/>
    <x v="1"/>
    <n v="90045"/>
    <x v="1"/>
    <s v="TEC-PH-10001198"/>
    <x v="2"/>
    <x v="7"/>
    <s v="Avaya 4621SW VoIP phone"/>
    <n v="177.48"/>
    <n v="3"/>
    <n v="0.2"/>
    <x v="1742"/>
  </r>
  <r>
    <n v="1928"/>
    <x v="950"/>
    <x v="354"/>
    <d v="2017-12-01T00:00:00"/>
    <s v="First Class"/>
    <s v="RH-19495"/>
    <s v="Rick Hansen"/>
    <x v="0"/>
    <s v="United States"/>
    <s v="Denver"/>
    <x v="22"/>
    <n v="80219"/>
    <x v="1"/>
    <s v="OFF-PA-10004071"/>
    <x v="1"/>
    <x v="10"/>
    <s v="Eaton Premium Continuous-Feed Paper, 25% Cotton, Letter Size, White, 1000 Shts/Box"/>
    <n v="88.768000000000001"/>
    <n v="2"/>
    <n v="0.2"/>
    <x v="1743"/>
  </r>
  <r>
    <n v="1929"/>
    <x v="951"/>
    <x v="633"/>
    <d v="2017-03-18T00:00:00"/>
    <s v="Second Class"/>
    <s v="VM-21685"/>
    <s v="Valerie Mitchum"/>
    <x v="2"/>
    <s v="United States"/>
    <s v="Seattle"/>
    <x v="4"/>
    <n v="98105"/>
    <x v="1"/>
    <s v="OFF-PA-10001972"/>
    <x v="1"/>
    <x v="10"/>
    <s v="Xerox 214"/>
    <n v="6.48"/>
    <n v="1"/>
    <n v="0"/>
    <x v="90"/>
  </r>
  <r>
    <n v="1930"/>
    <x v="951"/>
    <x v="633"/>
    <d v="2017-03-18T00:00:00"/>
    <s v="Second Class"/>
    <s v="VM-21685"/>
    <s v="Valerie Mitchum"/>
    <x v="2"/>
    <s v="United States"/>
    <s v="Seattle"/>
    <x v="4"/>
    <n v="98105"/>
    <x v="1"/>
    <s v="OFF-ST-10004180"/>
    <x v="1"/>
    <x v="4"/>
    <s v="Safco Commercial Shelving"/>
    <n v="46.51"/>
    <n v="1"/>
    <n v="0"/>
    <x v="1744"/>
  </r>
  <r>
    <n v="1931"/>
    <x v="951"/>
    <x v="633"/>
    <d v="2017-03-18T00:00:00"/>
    <s v="Second Class"/>
    <s v="VM-21685"/>
    <s v="Valerie Mitchum"/>
    <x v="2"/>
    <s v="United States"/>
    <s v="Seattle"/>
    <x v="4"/>
    <n v="98105"/>
    <x v="1"/>
    <s v="TEC-PH-10004165"/>
    <x v="2"/>
    <x v="7"/>
    <s v="Mitel MiVoice 5330e IP Phone"/>
    <n v="659.976"/>
    <n v="3"/>
    <n v="0.2"/>
    <x v="1745"/>
  </r>
  <r>
    <n v="1932"/>
    <x v="952"/>
    <x v="581"/>
    <d v="2016-11-29T00:00:00"/>
    <s v="Second Class"/>
    <s v="CC-12670"/>
    <s v="Craig Carreira"/>
    <x v="0"/>
    <s v="United States"/>
    <s v="Scottsdale"/>
    <x v="16"/>
    <n v="85254"/>
    <x v="1"/>
    <s v="TEC-PH-10002483"/>
    <x v="2"/>
    <x v="7"/>
    <s v="Motorola Moto X"/>
    <n v="271.99200000000002"/>
    <n v="1"/>
    <n v="0.2"/>
    <x v="1746"/>
  </r>
  <r>
    <n v="1933"/>
    <x v="953"/>
    <x v="634"/>
    <d v="2017-08-10T00:00:00"/>
    <s v="Second Class"/>
    <s v="SV-20365"/>
    <s v="Seth Vernon"/>
    <x v="0"/>
    <s v="United States"/>
    <s v="Lafayette"/>
    <x v="28"/>
    <n v="70506"/>
    <x v="0"/>
    <s v="FUR-BO-10000468"/>
    <x v="0"/>
    <x v="0"/>
    <s v="O'Sullivan 2-Shelf Heavy-Duty Bookcases"/>
    <n v="145.74"/>
    <n v="3"/>
    <n v="0"/>
    <x v="1747"/>
  </r>
  <r>
    <n v="1934"/>
    <x v="953"/>
    <x v="634"/>
    <d v="2017-08-10T00:00:00"/>
    <s v="Second Class"/>
    <s v="SV-20365"/>
    <s v="Seth Vernon"/>
    <x v="0"/>
    <s v="United States"/>
    <s v="Lafayette"/>
    <x v="28"/>
    <n v="70506"/>
    <x v="0"/>
    <s v="FUR-FU-10001706"/>
    <x v="0"/>
    <x v="5"/>
    <s v="Longer-Life Soft White Bulbs"/>
    <n v="15.4"/>
    <n v="5"/>
    <n v="0"/>
    <x v="1748"/>
  </r>
  <r>
    <n v="1935"/>
    <x v="954"/>
    <x v="344"/>
    <d v="2017-12-03T00:00:00"/>
    <s v="Standard Class"/>
    <s v="LW-16990"/>
    <s v="Lindsay Williams"/>
    <x v="1"/>
    <s v="United States"/>
    <s v="San Francisco"/>
    <x v="1"/>
    <n v="94109"/>
    <x v="1"/>
    <s v="OFF-PA-10003129"/>
    <x v="1"/>
    <x v="10"/>
    <s v="Tops White Computer Printout Paper"/>
    <n v="244.55"/>
    <n v="5"/>
    <n v="0"/>
    <x v="1749"/>
  </r>
  <r>
    <n v="1936"/>
    <x v="954"/>
    <x v="344"/>
    <d v="2017-12-03T00:00:00"/>
    <s v="Standard Class"/>
    <s v="LW-16990"/>
    <s v="Lindsay Williams"/>
    <x v="1"/>
    <s v="United States"/>
    <s v="San Francisco"/>
    <x v="1"/>
    <n v="94109"/>
    <x v="1"/>
    <s v="TEC-AC-10001284"/>
    <x v="2"/>
    <x v="11"/>
    <s v="Enermax Briskie RF Wireless Keyboard and Mouse Combo"/>
    <n v="166.16"/>
    <n v="8"/>
    <n v="0"/>
    <x v="1750"/>
  </r>
  <r>
    <n v="1937"/>
    <x v="955"/>
    <x v="442"/>
    <d v="2015-05-27T00:00:00"/>
    <s v="Second Class"/>
    <s v="NP-18685"/>
    <s v="Nora Pelletier"/>
    <x v="2"/>
    <s v="United States"/>
    <s v="San Francisco"/>
    <x v="1"/>
    <n v="94109"/>
    <x v="1"/>
    <s v="FUR-FU-10002268"/>
    <x v="0"/>
    <x v="5"/>
    <s v="Ultra Door Push Plate"/>
    <n v="14.73"/>
    <n v="3"/>
    <n v="0"/>
    <x v="1751"/>
  </r>
  <r>
    <n v="1938"/>
    <x v="956"/>
    <x v="630"/>
    <d v="2016-07-12T00:00:00"/>
    <s v="Standard Class"/>
    <s v="JE-15715"/>
    <s v="Joe Elijah"/>
    <x v="0"/>
    <s v="United States"/>
    <s v="Broomfield"/>
    <x v="22"/>
    <n v="80020"/>
    <x v="1"/>
    <s v="OFF-BI-10002082"/>
    <x v="1"/>
    <x v="8"/>
    <s v="GBC Twin Loop Wire Binding Elements"/>
    <n v="19.968"/>
    <n v="2"/>
    <n v="0.7"/>
    <x v="1752"/>
  </r>
  <r>
    <n v="1939"/>
    <x v="956"/>
    <x v="630"/>
    <d v="2016-07-12T00:00:00"/>
    <s v="Standard Class"/>
    <s v="JE-15715"/>
    <s v="Joe Elijah"/>
    <x v="0"/>
    <s v="United States"/>
    <s v="Broomfield"/>
    <x v="22"/>
    <n v="80020"/>
    <x v="1"/>
    <s v="OFF-ST-10001505"/>
    <x v="1"/>
    <x v="4"/>
    <s v="Perma STOR-ALL Hanging File Box, 13 1/8&quot;W x 12 1/4&quot;D x 10 1/2&quot;H"/>
    <n v="33.488"/>
    <n v="7"/>
    <n v="0.2"/>
    <x v="1753"/>
  </r>
  <r>
    <n v="1940"/>
    <x v="956"/>
    <x v="630"/>
    <d v="2016-07-12T00:00:00"/>
    <s v="Standard Class"/>
    <s v="JE-15715"/>
    <s v="Joe Elijah"/>
    <x v="0"/>
    <s v="United States"/>
    <s v="Broomfield"/>
    <x v="22"/>
    <n v="80020"/>
    <x v="1"/>
    <s v="OFF-BI-10001634"/>
    <x v="1"/>
    <x v="8"/>
    <s v="Wilson Jones Active Use Binders"/>
    <n v="8.7360000000000007"/>
    <n v="4"/>
    <n v="0.7"/>
    <x v="1754"/>
  </r>
  <r>
    <n v="1941"/>
    <x v="956"/>
    <x v="630"/>
    <d v="2016-07-12T00:00:00"/>
    <s v="Standard Class"/>
    <s v="JE-15715"/>
    <s v="Joe Elijah"/>
    <x v="0"/>
    <s v="United States"/>
    <s v="Broomfield"/>
    <x v="22"/>
    <n v="80020"/>
    <x v="1"/>
    <s v="FUR-CH-10004287"/>
    <x v="0"/>
    <x v="1"/>
    <s v="SAFCO Arco Folding Chair"/>
    <n v="662.88"/>
    <n v="3"/>
    <n v="0.2"/>
    <x v="1755"/>
  </r>
  <r>
    <n v="1942"/>
    <x v="957"/>
    <x v="635"/>
    <d v="2017-09-01T00:00:00"/>
    <s v="First Class"/>
    <s v="CP-12085"/>
    <s v="Cathy Prescott"/>
    <x v="1"/>
    <s v="United States"/>
    <s v="Quincy"/>
    <x v="10"/>
    <n v="62301"/>
    <x v="2"/>
    <s v="OFF-LA-10004544"/>
    <x v="1"/>
    <x v="2"/>
    <s v="Avery 505"/>
    <n v="47.36"/>
    <n v="4"/>
    <n v="0.2"/>
    <x v="670"/>
  </r>
  <r>
    <n v="1943"/>
    <x v="957"/>
    <x v="635"/>
    <d v="2017-09-01T00:00:00"/>
    <s v="First Class"/>
    <s v="CP-12085"/>
    <s v="Cathy Prescott"/>
    <x v="1"/>
    <s v="United States"/>
    <s v="Quincy"/>
    <x v="10"/>
    <n v="62301"/>
    <x v="2"/>
    <s v="OFF-ST-10004507"/>
    <x v="1"/>
    <x v="4"/>
    <s v="Advantus Rolling Storage Box"/>
    <n v="27.44"/>
    <n v="2"/>
    <n v="0.2"/>
    <x v="1228"/>
  </r>
  <r>
    <n v="1944"/>
    <x v="957"/>
    <x v="635"/>
    <d v="2017-09-01T00:00:00"/>
    <s v="First Class"/>
    <s v="CP-12085"/>
    <s v="Cathy Prescott"/>
    <x v="1"/>
    <s v="United States"/>
    <s v="Quincy"/>
    <x v="10"/>
    <n v="62301"/>
    <x v="2"/>
    <s v="OFF-BI-10002012"/>
    <x v="1"/>
    <x v="8"/>
    <s v="Wilson Jones Easy Flow II Sheet Lifters"/>
    <n v="3.24"/>
    <n v="9"/>
    <n v="0.8"/>
    <x v="1756"/>
  </r>
  <r>
    <n v="1945"/>
    <x v="958"/>
    <x v="23"/>
    <d v="2016-06-26T00:00:00"/>
    <s v="Standard Class"/>
    <s v="EA-14035"/>
    <s v="Erin Ashbrook"/>
    <x v="1"/>
    <s v="United States"/>
    <s v="Carrollton"/>
    <x v="5"/>
    <n v="75007"/>
    <x v="2"/>
    <s v="TEC-AC-10001109"/>
    <x v="2"/>
    <x v="11"/>
    <s v="Logitech Trackman Marble Mouse"/>
    <n v="95.968000000000004"/>
    <n v="4"/>
    <n v="0.2"/>
    <x v="1757"/>
  </r>
  <r>
    <n v="1946"/>
    <x v="958"/>
    <x v="23"/>
    <d v="2016-06-26T00:00:00"/>
    <s v="Standard Class"/>
    <s v="EA-14035"/>
    <s v="Erin Ashbrook"/>
    <x v="1"/>
    <s v="United States"/>
    <s v="Carrollton"/>
    <x v="5"/>
    <n v="75007"/>
    <x v="2"/>
    <s v="OFF-PA-10000809"/>
    <x v="1"/>
    <x v="10"/>
    <s v="Xerox 206"/>
    <n v="10.368"/>
    <n v="2"/>
    <n v="0.2"/>
    <x v="572"/>
  </r>
  <r>
    <n v="1947"/>
    <x v="959"/>
    <x v="264"/>
    <d v="2017-09-06T00:00:00"/>
    <s v="Standard Class"/>
    <s v="AC-10615"/>
    <s v="Ann Chong"/>
    <x v="1"/>
    <s v="United States"/>
    <s v="New York City"/>
    <x v="15"/>
    <n v="10009"/>
    <x v="3"/>
    <s v="OFF-AR-10000658"/>
    <x v="1"/>
    <x v="6"/>
    <s v="Newell 324"/>
    <n v="23.1"/>
    <n v="2"/>
    <n v="0"/>
    <x v="1758"/>
  </r>
  <r>
    <n v="1948"/>
    <x v="959"/>
    <x v="264"/>
    <d v="2017-09-06T00:00:00"/>
    <s v="Standard Class"/>
    <s v="AC-10615"/>
    <s v="Ann Chong"/>
    <x v="1"/>
    <s v="United States"/>
    <s v="New York City"/>
    <x v="15"/>
    <n v="10009"/>
    <x v="3"/>
    <s v="FUR-FU-10001196"/>
    <x v="0"/>
    <x v="5"/>
    <s v="DAX Cubicle Frames - 8x10"/>
    <n v="11.54"/>
    <n v="2"/>
    <n v="0"/>
    <x v="1759"/>
  </r>
  <r>
    <n v="1949"/>
    <x v="959"/>
    <x v="264"/>
    <d v="2017-09-06T00:00:00"/>
    <s v="Standard Class"/>
    <s v="AC-10615"/>
    <s v="Ann Chong"/>
    <x v="1"/>
    <s v="United States"/>
    <s v="New York City"/>
    <x v="15"/>
    <n v="10009"/>
    <x v="3"/>
    <s v="FUR-TA-10001889"/>
    <x v="0"/>
    <x v="3"/>
    <s v="Bush Advantage Collection Racetrack Conference Table"/>
    <n v="254.52600000000001"/>
    <n v="1"/>
    <n v="0.4"/>
    <x v="1760"/>
  </r>
  <r>
    <n v="1950"/>
    <x v="959"/>
    <x v="264"/>
    <d v="2017-09-06T00:00:00"/>
    <s v="Standard Class"/>
    <s v="AC-10615"/>
    <s v="Ann Chong"/>
    <x v="1"/>
    <s v="United States"/>
    <s v="New York City"/>
    <x v="15"/>
    <n v="10009"/>
    <x v="3"/>
    <s v="OFF-AP-10000358"/>
    <x v="1"/>
    <x v="9"/>
    <s v="Fellowes Basic Home/Office Series Surge Protectors"/>
    <n v="12.98"/>
    <n v="1"/>
    <n v="0"/>
    <x v="1761"/>
  </r>
  <r>
    <n v="1951"/>
    <x v="959"/>
    <x v="264"/>
    <d v="2017-09-06T00:00:00"/>
    <s v="Standard Class"/>
    <s v="AC-10615"/>
    <s v="Ann Chong"/>
    <x v="1"/>
    <s v="United States"/>
    <s v="New York City"/>
    <x v="15"/>
    <n v="10009"/>
    <x v="3"/>
    <s v="OFF-BI-10004970"/>
    <x v="1"/>
    <x v="8"/>
    <s v="ACCOHIDE 3-Ring Binder, Blue, 1&quot;"/>
    <n v="26.431999999999999"/>
    <n v="8"/>
    <n v="0.2"/>
    <x v="1762"/>
  </r>
  <r>
    <n v="1952"/>
    <x v="959"/>
    <x v="264"/>
    <d v="2017-09-06T00:00:00"/>
    <s v="Standard Class"/>
    <s v="AC-10615"/>
    <s v="Ann Chong"/>
    <x v="1"/>
    <s v="United States"/>
    <s v="New York City"/>
    <x v="15"/>
    <n v="10009"/>
    <x v="3"/>
    <s v="TEC-PH-10003885"/>
    <x v="2"/>
    <x v="7"/>
    <s v="Cisco SPA508G"/>
    <n v="197.97"/>
    <n v="3"/>
    <n v="0"/>
    <x v="964"/>
  </r>
  <r>
    <n v="1953"/>
    <x v="959"/>
    <x v="264"/>
    <d v="2017-09-06T00:00:00"/>
    <s v="Standard Class"/>
    <s v="AC-10615"/>
    <s v="Ann Chong"/>
    <x v="1"/>
    <s v="United States"/>
    <s v="New York City"/>
    <x v="15"/>
    <n v="10009"/>
    <x v="3"/>
    <s v="OFF-LA-10001641"/>
    <x v="1"/>
    <x v="2"/>
    <s v="Avery 518"/>
    <n v="18.899999999999999"/>
    <n v="6"/>
    <n v="0"/>
    <x v="1430"/>
  </r>
  <r>
    <n v="1954"/>
    <x v="959"/>
    <x v="264"/>
    <d v="2017-09-06T00:00:00"/>
    <s v="Standard Class"/>
    <s v="AC-10615"/>
    <s v="Ann Chong"/>
    <x v="1"/>
    <s v="United States"/>
    <s v="New York City"/>
    <x v="15"/>
    <n v="10009"/>
    <x v="3"/>
    <s v="FUR-CH-10003379"/>
    <x v="0"/>
    <x v="1"/>
    <s v="Global Commerce Series High-Back Swivel/Tilt Chairs"/>
    <n v="1282.4100000000001"/>
    <n v="5"/>
    <n v="0.1"/>
    <x v="965"/>
  </r>
  <r>
    <n v="1955"/>
    <x v="959"/>
    <x v="264"/>
    <d v="2017-09-06T00:00:00"/>
    <s v="Standard Class"/>
    <s v="AC-10615"/>
    <s v="Ann Chong"/>
    <x v="1"/>
    <s v="United States"/>
    <s v="New York City"/>
    <x v="15"/>
    <n v="10009"/>
    <x v="3"/>
    <s v="OFF-AR-10004582"/>
    <x v="1"/>
    <x v="6"/>
    <s v="BIC Brite Liner Grip Highlighters"/>
    <n v="4.92"/>
    <n v="3"/>
    <n v="0"/>
    <x v="1763"/>
  </r>
  <r>
    <n v="1956"/>
    <x v="959"/>
    <x v="264"/>
    <d v="2017-09-06T00:00:00"/>
    <s v="Standard Class"/>
    <s v="AC-10615"/>
    <s v="Ann Chong"/>
    <x v="1"/>
    <s v="United States"/>
    <s v="New York City"/>
    <x v="15"/>
    <n v="10009"/>
    <x v="3"/>
    <s v="TEC-AC-10002842"/>
    <x v="2"/>
    <x v="11"/>
    <s v="WD My Passport Ultra 2TB Portable External Hard Drive"/>
    <n v="238"/>
    <n v="2"/>
    <n v="0"/>
    <x v="1764"/>
  </r>
  <r>
    <n v="1957"/>
    <x v="959"/>
    <x v="264"/>
    <d v="2017-09-06T00:00:00"/>
    <s v="Standard Class"/>
    <s v="AC-10615"/>
    <s v="Ann Chong"/>
    <x v="1"/>
    <s v="United States"/>
    <s v="New York City"/>
    <x v="15"/>
    <n v="10009"/>
    <x v="3"/>
    <s v="TEC-AC-10000109"/>
    <x v="2"/>
    <x v="11"/>
    <s v="Sony Micro Vault Click 16 GB USB 2.0 Flash Drive"/>
    <n v="167.97"/>
    <n v="3"/>
    <n v="0"/>
    <x v="787"/>
  </r>
  <r>
    <n v="1958"/>
    <x v="959"/>
    <x v="264"/>
    <d v="2017-09-06T00:00:00"/>
    <s v="Standard Class"/>
    <s v="AC-10615"/>
    <s v="Ann Chong"/>
    <x v="1"/>
    <s v="United States"/>
    <s v="New York City"/>
    <x v="15"/>
    <n v="10009"/>
    <x v="3"/>
    <s v="OFF-PA-10003893"/>
    <x v="1"/>
    <x v="10"/>
    <s v="Xerox 1962"/>
    <n v="17.12"/>
    <n v="4"/>
    <n v="0"/>
    <x v="1765"/>
  </r>
  <r>
    <n v="1959"/>
    <x v="960"/>
    <x v="18"/>
    <d v="2017-09-15T00:00:00"/>
    <s v="Second Class"/>
    <s v="RW-19690"/>
    <s v="Robert Waldorf"/>
    <x v="0"/>
    <s v="United States"/>
    <s v="Springfield"/>
    <x v="25"/>
    <n v="65807"/>
    <x v="2"/>
    <s v="OFF-BI-10003669"/>
    <x v="1"/>
    <x v="8"/>
    <s v="3M Organizer Strips"/>
    <n v="16.2"/>
    <n v="3"/>
    <n v="0"/>
    <x v="1766"/>
  </r>
  <r>
    <n v="1960"/>
    <x v="960"/>
    <x v="18"/>
    <d v="2017-09-15T00:00:00"/>
    <s v="Second Class"/>
    <s v="RW-19690"/>
    <s v="Robert Waldorf"/>
    <x v="0"/>
    <s v="United States"/>
    <s v="Springfield"/>
    <x v="25"/>
    <n v="65807"/>
    <x v="2"/>
    <s v="OFF-AP-10004785"/>
    <x v="1"/>
    <x v="9"/>
    <s v="Holmes Replacement Filter for HEPA Air Cleaner, Medium Room"/>
    <n v="33.99"/>
    <n v="3"/>
    <n v="0"/>
    <x v="1767"/>
  </r>
  <r>
    <n v="1961"/>
    <x v="960"/>
    <x v="18"/>
    <d v="2017-09-15T00:00:00"/>
    <s v="Second Class"/>
    <s v="RW-19690"/>
    <s v="Robert Waldorf"/>
    <x v="0"/>
    <s v="United States"/>
    <s v="Springfield"/>
    <x v="25"/>
    <n v="65807"/>
    <x v="2"/>
    <s v="TEC-AC-10003023"/>
    <x v="2"/>
    <x v="11"/>
    <s v="Logitech G105 Gaming Keyboard"/>
    <n v="296.85000000000002"/>
    <n v="5"/>
    <n v="0"/>
    <x v="1768"/>
  </r>
  <r>
    <n v="1962"/>
    <x v="960"/>
    <x v="18"/>
    <d v="2017-09-15T00:00:00"/>
    <s v="Second Class"/>
    <s v="RW-19690"/>
    <s v="Robert Waldorf"/>
    <x v="0"/>
    <s v="United States"/>
    <s v="Springfield"/>
    <x v="25"/>
    <n v="65807"/>
    <x v="2"/>
    <s v="TEC-AC-10002217"/>
    <x v="2"/>
    <x v="11"/>
    <s v="Imation Clip USB flash drive - 8 GB"/>
    <n v="112.8"/>
    <n v="6"/>
    <n v="0"/>
    <x v="1769"/>
  </r>
  <r>
    <n v="1963"/>
    <x v="960"/>
    <x v="18"/>
    <d v="2017-09-15T00:00:00"/>
    <s v="Second Class"/>
    <s v="RW-19690"/>
    <s v="Robert Waldorf"/>
    <x v="0"/>
    <s v="United States"/>
    <s v="Springfield"/>
    <x v="25"/>
    <n v="65807"/>
    <x v="2"/>
    <s v="OFF-BI-10002954"/>
    <x v="1"/>
    <x v="8"/>
    <s v="Newell 3-Hole Punched Plastic Slotted Magazine Holders for Binders"/>
    <n v="13.71"/>
    <n v="3"/>
    <n v="0"/>
    <x v="1770"/>
  </r>
  <r>
    <n v="1964"/>
    <x v="960"/>
    <x v="18"/>
    <d v="2017-09-15T00:00:00"/>
    <s v="Second Class"/>
    <s v="RW-19690"/>
    <s v="Robert Waldorf"/>
    <x v="0"/>
    <s v="United States"/>
    <s v="Springfield"/>
    <x v="25"/>
    <n v="65807"/>
    <x v="2"/>
    <s v="OFF-PA-10002586"/>
    <x v="1"/>
    <x v="10"/>
    <s v="Xerox 1970"/>
    <n v="24.9"/>
    <n v="5"/>
    <n v="0"/>
    <x v="1771"/>
  </r>
  <r>
    <n v="1965"/>
    <x v="960"/>
    <x v="18"/>
    <d v="2017-09-15T00:00:00"/>
    <s v="Second Class"/>
    <s v="RW-19690"/>
    <s v="Robert Waldorf"/>
    <x v="0"/>
    <s v="United States"/>
    <s v="Springfield"/>
    <x v="25"/>
    <n v="65807"/>
    <x v="2"/>
    <s v="OFF-ST-10000025"/>
    <x v="1"/>
    <x v="4"/>
    <s v="Fellowes Stor/Drawer Steel Plus Storage Drawers"/>
    <n v="286.29000000000002"/>
    <n v="3"/>
    <n v="0"/>
    <x v="1772"/>
  </r>
  <r>
    <n v="1966"/>
    <x v="960"/>
    <x v="18"/>
    <d v="2017-09-15T00:00:00"/>
    <s v="Second Class"/>
    <s v="RW-19690"/>
    <s v="Robert Waldorf"/>
    <x v="0"/>
    <s v="United States"/>
    <s v="Springfield"/>
    <x v="25"/>
    <n v="65807"/>
    <x v="2"/>
    <s v="OFF-AP-10003281"/>
    <x v="1"/>
    <x v="9"/>
    <s v="Acco 6 Outlet Guardian Standard Surge Suppressor"/>
    <n v="24.18"/>
    <n v="2"/>
    <n v="0"/>
    <x v="1773"/>
  </r>
  <r>
    <n v="1967"/>
    <x v="961"/>
    <x v="202"/>
    <d v="2017-12-28T00:00:00"/>
    <s v="Standard Class"/>
    <s v="DB-13210"/>
    <s v="Dean Braden"/>
    <x v="0"/>
    <s v="United States"/>
    <s v="Paterson"/>
    <x v="30"/>
    <n v="7501"/>
    <x v="3"/>
    <s v="TEC-PH-10002103"/>
    <x v="2"/>
    <x v="7"/>
    <s v="Jabra SPEAK 410"/>
    <n v="281.97000000000003"/>
    <n v="3"/>
    <n v="0"/>
    <x v="1774"/>
  </r>
  <r>
    <n v="1968"/>
    <x v="961"/>
    <x v="202"/>
    <d v="2017-12-28T00:00:00"/>
    <s v="Standard Class"/>
    <s v="DB-13210"/>
    <s v="Dean Braden"/>
    <x v="0"/>
    <s v="United States"/>
    <s v="Paterson"/>
    <x v="30"/>
    <n v="7501"/>
    <x v="3"/>
    <s v="OFF-SU-10000898"/>
    <x v="1"/>
    <x v="14"/>
    <s v="Acme Hot Forged Carbon Steel Scissors with Nickel-Plated Handles, 3 7/8&quot; Cut, 8&quot;L"/>
    <n v="69.5"/>
    <n v="5"/>
    <n v="0"/>
    <x v="1775"/>
  </r>
  <r>
    <n v="1969"/>
    <x v="961"/>
    <x v="202"/>
    <d v="2017-12-28T00:00:00"/>
    <s v="Standard Class"/>
    <s v="DB-13210"/>
    <s v="Dean Braden"/>
    <x v="0"/>
    <s v="United States"/>
    <s v="Paterson"/>
    <x v="30"/>
    <n v="7501"/>
    <x v="3"/>
    <s v="OFF-PA-10001144"/>
    <x v="1"/>
    <x v="10"/>
    <s v="Xerox 1913"/>
    <n v="166.44"/>
    <n v="3"/>
    <n v="0"/>
    <x v="1776"/>
  </r>
  <r>
    <n v="1970"/>
    <x v="962"/>
    <x v="397"/>
    <d v="2017-09-29T00:00:00"/>
    <s v="Standard Class"/>
    <s v="BD-11320"/>
    <s v="Bill Donatelli"/>
    <x v="0"/>
    <s v="United States"/>
    <s v="Tulsa"/>
    <x v="26"/>
    <n v="74133"/>
    <x v="2"/>
    <s v="TEC-AC-10004659"/>
    <x v="2"/>
    <x v="11"/>
    <s v="Imation Secure Hardware Encrypted USB 2.0 Flash Drive; 16GB"/>
    <n v="291.95999999999998"/>
    <n v="4"/>
    <n v="0"/>
    <x v="1777"/>
  </r>
  <r>
    <n v="1971"/>
    <x v="963"/>
    <x v="636"/>
    <d v="2017-05-11T00:00:00"/>
    <s v="Standard Class"/>
    <s v="ML-17755"/>
    <s v="Max Ludwig"/>
    <x v="2"/>
    <s v="United States"/>
    <s v="Chicago"/>
    <x v="10"/>
    <n v="60623"/>
    <x v="2"/>
    <s v="OFF-AR-10004752"/>
    <x v="1"/>
    <x v="6"/>
    <s v="Blackstonian Pencils"/>
    <n v="6.4080000000000004"/>
    <n v="3"/>
    <n v="0.2"/>
    <x v="1778"/>
  </r>
  <r>
    <n v="1972"/>
    <x v="963"/>
    <x v="636"/>
    <d v="2017-05-11T00:00:00"/>
    <s v="Standard Class"/>
    <s v="ML-17755"/>
    <s v="Max Ludwig"/>
    <x v="2"/>
    <s v="United States"/>
    <s v="Chicago"/>
    <x v="10"/>
    <n v="60623"/>
    <x v="2"/>
    <s v="TEC-AC-10004659"/>
    <x v="2"/>
    <x v="11"/>
    <s v="Imation Secure Hardware Encrypted USB 2.0 Flash Drive; 16GB"/>
    <n v="408.74400000000003"/>
    <n v="7"/>
    <n v="0.2"/>
    <x v="179"/>
  </r>
  <r>
    <n v="1973"/>
    <x v="964"/>
    <x v="637"/>
    <d v="2014-12-19T00:00:00"/>
    <s v="Standard Class"/>
    <s v="JD-16015"/>
    <s v="Joy Daniels"/>
    <x v="0"/>
    <s v="United States"/>
    <s v="Chicago"/>
    <x v="10"/>
    <n v="60610"/>
    <x v="2"/>
    <s v="OFF-BI-10001249"/>
    <x v="1"/>
    <x v="8"/>
    <s v="Avery Heavy-Duty EZD View Binder with Locking Rings"/>
    <n v="5.1040000000000001"/>
    <n v="4"/>
    <n v="0.8"/>
    <x v="1779"/>
  </r>
  <r>
    <n v="1974"/>
    <x v="964"/>
    <x v="637"/>
    <d v="2014-12-19T00:00:00"/>
    <s v="Standard Class"/>
    <s v="JD-16015"/>
    <s v="Joy Daniels"/>
    <x v="0"/>
    <s v="United States"/>
    <s v="Chicago"/>
    <x v="10"/>
    <n v="60610"/>
    <x v="2"/>
    <s v="OFF-FA-10003059"/>
    <x v="1"/>
    <x v="13"/>
    <s v="Assorted Color Push Pins"/>
    <n v="2.8959999999999999"/>
    <n v="2"/>
    <n v="0.2"/>
    <x v="1780"/>
  </r>
  <r>
    <n v="1975"/>
    <x v="964"/>
    <x v="637"/>
    <d v="2014-12-19T00:00:00"/>
    <s v="Standard Class"/>
    <s v="JD-16015"/>
    <s v="Joy Daniels"/>
    <x v="0"/>
    <s v="United States"/>
    <s v="Chicago"/>
    <x v="10"/>
    <n v="60610"/>
    <x v="2"/>
    <s v="TEC-AC-10002718"/>
    <x v="2"/>
    <x v="11"/>
    <s v="Belkin Standard 104 key USB Keyboard"/>
    <n v="35.015999999999998"/>
    <n v="3"/>
    <n v="0.2"/>
    <x v="1781"/>
  </r>
  <r>
    <n v="1976"/>
    <x v="965"/>
    <x v="638"/>
    <d v="2014-10-20T00:00:00"/>
    <s v="Second Class"/>
    <s v="AS-10225"/>
    <s v="Alan Schoenberger"/>
    <x v="1"/>
    <s v="United States"/>
    <s v="Montgomery"/>
    <x v="19"/>
    <n v="36116"/>
    <x v="0"/>
    <s v="OFF-ST-10001522"/>
    <x v="1"/>
    <x v="4"/>
    <s v="Gould Plastics 18-Pocket Panel Bin, 34w x 5-1/4d x 20-1/2h"/>
    <n v="275.97000000000003"/>
    <n v="3"/>
    <n v="0"/>
    <x v="1782"/>
  </r>
  <r>
    <n v="1977"/>
    <x v="965"/>
    <x v="638"/>
    <d v="2014-10-20T00:00:00"/>
    <s v="Second Class"/>
    <s v="AS-10225"/>
    <s v="Alan Schoenberger"/>
    <x v="1"/>
    <s v="United States"/>
    <s v="Montgomery"/>
    <x v="19"/>
    <n v="36116"/>
    <x v="0"/>
    <s v="TEC-PH-10002352"/>
    <x v="2"/>
    <x v="7"/>
    <s v="Avaya IP Phone 1140E VoIP phone"/>
    <n v="1394.95"/>
    <n v="5"/>
    <n v="0"/>
    <x v="1783"/>
  </r>
  <r>
    <n v="1978"/>
    <x v="965"/>
    <x v="638"/>
    <d v="2014-10-20T00:00:00"/>
    <s v="Second Class"/>
    <s v="AS-10225"/>
    <s v="Alan Schoenberger"/>
    <x v="1"/>
    <s v="United States"/>
    <s v="Montgomery"/>
    <x v="19"/>
    <n v="36116"/>
    <x v="0"/>
    <s v="FUR-CH-10003774"/>
    <x v="0"/>
    <x v="1"/>
    <s v="Global Wood Trimmed Manager's Task Chair, Khaki"/>
    <n v="545.88"/>
    <n v="6"/>
    <n v="0"/>
    <x v="1784"/>
  </r>
  <r>
    <n v="1979"/>
    <x v="966"/>
    <x v="412"/>
    <d v="2015-05-12T00:00:00"/>
    <s v="Standard Class"/>
    <s v="AA-10375"/>
    <s v="Allen Armold"/>
    <x v="0"/>
    <s v="United States"/>
    <s v="Salem"/>
    <x v="21"/>
    <n v="97301"/>
    <x v="1"/>
    <s v="OFF-AR-10000127"/>
    <x v="1"/>
    <x v="6"/>
    <s v="Newell 321"/>
    <n v="5.2480000000000002"/>
    <n v="2"/>
    <n v="0.2"/>
    <x v="820"/>
  </r>
  <r>
    <n v="1980"/>
    <x v="967"/>
    <x v="167"/>
    <d v="2016-04-14T00:00:00"/>
    <s v="Same Day"/>
    <s v="KT-16465"/>
    <s v="Kean Takahito"/>
    <x v="0"/>
    <s v="United States"/>
    <s v="Glendale"/>
    <x v="16"/>
    <n v="85301"/>
    <x v="1"/>
    <s v="FUR-CH-10004086"/>
    <x v="0"/>
    <x v="1"/>
    <s v="Hon 4070 Series Pagoda Armless Upholstered Stacking Chairs"/>
    <n v="933.53599999999994"/>
    <n v="4"/>
    <n v="0.2"/>
    <x v="1785"/>
  </r>
  <r>
    <n v="1981"/>
    <x v="967"/>
    <x v="167"/>
    <d v="2016-04-14T00:00:00"/>
    <s v="Same Day"/>
    <s v="KT-16465"/>
    <s v="Kean Takahito"/>
    <x v="0"/>
    <s v="United States"/>
    <s v="Glendale"/>
    <x v="16"/>
    <n v="85301"/>
    <x v="1"/>
    <s v="OFF-ST-10001228"/>
    <x v="1"/>
    <x v="4"/>
    <s v="Fellowes Personal Hanging Folder Files, Navy"/>
    <n v="42.975999999999999"/>
    <n v="4"/>
    <n v="0.2"/>
    <x v="1786"/>
  </r>
  <r>
    <n v="1982"/>
    <x v="968"/>
    <x v="639"/>
    <d v="2015-12-16T00:00:00"/>
    <s v="Second Class"/>
    <s v="MM-18280"/>
    <s v="Muhammed MacIntyre"/>
    <x v="1"/>
    <s v="United States"/>
    <s v="Columbus"/>
    <x v="32"/>
    <n v="31907"/>
    <x v="0"/>
    <s v="OFF-BI-10004187"/>
    <x v="1"/>
    <x v="8"/>
    <s v="3-ring staple pack"/>
    <n v="3.76"/>
    <n v="2"/>
    <n v="0"/>
    <x v="1787"/>
  </r>
  <r>
    <n v="1983"/>
    <x v="969"/>
    <x v="640"/>
    <d v="2014-12-09T00:00:00"/>
    <s v="Standard Class"/>
    <s v="NG-18430"/>
    <s v="Nathan Gelder"/>
    <x v="0"/>
    <s v="United States"/>
    <s v="Oklahoma City"/>
    <x v="26"/>
    <n v="73120"/>
    <x v="2"/>
    <s v="TEC-PH-10003811"/>
    <x v="2"/>
    <x v="7"/>
    <s v="Jabra Supreme Plus Driver Edition Headset"/>
    <n v="479.96"/>
    <n v="4"/>
    <n v="0"/>
    <x v="1788"/>
  </r>
  <r>
    <n v="1984"/>
    <x v="970"/>
    <x v="641"/>
    <d v="2014-11-27T00:00:00"/>
    <s v="Second Class"/>
    <s v="LW-16825"/>
    <s v="Laurel Workman"/>
    <x v="1"/>
    <s v="United States"/>
    <s v="Brentwood"/>
    <x v="1"/>
    <n v="94513"/>
    <x v="1"/>
    <s v="OFF-AP-10000240"/>
    <x v="1"/>
    <x v="9"/>
    <s v="Belkin F9G930V10-GRY 9 Outlet Surge"/>
    <n v="320.88"/>
    <n v="6"/>
    <n v="0"/>
    <x v="1789"/>
  </r>
  <r>
    <n v="1985"/>
    <x v="970"/>
    <x v="641"/>
    <d v="2014-11-27T00:00:00"/>
    <s v="Second Class"/>
    <s v="LW-16825"/>
    <s v="Laurel Workman"/>
    <x v="1"/>
    <s v="United States"/>
    <s v="Brentwood"/>
    <x v="1"/>
    <n v="94513"/>
    <x v="1"/>
    <s v="FUR-FU-10001940"/>
    <x v="0"/>
    <x v="5"/>
    <s v="Staple-based wall hangings"/>
    <n v="23.88"/>
    <n v="3"/>
    <n v="0"/>
    <x v="1790"/>
  </r>
  <r>
    <n v="1986"/>
    <x v="970"/>
    <x v="641"/>
    <d v="2014-11-27T00:00:00"/>
    <s v="Second Class"/>
    <s v="LW-16825"/>
    <s v="Laurel Workman"/>
    <x v="1"/>
    <s v="United States"/>
    <s v="Brentwood"/>
    <x v="1"/>
    <n v="94513"/>
    <x v="1"/>
    <s v="OFF-PA-10000575"/>
    <x v="1"/>
    <x v="10"/>
    <s v="Wirebound Message Books, Four 2 3/4 x 5 White Forms per Page"/>
    <n v="26.76"/>
    <n v="4"/>
    <n v="0"/>
    <x v="1791"/>
  </r>
  <r>
    <n v="1987"/>
    <x v="971"/>
    <x v="197"/>
    <d v="2016-07-27T00:00:00"/>
    <s v="First Class"/>
    <s v="CB-12415"/>
    <s v="Christy Brittain"/>
    <x v="0"/>
    <s v="United States"/>
    <s v="Columbus"/>
    <x v="24"/>
    <n v="43229"/>
    <x v="3"/>
    <s v="TEC-CO-10001449"/>
    <x v="2"/>
    <x v="16"/>
    <s v="Hewlett Packard LaserJet 3310 Copier"/>
    <n v="1439.9760000000001"/>
    <n v="4"/>
    <n v="0.4"/>
    <x v="1792"/>
  </r>
  <r>
    <n v="1988"/>
    <x v="972"/>
    <x v="529"/>
    <d v="2015-11-13T00:00:00"/>
    <s v="Standard Class"/>
    <s v="AS-10090"/>
    <s v="Adam Shillingsburg"/>
    <x v="0"/>
    <s v="United States"/>
    <s v="Springfield"/>
    <x v="25"/>
    <n v="65807"/>
    <x v="2"/>
    <s v="OFF-BI-10002393"/>
    <x v="1"/>
    <x v="8"/>
    <s v="Binder Posts"/>
    <n v="17.22"/>
    <n v="3"/>
    <n v="0"/>
    <x v="1793"/>
  </r>
  <r>
    <n v="1989"/>
    <x v="972"/>
    <x v="529"/>
    <d v="2015-11-13T00:00:00"/>
    <s v="Standard Class"/>
    <s v="AS-10090"/>
    <s v="Adam Shillingsburg"/>
    <x v="0"/>
    <s v="United States"/>
    <s v="Springfield"/>
    <x v="25"/>
    <n v="65807"/>
    <x v="2"/>
    <s v="FUR-TA-10002855"/>
    <x v="0"/>
    <x v="3"/>
    <s v="Bevis Round Conference Table Top &amp; Single Column Base"/>
    <n v="1024.3800000000001"/>
    <n v="7"/>
    <n v="0"/>
    <x v="1794"/>
  </r>
  <r>
    <n v="1990"/>
    <x v="972"/>
    <x v="529"/>
    <d v="2015-11-13T00:00:00"/>
    <s v="Standard Class"/>
    <s v="AS-10090"/>
    <s v="Adam Shillingsburg"/>
    <x v="0"/>
    <s v="United States"/>
    <s v="Springfield"/>
    <x v="25"/>
    <n v="65807"/>
    <x v="2"/>
    <s v="OFF-EN-10000781"/>
    <x v="1"/>
    <x v="12"/>
    <s v="#10- 4 1/8&quot; x 9 1/2&quot; Recycled Envelopes"/>
    <n v="26.22"/>
    <n v="3"/>
    <n v="0"/>
    <x v="1795"/>
  </r>
  <r>
    <n v="1991"/>
    <x v="972"/>
    <x v="529"/>
    <d v="2015-11-13T00:00:00"/>
    <s v="Standard Class"/>
    <s v="AS-10090"/>
    <s v="Adam Shillingsburg"/>
    <x v="0"/>
    <s v="United States"/>
    <s v="Springfield"/>
    <x v="25"/>
    <n v="65807"/>
    <x v="2"/>
    <s v="OFF-PA-10002160"/>
    <x v="1"/>
    <x v="10"/>
    <s v="Xerox 1978"/>
    <n v="17.34"/>
    <n v="3"/>
    <n v="0"/>
    <x v="707"/>
  </r>
  <r>
    <n v="1992"/>
    <x v="973"/>
    <x v="642"/>
    <d v="2017-02-28T00:00:00"/>
    <s v="Standard Class"/>
    <s v="CB-12415"/>
    <s v="Christy Brittain"/>
    <x v="0"/>
    <s v="United States"/>
    <s v="Philadelphia"/>
    <x v="9"/>
    <n v="19134"/>
    <x v="3"/>
    <s v="OFF-BI-10004970"/>
    <x v="1"/>
    <x v="8"/>
    <s v="ACCOHIDE 3-Ring Binder, Blue, 1&quot;"/>
    <n v="4.9560000000000004"/>
    <n v="4"/>
    <n v="0.7"/>
    <x v="1796"/>
  </r>
  <r>
    <n v="1993"/>
    <x v="974"/>
    <x v="643"/>
    <d v="2017-07-02T00:00:00"/>
    <s v="Standard Class"/>
    <s v="ML-17755"/>
    <s v="Max Ludwig"/>
    <x v="2"/>
    <s v="United States"/>
    <s v="Springfield"/>
    <x v="21"/>
    <n v="97477"/>
    <x v="1"/>
    <s v="OFF-LA-10003923"/>
    <x v="1"/>
    <x v="2"/>
    <s v="Alphabetical Labels for Top Tab Filing"/>
    <n v="71.040000000000006"/>
    <n v="6"/>
    <n v="0.2"/>
    <x v="1797"/>
  </r>
  <r>
    <n v="1994"/>
    <x v="974"/>
    <x v="643"/>
    <d v="2017-07-02T00:00:00"/>
    <s v="Standard Class"/>
    <s v="ML-17755"/>
    <s v="Max Ludwig"/>
    <x v="2"/>
    <s v="United States"/>
    <s v="Springfield"/>
    <x v="21"/>
    <n v="97477"/>
    <x v="1"/>
    <s v="OFF-AR-10002257"/>
    <x v="1"/>
    <x v="6"/>
    <s v="Eldon Spacemaker Box, Quick-Snap Lid, Clear"/>
    <n v="5.3440000000000003"/>
    <n v="2"/>
    <n v="0.2"/>
    <x v="1798"/>
  </r>
  <r>
    <n v="1995"/>
    <x v="974"/>
    <x v="643"/>
    <d v="2017-07-02T00:00:00"/>
    <s v="Standard Class"/>
    <s v="ML-17755"/>
    <s v="Max Ludwig"/>
    <x v="2"/>
    <s v="United States"/>
    <s v="Springfield"/>
    <x v="21"/>
    <n v="97477"/>
    <x v="1"/>
    <s v="OFF-FA-10004395"/>
    <x v="1"/>
    <x v="13"/>
    <s v="Plymouth Boxed Rubber Bands by Plymouth"/>
    <n v="11.304"/>
    <n v="3"/>
    <n v="0.2"/>
    <x v="1799"/>
  </r>
  <r>
    <n v="1996"/>
    <x v="975"/>
    <x v="574"/>
    <d v="2017-12-04T00:00:00"/>
    <s v="Second Class"/>
    <s v="JS-16030"/>
    <s v="Joy Smith"/>
    <x v="0"/>
    <s v="United States"/>
    <s v="Houston"/>
    <x v="5"/>
    <n v="77036"/>
    <x v="2"/>
    <s v="OFF-AP-10002534"/>
    <x v="1"/>
    <x v="9"/>
    <s v="3.6 Cubic Foot Counter Height Office Refrigerator"/>
    <n v="294.62"/>
    <n v="5"/>
    <n v="0.8"/>
    <x v="1800"/>
  </r>
  <r>
    <n v="1997"/>
    <x v="975"/>
    <x v="574"/>
    <d v="2017-12-04T00:00:00"/>
    <s v="Second Class"/>
    <s v="JS-16030"/>
    <s v="Joy Smith"/>
    <x v="0"/>
    <s v="United States"/>
    <s v="Houston"/>
    <x v="5"/>
    <n v="77036"/>
    <x v="2"/>
    <s v="FUR-FU-10004020"/>
    <x v="0"/>
    <x v="5"/>
    <s v="Advantus Panel Wall Acrylic Frame"/>
    <n v="8.7520000000000007"/>
    <n v="4"/>
    <n v="0.6"/>
    <x v="1801"/>
  </r>
  <r>
    <n v="1998"/>
    <x v="976"/>
    <x v="644"/>
    <d v="2014-02-09T00:00:00"/>
    <s v="First Class"/>
    <s v="ND-18460"/>
    <s v="Neil Ducich"/>
    <x v="1"/>
    <s v="United States"/>
    <s v="Chesapeake"/>
    <x v="17"/>
    <n v="23320"/>
    <x v="0"/>
    <s v="OFF-LA-10002787"/>
    <x v="1"/>
    <x v="2"/>
    <s v="Avery 480"/>
    <n v="15"/>
    <n v="4"/>
    <n v="0"/>
    <x v="1802"/>
  </r>
  <r>
    <n v="1999"/>
    <x v="976"/>
    <x v="644"/>
    <d v="2014-02-09T00:00:00"/>
    <s v="First Class"/>
    <s v="ND-18460"/>
    <s v="Neil Ducich"/>
    <x v="1"/>
    <s v="United States"/>
    <s v="Chesapeake"/>
    <x v="17"/>
    <n v="23320"/>
    <x v="0"/>
    <s v="TEC-PH-10003645"/>
    <x v="2"/>
    <x v="7"/>
    <s v="Aastra 57i VoIP phone"/>
    <n v="161.61000000000001"/>
    <n v="1"/>
    <n v="0"/>
    <x v="1803"/>
  </r>
  <r>
    <n v="2000"/>
    <x v="976"/>
    <x v="644"/>
    <d v="2014-02-09T00:00:00"/>
    <s v="First Class"/>
    <s v="ND-18460"/>
    <s v="Neil Ducich"/>
    <x v="1"/>
    <s v="United States"/>
    <s v="Chesapeake"/>
    <x v="17"/>
    <n v="23320"/>
    <x v="0"/>
    <s v="TEC-PH-10001615"/>
    <x v="2"/>
    <x v="7"/>
    <s v="AT&amp;T CL82213"/>
    <n v="144.94999999999999"/>
    <n v="5"/>
    <n v="0"/>
    <x v="1804"/>
  </r>
  <r>
    <n v="2001"/>
    <x v="977"/>
    <x v="645"/>
    <d v="2017-04-18T00:00:00"/>
    <s v="Standard Class"/>
    <s v="LW-17215"/>
    <s v="Luke Weiss"/>
    <x v="0"/>
    <s v="United States"/>
    <s v="Pasadena"/>
    <x v="1"/>
    <n v="91104"/>
    <x v="1"/>
    <s v="TEC-AC-10001767"/>
    <x v="2"/>
    <x v="11"/>
    <s v="SanDisk Ultra 64 GB MicroSDHC Class 10 Memory Card"/>
    <n v="199.95"/>
    <n v="5"/>
    <n v="0"/>
    <x v="1805"/>
  </r>
  <r>
    <n v="2002"/>
    <x v="977"/>
    <x v="645"/>
    <d v="2017-04-18T00:00:00"/>
    <s v="Standard Class"/>
    <s v="LW-17215"/>
    <s v="Luke Weiss"/>
    <x v="0"/>
    <s v="United States"/>
    <s v="Pasadena"/>
    <x v="1"/>
    <n v="91104"/>
    <x v="1"/>
    <s v="OFF-AR-10001221"/>
    <x v="1"/>
    <x v="6"/>
    <s v="Dixon Ticonderoga Erasable Colored Pencil Set, 12-Color"/>
    <n v="41.86"/>
    <n v="7"/>
    <n v="0"/>
    <x v="1806"/>
  </r>
  <r>
    <n v="2003"/>
    <x v="978"/>
    <x v="53"/>
    <d v="2017-12-28T00:00:00"/>
    <s v="Second Class"/>
    <s v="JW-15955"/>
    <s v="Joni Wasserman"/>
    <x v="0"/>
    <s v="United States"/>
    <s v="Louisville"/>
    <x v="0"/>
    <n v="40214"/>
    <x v="0"/>
    <s v="OFF-ST-10000563"/>
    <x v="1"/>
    <x v="4"/>
    <s v="Fellowes Bankers Box Stor/Drawer Steel Plus"/>
    <n v="95.94"/>
    <n v="3"/>
    <n v="0"/>
    <x v="1508"/>
  </r>
  <r>
    <n v="2004"/>
    <x v="978"/>
    <x v="53"/>
    <d v="2017-12-28T00:00:00"/>
    <s v="Second Class"/>
    <s v="JW-15955"/>
    <s v="Joni Wasserman"/>
    <x v="0"/>
    <s v="United States"/>
    <s v="Louisville"/>
    <x v="0"/>
    <n v="40214"/>
    <x v="0"/>
    <s v="FUR-CH-10001146"/>
    <x v="0"/>
    <x v="1"/>
    <s v="Global Value Mid-Back Manager's Chair, Gray"/>
    <n v="304.45"/>
    <n v="5"/>
    <n v="0"/>
    <x v="1807"/>
  </r>
  <r>
    <n v="2005"/>
    <x v="979"/>
    <x v="645"/>
    <d v="2017-04-18T00:00:00"/>
    <s v="Standard Class"/>
    <s v="SC-20050"/>
    <s v="Sample Company A"/>
    <x v="2"/>
    <s v="United States"/>
    <s v="Lubbock"/>
    <x v="5"/>
    <n v="79424"/>
    <x v="2"/>
    <s v="OFF-BI-10004738"/>
    <x v="1"/>
    <x v="8"/>
    <s v="Flexible Leather- Look Classic Collection Ring Binder"/>
    <n v="11.364000000000001"/>
    <n v="3"/>
    <n v="0.8"/>
    <x v="536"/>
  </r>
  <r>
    <n v="2006"/>
    <x v="980"/>
    <x v="520"/>
    <d v="2015-01-04T00:00:00"/>
    <s v="Standard Class"/>
    <s v="RW-19630"/>
    <s v="Rob Williams"/>
    <x v="1"/>
    <s v="United States"/>
    <s v="Columbia"/>
    <x v="25"/>
    <n v="65203"/>
    <x v="2"/>
    <s v="OFF-AR-10000034"/>
    <x v="1"/>
    <x v="6"/>
    <s v="BIC Brite Liner Grip Highlighters, Assorted, 5/Pack"/>
    <n v="29.68"/>
    <n v="7"/>
    <n v="0"/>
    <x v="1808"/>
  </r>
  <r>
    <n v="2007"/>
    <x v="980"/>
    <x v="520"/>
    <d v="2015-01-04T00:00:00"/>
    <s v="Standard Class"/>
    <s v="RW-19630"/>
    <s v="Rob Williams"/>
    <x v="1"/>
    <s v="United States"/>
    <s v="Columbia"/>
    <x v="25"/>
    <n v="65203"/>
    <x v="2"/>
    <s v="TEC-AC-10000290"/>
    <x v="2"/>
    <x v="11"/>
    <s v="Sabrent 4-Port USB 2.0 Hub"/>
    <n v="47.53"/>
    <n v="7"/>
    <n v="0"/>
    <x v="1809"/>
  </r>
  <r>
    <n v="2008"/>
    <x v="981"/>
    <x v="646"/>
    <d v="2017-08-04T00:00:00"/>
    <s v="First Class"/>
    <s v="CM-12190"/>
    <s v="Charlotte Melton"/>
    <x v="0"/>
    <s v="United States"/>
    <s v="Chicago"/>
    <x v="10"/>
    <n v="60623"/>
    <x v="2"/>
    <s v="FUR-BO-10003034"/>
    <x v="0"/>
    <x v="0"/>
    <s v="O'Sullivan Elevations Bookcase, Cherry Finish"/>
    <n v="183.37200000000001"/>
    <n v="2"/>
    <n v="0.3"/>
    <x v="1810"/>
  </r>
  <r>
    <n v="2009"/>
    <x v="982"/>
    <x v="647"/>
    <d v="2014-11-21T00:00:00"/>
    <s v="Standard Class"/>
    <s v="JF-15190"/>
    <s v="Jamie Frazer"/>
    <x v="0"/>
    <s v="United States"/>
    <s v="Johnson City"/>
    <x v="18"/>
    <n v="37604"/>
    <x v="0"/>
    <s v="OFF-AR-10001315"/>
    <x v="1"/>
    <x v="6"/>
    <s v="Newell 310"/>
    <n v="4.2240000000000002"/>
    <n v="3"/>
    <n v="0.2"/>
    <x v="1811"/>
  </r>
  <r>
    <n v="2010"/>
    <x v="982"/>
    <x v="647"/>
    <d v="2014-11-21T00:00:00"/>
    <s v="Standard Class"/>
    <s v="JF-15190"/>
    <s v="Jamie Frazer"/>
    <x v="0"/>
    <s v="United States"/>
    <s v="Johnson City"/>
    <x v="18"/>
    <n v="37604"/>
    <x v="0"/>
    <s v="OFF-AP-10002118"/>
    <x v="1"/>
    <x v="9"/>
    <s v="1.7 Cubic Foot Compact &quot;Cube&quot; Office Refrigerators"/>
    <n v="333.05599999999998"/>
    <n v="2"/>
    <n v="0.2"/>
    <x v="1812"/>
  </r>
  <r>
    <n v="2011"/>
    <x v="982"/>
    <x v="647"/>
    <d v="2014-11-21T00:00:00"/>
    <s v="Standard Class"/>
    <s v="JF-15190"/>
    <s v="Jamie Frazer"/>
    <x v="0"/>
    <s v="United States"/>
    <s v="Johnson City"/>
    <x v="18"/>
    <n v="37604"/>
    <x v="0"/>
    <s v="OFF-PA-10002137"/>
    <x v="1"/>
    <x v="10"/>
    <s v="Southworth 100% Résumé Paper, 24lb."/>
    <n v="24.896000000000001"/>
    <n v="4"/>
    <n v="0.2"/>
    <x v="1813"/>
  </r>
  <r>
    <n v="2012"/>
    <x v="983"/>
    <x v="555"/>
    <d v="2015-12-11T00:00:00"/>
    <s v="Same Day"/>
    <s v="SC-20800"/>
    <s v="Stuart Calhoun"/>
    <x v="0"/>
    <s v="United States"/>
    <s v="Houston"/>
    <x v="5"/>
    <n v="77041"/>
    <x v="2"/>
    <s v="TEC-AC-10001606"/>
    <x v="2"/>
    <x v="11"/>
    <s v="Logitech Wireless Performance Mouse MX for PC and Mac"/>
    <n v="159.98400000000001"/>
    <n v="2"/>
    <n v="0.2"/>
    <x v="1814"/>
  </r>
  <r>
    <n v="2013"/>
    <x v="983"/>
    <x v="555"/>
    <d v="2015-12-11T00:00:00"/>
    <s v="Same Day"/>
    <s v="SC-20800"/>
    <s v="Stuart Calhoun"/>
    <x v="0"/>
    <s v="United States"/>
    <s v="Houston"/>
    <x v="5"/>
    <n v="77041"/>
    <x v="2"/>
    <s v="OFF-ST-10000943"/>
    <x v="1"/>
    <x v="4"/>
    <s v="Eldon ProFile File 'N Store Portable File Tub Letter/Legal Size Black"/>
    <n v="46.344000000000001"/>
    <n v="3"/>
    <n v="0.2"/>
    <x v="1815"/>
  </r>
  <r>
    <n v="2014"/>
    <x v="984"/>
    <x v="31"/>
    <d v="2016-09-23T00:00:00"/>
    <s v="Standard Class"/>
    <s v="AM-10705"/>
    <s v="Anne McFarland"/>
    <x v="0"/>
    <s v="United States"/>
    <s v="Auburn"/>
    <x v="19"/>
    <n v="36830"/>
    <x v="0"/>
    <s v="FUR-CH-10001854"/>
    <x v="0"/>
    <x v="1"/>
    <s v="Office Star - Professional Matrix Back Chair with 2-to-1 Synchro Tilt and Mesh Fabric Seat"/>
    <n v="350.98"/>
    <n v="1"/>
    <n v="0"/>
    <x v="1816"/>
  </r>
  <r>
    <n v="2015"/>
    <x v="984"/>
    <x v="31"/>
    <d v="2016-09-23T00:00:00"/>
    <s v="Standard Class"/>
    <s v="AM-10705"/>
    <s v="Anne McFarland"/>
    <x v="0"/>
    <s v="United States"/>
    <s v="Auburn"/>
    <x v="19"/>
    <n v="36830"/>
    <x v="0"/>
    <s v="OFF-PA-10000533"/>
    <x v="1"/>
    <x v="10"/>
    <s v="Southworth Parchment Paper &amp; Envelopes"/>
    <n v="13.08"/>
    <n v="2"/>
    <n v="0"/>
    <x v="1817"/>
  </r>
  <r>
    <n v="2016"/>
    <x v="984"/>
    <x v="31"/>
    <d v="2016-09-23T00:00:00"/>
    <s v="Standard Class"/>
    <s v="AM-10705"/>
    <s v="Anne McFarland"/>
    <x v="0"/>
    <s v="United States"/>
    <s v="Auburn"/>
    <x v="19"/>
    <n v="36830"/>
    <x v="0"/>
    <s v="OFF-ST-10003716"/>
    <x v="1"/>
    <x v="4"/>
    <s v="Tennsco Double-Tier Lockers"/>
    <n v="900.08"/>
    <n v="4"/>
    <n v="0"/>
    <x v="1818"/>
  </r>
  <r>
    <n v="2017"/>
    <x v="985"/>
    <x v="531"/>
    <d v="2015-03-23T00:00:00"/>
    <s v="Standard Class"/>
    <s v="BK-11260"/>
    <s v="Berenike Kampe"/>
    <x v="0"/>
    <s v="United States"/>
    <s v="San Bernardino"/>
    <x v="1"/>
    <n v="92404"/>
    <x v="1"/>
    <s v="OFF-BI-10000088"/>
    <x v="1"/>
    <x v="8"/>
    <s v="GBC Imprintable Covers"/>
    <n v="17.568000000000001"/>
    <n v="2"/>
    <n v="0.2"/>
    <x v="695"/>
  </r>
  <r>
    <n v="2018"/>
    <x v="985"/>
    <x v="531"/>
    <d v="2015-03-23T00:00:00"/>
    <s v="Standard Class"/>
    <s v="BK-11260"/>
    <s v="Berenike Kampe"/>
    <x v="0"/>
    <s v="United States"/>
    <s v="San Bernardino"/>
    <x v="1"/>
    <n v="92404"/>
    <x v="1"/>
    <s v="OFF-LA-10000240"/>
    <x v="1"/>
    <x v="2"/>
    <s v="Self-Adhesive Address Labels for Typewriters by Universal"/>
    <n v="14.62"/>
    <n v="2"/>
    <n v="0"/>
    <x v="2"/>
  </r>
  <r>
    <n v="2019"/>
    <x v="985"/>
    <x v="531"/>
    <d v="2015-03-23T00:00:00"/>
    <s v="Standard Class"/>
    <s v="BK-11260"/>
    <s v="Berenike Kampe"/>
    <x v="0"/>
    <s v="United States"/>
    <s v="San Bernardino"/>
    <x v="1"/>
    <n v="92404"/>
    <x v="1"/>
    <s v="OFF-SU-10001165"/>
    <x v="1"/>
    <x v="14"/>
    <s v="Acme Elite Stainless Steel Scissors"/>
    <n v="33.36"/>
    <n v="4"/>
    <n v="0"/>
    <x v="1819"/>
  </r>
  <r>
    <n v="2020"/>
    <x v="985"/>
    <x v="531"/>
    <d v="2015-03-23T00:00:00"/>
    <s v="Standard Class"/>
    <s v="BK-11260"/>
    <s v="Berenike Kampe"/>
    <x v="0"/>
    <s v="United States"/>
    <s v="San Bernardino"/>
    <x v="1"/>
    <n v="92404"/>
    <x v="1"/>
    <s v="OFF-PA-10002749"/>
    <x v="1"/>
    <x v="10"/>
    <s v="Wirebound Message Books, 5-1/2 x 4 Forms, 2 or 4 Forms per Page"/>
    <n v="40.14"/>
    <n v="6"/>
    <n v="0"/>
    <x v="1820"/>
  </r>
  <r>
    <n v="2021"/>
    <x v="986"/>
    <x v="251"/>
    <d v="2016-09-21T00:00:00"/>
    <s v="First Class"/>
    <s v="RH-19510"/>
    <s v="Rick Huthwaite"/>
    <x v="2"/>
    <s v="United States"/>
    <s v="Providence"/>
    <x v="34"/>
    <n v="2908"/>
    <x v="3"/>
    <s v="OFF-ST-10001490"/>
    <x v="1"/>
    <x v="4"/>
    <s v="Hot File 7-Pocket, Floor Stand"/>
    <n v="1606.23"/>
    <n v="9"/>
    <n v="0"/>
    <x v="1821"/>
  </r>
  <r>
    <n v="2022"/>
    <x v="986"/>
    <x v="251"/>
    <d v="2016-09-21T00:00:00"/>
    <s v="First Class"/>
    <s v="RH-19510"/>
    <s v="Rick Huthwaite"/>
    <x v="2"/>
    <s v="United States"/>
    <s v="Providence"/>
    <x v="34"/>
    <n v="2908"/>
    <x v="3"/>
    <s v="OFF-PA-10002377"/>
    <x v="1"/>
    <x v="10"/>
    <s v="Adams Telephone Message Book W/Dividers/Space For Phone Numbers, 5 1/4&quot;X8 1/2&quot;, 200/Messages"/>
    <n v="17.04"/>
    <n v="3"/>
    <n v="0"/>
    <x v="1822"/>
  </r>
  <r>
    <n v="2023"/>
    <x v="986"/>
    <x v="251"/>
    <d v="2016-09-21T00:00:00"/>
    <s v="First Class"/>
    <s v="RH-19510"/>
    <s v="Rick Huthwaite"/>
    <x v="2"/>
    <s v="United States"/>
    <s v="Providence"/>
    <x v="34"/>
    <n v="2908"/>
    <x v="3"/>
    <s v="OFF-BI-10004826"/>
    <x v="1"/>
    <x v="8"/>
    <s v="JM Magazine Binder"/>
    <n v="49.53"/>
    <n v="3"/>
    <n v="0"/>
    <x v="1823"/>
  </r>
  <r>
    <n v="2024"/>
    <x v="986"/>
    <x v="251"/>
    <d v="2016-09-21T00:00:00"/>
    <s v="First Class"/>
    <s v="RH-19510"/>
    <s v="Rick Huthwaite"/>
    <x v="2"/>
    <s v="United States"/>
    <s v="Providence"/>
    <x v="34"/>
    <n v="2908"/>
    <x v="3"/>
    <s v="FUR-CH-10004675"/>
    <x v="0"/>
    <x v="1"/>
    <s v="Lifetime Advantage Folding Chairs, 4/Carton"/>
    <n v="872.32"/>
    <n v="4"/>
    <n v="0"/>
    <x v="1824"/>
  </r>
  <r>
    <n v="2025"/>
    <x v="987"/>
    <x v="648"/>
    <d v="2017-08-22T00:00:00"/>
    <s v="Second Class"/>
    <s v="GM-14500"/>
    <s v="Gene McClure"/>
    <x v="0"/>
    <s v="United States"/>
    <s v="Fresno"/>
    <x v="1"/>
    <n v="93727"/>
    <x v="1"/>
    <s v="OFF-BI-10002867"/>
    <x v="1"/>
    <x v="8"/>
    <s v="GBC Recycled Regency Composition Covers"/>
    <n v="239.12"/>
    <n v="5"/>
    <n v="0.2"/>
    <x v="1825"/>
  </r>
  <r>
    <n v="2026"/>
    <x v="988"/>
    <x v="649"/>
    <d v="2015-03-15T00:00:00"/>
    <s v="First Class"/>
    <s v="MC-17275"/>
    <s v="Marc Crier"/>
    <x v="0"/>
    <s v="United States"/>
    <s v="Seattle"/>
    <x v="4"/>
    <n v="98103"/>
    <x v="1"/>
    <s v="FUR-BO-10004409"/>
    <x v="0"/>
    <x v="0"/>
    <s v="Safco Value Mate Series Steel Bookcases, Baked Enamel Finish on Steel, Gray"/>
    <n v="141.96"/>
    <n v="2"/>
    <n v="0"/>
    <x v="1826"/>
  </r>
  <r>
    <n v="2027"/>
    <x v="989"/>
    <x v="162"/>
    <d v="2016-09-10T00:00:00"/>
    <s v="Second Class"/>
    <s v="VM-21685"/>
    <s v="Valerie Mitchum"/>
    <x v="2"/>
    <s v="United States"/>
    <s v="Lancaster"/>
    <x v="1"/>
    <n v="93534"/>
    <x v="1"/>
    <s v="OFF-BI-10002225"/>
    <x v="1"/>
    <x v="8"/>
    <s v="Square Ring Data Binders, Rigid 75 Pt. Covers, 11&quot; x 14-7/8&quot;"/>
    <n v="33.024000000000001"/>
    <n v="2"/>
    <n v="0.2"/>
    <x v="1827"/>
  </r>
  <r>
    <n v="2028"/>
    <x v="989"/>
    <x v="162"/>
    <d v="2016-09-10T00:00:00"/>
    <s v="Second Class"/>
    <s v="VM-21685"/>
    <s v="Valerie Mitchum"/>
    <x v="2"/>
    <s v="United States"/>
    <s v="Lancaster"/>
    <x v="1"/>
    <n v="93534"/>
    <x v="1"/>
    <s v="OFF-BI-10001989"/>
    <x v="1"/>
    <x v="8"/>
    <s v="Premium Transparent Presentation Covers by GBC"/>
    <n v="67.135999999999996"/>
    <n v="4"/>
    <n v="0.2"/>
    <x v="1828"/>
  </r>
  <r>
    <n v="2029"/>
    <x v="990"/>
    <x v="650"/>
    <d v="2015-11-30T00:00:00"/>
    <s v="Standard Class"/>
    <s v="GP-14740"/>
    <s v="Guy Phonely"/>
    <x v="1"/>
    <s v="United States"/>
    <s v="Leominster"/>
    <x v="31"/>
    <n v="1453"/>
    <x v="3"/>
    <s v="OFF-BI-10000343"/>
    <x v="1"/>
    <x v="8"/>
    <s v="Pressboard Covers with Storage Hooks, 9 1/2&quot; x 11&quot;, Light Blue"/>
    <n v="14.73"/>
    <n v="3"/>
    <n v="0"/>
    <x v="1829"/>
  </r>
  <r>
    <n v="2030"/>
    <x v="990"/>
    <x v="650"/>
    <d v="2015-11-30T00:00:00"/>
    <s v="Standard Class"/>
    <s v="GP-14740"/>
    <s v="Guy Phonely"/>
    <x v="1"/>
    <s v="United States"/>
    <s v="Leominster"/>
    <x v="31"/>
    <n v="1453"/>
    <x v="3"/>
    <s v="OFF-ST-10001172"/>
    <x v="1"/>
    <x v="4"/>
    <s v="Tennsco Lockers, Sand"/>
    <n v="104.9"/>
    <n v="5"/>
    <n v="0"/>
    <x v="1830"/>
  </r>
  <r>
    <n v="2031"/>
    <x v="990"/>
    <x v="650"/>
    <d v="2015-11-30T00:00:00"/>
    <s v="Standard Class"/>
    <s v="GP-14740"/>
    <s v="Guy Phonely"/>
    <x v="1"/>
    <s v="United States"/>
    <s v="Leominster"/>
    <x v="31"/>
    <n v="1453"/>
    <x v="3"/>
    <s v="OFF-BI-10003707"/>
    <x v="1"/>
    <x v="8"/>
    <s v="Aluminum Screw Posts"/>
    <n v="61.04"/>
    <n v="4"/>
    <n v="0"/>
    <x v="1831"/>
  </r>
  <r>
    <n v="2032"/>
    <x v="990"/>
    <x v="650"/>
    <d v="2015-11-30T00:00:00"/>
    <s v="Standard Class"/>
    <s v="GP-14740"/>
    <s v="Guy Phonely"/>
    <x v="1"/>
    <s v="United States"/>
    <s v="Leominster"/>
    <x v="31"/>
    <n v="1453"/>
    <x v="3"/>
    <s v="OFF-PA-10001274"/>
    <x v="1"/>
    <x v="10"/>
    <s v="Loose Memo Sheets"/>
    <n v="10.95"/>
    <n v="3"/>
    <n v="0"/>
    <x v="1832"/>
  </r>
  <r>
    <n v="2033"/>
    <x v="991"/>
    <x v="10"/>
    <d v="2016-12-13T00:00:00"/>
    <s v="Standard Class"/>
    <s v="GB-14530"/>
    <s v="George Bell"/>
    <x v="1"/>
    <s v="United States"/>
    <s v="Fort Worth"/>
    <x v="5"/>
    <n v="76106"/>
    <x v="2"/>
    <s v="OFF-PA-10002250"/>
    <x v="1"/>
    <x v="10"/>
    <s v="Things To Do Today Pad"/>
    <n v="9.3919999999999995"/>
    <n v="2"/>
    <n v="0.2"/>
    <x v="1833"/>
  </r>
  <r>
    <n v="2034"/>
    <x v="991"/>
    <x v="10"/>
    <d v="2016-12-13T00:00:00"/>
    <s v="Standard Class"/>
    <s v="GB-14530"/>
    <s v="George Bell"/>
    <x v="1"/>
    <s v="United States"/>
    <s v="Fort Worth"/>
    <x v="5"/>
    <n v="76106"/>
    <x v="2"/>
    <s v="OFF-AR-10000475"/>
    <x v="1"/>
    <x v="6"/>
    <s v="Hunt BOSTON Vista Battery-Operated Pencil Sharpener, Black"/>
    <n v="9.3279999999999994"/>
    <n v="1"/>
    <n v="0.2"/>
    <x v="1834"/>
  </r>
  <r>
    <n v="2035"/>
    <x v="992"/>
    <x v="145"/>
    <d v="2017-09-29T00:00:00"/>
    <s v="Standard Class"/>
    <s v="CT-11995"/>
    <s v="Carol Triggs"/>
    <x v="0"/>
    <s v="United States"/>
    <s v="Rochester"/>
    <x v="11"/>
    <n v="55901"/>
    <x v="2"/>
    <s v="OFF-BI-10002976"/>
    <x v="1"/>
    <x v="8"/>
    <s v="ACCOHIDE Binder by Acco"/>
    <n v="8.26"/>
    <n v="2"/>
    <n v="0"/>
    <x v="1835"/>
  </r>
  <r>
    <n v="2036"/>
    <x v="992"/>
    <x v="145"/>
    <d v="2017-09-29T00:00:00"/>
    <s v="Standard Class"/>
    <s v="CT-11995"/>
    <s v="Carol Triggs"/>
    <x v="0"/>
    <s v="United States"/>
    <s v="Rochester"/>
    <x v="11"/>
    <n v="55901"/>
    <x v="2"/>
    <s v="FUR-CH-10003061"/>
    <x v="0"/>
    <x v="1"/>
    <s v="Global Leather Task Chair, Black"/>
    <n v="269.97000000000003"/>
    <n v="3"/>
    <n v="0"/>
    <x v="1836"/>
  </r>
  <r>
    <n v="2037"/>
    <x v="993"/>
    <x v="651"/>
    <d v="2015-01-27T00:00:00"/>
    <s v="Standard Class"/>
    <s v="CW-11905"/>
    <s v="Carl Weiss"/>
    <x v="2"/>
    <s v="United States"/>
    <s v="Bozeman"/>
    <x v="37"/>
    <n v="59715"/>
    <x v="1"/>
    <s v="OFF-PA-10002893"/>
    <x v="1"/>
    <x v="10"/>
    <s v="Wirebound Service Call Books, 5 1/2&quot; x 4&quot;"/>
    <n v="29.04"/>
    <n v="3"/>
    <n v="0"/>
    <x v="1837"/>
  </r>
  <r>
    <n v="2038"/>
    <x v="993"/>
    <x v="651"/>
    <d v="2015-01-27T00:00:00"/>
    <s v="Standard Class"/>
    <s v="CW-11905"/>
    <s v="Carl Weiss"/>
    <x v="2"/>
    <s v="United States"/>
    <s v="Bozeman"/>
    <x v="37"/>
    <n v="59715"/>
    <x v="1"/>
    <s v="OFF-LA-10003077"/>
    <x v="1"/>
    <x v="2"/>
    <s v="Avery 500"/>
    <n v="14.62"/>
    <n v="2"/>
    <n v="0"/>
    <x v="2"/>
  </r>
  <r>
    <n v="2039"/>
    <x v="994"/>
    <x v="652"/>
    <d v="2015-06-23T00:00:00"/>
    <s v="Standard Class"/>
    <s v="SN-20560"/>
    <s v="Skye Norling"/>
    <x v="2"/>
    <s v="United States"/>
    <s v="Peoria"/>
    <x v="16"/>
    <n v="85345"/>
    <x v="1"/>
    <s v="OFF-PA-10001661"/>
    <x v="1"/>
    <x v="10"/>
    <s v="Xerox 1922"/>
    <n v="11.952"/>
    <n v="3"/>
    <n v="0.2"/>
    <x v="1838"/>
  </r>
  <r>
    <n v="2040"/>
    <x v="994"/>
    <x v="652"/>
    <d v="2015-06-23T00:00:00"/>
    <s v="Standard Class"/>
    <s v="SN-20560"/>
    <s v="Skye Norling"/>
    <x v="2"/>
    <s v="United States"/>
    <s v="Peoria"/>
    <x v="16"/>
    <n v="85345"/>
    <x v="1"/>
    <s v="OFF-BI-10004656"/>
    <x v="1"/>
    <x v="8"/>
    <s v="Peel &amp; Stick Add-On Corner Pockets"/>
    <n v="4.5359999999999996"/>
    <n v="7"/>
    <n v="0.7"/>
    <x v="1839"/>
  </r>
  <r>
    <n v="2041"/>
    <x v="994"/>
    <x v="652"/>
    <d v="2015-06-23T00:00:00"/>
    <s v="Standard Class"/>
    <s v="SN-20560"/>
    <s v="Skye Norling"/>
    <x v="2"/>
    <s v="United States"/>
    <s v="Peoria"/>
    <x v="16"/>
    <n v="85345"/>
    <x v="1"/>
    <s v="OFF-BI-10003707"/>
    <x v="1"/>
    <x v="8"/>
    <s v="Aluminum Screw Posts"/>
    <n v="9.1560000000000006"/>
    <n v="2"/>
    <n v="0.7"/>
    <x v="1840"/>
  </r>
  <r>
    <n v="2042"/>
    <x v="994"/>
    <x v="652"/>
    <d v="2015-06-23T00:00:00"/>
    <s v="Standard Class"/>
    <s v="SN-20560"/>
    <s v="Skye Norling"/>
    <x v="2"/>
    <s v="United States"/>
    <s v="Peoria"/>
    <x v="16"/>
    <n v="85345"/>
    <x v="1"/>
    <s v="FUR-FU-10004973"/>
    <x v="0"/>
    <x v="5"/>
    <s v="Flat Face Poster Frame"/>
    <n v="75.36"/>
    <n v="5"/>
    <n v="0.2"/>
    <x v="1841"/>
  </r>
  <r>
    <n v="2043"/>
    <x v="995"/>
    <x v="653"/>
    <d v="2015-10-08T00:00:00"/>
    <s v="Standard Class"/>
    <s v="EB-13705"/>
    <s v="Ed Braxton"/>
    <x v="1"/>
    <s v="United States"/>
    <s v="San Diego"/>
    <x v="1"/>
    <n v="92105"/>
    <x v="1"/>
    <s v="OFF-BI-10004817"/>
    <x v="1"/>
    <x v="8"/>
    <s v="GBC Personal VeloBind Strips"/>
    <n v="57.503999999999998"/>
    <n v="6"/>
    <n v="0.2"/>
    <x v="1842"/>
  </r>
  <r>
    <n v="2044"/>
    <x v="996"/>
    <x v="551"/>
    <d v="2017-11-23T00:00:00"/>
    <s v="Standard Class"/>
    <s v="JW-15220"/>
    <s v="Jane Waco"/>
    <x v="1"/>
    <s v="United States"/>
    <s v="Lakewood"/>
    <x v="24"/>
    <n v="44107"/>
    <x v="3"/>
    <s v="OFF-AR-10001860"/>
    <x v="1"/>
    <x v="6"/>
    <s v="BIC Liqua Brite Liner"/>
    <n v="38.863999999999997"/>
    <n v="7"/>
    <n v="0.2"/>
    <x v="1566"/>
  </r>
  <r>
    <n v="2045"/>
    <x v="997"/>
    <x v="654"/>
    <d v="2014-08-23T00:00:00"/>
    <s v="Standard Class"/>
    <s v="KB-16585"/>
    <s v="Ken Black"/>
    <x v="1"/>
    <s v="United States"/>
    <s v="Houston"/>
    <x v="5"/>
    <n v="77095"/>
    <x v="2"/>
    <s v="OFF-PA-10001639"/>
    <x v="1"/>
    <x v="10"/>
    <s v="Xerox 203"/>
    <n v="15.552"/>
    <n v="3"/>
    <n v="0.2"/>
    <x v="12"/>
  </r>
  <r>
    <n v="2046"/>
    <x v="998"/>
    <x v="19"/>
    <d v="2016-07-21T00:00:00"/>
    <s v="Standard Class"/>
    <s v="MC-17590"/>
    <s v="Matt Collister"/>
    <x v="1"/>
    <s v="United States"/>
    <s v="Perth Amboy"/>
    <x v="30"/>
    <n v="8861"/>
    <x v="3"/>
    <s v="OFF-AP-10004487"/>
    <x v="1"/>
    <x v="9"/>
    <s v="Kensington 4 Outlet MasterPiece Compact Power Control Center"/>
    <n v="162.63999999999999"/>
    <n v="2"/>
    <n v="0"/>
    <x v="1843"/>
  </r>
  <r>
    <n v="2047"/>
    <x v="998"/>
    <x v="19"/>
    <d v="2016-07-21T00:00:00"/>
    <s v="Standard Class"/>
    <s v="MC-17590"/>
    <s v="Matt Collister"/>
    <x v="1"/>
    <s v="United States"/>
    <s v="Perth Amboy"/>
    <x v="30"/>
    <n v="8861"/>
    <x v="3"/>
    <s v="TEC-PH-10001760"/>
    <x v="2"/>
    <x v="7"/>
    <s v="Bose SoundLink Bluetooth Speaker"/>
    <n v="597"/>
    <n v="3"/>
    <n v="0"/>
    <x v="1844"/>
  </r>
  <r>
    <n v="2048"/>
    <x v="998"/>
    <x v="19"/>
    <d v="2016-07-21T00:00:00"/>
    <s v="Standard Class"/>
    <s v="MC-17590"/>
    <s v="Matt Collister"/>
    <x v="1"/>
    <s v="United States"/>
    <s v="Perth Amboy"/>
    <x v="30"/>
    <n v="8861"/>
    <x v="3"/>
    <s v="OFF-PA-10004071"/>
    <x v="1"/>
    <x v="10"/>
    <s v="Eaton Premium Continuous-Feed Paper, 25% Cotton, Letter Size, White, 1000 Shts/Box"/>
    <n v="55.48"/>
    <n v="1"/>
    <n v="0"/>
    <x v="458"/>
  </r>
  <r>
    <n v="2049"/>
    <x v="999"/>
    <x v="655"/>
    <d v="2015-07-13T00:00:00"/>
    <s v="First Class"/>
    <s v="CK-12595"/>
    <s v="Clytie Kelty"/>
    <x v="0"/>
    <s v="United States"/>
    <s v="Philadelphia"/>
    <x v="9"/>
    <n v="19134"/>
    <x v="3"/>
    <s v="FUR-FU-10004848"/>
    <x v="0"/>
    <x v="5"/>
    <s v="Howard Miller 13-3/4&quot; Diameter Brushed Chrome Round Wall Clock"/>
    <n v="289.8"/>
    <n v="7"/>
    <n v="0.2"/>
    <x v="1845"/>
  </r>
  <r>
    <n v="2050"/>
    <x v="999"/>
    <x v="655"/>
    <d v="2015-07-13T00:00:00"/>
    <s v="First Class"/>
    <s v="CK-12595"/>
    <s v="Clytie Kelty"/>
    <x v="0"/>
    <s v="United States"/>
    <s v="Philadelphia"/>
    <x v="9"/>
    <n v="19134"/>
    <x v="3"/>
    <s v="OFF-BI-10004022"/>
    <x v="1"/>
    <x v="8"/>
    <s v="Acco Suede Grain Vinyl Round Ring Binder"/>
    <n v="2.5019999999999998"/>
    <n v="3"/>
    <n v="0.7"/>
    <x v="1846"/>
  </r>
  <r>
    <n v="2051"/>
    <x v="999"/>
    <x v="655"/>
    <d v="2015-07-13T00:00:00"/>
    <s v="First Class"/>
    <s v="CK-12595"/>
    <s v="Clytie Kelty"/>
    <x v="0"/>
    <s v="United States"/>
    <s v="Philadelphia"/>
    <x v="9"/>
    <n v="19134"/>
    <x v="3"/>
    <s v="OFF-BI-10003669"/>
    <x v="1"/>
    <x v="8"/>
    <s v="3M Organizer Strips"/>
    <n v="6.48"/>
    <n v="4"/>
    <n v="0.7"/>
    <x v="1847"/>
  </r>
  <r>
    <n v="2052"/>
    <x v="999"/>
    <x v="655"/>
    <d v="2015-07-13T00:00:00"/>
    <s v="First Class"/>
    <s v="CK-12595"/>
    <s v="Clytie Kelty"/>
    <x v="0"/>
    <s v="United States"/>
    <s v="Philadelphia"/>
    <x v="9"/>
    <n v="19134"/>
    <x v="3"/>
    <s v="FUR-CH-10003833"/>
    <x v="0"/>
    <x v="1"/>
    <s v="Novimex Fabric Task Chair"/>
    <n v="341.488"/>
    <n v="8"/>
    <n v="0.3"/>
    <x v="1848"/>
  </r>
  <r>
    <n v="2053"/>
    <x v="999"/>
    <x v="655"/>
    <d v="2015-07-13T00:00:00"/>
    <s v="First Class"/>
    <s v="CK-12595"/>
    <s v="Clytie Kelty"/>
    <x v="0"/>
    <s v="United States"/>
    <s v="Philadelphia"/>
    <x v="9"/>
    <n v="19134"/>
    <x v="3"/>
    <s v="OFF-AR-10003732"/>
    <x v="1"/>
    <x v="6"/>
    <s v="Newell 333"/>
    <n v="11.12"/>
    <n v="5"/>
    <n v="0.2"/>
    <x v="1849"/>
  </r>
  <r>
    <n v="2054"/>
    <x v="999"/>
    <x v="655"/>
    <d v="2015-07-13T00:00:00"/>
    <s v="First Class"/>
    <s v="CK-12595"/>
    <s v="Clytie Kelty"/>
    <x v="0"/>
    <s v="United States"/>
    <s v="Philadelphia"/>
    <x v="9"/>
    <n v="19134"/>
    <x v="3"/>
    <s v="FUR-FU-10003142"/>
    <x v="0"/>
    <x v="5"/>
    <s v="Master Big Foot Doorstop, Beige"/>
    <n v="25.344000000000001"/>
    <n v="6"/>
    <n v="0.2"/>
    <x v="1850"/>
  </r>
  <r>
    <n v="2055"/>
    <x v="1000"/>
    <x v="49"/>
    <d v="2016-12-07T00:00:00"/>
    <s v="Standard Class"/>
    <s v="RD-19480"/>
    <s v="Rick Duston"/>
    <x v="0"/>
    <s v="United States"/>
    <s v="Richmond"/>
    <x v="14"/>
    <n v="47374"/>
    <x v="2"/>
    <s v="FUR-FU-10001196"/>
    <x v="0"/>
    <x v="5"/>
    <s v="DAX Cubicle Frames - 8x10"/>
    <n v="17.309999999999999"/>
    <n v="3"/>
    <n v="0"/>
    <x v="1851"/>
  </r>
  <r>
    <n v="2056"/>
    <x v="1001"/>
    <x v="66"/>
    <d v="2017-12-25T00:00:00"/>
    <s v="First Class"/>
    <s v="TP-21130"/>
    <s v="Theone Pippenger"/>
    <x v="0"/>
    <s v="United States"/>
    <s v="Detroit"/>
    <x v="12"/>
    <n v="48227"/>
    <x v="2"/>
    <s v="TEC-AC-10001114"/>
    <x v="2"/>
    <x v="11"/>
    <s v="Microsoft Wireless Mobile Mouse 4000"/>
    <n v="199.95"/>
    <n v="5"/>
    <n v="0"/>
    <x v="1852"/>
  </r>
  <r>
    <n v="2057"/>
    <x v="1001"/>
    <x v="66"/>
    <d v="2017-12-25T00:00:00"/>
    <s v="First Class"/>
    <s v="TP-21130"/>
    <s v="Theone Pippenger"/>
    <x v="0"/>
    <s v="United States"/>
    <s v="Detroit"/>
    <x v="12"/>
    <n v="48227"/>
    <x v="2"/>
    <s v="FUR-CH-10002335"/>
    <x v="0"/>
    <x v="1"/>
    <s v="Hon GuestStacker Chair"/>
    <n v="1586.69"/>
    <n v="7"/>
    <n v="0"/>
    <x v="1853"/>
  </r>
  <r>
    <n v="2058"/>
    <x v="1001"/>
    <x v="66"/>
    <d v="2017-12-25T00:00:00"/>
    <s v="First Class"/>
    <s v="TP-21130"/>
    <s v="Theone Pippenger"/>
    <x v="0"/>
    <s v="United States"/>
    <s v="Detroit"/>
    <x v="12"/>
    <n v="48227"/>
    <x v="2"/>
    <s v="TEC-AC-10000844"/>
    <x v="2"/>
    <x v="11"/>
    <s v="Logitech Gaming G510s - Keyboard"/>
    <n v="84.99"/>
    <n v="1"/>
    <n v="0"/>
    <x v="1854"/>
  </r>
  <r>
    <n v="2059"/>
    <x v="1001"/>
    <x v="66"/>
    <d v="2017-12-25T00:00:00"/>
    <s v="First Class"/>
    <s v="TP-21130"/>
    <s v="Theone Pippenger"/>
    <x v="0"/>
    <s v="United States"/>
    <s v="Detroit"/>
    <x v="12"/>
    <n v="48227"/>
    <x v="2"/>
    <s v="FUR-TA-10004534"/>
    <x v="0"/>
    <x v="3"/>
    <s v="Bevis 44 x 96 Conference Tables"/>
    <n v="411.8"/>
    <n v="2"/>
    <n v="0"/>
    <x v="1855"/>
  </r>
  <r>
    <n v="2060"/>
    <x v="1002"/>
    <x v="656"/>
    <d v="2014-11-04T00:00:00"/>
    <s v="Standard Class"/>
    <s v="GG-14650"/>
    <s v="Greg Guthrie"/>
    <x v="1"/>
    <s v="United States"/>
    <s v="Los Angeles"/>
    <x v="1"/>
    <n v="90049"/>
    <x v="1"/>
    <s v="OFF-FA-10002975"/>
    <x v="1"/>
    <x v="13"/>
    <s v="Staples"/>
    <n v="11.34"/>
    <n v="3"/>
    <n v="0"/>
    <x v="1856"/>
  </r>
  <r>
    <n v="2061"/>
    <x v="1002"/>
    <x v="656"/>
    <d v="2014-11-04T00:00:00"/>
    <s v="Standard Class"/>
    <s v="GG-14650"/>
    <s v="Greg Guthrie"/>
    <x v="1"/>
    <s v="United States"/>
    <s v="Los Angeles"/>
    <x v="1"/>
    <n v="90049"/>
    <x v="1"/>
    <s v="OFF-ST-10003996"/>
    <x v="1"/>
    <x v="4"/>
    <s v="Letter/Legal File Tote with Clear Snap-On Lid, Black Granite"/>
    <n v="80.3"/>
    <n v="5"/>
    <n v="0"/>
    <x v="1857"/>
  </r>
  <r>
    <n v="2062"/>
    <x v="1002"/>
    <x v="656"/>
    <d v="2014-11-04T00:00:00"/>
    <s v="Standard Class"/>
    <s v="GG-14650"/>
    <s v="Greg Guthrie"/>
    <x v="1"/>
    <s v="United States"/>
    <s v="Los Angeles"/>
    <x v="1"/>
    <n v="90049"/>
    <x v="1"/>
    <s v="OFF-BI-10002571"/>
    <x v="1"/>
    <x v="8"/>
    <s v="Avery Framed View Binder, EZD Ring (Locking), Navy, 1 1/2&quot;"/>
    <n v="15.968"/>
    <n v="2"/>
    <n v="0.2"/>
    <x v="1858"/>
  </r>
  <r>
    <n v="2063"/>
    <x v="1002"/>
    <x v="656"/>
    <d v="2014-11-04T00:00:00"/>
    <s v="Standard Class"/>
    <s v="GG-14650"/>
    <s v="Greg Guthrie"/>
    <x v="1"/>
    <s v="United States"/>
    <s v="Los Angeles"/>
    <x v="1"/>
    <n v="90049"/>
    <x v="1"/>
    <s v="OFF-PA-10000477"/>
    <x v="1"/>
    <x v="10"/>
    <s v="Xerox 1952"/>
    <n v="64.739999999999995"/>
    <n v="13"/>
    <n v="0"/>
    <x v="1859"/>
  </r>
  <r>
    <n v="2064"/>
    <x v="1002"/>
    <x v="656"/>
    <d v="2014-11-04T00:00:00"/>
    <s v="Standard Class"/>
    <s v="GG-14650"/>
    <s v="Greg Guthrie"/>
    <x v="1"/>
    <s v="United States"/>
    <s v="Los Angeles"/>
    <x v="1"/>
    <n v="90049"/>
    <x v="1"/>
    <s v="OFF-BI-10004209"/>
    <x v="1"/>
    <x v="8"/>
    <s v="Fellowes Twister Kit, Gray/Clear, 3/pkg"/>
    <n v="19.295999999999999"/>
    <n v="3"/>
    <n v="0.2"/>
    <x v="1860"/>
  </r>
  <r>
    <n v="2065"/>
    <x v="1002"/>
    <x v="656"/>
    <d v="2014-11-04T00:00:00"/>
    <s v="Standard Class"/>
    <s v="GG-14650"/>
    <s v="Greg Guthrie"/>
    <x v="1"/>
    <s v="United States"/>
    <s v="Los Angeles"/>
    <x v="1"/>
    <n v="90049"/>
    <x v="1"/>
    <s v="OFF-ST-10001963"/>
    <x v="1"/>
    <x v="4"/>
    <s v="Tennsco Regal Shelving Units"/>
    <n v="405.64"/>
    <n v="4"/>
    <n v="0"/>
    <x v="1861"/>
  </r>
  <r>
    <n v="2066"/>
    <x v="1002"/>
    <x v="656"/>
    <d v="2014-11-04T00:00:00"/>
    <s v="Standard Class"/>
    <s v="GG-14650"/>
    <s v="Greg Guthrie"/>
    <x v="1"/>
    <s v="United States"/>
    <s v="Los Angeles"/>
    <x v="1"/>
    <n v="90049"/>
    <x v="1"/>
    <s v="FUR-CH-10003833"/>
    <x v="0"/>
    <x v="1"/>
    <s v="Novimex Fabric Task Chair"/>
    <n v="146.352"/>
    <n v="3"/>
    <n v="0.2"/>
    <x v="1862"/>
  </r>
  <r>
    <n v="2067"/>
    <x v="1002"/>
    <x v="656"/>
    <d v="2014-11-04T00:00:00"/>
    <s v="Standard Class"/>
    <s v="GG-14650"/>
    <s v="Greg Guthrie"/>
    <x v="1"/>
    <s v="United States"/>
    <s v="Los Angeles"/>
    <x v="1"/>
    <n v="90049"/>
    <x v="1"/>
    <s v="TEC-AC-10004568"/>
    <x v="2"/>
    <x v="11"/>
    <s v="Maxell LTO Ultrium - 800 GB"/>
    <n v="251.91"/>
    <n v="9"/>
    <n v="0"/>
    <x v="1863"/>
  </r>
  <r>
    <n v="2068"/>
    <x v="1002"/>
    <x v="656"/>
    <d v="2014-11-04T00:00:00"/>
    <s v="Standard Class"/>
    <s v="GG-14650"/>
    <s v="Greg Guthrie"/>
    <x v="1"/>
    <s v="United States"/>
    <s v="Los Angeles"/>
    <x v="1"/>
    <n v="90049"/>
    <x v="1"/>
    <s v="OFF-AR-10001419"/>
    <x v="1"/>
    <x v="6"/>
    <s v="Newell 325"/>
    <n v="12.39"/>
    <n v="3"/>
    <n v="0"/>
    <x v="1864"/>
  </r>
  <r>
    <n v="2069"/>
    <x v="1003"/>
    <x v="657"/>
    <d v="2015-04-19T00:00:00"/>
    <s v="Standard Class"/>
    <s v="ZC-21910"/>
    <s v="Zuschuss Carroll"/>
    <x v="0"/>
    <s v="United States"/>
    <s v="Pomona"/>
    <x v="1"/>
    <n v="91767"/>
    <x v="1"/>
    <s v="TEC-AC-10002800"/>
    <x v="2"/>
    <x v="11"/>
    <s v="Plantronics Audio 478 Stereo USB Headset"/>
    <n v="199.96"/>
    <n v="4"/>
    <n v="0"/>
    <x v="1865"/>
  </r>
  <r>
    <n v="2070"/>
    <x v="1003"/>
    <x v="657"/>
    <d v="2015-04-19T00:00:00"/>
    <s v="Standard Class"/>
    <s v="ZC-21910"/>
    <s v="Zuschuss Carroll"/>
    <x v="0"/>
    <s v="United States"/>
    <s v="Pomona"/>
    <x v="1"/>
    <n v="91767"/>
    <x v="1"/>
    <s v="FUR-TA-10003954"/>
    <x v="0"/>
    <x v="3"/>
    <s v="Hon 94000 Series Round Tables"/>
    <n v="710.83199999999999"/>
    <n v="3"/>
    <n v="0.2"/>
    <x v="1866"/>
  </r>
  <r>
    <n v="2071"/>
    <x v="1004"/>
    <x v="658"/>
    <d v="2016-07-23T00:00:00"/>
    <s v="Second Class"/>
    <s v="CC-12610"/>
    <s v="Corey Catlett"/>
    <x v="1"/>
    <s v="United States"/>
    <s v="Philadelphia"/>
    <x v="9"/>
    <n v="19134"/>
    <x v="3"/>
    <s v="OFF-BI-10000301"/>
    <x v="1"/>
    <x v="8"/>
    <s v="GBC Instant Report Kit"/>
    <n v="1.9410000000000001"/>
    <n v="1"/>
    <n v="0.7"/>
    <x v="1867"/>
  </r>
  <r>
    <n v="2072"/>
    <x v="1005"/>
    <x v="225"/>
    <d v="2017-11-25T00:00:00"/>
    <s v="Standard Class"/>
    <s v="KA-16525"/>
    <s v="Kelly Andreada"/>
    <x v="0"/>
    <s v="United States"/>
    <s v="Ontario"/>
    <x v="1"/>
    <n v="91761"/>
    <x v="1"/>
    <s v="FUR-CH-10003956"/>
    <x v="0"/>
    <x v="1"/>
    <s v="Novimex High-Tech Fabric Mesh Task Chair"/>
    <n v="283.92"/>
    <n v="5"/>
    <n v="0.2"/>
    <x v="1868"/>
  </r>
  <r>
    <n v="2073"/>
    <x v="1006"/>
    <x v="491"/>
    <d v="2016-12-02T00:00:00"/>
    <s v="Standard Class"/>
    <s v="TC-20980"/>
    <s v="Tamara Chand"/>
    <x v="1"/>
    <s v="United States"/>
    <s v="Seattle"/>
    <x v="4"/>
    <n v="98105"/>
    <x v="1"/>
    <s v="OFF-BI-10002954"/>
    <x v="1"/>
    <x v="8"/>
    <s v="Newell 3-Hole Punched Plastic Slotted Magazine Holders for Binders"/>
    <n v="7.3120000000000003"/>
    <n v="2"/>
    <n v="0.2"/>
    <x v="1869"/>
  </r>
  <r>
    <n v="2074"/>
    <x v="1007"/>
    <x v="659"/>
    <d v="2017-11-12T00:00:00"/>
    <s v="Second Class"/>
    <s v="DB-13270"/>
    <s v="Deborah Brumfield"/>
    <x v="2"/>
    <s v="United States"/>
    <s v="Brentwood"/>
    <x v="1"/>
    <n v="94513"/>
    <x v="1"/>
    <s v="TEC-AC-10003289"/>
    <x v="2"/>
    <x v="11"/>
    <s v="Anker Ultra-Slim Mini Bluetooth 3.0 Wireless Keyboard"/>
    <n v="59.97"/>
    <n v="3"/>
    <n v="0"/>
    <x v="1870"/>
  </r>
  <r>
    <n v="2075"/>
    <x v="1007"/>
    <x v="659"/>
    <d v="2017-11-12T00:00:00"/>
    <s v="Second Class"/>
    <s v="DB-13270"/>
    <s v="Deborah Brumfield"/>
    <x v="2"/>
    <s v="United States"/>
    <s v="Brentwood"/>
    <x v="1"/>
    <n v="94513"/>
    <x v="1"/>
    <s v="TEC-PH-10002468"/>
    <x v="2"/>
    <x v="7"/>
    <s v="Plantronics CS 50-USB - headset - Convertible, Monaural"/>
    <n v="761.54399999999998"/>
    <n v="7"/>
    <n v="0.2"/>
    <x v="1871"/>
  </r>
  <r>
    <n v="2076"/>
    <x v="1008"/>
    <x v="588"/>
    <d v="2014-12-05T00:00:00"/>
    <s v="Standard Class"/>
    <s v="TR-21325"/>
    <s v="Toby Ritter"/>
    <x v="0"/>
    <s v="United States"/>
    <s v="San Francisco"/>
    <x v="1"/>
    <n v="94122"/>
    <x v="1"/>
    <s v="FUR-FU-10001861"/>
    <x v="0"/>
    <x v="5"/>
    <s v="Floodlight Indoor Halogen Bulbs, 1 Bulb per Pack, 60 Watts"/>
    <n v="58.2"/>
    <n v="3"/>
    <n v="0"/>
    <x v="1872"/>
  </r>
  <r>
    <n v="2077"/>
    <x v="1009"/>
    <x v="510"/>
    <d v="2017-09-15T00:00:00"/>
    <s v="First Class"/>
    <s v="BF-11080"/>
    <s v="Bart Folk"/>
    <x v="0"/>
    <s v="United States"/>
    <s v="Baltimore"/>
    <x v="39"/>
    <n v="21215"/>
    <x v="3"/>
    <s v="OFF-PA-10004082"/>
    <x v="1"/>
    <x v="10"/>
    <s v="Adams Telephone Message Book w/Frequently-Called Numbers Space, 400 Messages per Book"/>
    <n v="39.9"/>
    <n v="5"/>
    <n v="0"/>
    <x v="1873"/>
  </r>
  <r>
    <n v="2078"/>
    <x v="1009"/>
    <x v="510"/>
    <d v="2017-09-15T00:00:00"/>
    <s v="First Class"/>
    <s v="BF-11080"/>
    <s v="Bart Folk"/>
    <x v="0"/>
    <s v="United States"/>
    <s v="Baltimore"/>
    <x v="39"/>
    <n v="21215"/>
    <x v="3"/>
    <s v="OFF-AP-10000358"/>
    <x v="1"/>
    <x v="9"/>
    <s v="Fellowes Basic Home/Office Series Surge Protectors"/>
    <n v="90.86"/>
    <n v="7"/>
    <n v="0"/>
    <x v="1874"/>
  </r>
  <r>
    <n v="2079"/>
    <x v="1009"/>
    <x v="510"/>
    <d v="2017-09-15T00:00:00"/>
    <s v="First Class"/>
    <s v="BF-11080"/>
    <s v="Bart Folk"/>
    <x v="0"/>
    <s v="United States"/>
    <s v="Baltimore"/>
    <x v="39"/>
    <n v="21215"/>
    <x v="3"/>
    <s v="OFF-PA-10004243"/>
    <x v="1"/>
    <x v="10"/>
    <s v="Xerox 1939"/>
    <n v="94.85"/>
    <n v="5"/>
    <n v="0"/>
    <x v="464"/>
  </r>
  <r>
    <n v="2080"/>
    <x v="1010"/>
    <x v="100"/>
    <d v="2015-12-29T00:00:00"/>
    <s v="Standard Class"/>
    <s v="MS-17365"/>
    <s v="Maribeth Schnelling"/>
    <x v="0"/>
    <s v="United States"/>
    <s v="Phoenix"/>
    <x v="16"/>
    <n v="85023"/>
    <x v="1"/>
    <s v="OFF-PA-10001295"/>
    <x v="1"/>
    <x v="10"/>
    <s v="Computer Printout Paper with Letter-Trim Perforations"/>
    <n v="106.232"/>
    <n v="7"/>
    <n v="0.2"/>
    <x v="1875"/>
  </r>
  <r>
    <n v="2081"/>
    <x v="1010"/>
    <x v="100"/>
    <d v="2015-12-29T00:00:00"/>
    <s v="Standard Class"/>
    <s v="MS-17365"/>
    <s v="Maribeth Schnelling"/>
    <x v="0"/>
    <s v="United States"/>
    <s v="Phoenix"/>
    <x v="16"/>
    <n v="85023"/>
    <x v="1"/>
    <s v="TEC-PH-10002170"/>
    <x v="2"/>
    <x v="7"/>
    <s v="ClearSounds CSC500 Amplified Spirit Phone Corded phone"/>
    <n v="111.98399999999999"/>
    <n v="2"/>
    <n v="0.2"/>
    <x v="1876"/>
  </r>
  <r>
    <n v="2082"/>
    <x v="1010"/>
    <x v="100"/>
    <d v="2015-12-29T00:00:00"/>
    <s v="Standard Class"/>
    <s v="MS-17365"/>
    <s v="Maribeth Schnelling"/>
    <x v="0"/>
    <s v="United States"/>
    <s v="Phoenix"/>
    <x v="16"/>
    <n v="85023"/>
    <x v="1"/>
    <s v="FUR-FU-10002885"/>
    <x v="0"/>
    <x v="5"/>
    <s v="Magna Visual Magnetic Picture Hangers"/>
    <n v="7.7119999999999997"/>
    <n v="2"/>
    <n v="0.2"/>
    <x v="1877"/>
  </r>
  <r>
    <n v="2083"/>
    <x v="1011"/>
    <x v="660"/>
    <d v="2017-03-01T00:00:00"/>
    <s v="Standard Class"/>
    <s v="CK-12595"/>
    <s v="Clytie Kelty"/>
    <x v="0"/>
    <s v="United States"/>
    <s v="Los Angeles"/>
    <x v="1"/>
    <n v="90008"/>
    <x v="1"/>
    <s v="OFF-PA-10002870"/>
    <x v="1"/>
    <x v="10"/>
    <s v="Ampad Phone Message Book, Recycled, 400 Message Capacity, 5 ¾? x 11?"/>
    <n v="37.44"/>
    <n v="6"/>
    <n v="0"/>
    <x v="1878"/>
  </r>
  <r>
    <n v="2084"/>
    <x v="1012"/>
    <x v="533"/>
    <d v="2014-11-29T00:00:00"/>
    <s v="Standard Class"/>
    <s v="ED-13885"/>
    <s v="Emily Ducich"/>
    <x v="2"/>
    <s v="United States"/>
    <s v="Houston"/>
    <x v="5"/>
    <n v="77036"/>
    <x v="2"/>
    <s v="OFF-LA-10003923"/>
    <x v="1"/>
    <x v="2"/>
    <s v="Alphabetical Labels for Top Tab Filing"/>
    <n v="23.68"/>
    <n v="2"/>
    <n v="0.2"/>
    <x v="210"/>
  </r>
  <r>
    <n v="2085"/>
    <x v="1013"/>
    <x v="661"/>
    <d v="2016-06-28T00:00:00"/>
    <s v="Standard Class"/>
    <s v="IM-15070"/>
    <s v="Irene Maddox"/>
    <x v="0"/>
    <s v="United States"/>
    <s v="New York City"/>
    <x v="15"/>
    <n v="10009"/>
    <x v="3"/>
    <s v="OFF-LA-10003510"/>
    <x v="1"/>
    <x v="2"/>
    <s v="Avery 4027 File Folder Labels for Dot Matrix Printers, 5000 Labels per Box, White"/>
    <n v="122.12"/>
    <n v="4"/>
    <n v="0"/>
    <x v="1211"/>
  </r>
  <r>
    <n v="2086"/>
    <x v="1013"/>
    <x v="661"/>
    <d v="2016-06-28T00:00:00"/>
    <s v="Standard Class"/>
    <s v="IM-15070"/>
    <s v="Irene Maddox"/>
    <x v="0"/>
    <s v="United States"/>
    <s v="New York City"/>
    <x v="15"/>
    <n v="10009"/>
    <x v="3"/>
    <s v="OFF-LA-10000248"/>
    <x v="1"/>
    <x v="2"/>
    <s v="Avery 52"/>
    <n v="18.45"/>
    <n v="5"/>
    <n v="0"/>
    <x v="1879"/>
  </r>
  <r>
    <n v="2087"/>
    <x v="1013"/>
    <x v="661"/>
    <d v="2016-06-28T00:00:00"/>
    <s v="Standard Class"/>
    <s v="IM-15070"/>
    <s v="Irene Maddox"/>
    <x v="0"/>
    <s v="United States"/>
    <s v="New York City"/>
    <x v="15"/>
    <n v="10009"/>
    <x v="3"/>
    <s v="OFF-ST-10000060"/>
    <x v="1"/>
    <x v="4"/>
    <s v="Fellowes Bankers Box Staxonsteel Drawer File/Stacking System"/>
    <n v="324.89999999999998"/>
    <n v="5"/>
    <n v="0"/>
    <x v="1880"/>
  </r>
  <r>
    <n v="2088"/>
    <x v="1013"/>
    <x v="661"/>
    <d v="2016-06-28T00:00:00"/>
    <s v="Standard Class"/>
    <s v="IM-15070"/>
    <s v="Irene Maddox"/>
    <x v="0"/>
    <s v="United States"/>
    <s v="New York City"/>
    <x v="15"/>
    <n v="10009"/>
    <x v="3"/>
    <s v="OFF-PA-10003129"/>
    <x v="1"/>
    <x v="10"/>
    <s v="Tops White Computer Printout Paper"/>
    <n v="146.72999999999999"/>
    <n v="3"/>
    <n v="0"/>
    <x v="64"/>
  </r>
  <r>
    <n v="2089"/>
    <x v="1013"/>
    <x v="661"/>
    <d v="2016-06-28T00:00:00"/>
    <s v="Standard Class"/>
    <s v="IM-15070"/>
    <s v="Irene Maddox"/>
    <x v="0"/>
    <s v="United States"/>
    <s v="New York City"/>
    <x v="15"/>
    <n v="10009"/>
    <x v="3"/>
    <s v="OFF-FA-10004076"/>
    <x v="1"/>
    <x v="13"/>
    <s v="Translucent Push Pins by OIC"/>
    <n v="3.96"/>
    <n v="2"/>
    <n v="0"/>
    <x v="1881"/>
  </r>
  <r>
    <n v="2090"/>
    <x v="1014"/>
    <x v="662"/>
    <d v="2015-10-30T00:00:00"/>
    <s v="Standard Class"/>
    <s v="MY-17380"/>
    <s v="Maribeth Yedwab"/>
    <x v="1"/>
    <s v="United States"/>
    <s v="Rancho Cucamonga"/>
    <x v="1"/>
    <n v="91730"/>
    <x v="1"/>
    <s v="OFF-LA-10004008"/>
    <x v="1"/>
    <x v="2"/>
    <s v="Avery 507"/>
    <n v="5.76"/>
    <n v="2"/>
    <n v="0"/>
    <x v="1882"/>
  </r>
  <r>
    <n v="2091"/>
    <x v="1015"/>
    <x v="663"/>
    <d v="2017-07-19T00:00:00"/>
    <s v="Standard Class"/>
    <s v="MM-17260"/>
    <s v="Magdelene Morse"/>
    <x v="0"/>
    <s v="United States"/>
    <s v="Wilmington"/>
    <x v="13"/>
    <n v="19805"/>
    <x v="3"/>
    <s v="OFF-BI-10004094"/>
    <x v="1"/>
    <x v="8"/>
    <s v="GBC Standard Plastic Binding Systems Combs"/>
    <n v="26.55"/>
    <n v="3"/>
    <n v="0"/>
    <x v="1883"/>
  </r>
  <r>
    <n v="2092"/>
    <x v="1015"/>
    <x v="663"/>
    <d v="2017-07-19T00:00:00"/>
    <s v="Standard Class"/>
    <s v="MM-17260"/>
    <s v="Magdelene Morse"/>
    <x v="0"/>
    <s v="United States"/>
    <s v="Wilmington"/>
    <x v="13"/>
    <n v="19805"/>
    <x v="3"/>
    <s v="FUR-TA-10004607"/>
    <x v="0"/>
    <x v="3"/>
    <s v="Hon 2111 Invitation Series Straight Table"/>
    <n v="310.44299999999998"/>
    <n v="3"/>
    <n v="0.3"/>
    <x v="1884"/>
  </r>
  <r>
    <n v="2093"/>
    <x v="1016"/>
    <x v="664"/>
    <d v="2014-11-21T00:00:00"/>
    <s v="Standard Class"/>
    <s v="MP-17470"/>
    <s v="Mark Packer"/>
    <x v="2"/>
    <s v="United States"/>
    <s v="Moorhead"/>
    <x v="11"/>
    <n v="56560"/>
    <x v="2"/>
    <s v="FUR-CH-10004289"/>
    <x v="0"/>
    <x v="1"/>
    <s v="Global Super Steno Chair"/>
    <n v="479.9"/>
    <n v="5"/>
    <n v="0"/>
    <x v="1885"/>
  </r>
  <r>
    <n v="2094"/>
    <x v="1017"/>
    <x v="657"/>
    <d v="2015-04-15T00:00:00"/>
    <s v="Second Class"/>
    <s v="AW-10840"/>
    <s v="Anthony Witt"/>
    <x v="0"/>
    <s v="United States"/>
    <s v="Farmington"/>
    <x v="27"/>
    <n v="87401"/>
    <x v="1"/>
    <s v="OFF-SU-10004498"/>
    <x v="1"/>
    <x v="14"/>
    <s v="Martin-Yale Premier Letter Opener"/>
    <n v="12.88"/>
    <n v="1"/>
    <n v="0"/>
    <x v="1886"/>
  </r>
  <r>
    <n v="2095"/>
    <x v="1018"/>
    <x v="665"/>
    <d v="2015-11-29T00:00:00"/>
    <s v="Standard Class"/>
    <s v="SF-20065"/>
    <s v="Sandra Flanagan"/>
    <x v="0"/>
    <s v="United States"/>
    <s v="Wilmington"/>
    <x v="3"/>
    <n v="28403"/>
    <x v="0"/>
    <s v="OFF-AR-10001177"/>
    <x v="1"/>
    <x v="6"/>
    <s v="Newell 349"/>
    <n v="13.12"/>
    <n v="5"/>
    <n v="0.2"/>
    <x v="1887"/>
  </r>
  <r>
    <n v="2096"/>
    <x v="1019"/>
    <x v="666"/>
    <d v="2016-05-20T00:00:00"/>
    <s v="Standard Class"/>
    <s v="SN-20710"/>
    <s v="Steve Nguyen"/>
    <x v="2"/>
    <s v="United States"/>
    <s v="Jackson"/>
    <x v="35"/>
    <n v="39212"/>
    <x v="0"/>
    <s v="OFF-BI-10001718"/>
    <x v="1"/>
    <x v="8"/>
    <s v="GBC DocuBind P50 Personal Binding Machine"/>
    <n v="511.84"/>
    <n v="8"/>
    <n v="0"/>
    <x v="1888"/>
  </r>
  <r>
    <n v="2097"/>
    <x v="1019"/>
    <x v="666"/>
    <d v="2016-05-20T00:00:00"/>
    <s v="Standard Class"/>
    <s v="SN-20710"/>
    <s v="Steve Nguyen"/>
    <x v="2"/>
    <s v="United States"/>
    <s v="Jackson"/>
    <x v="35"/>
    <n v="39212"/>
    <x v="0"/>
    <s v="OFF-AR-10004602"/>
    <x v="1"/>
    <x v="6"/>
    <s v="Boston KS Multi-Size Manual Pencil Sharpener"/>
    <n v="91.96"/>
    <n v="4"/>
    <n v="0"/>
    <x v="1889"/>
  </r>
  <r>
    <n v="2098"/>
    <x v="1019"/>
    <x v="666"/>
    <d v="2016-05-20T00:00:00"/>
    <s v="Standard Class"/>
    <s v="SN-20710"/>
    <s v="Steve Nguyen"/>
    <x v="2"/>
    <s v="United States"/>
    <s v="Jackson"/>
    <x v="35"/>
    <n v="39212"/>
    <x v="0"/>
    <s v="OFF-AR-10003856"/>
    <x v="1"/>
    <x v="6"/>
    <s v="Newell 344"/>
    <n v="8.34"/>
    <n v="3"/>
    <n v="0"/>
    <x v="495"/>
  </r>
  <r>
    <n v="2099"/>
    <x v="1020"/>
    <x v="210"/>
    <d v="2017-09-12T00:00:00"/>
    <s v="Standard Class"/>
    <s v="RD-19900"/>
    <s v="Ruben Dartt"/>
    <x v="0"/>
    <s v="United States"/>
    <s v="Portland"/>
    <x v="21"/>
    <n v="97206"/>
    <x v="1"/>
    <s v="OFF-ST-10000649"/>
    <x v="1"/>
    <x v="4"/>
    <s v="Hanging Personal Folder File"/>
    <n v="37.68"/>
    <n v="3"/>
    <n v="0.2"/>
    <x v="1890"/>
  </r>
  <r>
    <n v="2100"/>
    <x v="1020"/>
    <x v="210"/>
    <d v="2017-09-12T00:00:00"/>
    <s v="Standard Class"/>
    <s v="RD-19900"/>
    <s v="Ruben Dartt"/>
    <x v="0"/>
    <s v="United States"/>
    <s v="Portland"/>
    <x v="21"/>
    <n v="97206"/>
    <x v="1"/>
    <s v="TEC-AC-10002926"/>
    <x v="2"/>
    <x v="11"/>
    <s v="Logitech Wireless Marathon Mouse M705"/>
    <n v="279.94400000000002"/>
    <n v="7"/>
    <n v="0.2"/>
    <x v="1891"/>
  </r>
  <r>
    <n v="2101"/>
    <x v="1021"/>
    <x v="418"/>
    <d v="2014-03-17T00:00:00"/>
    <s v="Standard Class"/>
    <s v="KT-16480"/>
    <s v="Kean Thornton"/>
    <x v="0"/>
    <s v="United States"/>
    <s v="Denver"/>
    <x v="22"/>
    <n v="80219"/>
    <x v="1"/>
    <s v="OFF-ST-10000078"/>
    <x v="1"/>
    <x v="4"/>
    <s v="Tennsco 6- and 18-Compartment Lockers"/>
    <n v="636.40800000000002"/>
    <n v="3"/>
    <n v="0.2"/>
    <x v="1892"/>
  </r>
  <r>
    <n v="2102"/>
    <x v="1021"/>
    <x v="418"/>
    <d v="2014-03-17T00:00:00"/>
    <s v="Standard Class"/>
    <s v="KT-16480"/>
    <s v="Kean Thornton"/>
    <x v="0"/>
    <s v="United States"/>
    <s v="Denver"/>
    <x v="22"/>
    <n v="80219"/>
    <x v="1"/>
    <s v="OFF-AR-10001044"/>
    <x v="1"/>
    <x v="6"/>
    <s v="BOSTON Ranger #55 Pencil Sharpener, Black"/>
    <n v="83.168000000000006"/>
    <n v="4"/>
    <n v="0.2"/>
    <x v="1893"/>
  </r>
  <r>
    <n v="2103"/>
    <x v="1022"/>
    <x v="667"/>
    <d v="2014-07-18T00:00:00"/>
    <s v="Same Day"/>
    <s v="AH-10120"/>
    <s v="Adrian Hane"/>
    <x v="2"/>
    <s v="United States"/>
    <s v="Tucson"/>
    <x v="16"/>
    <n v="85705"/>
    <x v="1"/>
    <s v="FUR-CH-10002372"/>
    <x v="0"/>
    <x v="1"/>
    <s v="Office Star - Ergonomically Designed Knee Chair"/>
    <n v="259.13600000000002"/>
    <n v="4"/>
    <n v="0.2"/>
    <x v="507"/>
  </r>
  <r>
    <n v="2104"/>
    <x v="1023"/>
    <x v="668"/>
    <d v="2017-03-28T00:00:00"/>
    <s v="Second Class"/>
    <s v="BM-11650"/>
    <s v="Brian Moss"/>
    <x v="1"/>
    <s v="United States"/>
    <s v="New York City"/>
    <x v="15"/>
    <n v="10009"/>
    <x v="3"/>
    <s v="OFF-PA-10000357"/>
    <x v="1"/>
    <x v="10"/>
    <s v="Xerox 1888"/>
    <n v="221.92"/>
    <n v="4"/>
    <n v="0"/>
    <x v="1894"/>
  </r>
  <r>
    <n v="2105"/>
    <x v="1023"/>
    <x v="668"/>
    <d v="2017-03-28T00:00:00"/>
    <s v="Second Class"/>
    <s v="BM-11650"/>
    <s v="Brian Moss"/>
    <x v="1"/>
    <s v="United States"/>
    <s v="New York City"/>
    <x v="15"/>
    <n v="10009"/>
    <x v="3"/>
    <s v="TEC-AC-10001266"/>
    <x v="2"/>
    <x v="11"/>
    <s v="Memorex Micro Travel Drive 8 GB"/>
    <n v="26"/>
    <n v="2"/>
    <n v="0"/>
    <x v="804"/>
  </r>
  <r>
    <n v="2106"/>
    <x v="1024"/>
    <x v="587"/>
    <d v="2014-10-05T00:00:00"/>
    <s v="Standard Class"/>
    <s v="BW-11200"/>
    <s v="Ben Wallace"/>
    <x v="0"/>
    <s v="United States"/>
    <s v="Boynton Beach"/>
    <x v="2"/>
    <n v="33437"/>
    <x v="0"/>
    <s v="OFF-PA-10004888"/>
    <x v="1"/>
    <x v="10"/>
    <s v="Xerox 217"/>
    <n v="15.552"/>
    <n v="3"/>
    <n v="0.2"/>
    <x v="12"/>
  </r>
  <r>
    <n v="2107"/>
    <x v="1025"/>
    <x v="467"/>
    <d v="2014-09-26T00:00:00"/>
    <s v="Same Day"/>
    <s v="HG-14965"/>
    <s v="Henry Goldwyn"/>
    <x v="1"/>
    <s v="United States"/>
    <s v="Mesquite"/>
    <x v="5"/>
    <n v="75150"/>
    <x v="2"/>
    <s v="OFF-BI-10003460"/>
    <x v="1"/>
    <x v="8"/>
    <s v="Acco 3-Hole Punch"/>
    <n v="0.876"/>
    <n v="1"/>
    <n v="0.8"/>
    <x v="1895"/>
  </r>
  <r>
    <n v="2108"/>
    <x v="1026"/>
    <x v="89"/>
    <d v="2015-10-31T00:00:00"/>
    <s v="Same Day"/>
    <s v="SG-20080"/>
    <s v="Sandra Glassco"/>
    <x v="0"/>
    <s v="United States"/>
    <s v="Redlands"/>
    <x v="1"/>
    <n v="92374"/>
    <x v="1"/>
    <s v="OFF-PA-10000157"/>
    <x v="1"/>
    <x v="10"/>
    <s v="Xerox 191"/>
    <n v="19.98"/>
    <n v="1"/>
    <n v="0"/>
    <x v="1896"/>
  </r>
  <r>
    <n v="2109"/>
    <x v="1026"/>
    <x v="89"/>
    <d v="2015-10-31T00:00:00"/>
    <s v="Same Day"/>
    <s v="SG-20080"/>
    <s v="Sandra Glassco"/>
    <x v="0"/>
    <s v="United States"/>
    <s v="Redlands"/>
    <x v="1"/>
    <n v="92374"/>
    <x v="1"/>
    <s v="OFF-BI-10004519"/>
    <x v="1"/>
    <x v="8"/>
    <s v="GBC DocuBind P100 Manual Binding Machine"/>
    <n v="398.35199999999998"/>
    <n v="3"/>
    <n v="0.2"/>
    <x v="1148"/>
  </r>
  <r>
    <n v="2110"/>
    <x v="1026"/>
    <x v="89"/>
    <d v="2015-10-31T00:00:00"/>
    <s v="Same Day"/>
    <s v="SG-20080"/>
    <s v="Sandra Glassco"/>
    <x v="0"/>
    <s v="United States"/>
    <s v="Redlands"/>
    <x v="1"/>
    <n v="92374"/>
    <x v="1"/>
    <s v="OFF-AR-10004272"/>
    <x v="1"/>
    <x v="6"/>
    <s v="Newell 308"/>
    <n v="5.04"/>
    <n v="3"/>
    <n v="0"/>
    <x v="1897"/>
  </r>
  <r>
    <n v="2111"/>
    <x v="1026"/>
    <x v="89"/>
    <d v="2015-10-31T00:00:00"/>
    <s v="Same Day"/>
    <s v="SG-20080"/>
    <s v="Sandra Glassco"/>
    <x v="0"/>
    <s v="United States"/>
    <s v="Redlands"/>
    <x v="1"/>
    <n v="92374"/>
    <x v="1"/>
    <s v="OFF-FA-10000585"/>
    <x v="1"/>
    <x v="13"/>
    <s v="OIC Bulk Pack Metal Binder Clips"/>
    <n v="17.45"/>
    <n v="5"/>
    <n v="0"/>
    <x v="1898"/>
  </r>
  <r>
    <n v="2112"/>
    <x v="1026"/>
    <x v="89"/>
    <d v="2015-10-31T00:00:00"/>
    <s v="Same Day"/>
    <s v="SG-20080"/>
    <s v="Sandra Glassco"/>
    <x v="0"/>
    <s v="United States"/>
    <s v="Redlands"/>
    <x v="1"/>
    <n v="92374"/>
    <x v="1"/>
    <s v="FUR-CH-10004218"/>
    <x v="0"/>
    <x v="1"/>
    <s v="Global Fabric Manager's Chair, Dark Gray"/>
    <n v="323.13600000000002"/>
    <n v="4"/>
    <n v="0.2"/>
    <x v="1899"/>
  </r>
  <r>
    <n v="2113"/>
    <x v="1026"/>
    <x v="89"/>
    <d v="2015-10-31T00:00:00"/>
    <s v="Same Day"/>
    <s v="SG-20080"/>
    <s v="Sandra Glassco"/>
    <x v="0"/>
    <s v="United States"/>
    <s v="Redlands"/>
    <x v="1"/>
    <n v="92374"/>
    <x v="1"/>
    <s v="OFF-SU-10004231"/>
    <x v="1"/>
    <x v="14"/>
    <s v="Acme Tagit Stainless Steel Antibacterial Scissors"/>
    <n v="29.7"/>
    <n v="3"/>
    <n v="0"/>
    <x v="1900"/>
  </r>
  <r>
    <n v="2114"/>
    <x v="1026"/>
    <x v="89"/>
    <d v="2015-10-31T00:00:00"/>
    <s v="Same Day"/>
    <s v="SG-20080"/>
    <s v="Sandra Glassco"/>
    <x v="0"/>
    <s v="United States"/>
    <s v="Redlands"/>
    <x v="1"/>
    <n v="92374"/>
    <x v="1"/>
    <s v="TEC-PH-10001578"/>
    <x v="2"/>
    <x v="7"/>
    <s v="Polycom SoundStation2 EX Conference phone"/>
    <n v="1295.8399999999999"/>
    <n v="4"/>
    <n v="0.2"/>
    <x v="1901"/>
  </r>
  <r>
    <n v="2115"/>
    <x v="1026"/>
    <x v="89"/>
    <d v="2015-10-31T00:00:00"/>
    <s v="Same Day"/>
    <s v="SG-20080"/>
    <s v="Sandra Glassco"/>
    <x v="0"/>
    <s v="United States"/>
    <s v="Redlands"/>
    <x v="1"/>
    <n v="92374"/>
    <x v="1"/>
    <s v="OFF-ST-10003638"/>
    <x v="1"/>
    <x v="4"/>
    <s v="Mobile Personal File Cube"/>
    <n v="46.84"/>
    <n v="2"/>
    <n v="0"/>
    <x v="1902"/>
  </r>
  <r>
    <n v="2116"/>
    <x v="1026"/>
    <x v="89"/>
    <d v="2015-10-31T00:00:00"/>
    <s v="Same Day"/>
    <s v="SG-20080"/>
    <s v="Sandra Glassco"/>
    <x v="0"/>
    <s v="United States"/>
    <s v="Redlands"/>
    <x v="1"/>
    <n v="92374"/>
    <x v="1"/>
    <s v="FUR-BO-10002213"/>
    <x v="0"/>
    <x v="0"/>
    <s v="DMI Eclipse Executive Suite Bookcases"/>
    <n v="425.83300000000003"/>
    <n v="1"/>
    <n v="0.15"/>
    <x v="1903"/>
  </r>
  <r>
    <n v="2117"/>
    <x v="1027"/>
    <x v="88"/>
    <d v="2015-10-17T00:00:00"/>
    <s v="Second Class"/>
    <s v="RK-19300"/>
    <s v="Ralph Kennedy"/>
    <x v="0"/>
    <s v="United States"/>
    <s v="Rochester"/>
    <x v="15"/>
    <n v="14609"/>
    <x v="3"/>
    <s v="FUR-TA-10001307"/>
    <x v="0"/>
    <x v="3"/>
    <s v="SAFCO PlanMaster Heigh-Adjustable Drafting Table Base, 43w x 30d x 30-37h, Black"/>
    <n v="209.67"/>
    <n v="1"/>
    <n v="0.4"/>
    <x v="1904"/>
  </r>
  <r>
    <n v="2118"/>
    <x v="1028"/>
    <x v="251"/>
    <d v="2016-09-23T00:00:00"/>
    <s v="Standard Class"/>
    <s v="SW-20245"/>
    <s v="Scot Wooten"/>
    <x v="0"/>
    <s v="United States"/>
    <s v="Stockton"/>
    <x v="1"/>
    <n v="95207"/>
    <x v="1"/>
    <s v="OFF-PA-10002222"/>
    <x v="1"/>
    <x v="10"/>
    <s v="Xerox Color Copier Paper, 11&quot; x 17&quot;, Ream"/>
    <n v="159.88"/>
    <n v="7"/>
    <n v="0"/>
    <x v="1905"/>
  </r>
  <r>
    <n v="2119"/>
    <x v="1029"/>
    <x v="669"/>
    <d v="2017-04-15T00:00:00"/>
    <s v="First Class"/>
    <s v="RW-19630"/>
    <s v="Rob Williams"/>
    <x v="1"/>
    <s v="United States"/>
    <s v="Seattle"/>
    <x v="4"/>
    <n v="98105"/>
    <x v="1"/>
    <s v="OFF-PA-10002479"/>
    <x v="1"/>
    <x v="10"/>
    <s v="Xerox 4200 Series MultiUse Premium Copy Paper (20Lb. and 84 Bright)"/>
    <n v="5.28"/>
    <n v="1"/>
    <n v="0"/>
    <x v="1906"/>
  </r>
  <r>
    <n v="2120"/>
    <x v="1029"/>
    <x v="669"/>
    <d v="2017-04-15T00:00:00"/>
    <s v="First Class"/>
    <s v="RW-19630"/>
    <s v="Rob Williams"/>
    <x v="1"/>
    <s v="United States"/>
    <s v="Seattle"/>
    <x v="4"/>
    <n v="98105"/>
    <x v="1"/>
    <s v="OFF-BI-10003091"/>
    <x v="1"/>
    <x v="8"/>
    <s v="GBC DocuBind TL200 Manual Binding Machine"/>
    <n v="895.92"/>
    <n v="5"/>
    <n v="0.2"/>
    <x v="1735"/>
  </r>
  <r>
    <n v="2121"/>
    <x v="1030"/>
    <x v="363"/>
    <d v="2017-01-13T00:00:00"/>
    <s v="Standard Class"/>
    <s v="TS-21085"/>
    <s v="Thais Sissman"/>
    <x v="0"/>
    <s v="United States"/>
    <s v="Ormond Beach"/>
    <x v="2"/>
    <n v="32174"/>
    <x v="0"/>
    <s v="OFF-BI-10000145"/>
    <x v="1"/>
    <x v="8"/>
    <s v="Zipper Ring Binder Pockets"/>
    <n v="2.8079999999999998"/>
    <n v="3"/>
    <n v="0.7"/>
    <x v="1907"/>
  </r>
  <r>
    <n v="2122"/>
    <x v="1031"/>
    <x v="45"/>
    <d v="2017-11-11T00:00:00"/>
    <s v="First Class"/>
    <s v="JB-15400"/>
    <s v="Jennifer Braxton"/>
    <x v="1"/>
    <s v="United States"/>
    <s v="Sunnyvale"/>
    <x v="1"/>
    <n v="94086"/>
    <x v="1"/>
    <s v="FUR-CH-10003061"/>
    <x v="0"/>
    <x v="1"/>
    <s v="Global Leather Task Chair, Black"/>
    <n v="215.976"/>
    <n v="3"/>
    <n v="0.2"/>
    <x v="1908"/>
  </r>
  <r>
    <n v="2123"/>
    <x v="1032"/>
    <x v="585"/>
    <d v="2017-09-24T00:00:00"/>
    <s v="Second Class"/>
    <s v="EH-14005"/>
    <s v="Erica Hernandez"/>
    <x v="2"/>
    <s v="United States"/>
    <s v="Lansing"/>
    <x v="12"/>
    <n v="48911"/>
    <x v="2"/>
    <s v="FUR-BO-10001972"/>
    <x v="0"/>
    <x v="0"/>
    <s v="O'Sullivan 4-Shelf Bookcase in Odessa Pine"/>
    <n v="241.96"/>
    <n v="2"/>
    <n v="0"/>
    <x v="1909"/>
  </r>
  <r>
    <n v="2124"/>
    <x v="1032"/>
    <x v="585"/>
    <d v="2017-09-24T00:00:00"/>
    <s v="Second Class"/>
    <s v="EH-14005"/>
    <s v="Erica Hernandez"/>
    <x v="2"/>
    <s v="United States"/>
    <s v="Lansing"/>
    <x v="12"/>
    <n v="48911"/>
    <x v="2"/>
    <s v="OFF-LA-10000134"/>
    <x v="1"/>
    <x v="2"/>
    <s v="Avery 511"/>
    <n v="27.72"/>
    <n v="9"/>
    <n v="0"/>
    <x v="1910"/>
  </r>
  <r>
    <n v="2125"/>
    <x v="1033"/>
    <x v="96"/>
    <d v="2017-12-05T00:00:00"/>
    <s v="Standard Class"/>
    <s v="EH-14005"/>
    <s v="Erica Hernandez"/>
    <x v="2"/>
    <s v="United States"/>
    <s v="Philadelphia"/>
    <x v="9"/>
    <n v="19143"/>
    <x v="3"/>
    <s v="OFF-EN-10003040"/>
    <x v="1"/>
    <x v="12"/>
    <s v="Quality Park Security Envelopes"/>
    <n v="104.68"/>
    <n v="5"/>
    <n v="0.2"/>
    <x v="1911"/>
  </r>
  <r>
    <n v="2126"/>
    <x v="1033"/>
    <x v="96"/>
    <d v="2017-12-05T00:00:00"/>
    <s v="Standard Class"/>
    <s v="EH-14005"/>
    <s v="Erica Hernandez"/>
    <x v="2"/>
    <s v="United States"/>
    <s v="Philadelphia"/>
    <x v="9"/>
    <n v="19143"/>
    <x v="3"/>
    <s v="TEC-PH-10000923"/>
    <x v="2"/>
    <x v="7"/>
    <s v="Belkin SportFit Armband For iPhone 5s/5c, Fuchsia"/>
    <n v="62.957999999999998"/>
    <n v="7"/>
    <n v="0.4"/>
    <x v="1912"/>
  </r>
  <r>
    <n v="2127"/>
    <x v="1034"/>
    <x v="670"/>
    <d v="2014-06-28T00:00:00"/>
    <s v="Standard Class"/>
    <s v="BS-11665"/>
    <s v="Brian Stugart"/>
    <x v="0"/>
    <s v="United States"/>
    <s v="Philadelphia"/>
    <x v="9"/>
    <n v="19143"/>
    <x v="3"/>
    <s v="TEC-AC-10000158"/>
    <x v="2"/>
    <x v="11"/>
    <s v="Sony 64GB Class 10 Micro SDHC R40 Memory Card"/>
    <n v="86.376000000000005"/>
    <n v="3"/>
    <n v="0.2"/>
    <x v="1913"/>
  </r>
  <r>
    <n v="2128"/>
    <x v="1035"/>
    <x v="242"/>
    <d v="2015-10-09T00:00:00"/>
    <s v="Standard Class"/>
    <s v="JK-16120"/>
    <s v="Julie Kriz"/>
    <x v="2"/>
    <s v="United States"/>
    <s v="Philadelphia"/>
    <x v="9"/>
    <n v="19134"/>
    <x v="3"/>
    <s v="FUR-FU-10003623"/>
    <x v="0"/>
    <x v="5"/>
    <s v="DataProducts Ampli Magnifier Task Lamp, Black,"/>
    <n v="64.944000000000003"/>
    <n v="3"/>
    <n v="0.2"/>
    <x v="1914"/>
  </r>
  <r>
    <n v="2129"/>
    <x v="1035"/>
    <x v="242"/>
    <d v="2015-10-09T00:00:00"/>
    <s v="Standard Class"/>
    <s v="JK-16120"/>
    <s v="Julie Kriz"/>
    <x v="2"/>
    <s v="United States"/>
    <s v="Philadelphia"/>
    <x v="9"/>
    <n v="19134"/>
    <x v="3"/>
    <s v="OFF-PA-10001293"/>
    <x v="1"/>
    <x v="10"/>
    <s v="Xerox 1946"/>
    <n v="20.736000000000001"/>
    <n v="4"/>
    <n v="0.2"/>
    <x v="570"/>
  </r>
  <r>
    <n v="2130"/>
    <x v="1036"/>
    <x v="671"/>
    <d v="2014-05-22T00:00:00"/>
    <s v="Second Class"/>
    <s v="RF-19345"/>
    <s v="Randy Ferguson"/>
    <x v="1"/>
    <s v="United States"/>
    <s v="Dover"/>
    <x v="38"/>
    <n v="3820"/>
    <x v="3"/>
    <s v="OFF-AP-10000124"/>
    <x v="1"/>
    <x v="9"/>
    <s v="Acco 6 Outlet Guardian Basic Surge Suppressor"/>
    <n v="33.28"/>
    <n v="4"/>
    <n v="0"/>
    <x v="1915"/>
  </r>
  <r>
    <n v="2131"/>
    <x v="1036"/>
    <x v="671"/>
    <d v="2014-05-22T00:00:00"/>
    <s v="Second Class"/>
    <s v="RF-19345"/>
    <s v="Randy Ferguson"/>
    <x v="1"/>
    <s v="United States"/>
    <s v="Dover"/>
    <x v="38"/>
    <n v="3820"/>
    <x v="3"/>
    <s v="OFF-AR-10004511"/>
    <x v="1"/>
    <x v="6"/>
    <s v="Sanford Colorific Scented Colored Pencils, 12/Pack"/>
    <n v="38.520000000000003"/>
    <n v="9"/>
    <n v="0"/>
    <x v="1916"/>
  </r>
  <r>
    <n v="2132"/>
    <x v="1036"/>
    <x v="671"/>
    <d v="2014-05-22T00:00:00"/>
    <s v="Second Class"/>
    <s v="RF-19345"/>
    <s v="Randy Ferguson"/>
    <x v="1"/>
    <s v="United States"/>
    <s v="Dover"/>
    <x v="38"/>
    <n v="3820"/>
    <x v="3"/>
    <s v="FUR-FU-10000076"/>
    <x v="0"/>
    <x v="5"/>
    <s v="24-Hour Round Wall Clock"/>
    <n v="139.86000000000001"/>
    <n v="7"/>
    <n v="0"/>
    <x v="1917"/>
  </r>
  <r>
    <n v="2133"/>
    <x v="1037"/>
    <x v="312"/>
    <d v="2015-11-26T00:00:00"/>
    <s v="Standard Class"/>
    <s v="DL-12865"/>
    <s v="Dan Lawera"/>
    <x v="0"/>
    <s v="United States"/>
    <s v="New York City"/>
    <x v="15"/>
    <n v="10011"/>
    <x v="3"/>
    <s v="OFF-PA-10003883"/>
    <x v="1"/>
    <x v="10"/>
    <s v="Message Book, Phone, Wirebound Standard Line Memo, 2 3/4&quot; X 5&quot;"/>
    <n v="19.649999999999999"/>
    <n v="3"/>
    <n v="0"/>
    <x v="1918"/>
  </r>
  <r>
    <n v="2134"/>
    <x v="1038"/>
    <x v="672"/>
    <d v="2015-12-04T00:00:00"/>
    <s v="Standard Class"/>
    <s v="WB-21850"/>
    <s v="William Brown"/>
    <x v="0"/>
    <s v="United States"/>
    <s v="Philadelphia"/>
    <x v="9"/>
    <n v="19134"/>
    <x v="3"/>
    <s v="OFF-BI-10003656"/>
    <x v="1"/>
    <x v="8"/>
    <s v="Fellowes PB200 Plastic Comb Binding Machine"/>
    <n v="152.99100000000001"/>
    <n v="3"/>
    <n v="0.7"/>
    <x v="1919"/>
  </r>
  <r>
    <n v="2135"/>
    <x v="1038"/>
    <x v="672"/>
    <d v="2015-12-04T00:00:00"/>
    <s v="Standard Class"/>
    <s v="WB-21850"/>
    <s v="William Brown"/>
    <x v="0"/>
    <s v="United States"/>
    <s v="Philadelphia"/>
    <x v="9"/>
    <n v="19134"/>
    <x v="3"/>
    <s v="OFF-FA-10000053"/>
    <x v="1"/>
    <x v="13"/>
    <s v="Revere Boxed Rubber Bands by Revere"/>
    <n v="10.584"/>
    <n v="7"/>
    <n v="0.2"/>
    <x v="1920"/>
  </r>
  <r>
    <n v="2136"/>
    <x v="1038"/>
    <x v="672"/>
    <d v="2015-12-04T00:00:00"/>
    <s v="Standard Class"/>
    <s v="WB-21850"/>
    <s v="William Brown"/>
    <x v="0"/>
    <s v="United States"/>
    <s v="Philadelphia"/>
    <x v="9"/>
    <n v="19134"/>
    <x v="3"/>
    <s v="TEC-PH-10002807"/>
    <x v="2"/>
    <x v="7"/>
    <s v="Motorla HX550 Universal Bluetooth Headset"/>
    <n v="94.92"/>
    <n v="4"/>
    <n v="0.4"/>
    <x v="1921"/>
  </r>
  <r>
    <n v="2137"/>
    <x v="1039"/>
    <x v="620"/>
    <d v="2016-01-05T00:00:00"/>
    <s v="Standard Class"/>
    <s v="TB-21625"/>
    <s v="Trudy Brown"/>
    <x v="0"/>
    <s v="United States"/>
    <s v="Grand Prairie"/>
    <x v="5"/>
    <n v="75051"/>
    <x v="2"/>
    <s v="FUR-FU-10002364"/>
    <x v="0"/>
    <x v="5"/>
    <s v="Eldon Expressions Wood Desk Accessories, Oak"/>
    <n v="14.76"/>
    <n v="5"/>
    <n v="0.6"/>
    <x v="1922"/>
  </r>
  <r>
    <n v="2138"/>
    <x v="1039"/>
    <x v="620"/>
    <d v="2016-01-05T00:00:00"/>
    <s v="Standard Class"/>
    <s v="TB-21625"/>
    <s v="Trudy Brown"/>
    <x v="0"/>
    <s v="United States"/>
    <s v="Grand Prairie"/>
    <x v="5"/>
    <n v="75051"/>
    <x v="2"/>
    <s v="OFF-BI-10002954"/>
    <x v="1"/>
    <x v="8"/>
    <s v="Newell 3-Hole Punched Plastic Slotted Magazine Holders for Binders"/>
    <n v="3.6560000000000001"/>
    <n v="4"/>
    <n v="0.8"/>
    <x v="1923"/>
  </r>
  <r>
    <n v="2139"/>
    <x v="1040"/>
    <x v="673"/>
    <d v="2017-11-16T00:00:00"/>
    <s v="Same Day"/>
    <s v="CB-12415"/>
    <s v="Christy Brittain"/>
    <x v="0"/>
    <s v="United States"/>
    <s v="New York City"/>
    <x v="15"/>
    <n v="10009"/>
    <x v="3"/>
    <s v="OFF-PA-10004092"/>
    <x v="1"/>
    <x v="10"/>
    <s v="Tops Green Bar Computer Printout Paper"/>
    <n v="146.82"/>
    <n v="3"/>
    <n v="0"/>
    <x v="690"/>
  </r>
  <r>
    <n v="2140"/>
    <x v="1041"/>
    <x v="571"/>
    <d v="2014-06-11T00:00:00"/>
    <s v="Standard Class"/>
    <s v="GT-14635"/>
    <s v="Grant Thornton"/>
    <x v="1"/>
    <s v="United States"/>
    <s v="Long Beach"/>
    <x v="15"/>
    <n v="11561"/>
    <x v="3"/>
    <s v="OFF-BI-10003982"/>
    <x v="1"/>
    <x v="8"/>
    <s v="Wilson Jones Century Plastic Molded Ring Binders"/>
    <n v="149.54400000000001"/>
    <n v="9"/>
    <n v="0.2"/>
    <x v="1924"/>
  </r>
  <r>
    <n v="2141"/>
    <x v="1041"/>
    <x v="571"/>
    <d v="2014-06-11T00:00:00"/>
    <s v="Standard Class"/>
    <s v="GT-14635"/>
    <s v="Grant Thornton"/>
    <x v="1"/>
    <s v="United States"/>
    <s v="Long Beach"/>
    <x v="15"/>
    <n v="11561"/>
    <x v="3"/>
    <s v="OFF-SU-10001664"/>
    <x v="1"/>
    <x v="14"/>
    <s v="Acme Office Executive Series Stainless Steel Trimmers"/>
    <n v="17.14"/>
    <n v="2"/>
    <n v="0"/>
    <x v="1925"/>
  </r>
  <r>
    <n v="2142"/>
    <x v="1041"/>
    <x v="571"/>
    <d v="2014-06-11T00:00:00"/>
    <s v="Standard Class"/>
    <s v="GT-14635"/>
    <s v="Grant Thornton"/>
    <x v="1"/>
    <s v="United States"/>
    <s v="Long Beach"/>
    <x v="15"/>
    <n v="11561"/>
    <x v="3"/>
    <s v="FUR-TA-10003238"/>
    <x v="0"/>
    <x v="3"/>
    <s v="Chromcraft Bull-Nose Wood 48&quot; x 96&quot; Rectangular Conference Tables"/>
    <n v="991.76400000000001"/>
    <n v="3"/>
    <n v="0.4"/>
    <x v="1926"/>
  </r>
  <r>
    <n v="2143"/>
    <x v="1042"/>
    <x v="142"/>
    <d v="2016-09-05T00:00:00"/>
    <s v="Standard Class"/>
    <s v="DK-13225"/>
    <s v="Dean Katz"/>
    <x v="1"/>
    <s v="United States"/>
    <s v="Philadelphia"/>
    <x v="9"/>
    <n v="19140"/>
    <x v="3"/>
    <s v="OFF-PA-10004675"/>
    <x v="1"/>
    <x v="10"/>
    <s v="Telephone Message Books with Fax/Mobile Section, 5 1/2&quot; x 3 3/16&quot;"/>
    <n v="30.48"/>
    <n v="6"/>
    <n v="0.2"/>
    <x v="1927"/>
  </r>
  <r>
    <n v="2144"/>
    <x v="1042"/>
    <x v="142"/>
    <d v="2016-09-05T00:00:00"/>
    <s v="Standard Class"/>
    <s v="DK-13225"/>
    <s v="Dean Katz"/>
    <x v="1"/>
    <s v="United States"/>
    <s v="Philadelphia"/>
    <x v="9"/>
    <n v="19140"/>
    <x v="3"/>
    <s v="TEC-PH-10002293"/>
    <x v="2"/>
    <x v="7"/>
    <s v="Anker 36W 4-Port USB Wall Charger Travel Power Adapter for iPhone 5s 5c 5"/>
    <n v="23.988"/>
    <n v="2"/>
    <n v="0.4"/>
    <x v="1928"/>
  </r>
  <r>
    <n v="2145"/>
    <x v="1042"/>
    <x v="142"/>
    <d v="2016-09-05T00:00:00"/>
    <s v="Standard Class"/>
    <s v="DK-13225"/>
    <s v="Dean Katz"/>
    <x v="1"/>
    <s v="United States"/>
    <s v="Philadelphia"/>
    <x v="9"/>
    <n v="19140"/>
    <x v="3"/>
    <s v="OFF-FA-10002780"/>
    <x v="1"/>
    <x v="13"/>
    <s v="Staples"/>
    <n v="16.687999999999999"/>
    <n v="7"/>
    <n v="0.2"/>
    <x v="1929"/>
  </r>
  <r>
    <n v="2146"/>
    <x v="1043"/>
    <x v="674"/>
    <d v="2016-06-29T00:00:00"/>
    <s v="Standard Class"/>
    <s v="TS-21160"/>
    <s v="Theresa Swint"/>
    <x v="1"/>
    <s v="United States"/>
    <s v="York"/>
    <x v="9"/>
    <n v="17403"/>
    <x v="3"/>
    <s v="FUR-CH-10002965"/>
    <x v="0"/>
    <x v="1"/>
    <s v="Global Leather Highback Executive Chair with Pneumatic Height Adjustment, Black"/>
    <n v="422.05799999999999"/>
    <n v="3"/>
    <n v="0.3"/>
    <x v="1930"/>
  </r>
  <r>
    <n v="2147"/>
    <x v="1043"/>
    <x v="674"/>
    <d v="2016-06-29T00:00:00"/>
    <s v="Standard Class"/>
    <s v="TS-21160"/>
    <s v="Theresa Swint"/>
    <x v="1"/>
    <s v="United States"/>
    <s v="York"/>
    <x v="9"/>
    <n v="17403"/>
    <x v="3"/>
    <s v="OFF-BI-10004781"/>
    <x v="1"/>
    <x v="8"/>
    <s v="GBC Wire Binding Strips"/>
    <n v="38.088000000000001"/>
    <n v="4"/>
    <n v="0.7"/>
    <x v="1931"/>
  </r>
  <r>
    <n v="2148"/>
    <x v="1043"/>
    <x v="674"/>
    <d v="2016-06-29T00:00:00"/>
    <s v="Standard Class"/>
    <s v="TS-21160"/>
    <s v="Theresa Swint"/>
    <x v="1"/>
    <s v="United States"/>
    <s v="York"/>
    <x v="9"/>
    <n v="17403"/>
    <x v="3"/>
    <s v="OFF-ST-10001713"/>
    <x v="1"/>
    <x v="4"/>
    <s v="Gould Plastics 9-Pocket Panel Bin, 18-3/8w x 5-1/4d x 20-1/2h, Black"/>
    <n v="254.352"/>
    <n v="6"/>
    <n v="0.2"/>
    <x v="1932"/>
  </r>
  <r>
    <n v="2149"/>
    <x v="1044"/>
    <x v="432"/>
    <d v="2014-12-17T00:00:00"/>
    <s v="Standard Class"/>
    <s v="WB-21850"/>
    <s v="William Brown"/>
    <x v="0"/>
    <s v="United States"/>
    <s v="Concord"/>
    <x v="1"/>
    <n v="94521"/>
    <x v="1"/>
    <s v="FUR-FU-10003975"/>
    <x v="0"/>
    <x v="5"/>
    <s v="Eldon Advantage Chair Mats for Low to Medium Pile Carpets"/>
    <n v="43.31"/>
    <n v="1"/>
    <n v="0"/>
    <x v="1933"/>
  </r>
  <r>
    <n v="2150"/>
    <x v="1045"/>
    <x v="185"/>
    <d v="2017-04-05T00:00:00"/>
    <s v="Standard Class"/>
    <s v="DO-13435"/>
    <s v="Denny Ordway"/>
    <x v="0"/>
    <s v="United States"/>
    <s v="New York City"/>
    <x v="15"/>
    <n v="10035"/>
    <x v="3"/>
    <s v="TEC-PH-10001536"/>
    <x v="2"/>
    <x v="7"/>
    <s v="Spigen Samsung Galaxy S5 Case Wallet"/>
    <n v="84.95"/>
    <n v="5"/>
    <n v="0"/>
    <x v="1934"/>
  </r>
  <r>
    <n v="2151"/>
    <x v="1046"/>
    <x v="123"/>
    <d v="2017-11-26T00:00:00"/>
    <s v="Standard Class"/>
    <s v="AF-10870"/>
    <s v="Art Ferguson"/>
    <x v="0"/>
    <s v="United States"/>
    <s v="College Station"/>
    <x v="5"/>
    <n v="77840"/>
    <x v="2"/>
    <s v="FUR-CH-10001973"/>
    <x v="0"/>
    <x v="1"/>
    <s v="Office Star Flex Back Scooter Chair with White Frame"/>
    <n v="233.05799999999999"/>
    <n v="3"/>
    <n v="0.3"/>
    <x v="1935"/>
  </r>
  <r>
    <n v="2152"/>
    <x v="1047"/>
    <x v="156"/>
    <d v="2014-11-29T00:00:00"/>
    <s v="Second Class"/>
    <s v="RB-19435"/>
    <s v="Richard Bierner"/>
    <x v="0"/>
    <s v="United States"/>
    <s v="Saint Louis"/>
    <x v="25"/>
    <n v="63116"/>
    <x v="2"/>
    <s v="TEC-AC-10001772"/>
    <x v="2"/>
    <x v="11"/>
    <s v="Memorex Mini Travel Drive 16 GB USB 2.0 Flash Drive"/>
    <n v="111.79"/>
    <n v="7"/>
    <n v="0"/>
    <x v="1936"/>
  </r>
  <r>
    <n v="2153"/>
    <x v="1048"/>
    <x v="6"/>
    <d v="2015-11-26T00:00:00"/>
    <s v="Standard Class"/>
    <s v="AR-10540"/>
    <s v="Andy Reiter"/>
    <x v="0"/>
    <s v="United States"/>
    <s v="Quincy"/>
    <x v="31"/>
    <n v="2169"/>
    <x v="3"/>
    <s v="OFF-PA-10002586"/>
    <x v="1"/>
    <x v="10"/>
    <s v="Xerox 1970"/>
    <n v="14.94"/>
    <n v="3"/>
    <n v="0"/>
    <x v="1937"/>
  </r>
  <r>
    <n v="2154"/>
    <x v="1049"/>
    <x v="216"/>
    <d v="2016-07-18T00:00:00"/>
    <s v="Standard Class"/>
    <s v="DR-12880"/>
    <s v="Dan Reichenbach"/>
    <x v="1"/>
    <s v="United States"/>
    <s v="New York City"/>
    <x v="15"/>
    <n v="10009"/>
    <x v="3"/>
    <s v="OFF-BI-10004094"/>
    <x v="1"/>
    <x v="8"/>
    <s v="GBC Standard Plastic Binding Systems Combs"/>
    <n v="14.16"/>
    <n v="2"/>
    <n v="0.2"/>
    <x v="1938"/>
  </r>
  <r>
    <n v="2155"/>
    <x v="1050"/>
    <x v="567"/>
    <d v="2016-05-05T00:00:00"/>
    <s v="Standard Class"/>
    <s v="BF-11170"/>
    <s v="Ben Ferrer"/>
    <x v="2"/>
    <s v="United States"/>
    <s v="Dallas"/>
    <x v="5"/>
    <n v="75081"/>
    <x v="2"/>
    <s v="FUR-FU-10004973"/>
    <x v="0"/>
    <x v="5"/>
    <s v="Flat Face Poster Frame"/>
    <n v="22.608000000000001"/>
    <n v="3"/>
    <n v="0.6"/>
    <x v="1939"/>
  </r>
  <r>
    <n v="2156"/>
    <x v="1051"/>
    <x v="197"/>
    <d v="2016-07-27T00:00:00"/>
    <s v="Second Class"/>
    <s v="LB-16735"/>
    <s v="Larry Blacks"/>
    <x v="0"/>
    <s v="United States"/>
    <s v="Los Angeles"/>
    <x v="1"/>
    <n v="90032"/>
    <x v="1"/>
    <s v="OFF-FA-10000624"/>
    <x v="1"/>
    <x v="13"/>
    <s v="OIC Binder Clips"/>
    <n v="21.48"/>
    <n v="6"/>
    <n v="0"/>
    <x v="1940"/>
  </r>
  <r>
    <n v="2157"/>
    <x v="1052"/>
    <x v="169"/>
    <d v="2014-06-24T00:00:00"/>
    <s v="First Class"/>
    <s v="DV-13465"/>
    <s v="Dianna Vittorini"/>
    <x v="0"/>
    <s v="United States"/>
    <s v="Minneapolis"/>
    <x v="11"/>
    <n v="55407"/>
    <x v="2"/>
    <s v="OFF-ST-10001097"/>
    <x v="1"/>
    <x v="4"/>
    <s v="Office Impressions Heavy Duty Welded Shelving &amp; Multimedia Storage Drawers"/>
    <n v="501.81"/>
    <n v="3"/>
    <n v="0"/>
    <x v="232"/>
  </r>
  <r>
    <n v="2158"/>
    <x v="1052"/>
    <x v="169"/>
    <d v="2014-06-24T00:00:00"/>
    <s v="First Class"/>
    <s v="DV-13465"/>
    <s v="Dianna Vittorini"/>
    <x v="0"/>
    <s v="United States"/>
    <s v="Minneapolis"/>
    <x v="11"/>
    <n v="55407"/>
    <x v="2"/>
    <s v="OFF-ST-10001469"/>
    <x v="1"/>
    <x v="4"/>
    <s v="Fellowes Bankers Box Recycled Super Stor/Drawer"/>
    <n v="161.94"/>
    <n v="3"/>
    <n v="0"/>
    <x v="437"/>
  </r>
  <r>
    <n v="2159"/>
    <x v="1053"/>
    <x v="208"/>
    <d v="2017-10-26T00:00:00"/>
    <s v="Standard Class"/>
    <s v="NK-18490"/>
    <s v="Neil Knudson"/>
    <x v="2"/>
    <s v="United States"/>
    <s v="Deltona"/>
    <x v="2"/>
    <n v="32725"/>
    <x v="0"/>
    <s v="OFF-AR-10004956"/>
    <x v="1"/>
    <x v="6"/>
    <s v="Newell 33"/>
    <n v="17.856000000000002"/>
    <n v="4"/>
    <n v="0.2"/>
    <x v="1941"/>
  </r>
  <r>
    <n v="2160"/>
    <x v="1054"/>
    <x v="323"/>
    <d v="2016-09-09T00:00:00"/>
    <s v="Standard Class"/>
    <s v="CS-11950"/>
    <s v="Carlos Soltero"/>
    <x v="0"/>
    <s v="United States"/>
    <s v="Chicago"/>
    <x v="10"/>
    <n v="60610"/>
    <x v="2"/>
    <s v="OFF-BI-10004236"/>
    <x v="1"/>
    <x v="8"/>
    <s v="XtraLife ClearVue Slant-D Ring Binder, White, 3&quot;"/>
    <n v="8.8079999999999998"/>
    <n v="3"/>
    <n v="0.8"/>
    <x v="1942"/>
  </r>
  <r>
    <n v="2161"/>
    <x v="1055"/>
    <x v="675"/>
    <d v="2016-05-14T00:00:00"/>
    <s v="Same Day"/>
    <s v="LH-17155"/>
    <s v="Logan Haushalter"/>
    <x v="0"/>
    <s v="United States"/>
    <s v="Cincinnati"/>
    <x v="24"/>
    <n v="45231"/>
    <x v="3"/>
    <s v="FUR-FU-10002937"/>
    <x v="0"/>
    <x v="5"/>
    <s v="GE 48&quot; Fluorescent Tube, Cool White Energy Saver, 34 Watts, 30/Box"/>
    <n v="79.384"/>
    <n v="1"/>
    <n v="0.2"/>
    <x v="1943"/>
  </r>
  <r>
    <n v="2162"/>
    <x v="1056"/>
    <x v="676"/>
    <d v="2016-01-12T00:00:00"/>
    <s v="Standard Class"/>
    <s v="DW-13480"/>
    <s v="Dianna Wilson"/>
    <x v="2"/>
    <s v="United States"/>
    <s v="Oakland"/>
    <x v="1"/>
    <n v="94601"/>
    <x v="1"/>
    <s v="OFF-AR-10003696"/>
    <x v="1"/>
    <x v="6"/>
    <s v="Panasonic KP-350BK Electric Pencil Sharpener with Auto Stop"/>
    <n v="34.58"/>
    <n v="1"/>
    <n v="0"/>
    <x v="1944"/>
  </r>
  <r>
    <n v="2163"/>
    <x v="1057"/>
    <x v="677"/>
    <d v="2017-03-19T00:00:00"/>
    <s v="Standard Class"/>
    <s v="KF-16285"/>
    <s v="Karen Ferguson"/>
    <x v="2"/>
    <s v="United States"/>
    <s v="Manteca"/>
    <x v="1"/>
    <n v="95336"/>
    <x v="1"/>
    <s v="OFF-PA-10004359"/>
    <x v="1"/>
    <x v="10"/>
    <s v="Multicolor Computer Printout Paper"/>
    <n v="314.55"/>
    <n v="3"/>
    <n v="0"/>
    <x v="1945"/>
  </r>
  <r>
    <n v="2164"/>
    <x v="1058"/>
    <x v="63"/>
    <d v="2016-10-19T00:00:00"/>
    <s v="Standard Class"/>
    <s v="HA-14920"/>
    <s v="Helen Andreada"/>
    <x v="0"/>
    <s v="United States"/>
    <s v="Laredo"/>
    <x v="5"/>
    <n v="78041"/>
    <x v="2"/>
    <s v="TEC-AC-10002402"/>
    <x v="2"/>
    <x v="11"/>
    <s v="Razer Kraken PRO Over Ear PC and Music Headset"/>
    <n v="191.976"/>
    <n v="3"/>
    <n v="0.2"/>
    <x v="1946"/>
  </r>
  <r>
    <n v="2165"/>
    <x v="1058"/>
    <x v="63"/>
    <d v="2016-10-19T00:00:00"/>
    <s v="Standard Class"/>
    <s v="HA-14920"/>
    <s v="Helen Andreada"/>
    <x v="0"/>
    <s v="United States"/>
    <s v="Laredo"/>
    <x v="5"/>
    <n v="78041"/>
    <x v="2"/>
    <s v="OFF-PA-10000551"/>
    <x v="1"/>
    <x v="10"/>
    <s v="Array Memo Cubes"/>
    <n v="8.2880000000000003"/>
    <n v="2"/>
    <n v="0.2"/>
    <x v="1947"/>
  </r>
  <r>
    <n v="2166"/>
    <x v="1058"/>
    <x v="63"/>
    <d v="2016-10-19T00:00:00"/>
    <s v="Standard Class"/>
    <s v="HA-14920"/>
    <s v="Helen Andreada"/>
    <x v="0"/>
    <s v="United States"/>
    <s v="Laredo"/>
    <x v="5"/>
    <n v="78041"/>
    <x v="2"/>
    <s v="FUR-FU-10003394"/>
    <x v="0"/>
    <x v="5"/>
    <s v="Tenex &quot;The Solids&quot; Textured Chair Mats"/>
    <n v="139.91999999999999"/>
    <n v="5"/>
    <n v="0.6"/>
    <x v="1948"/>
  </r>
  <r>
    <n v="2167"/>
    <x v="1058"/>
    <x v="63"/>
    <d v="2016-10-19T00:00:00"/>
    <s v="Standard Class"/>
    <s v="HA-14920"/>
    <s v="Helen Andreada"/>
    <x v="0"/>
    <s v="United States"/>
    <s v="Laredo"/>
    <x v="5"/>
    <n v="78041"/>
    <x v="2"/>
    <s v="OFF-AR-10002067"/>
    <x v="1"/>
    <x v="6"/>
    <s v="Newell 334"/>
    <n v="15.872"/>
    <n v="1"/>
    <n v="0.2"/>
    <x v="1949"/>
  </r>
  <r>
    <n v="2168"/>
    <x v="1058"/>
    <x v="63"/>
    <d v="2016-10-19T00:00:00"/>
    <s v="Standard Class"/>
    <s v="HA-14920"/>
    <s v="Helen Andreada"/>
    <x v="0"/>
    <s v="United States"/>
    <s v="Laredo"/>
    <x v="5"/>
    <n v="78041"/>
    <x v="2"/>
    <s v="OFF-BI-10004140"/>
    <x v="1"/>
    <x v="8"/>
    <s v="Avery Non-Stick Binders"/>
    <n v="6.2859999999999996"/>
    <n v="7"/>
    <n v="0.8"/>
    <x v="1950"/>
  </r>
  <r>
    <n v="2169"/>
    <x v="1059"/>
    <x v="678"/>
    <d v="2017-01-30T00:00:00"/>
    <s v="Second Class"/>
    <s v="JH-15820"/>
    <s v="John Huston"/>
    <x v="0"/>
    <s v="United States"/>
    <s v="Kent"/>
    <x v="24"/>
    <n v="44240"/>
    <x v="3"/>
    <s v="OFF-AR-10004078"/>
    <x v="1"/>
    <x v="6"/>
    <s v="Newell 312"/>
    <n v="14.016"/>
    <n v="3"/>
    <n v="0.2"/>
    <x v="1951"/>
  </r>
  <r>
    <n v="2170"/>
    <x v="1059"/>
    <x v="678"/>
    <d v="2017-01-30T00:00:00"/>
    <s v="Second Class"/>
    <s v="JH-15820"/>
    <s v="John Huston"/>
    <x v="0"/>
    <s v="United States"/>
    <s v="Kent"/>
    <x v="24"/>
    <n v="44240"/>
    <x v="3"/>
    <s v="TEC-AC-10000927"/>
    <x v="2"/>
    <x v="11"/>
    <s v="Anker Ultrathin Bluetooth Wireless Keyboard Aluminum Cover with Stand "/>
    <n v="71.975999999999999"/>
    <n v="3"/>
    <n v="0.2"/>
    <x v="1952"/>
  </r>
  <r>
    <n v="2171"/>
    <x v="1059"/>
    <x v="678"/>
    <d v="2017-01-30T00:00:00"/>
    <s v="Second Class"/>
    <s v="JH-15820"/>
    <s v="John Huston"/>
    <x v="0"/>
    <s v="United States"/>
    <s v="Kent"/>
    <x v="24"/>
    <n v="44240"/>
    <x v="3"/>
    <s v="TEC-PH-10003931"/>
    <x v="2"/>
    <x v="7"/>
    <s v="JBL Micro Wireless Portable Bluetooth Speaker"/>
    <n v="107.982"/>
    <n v="3"/>
    <n v="0.4"/>
    <x v="731"/>
  </r>
  <r>
    <n v="2172"/>
    <x v="1060"/>
    <x v="123"/>
    <d v="2017-11-25T00:00:00"/>
    <s v="Standard Class"/>
    <s v="LC-16930"/>
    <s v="Linda Cazamias"/>
    <x v="1"/>
    <s v="United States"/>
    <s v="San Angelo"/>
    <x v="5"/>
    <n v="76903"/>
    <x v="2"/>
    <s v="FUR-CH-10004675"/>
    <x v="0"/>
    <x v="1"/>
    <s v="Lifetime Advantage Folding Chairs, 4/Carton"/>
    <n v="305.31200000000001"/>
    <n v="2"/>
    <n v="0.3"/>
    <x v="1953"/>
  </r>
  <r>
    <n v="2173"/>
    <x v="1061"/>
    <x v="601"/>
    <d v="2014-08-03T00:00:00"/>
    <s v="First Class"/>
    <s v="IL-15100"/>
    <s v="Ivan Liston"/>
    <x v="0"/>
    <s v="United States"/>
    <s v="San Francisco"/>
    <x v="1"/>
    <n v="94122"/>
    <x v="1"/>
    <s v="OFF-BI-10004506"/>
    <x v="1"/>
    <x v="8"/>
    <s v="Wilson Jones data.warehouse D-Ring Binders with DublLock"/>
    <n v="19.751999999999999"/>
    <n v="3"/>
    <n v="0.2"/>
    <x v="1954"/>
  </r>
  <r>
    <n v="2174"/>
    <x v="1062"/>
    <x v="679"/>
    <d v="2016-08-04T00:00:00"/>
    <s v="Standard Class"/>
    <s v="LS-16975"/>
    <s v="Lindsay Shagiari"/>
    <x v="2"/>
    <s v="United States"/>
    <s v="Houston"/>
    <x v="5"/>
    <n v="77070"/>
    <x v="2"/>
    <s v="OFF-BI-10002353"/>
    <x v="1"/>
    <x v="8"/>
    <s v="GBC VeloBind Cover Sets"/>
    <n v="9.2639999999999993"/>
    <n v="3"/>
    <n v="0.8"/>
    <x v="1955"/>
  </r>
  <r>
    <n v="2175"/>
    <x v="1063"/>
    <x v="117"/>
    <d v="2015-08-03T00:00:00"/>
    <s v="Second Class"/>
    <s v="CC-12610"/>
    <s v="Corey Catlett"/>
    <x v="1"/>
    <s v="United States"/>
    <s v="Houston"/>
    <x v="5"/>
    <n v="77041"/>
    <x v="2"/>
    <s v="OFF-ST-10000943"/>
    <x v="1"/>
    <x v="4"/>
    <s v="Eldon ProFile File 'N Store Portable File Tub Letter/Legal Size Black"/>
    <n v="61.792000000000002"/>
    <n v="4"/>
    <n v="0.2"/>
    <x v="1956"/>
  </r>
  <r>
    <n v="2176"/>
    <x v="1064"/>
    <x v="680"/>
    <d v="2016-10-21T00:00:00"/>
    <s v="Standard Class"/>
    <s v="PB-18805"/>
    <s v="Patrick Bzostek"/>
    <x v="2"/>
    <s v="United States"/>
    <s v="Salt Lake City"/>
    <x v="7"/>
    <n v="84106"/>
    <x v="1"/>
    <s v="OFF-PA-10000740"/>
    <x v="1"/>
    <x v="10"/>
    <s v="Xerox 1982"/>
    <n v="45.68"/>
    <n v="2"/>
    <n v="0"/>
    <x v="1957"/>
  </r>
  <r>
    <n v="2177"/>
    <x v="1064"/>
    <x v="680"/>
    <d v="2016-10-21T00:00:00"/>
    <s v="Standard Class"/>
    <s v="PB-18805"/>
    <s v="Patrick Bzostek"/>
    <x v="2"/>
    <s v="United States"/>
    <s v="Salt Lake City"/>
    <x v="7"/>
    <n v="84106"/>
    <x v="1"/>
    <s v="OFF-PA-10003001"/>
    <x v="1"/>
    <x v="10"/>
    <s v="Xerox 1986"/>
    <n v="60.12"/>
    <n v="9"/>
    <n v="0"/>
    <x v="1958"/>
  </r>
  <r>
    <n v="2178"/>
    <x v="1064"/>
    <x v="680"/>
    <d v="2016-10-21T00:00:00"/>
    <s v="Standard Class"/>
    <s v="PB-18805"/>
    <s v="Patrick Bzostek"/>
    <x v="2"/>
    <s v="United States"/>
    <s v="Salt Lake City"/>
    <x v="7"/>
    <n v="84106"/>
    <x v="1"/>
    <s v="OFF-BI-10001628"/>
    <x v="1"/>
    <x v="8"/>
    <s v="Acco Data Flex Cable Posts For Top &amp; Bottom Load Binders, 6&quot; Capacity"/>
    <n v="41.72"/>
    <n v="5"/>
    <n v="0.2"/>
    <x v="1959"/>
  </r>
  <r>
    <n v="2179"/>
    <x v="1064"/>
    <x v="680"/>
    <d v="2016-10-21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681"/>
    <d v="2016-05-11T00:00:00"/>
    <s v="Standard Class"/>
    <s v="CJ-12010"/>
    <s v="Caroline Jumper"/>
    <x v="0"/>
    <s v="United States"/>
    <s v="New York City"/>
    <x v="15"/>
    <n v="10009"/>
    <x v="3"/>
    <s v="OFF-BI-10000309"/>
    <x v="1"/>
    <x v="8"/>
    <s v="GBC Twin Loop Wire Binding Elements, 9/16&quot; Spine, Black"/>
    <n v="85.231999999999999"/>
    <n v="7"/>
    <n v="0.2"/>
    <x v="1961"/>
  </r>
  <r>
    <n v="2181"/>
    <x v="1065"/>
    <x v="681"/>
    <d v="2016-05-11T00:00:00"/>
    <s v="Standard Class"/>
    <s v="CJ-12010"/>
    <s v="Caroline Jumper"/>
    <x v="0"/>
    <s v="United States"/>
    <s v="New York City"/>
    <x v="15"/>
    <n v="10009"/>
    <x v="3"/>
    <s v="OFF-LA-10003923"/>
    <x v="1"/>
    <x v="2"/>
    <s v="Alphabetical Labels for Top Tab Filing"/>
    <n v="44.4"/>
    <n v="3"/>
    <n v="0"/>
    <x v="1962"/>
  </r>
  <r>
    <n v="2182"/>
    <x v="1065"/>
    <x v="681"/>
    <d v="2016-05-11T00:00:00"/>
    <s v="Standard Class"/>
    <s v="CJ-12010"/>
    <s v="Caroline Jumper"/>
    <x v="0"/>
    <s v="United States"/>
    <s v="New York City"/>
    <x v="15"/>
    <n v="10009"/>
    <x v="3"/>
    <s v="FUR-CH-10002084"/>
    <x v="0"/>
    <x v="1"/>
    <s v="Hon Mobius Operator's Chair"/>
    <n v="442.76400000000001"/>
    <n v="4"/>
    <n v="0.1"/>
    <x v="1963"/>
  </r>
  <r>
    <n v="2183"/>
    <x v="1065"/>
    <x v="681"/>
    <d v="2016-05-11T00:00:00"/>
    <s v="Standard Class"/>
    <s v="CJ-12010"/>
    <s v="Caroline Jumper"/>
    <x v="0"/>
    <s v="United States"/>
    <s v="New York City"/>
    <x v="15"/>
    <n v="10009"/>
    <x v="3"/>
    <s v="TEC-MA-10000488"/>
    <x v="2"/>
    <x v="15"/>
    <s v="Bady BDG101FRU Card Printer"/>
    <n v="3999.95"/>
    <n v="5"/>
    <n v="0"/>
    <x v="1964"/>
  </r>
  <r>
    <n v="2184"/>
    <x v="1065"/>
    <x v="681"/>
    <d v="2016-05-11T00:00:00"/>
    <s v="Standard Class"/>
    <s v="CJ-12010"/>
    <s v="Caroline Jumper"/>
    <x v="0"/>
    <s v="United States"/>
    <s v="New York City"/>
    <x v="15"/>
    <n v="10009"/>
    <x v="3"/>
    <s v="TEC-AC-10001767"/>
    <x v="2"/>
    <x v="11"/>
    <s v="SanDisk Ultra 64 GB MicroSDHC Class 10 Memory Card"/>
    <n v="199.95"/>
    <n v="5"/>
    <n v="0"/>
    <x v="1805"/>
  </r>
  <r>
    <n v="2185"/>
    <x v="1065"/>
    <x v="681"/>
    <d v="2016-05-11T00:00:00"/>
    <s v="Standard Class"/>
    <s v="CJ-12010"/>
    <s v="Caroline Jumper"/>
    <x v="0"/>
    <s v="United States"/>
    <s v="New York City"/>
    <x v="15"/>
    <n v="10009"/>
    <x v="3"/>
    <s v="FUR-FU-10001940"/>
    <x v="0"/>
    <x v="5"/>
    <s v="Staple-based wall hangings"/>
    <n v="63.68"/>
    <n v="8"/>
    <n v="0"/>
    <x v="1965"/>
  </r>
  <r>
    <n v="2186"/>
    <x v="1066"/>
    <x v="378"/>
    <d v="2017-08-04T00:00:00"/>
    <s v="Second Class"/>
    <s v="HK-14890"/>
    <s v="Heather Kirkland"/>
    <x v="1"/>
    <s v="United States"/>
    <s v="Salinas"/>
    <x v="1"/>
    <n v="93905"/>
    <x v="1"/>
    <s v="OFF-BI-10002735"/>
    <x v="1"/>
    <x v="8"/>
    <s v="GBC Prestige Therm-A-Bind Covers"/>
    <n v="54.896000000000001"/>
    <n v="2"/>
    <n v="0.2"/>
    <x v="1966"/>
  </r>
  <r>
    <n v="2187"/>
    <x v="1067"/>
    <x v="216"/>
    <d v="2016-07-14T00:00:00"/>
    <s v="Same Day"/>
    <s v="RH-19600"/>
    <s v="Rob Haberlin"/>
    <x v="0"/>
    <s v="United States"/>
    <s v="Huntsville"/>
    <x v="19"/>
    <n v="35810"/>
    <x v="0"/>
    <s v="TEC-AC-10002345"/>
    <x v="2"/>
    <x v="11"/>
    <s v="HP Standard 104 key PS/2 Keyboard"/>
    <n v="29"/>
    <n v="2"/>
    <n v="0"/>
    <x v="182"/>
  </r>
  <r>
    <n v="2188"/>
    <x v="1068"/>
    <x v="682"/>
    <d v="2017-08-15T00:00:00"/>
    <s v="Standard Class"/>
    <s v="IL-15100"/>
    <s v="Ivan Liston"/>
    <x v="0"/>
    <s v="United States"/>
    <s v="Columbus"/>
    <x v="14"/>
    <n v="47201"/>
    <x v="2"/>
    <s v="OFF-EN-10003134"/>
    <x v="1"/>
    <x v="12"/>
    <s v="Staple envelope"/>
    <n v="70.08"/>
    <n v="6"/>
    <n v="0"/>
    <x v="1967"/>
  </r>
  <r>
    <n v="2189"/>
    <x v="1068"/>
    <x v="682"/>
    <d v="2017-08-15T00:00:00"/>
    <s v="Standard Class"/>
    <s v="IL-15100"/>
    <s v="Ivan Liston"/>
    <x v="0"/>
    <s v="United States"/>
    <s v="Columbus"/>
    <x v="14"/>
    <n v="47201"/>
    <x v="2"/>
    <s v="FUR-FU-10003708"/>
    <x v="0"/>
    <x v="5"/>
    <s v="Tenex Traditional Chairmats for Medium Pile Carpet, Standard Lip, 36&quot; x 48&quot;"/>
    <n v="121.3"/>
    <n v="2"/>
    <n v="0"/>
    <x v="1968"/>
  </r>
  <r>
    <n v="2190"/>
    <x v="1068"/>
    <x v="682"/>
    <d v="2017-08-15T00:00:00"/>
    <s v="Standard Class"/>
    <s v="IL-15100"/>
    <s v="Ivan Liston"/>
    <x v="0"/>
    <s v="United States"/>
    <s v="Columbus"/>
    <x v="14"/>
    <n v="47201"/>
    <x v="2"/>
    <s v="TEC-PH-10003645"/>
    <x v="2"/>
    <x v="7"/>
    <s v="Aastra 57i VoIP phone"/>
    <n v="1454.49"/>
    <n v="9"/>
    <n v="0"/>
    <x v="1969"/>
  </r>
  <r>
    <n v="2191"/>
    <x v="1069"/>
    <x v="674"/>
    <d v="2016-06-29T00:00:00"/>
    <s v="Standard Class"/>
    <s v="AS-10240"/>
    <s v="Alan Shonely"/>
    <x v="0"/>
    <s v="United States"/>
    <s v="Los Angeles"/>
    <x v="1"/>
    <n v="90049"/>
    <x v="1"/>
    <s v="OFF-AP-10000692"/>
    <x v="1"/>
    <x v="9"/>
    <s v="Fellowes Mighty 8 Compact Surge Protector"/>
    <n v="60.81"/>
    <n v="3"/>
    <n v="0"/>
    <x v="1970"/>
  </r>
  <r>
    <n v="2192"/>
    <x v="1070"/>
    <x v="107"/>
    <d v="2016-12-17T00:00:00"/>
    <s v="Standard Class"/>
    <s v="AP-10915"/>
    <s v="Arthur Prichep"/>
    <x v="0"/>
    <s v="United States"/>
    <s v="Seattle"/>
    <x v="4"/>
    <n v="98105"/>
    <x v="1"/>
    <s v="OFF-BI-10001718"/>
    <x v="1"/>
    <x v="8"/>
    <s v="GBC DocuBind P50 Personal Binding Machine"/>
    <n v="153.55199999999999"/>
    <n v="3"/>
    <n v="0.2"/>
    <x v="1971"/>
  </r>
  <r>
    <n v="2193"/>
    <x v="1070"/>
    <x v="107"/>
    <d v="2016-12-17T00:00:00"/>
    <s v="Standard Class"/>
    <s v="AP-10915"/>
    <s v="Arthur Prichep"/>
    <x v="0"/>
    <s v="United States"/>
    <s v="Seattle"/>
    <x v="4"/>
    <n v="98105"/>
    <x v="1"/>
    <s v="OFF-AP-10002082"/>
    <x v="1"/>
    <x v="9"/>
    <s v="Holmes HEPA Air Purifier"/>
    <n v="65.34"/>
    <n v="3"/>
    <n v="0"/>
    <x v="487"/>
  </r>
  <r>
    <n v="2194"/>
    <x v="1070"/>
    <x v="107"/>
    <d v="2016-12-17T00:00:00"/>
    <s v="Standard Class"/>
    <s v="AP-10915"/>
    <s v="Arthur Prichep"/>
    <x v="0"/>
    <s v="United States"/>
    <s v="Seattle"/>
    <x v="4"/>
    <n v="98105"/>
    <x v="1"/>
    <s v="OFF-PA-10001125"/>
    <x v="1"/>
    <x v="10"/>
    <s v="Xerox 1988"/>
    <n v="123.92"/>
    <n v="4"/>
    <n v="0"/>
    <x v="1972"/>
  </r>
  <r>
    <n v="2195"/>
    <x v="1070"/>
    <x v="107"/>
    <d v="2016-12-17T00:00:00"/>
    <s v="Standard Class"/>
    <s v="AP-10915"/>
    <s v="Arthur Prichep"/>
    <x v="0"/>
    <s v="United States"/>
    <s v="Seattle"/>
    <x v="4"/>
    <n v="98105"/>
    <x v="1"/>
    <s v="OFF-AP-10000252"/>
    <x v="1"/>
    <x v="9"/>
    <s v="Harmony HEPA Quiet Air Purifiers"/>
    <n v="35.1"/>
    <n v="3"/>
    <n v="0"/>
    <x v="1973"/>
  </r>
  <r>
    <n v="2196"/>
    <x v="1070"/>
    <x v="107"/>
    <d v="2016-12-17T00:00:00"/>
    <s v="Standard Class"/>
    <s v="AP-10915"/>
    <s v="Arthur Prichep"/>
    <x v="0"/>
    <s v="United States"/>
    <s v="Seattle"/>
    <x v="4"/>
    <n v="98105"/>
    <x v="1"/>
    <s v="TEC-AC-10003038"/>
    <x v="2"/>
    <x v="11"/>
    <s v="Kingston Digital DataTraveler 16GB USB 2.0"/>
    <n v="44.75"/>
    <n v="5"/>
    <n v="0"/>
    <x v="1974"/>
  </r>
  <r>
    <n v="2197"/>
    <x v="1071"/>
    <x v="49"/>
    <d v="2016-12-06T00:00:00"/>
    <s v="Standard Class"/>
    <s v="AG-10390"/>
    <s v="Allen Goldenen"/>
    <x v="0"/>
    <s v="United States"/>
    <s v="Knoxville"/>
    <x v="18"/>
    <n v="37918"/>
    <x v="0"/>
    <s v="OFF-AR-10000940"/>
    <x v="1"/>
    <x v="6"/>
    <s v="Newell 343"/>
    <n v="4.7039999999999997"/>
    <n v="2"/>
    <n v="0.2"/>
    <x v="1975"/>
  </r>
  <r>
    <n v="2198"/>
    <x v="1072"/>
    <x v="683"/>
    <d v="2014-12-04T00:00:00"/>
    <s v="Standard Class"/>
    <s v="BF-11080"/>
    <s v="Bart Folk"/>
    <x v="0"/>
    <s v="United States"/>
    <s v="Montgomery"/>
    <x v="19"/>
    <n v="36116"/>
    <x v="0"/>
    <s v="OFF-AR-10001954"/>
    <x v="1"/>
    <x v="6"/>
    <s v="Newell 331"/>
    <n v="14.67"/>
    <n v="3"/>
    <n v="0"/>
    <x v="1976"/>
  </r>
  <r>
    <n v="2199"/>
    <x v="1073"/>
    <x v="262"/>
    <d v="2015-04-02T00:00:00"/>
    <s v="Standard Class"/>
    <s v="CK-12205"/>
    <s v="Chloris Kastensmidt"/>
    <x v="0"/>
    <s v="United States"/>
    <s v="Philadelphia"/>
    <x v="9"/>
    <n v="19120"/>
    <x v="3"/>
    <s v="OFF-PA-10003177"/>
    <x v="1"/>
    <x v="10"/>
    <s v="Xerox 1999"/>
    <n v="15.552"/>
    <n v="3"/>
    <n v="0.2"/>
    <x v="12"/>
  </r>
  <r>
    <n v="2200"/>
    <x v="1073"/>
    <x v="262"/>
    <d v="2015-04-02T00:00:00"/>
    <s v="Standard Class"/>
    <s v="CK-12205"/>
    <s v="Chloris Kastensmidt"/>
    <x v="0"/>
    <s v="United States"/>
    <s v="Philadelphia"/>
    <x v="9"/>
    <n v="19120"/>
    <x v="3"/>
    <s v="OFF-PA-10000533"/>
    <x v="1"/>
    <x v="10"/>
    <s v="Southworth Parchment Paper &amp; Envelopes"/>
    <n v="5.2320000000000002"/>
    <n v="1"/>
    <n v="0.2"/>
    <x v="1414"/>
  </r>
  <r>
    <n v="2201"/>
    <x v="1074"/>
    <x v="106"/>
    <d v="2014-06-06T00:00:00"/>
    <s v="Standard Class"/>
    <s v="LT-17110"/>
    <s v="Liz Thompson"/>
    <x v="0"/>
    <s v="United States"/>
    <s v="Little Rock"/>
    <x v="36"/>
    <n v="72209"/>
    <x v="0"/>
    <s v="FUR-FU-10001935"/>
    <x v="0"/>
    <x v="5"/>
    <s v="3M Hangers With Command Adhesive"/>
    <n v="22.2"/>
    <n v="6"/>
    <n v="0"/>
    <x v="865"/>
  </r>
  <r>
    <n v="2202"/>
    <x v="1074"/>
    <x v="106"/>
    <d v="2014-06-06T00:00:00"/>
    <s v="Standard Class"/>
    <s v="LT-17110"/>
    <s v="Liz Thompson"/>
    <x v="0"/>
    <s v="United States"/>
    <s v="Little Rock"/>
    <x v="36"/>
    <n v="72209"/>
    <x v="0"/>
    <s v="TEC-PH-10002563"/>
    <x v="2"/>
    <x v="7"/>
    <s v="Adtran 1202752G1"/>
    <n v="881.93"/>
    <n v="7"/>
    <n v="0"/>
    <x v="1977"/>
  </r>
  <r>
    <n v="2203"/>
    <x v="1075"/>
    <x v="684"/>
    <d v="2015-09-12T00:00:00"/>
    <s v="Standard Class"/>
    <s v="BT-11305"/>
    <s v="Beth Thompson"/>
    <x v="2"/>
    <s v="United States"/>
    <s v="Seattle"/>
    <x v="4"/>
    <n v="98103"/>
    <x v="1"/>
    <s v="OFF-BI-10002160"/>
    <x v="1"/>
    <x v="8"/>
    <s v="Acco Hanging Data Binders"/>
    <n v="6.0960000000000001"/>
    <n v="2"/>
    <n v="0.2"/>
    <x v="1978"/>
  </r>
  <r>
    <n v="2204"/>
    <x v="1075"/>
    <x v="684"/>
    <d v="2015-09-12T00:00:00"/>
    <s v="Standard Class"/>
    <s v="BT-11305"/>
    <s v="Beth Thompson"/>
    <x v="2"/>
    <s v="United States"/>
    <s v="Seattle"/>
    <x v="4"/>
    <n v="98103"/>
    <x v="1"/>
    <s v="FUR-FU-10004748"/>
    <x v="0"/>
    <x v="5"/>
    <s v="Howard Miller 16&quot; Diameter Gallery Wall Clock"/>
    <n v="191.82"/>
    <n v="3"/>
    <n v="0"/>
    <x v="1979"/>
  </r>
  <r>
    <n v="2205"/>
    <x v="1076"/>
    <x v="685"/>
    <d v="2015-07-05T00:00:00"/>
    <s v="Standard Class"/>
    <s v="SC-20725"/>
    <s v="Steven Cartwright"/>
    <x v="0"/>
    <s v="United States"/>
    <s v="Lancaster"/>
    <x v="9"/>
    <n v="17602"/>
    <x v="3"/>
    <s v="FUR-FU-10001473"/>
    <x v="0"/>
    <x v="5"/>
    <s v="Eldon Executive Woodline II Desk Accessories, Mahogany"/>
    <n v="20.103999999999999"/>
    <n v="1"/>
    <n v="0.2"/>
    <x v="1980"/>
  </r>
  <r>
    <n v="2206"/>
    <x v="1077"/>
    <x v="545"/>
    <d v="2016-09-12T00:00:00"/>
    <s v="Second Class"/>
    <s v="CG-12040"/>
    <s v="Catherine Glotzbach"/>
    <x v="2"/>
    <s v="United States"/>
    <s v="Bristol"/>
    <x v="18"/>
    <n v="37620"/>
    <x v="0"/>
    <s v="OFF-AR-10000538"/>
    <x v="1"/>
    <x v="6"/>
    <s v="Boston Model 1800 Electric Pencil Sharpener, Gray"/>
    <n v="67.56"/>
    <n v="3"/>
    <n v="0.2"/>
    <x v="1981"/>
  </r>
  <r>
    <n v="2207"/>
    <x v="1078"/>
    <x v="686"/>
    <d v="2014-07-20T00:00:00"/>
    <s v="Standard Class"/>
    <s v="AW-10930"/>
    <s v="Arthur Wiediger"/>
    <x v="2"/>
    <s v="United States"/>
    <s v="Aurora"/>
    <x v="10"/>
    <n v="60505"/>
    <x v="2"/>
    <s v="OFF-BI-10001098"/>
    <x v="1"/>
    <x v="8"/>
    <s v="Acco D-Ring Binder w/DublLock"/>
    <n v="29.931999999999999"/>
    <n v="7"/>
    <n v="0.8"/>
    <x v="1982"/>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421"/>
    <d v="2015-08-26T00:00:00"/>
    <s v="Standard Class"/>
    <s v="RB-19705"/>
    <s v="Roger Barcio"/>
    <x v="2"/>
    <s v="United States"/>
    <s v="New York City"/>
    <x v="15"/>
    <n v="10009"/>
    <x v="3"/>
    <s v="OFF-AR-10000390"/>
    <x v="1"/>
    <x v="6"/>
    <s v="Newell Chalk Holder"/>
    <n v="16.52"/>
    <n v="4"/>
    <n v="0"/>
    <x v="1984"/>
  </r>
  <r>
    <n v="2210"/>
    <x v="1080"/>
    <x v="687"/>
    <d v="2014-11-16T00:00:00"/>
    <s v="Second Class"/>
    <s v="ML-17410"/>
    <s v="Maris LaWare"/>
    <x v="0"/>
    <s v="United States"/>
    <s v="Fairfield"/>
    <x v="29"/>
    <n v="6824"/>
    <x v="3"/>
    <s v="TEC-PH-10001079"/>
    <x v="2"/>
    <x v="7"/>
    <s v="Polycom SoundPoint Pro SE-225 Corded phone"/>
    <n v="832.93"/>
    <n v="7"/>
    <n v="0"/>
    <x v="1985"/>
  </r>
  <r>
    <n v="2211"/>
    <x v="1080"/>
    <x v="687"/>
    <d v="2014-11-16T00:00:00"/>
    <s v="Second Class"/>
    <s v="ML-17410"/>
    <s v="Maris LaWare"/>
    <x v="0"/>
    <s v="United States"/>
    <s v="Fairfield"/>
    <x v="29"/>
    <n v="6824"/>
    <x v="3"/>
    <s v="OFF-BI-10003460"/>
    <x v="1"/>
    <x v="8"/>
    <s v="Acco 3-Hole Punch"/>
    <n v="43.8"/>
    <n v="10"/>
    <n v="0"/>
    <x v="1986"/>
  </r>
  <r>
    <n v="2212"/>
    <x v="1081"/>
    <x v="581"/>
    <d v="2016-11-30T00:00:00"/>
    <s v="First Class"/>
    <s v="VB-21745"/>
    <s v="Victoria Brennan"/>
    <x v="1"/>
    <s v="United States"/>
    <s v="Lincoln Park"/>
    <x v="12"/>
    <n v="48146"/>
    <x v="2"/>
    <s v="OFF-AP-10003842"/>
    <x v="1"/>
    <x v="9"/>
    <s v="Euro-Pro Shark Turbo Vacuum"/>
    <n v="167.292"/>
    <n v="6"/>
    <n v="0.1"/>
    <x v="1987"/>
  </r>
  <r>
    <n v="2213"/>
    <x v="1082"/>
    <x v="610"/>
    <d v="2017-11-25T00:00:00"/>
    <s v="Standard Class"/>
    <s v="SW-20275"/>
    <s v="Scott Williamson"/>
    <x v="0"/>
    <s v="United States"/>
    <s v="New York City"/>
    <x v="15"/>
    <n v="10035"/>
    <x v="3"/>
    <s v="FUR-FU-10003535"/>
    <x v="0"/>
    <x v="5"/>
    <s v="Howard Miller Distant Time Traveler Alarm Clock"/>
    <n v="27.42"/>
    <n v="1"/>
    <n v="0"/>
    <x v="1988"/>
  </r>
  <r>
    <n v="2214"/>
    <x v="1083"/>
    <x v="172"/>
    <d v="2017-10-02T00:00:00"/>
    <s v="First Class"/>
    <s v="NS-18505"/>
    <s v="Neola Schneider"/>
    <x v="0"/>
    <s v="United States"/>
    <s v="San Jose"/>
    <x v="1"/>
    <n v="95123"/>
    <x v="1"/>
    <s v="OFF-BI-10002012"/>
    <x v="1"/>
    <x v="8"/>
    <s v="Wilson Jones Easy Flow II Sheet Lifters"/>
    <n v="1.44"/>
    <n v="1"/>
    <n v="0.2"/>
    <x v="1989"/>
  </r>
  <r>
    <n v="2215"/>
    <x v="1083"/>
    <x v="172"/>
    <d v="2017-10-02T00:00:00"/>
    <s v="First Class"/>
    <s v="NS-18505"/>
    <s v="Neola Schneider"/>
    <x v="0"/>
    <s v="United States"/>
    <s v="San Jose"/>
    <x v="1"/>
    <n v="95123"/>
    <x v="1"/>
    <s v="OFF-BI-10001922"/>
    <x v="1"/>
    <x v="8"/>
    <s v="Storex Dura Pro Binders"/>
    <n v="61.776000000000003"/>
    <n v="13"/>
    <n v="0.2"/>
    <x v="1990"/>
  </r>
  <r>
    <n v="2216"/>
    <x v="1083"/>
    <x v="172"/>
    <d v="2017-10-02T00:00:00"/>
    <s v="First Class"/>
    <s v="NS-18505"/>
    <s v="Neola Schneider"/>
    <x v="0"/>
    <s v="United States"/>
    <s v="San Jose"/>
    <x v="1"/>
    <n v="95123"/>
    <x v="1"/>
    <s v="OFF-AP-10000576"/>
    <x v="1"/>
    <x v="9"/>
    <s v="Belkin 325VA UPS Surge Protector, 6'"/>
    <n v="241.96"/>
    <n v="2"/>
    <n v="0"/>
    <x v="1991"/>
  </r>
  <r>
    <n v="2217"/>
    <x v="1083"/>
    <x v="172"/>
    <d v="2017-10-02T00:00:00"/>
    <s v="First Class"/>
    <s v="NS-18505"/>
    <s v="Neola Schneider"/>
    <x v="0"/>
    <s v="United States"/>
    <s v="San Jose"/>
    <x v="1"/>
    <n v="95123"/>
    <x v="1"/>
    <s v="FUR-CH-10000553"/>
    <x v="0"/>
    <x v="1"/>
    <s v="Metal Folding Chairs, Beige, 4/Carton"/>
    <n v="108.608"/>
    <n v="4"/>
    <n v="0.2"/>
    <x v="1992"/>
  </r>
  <r>
    <n v="2218"/>
    <x v="1084"/>
    <x v="59"/>
    <d v="2014-09-25T00:00:00"/>
    <s v="Standard Class"/>
    <s v="DB-13555"/>
    <s v="Dorothy Badders"/>
    <x v="1"/>
    <s v="United States"/>
    <s v="Jacksonville"/>
    <x v="2"/>
    <n v="32216"/>
    <x v="0"/>
    <s v="OFF-AR-10003469"/>
    <x v="1"/>
    <x v="6"/>
    <s v="Nontoxic Chalk"/>
    <n v="2.8159999999999998"/>
    <n v="2"/>
    <n v="0.2"/>
    <x v="1578"/>
  </r>
  <r>
    <n v="2219"/>
    <x v="1085"/>
    <x v="688"/>
    <d v="2017-08-01T00:00:00"/>
    <s v="Standard Class"/>
    <s v="MH-17620"/>
    <s v="Matt Hagelstein"/>
    <x v="1"/>
    <s v="United States"/>
    <s v="San Francisco"/>
    <x v="1"/>
    <n v="94110"/>
    <x v="1"/>
    <s v="OFF-BI-10000145"/>
    <x v="1"/>
    <x v="8"/>
    <s v="Zipper Ring Binder Pockets"/>
    <n v="9.984"/>
    <n v="4"/>
    <n v="0.2"/>
    <x v="1993"/>
  </r>
  <r>
    <n v="2220"/>
    <x v="1085"/>
    <x v="688"/>
    <d v="2017-08-01T00:00:00"/>
    <s v="Standard Class"/>
    <s v="MH-17620"/>
    <s v="Matt Hagelstein"/>
    <x v="1"/>
    <s v="United States"/>
    <s v="San Francisco"/>
    <x v="1"/>
    <n v="94110"/>
    <x v="1"/>
    <s v="OFF-ST-10001580"/>
    <x v="1"/>
    <x v="4"/>
    <s v="Super Decoflex Portable Personal File"/>
    <n v="14.98"/>
    <n v="1"/>
    <n v="0"/>
    <x v="1994"/>
  </r>
  <r>
    <n v="2221"/>
    <x v="1085"/>
    <x v="688"/>
    <d v="2017-08-01T00:00:00"/>
    <s v="Standard Class"/>
    <s v="MH-17620"/>
    <s v="Matt Hagelstein"/>
    <x v="1"/>
    <s v="United States"/>
    <s v="San Francisco"/>
    <x v="1"/>
    <n v="94110"/>
    <x v="1"/>
    <s v="TEC-PH-10001817"/>
    <x v="2"/>
    <x v="7"/>
    <s v="Wilson Electronics DB Pro Signal Booster"/>
    <n v="1145.5999999999999"/>
    <n v="4"/>
    <n v="0.2"/>
    <x v="1995"/>
  </r>
  <r>
    <n v="2222"/>
    <x v="1086"/>
    <x v="401"/>
    <d v="2015-12-06T00:00:00"/>
    <s v="Same Day"/>
    <s v="DK-13375"/>
    <s v="Dennis Kane"/>
    <x v="0"/>
    <s v="United States"/>
    <s v="Marion"/>
    <x v="24"/>
    <n v="43302"/>
    <x v="3"/>
    <s v="TEC-PH-10001578"/>
    <x v="2"/>
    <x v="7"/>
    <s v="Polycom SoundStation2 EX Conference phone"/>
    <n v="485.94"/>
    <n v="2"/>
    <n v="0.4"/>
    <x v="1996"/>
  </r>
  <r>
    <n v="2223"/>
    <x v="1086"/>
    <x v="401"/>
    <d v="2015-12-06T00:00:00"/>
    <s v="Same Day"/>
    <s v="DK-13375"/>
    <s v="Dennis Kane"/>
    <x v="0"/>
    <s v="United States"/>
    <s v="Marion"/>
    <x v="24"/>
    <n v="43302"/>
    <x v="3"/>
    <s v="OFF-AR-10004078"/>
    <x v="1"/>
    <x v="6"/>
    <s v="Newell 312"/>
    <n v="37.375999999999998"/>
    <n v="8"/>
    <n v="0.2"/>
    <x v="1997"/>
  </r>
  <r>
    <n v="2224"/>
    <x v="1086"/>
    <x v="401"/>
    <d v="2015-12-06T00:00:00"/>
    <s v="Same Day"/>
    <s v="DK-13375"/>
    <s v="Dennis Kane"/>
    <x v="0"/>
    <s v="United States"/>
    <s v="Marion"/>
    <x v="24"/>
    <n v="43302"/>
    <x v="3"/>
    <s v="FUR-CH-10004860"/>
    <x v="0"/>
    <x v="1"/>
    <s v="Global Low Back Tilter Chair"/>
    <n v="70.686000000000007"/>
    <n v="1"/>
    <n v="0.3"/>
    <x v="1998"/>
  </r>
  <r>
    <n v="2225"/>
    <x v="1087"/>
    <x v="689"/>
    <d v="2017-08-05T00:00:00"/>
    <s v="Standard Class"/>
    <s v="EA-14035"/>
    <s v="Erin Ashbrook"/>
    <x v="1"/>
    <s v="United States"/>
    <s v="Philadelphia"/>
    <x v="9"/>
    <n v="19134"/>
    <x v="3"/>
    <s v="OFF-PA-10003790"/>
    <x v="1"/>
    <x v="10"/>
    <s v="Xerox 1991"/>
    <n v="54.816000000000003"/>
    <n v="3"/>
    <n v="0.2"/>
    <x v="1641"/>
  </r>
  <r>
    <n v="2226"/>
    <x v="1088"/>
    <x v="690"/>
    <d v="2016-03-21T00:00:00"/>
    <s v="Second Class"/>
    <s v="BT-11440"/>
    <s v="Bobby Trafton"/>
    <x v="0"/>
    <s v="United States"/>
    <s v="Littleton"/>
    <x v="22"/>
    <n v="80122"/>
    <x v="1"/>
    <s v="FUR-BO-10002202"/>
    <x v="0"/>
    <x v="0"/>
    <s v="Atlantic Metals Mobile 2-Shelf Bookcases, Custom Colors"/>
    <n v="72.293999999999997"/>
    <n v="1"/>
    <n v="0.7"/>
    <x v="1999"/>
  </r>
  <r>
    <n v="2227"/>
    <x v="1089"/>
    <x v="570"/>
    <d v="2017-08-03T00:00:00"/>
    <s v="Standard Class"/>
    <s v="LA-16780"/>
    <s v="Laura Armstrong"/>
    <x v="1"/>
    <s v="United States"/>
    <s v="Austin"/>
    <x v="5"/>
    <n v="78745"/>
    <x v="2"/>
    <s v="OFF-FA-10003059"/>
    <x v="1"/>
    <x v="13"/>
    <s v="Assorted Color Push Pins"/>
    <n v="2.8959999999999999"/>
    <n v="2"/>
    <n v="0.2"/>
    <x v="1780"/>
  </r>
  <r>
    <n v="2228"/>
    <x v="1089"/>
    <x v="570"/>
    <d v="2017-08-03T00:00:00"/>
    <s v="Standard Class"/>
    <s v="LA-16780"/>
    <s v="Laura Armstrong"/>
    <x v="1"/>
    <s v="United States"/>
    <s v="Austin"/>
    <x v="5"/>
    <n v="78745"/>
    <x v="2"/>
    <s v="TEC-PH-10002496"/>
    <x v="2"/>
    <x v="7"/>
    <s v="Cisco SPA301"/>
    <n v="124.792"/>
    <n v="1"/>
    <n v="0.2"/>
    <x v="2000"/>
  </r>
  <r>
    <n v="2229"/>
    <x v="1090"/>
    <x v="393"/>
    <d v="2016-10-05T00:00:00"/>
    <s v="Standard Class"/>
    <s v="GM-14680"/>
    <s v="Greg Matthias"/>
    <x v="0"/>
    <s v="United States"/>
    <s v="New York City"/>
    <x v="15"/>
    <n v="10024"/>
    <x v="3"/>
    <s v="FUR-TA-10003238"/>
    <x v="0"/>
    <x v="3"/>
    <s v="Chromcraft Bull-Nose Wood 48&quot; x 96&quot; Rectangular Conference Tables"/>
    <n v="330.58800000000002"/>
    <n v="1"/>
    <n v="0.4"/>
    <x v="2001"/>
  </r>
  <r>
    <n v="2230"/>
    <x v="1091"/>
    <x v="691"/>
    <d v="2014-04-05T00:00:00"/>
    <s v="Standard Class"/>
    <s v="AA-10315"/>
    <s v="Alex Avila"/>
    <x v="0"/>
    <s v="United States"/>
    <s v="San Francisco"/>
    <x v="1"/>
    <n v="94122"/>
    <x v="1"/>
    <s v="OFF-BI-10004390"/>
    <x v="1"/>
    <x v="8"/>
    <s v="GBC DocuBind 200 Manual Binding Machine"/>
    <n v="673.56799999999998"/>
    <n v="2"/>
    <n v="0.2"/>
    <x v="2002"/>
  </r>
  <r>
    <n v="2231"/>
    <x v="1091"/>
    <x v="691"/>
    <d v="2014-04-05T00:00:00"/>
    <s v="Standard Class"/>
    <s v="AA-10315"/>
    <s v="Alex Avila"/>
    <x v="0"/>
    <s v="United States"/>
    <s v="San Francisco"/>
    <x v="1"/>
    <n v="94122"/>
    <x v="1"/>
    <s v="OFF-AP-10002765"/>
    <x v="1"/>
    <x v="9"/>
    <s v="Fellowes Advanced Computer Series Surge Protectors"/>
    <n v="52.98"/>
    <n v="2"/>
    <n v="0"/>
    <x v="2003"/>
  </r>
  <r>
    <n v="2232"/>
    <x v="1092"/>
    <x v="335"/>
    <d v="2017-07-01T00:00:00"/>
    <s v="Standard Class"/>
    <s v="DB-13405"/>
    <s v="Denny Blanton"/>
    <x v="0"/>
    <s v="United States"/>
    <s v="La Porte"/>
    <x v="14"/>
    <n v="46350"/>
    <x v="2"/>
    <s v="FUR-FU-10000293"/>
    <x v="0"/>
    <x v="5"/>
    <s v="Eldon Antistatic Chair Mats for Low to Medium Pile Carpets"/>
    <n v="526.45000000000005"/>
    <n v="5"/>
    <n v="0"/>
    <x v="2004"/>
  </r>
  <r>
    <n v="2233"/>
    <x v="1093"/>
    <x v="362"/>
    <d v="2017-07-14T00:00:00"/>
    <s v="Standard Class"/>
    <s v="JH-15820"/>
    <s v="John Huston"/>
    <x v="0"/>
    <s v="United States"/>
    <s v="Chicago"/>
    <x v="10"/>
    <n v="60610"/>
    <x v="2"/>
    <s v="OFF-ST-10003692"/>
    <x v="1"/>
    <x v="4"/>
    <s v="Recycled Steel Personal File for Hanging File Folders"/>
    <n v="228.92"/>
    <n v="5"/>
    <n v="0.2"/>
    <x v="2005"/>
  </r>
  <r>
    <n v="2234"/>
    <x v="1094"/>
    <x v="639"/>
    <d v="2015-12-16T00:00:00"/>
    <s v="Second Class"/>
    <s v="DJ-13630"/>
    <s v="Doug Jacobs"/>
    <x v="0"/>
    <s v="United States"/>
    <s v="Portland"/>
    <x v="21"/>
    <n v="97206"/>
    <x v="1"/>
    <s v="TEC-PH-10001051"/>
    <x v="2"/>
    <x v="7"/>
    <s v="HTC One"/>
    <n v="319.96800000000002"/>
    <n v="4"/>
    <n v="0.2"/>
    <x v="1814"/>
  </r>
  <r>
    <n v="2235"/>
    <x v="1095"/>
    <x v="256"/>
    <d v="2017-12-10T00:00:00"/>
    <s v="Standard Class"/>
    <s v="QJ-19255"/>
    <s v="Quincy Jones"/>
    <x v="1"/>
    <s v="United States"/>
    <s v="Burlington"/>
    <x v="42"/>
    <n v="5408"/>
    <x v="3"/>
    <s v="TEC-AC-10001013"/>
    <x v="2"/>
    <x v="11"/>
    <s v="Logitech ClearChat Comfort/USB Headset H390"/>
    <n v="205.03"/>
    <n v="7"/>
    <n v="0"/>
    <x v="2006"/>
  </r>
  <r>
    <n v="2236"/>
    <x v="1096"/>
    <x v="426"/>
    <d v="2015-09-17T00:00:00"/>
    <s v="Second Class"/>
    <s v="CT-11995"/>
    <s v="Carol Triggs"/>
    <x v="0"/>
    <s v="United States"/>
    <s v="Indianapolis"/>
    <x v="14"/>
    <n v="46203"/>
    <x v="2"/>
    <s v="OFF-ST-10000025"/>
    <x v="1"/>
    <x v="4"/>
    <s v="Fellowes Stor/Drawer Steel Plus Storage Drawers"/>
    <n v="190.86"/>
    <n v="2"/>
    <n v="0"/>
    <x v="2007"/>
  </r>
  <r>
    <n v="2237"/>
    <x v="1096"/>
    <x v="426"/>
    <d v="2015-09-17T00:00:00"/>
    <s v="Second Class"/>
    <s v="CT-11995"/>
    <s v="Carol Triggs"/>
    <x v="0"/>
    <s v="United States"/>
    <s v="Indianapolis"/>
    <x v="14"/>
    <n v="46203"/>
    <x v="2"/>
    <s v="OFF-AR-10000817"/>
    <x v="1"/>
    <x v="6"/>
    <s v="Manco Dry-Lighter Erasable Highlighter"/>
    <n v="24.32"/>
    <n v="8"/>
    <n v="0"/>
    <x v="2008"/>
  </r>
  <r>
    <n v="2238"/>
    <x v="1097"/>
    <x v="692"/>
    <d v="2016-07-21T00:00:00"/>
    <s v="Standard Class"/>
    <s v="RH-19510"/>
    <s v="Rick Huthwaite"/>
    <x v="2"/>
    <s v="United States"/>
    <s v="Provo"/>
    <x v="7"/>
    <n v="84604"/>
    <x v="1"/>
    <s v="OFF-SU-10000952"/>
    <x v="1"/>
    <x v="14"/>
    <s v="Fiskars Home &amp; Office Scissors"/>
    <n v="44.4"/>
    <n v="5"/>
    <n v="0"/>
    <x v="2009"/>
  </r>
  <r>
    <n v="2239"/>
    <x v="1098"/>
    <x v="693"/>
    <d v="2017-04-26T00:00:00"/>
    <s v="Standard Class"/>
    <s v="SJ-20125"/>
    <s v="Sanjit Jacobs"/>
    <x v="2"/>
    <s v="United States"/>
    <s v="Chicago"/>
    <x v="10"/>
    <n v="60610"/>
    <x v="2"/>
    <s v="FUR-FU-10004597"/>
    <x v="0"/>
    <x v="5"/>
    <s v="Eldon Cleatmat Chair Mats for Medium Pile Carpets"/>
    <n v="44.4"/>
    <n v="2"/>
    <n v="0.6"/>
    <x v="2010"/>
  </r>
  <r>
    <n v="2240"/>
    <x v="1099"/>
    <x v="625"/>
    <d v="2016-11-17T00:00:00"/>
    <s v="Second Class"/>
    <s v="TG-21310"/>
    <s v="Toby Gnade"/>
    <x v="0"/>
    <s v="United States"/>
    <s v="Los Angeles"/>
    <x v="1"/>
    <n v="90049"/>
    <x v="1"/>
    <s v="OFF-BI-10003527"/>
    <x v="1"/>
    <x v="8"/>
    <s v="Fellowes PB500 Electric Punch Plastic Comb Binding Machine with Manual Bind"/>
    <n v="1016.792"/>
    <n v="1"/>
    <n v="0.2"/>
    <x v="2011"/>
  </r>
  <r>
    <n v="2241"/>
    <x v="1099"/>
    <x v="625"/>
    <d v="2016-11-17T00:00:00"/>
    <s v="Second Class"/>
    <s v="TG-21310"/>
    <s v="Toby Gnade"/>
    <x v="0"/>
    <s v="United States"/>
    <s v="Los Angeles"/>
    <x v="1"/>
    <n v="90049"/>
    <x v="1"/>
    <s v="OFF-BI-10002982"/>
    <x v="1"/>
    <x v="8"/>
    <s v="Avery Self-Adhesive Photo Pockets for Polaroid Photos"/>
    <n v="38.136000000000003"/>
    <n v="7"/>
    <n v="0.2"/>
    <x v="111"/>
  </r>
  <r>
    <n v="2242"/>
    <x v="1100"/>
    <x v="491"/>
    <d v="2016-12-01T00:00:00"/>
    <s v="Standard Class"/>
    <s v="CT-11995"/>
    <s v="Carol Triggs"/>
    <x v="0"/>
    <s v="United States"/>
    <s v="Philadelphia"/>
    <x v="9"/>
    <n v="19134"/>
    <x v="3"/>
    <s v="TEC-PH-10004165"/>
    <x v="2"/>
    <x v="7"/>
    <s v="Mitel MiVoice 5330e IP Phone"/>
    <n v="494.98200000000003"/>
    <n v="3"/>
    <n v="0.4"/>
    <x v="2012"/>
  </r>
  <r>
    <n v="2243"/>
    <x v="1101"/>
    <x v="610"/>
    <d v="2017-11-25T00:00:00"/>
    <s v="Standard Class"/>
    <s v="BF-11005"/>
    <s v="Barry Franz"/>
    <x v="2"/>
    <s v="United States"/>
    <s v="Pasadena"/>
    <x v="1"/>
    <n v="91104"/>
    <x v="1"/>
    <s v="OFF-ST-10003442"/>
    <x v="1"/>
    <x v="4"/>
    <s v="Eldon Portable Mobile Manager"/>
    <n v="56.56"/>
    <n v="2"/>
    <n v="0"/>
    <x v="2013"/>
  </r>
  <r>
    <n v="2244"/>
    <x v="1101"/>
    <x v="610"/>
    <d v="2017-11-25T00:00:00"/>
    <s v="Standard Class"/>
    <s v="BF-11005"/>
    <s v="Barry Franz"/>
    <x v="2"/>
    <s v="United States"/>
    <s v="Pasadena"/>
    <x v="1"/>
    <n v="91104"/>
    <x v="1"/>
    <s v="OFF-AR-10003856"/>
    <x v="1"/>
    <x v="6"/>
    <s v="Newell 344"/>
    <n v="5.56"/>
    <n v="2"/>
    <n v="0"/>
    <x v="356"/>
  </r>
  <r>
    <n v="2245"/>
    <x v="1101"/>
    <x v="610"/>
    <d v="2017-11-25T00:00:00"/>
    <s v="Standard Class"/>
    <s v="BF-11005"/>
    <s v="Barry Franz"/>
    <x v="2"/>
    <s v="United States"/>
    <s v="Pasadena"/>
    <x v="1"/>
    <n v="91104"/>
    <x v="1"/>
    <s v="OFF-FA-10004248"/>
    <x v="1"/>
    <x v="13"/>
    <s v="Advantus T-Pin Paper Clips"/>
    <n v="9.02"/>
    <n v="2"/>
    <n v="0"/>
    <x v="2014"/>
  </r>
  <r>
    <n v="2246"/>
    <x v="1101"/>
    <x v="610"/>
    <d v="2017-11-25T00:00:00"/>
    <s v="Standard Class"/>
    <s v="BF-11005"/>
    <s v="Barry Franz"/>
    <x v="2"/>
    <s v="United States"/>
    <s v="Pasadena"/>
    <x v="1"/>
    <n v="91104"/>
    <x v="1"/>
    <s v="OFF-AP-10001492"/>
    <x v="1"/>
    <x v="9"/>
    <s v="Acco Six-Outlet Power Strip, 4' Cord Length"/>
    <n v="8.6199999999999992"/>
    <n v="1"/>
    <n v="0"/>
    <x v="2015"/>
  </r>
  <r>
    <n v="2247"/>
    <x v="1101"/>
    <x v="610"/>
    <d v="2017-11-25T00:00:00"/>
    <s v="Standard Class"/>
    <s v="BF-11005"/>
    <s v="Barry Franz"/>
    <x v="2"/>
    <s v="United States"/>
    <s v="Pasadena"/>
    <x v="1"/>
    <n v="91104"/>
    <x v="1"/>
    <s v="TEC-PH-10004165"/>
    <x v="2"/>
    <x v="7"/>
    <s v="Mitel MiVoice 5330e IP Phone"/>
    <n v="659.976"/>
    <n v="3"/>
    <n v="0.2"/>
    <x v="1745"/>
  </r>
  <r>
    <n v="2248"/>
    <x v="1102"/>
    <x v="586"/>
    <d v="2015-02-18T00:00:00"/>
    <s v="Second Class"/>
    <s v="JM-16195"/>
    <s v="Justin MacKendrick"/>
    <x v="0"/>
    <s v="United States"/>
    <s v="Los Angeles"/>
    <x v="1"/>
    <n v="90004"/>
    <x v="1"/>
    <s v="OFF-PA-10004285"/>
    <x v="1"/>
    <x v="10"/>
    <s v="Xerox 1959"/>
    <n v="13.36"/>
    <n v="2"/>
    <n v="0"/>
    <x v="534"/>
  </r>
  <r>
    <n v="2249"/>
    <x v="1102"/>
    <x v="586"/>
    <d v="2015-02-18T00:00:00"/>
    <s v="Second Class"/>
    <s v="JM-16195"/>
    <s v="Justin MacKendrick"/>
    <x v="0"/>
    <s v="United States"/>
    <s v="Los Angeles"/>
    <x v="1"/>
    <n v="90004"/>
    <x v="1"/>
    <s v="OFF-BI-10001628"/>
    <x v="1"/>
    <x v="8"/>
    <s v="Acco Data Flex Cable Posts For Top &amp; Bottom Load Binders, 6&quot; Capacity"/>
    <n v="41.72"/>
    <n v="5"/>
    <n v="0.2"/>
    <x v="1959"/>
  </r>
  <r>
    <n v="2250"/>
    <x v="1102"/>
    <x v="586"/>
    <d v="2015-02-18T00:00:00"/>
    <s v="Second Class"/>
    <s v="JM-16195"/>
    <s v="Justin MacKendrick"/>
    <x v="0"/>
    <s v="United States"/>
    <s v="Los Angeles"/>
    <x v="1"/>
    <n v="90004"/>
    <x v="1"/>
    <s v="OFF-BI-10000546"/>
    <x v="1"/>
    <x v="8"/>
    <s v="Avery Durable Binders"/>
    <n v="11.52"/>
    <n v="5"/>
    <n v="0.2"/>
    <x v="2016"/>
  </r>
  <r>
    <n v="2251"/>
    <x v="1102"/>
    <x v="586"/>
    <d v="2015-02-18T00:00:00"/>
    <s v="Second Class"/>
    <s v="JM-16195"/>
    <s v="Justin MacKendrick"/>
    <x v="0"/>
    <s v="United States"/>
    <s v="Los Angeles"/>
    <x v="1"/>
    <n v="90004"/>
    <x v="1"/>
    <s v="OFF-AP-10001391"/>
    <x v="1"/>
    <x v="9"/>
    <s v="Kensington 6 Outlet MasterPiece HOMEOFFICE Power Control Center"/>
    <n v="541.44000000000005"/>
    <n v="6"/>
    <n v="0"/>
    <x v="2017"/>
  </r>
  <r>
    <n v="2252"/>
    <x v="1102"/>
    <x v="586"/>
    <d v="2015-02-18T00:00:00"/>
    <s v="Second Class"/>
    <s v="JM-16195"/>
    <s v="Justin MacKendrick"/>
    <x v="0"/>
    <s v="United States"/>
    <s v="Los Angeles"/>
    <x v="1"/>
    <n v="90004"/>
    <x v="1"/>
    <s v="OFF-PA-10000477"/>
    <x v="1"/>
    <x v="10"/>
    <s v="Xerox 22"/>
    <n v="19.440000000000001"/>
    <n v="3"/>
    <n v="0"/>
    <x v="551"/>
  </r>
  <r>
    <n v="2253"/>
    <x v="1103"/>
    <x v="173"/>
    <d v="2016-04-17T00:00:00"/>
    <s v="Second Class"/>
    <s v="JK-16120"/>
    <s v="Julie Kriz"/>
    <x v="2"/>
    <s v="United States"/>
    <s v="San Diego"/>
    <x v="1"/>
    <n v="92105"/>
    <x v="1"/>
    <s v="OFF-PA-10004327"/>
    <x v="1"/>
    <x v="10"/>
    <s v="Xerox 1911"/>
    <n v="143.69999999999999"/>
    <n v="3"/>
    <n v="0"/>
    <x v="142"/>
  </r>
  <r>
    <n v="2254"/>
    <x v="1104"/>
    <x v="694"/>
    <d v="2015-10-01T00:00:00"/>
    <s v="First Class"/>
    <s v="HG-14965"/>
    <s v="Henry Goldwyn"/>
    <x v="1"/>
    <s v="United States"/>
    <s v="San Francisco"/>
    <x v="1"/>
    <n v="94110"/>
    <x v="1"/>
    <s v="OFF-AP-10000696"/>
    <x v="1"/>
    <x v="9"/>
    <s v="Holmes Odor Grabber"/>
    <n v="43.26"/>
    <n v="3"/>
    <n v="0"/>
    <x v="2018"/>
  </r>
  <r>
    <n v="2255"/>
    <x v="1104"/>
    <x v="694"/>
    <d v="2015-10-01T00:00:00"/>
    <s v="First Class"/>
    <s v="HG-14965"/>
    <s v="Henry Goldwyn"/>
    <x v="1"/>
    <s v="United States"/>
    <s v="San Francisco"/>
    <x v="1"/>
    <n v="94110"/>
    <x v="1"/>
    <s v="OFF-AP-10002082"/>
    <x v="1"/>
    <x v="9"/>
    <s v="Holmes HEPA Air Purifier"/>
    <n v="43.56"/>
    <n v="2"/>
    <n v="0"/>
    <x v="2019"/>
  </r>
  <r>
    <n v="2256"/>
    <x v="1105"/>
    <x v="42"/>
    <d v="2016-09-22T00:00:00"/>
    <s v="Standard Class"/>
    <s v="LA-16780"/>
    <s v="Laura Armstrong"/>
    <x v="1"/>
    <s v="United States"/>
    <s v="Bangor"/>
    <x v="43"/>
    <n v="4401"/>
    <x v="3"/>
    <s v="TEC-PH-10001944"/>
    <x v="2"/>
    <x v="7"/>
    <s v="Wi-Ex zBoost YX540 Cellular Phone Signal Booster"/>
    <n v="437.85"/>
    <n v="3"/>
    <n v="0"/>
    <x v="2020"/>
  </r>
  <r>
    <n v="2257"/>
    <x v="1105"/>
    <x v="42"/>
    <d v="2016-09-22T00:00:00"/>
    <s v="Standard Class"/>
    <s v="LA-16780"/>
    <s v="Laura Armstrong"/>
    <x v="1"/>
    <s v="United States"/>
    <s v="Bangor"/>
    <x v="43"/>
    <n v="4401"/>
    <x v="3"/>
    <s v="FUR-FU-10004952"/>
    <x v="0"/>
    <x v="5"/>
    <s v="C-Line Cubicle Keepers Polyproplyene Holder w/Velcro Back, 8-1/2x11, 25/Bx"/>
    <n v="109.48"/>
    <n v="2"/>
    <n v="0"/>
    <x v="1086"/>
  </r>
  <r>
    <n v="2258"/>
    <x v="1106"/>
    <x v="114"/>
    <d v="2017-06-19T00:00:00"/>
    <s v="First Class"/>
    <s v="TS-21610"/>
    <s v="Troy Staebel"/>
    <x v="0"/>
    <s v="United States"/>
    <s v="San Francisco"/>
    <x v="1"/>
    <n v="94122"/>
    <x v="1"/>
    <s v="FUR-CH-10000015"/>
    <x v="0"/>
    <x v="1"/>
    <s v="Hon Multipurpose Stacking Arm Chairs"/>
    <n v="1212.96"/>
    <n v="7"/>
    <n v="0.2"/>
    <x v="2021"/>
  </r>
  <r>
    <n v="2259"/>
    <x v="1106"/>
    <x v="114"/>
    <d v="2017-06-19T00:00:00"/>
    <s v="First Class"/>
    <s v="TS-21610"/>
    <s v="Troy Staebel"/>
    <x v="0"/>
    <s v="United States"/>
    <s v="San Francisco"/>
    <x v="1"/>
    <n v="94122"/>
    <x v="1"/>
    <s v="OFF-PA-10001776"/>
    <x v="1"/>
    <x v="10"/>
    <s v="Wirebound Message Books, Four 2 3/4&quot; x 5&quot; Forms per Page, 600 Sets per Book"/>
    <n v="18.54"/>
    <n v="2"/>
    <n v="0"/>
    <x v="2022"/>
  </r>
  <r>
    <n v="2260"/>
    <x v="1107"/>
    <x v="627"/>
    <d v="2015-11-10T00:00:00"/>
    <s v="Second Class"/>
    <s v="MZ-17335"/>
    <s v="Maria Zettner"/>
    <x v="2"/>
    <s v="United States"/>
    <s v="San Diego"/>
    <x v="1"/>
    <n v="92024"/>
    <x v="1"/>
    <s v="OFF-FA-10002280"/>
    <x v="1"/>
    <x v="13"/>
    <s v="Advantus Plastic Paper Clips"/>
    <n v="5"/>
    <n v="1"/>
    <n v="0"/>
    <x v="2023"/>
  </r>
  <r>
    <n v="2261"/>
    <x v="1107"/>
    <x v="627"/>
    <d v="2015-11-10T00:00:00"/>
    <s v="Second Class"/>
    <s v="MZ-17335"/>
    <s v="Maria Zettner"/>
    <x v="2"/>
    <s v="United States"/>
    <s v="San Diego"/>
    <x v="1"/>
    <n v="92024"/>
    <x v="1"/>
    <s v="TEC-AC-10002049"/>
    <x v="2"/>
    <x v="11"/>
    <s v="Logitech G19 Programmable Gaming Keyboard"/>
    <n v="371.97"/>
    <n v="3"/>
    <n v="0"/>
    <x v="834"/>
  </r>
  <r>
    <n v="2262"/>
    <x v="1108"/>
    <x v="217"/>
    <d v="2015-12-18T00:00:00"/>
    <s v="Same Day"/>
    <s v="MW-18220"/>
    <s v="Mitch Webber"/>
    <x v="0"/>
    <s v="United States"/>
    <s v="New York City"/>
    <x v="15"/>
    <n v="10035"/>
    <x v="3"/>
    <s v="TEC-AC-10002253"/>
    <x v="2"/>
    <x v="11"/>
    <s v="Imation Bio 8GB USB Flash Drive Imation Corp"/>
    <n v="166.24"/>
    <n v="1"/>
    <n v="0"/>
    <x v="667"/>
  </r>
  <r>
    <n v="2263"/>
    <x v="1109"/>
    <x v="695"/>
    <d v="2017-02-09T00:00:00"/>
    <s v="First Class"/>
    <s v="MV-17485"/>
    <s v="Mark Van Huff"/>
    <x v="0"/>
    <s v="United States"/>
    <s v="Arlington"/>
    <x v="17"/>
    <n v="22204"/>
    <x v="0"/>
    <s v="FUR-BO-10004015"/>
    <x v="0"/>
    <x v="0"/>
    <s v="Bush Andora Bookcase, Maple/Graphite Gray Finish"/>
    <n v="359.97"/>
    <n v="3"/>
    <n v="0"/>
    <x v="2024"/>
  </r>
  <r>
    <n v="2264"/>
    <x v="1110"/>
    <x v="696"/>
    <d v="2016-11-16T00:00:00"/>
    <s v="Second Class"/>
    <s v="AA-10375"/>
    <s v="Allen Armold"/>
    <x v="0"/>
    <s v="United States"/>
    <s v="Atlanta"/>
    <x v="32"/>
    <n v="30318"/>
    <x v="0"/>
    <s v="TEC-AC-10004145"/>
    <x v="2"/>
    <x v="11"/>
    <s v="Logitech diNovo Edge Keyboard"/>
    <n v="499.98"/>
    <n v="2"/>
    <n v="0"/>
    <x v="2025"/>
  </r>
  <r>
    <n v="2265"/>
    <x v="1110"/>
    <x v="696"/>
    <d v="2016-11-16T00:00:00"/>
    <s v="Second Class"/>
    <s v="AA-10375"/>
    <s v="Allen Armold"/>
    <x v="0"/>
    <s v="United States"/>
    <s v="Atlanta"/>
    <x v="32"/>
    <n v="30318"/>
    <x v="0"/>
    <s v="OFF-PA-10002479"/>
    <x v="1"/>
    <x v="10"/>
    <s v="Xerox 4200 Series MultiUse Premium Copy Paper (20Lb. and 84 Bright)"/>
    <n v="5.28"/>
    <n v="1"/>
    <n v="0"/>
    <x v="1906"/>
  </r>
  <r>
    <n v="2266"/>
    <x v="1110"/>
    <x v="696"/>
    <d v="2016-11-16T00:00:00"/>
    <s v="Second Class"/>
    <s v="AA-10375"/>
    <s v="Allen Armold"/>
    <x v="0"/>
    <s v="United States"/>
    <s v="Atlanta"/>
    <x v="32"/>
    <n v="30318"/>
    <x v="0"/>
    <s v="OFF-BI-10004970"/>
    <x v="1"/>
    <x v="8"/>
    <s v="ACCOHIDE 3-Ring Binder, Blue, 1&quot;"/>
    <n v="8.26"/>
    <n v="2"/>
    <n v="0"/>
    <x v="1835"/>
  </r>
  <r>
    <n v="2267"/>
    <x v="1111"/>
    <x v="386"/>
    <d v="2017-10-12T00:00:00"/>
    <s v="Same Day"/>
    <s v="SM-20320"/>
    <s v="Sean Miller"/>
    <x v="2"/>
    <s v="United States"/>
    <s v="Monroe"/>
    <x v="3"/>
    <n v="28110"/>
    <x v="0"/>
    <s v="OFF-PA-10003919"/>
    <x v="1"/>
    <x v="10"/>
    <s v="Xerox 1989"/>
    <n v="7.968"/>
    <n v="2"/>
    <n v="0.2"/>
    <x v="2026"/>
  </r>
  <r>
    <n v="2268"/>
    <x v="1112"/>
    <x v="697"/>
    <d v="2017-09-17T00:00:00"/>
    <s v="Same Day"/>
    <s v="TP-21415"/>
    <s v="Tom Prescott"/>
    <x v="0"/>
    <s v="United States"/>
    <s v="Seattle"/>
    <x v="4"/>
    <n v="98115"/>
    <x v="1"/>
    <s v="OFF-PA-10002001"/>
    <x v="1"/>
    <x v="10"/>
    <s v="Xerox 1984"/>
    <n v="12.96"/>
    <n v="2"/>
    <n v="0"/>
    <x v="2027"/>
  </r>
  <r>
    <n v="2269"/>
    <x v="1113"/>
    <x v="698"/>
    <d v="2017-12-26T00:00:00"/>
    <s v="Standard Class"/>
    <s v="DK-13225"/>
    <s v="Dean Katz"/>
    <x v="1"/>
    <s v="United States"/>
    <s v="Rochester"/>
    <x v="15"/>
    <n v="14609"/>
    <x v="3"/>
    <s v="OFF-PA-10002787"/>
    <x v="1"/>
    <x v="10"/>
    <s v="Xerox 227"/>
    <n v="6.48"/>
    <n v="1"/>
    <n v="0"/>
    <x v="90"/>
  </r>
  <r>
    <n v="2270"/>
    <x v="1113"/>
    <x v="698"/>
    <d v="2017-12-26T00:00:00"/>
    <s v="Standard Class"/>
    <s v="DK-13225"/>
    <s v="Dean Katz"/>
    <x v="1"/>
    <s v="United States"/>
    <s v="Rochester"/>
    <x v="15"/>
    <n v="14609"/>
    <x v="3"/>
    <s v="OFF-BI-10003291"/>
    <x v="1"/>
    <x v="8"/>
    <s v="Wilson Jones Leather-Like Binders with DublLock Round Rings"/>
    <n v="6.984"/>
    <n v="1"/>
    <n v="0.2"/>
    <x v="2028"/>
  </r>
  <r>
    <n v="2271"/>
    <x v="1114"/>
    <x v="574"/>
    <d v="2017-12-07T00:00:00"/>
    <s v="Standard Class"/>
    <s v="MK-17905"/>
    <s v="Michael Kennedy"/>
    <x v="1"/>
    <s v="United States"/>
    <s v="Miami"/>
    <x v="2"/>
    <n v="33180"/>
    <x v="0"/>
    <s v="OFF-AR-10004344"/>
    <x v="1"/>
    <x v="6"/>
    <s v="Bulldog Vacuum Base Pencil Sharpener"/>
    <n v="47.96"/>
    <n v="5"/>
    <n v="0.2"/>
    <x v="2029"/>
  </r>
  <r>
    <n v="2272"/>
    <x v="1115"/>
    <x v="481"/>
    <d v="2015-09-27T00:00:00"/>
    <s v="Standard Class"/>
    <s v="CS-12130"/>
    <s v="Chad Sievert"/>
    <x v="0"/>
    <s v="United States"/>
    <s v="Seattle"/>
    <x v="4"/>
    <n v="98105"/>
    <x v="1"/>
    <s v="OFF-ST-10003123"/>
    <x v="1"/>
    <x v="4"/>
    <s v="Fellowes Bases and Tops For Staxonsteel/High-Stak Systems"/>
    <n v="199.74"/>
    <n v="6"/>
    <n v="0"/>
    <x v="2030"/>
  </r>
  <r>
    <n v="2273"/>
    <x v="1116"/>
    <x v="699"/>
    <d v="2015-03-11T00:00:00"/>
    <s v="Standard Class"/>
    <s v="JL-15850"/>
    <s v="John Lucas"/>
    <x v="0"/>
    <s v="United States"/>
    <s v="San Francisco"/>
    <x v="1"/>
    <n v="94122"/>
    <x v="1"/>
    <s v="FUR-FU-10000308"/>
    <x v="0"/>
    <x v="5"/>
    <s v="Deflect-o Glass Clear Studded Chair Mats"/>
    <n v="435.26"/>
    <n v="7"/>
    <n v="0"/>
    <x v="2031"/>
  </r>
  <r>
    <n v="2274"/>
    <x v="1116"/>
    <x v="699"/>
    <d v="2015-03-11T00:00:00"/>
    <s v="Standard Class"/>
    <s v="JL-15850"/>
    <s v="John Lucas"/>
    <x v="0"/>
    <s v="United States"/>
    <s v="San Francisco"/>
    <x v="1"/>
    <n v="94122"/>
    <x v="1"/>
    <s v="TEC-CO-10003763"/>
    <x v="2"/>
    <x v="16"/>
    <s v="Canon PC1060 Personal Laser Copier"/>
    <n v="1119.9839999999999"/>
    <n v="2"/>
    <n v="0.2"/>
    <x v="2032"/>
  </r>
  <r>
    <n v="2275"/>
    <x v="1117"/>
    <x v="462"/>
    <d v="2014-10-08T00:00:00"/>
    <s v="Second Class"/>
    <s v="AR-10405"/>
    <s v="Allen Rosenblatt"/>
    <x v="1"/>
    <s v="United States"/>
    <s v="Los Angeles"/>
    <x v="1"/>
    <n v="90036"/>
    <x v="1"/>
    <s v="FUR-TA-10001866"/>
    <x v="0"/>
    <x v="3"/>
    <s v="Bevis Round Conference Room Tables and Bases"/>
    <n v="143.43199999999999"/>
    <n v="1"/>
    <n v="0.2"/>
    <x v="2033"/>
  </r>
  <r>
    <n v="2276"/>
    <x v="1117"/>
    <x v="462"/>
    <d v="2014-10-08T00:00:00"/>
    <s v="Second Class"/>
    <s v="AR-10405"/>
    <s v="Allen Rosenblatt"/>
    <x v="1"/>
    <s v="United States"/>
    <s v="Los Angeles"/>
    <x v="1"/>
    <n v="90036"/>
    <x v="1"/>
    <s v="FUR-CH-10002774"/>
    <x v="0"/>
    <x v="1"/>
    <s v="Global Deluxe Stacking Chair, Gray"/>
    <n v="122.352"/>
    <n v="3"/>
    <n v="0.2"/>
    <x v="2034"/>
  </r>
  <r>
    <n v="2277"/>
    <x v="1118"/>
    <x v="700"/>
    <d v="2014-07-01T00:00:00"/>
    <s v="Standard Class"/>
    <s v="LM-17065"/>
    <s v="Liz MacKendrick"/>
    <x v="0"/>
    <s v="United States"/>
    <s v="Southaven"/>
    <x v="35"/>
    <n v="38671"/>
    <x v="0"/>
    <s v="OFF-ST-10004337"/>
    <x v="1"/>
    <x v="4"/>
    <s v="SAFCO Commercial Wire Shelving, 72h"/>
    <n v="306.2"/>
    <n v="5"/>
    <n v="0"/>
    <x v="232"/>
  </r>
  <r>
    <n v="2278"/>
    <x v="1118"/>
    <x v="700"/>
    <d v="2014-07-01T00:00:00"/>
    <s v="Standard Class"/>
    <s v="LM-17065"/>
    <s v="Liz MacKendrick"/>
    <x v="0"/>
    <s v="United States"/>
    <s v="Southaven"/>
    <x v="35"/>
    <n v="38671"/>
    <x v="0"/>
    <s v="FUR-TA-10001039"/>
    <x v="0"/>
    <x v="3"/>
    <s v="KI Adjustable-Height Table"/>
    <n v="85.98"/>
    <n v="1"/>
    <n v="0"/>
    <x v="2035"/>
  </r>
  <r>
    <n v="2279"/>
    <x v="1118"/>
    <x v="700"/>
    <d v="2014-07-01T00:00:00"/>
    <s v="Standard Class"/>
    <s v="LM-17065"/>
    <s v="Liz MacKendrick"/>
    <x v="0"/>
    <s v="United States"/>
    <s v="Southaven"/>
    <x v="35"/>
    <n v="38671"/>
    <x v="0"/>
    <s v="TEC-AC-10000109"/>
    <x v="2"/>
    <x v="11"/>
    <s v="Sony Micro Vault Click 16 GB USB 2.0 Flash Drive"/>
    <n v="223.96"/>
    <n v="4"/>
    <n v="0"/>
    <x v="2036"/>
  </r>
  <r>
    <n v="2280"/>
    <x v="1119"/>
    <x v="505"/>
    <d v="2017-11-02T00:00:00"/>
    <s v="First Class"/>
    <s v="JK-15625"/>
    <s v="Jim Karlsson"/>
    <x v="0"/>
    <s v="United States"/>
    <s v="Seattle"/>
    <x v="4"/>
    <n v="98115"/>
    <x v="1"/>
    <s v="FUR-CH-10003833"/>
    <x v="0"/>
    <x v="1"/>
    <s v="Novimex Fabric Task Chair"/>
    <n v="97.567999999999998"/>
    <n v="2"/>
    <n v="0.2"/>
    <x v="2037"/>
  </r>
  <r>
    <n v="2281"/>
    <x v="1119"/>
    <x v="505"/>
    <d v="2017-11-02T00:00:00"/>
    <s v="First Class"/>
    <s v="JK-15625"/>
    <s v="Jim Karlsson"/>
    <x v="0"/>
    <s v="United States"/>
    <s v="Seattle"/>
    <x v="4"/>
    <n v="98115"/>
    <x v="1"/>
    <s v="FUR-CH-10004289"/>
    <x v="0"/>
    <x v="1"/>
    <s v="Global Super Steno Chair"/>
    <n v="614.27200000000005"/>
    <n v="8"/>
    <n v="0.2"/>
    <x v="2038"/>
  </r>
  <r>
    <n v="2282"/>
    <x v="1119"/>
    <x v="505"/>
    <d v="2017-11-02T00:00:00"/>
    <s v="First Class"/>
    <s v="JK-15625"/>
    <s v="Jim Karlsson"/>
    <x v="0"/>
    <s v="United States"/>
    <s v="Seattle"/>
    <x v="4"/>
    <n v="98115"/>
    <x v="1"/>
    <s v="FUR-BO-10004467"/>
    <x v="0"/>
    <x v="0"/>
    <s v="Bestar Classic Bookcase"/>
    <n v="199.98"/>
    <n v="2"/>
    <n v="0"/>
    <x v="982"/>
  </r>
  <r>
    <n v="2283"/>
    <x v="1120"/>
    <x v="323"/>
    <d v="2016-09-05T00:00:00"/>
    <s v="First Class"/>
    <s v="FM-14215"/>
    <s v="Filia McAdams"/>
    <x v="1"/>
    <s v="United States"/>
    <s v="Middletown"/>
    <x v="29"/>
    <n v="6457"/>
    <x v="3"/>
    <s v="OFF-PA-10002713"/>
    <x v="1"/>
    <x v="10"/>
    <s v="Adams Phone Message Book, 200 Message Capacity, 8 1/16? x 11?"/>
    <n v="48.16"/>
    <n v="7"/>
    <n v="0"/>
    <x v="2039"/>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616"/>
    <d v="2015-03-09T00:00:00"/>
    <s v="Standard Class"/>
    <s v="SF-20200"/>
    <s v="Sarah Foster"/>
    <x v="0"/>
    <s v="United States"/>
    <s v="New Castle"/>
    <x v="14"/>
    <n v="47362"/>
    <x v="2"/>
    <s v="OFF-AP-10002222"/>
    <x v="1"/>
    <x v="9"/>
    <s v="Staple holder"/>
    <n v="60.69"/>
    <n v="7"/>
    <n v="0"/>
    <x v="2041"/>
  </r>
  <r>
    <n v="2286"/>
    <x v="1122"/>
    <x v="465"/>
    <d v="2016-05-08T00:00:00"/>
    <s v="First Class"/>
    <s v="PJ-18835"/>
    <s v="Patrick Jones"/>
    <x v="1"/>
    <s v="United States"/>
    <s v="Murfreesboro"/>
    <x v="18"/>
    <n v="37130"/>
    <x v="0"/>
    <s v="OFF-PA-10003971"/>
    <x v="1"/>
    <x v="10"/>
    <s v="Xerox 1965"/>
    <n v="14.352"/>
    <n v="3"/>
    <n v="0.2"/>
    <x v="1177"/>
  </r>
  <r>
    <n v="2287"/>
    <x v="1123"/>
    <x v="701"/>
    <d v="2017-11-23T00:00:00"/>
    <s v="Standard Class"/>
    <s v="CS-12355"/>
    <s v="Christine Sundaresam"/>
    <x v="0"/>
    <s v="United States"/>
    <s v="Salem"/>
    <x v="17"/>
    <n v="24153"/>
    <x v="0"/>
    <s v="OFF-AP-10004036"/>
    <x v="1"/>
    <x v="9"/>
    <s v="Bionaire 99.97% HEPA Air Cleaner"/>
    <n v="35.04"/>
    <n v="2"/>
    <n v="0"/>
    <x v="2042"/>
  </r>
  <r>
    <n v="2288"/>
    <x v="1124"/>
    <x v="702"/>
    <d v="2017-06-05T00:00:00"/>
    <s v="Second Class"/>
    <s v="BB-10990"/>
    <s v="Barry Blumstein"/>
    <x v="1"/>
    <s v="United States"/>
    <s v="Toledo"/>
    <x v="24"/>
    <n v="43615"/>
    <x v="3"/>
    <s v="OFF-AP-10002287"/>
    <x v="1"/>
    <x v="9"/>
    <s v="Eureka Sanitaire  Multi-Pro Heavy-Duty Upright, Disposable Bags"/>
    <n v="17.48"/>
    <n v="5"/>
    <n v="0.2"/>
    <x v="2043"/>
  </r>
  <r>
    <n v="2289"/>
    <x v="1125"/>
    <x v="193"/>
    <d v="2017-06-13T00:00:00"/>
    <s v="First Class"/>
    <s v="BW-11200"/>
    <s v="Ben Wallace"/>
    <x v="0"/>
    <s v="United States"/>
    <s v="Los Angeles"/>
    <x v="1"/>
    <n v="90032"/>
    <x v="1"/>
    <s v="OFF-AR-10002375"/>
    <x v="1"/>
    <x v="6"/>
    <s v="Newell 351"/>
    <n v="16.399999999999999"/>
    <n v="5"/>
    <n v="0"/>
    <x v="2044"/>
  </r>
  <r>
    <n v="2290"/>
    <x v="1126"/>
    <x v="703"/>
    <d v="2017-01-11T00:00:00"/>
    <s v="First Class"/>
    <s v="RS-19420"/>
    <s v="Ricardo Sperren"/>
    <x v="1"/>
    <s v="United States"/>
    <s v="Seattle"/>
    <x v="4"/>
    <n v="98115"/>
    <x v="1"/>
    <s v="FUR-TA-10001950"/>
    <x v="0"/>
    <x v="3"/>
    <s v="Balt Solid Wood Round Tables"/>
    <n v="892.98"/>
    <n v="2"/>
    <n v="0"/>
    <x v="2045"/>
  </r>
  <r>
    <n v="2291"/>
    <x v="1127"/>
    <x v="704"/>
    <d v="2015-04-25T00:00:00"/>
    <s v="Standard Class"/>
    <s v="TS-21160"/>
    <s v="Theresa Swint"/>
    <x v="1"/>
    <s v="United States"/>
    <s v="Columbus"/>
    <x v="32"/>
    <n v="31907"/>
    <x v="0"/>
    <s v="TEC-PH-10001557"/>
    <x v="2"/>
    <x v="7"/>
    <s v="Pyle PMP37LED"/>
    <n v="287.97000000000003"/>
    <n v="3"/>
    <n v="0"/>
    <x v="1204"/>
  </r>
  <r>
    <n v="2292"/>
    <x v="1127"/>
    <x v="704"/>
    <d v="2015-04-25T00:00:00"/>
    <s v="Standard Class"/>
    <s v="TS-21160"/>
    <s v="Theresa Swint"/>
    <x v="1"/>
    <s v="United States"/>
    <s v="Columbus"/>
    <x v="32"/>
    <n v="31907"/>
    <x v="0"/>
    <s v="FUR-FU-10002937"/>
    <x v="0"/>
    <x v="5"/>
    <s v="GE 48&quot; Fluorescent Tube, Cool White Energy Saver, 34 Watts, 30/Box"/>
    <n v="595.38"/>
    <n v="6"/>
    <n v="0"/>
    <x v="2046"/>
  </r>
  <r>
    <n v="2293"/>
    <x v="1127"/>
    <x v="704"/>
    <d v="2015-04-25T00:00:00"/>
    <s v="Standard Class"/>
    <s v="TS-21160"/>
    <s v="Theresa Swint"/>
    <x v="1"/>
    <s v="United States"/>
    <s v="Columbus"/>
    <x v="32"/>
    <n v="31907"/>
    <x v="0"/>
    <s v="OFF-PA-10001166"/>
    <x v="1"/>
    <x v="10"/>
    <s v="Xerox 2"/>
    <n v="12.96"/>
    <n v="2"/>
    <n v="0"/>
    <x v="91"/>
  </r>
  <r>
    <n v="2294"/>
    <x v="1128"/>
    <x v="549"/>
    <d v="2015-11-06T00:00:00"/>
    <s v="Standard Class"/>
    <s v="QJ-19255"/>
    <s v="Quincy Jones"/>
    <x v="1"/>
    <s v="United States"/>
    <s v="New York City"/>
    <x v="15"/>
    <n v="10009"/>
    <x v="3"/>
    <s v="TEC-PH-10000347"/>
    <x v="2"/>
    <x v="7"/>
    <s v="Cush Cases Heavy Duty Rugged Cover Case for Samsung Galaxy S5 - Purple"/>
    <n v="4.95"/>
    <n v="1"/>
    <n v="0"/>
    <x v="2047"/>
  </r>
  <r>
    <n v="2295"/>
    <x v="1129"/>
    <x v="331"/>
    <d v="2017-12-27T00:00:00"/>
    <s v="Standard Class"/>
    <s v="FM-14215"/>
    <s v="Filia McAdams"/>
    <x v="1"/>
    <s v="United States"/>
    <s v="Middletown"/>
    <x v="29"/>
    <n v="6457"/>
    <x v="3"/>
    <s v="FUR-FU-10003708"/>
    <x v="0"/>
    <x v="5"/>
    <s v="Tenex Traditional Chairmats for Medium Pile Carpet, Standard Lip, 36&quot; x 48&quot;"/>
    <n v="181.95"/>
    <n v="3"/>
    <n v="0"/>
    <x v="2048"/>
  </r>
  <r>
    <n v="2296"/>
    <x v="1130"/>
    <x v="549"/>
    <d v="2015-11-05T00:00:00"/>
    <s v="Standard Class"/>
    <s v="VD-21670"/>
    <s v="Valerie Dominguez"/>
    <x v="0"/>
    <s v="United States"/>
    <s v="New York City"/>
    <x v="15"/>
    <n v="10011"/>
    <x v="3"/>
    <s v="OFF-PA-10002659"/>
    <x v="1"/>
    <x v="10"/>
    <s v="Avoid Verbal Orders Carbonless Minifold Book"/>
    <n v="13.52"/>
    <n v="4"/>
    <n v="0"/>
    <x v="2049"/>
  </r>
  <r>
    <n v="2297"/>
    <x v="1130"/>
    <x v="549"/>
    <d v="2015-11-05T00:00:00"/>
    <s v="Standard Class"/>
    <s v="VD-21670"/>
    <s v="Valerie Dominguez"/>
    <x v="0"/>
    <s v="United States"/>
    <s v="New York City"/>
    <x v="15"/>
    <n v="10011"/>
    <x v="3"/>
    <s v="FUR-FU-10000965"/>
    <x v="0"/>
    <x v="5"/>
    <s v="Howard Miller 11-1/2&quot; Diameter Ridgewood Wall Clock"/>
    <n v="259.7"/>
    <n v="5"/>
    <n v="0"/>
    <x v="2050"/>
  </r>
  <r>
    <n v="2298"/>
    <x v="1130"/>
    <x v="549"/>
    <d v="2015-11-05T00:00:00"/>
    <s v="Standard Class"/>
    <s v="VD-21670"/>
    <s v="Valerie Dominguez"/>
    <x v="0"/>
    <s v="United States"/>
    <s v="New York City"/>
    <x v="15"/>
    <n v="10011"/>
    <x v="3"/>
    <s v="TEC-PH-10001527"/>
    <x v="2"/>
    <x v="7"/>
    <s v="Plantronics MX500i Earset"/>
    <n v="42.95"/>
    <n v="1"/>
    <n v="0"/>
    <x v="2051"/>
  </r>
  <r>
    <n v="2299"/>
    <x v="1130"/>
    <x v="549"/>
    <d v="2015-11-05T00:00:00"/>
    <s v="Standard Class"/>
    <s v="VD-21670"/>
    <s v="Valerie Dominguez"/>
    <x v="0"/>
    <s v="United States"/>
    <s v="New York City"/>
    <x v="15"/>
    <n v="10011"/>
    <x v="3"/>
    <s v="TEC-AC-10001838"/>
    <x v="2"/>
    <x v="11"/>
    <s v="Razer Tiamat Over Ear 7.1 Surround Sound PC Gaming Headset"/>
    <n v="1399.93"/>
    <n v="7"/>
    <n v="0"/>
    <x v="778"/>
  </r>
  <r>
    <n v="2300"/>
    <x v="1130"/>
    <x v="549"/>
    <d v="2015-11-05T00:00:00"/>
    <s v="Standard Class"/>
    <s v="VD-21670"/>
    <s v="Valerie Dominguez"/>
    <x v="0"/>
    <s v="United States"/>
    <s v="New York City"/>
    <x v="15"/>
    <n v="10011"/>
    <x v="3"/>
    <s v="TEC-PH-10002597"/>
    <x v="2"/>
    <x v="7"/>
    <s v="Xblue XB-1670-86 X16 Small Office Telephone - Titanium"/>
    <n v="503.96"/>
    <n v="4"/>
    <n v="0"/>
    <x v="2052"/>
  </r>
  <r>
    <n v="2301"/>
    <x v="1131"/>
    <x v="687"/>
    <d v="2014-11-18T00:00:00"/>
    <s v="Standard Class"/>
    <s v="JL-15505"/>
    <s v="Jeremy Lonsdale"/>
    <x v="0"/>
    <s v="United States"/>
    <s v="Midland"/>
    <x v="12"/>
    <n v="48640"/>
    <x v="2"/>
    <s v="OFF-BI-10000756"/>
    <x v="1"/>
    <x v="8"/>
    <s v="Storex DuraTech Recycled Plastic Frosted Binders"/>
    <n v="12.72"/>
    <n v="3"/>
    <n v="0"/>
    <x v="2053"/>
  </r>
  <r>
    <n v="2302"/>
    <x v="1131"/>
    <x v="687"/>
    <d v="2014-11-18T00:00:00"/>
    <s v="Standard Class"/>
    <s v="JL-15505"/>
    <s v="Jeremy Lonsdale"/>
    <x v="0"/>
    <s v="United States"/>
    <s v="Midland"/>
    <x v="12"/>
    <n v="48640"/>
    <x v="2"/>
    <s v="OFF-BI-10000546"/>
    <x v="1"/>
    <x v="8"/>
    <s v="Avery Durable Binders"/>
    <n v="11.52"/>
    <n v="4"/>
    <n v="0"/>
    <x v="2054"/>
  </r>
  <r>
    <n v="2303"/>
    <x v="1132"/>
    <x v="327"/>
    <d v="2016-01-21T00:00:00"/>
    <s v="Standard Class"/>
    <s v="DL-13495"/>
    <s v="Dionis Lloyd"/>
    <x v="1"/>
    <s v="United States"/>
    <s v="Columbus"/>
    <x v="32"/>
    <n v="31907"/>
    <x v="0"/>
    <s v="TEC-AC-10001142"/>
    <x v="2"/>
    <x v="11"/>
    <s v="First Data FD10 PIN Pad"/>
    <n v="316"/>
    <n v="4"/>
    <n v="0"/>
    <x v="627"/>
  </r>
  <r>
    <n v="2304"/>
    <x v="1133"/>
    <x v="697"/>
    <d v="2017-09-22T00:00:00"/>
    <s v="Second Class"/>
    <s v="MO-17800"/>
    <s v="Meg O'Connel"/>
    <x v="2"/>
    <s v="United States"/>
    <s v="Roswell"/>
    <x v="32"/>
    <n v="30076"/>
    <x v="0"/>
    <s v="FUR-CH-10000785"/>
    <x v="0"/>
    <x v="1"/>
    <s v="Global Ergonomic Managers Chair"/>
    <n v="723.92"/>
    <n v="4"/>
    <n v="0"/>
    <x v="2055"/>
  </r>
  <r>
    <n v="2305"/>
    <x v="1133"/>
    <x v="697"/>
    <d v="2017-09-22T00:00:00"/>
    <s v="Second Class"/>
    <s v="MO-17800"/>
    <s v="Meg O'Connel"/>
    <x v="2"/>
    <s v="United States"/>
    <s v="Roswell"/>
    <x v="32"/>
    <n v="30076"/>
    <x v="0"/>
    <s v="OFF-PA-10000474"/>
    <x v="1"/>
    <x v="10"/>
    <s v="Easy-staple paper"/>
    <n v="106.32"/>
    <n v="3"/>
    <n v="0"/>
    <x v="2056"/>
  </r>
  <r>
    <n v="2306"/>
    <x v="1134"/>
    <x v="443"/>
    <d v="2016-12-24T00:00:00"/>
    <s v="First Class"/>
    <s v="BP-11185"/>
    <s v="Ben Peterman"/>
    <x v="1"/>
    <s v="United States"/>
    <s v="Chicago"/>
    <x v="10"/>
    <n v="60623"/>
    <x v="2"/>
    <s v="FUR-BO-10003441"/>
    <x v="0"/>
    <x v="0"/>
    <s v="Bush Westfield Collection Bookcases, Fully Assembled"/>
    <n v="141.37200000000001"/>
    <n v="2"/>
    <n v="0.3"/>
    <x v="2057"/>
  </r>
  <r>
    <n v="2307"/>
    <x v="1135"/>
    <x v="705"/>
    <d v="2015-08-08T00:00:00"/>
    <s v="First Class"/>
    <s v="MS-17980"/>
    <s v="Michael Stewart"/>
    <x v="1"/>
    <s v="United States"/>
    <s v="Houston"/>
    <x v="5"/>
    <n v="77041"/>
    <x v="2"/>
    <s v="OFF-PA-10004156"/>
    <x v="1"/>
    <x v="10"/>
    <s v="Xerox 188"/>
    <n v="27.216000000000001"/>
    <n v="3"/>
    <n v="0.2"/>
    <x v="2058"/>
  </r>
  <r>
    <n v="2308"/>
    <x v="1136"/>
    <x v="60"/>
    <d v="2017-11-09T00:00:00"/>
    <s v="Standard Class"/>
    <s v="SV-20935"/>
    <s v="Susan Vittorini"/>
    <x v="0"/>
    <s v="United States"/>
    <s v="New York City"/>
    <x v="15"/>
    <n v="10009"/>
    <x v="3"/>
    <s v="TEC-AC-10001432"/>
    <x v="2"/>
    <x v="11"/>
    <s v="Enermax Aurora Lite Keyboard"/>
    <n v="390.75"/>
    <n v="5"/>
    <n v="0"/>
    <x v="2059"/>
  </r>
  <r>
    <n v="2309"/>
    <x v="1137"/>
    <x v="532"/>
    <d v="2017-06-12T00:00:00"/>
    <s v="First Class"/>
    <s v="BC-11125"/>
    <s v="Becky Castell"/>
    <x v="2"/>
    <s v="United States"/>
    <s v="Peoria"/>
    <x v="16"/>
    <n v="85345"/>
    <x v="1"/>
    <s v="FUR-CH-10001394"/>
    <x v="0"/>
    <x v="1"/>
    <s v="Global Leather Executive Chair"/>
    <n v="280.79199999999997"/>
    <n v="1"/>
    <n v="0.2"/>
    <x v="2060"/>
  </r>
  <r>
    <n v="2310"/>
    <x v="1137"/>
    <x v="532"/>
    <d v="2017-06-12T00:00:00"/>
    <s v="First Class"/>
    <s v="BC-11125"/>
    <s v="Becky Castell"/>
    <x v="2"/>
    <s v="United States"/>
    <s v="Peoria"/>
    <x v="16"/>
    <n v="85345"/>
    <x v="1"/>
    <s v="OFF-ST-10002370"/>
    <x v="1"/>
    <x v="4"/>
    <s v="Sortfiler Multipurpose Personal File Organizer, Black"/>
    <n v="68.447999999999993"/>
    <n v="4"/>
    <n v="0.2"/>
    <x v="2061"/>
  </r>
  <r>
    <n v="2311"/>
    <x v="1137"/>
    <x v="532"/>
    <d v="2017-06-12T00:00:00"/>
    <s v="First Class"/>
    <s v="BC-11125"/>
    <s v="Becky Castell"/>
    <x v="2"/>
    <s v="United States"/>
    <s v="Peoria"/>
    <x v="16"/>
    <n v="85345"/>
    <x v="1"/>
    <s v="OFF-AR-10002956"/>
    <x v="1"/>
    <x v="6"/>
    <s v="Boston 16801 Nautilus Battery Pencil Sharpener"/>
    <n v="88.04"/>
    <n v="5"/>
    <n v="0.2"/>
    <x v="2062"/>
  </r>
  <r>
    <n v="2312"/>
    <x v="1137"/>
    <x v="532"/>
    <d v="2017-06-12T00:00:00"/>
    <s v="First Class"/>
    <s v="BC-11125"/>
    <s v="Becky Castell"/>
    <x v="2"/>
    <s v="United States"/>
    <s v="Peoria"/>
    <x v="16"/>
    <n v="85345"/>
    <x v="1"/>
    <s v="OFF-AR-10001955"/>
    <x v="1"/>
    <x v="6"/>
    <s v="Newell 319"/>
    <n v="15.872"/>
    <n v="1"/>
    <n v="0.2"/>
    <x v="2063"/>
  </r>
  <r>
    <n v="2313"/>
    <x v="1137"/>
    <x v="532"/>
    <d v="2017-06-12T00:00:00"/>
    <s v="First Class"/>
    <s v="BC-11125"/>
    <s v="Becky Castell"/>
    <x v="2"/>
    <s v="United States"/>
    <s v="Peoria"/>
    <x v="16"/>
    <n v="85345"/>
    <x v="1"/>
    <s v="OFF-ST-10001809"/>
    <x v="1"/>
    <x v="4"/>
    <s v="Fellowes Officeware Wire Shelving"/>
    <n v="215.59200000000001"/>
    <n v="3"/>
    <n v="0.2"/>
    <x v="2064"/>
  </r>
  <r>
    <n v="2314"/>
    <x v="1138"/>
    <x v="228"/>
    <d v="2017-07-25T00:00:00"/>
    <s v="Standard Class"/>
    <s v="EM-13825"/>
    <s v="Elizabeth Moffitt"/>
    <x v="1"/>
    <s v="United States"/>
    <s v="Sioux Falls"/>
    <x v="44"/>
    <n v="57103"/>
    <x v="2"/>
    <s v="OFF-LA-10004093"/>
    <x v="1"/>
    <x v="2"/>
    <s v="Avery 486"/>
    <n v="14.62"/>
    <n v="2"/>
    <n v="0"/>
    <x v="2"/>
  </r>
  <r>
    <n v="2315"/>
    <x v="1138"/>
    <x v="228"/>
    <d v="2017-07-25T00:00:00"/>
    <s v="Standard Class"/>
    <s v="EM-13825"/>
    <s v="Elizabeth Moffitt"/>
    <x v="1"/>
    <s v="United States"/>
    <s v="Sioux Falls"/>
    <x v="44"/>
    <n v="57103"/>
    <x v="2"/>
    <s v="OFF-AP-10002118"/>
    <x v="1"/>
    <x v="9"/>
    <s v="1.7 Cubic Foot Compact &quot;Cube&quot; Office Refrigerators"/>
    <n v="416.32"/>
    <n v="2"/>
    <n v="0"/>
    <x v="2065"/>
  </r>
  <r>
    <n v="2316"/>
    <x v="1138"/>
    <x v="228"/>
    <d v="2017-07-25T00:00:00"/>
    <s v="Standard Class"/>
    <s v="EM-13825"/>
    <s v="Elizabeth Moffitt"/>
    <x v="1"/>
    <s v="United States"/>
    <s v="Sioux Falls"/>
    <x v="44"/>
    <n v="57103"/>
    <x v="2"/>
    <s v="OFF-BI-10000404"/>
    <x v="1"/>
    <x v="8"/>
    <s v="Avery Printable Repositionable Plastic Tabs"/>
    <n v="43"/>
    <n v="5"/>
    <n v="0"/>
    <x v="2066"/>
  </r>
  <r>
    <n v="2317"/>
    <x v="1138"/>
    <x v="228"/>
    <d v="2017-07-25T00:00:00"/>
    <s v="Standard Class"/>
    <s v="EM-13825"/>
    <s v="Elizabeth Moffitt"/>
    <x v="1"/>
    <s v="United States"/>
    <s v="Sioux Falls"/>
    <x v="44"/>
    <n v="57103"/>
    <x v="2"/>
    <s v="FUR-CH-10003833"/>
    <x v="0"/>
    <x v="1"/>
    <s v="Novimex Fabric Task Chair"/>
    <n v="182.94"/>
    <n v="3"/>
    <n v="0"/>
    <x v="2067"/>
  </r>
  <r>
    <n v="2318"/>
    <x v="1138"/>
    <x v="228"/>
    <d v="2017-07-25T00:00:00"/>
    <s v="Standard Class"/>
    <s v="EM-13825"/>
    <s v="Elizabeth Moffitt"/>
    <x v="1"/>
    <s v="United States"/>
    <s v="Sioux Falls"/>
    <x v="44"/>
    <n v="57103"/>
    <x v="2"/>
    <s v="OFF-BI-10002072"/>
    <x v="1"/>
    <x v="8"/>
    <s v="Cardinal Slant-D Ring Binders"/>
    <n v="60.83"/>
    <n v="7"/>
    <n v="0"/>
    <x v="2068"/>
  </r>
  <r>
    <n v="2319"/>
    <x v="1138"/>
    <x v="228"/>
    <d v="2017-07-25T00:00:00"/>
    <s v="Standard Class"/>
    <s v="EM-13825"/>
    <s v="Elizabeth Moffitt"/>
    <x v="1"/>
    <s v="United States"/>
    <s v="Sioux Falls"/>
    <x v="44"/>
    <n v="57103"/>
    <x v="2"/>
    <s v="TEC-AC-10003095"/>
    <x v="2"/>
    <x v="11"/>
    <s v="Logitech G35 7.1-Channel Surround Sound Headset"/>
    <n v="389.97"/>
    <n v="3"/>
    <n v="0"/>
    <x v="2069"/>
  </r>
  <r>
    <n v="2320"/>
    <x v="1139"/>
    <x v="706"/>
    <d v="2015-12-26T00:00:00"/>
    <s v="First Class"/>
    <s v="BD-11500"/>
    <s v="Bradley Drucker"/>
    <x v="0"/>
    <s v="United States"/>
    <s v="Richmond"/>
    <x v="17"/>
    <n v="23223"/>
    <x v="0"/>
    <s v="OFF-AP-10001563"/>
    <x v="1"/>
    <x v="9"/>
    <s v="Belkin Premiere Surge Master II 8-outlet surge protector"/>
    <n v="194.32"/>
    <n v="4"/>
    <n v="0"/>
    <x v="2070"/>
  </r>
  <r>
    <n v="2321"/>
    <x v="1140"/>
    <x v="177"/>
    <d v="2017-03-24T00:00:00"/>
    <s v="Standard Class"/>
    <s v="HW-14935"/>
    <s v="Helen Wasserman"/>
    <x v="1"/>
    <s v="United States"/>
    <s v="Seattle"/>
    <x v="4"/>
    <n v="98115"/>
    <x v="1"/>
    <s v="TEC-AC-10000358"/>
    <x v="2"/>
    <x v="11"/>
    <s v="Imation Secure Drive  Hardware Encrypted USB flash drive - 16 GB"/>
    <n v="265.93"/>
    <n v="7"/>
    <n v="0"/>
    <x v="2071"/>
  </r>
  <r>
    <n v="2322"/>
    <x v="1141"/>
    <x v="620"/>
    <d v="2016-01-03T00:00:00"/>
    <s v="Second Class"/>
    <s v="KC-16255"/>
    <s v="Karen Carlisle"/>
    <x v="1"/>
    <s v="United States"/>
    <s v="Henderson"/>
    <x v="0"/>
    <n v="42420"/>
    <x v="0"/>
    <s v="OFF-BI-10004492"/>
    <x v="1"/>
    <x v="8"/>
    <s v="Tuf-Vin Binders"/>
    <n v="94.74"/>
    <n v="3"/>
    <n v="0"/>
    <x v="2072"/>
  </r>
  <r>
    <n v="2323"/>
    <x v="1141"/>
    <x v="620"/>
    <d v="2016-01-03T00:00:00"/>
    <s v="Second Class"/>
    <s v="KC-16255"/>
    <s v="Karen Carlisle"/>
    <x v="1"/>
    <s v="United States"/>
    <s v="Henderson"/>
    <x v="0"/>
    <n v="42420"/>
    <x v="0"/>
    <s v="OFF-BI-10001072"/>
    <x v="1"/>
    <x v="8"/>
    <s v="GBC Clear Cover, 8-1/2 x 11, unpunched, 25 covers per pack"/>
    <n v="60.64"/>
    <n v="4"/>
    <n v="0"/>
    <x v="2073"/>
  </r>
  <r>
    <n v="2324"/>
    <x v="1141"/>
    <x v="620"/>
    <d v="2016-01-03T00:00:00"/>
    <s v="Second Class"/>
    <s v="KC-16255"/>
    <s v="Karen Carlisle"/>
    <x v="1"/>
    <s v="United States"/>
    <s v="Henderson"/>
    <x v="0"/>
    <n v="42420"/>
    <x v="0"/>
    <s v="OFF-BI-10003707"/>
    <x v="1"/>
    <x v="8"/>
    <s v="Aluminum Screw Posts"/>
    <n v="76.3"/>
    <n v="5"/>
    <n v="0"/>
    <x v="2074"/>
  </r>
  <r>
    <n v="2325"/>
    <x v="1141"/>
    <x v="620"/>
    <d v="2016-01-03T00:00:00"/>
    <s v="Second Class"/>
    <s v="KC-16255"/>
    <s v="Karen Carlisle"/>
    <x v="1"/>
    <s v="United States"/>
    <s v="Henderson"/>
    <x v="0"/>
    <n v="42420"/>
    <x v="0"/>
    <s v="OFF-BI-10000977"/>
    <x v="1"/>
    <x v="8"/>
    <s v="Ibico Plastic Spiral Binding Combs"/>
    <n v="364.8"/>
    <n v="12"/>
    <n v="0"/>
    <x v="2075"/>
  </r>
  <r>
    <n v="2326"/>
    <x v="1142"/>
    <x v="426"/>
    <d v="2015-09-19T00:00:00"/>
    <s v="Second Class"/>
    <s v="BM-11575"/>
    <s v="Brendan Murry"/>
    <x v="1"/>
    <s v="United States"/>
    <s v="New York City"/>
    <x v="15"/>
    <n v="10035"/>
    <x v="3"/>
    <s v="OFF-BI-10002082"/>
    <x v="1"/>
    <x v="8"/>
    <s v="GBC Twin Loop Wire Binding Elements"/>
    <n v="79.872"/>
    <n v="3"/>
    <n v="0.2"/>
    <x v="2076"/>
  </r>
  <r>
    <n v="2327"/>
    <x v="1142"/>
    <x v="426"/>
    <d v="2015-09-19T00:00:00"/>
    <s v="Second Class"/>
    <s v="BM-11575"/>
    <s v="Brendan Murry"/>
    <x v="1"/>
    <s v="United States"/>
    <s v="New York City"/>
    <x v="15"/>
    <n v="10035"/>
    <x v="3"/>
    <s v="FUR-BO-10004709"/>
    <x v="0"/>
    <x v="0"/>
    <s v="Bush Westfield Collection Bookcases, Medium Cherry Finish"/>
    <n v="46.384"/>
    <n v="1"/>
    <n v="0.2"/>
    <x v="2077"/>
  </r>
  <r>
    <n v="2328"/>
    <x v="1142"/>
    <x v="426"/>
    <d v="2015-09-19T00:00:00"/>
    <s v="Second Class"/>
    <s v="BM-11575"/>
    <s v="Brendan Murry"/>
    <x v="1"/>
    <s v="United States"/>
    <s v="New York City"/>
    <x v="15"/>
    <n v="10035"/>
    <x v="3"/>
    <s v="OFF-PA-10002365"/>
    <x v="1"/>
    <x v="10"/>
    <s v="Xerox 1967"/>
    <n v="12.96"/>
    <n v="2"/>
    <n v="0"/>
    <x v="91"/>
  </r>
  <r>
    <n v="2329"/>
    <x v="1143"/>
    <x v="397"/>
    <d v="2017-09-26T00:00:00"/>
    <s v="First Class"/>
    <s v="KN-16705"/>
    <s v="Kristina Nunn"/>
    <x v="2"/>
    <s v="United States"/>
    <s v="Fort Collins"/>
    <x v="22"/>
    <n v="80525"/>
    <x v="1"/>
    <s v="OFF-EN-10004147"/>
    <x v="1"/>
    <x v="12"/>
    <s v="Wausau Papers Astrobrights Colored Envelopes"/>
    <n v="14.352"/>
    <n v="3"/>
    <n v="0.2"/>
    <x v="1177"/>
  </r>
  <r>
    <n v="2330"/>
    <x v="1144"/>
    <x v="707"/>
    <d v="2015-12-29T00:00:00"/>
    <s v="Standard Class"/>
    <s v="JD-16150"/>
    <s v="Justin Deggeller"/>
    <x v="1"/>
    <s v="United States"/>
    <s v="Philadelphia"/>
    <x v="9"/>
    <n v="19140"/>
    <x v="3"/>
    <s v="FUR-FU-10001468"/>
    <x v="0"/>
    <x v="5"/>
    <s v="Tenex Antistatic Computer Chair Mats"/>
    <n v="547.13599999999997"/>
    <n v="4"/>
    <n v="0.2"/>
    <x v="2078"/>
  </r>
  <r>
    <n v="2331"/>
    <x v="1145"/>
    <x v="446"/>
    <d v="2016-09-26T00:00:00"/>
    <s v="Second Class"/>
    <s v="LA-16780"/>
    <s v="Laura Armstrong"/>
    <x v="1"/>
    <s v="United States"/>
    <s v="Los Angeles"/>
    <x v="1"/>
    <n v="90004"/>
    <x v="1"/>
    <s v="OFF-ST-10000642"/>
    <x v="1"/>
    <x v="4"/>
    <s v="Tennsco Lockers, Gray"/>
    <n v="41.96"/>
    <n v="2"/>
    <n v="0"/>
    <x v="1447"/>
  </r>
  <r>
    <n v="2332"/>
    <x v="1145"/>
    <x v="446"/>
    <d v="2016-09-26T00:00:00"/>
    <s v="Second Class"/>
    <s v="LA-16780"/>
    <s v="Laura Armstrong"/>
    <x v="1"/>
    <s v="United States"/>
    <s v="Los Angeles"/>
    <x v="1"/>
    <n v="90004"/>
    <x v="1"/>
    <s v="OFF-PA-10000380"/>
    <x v="1"/>
    <x v="10"/>
    <s v="REDIFORM Incoming/Outgoing Call Register, 11&quot; X 8 1/2&quot;, 100 Messages"/>
    <n v="41.7"/>
    <n v="5"/>
    <n v="0"/>
    <x v="2079"/>
  </r>
  <r>
    <n v="2333"/>
    <x v="1146"/>
    <x v="708"/>
    <d v="2017-03-25T00:00:00"/>
    <s v="Standard Class"/>
    <s v="RW-19690"/>
    <s v="Robert Waldorf"/>
    <x v="0"/>
    <s v="United States"/>
    <s v="Lafayette"/>
    <x v="14"/>
    <n v="47905"/>
    <x v="2"/>
    <s v="OFF-PA-10004071"/>
    <x v="1"/>
    <x v="10"/>
    <s v="Eaton Premium Continuous-Feed Paper, 25% Cotton, Letter Size, White, 1000 Shts/Box"/>
    <n v="277.39999999999998"/>
    <n v="5"/>
    <n v="0"/>
    <x v="2080"/>
  </r>
  <r>
    <n v="2334"/>
    <x v="1146"/>
    <x v="708"/>
    <d v="2017-03-25T00:00:00"/>
    <s v="Standard Class"/>
    <s v="RW-19690"/>
    <s v="Robert Waldorf"/>
    <x v="0"/>
    <s v="United States"/>
    <s v="Lafayette"/>
    <x v="14"/>
    <n v="47905"/>
    <x v="2"/>
    <s v="OFF-PA-10004971"/>
    <x v="1"/>
    <x v="10"/>
    <s v="Xerox 196"/>
    <n v="5.78"/>
    <n v="1"/>
    <n v="0"/>
    <x v="408"/>
  </r>
  <r>
    <n v="2335"/>
    <x v="1147"/>
    <x v="587"/>
    <d v="2014-10-04T00:00:00"/>
    <s v="Standard Class"/>
    <s v="KW-16570"/>
    <s v="Kelly Williams"/>
    <x v="0"/>
    <s v="United States"/>
    <s v="Clarksville"/>
    <x v="18"/>
    <n v="37042"/>
    <x v="0"/>
    <s v="OFF-AP-10000696"/>
    <x v="1"/>
    <x v="9"/>
    <s v="Holmes Odor Grabber"/>
    <n v="69.215999999999994"/>
    <n v="6"/>
    <n v="0.2"/>
    <x v="2081"/>
  </r>
  <r>
    <n v="2336"/>
    <x v="1148"/>
    <x v="389"/>
    <d v="2017-12-10T00:00:00"/>
    <s v="Same Day"/>
    <s v="CC-12220"/>
    <s v="Chris Cortes"/>
    <x v="0"/>
    <s v="United States"/>
    <s v="Fairfield"/>
    <x v="29"/>
    <n v="6824"/>
    <x v="3"/>
    <s v="OFF-EN-10004030"/>
    <x v="1"/>
    <x v="12"/>
    <s v="Convenience Packs of Business Envelopes"/>
    <n v="10.86"/>
    <n v="3"/>
    <n v="0"/>
    <x v="141"/>
  </r>
  <r>
    <n v="2337"/>
    <x v="1148"/>
    <x v="389"/>
    <d v="2017-12-10T00:00:00"/>
    <s v="Same Day"/>
    <s v="CC-12220"/>
    <s v="Chris Cortes"/>
    <x v="0"/>
    <s v="United States"/>
    <s v="Fairfield"/>
    <x v="29"/>
    <n v="6824"/>
    <x v="3"/>
    <s v="OFF-AP-10000026"/>
    <x v="1"/>
    <x v="9"/>
    <s v="Tripp Lite Isotel 6 Outlet Surge Protector with Fax/Modem Protection"/>
    <n v="426.79"/>
    <n v="7"/>
    <n v="0"/>
    <x v="2082"/>
  </r>
  <r>
    <n v="2338"/>
    <x v="1149"/>
    <x v="709"/>
    <d v="2014-08-23T00:00:00"/>
    <s v="Same Day"/>
    <s v="RH-19495"/>
    <s v="Rick Hansen"/>
    <x v="0"/>
    <s v="United States"/>
    <s v="New York City"/>
    <x v="15"/>
    <n v="10009"/>
    <x v="3"/>
    <s v="OFF-PA-10003936"/>
    <x v="1"/>
    <x v="10"/>
    <s v="Xerox 1994"/>
    <n v="25.92"/>
    <n v="4"/>
    <n v="0"/>
    <x v="245"/>
  </r>
  <r>
    <n v="2339"/>
    <x v="1149"/>
    <x v="709"/>
    <d v="2014-08-23T00:00:00"/>
    <s v="Same Day"/>
    <s v="RH-19495"/>
    <s v="Rick Hansen"/>
    <x v="0"/>
    <s v="United States"/>
    <s v="New York City"/>
    <x v="15"/>
    <n v="10009"/>
    <x v="3"/>
    <s v="OFF-PA-10004530"/>
    <x v="1"/>
    <x v="10"/>
    <s v="Personal Creations Ink Jet Cards and Labels"/>
    <n v="45.92"/>
    <n v="4"/>
    <n v="0"/>
    <x v="2083"/>
  </r>
  <r>
    <n v="2340"/>
    <x v="1150"/>
    <x v="710"/>
    <d v="2014-08-24T00:00:00"/>
    <s v="Standard Class"/>
    <s v="JK-15625"/>
    <s v="Jim Karlsson"/>
    <x v="0"/>
    <s v="United States"/>
    <s v="Columbus"/>
    <x v="24"/>
    <n v="43229"/>
    <x v="3"/>
    <s v="OFF-AR-10004930"/>
    <x v="1"/>
    <x v="6"/>
    <s v="Turquoise Lead Holder with Pocket Clip"/>
    <n v="10.72"/>
    <n v="2"/>
    <n v="0.2"/>
    <x v="2084"/>
  </r>
  <r>
    <n v="2341"/>
    <x v="1151"/>
    <x v="338"/>
    <d v="2016-11-15T00:00:00"/>
    <s v="Standard Class"/>
    <s v="DC-13285"/>
    <s v="Debra Catini"/>
    <x v="0"/>
    <s v="United States"/>
    <s v="Warner Robins"/>
    <x v="32"/>
    <n v="31088"/>
    <x v="0"/>
    <s v="OFF-AR-10004999"/>
    <x v="1"/>
    <x v="6"/>
    <s v="Newell 315"/>
    <n v="41.86"/>
    <n v="7"/>
    <n v="0"/>
    <x v="1119"/>
  </r>
  <r>
    <n v="2342"/>
    <x v="1152"/>
    <x v="520"/>
    <d v="2015-01-03T00:00:00"/>
    <s v="First Class"/>
    <s v="GM-14455"/>
    <s v="Gary Mitchum"/>
    <x v="2"/>
    <s v="United States"/>
    <s v="Franklin"/>
    <x v="31"/>
    <n v="2038"/>
    <x v="3"/>
    <s v="FUR-FU-10002501"/>
    <x v="0"/>
    <x v="5"/>
    <s v="Nu-Dell Executive Frame"/>
    <n v="63.2"/>
    <n v="5"/>
    <n v="0"/>
    <x v="2085"/>
  </r>
  <r>
    <n v="2343"/>
    <x v="1152"/>
    <x v="520"/>
    <d v="2015-01-03T00:00:00"/>
    <s v="First Class"/>
    <s v="GM-14455"/>
    <s v="Gary Mitchum"/>
    <x v="2"/>
    <s v="United States"/>
    <s v="Franklin"/>
    <x v="31"/>
    <n v="2038"/>
    <x v="3"/>
    <s v="TEC-AC-10000358"/>
    <x v="2"/>
    <x v="11"/>
    <s v="Imation Secure Drive  Hardware Encrypted USB flash drive - 16 GB"/>
    <n v="113.97"/>
    <n v="3"/>
    <n v="0"/>
    <x v="2086"/>
  </r>
  <r>
    <n v="2344"/>
    <x v="1153"/>
    <x v="711"/>
    <d v="2014-07-30T00:00:00"/>
    <s v="Second Class"/>
    <s v="CL-11890"/>
    <s v="Carl Ludwig"/>
    <x v="0"/>
    <s v="United States"/>
    <s v="Chicago"/>
    <x v="10"/>
    <n v="60623"/>
    <x v="2"/>
    <s v="OFF-ST-10004804"/>
    <x v="1"/>
    <x v="4"/>
    <s v="Belkin 19&quot; Vented Equipment Shelf, Black"/>
    <n v="123.55200000000001"/>
    <n v="3"/>
    <n v="0.2"/>
    <x v="2087"/>
  </r>
  <r>
    <n v="2345"/>
    <x v="1154"/>
    <x v="712"/>
    <d v="2016-02-28T00:00:00"/>
    <s v="Standard Class"/>
    <s v="PV-18985"/>
    <s v="Paul Van Hugh"/>
    <x v="2"/>
    <s v="United States"/>
    <s v="Milwaukee"/>
    <x v="6"/>
    <n v="53209"/>
    <x v="2"/>
    <s v="OFF-AP-10001205"/>
    <x v="1"/>
    <x v="9"/>
    <s v="Belkin 5 Outlet SurgeMaster Power Centers"/>
    <n v="490.32"/>
    <n v="9"/>
    <n v="0"/>
    <x v="2088"/>
  </r>
  <r>
    <n v="2346"/>
    <x v="1155"/>
    <x v="69"/>
    <d v="2016-03-18T00:00:00"/>
    <s v="Standard Class"/>
    <s v="LT-17110"/>
    <s v="Liz Thompson"/>
    <x v="0"/>
    <s v="United States"/>
    <s v="San Antonio"/>
    <x v="5"/>
    <n v="78207"/>
    <x v="2"/>
    <s v="OFF-PA-10000659"/>
    <x v="1"/>
    <x v="10"/>
    <s v="TOPS Carbonless Receipt Book, Four 2-3/4 x 7-1/4 Money Receipts per Page"/>
    <n v="70.08"/>
    <n v="5"/>
    <n v="0.2"/>
    <x v="2089"/>
  </r>
  <r>
    <n v="2347"/>
    <x v="1155"/>
    <x v="69"/>
    <d v="2016-03-18T00:00:00"/>
    <s v="Standard Class"/>
    <s v="LT-17110"/>
    <s v="Liz Thompson"/>
    <x v="0"/>
    <s v="United States"/>
    <s v="San Antonio"/>
    <x v="5"/>
    <n v="78207"/>
    <x v="2"/>
    <s v="OFF-BI-10004141"/>
    <x v="1"/>
    <x v="8"/>
    <s v="Insertable Tab Indexes For Data Binders"/>
    <n v="1.272"/>
    <n v="2"/>
    <n v="0.8"/>
    <x v="2090"/>
  </r>
  <r>
    <n v="2348"/>
    <x v="1155"/>
    <x v="69"/>
    <d v="2016-03-18T00:00:00"/>
    <s v="Standard Class"/>
    <s v="LT-17110"/>
    <s v="Liz Thompson"/>
    <x v="0"/>
    <s v="United States"/>
    <s v="San Antonio"/>
    <x v="5"/>
    <n v="78207"/>
    <x v="2"/>
    <s v="FUR-TA-10004619"/>
    <x v="0"/>
    <x v="3"/>
    <s v="Hon Non-Folding Utility Tables"/>
    <n v="557.58500000000004"/>
    <n v="5"/>
    <n v="0.3"/>
    <x v="232"/>
  </r>
  <r>
    <n v="2349"/>
    <x v="1156"/>
    <x v="574"/>
    <d v="2017-12-03T00:00:00"/>
    <s v="Same Day"/>
    <s v="AM-10360"/>
    <s v="Alice McCarthy"/>
    <x v="1"/>
    <s v="United States"/>
    <s v="Los Angeles"/>
    <x v="1"/>
    <n v="90032"/>
    <x v="1"/>
    <s v="OFF-BI-10004187"/>
    <x v="1"/>
    <x v="8"/>
    <s v="3-ring staple pack"/>
    <n v="9.0239999999999991"/>
    <n v="6"/>
    <n v="0.2"/>
    <x v="2091"/>
  </r>
  <r>
    <n v="2350"/>
    <x v="1156"/>
    <x v="574"/>
    <d v="2017-12-03T00:00:00"/>
    <s v="Same Day"/>
    <s v="AM-10360"/>
    <s v="Alice McCarthy"/>
    <x v="1"/>
    <s v="United States"/>
    <s v="Los Angeles"/>
    <x v="1"/>
    <n v="90032"/>
    <x v="1"/>
    <s v="OFF-BI-10000632"/>
    <x v="1"/>
    <x v="8"/>
    <s v="Satellite Sectional Post Binders"/>
    <n v="69.456000000000003"/>
    <n v="2"/>
    <n v="0.2"/>
    <x v="2092"/>
  </r>
  <r>
    <n v="2351"/>
    <x v="1156"/>
    <x v="574"/>
    <d v="2017-12-03T00:00:00"/>
    <s v="Same Day"/>
    <s v="AM-10360"/>
    <s v="Alice McCarthy"/>
    <x v="1"/>
    <s v="United States"/>
    <s v="Los Angeles"/>
    <x v="1"/>
    <n v="90032"/>
    <x v="1"/>
    <s v="OFF-PA-10003724"/>
    <x v="1"/>
    <x v="10"/>
    <s v="Wirebound Message Book, 4 per Page"/>
    <n v="10.86"/>
    <n v="2"/>
    <n v="0"/>
    <x v="2093"/>
  </r>
  <r>
    <n v="2352"/>
    <x v="1156"/>
    <x v="574"/>
    <d v="2017-12-03T00:00:00"/>
    <s v="Same Day"/>
    <s v="AM-10360"/>
    <s v="Alice McCarthy"/>
    <x v="1"/>
    <s v="United States"/>
    <s v="Los Angeles"/>
    <x v="1"/>
    <n v="90032"/>
    <x v="1"/>
    <s v="OFF-AP-10002765"/>
    <x v="1"/>
    <x v="9"/>
    <s v="Fellowes Advanced Computer Series Surge Protectors"/>
    <n v="79.47"/>
    <n v="3"/>
    <n v="0"/>
    <x v="2094"/>
  </r>
  <r>
    <n v="2353"/>
    <x v="1156"/>
    <x v="574"/>
    <d v="2017-12-03T00:00:00"/>
    <s v="Same Day"/>
    <s v="AM-10360"/>
    <s v="Alice McCarthy"/>
    <x v="1"/>
    <s v="United States"/>
    <s v="Los Angeles"/>
    <x v="1"/>
    <n v="90032"/>
    <x v="1"/>
    <s v="OFF-AR-10001868"/>
    <x v="1"/>
    <x v="6"/>
    <s v="Prang Dustless Chalk Sticks"/>
    <n v="10.08"/>
    <n v="6"/>
    <n v="0"/>
    <x v="2095"/>
  </r>
  <r>
    <n v="2354"/>
    <x v="1157"/>
    <x v="284"/>
    <d v="2015-09-02T00:00:00"/>
    <s v="First Class"/>
    <s v="SC-20260"/>
    <s v="Scott Cohen"/>
    <x v="1"/>
    <s v="United States"/>
    <s v="San Francisco"/>
    <x v="1"/>
    <n v="94122"/>
    <x v="1"/>
    <s v="FUR-BO-10002545"/>
    <x v="0"/>
    <x v="0"/>
    <s v="Atlantic Metals Mobile 3-Shelf Bookcases, Custom Colors"/>
    <n v="1552.8309999999999"/>
    <n v="7"/>
    <n v="0.15"/>
    <x v="2096"/>
  </r>
  <r>
    <n v="2355"/>
    <x v="1157"/>
    <x v="284"/>
    <d v="2015-09-02T00:00:00"/>
    <s v="First Class"/>
    <s v="SC-20260"/>
    <s v="Scott Cohen"/>
    <x v="1"/>
    <s v="United States"/>
    <s v="San Francisco"/>
    <x v="1"/>
    <n v="94122"/>
    <x v="1"/>
    <s v="OFF-BI-10002735"/>
    <x v="1"/>
    <x v="8"/>
    <s v="GBC Prestige Therm-A-Bind Covers"/>
    <n v="137.24"/>
    <n v="5"/>
    <n v="0.2"/>
    <x v="2097"/>
  </r>
  <r>
    <n v="2356"/>
    <x v="1157"/>
    <x v="284"/>
    <d v="2015-09-02T00:00:00"/>
    <s v="First Class"/>
    <s v="SC-20260"/>
    <s v="Scott Cohen"/>
    <x v="1"/>
    <s v="United States"/>
    <s v="San Francisco"/>
    <x v="1"/>
    <n v="94122"/>
    <x v="1"/>
    <s v="TEC-AC-10004864"/>
    <x v="2"/>
    <x v="11"/>
    <s v="Memorex Micro Travel Drive 32 GB"/>
    <n v="36.51"/>
    <n v="1"/>
    <n v="0"/>
    <x v="2098"/>
  </r>
  <r>
    <n v="2357"/>
    <x v="1157"/>
    <x v="284"/>
    <d v="2015-09-02T00:00:00"/>
    <s v="First Class"/>
    <s v="SC-20260"/>
    <s v="Scott Cohen"/>
    <x v="1"/>
    <s v="United States"/>
    <s v="San Francisco"/>
    <x v="1"/>
    <n v="94122"/>
    <x v="1"/>
    <s v="TEC-MA-10000597"/>
    <x v="2"/>
    <x v="15"/>
    <s v="Lexmark S315 Color Inkjet Printer"/>
    <n v="239.976"/>
    <n v="3"/>
    <n v="0.2"/>
    <x v="2099"/>
  </r>
  <r>
    <n v="2358"/>
    <x v="1158"/>
    <x v="461"/>
    <d v="2014-03-21T00:00:00"/>
    <s v="Standard Class"/>
    <s v="CP-12340"/>
    <s v="Christine Phan"/>
    <x v="1"/>
    <s v="United States"/>
    <s v="New York City"/>
    <x v="15"/>
    <n v="10024"/>
    <x v="3"/>
    <s v="FUR-TA-10003473"/>
    <x v="0"/>
    <x v="3"/>
    <s v="Bretford Rectangular Conference Table Tops"/>
    <n v="1579.7460000000001"/>
    <n v="7"/>
    <n v="0.4"/>
    <x v="2100"/>
  </r>
  <r>
    <n v="2359"/>
    <x v="1158"/>
    <x v="461"/>
    <d v="2014-03-21T00:00:00"/>
    <s v="Standard Class"/>
    <s v="CP-12340"/>
    <s v="Christine Phan"/>
    <x v="1"/>
    <s v="United States"/>
    <s v="New York City"/>
    <x v="15"/>
    <n v="10024"/>
    <x v="3"/>
    <s v="FUR-TA-10001950"/>
    <x v="0"/>
    <x v="3"/>
    <s v="Balt Solid Wood Round Tables"/>
    <n v="1071.576"/>
    <n v="4"/>
    <n v="0.4"/>
    <x v="2101"/>
  </r>
  <r>
    <n v="2360"/>
    <x v="1158"/>
    <x v="461"/>
    <d v="2014-03-21T00:00:00"/>
    <s v="Standard Class"/>
    <s v="CP-12340"/>
    <s v="Christine Phan"/>
    <x v="1"/>
    <s v="United States"/>
    <s v="New York City"/>
    <x v="15"/>
    <n v="10024"/>
    <x v="3"/>
    <s v="FUR-TA-10004175"/>
    <x v="0"/>
    <x v="3"/>
    <s v="Hon 30&quot; x 60&quot; Table with Locking Drawer"/>
    <n v="613.90800000000002"/>
    <n v="3"/>
    <n v="0.4"/>
    <x v="2102"/>
  </r>
  <r>
    <n v="2361"/>
    <x v="1158"/>
    <x v="461"/>
    <d v="2014-03-21T00:00:00"/>
    <s v="Standard Class"/>
    <s v="CP-12340"/>
    <s v="Christine Phan"/>
    <x v="1"/>
    <s v="United States"/>
    <s v="New York City"/>
    <x v="15"/>
    <n v="10024"/>
    <x v="3"/>
    <s v="OFF-PA-10002960"/>
    <x v="1"/>
    <x v="10"/>
    <s v="Xerox 1926"/>
    <n v="34.86"/>
    <n v="7"/>
    <n v="0"/>
    <x v="2103"/>
  </r>
  <r>
    <n v="2362"/>
    <x v="1158"/>
    <x v="461"/>
    <d v="2014-03-21T00:00:00"/>
    <s v="Standard Class"/>
    <s v="CP-12340"/>
    <s v="Christine Phan"/>
    <x v="1"/>
    <s v="United States"/>
    <s v="New York City"/>
    <x v="15"/>
    <n v="10024"/>
    <x v="3"/>
    <s v="OFF-PA-10000919"/>
    <x v="1"/>
    <x v="10"/>
    <s v="Xerox 1918"/>
    <n v="155.04"/>
    <n v="4"/>
    <n v="0"/>
    <x v="2104"/>
  </r>
  <r>
    <n v="2363"/>
    <x v="1159"/>
    <x v="513"/>
    <d v="2017-04-20T00:00:00"/>
    <s v="Standard Class"/>
    <s v="RF-19840"/>
    <s v="Roy Französisch"/>
    <x v="0"/>
    <s v="United States"/>
    <s v="Columbus"/>
    <x v="24"/>
    <n v="43229"/>
    <x v="3"/>
    <s v="OFF-BI-10001553"/>
    <x v="1"/>
    <x v="8"/>
    <s v="SpineVue Locking Slant-D Ring Binders by Cardinal"/>
    <n v="13.71"/>
    <n v="5"/>
    <n v="0.7"/>
    <x v="2105"/>
  </r>
  <r>
    <n v="2364"/>
    <x v="1160"/>
    <x v="69"/>
    <d v="2016-03-18T00:00:00"/>
    <s v="Standard Class"/>
    <s v="AB-10060"/>
    <s v="Adam Bellavance"/>
    <x v="2"/>
    <s v="United States"/>
    <s v="Waynesboro"/>
    <x v="17"/>
    <n v="22980"/>
    <x v="0"/>
    <s v="FUR-FU-10004864"/>
    <x v="0"/>
    <x v="5"/>
    <s v="Howard Miller 14-1/2&quot; Diameter Chrome Round Wall Clock"/>
    <n v="127.88"/>
    <n v="2"/>
    <n v="0"/>
    <x v="2106"/>
  </r>
  <r>
    <n v="2365"/>
    <x v="1160"/>
    <x v="69"/>
    <d v="2016-03-18T00:00:00"/>
    <s v="Standard Class"/>
    <s v="AB-10060"/>
    <s v="Adam Bellavance"/>
    <x v="2"/>
    <s v="United States"/>
    <s v="Waynesboro"/>
    <x v="17"/>
    <n v="22980"/>
    <x v="0"/>
    <s v="OFF-AP-10004540"/>
    <x v="1"/>
    <x v="9"/>
    <s v="Eureka The Boss Lite 10-Amp Upright Vacuum, Blue"/>
    <n v="160.32"/>
    <n v="2"/>
    <n v="0"/>
    <x v="2107"/>
  </r>
  <r>
    <n v="2366"/>
    <x v="1160"/>
    <x v="69"/>
    <d v="2016-03-18T00:00:00"/>
    <s v="Standard Class"/>
    <s v="AB-10060"/>
    <s v="Adam Bellavance"/>
    <x v="2"/>
    <s v="United States"/>
    <s v="Waynesboro"/>
    <x v="17"/>
    <n v="22980"/>
    <x v="0"/>
    <s v="OFF-BI-10004965"/>
    <x v="1"/>
    <x v="8"/>
    <s v="Ibico Covers for Plastic or Wire Binding Elements"/>
    <n v="46"/>
    <n v="4"/>
    <n v="0"/>
    <x v="2108"/>
  </r>
  <r>
    <n v="2367"/>
    <x v="1161"/>
    <x v="156"/>
    <d v="2014-11-26T00:00:00"/>
    <s v="Second Class"/>
    <s v="EH-13990"/>
    <s v="Erica Hackney"/>
    <x v="0"/>
    <s v="United States"/>
    <s v="Sacramento"/>
    <x v="1"/>
    <n v="95823"/>
    <x v="1"/>
    <s v="FUR-CH-10001714"/>
    <x v="0"/>
    <x v="1"/>
    <s v="Global Leather &amp; Oak Executive Chair, Burgundy"/>
    <n v="120.712"/>
    <n v="1"/>
    <n v="0.2"/>
    <x v="2109"/>
  </r>
  <r>
    <n v="2368"/>
    <x v="1162"/>
    <x v="516"/>
    <d v="2017-02-13T00:00:00"/>
    <s v="First Class"/>
    <s v="MN-17935"/>
    <s v="Michael Nguyen"/>
    <x v="0"/>
    <s v="United States"/>
    <s v="Clinton"/>
    <x v="39"/>
    <n v="20735"/>
    <x v="3"/>
    <s v="OFF-PA-10002464"/>
    <x v="1"/>
    <x v="10"/>
    <s v="HP Office Recycled Paper (20Lb. and 87 Bright)"/>
    <n v="23.12"/>
    <n v="4"/>
    <n v="0"/>
    <x v="1105"/>
  </r>
  <r>
    <n v="2369"/>
    <x v="1163"/>
    <x v="713"/>
    <d v="2016-09-27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713"/>
    <d v="2016-09-27T00:00:00"/>
    <s v="Standard Class"/>
    <s v="KL-16555"/>
    <s v="Kelly Lampkin"/>
    <x v="1"/>
    <s v="United States"/>
    <s v="Fairfield"/>
    <x v="24"/>
    <n v="45014"/>
    <x v="3"/>
    <s v="OFF-AR-10000315"/>
    <x v="1"/>
    <x v="6"/>
    <s v="Dixon Ticonderoga Maple Cedar Pencil, #2"/>
    <n v="4.9119999999999999"/>
    <n v="2"/>
    <n v="0.2"/>
    <x v="2111"/>
  </r>
  <r>
    <n v="2371"/>
    <x v="1164"/>
    <x v="437"/>
    <d v="2017-07-09T00:00:00"/>
    <s v="Second Class"/>
    <s v="MP-17965"/>
    <s v="Michael Paige"/>
    <x v="1"/>
    <s v="United States"/>
    <s v="Warwick"/>
    <x v="34"/>
    <n v="2886"/>
    <x v="3"/>
    <s v="TEC-AC-10004353"/>
    <x v="2"/>
    <x v="11"/>
    <s v="Hypercom P1300 Pinpad"/>
    <n v="252"/>
    <n v="4"/>
    <n v="0"/>
    <x v="2112"/>
  </r>
  <r>
    <n v="2372"/>
    <x v="1165"/>
    <x v="274"/>
    <d v="2016-07-11T00:00:00"/>
    <s v="Second Class"/>
    <s v="BF-11020"/>
    <s v="Barry Französisch"/>
    <x v="1"/>
    <s v="United States"/>
    <s v="Aurora"/>
    <x v="10"/>
    <n v="60505"/>
    <x v="2"/>
    <s v="FUR-FU-10004973"/>
    <x v="0"/>
    <x v="5"/>
    <s v="Flat Face Poster Frame"/>
    <n v="60.287999999999997"/>
    <n v="8"/>
    <n v="0.6"/>
    <x v="2113"/>
  </r>
  <r>
    <n v="2373"/>
    <x v="1165"/>
    <x v="274"/>
    <d v="2016-07-11T00:00:00"/>
    <s v="Second Class"/>
    <s v="BF-11020"/>
    <s v="Barry Französisch"/>
    <x v="1"/>
    <s v="United States"/>
    <s v="Aurora"/>
    <x v="10"/>
    <n v="60505"/>
    <x v="2"/>
    <s v="OFF-FA-10000936"/>
    <x v="1"/>
    <x v="13"/>
    <s v="Acco Hot Clips Clips to Go"/>
    <n v="2.6320000000000001"/>
    <n v="1"/>
    <n v="0.2"/>
    <x v="2114"/>
  </r>
  <r>
    <n v="2374"/>
    <x v="1165"/>
    <x v="274"/>
    <d v="2016-07-11T00:00:00"/>
    <s v="Second Class"/>
    <s v="BF-11020"/>
    <s v="Barry Französisch"/>
    <x v="1"/>
    <s v="United States"/>
    <s v="Aurora"/>
    <x v="10"/>
    <n v="60505"/>
    <x v="2"/>
    <s v="OFF-PA-10001609"/>
    <x v="1"/>
    <x v="10"/>
    <s v="Tops Wirebound Message Log Books"/>
    <n v="23.687999999999999"/>
    <n v="9"/>
    <n v="0.2"/>
    <x v="2115"/>
  </r>
  <r>
    <n v="2375"/>
    <x v="1165"/>
    <x v="274"/>
    <d v="2016-07-11T00:00:00"/>
    <s v="Second Class"/>
    <s v="BF-11020"/>
    <s v="Barry Französisch"/>
    <x v="1"/>
    <s v="United States"/>
    <s v="Aurora"/>
    <x v="10"/>
    <n v="60505"/>
    <x v="2"/>
    <s v="FUR-CH-10000785"/>
    <x v="0"/>
    <x v="1"/>
    <s v="Global Ergonomic Managers Chair"/>
    <n v="253.37200000000001"/>
    <n v="2"/>
    <n v="0.3"/>
    <x v="1557"/>
  </r>
  <r>
    <n v="2376"/>
    <x v="1166"/>
    <x v="714"/>
    <d v="2017-01-30T00:00:00"/>
    <s v="Standard Class"/>
    <s v="TP-21130"/>
    <s v="Theone Pippenger"/>
    <x v="0"/>
    <s v="United States"/>
    <s v="Smyrna"/>
    <x v="32"/>
    <n v="30080"/>
    <x v="0"/>
    <s v="OFF-FA-10000053"/>
    <x v="1"/>
    <x v="13"/>
    <s v="Revere Boxed Rubber Bands by Revere"/>
    <n v="5.67"/>
    <n v="3"/>
    <n v="0"/>
    <x v="2116"/>
  </r>
  <r>
    <n v="2377"/>
    <x v="1167"/>
    <x v="710"/>
    <d v="2014-08-21T00:00:00"/>
    <s v="Second Class"/>
    <s v="MS-17770"/>
    <s v="Maxwell Schwartz"/>
    <x v="0"/>
    <s v="United States"/>
    <s v="Columbus"/>
    <x v="24"/>
    <n v="43229"/>
    <x v="3"/>
    <s v="OFF-BI-10001718"/>
    <x v="1"/>
    <x v="8"/>
    <s v="GBC DocuBind P50 Personal Binding Machine"/>
    <n v="76.775999999999996"/>
    <n v="4"/>
    <n v="0.7"/>
    <x v="2117"/>
  </r>
  <r>
    <n v="2378"/>
    <x v="1167"/>
    <x v="710"/>
    <d v="2014-08-21T00:00:00"/>
    <s v="Second Class"/>
    <s v="MS-17770"/>
    <s v="Maxwell Schwartz"/>
    <x v="0"/>
    <s v="United States"/>
    <s v="Columbus"/>
    <x v="24"/>
    <n v="43229"/>
    <x v="3"/>
    <s v="OFF-SU-10004768"/>
    <x v="1"/>
    <x v="14"/>
    <s v="Acme Kleencut Forged Steel Scissors"/>
    <n v="9.1839999999999993"/>
    <n v="2"/>
    <n v="0.2"/>
    <x v="2118"/>
  </r>
  <r>
    <n v="2379"/>
    <x v="1168"/>
    <x v="401"/>
    <d v="2015-12-11T00:00:00"/>
    <s v="Standard Class"/>
    <s v="KM-16375"/>
    <s v="Katherine Murray"/>
    <x v="2"/>
    <s v="United States"/>
    <s v="Thousand Oaks"/>
    <x v="1"/>
    <n v="91360"/>
    <x v="1"/>
    <s v="OFF-PA-10003883"/>
    <x v="1"/>
    <x v="10"/>
    <s v="Message Book, Phone, Wirebound Standard Line Memo, 2 3/4&quot; X 5&quot;"/>
    <n v="32.75"/>
    <n v="5"/>
    <n v="0"/>
    <x v="2119"/>
  </r>
  <r>
    <n v="2380"/>
    <x v="1169"/>
    <x v="715"/>
    <d v="2016-05-10T00:00:00"/>
    <s v="Standard Class"/>
    <s v="BE-11455"/>
    <s v="Brad Eason"/>
    <x v="2"/>
    <s v="United States"/>
    <s v="Lorain"/>
    <x v="24"/>
    <n v="44052"/>
    <x v="3"/>
    <s v="OFF-FA-10004248"/>
    <x v="1"/>
    <x v="13"/>
    <s v="Advantus T-Pin Paper Clips"/>
    <n v="7.2160000000000002"/>
    <n v="2"/>
    <n v="0.2"/>
    <x v="2120"/>
  </r>
  <r>
    <n v="2381"/>
    <x v="1169"/>
    <x v="715"/>
    <d v="2016-05-10T00:00:00"/>
    <s v="Standard Class"/>
    <s v="BE-11455"/>
    <s v="Brad Eason"/>
    <x v="2"/>
    <s v="United States"/>
    <s v="Lorain"/>
    <x v="24"/>
    <n v="44052"/>
    <x v="3"/>
    <s v="OFF-PA-10002581"/>
    <x v="1"/>
    <x v="10"/>
    <s v="Xerox 1951"/>
    <n v="49.567999999999998"/>
    <n v="2"/>
    <n v="0.2"/>
    <x v="2121"/>
  </r>
  <r>
    <n v="2382"/>
    <x v="1169"/>
    <x v="715"/>
    <d v="2016-05-10T00:00:00"/>
    <s v="Standard Class"/>
    <s v="BE-11455"/>
    <s v="Brad Eason"/>
    <x v="2"/>
    <s v="United States"/>
    <s v="Lorain"/>
    <x v="24"/>
    <n v="44052"/>
    <x v="3"/>
    <s v="FUR-FU-10004848"/>
    <x v="0"/>
    <x v="5"/>
    <s v="DAX Solid Wood Frames"/>
    <n v="54.712000000000003"/>
    <n v="7"/>
    <n v="0.2"/>
    <x v="2122"/>
  </r>
  <r>
    <n v="2383"/>
    <x v="1170"/>
    <x v="613"/>
    <d v="2017-03-26T00:00:00"/>
    <s v="First Class"/>
    <s v="CV-12295"/>
    <s v="Christina VanderZanden"/>
    <x v="0"/>
    <s v="United States"/>
    <s v="Fresno"/>
    <x v="1"/>
    <n v="93727"/>
    <x v="1"/>
    <s v="OFF-AP-10002403"/>
    <x v="1"/>
    <x v="9"/>
    <s v="Acco Smartsocket Color-Coded Six-Outlet AC Adapter Model Surge Protectors"/>
    <n v="176.04"/>
    <n v="4"/>
    <n v="0"/>
    <x v="2123"/>
  </r>
  <r>
    <n v="2384"/>
    <x v="1170"/>
    <x v="613"/>
    <d v="2017-03-26T00:00:00"/>
    <s v="First Class"/>
    <s v="CV-12295"/>
    <s v="Christina VanderZanden"/>
    <x v="0"/>
    <s v="United States"/>
    <s v="Fresno"/>
    <x v="1"/>
    <n v="93727"/>
    <x v="1"/>
    <s v="OFF-AR-10003087"/>
    <x v="1"/>
    <x v="6"/>
    <s v="Staples in misc. colors"/>
    <n v="16.02"/>
    <n v="9"/>
    <n v="0"/>
    <x v="2124"/>
  </r>
  <r>
    <n v="2385"/>
    <x v="1170"/>
    <x v="613"/>
    <d v="2017-03-26T00:00:00"/>
    <s v="First Class"/>
    <s v="CV-12295"/>
    <s v="Christina VanderZanden"/>
    <x v="0"/>
    <s v="United States"/>
    <s v="Fresno"/>
    <x v="1"/>
    <n v="93727"/>
    <x v="1"/>
    <s v="OFF-BI-10002026"/>
    <x v="1"/>
    <x v="8"/>
    <s v="Avery Arch Ring Binders"/>
    <n v="185.92"/>
    <n v="4"/>
    <n v="0.2"/>
    <x v="2125"/>
  </r>
  <r>
    <n v="2386"/>
    <x v="1170"/>
    <x v="613"/>
    <d v="2017-03-26T00:00:00"/>
    <s v="First Class"/>
    <s v="CV-12295"/>
    <s v="Christina VanderZanden"/>
    <x v="0"/>
    <s v="United States"/>
    <s v="Fresno"/>
    <x v="1"/>
    <n v="93727"/>
    <x v="1"/>
    <s v="TEC-PH-10000141"/>
    <x v="2"/>
    <x v="7"/>
    <s v="Clearsounds A400"/>
    <n v="211.16800000000001"/>
    <n v="4"/>
    <n v="0.2"/>
    <x v="2126"/>
  </r>
  <r>
    <n v="2387"/>
    <x v="1170"/>
    <x v="613"/>
    <d v="2017-03-26T00:00:00"/>
    <s v="First Class"/>
    <s v="CV-12295"/>
    <s v="Christina VanderZanden"/>
    <x v="0"/>
    <s v="United States"/>
    <s v="Fresno"/>
    <x v="1"/>
    <n v="93727"/>
    <x v="1"/>
    <s v="TEC-CO-10000971"/>
    <x v="2"/>
    <x v="16"/>
    <s v="Hewlett Packard 310 Color Digital Copier"/>
    <n v="479.98399999999998"/>
    <n v="2"/>
    <n v="0.2"/>
    <x v="2127"/>
  </r>
  <r>
    <n v="2388"/>
    <x v="1171"/>
    <x v="295"/>
    <d v="2015-12-15T00:00:00"/>
    <s v="First Class"/>
    <s v="DK-13375"/>
    <s v="Dennis Kane"/>
    <x v="0"/>
    <s v="United States"/>
    <s v="San Diego"/>
    <x v="1"/>
    <n v="92105"/>
    <x v="1"/>
    <s v="OFF-FA-10001229"/>
    <x v="1"/>
    <x v="13"/>
    <s v="Staples"/>
    <n v="7.86"/>
    <n v="2"/>
    <n v="0"/>
    <x v="2128"/>
  </r>
  <r>
    <n v="2389"/>
    <x v="1171"/>
    <x v="295"/>
    <d v="2015-12-15T00:00:00"/>
    <s v="First Class"/>
    <s v="DK-13375"/>
    <s v="Dennis Kane"/>
    <x v="0"/>
    <s v="United States"/>
    <s v="San Diego"/>
    <x v="1"/>
    <n v="92105"/>
    <x v="1"/>
    <s v="OFF-BI-10002437"/>
    <x v="1"/>
    <x v="8"/>
    <s v="Recycled Premium Regency Composition Covers"/>
    <n v="24.448"/>
    <n v="2"/>
    <n v="0.2"/>
    <x v="682"/>
  </r>
  <r>
    <n v="2390"/>
    <x v="1172"/>
    <x v="401"/>
    <d v="2015-12-10T00:00:00"/>
    <s v="Standard Class"/>
    <s v="SG-20605"/>
    <s v="Speros Goranitis"/>
    <x v="0"/>
    <s v="United States"/>
    <s v="New York City"/>
    <x v="15"/>
    <n v="10009"/>
    <x v="3"/>
    <s v="OFF-PA-10004255"/>
    <x v="1"/>
    <x v="10"/>
    <s v="Xerox 219"/>
    <n v="6.48"/>
    <n v="1"/>
    <n v="0"/>
    <x v="90"/>
  </r>
  <r>
    <n v="2391"/>
    <x v="1172"/>
    <x v="401"/>
    <d v="2015-12-10T00:00:00"/>
    <s v="Standard Class"/>
    <s v="SG-20605"/>
    <s v="Speros Goranitis"/>
    <x v="0"/>
    <s v="United States"/>
    <s v="New York City"/>
    <x v="15"/>
    <n v="10009"/>
    <x v="3"/>
    <s v="OFF-PA-10001184"/>
    <x v="1"/>
    <x v="10"/>
    <s v="Xerox 1903"/>
    <n v="41.86"/>
    <n v="7"/>
    <n v="0"/>
    <x v="2129"/>
  </r>
  <r>
    <n v="2392"/>
    <x v="1172"/>
    <x v="401"/>
    <d v="2015-12-10T00:00:00"/>
    <s v="Standard Class"/>
    <s v="SG-20605"/>
    <s v="Speros Goranitis"/>
    <x v="0"/>
    <s v="United States"/>
    <s v="New York City"/>
    <x v="15"/>
    <n v="10009"/>
    <x v="3"/>
    <s v="TEC-AC-10002637"/>
    <x v="2"/>
    <x v="11"/>
    <s v="Logitech VX Revolution Cordless Laser Mouse for Notebooks (Black)"/>
    <n v="1619.91"/>
    <n v="9"/>
    <n v="0"/>
    <x v="2130"/>
  </r>
  <r>
    <n v="2393"/>
    <x v="1172"/>
    <x v="401"/>
    <d v="2015-12-10T00:00:00"/>
    <s v="Standard Class"/>
    <s v="SG-20605"/>
    <s v="Speros Goranitis"/>
    <x v="0"/>
    <s v="United States"/>
    <s v="New York City"/>
    <x v="15"/>
    <n v="10009"/>
    <x v="3"/>
    <s v="FUR-FU-10002878"/>
    <x v="0"/>
    <x v="5"/>
    <s v="Seth Thomas 14&quot; Day/Date Wall Clock"/>
    <n v="113.92"/>
    <n v="4"/>
    <n v="0"/>
    <x v="2131"/>
  </r>
  <r>
    <n v="2394"/>
    <x v="1173"/>
    <x v="716"/>
    <d v="2016-03-23T00:00:00"/>
    <s v="Standard Class"/>
    <s v="CS-12355"/>
    <s v="Christine Sundaresam"/>
    <x v="0"/>
    <s v="United States"/>
    <s v="Malden"/>
    <x v="31"/>
    <n v="2148"/>
    <x v="3"/>
    <s v="OFF-AR-10000588"/>
    <x v="1"/>
    <x v="6"/>
    <s v="Newell 345"/>
    <n v="39.68"/>
    <n v="2"/>
    <n v="0"/>
    <x v="2132"/>
  </r>
  <r>
    <n v="2395"/>
    <x v="1174"/>
    <x v="717"/>
    <d v="2015-11-19T00:00:00"/>
    <s v="Standard Class"/>
    <s v="PJ-18835"/>
    <s v="Patrick Jones"/>
    <x v="1"/>
    <s v="United States"/>
    <s v="New York City"/>
    <x v="15"/>
    <n v="10035"/>
    <x v="3"/>
    <s v="TEC-AC-10002217"/>
    <x v="2"/>
    <x v="11"/>
    <s v="Imation Clip USB flash drive - 8 GB"/>
    <n v="37.6"/>
    <n v="2"/>
    <n v="0"/>
    <x v="2133"/>
  </r>
  <r>
    <n v="2396"/>
    <x v="1174"/>
    <x v="717"/>
    <d v="2015-11-19T00:00:00"/>
    <s v="Standard Class"/>
    <s v="PJ-18835"/>
    <s v="Patrick Jones"/>
    <x v="1"/>
    <s v="United States"/>
    <s v="New York City"/>
    <x v="15"/>
    <n v="10035"/>
    <x v="3"/>
    <s v="TEC-AC-10001267"/>
    <x v="2"/>
    <x v="11"/>
    <s v="Imation 32GB Pocket Pro USB 3.0 Flash Drive - 32 GB - Black - 1 P ..."/>
    <n v="59.9"/>
    <n v="2"/>
    <n v="0"/>
    <x v="2134"/>
  </r>
  <r>
    <n v="2397"/>
    <x v="1174"/>
    <x v="717"/>
    <d v="2015-11-19T00:00:00"/>
    <s v="Standard Class"/>
    <s v="PJ-18835"/>
    <s v="Patrick Jones"/>
    <x v="1"/>
    <s v="United States"/>
    <s v="New York City"/>
    <x v="15"/>
    <n v="10035"/>
    <x v="3"/>
    <s v="OFF-PA-10004041"/>
    <x v="1"/>
    <x v="10"/>
    <s v="It's Hot Message Books with Stickers, 2 3/4&quot; x 5&quot;"/>
    <n v="37"/>
    <n v="5"/>
    <n v="0"/>
    <x v="2135"/>
  </r>
  <r>
    <n v="2398"/>
    <x v="1175"/>
    <x v="718"/>
    <d v="2017-08-16T00:00:00"/>
    <s v="Second Class"/>
    <s v="NP-18700"/>
    <s v="Nora Preis"/>
    <x v="0"/>
    <s v="United States"/>
    <s v="San Francisco"/>
    <x v="1"/>
    <n v="94109"/>
    <x v="1"/>
    <s v="OFF-LA-10001613"/>
    <x v="1"/>
    <x v="2"/>
    <s v="Avery File Folder Labels"/>
    <n v="5.76"/>
    <n v="2"/>
    <n v="0"/>
    <x v="2136"/>
  </r>
  <r>
    <n v="2399"/>
    <x v="1175"/>
    <x v="718"/>
    <d v="2017-08-16T00:00:00"/>
    <s v="Second Class"/>
    <s v="NP-18700"/>
    <s v="Nora Preis"/>
    <x v="0"/>
    <s v="United States"/>
    <s v="San Francisco"/>
    <x v="1"/>
    <n v="94109"/>
    <x v="1"/>
    <s v="OFF-AR-10000246"/>
    <x v="1"/>
    <x v="6"/>
    <s v="Newell 318"/>
    <n v="16.68"/>
    <n v="6"/>
    <n v="0"/>
    <x v="2137"/>
  </r>
  <r>
    <n v="2400"/>
    <x v="1176"/>
    <x v="428"/>
    <d v="2017-09-15T00:00:00"/>
    <s v="Standard Class"/>
    <s v="SB-20290"/>
    <s v="Sean Braxton"/>
    <x v="1"/>
    <s v="United States"/>
    <s v="Florence"/>
    <x v="20"/>
    <n v="29501"/>
    <x v="0"/>
    <s v="OFF-ST-10001809"/>
    <x v="1"/>
    <x v="4"/>
    <s v="Fellowes Officeware Wire Shelving"/>
    <n v="628.80999999999995"/>
    <n v="7"/>
    <n v="0"/>
    <x v="2138"/>
  </r>
  <r>
    <n v="2401"/>
    <x v="1176"/>
    <x v="428"/>
    <d v="2017-09-15T00:00:00"/>
    <s v="Standard Class"/>
    <s v="SB-20290"/>
    <s v="Sean Braxton"/>
    <x v="1"/>
    <s v="United States"/>
    <s v="Florence"/>
    <x v="20"/>
    <n v="29501"/>
    <x v="0"/>
    <s v="OFF-ST-10002214"/>
    <x v="1"/>
    <x v="4"/>
    <s v="X-Rack File for Hanging Folders"/>
    <n v="56.45"/>
    <n v="5"/>
    <n v="0"/>
    <x v="2139"/>
  </r>
  <r>
    <n v="2402"/>
    <x v="1177"/>
    <x v="719"/>
    <d v="2017-04-04T00:00:00"/>
    <s v="Second Class"/>
    <s v="AS-10090"/>
    <s v="Adam Shillingsburg"/>
    <x v="0"/>
    <s v="United States"/>
    <s v="Springfield"/>
    <x v="25"/>
    <n v="65807"/>
    <x v="2"/>
    <s v="OFF-ST-10000649"/>
    <x v="1"/>
    <x v="4"/>
    <s v="Hanging Personal Folder File"/>
    <n v="94.2"/>
    <n v="6"/>
    <n v="0"/>
    <x v="2140"/>
  </r>
  <r>
    <n v="2403"/>
    <x v="1177"/>
    <x v="719"/>
    <d v="2017-04-04T00:00:00"/>
    <s v="Second Class"/>
    <s v="AS-10090"/>
    <s v="Adam Shillingsburg"/>
    <x v="0"/>
    <s v="United States"/>
    <s v="Springfield"/>
    <x v="25"/>
    <n v="65807"/>
    <x v="2"/>
    <s v="OFF-EN-10001990"/>
    <x v="1"/>
    <x v="12"/>
    <s v="Staple envelope"/>
    <n v="28.4"/>
    <n v="5"/>
    <n v="0"/>
    <x v="160"/>
  </r>
  <r>
    <n v="2404"/>
    <x v="1178"/>
    <x v="720"/>
    <d v="2016-10-03T00:00:00"/>
    <s v="Standard Class"/>
    <s v="HM-14860"/>
    <s v="Harry Marie"/>
    <x v="1"/>
    <s v="United States"/>
    <s v="Huntsville"/>
    <x v="5"/>
    <n v="77340"/>
    <x v="2"/>
    <s v="FUR-BO-10000780"/>
    <x v="0"/>
    <x v="0"/>
    <s v="O'Sullivan Plantations 2-Door Library in Landvery Oak"/>
    <n v="956.66480000000001"/>
    <n v="7"/>
    <n v="0.32"/>
    <x v="2141"/>
  </r>
  <r>
    <n v="2405"/>
    <x v="1179"/>
    <x v="566"/>
    <d v="2017-10-11T00:00:00"/>
    <s v="Standard Class"/>
    <s v="MG-18145"/>
    <s v="Mike Gockenbach"/>
    <x v="0"/>
    <s v="United States"/>
    <s v="Los Angeles"/>
    <x v="1"/>
    <n v="90045"/>
    <x v="1"/>
    <s v="TEC-AC-10002049"/>
    <x v="2"/>
    <x v="11"/>
    <s v="Logitech G19 Programmable Gaming Keyboard"/>
    <n v="1115.9100000000001"/>
    <n v="9"/>
    <n v="0"/>
    <x v="2142"/>
  </r>
  <r>
    <n v="2406"/>
    <x v="1179"/>
    <x v="566"/>
    <d v="2017-10-11T00:00:00"/>
    <s v="Standard Class"/>
    <s v="MG-18145"/>
    <s v="Mike Gockenbach"/>
    <x v="0"/>
    <s v="United States"/>
    <s v="Los Angeles"/>
    <x v="1"/>
    <n v="90045"/>
    <x v="1"/>
    <s v="TEC-PH-10003555"/>
    <x v="2"/>
    <x v="7"/>
    <s v="Motorola HK250 Universal Bluetooth Headset"/>
    <n v="128.744"/>
    <n v="7"/>
    <n v="0.2"/>
    <x v="2143"/>
  </r>
  <r>
    <n v="2407"/>
    <x v="1179"/>
    <x v="566"/>
    <d v="2017-10-11T00:00:00"/>
    <s v="Standard Class"/>
    <s v="MG-18145"/>
    <s v="Mike Gockenbach"/>
    <x v="0"/>
    <s v="United States"/>
    <s v="Los Angeles"/>
    <x v="1"/>
    <n v="90045"/>
    <x v="1"/>
    <s v="TEC-PH-10000702"/>
    <x v="2"/>
    <x v="7"/>
    <s v="Square Credit Card Reader, 4 1/2&quot; x 4 1/2&quot; x 1&quot;, White"/>
    <n v="79.92"/>
    <n v="10"/>
    <n v="0.2"/>
    <x v="2144"/>
  </r>
  <r>
    <n v="2408"/>
    <x v="1180"/>
    <x v="176"/>
    <d v="2017-01-25T00:00:00"/>
    <s v="Standard Class"/>
    <s v="TM-21010"/>
    <s v="Tamara Manning"/>
    <x v="0"/>
    <s v="United States"/>
    <s v="San Francisco"/>
    <x v="1"/>
    <n v="94122"/>
    <x v="1"/>
    <s v="OFF-AR-10003631"/>
    <x v="1"/>
    <x v="6"/>
    <s v="Staples in misc. colors"/>
    <n v="24.2"/>
    <n v="5"/>
    <n v="0"/>
    <x v="2145"/>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721"/>
    <d v="2017-03-25T00:00:00"/>
    <s v="First Class"/>
    <s v="BE-11335"/>
    <s v="Bill Eplett"/>
    <x v="2"/>
    <s v="United States"/>
    <s v="San Francisco"/>
    <x v="1"/>
    <n v="94122"/>
    <x v="1"/>
    <s v="FUR-FU-10000758"/>
    <x v="0"/>
    <x v="5"/>
    <s v="DAX Natural Wood-Tone Poster Frame"/>
    <n v="211.84"/>
    <n v="8"/>
    <n v="0"/>
    <x v="2147"/>
  </r>
  <r>
    <n v="2411"/>
    <x v="1182"/>
    <x v="601"/>
    <d v="2014-08-06T00:00:00"/>
    <s v="Standard Class"/>
    <s v="AS-10630"/>
    <s v="Ann Steele"/>
    <x v="2"/>
    <s v="United States"/>
    <s v="Philadelphia"/>
    <x v="9"/>
    <n v="19120"/>
    <x v="3"/>
    <s v="OFF-FA-10000992"/>
    <x v="1"/>
    <x v="13"/>
    <s v="Acco Clips to Go Binder Clips, 24 Clips in Two Sizes"/>
    <n v="5.68"/>
    <n v="2"/>
    <n v="0.2"/>
    <x v="2148"/>
  </r>
  <r>
    <n v="2412"/>
    <x v="1183"/>
    <x v="722"/>
    <d v="2015-06-09T00:00:00"/>
    <s v="Second Class"/>
    <s v="EM-13810"/>
    <s v="Eleni McCrary"/>
    <x v="1"/>
    <s v="United States"/>
    <s v="Los Angeles"/>
    <x v="1"/>
    <n v="90036"/>
    <x v="1"/>
    <s v="OFF-BI-10004187"/>
    <x v="1"/>
    <x v="8"/>
    <s v="3-ring staple pack"/>
    <n v="7.52"/>
    <n v="5"/>
    <n v="0.2"/>
    <x v="2149"/>
  </r>
  <r>
    <n v="2413"/>
    <x v="1184"/>
    <x v="607"/>
    <d v="2014-11-16T00:00:00"/>
    <s v="Standard Class"/>
    <s v="JA-15970"/>
    <s v="Joseph Airdo"/>
    <x v="0"/>
    <s v="United States"/>
    <s v="Los Angeles"/>
    <x v="1"/>
    <n v="90045"/>
    <x v="1"/>
    <s v="OFF-PA-10001947"/>
    <x v="1"/>
    <x v="10"/>
    <s v="Xerox 1974"/>
    <n v="11.96"/>
    <n v="2"/>
    <n v="0"/>
    <x v="1452"/>
  </r>
  <r>
    <n v="2414"/>
    <x v="1184"/>
    <x v="607"/>
    <d v="2014-11-16T00:00:00"/>
    <s v="Standard Class"/>
    <s v="JA-15970"/>
    <s v="Joseph Airdo"/>
    <x v="0"/>
    <s v="United States"/>
    <s v="Los Angeles"/>
    <x v="1"/>
    <n v="90045"/>
    <x v="1"/>
    <s v="FUR-TA-10002356"/>
    <x v="0"/>
    <x v="3"/>
    <s v="Bevis Boat-Shaped Conference Table"/>
    <n v="629.06399999999996"/>
    <n v="3"/>
    <n v="0.2"/>
    <x v="2150"/>
  </r>
  <r>
    <n v="2415"/>
    <x v="1185"/>
    <x v="723"/>
    <d v="2017-01-02T00:00:00"/>
    <s v="Standard Class"/>
    <s v="TB-21595"/>
    <s v="Troy Blackwell"/>
    <x v="0"/>
    <s v="United States"/>
    <s v="Milwaukee"/>
    <x v="6"/>
    <n v="53209"/>
    <x v="2"/>
    <s v="FUR-CH-10001714"/>
    <x v="0"/>
    <x v="1"/>
    <s v="Global Leather &amp; Oak Executive Chair, Burgundy"/>
    <n v="754.45"/>
    <n v="5"/>
    <n v="0"/>
    <x v="2151"/>
  </r>
  <r>
    <n v="2416"/>
    <x v="1186"/>
    <x v="380"/>
    <d v="2015-07-11T00:00:00"/>
    <s v="Standard Class"/>
    <s v="PP-18955"/>
    <s v="Paul Prost"/>
    <x v="2"/>
    <s v="United States"/>
    <s v="Holyoke"/>
    <x v="31"/>
    <n v="1040"/>
    <x v="3"/>
    <s v="FUR-BO-10002824"/>
    <x v="0"/>
    <x v="0"/>
    <s v="Bush Mission Pointe Library"/>
    <n v="301.95999999999998"/>
    <n v="2"/>
    <n v="0"/>
    <x v="2152"/>
  </r>
  <r>
    <n v="2417"/>
    <x v="1187"/>
    <x v="386"/>
    <d v="2017-10-18T00:00:00"/>
    <s v="Standard Class"/>
    <s v="ML-18040"/>
    <s v="Michelle Lonsdale"/>
    <x v="1"/>
    <s v="United States"/>
    <s v="Albuquerque"/>
    <x v="27"/>
    <n v="87105"/>
    <x v="1"/>
    <s v="TEC-AC-10002842"/>
    <x v="2"/>
    <x v="11"/>
    <s v="WD My Passport Ultra 2TB Portable External Hard Drive"/>
    <n v="595"/>
    <n v="5"/>
    <n v="0"/>
    <x v="2153"/>
  </r>
  <r>
    <n v="2418"/>
    <x v="1187"/>
    <x v="386"/>
    <d v="2017-10-18T00:00:00"/>
    <s v="Standard Class"/>
    <s v="ML-18040"/>
    <s v="Michelle Lonsdale"/>
    <x v="1"/>
    <s v="United States"/>
    <s v="Albuquerque"/>
    <x v="27"/>
    <n v="87105"/>
    <x v="1"/>
    <s v="OFF-BI-10002082"/>
    <x v="1"/>
    <x v="8"/>
    <s v="GBC Twin Loop Wire Binding Elements"/>
    <n v="79.872"/>
    <n v="3"/>
    <n v="0.2"/>
    <x v="2076"/>
  </r>
  <r>
    <n v="2419"/>
    <x v="1188"/>
    <x v="206"/>
    <d v="2016-05-28T00:00:00"/>
    <s v="Standard Class"/>
    <s v="LC-16930"/>
    <s v="Linda Cazamias"/>
    <x v="1"/>
    <s v="United States"/>
    <s v="Sparks"/>
    <x v="33"/>
    <n v="89431"/>
    <x v="1"/>
    <s v="TEC-MA-10000112"/>
    <x v="2"/>
    <x v="15"/>
    <s v="Panasonic KX MB2061 Multifunction Printer"/>
    <n v="2396.4"/>
    <n v="10"/>
    <n v="0.2"/>
    <x v="2154"/>
  </r>
  <r>
    <n v="2420"/>
    <x v="1189"/>
    <x v="45"/>
    <d v="2017-11-14T00:00:00"/>
    <s v="Standard Class"/>
    <s v="MC-17590"/>
    <s v="Matt Collister"/>
    <x v="1"/>
    <s v="United States"/>
    <s v="Coachella"/>
    <x v="1"/>
    <n v="92236"/>
    <x v="1"/>
    <s v="OFF-ST-10002289"/>
    <x v="1"/>
    <x v="4"/>
    <s v="Safco Wire Cube Shelving System, For Use as 4 or 5 14&quot; Cubes, Black"/>
    <n v="63.56"/>
    <n v="2"/>
    <n v="0"/>
    <x v="2155"/>
  </r>
  <r>
    <n v="2421"/>
    <x v="1189"/>
    <x v="45"/>
    <d v="2017-11-14T00:00:00"/>
    <s v="Standard Class"/>
    <s v="MC-17590"/>
    <s v="Matt Collister"/>
    <x v="1"/>
    <s v="United States"/>
    <s v="Coachella"/>
    <x v="1"/>
    <n v="92236"/>
    <x v="1"/>
    <s v="TEC-AC-10004171"/>
    <x v="2"/>
    <x v="11"/>
    <s v="Razer Kraken 7.1 Surround Sound Over Ear USB Gaming Headset"/>
    <n v="99.99"/>
    <n v="1"/>
    <n v="0"/>
    <x v="1348"/>
  </r>
  <r>
    <n v="2422"/>
    <x v="1190"/>
    <x v="724"/>
    <d v="2016-04-23T00:00:00"/>
    <s v="Standard Class"/>
    <s v="CR-12580"/>
    <s v="Clay Rozendal"/>
    <x v="2"/>
    <s v="United States"/>
    <s v="Elmhurst"/>
    <x v="10"/>
    <n v="60126"/>
    <x v="2"/>
    <s v="OFF-ST-10003656"/>
    <x v="1"/>
    <x v="4"/>
    <s v="Safco Industrial Wire Shelving"/>
    <n v="230.376"/>
    <n v="3"/>
    <n v="0.2"/>
    <x v="84"/>
  </r>
  <r>
    <n v="2423"/>
    <x v="1190"/>
    <x v="724"/>
    <d v="2016-04-23T00:00:00"/>
    <s v="Standard Class"/>
    <s v="CR-12580"/>
    <s v="Clay Rozendal"/>
    <x v="2"/>
    <s v="United States"/>
    <s v="Elmhurst"/>
    <x v="10"/>
    <n v="60126"/>
    <x v="2"/>
    <s v="OFF-PA-10001560"/>
    <x v="1"/>
    <x v="10"/>
    <s v="Adams Telephone Message Books, 5 1/4? x 11?"/>
    <n v="9.6639999999999997"/>
    <n v="2"/>
    <n v="0.2"/>
    <x v="799"/>
  </r>
  <r>
    <n v="2424"/>
    <x v="1191"/>
    <x v="53"/>
    <d v="2017-12-30T00:00:00"/>
    <s v="Standard Class"/>
    <s v="SV-20935"/>
    <s v="Susan Vittorini"/>
    <x v="0"/>
    <s v="United States"/>
    <s v="Fairfield"/>
    <x v="24"/>
    <n v="45014"/>
    <x v="3"/>
    <s v="TEC-AC-10002473"/>
    <x v="2"/>
    <x v="11"/>
    <s v="Maxell 4.7GB DVD-R"/>
    <n v="158.928"/>
    <n v="7"/>
    <n v="0.2"/>
    <x v="2156"/>
  </r>
  <r>
    <n v="2425"/>
    <x v="1191"/>
    <x v="53"/>
    <d v="2017-12-30T00:00:00"/>
    <s v="Standard Class"/>
    <s v="SV-20935"/>
    <s v="Susan Vittorini"/>
    <x v="0"/>
    <s v="United States"/>
    <s v="Fairfield"/>
    <x v="24"/>
    <n v="45014"/>
    <x v="3"/>
    <s v="OFF-BI-10000632"/>
    <x v="1"/>
    <x v="8"/>
    <s v="Satellite Sectional Post Binders"/>
    <n v="13.023"/>
    <n v="1"/>
    <n v="0.7"/>
    <x v="2157"/>
  </r>
  <r>
    <n v="2426"/>
    <x v="1191"/>
    <x v="53"/>
    <d v="2017-12-30T00:00:00"/>
    <s v="Standard Class"/>
    <s v="SV-20935"/>
    <s v="Susan Vittorini"/>
    <x v="0"/>
    <s v="United States"/>
    <s v="Fairfield"/>
    <x v="24"/>
    <n v="45014"/>
    <x v="3"/>
    <s v="FUR-TA-10002645"/>
    <x v="0"/>
    <x v="3"/>
    <s v="Hon Rectangular Conference Tables"/>
    <n v="273.06"/>
    <n v="2"/>
    <n v="0.4"/>
    <x v="2158"/>
  </r>
  <r>
    <n v="2427"/>
    <x v="1191"/>
    <x v="53"/>
    <d v="2017-12-30T00:00:00"/>
    <s v="Standard Class"/>
    <s v="SV-20935"/>
    <s v="Susan Vittorini"/>
    <x v="0"/>
    <s v="United States"/>
    <s v="Fairfield"/>
    <x v="24"/>
    <n v="45014"/>
    <x v="3"/>
    <s v="OFF-FA-10002975"/>
    <x v="1"/>
    <x v="13"/>
    <s v="Staples"/>
    <n v="39.311999999999998"/>
    <n v="13"/>
    <n v="0.2"/>
    <x v="2159"/>
  </r>
  <r>
    <n v="2428"/>
    <x v="1192"/>
    <x v="725"/>
    <d v="2016-06-17T00:00:00"/>
    <s v="Standard Class"/>
    <s v="MZ-17515"/>
    <s v="Mary Zewe"/>
    <x v="1"/>
    <s v="United States"/>
    <s v="Arlington"/>
    <x v="5"/>
    <n v="76017"/>
    <x v="2"/>
    <s v="OFF-BI-10003784"/>
    <x v="1"/>
    <x v="8"/>
    <s v="Computer Printout Index Tabs"/>
    <n v="1.3440000000000001"/>
    <n v="4"/>
    <n v="0.8"/>
    <x v="2160"/>
  </r>
  <r>
    <n v="2429"/>
    <x v="1192"/>
    <x v="725"/>
    <d v="2016-06-17T00:00:00"/>
    <s v="Standard Class"/>
    <s v="MZ-17515"/>
    <s v="Mary Zewe"/>
    <x v="1"/>
    <s v="United States"/>
    <s v="Arlington"/>
    <x v="5"/>
    <n v="76017"/>
    <x v="2"/>
    <s v="OFF-BI-10001617"/>
    <x v="1"/>
    <x v="8"/>
    <s v="GBC Wire Binding Combs"/>
    <n v="8.2720000000000002"/>
    <n v="4"/>
    <n v="0.8"/>
    <x v="2161"/>
  </r>
  <r>
    <n v="2430"/>
    <x v="1192"/>
    <x v="725"/>
    <d v="2016-06-17T00:00:00"/>
    <s v="Standard Class"/>
    <s v="MZ-17515"/>
    <s v="Mary Zewe"/>
    <x v="1"/>
    <s v="United States"/>
    <s v="Arlington"/>
    <x v="5"/>
    <n v="76017"/>
    <x v="2"/>
    <s v="FUR-FU-10004415"/>
    <x v="0"/>
    <x v="5"/>
    <s v="Stacking Tray, Side-Loading, Legal, Smoke"/>
    <n v="12.544"/>
    <n v="7"/>
    <n v="0.6"/>
    <x v="2162"/>
  </r>
  <r>
    <n v="2431"/>
    <x v="1193"/>
    <x v="726"/>
    <d v="2017-05-20T00:00:00"/>
    <s v="Standard Class"/>
    <s v="RB-19795"/>
    <s v="Ross Baird"/>
    <x v="2"/>
    <s v="United States"/>
    <s v="San Francisco"/>
    <x v="1"/>
    <n v="94110"/>
    <x v="1"/>
    <s v="OFF-LA-10000240"/>
    <x v="1"/>
    <x v="2"/>
    <s v="Self-Adhesive Address Labels for Typewriters by Universal"/>
    <n v="58.48"/>
    <n v="8"/>
    <n v="0"/>
    <x v="2163"/>
  </r>
  <r>
    <n v="2432"/>
    <x v="1194"/>
    <x v="116"/>
    <d v="2018-01-02T00:00:00"/>
    <s v="Standard Class"/>
    <s v="HM-14860"/>
    <s v="Harry Marie"/>
    <x v="1"/>
    <s v="United States"/>
    <s v="Seattle"/>
    <x v="4"/>
    <n v="98103"/>
    <x v="1"/>
    <s v="FUR-FU-10001935"/>
    <x v="0"/>
    <x v="5"/>
    <s v="3M Hangers With Command Adhesive"/>
    <n v="7.4"/>
    <n v="2"/>
    <n v="0"/>
    <x v="2164"/>
  </r>
  <r>
    <n v="2433"/>
    <x v="1195"/>
    <x v="727"/>
    <d v="2014-04-01T00:00:00"/>
    <s v="Standard Class"/>
    <s v="AZ-10750"/>
    <s v="Annie Zypern"/>
    <x v="0"/>
    <s v="United States"/>
    <s v="New York City"/>
    <x v="15"/>
    <n v="10009"/>
    <x v="3"/>
    <s v="FUR-CH-10002439"/>
    <x v="0"/>
    <x v="1"/>
    <s v="Iceberg Nesting Folding Chair, 19w x 6d x 43h"/>
    <n v="366.786"/>
    <n v="7"/>
    <n v="0.1"/>
    <x v="2165"/>
  </r>
  <r>
    <n v="2434"/>
    <x v="1196"/>
    <x v="39"/>
    <d v="2017-06-01T00:00:00"/>
    <s v="Standard Class"/>
    <s v="JH-15910"/>
    <s v="Jonathan Howell"/>
    <x v="0"/>
    <s v="United States"/>
    <s v="Houston"/>
    <x v="5"/>
    <n v="77070"/>
    <x v="2"/>
    <s v="TEC-PH-10001536"/>
    <x v="2"/>
    <x v="7"/>
    <s v="Spigen Samsung Galaxy S5 Case Wallet"/>
    <n v="54.368000000000002"/>
    <n v="4"/>
    <n v="0.2"/>
    <x v="2166"/>
  </r>
  <r>
    <n v="2435"/>
    <x v="1197"/>
    <x v="717"/>
    <d v="2015-11-17T00:00:00"/>
    <s v="First Class"/>
    <s v="PJ-18835"/>
    <s v="Patrick Jones"/>
    <x v="1"/>
    <s v="United States"/>
    <s v="Springfield"/>
    <x v="17"/>
    <n v="22153"/>
    <x v="0"/>
    <s v="OFF-EN-10001532"/>
    <x v="1"/>
    <x v="12"/>
    <s v="Brown Kraft Recycled Envelopes"/>
    <n v="33.96"/>
    <n v="2"/>
    <n v="0"/>
    <x v="2167"/>
  </r>
  <r>
    <n v="2436"/>
    <x v="1197"/>
    <x v="717"/>
    <d v="2015-11-17T00:00:00"/>
    <s v="First Class"/>
    <s v="PJ-18835"/>
    <s v="Patrick Jones"/>
    <x v="1"/>
    <s v="United States"/>
    <s v="Springfield"/>
    <x v="17"/>
    <n v="22153"/>
    <x v="0"/>
    <s v="OFF-AP-10003057"/>
    <x v="1"/>
    <x v="9"/>
    <s v="Honeywell Enviracaire Portable HEPA Air Cleaner for 16' x 20' Room"/>
    <n v="826.11"/>
    <n v="3"/>
    <n v="0"/>
    <x v="2168"/>
  </r>
  <r>
    <n v="2437"/>
    <x v="1198"/>
    <x v="445"/>
    <d v="2017-07-10T00:00:00"/>
    <s v="Standard Class"/>
    <s v="CA-12265"/>
    <s v="Christina Anderson"/>
    <x v="0"/>
    <s v="United States"/>
    <s v="Farmington"/>
    <x v="27"/>
    <n v="87401"/>
    <x v="1"/>
    <s v="FUR-FU-10003708"/>
    <x v="0"/>
    <x v="5"/>
    <s v="Tenex Traditional Chairmats for Medium Pile Carpet, Standard Lip, 36&quot; x 48&quot;"/>
    <n v="545.85"/>
    <n v="9"/>
    <n v="0"/>
    <x v="2169"/>
  </r>
  <r>
    <n v="2438"/>
    <x v="1199"/>
    <x v="728"/>
    <d v="2014-11-20T00:00:00"/>
    <s v="Second Class"/>
    <s v="PW-19240"/>
    <s v="Pierre Wener"/>
    <x v="0"/>
    <s v="United States"/>
    <s v="Louisville"/>
    <x v="22"/>
    <n v="80027"/>
    <x v="1"/>
    <s v="FUR-TA-10000849"/>
    <x v="0"/>
    <x v="3"/>
    <s v="Bevis Rectangular Conference Tables"/>
    <n v="145.97999999999999"/>
    <n v="2"/>
    <n v="0.5"/>
    <x v="2170"/>
  </r>
  <r>
    <n v="2439"/>
    <x v="1199"/>
    <x v="728"/>
    <d v="2014-11-20T00:00:00"/>
    <s v="Second Class"/>
    <s v="PW-19240"/>
    <s v="Pierre Wener"/>
    <x v="0"/>
    <s v="United States"/>
    <s v="Louisville"/>
    <x v="22"/>
    <n v="80027"/>
    <x v="1"/>
    <s v="OFF-PA-10002259"/>
    <x v="1"/>
    <x v="10"/>
    <s v="Geographics Note Cards, Blank, White, 8 1/2&quot; x 11&quot;"/>
    <n v="35.808"/>
    <n v="4"/>
    <n v="0.2"/>
    <x v="2171"/>
  </r>
  <r>
    <n v="2440"/>
    <x v="1200"/>
    <x v="729"/>
    <d v="2017-07-22T00:00:00"/>
    <s v="Standard Class"/>
    <s v="SW-20455"/>
    <s v="Shaun Weien"/>
    <x v="0"/>
    <s v="United States"/>
    <s v="Tampa"/>
    <x v="2"/>
    <n v="33614"/>
    <x v="0"/>
    <s v="FUR-FU-10002597"/>
    <x v="0"/>
    <x v="5"/>
    <s v="C-Line Magnetic Cubicle Keepers, Clear Polypropylene"/>
    <n v="7.9039999999999999"/>
    <n v="2"/>
    <n v="0.2"/>
    <x v="2172"/>
  </r>
  <r>
    <n v="2441"/>
    <x v="1201"/>
    <x v="730"/>
    <d v="2016-05-27T00:00:00"/>
    <s v="Standard Class"/>
    <s v="AF-10870"/>
    <s v="Art Ferguson"/>
    <x v="0"/>
    <s v="United States"/>
    <s v="Passaic"/>
    <x v="30"/>
    <n v="7055"/>
    <x v="3"/>
    <s v="TEC-PH-10004614"/>
    <x v="2"/>
    <x v="7"/>
    <s v="AT&amp;T 841000 Phone"/>
    <n v="345"/>
    <n v="5"/>
    <n v="0"/>
    <x v="2173"/>
  </r>
  <r>
    <n v="2442"/>
    <x v="1201"/>
    <x v="730"/>
    <d v="2016-05-27T00:00:00"/>
    <s v="Standard Class"/>
    <s v="AF-10870"/>
    <s v="Art Ferguson"/>
    <x v="0"/>
    <s v="United States"/>
    <s v="Passaic"/>
    <x v="30"/>
    <n v="7055"/>
    <x v="3"/>
    <s v="FUR-TA-10003748"/>
    <x v="0"/>
    <x v="3"/>
    <s v="Bevis 36 x 72 Conference Tables"/>
    <n v="174.286"/>
    <n v="2"/>
    <n v="0.3"/>
    <x v="2174"/>
  </r>
  <r>
    <n v="2443"/>
    <x v="1201"/>
    <x v="730"/>
    <d v="2016-05-27T00:00:00"/>
    <s v="Standard Class"/>
    <s v="AF-10870"/>
    <s v="Art Ferguson"/>
    <x v="0"/>
    <s v="United States"/>
    <s v="Passaic"/>
    <x v="30"/>
    <n v="7055"/>
    <x v="3"/>
    <s v="OFF-AP-10003217"/>
    <x v="1"/>
    <x v="9"/>
    <s v="Eureka Sanitaire  Commercial Upright"/>
    <n v="662.84"/>
    <n v="4"/>
    <n v="0"/>
    <x v="2175"/>
  </r>
  <r>
    <n v="2444"/>
    <x v="1201"/>
    <x v="730"/>
    <d v="2016-05-27T00:00:00"/>
    <s v="Standard Class"/>
    <s v="AF-10870"/>
    <s v="Art Ferguson"/>
    <x v="0"/>
    <s v="United States"/>
    <s v="Passaic"/>
    <x v="30"/>
    <n v="7055"/>
    <x v="3"/>
    <s v="TEC-AC-10002399"/>
    <x v="2"/>
    <x v="11"/>
    <s v="SanDisk Cruzer 32 GB USB Flash Drive"/>
    <n v="95.1"/>
    <n v="5"/>
    <n v="0"/>
    <x v="2176"/>
  </r>
  <r>
    <n v="2445"/>
    <x v="1201"/>
    <x v="730"/>
    <d v="2016-05-27T00:00:00"/>
    <s v="Standard Class"/>
    <s v="AF-10870"/>
    <s v="Art Ferguson"/>
    <x v="0"/>
    <s v="United States"/>
    <s v="Passaic"/>
    <x v="30"/>
    <n v="7055"/>
    <x v="3"/>
    <s v="OFF-EN-10002973"/>
    <x v="1"/>
    <x v="12"/>
    <s v="Ampad #10 Peel &amp; Seel Holiday Envelopes"/>
    <n v="26.88"/>
    <n v="6"/>
    <n v="0"/>
    <x v="2177"/>
  </r>
  <r>
    <n v="2446"/>
    <x v="1201"/>
    <x v="730"/>
    <d v="2016-05-27T00:00:00"/>
    <s v="Standard Class"/>
    <s v="AF-10870"/>
    <s v="Art Ferguson"/>
    <x v="0"/>
    <s v="United States"/>
    <s v="Passaic"/>
    <x v="30"/>
    <n v="7055"/>
    <x v="3"/>
    <s v="TEC-PH-10001336"/>
    <x v="2"/>
    <x v="7"/>
    <s v="Digium D40 VoIP phone"/>
    <n v="257.98"/>
    <n v="2"/>
    <n v="0"/>
    <x v="2178"/>
  </r>
  <r>
    <n v="2447"/>
    <x v="1202"/>
    <x v="12"/>
    <d v="2015-10-01T00:00:00"/>
    <s v="Standard Class"/>
    <s v="AM-10705"/>
    <s v="Anne McFarland"/>
    <x v="0"/>
    <s v="United States"/>
    <s v="Los Angeles"/>
    <x v="1"/>
    <n v="90004"/>
    <x v="1"/>
    <s v="OFF-EN-10000461"/>
    <x v="1"/>
    <x v="12"/>
    <s v="#10- 4 1/8&quot; x 9 1/2&quot; Recycled Envelopes"/>
    <n v="17.48"/>
    <n v="2"/>
    <n v="0"/>
    <x v="2179"/>
  </r>
  <r>
    <n v="2448"/>
    <x v="1203"/>
    <x v="731"/>
    <d v="2016-11-06T00:00:00"/>
    <s v="Standard Class"/>
    <s v="BD-11320"/>
    <s v="Bill Donatelli"/>
    <x v="0"/>
    <s v="United States"/>
    <s v="Philadelphia"/>
    <x v="9"/>
    <n v="19143"/>
    <x v="3"/>
    <s v="FUR-CH-10000988"/>
    <x v="0"/>
    <x v="1"/>
    <s v="Hon Olson Stacker Stools"/>
    <n v="492.83499999999998"/>
    <n v="5"/>
    <n v="0.3"/>
    <x v="2180"/>
  </r>
  <r>
    <n v="2449"/>
    <x v="1204"/>
    <x v="471"/>
    <d v="2015-09-17T00:00:00"/>
    <s v="Second Class"/>
    <s v="CM-12385"/>
    <s v="Christopher Martinez"/>
    <x v="0"/>
    <s v="United States"/>
    <s v="North Charleston"/>
    <x v="20"/>
    <n v="29406"/>
    <x v="0"/>
    <s v="OFF-ST-10001809"/>
    <x v="1"/>
    <x v="4"/>
    <s v="Fellowes Officeware Wire Shelving"/>
    <n v="269.49"/>
    <n v="3"/>
    <n v="0"/>
    <x v="2181"/>
  </r>
  <r>
    <n v="2450"/>
    <x v="1205"/>
    <x v="732"/>
    <d v="2016-11-10T00:00:00"/>
    <s v="Standard Class"/>
    <s v="CS-12400"/>
    <s v="Christopher Schild"/>
    <x v="2"/>
    <s v="United States"/>
    <s v="San Jose"/>
    <x v="1"/>
    <n v="95123"/>
    <x v="1"/>
    <s v="OFF-BI-10003963"/>
    <x v="1"/>
    <x v="8"/>
    <s v="Cardinal Holdit Data Disk Pockets"/>
    <n v="29.12"/>
    <n v="5"/>
    <n v="0.2"/>
    <x v="2182"/>
  </r>
  <r>
    <n v="2451"/>
    <x v="1206"/>
    <x v="294"/>
    <d v="2017-03-22T00:00:00"/>
    <s v="Second Class"/>
    <s v="DB-13405"/>
    <s v="Denny Blanton"/>
    <x v="0"/>
    <s v="United States"/>
    <s v="New York City"/>
    <x v="15"/>
    <n v="10011"/>
    <x v="3"/>
    <s v="OFF-LA-10000081"/>
    <x v="1"/>
    <x v="2"/>
    <s v="Avery 496"/>
    <n v="18.75"/>
    <n v="5"/>
    <n v="0"/>
    <x v="2183"/>
  </r>
  <r>
    <n v="2452"/>
    <x v="1206"/>
    <x v="294"/>
    <d v="2017-03-22T00:00:00"/>
    <s v="Second Class"/>
    <s v="DB-13405"/>
    <s v="Denny Blanton"/>
    <x v="0"/>
    <s v="United States"/>
    <s v="New York City"/>
    <x v="15"/>
    <n v="10011"/>
    <x v="3"/>
    <s v="TEC-PH-10000149"/>
    <x v="2"/>
    <x v="7"/>
    <s v="Cisco SPA525G2 IP Phone - Wireless"/>
    <n v="119.7"/>
    <n v="6"/>
    <n v="0"/>
    <x v="2184"/>
  </r>
  <r>
    <n v="2453"/>
    <x v="1206"/>
    <x v="294"/>
    <d v="2017-03-22T00:00:00"/>
    <s v="Second Class"/>
    <s v="DB-13405"/>
    <s v="Denny Blanton"/>
    <x v="0"/>
    <s v="United States"/>
    <s v="New York City"/>
    <x v="15"/>
    <n v="10011"/>
    <x v="3"/>
    <s v="OFF-BI-10000605"/>
    <x v="1"/>
    <x v="8"/>
    <s v="Acco Pressboard Covers with Storage Hooks, 9 1/2&quot; x 11&quot;, Executive Red"/>
    <n v="9.1440000000000001"/>
    <n v="3"/>
    <n v="0.2"/>
    <x v="2185"/>
  </r>
  <r>
    <n v="2454"/>
    <x v="1206"/>
    <x v="294"/>
    <d v="2017-03-22T00:00:00"/>
    <s v="Second Class"/>
    <s v="DB-13405"/>
    <s v="Denny Blanton"/>
    <x v="0"/>
    <s v="United States"/>
    <s v="New York City"/>
    <x v="15"/>
    <n v="10011"/>
    <x v="3"/>
    <s v="TEC-AC-10002399"/>
    <x v="2"/>
    <x v="11"/>
    <s v="SanDisk Cruzer 32 GB USB Flash Drive"/>
    <n v="57.06"/>
    <n v="3"/>
    <n v="0"/>
    <x v="2186"/>
  </r>
  <r>
    <n v="2455"/>
    <x v="1206"/>
    <x v="294"/>
    <d v="2017-03-22T00:00:00"/>
    <s v="Second Class"/>
    <s v="DB-13405"/>
    <s v="Denny Blanton"/>
    <x v="0"/>
    <s v="United States"/>
    <s v="New York City"/>
    <x v="15"/>
    <n v="10011"/>
    <x v="3"/>
    <s v="TEC-AC-10003038"/>
    <x v="2"/>
    <x v="11"/>
    <s v="Kingston Digital DataTraveler 16GB USB 2.0"/>
    <n v="71.599999999999994"/>
    <n v="8"/>
    <n v="0"/>
    <x v="2187"/>
  </r>
  <r>
    <n v="2456"/>
    <x v="1206"/>
    <x v="294"/>
    <d v="2017-03-22T00:00:00"/>
    <s v="Second Class"/>
    <s v="DB-13405"/>
    <s v="Denny Blanton"/>
    <x v="0"/>
    <s v="United States"/>
    <s v="New York City"/>
    <x v="15"/>
    <n v="10011"/>
    <x v="3"/>
    <s v="OFF-ST-10000344"/>
    <x v="1"/>
    <x v="4"/>
    <s v="Neat Ideas Personal Hanging Folder Files, Black"/>
    <n v="107.44"/>
    <n v="8"/>
    <n v="0"/>
    <x v="2188"/>
  </r>
  <r>
    <n v="2457"/>
    <x v="1206"/>
    <x v="294"/>
    <d v="2017-03-22T00:00:00"/>
    <s v="Second Class"/>
    <s v="DB-13405"/>
    <s v="Denny Blanton"/>
    <x v="0"/>
    <s v="United States"/>
    <s v="New York City"/>
    <x v="15"/>
    <n v="10011"/>
    <x v="3"/>
    <s v="OFF-LA-10004093"/>
    <x v="1"/>
    <x v="2"/>
    <s v="Avery 486"/>
    <n v="7.31"/>
    <n v="1"/>
    <n v="0"/>
    <x v="2189"/>
  </r>
  <r>
    <n v="2458"/>
    <x v="1206"/>
    <x v="294"/>
    <d v="2017-03-22T00:00:00"/>
    <s v="Second Class"/>
    <s v="DB-13405"/>
    <s v="Denny Blanton"/>
    <x v="0"/>
    <s v="United States"/>
    <s v="New York City"/>
    <x v="15"/>
    <n v="10011"/>
    <x v="3"/>
    <s v="OFF-AR-10001683"/>
    <x v="1"/>
    <x v="6"/>
    <s v="Lumber Crayons"/>
    <n v="59.1"/>
    <n v="6"/>
    <n v="0"/>
    <x v="2190"/>
  </r>
  <r>
    <n v="2459"/>
    <x v="1206"/>
    <x v="294"/>
    <d v="2017-03-22T00:00:00"/>
    <s v="Second Class"/>
    <s v="DB-13405"/>
    <s v="Denny Blanton"/>
    <x v="0"/>
    <s v="United States"/>
    <s v="New York City"/>
    <x v="15"/>
    <n v="10011"/>
    <x v="3"/>
    <s v="OFF-ST-10003455"/>
    <x v="1"/>
    <x v="4"/>
    <s v="Tenex File Box, Personal Filing Tote with Lid, Black"/>
    <n v="46.53"/>
    <n v="3"/>
    <n v="0"/>
    <x v="2191"/>
  </r>
  <r>
    <n v="2460"/>
    <x v="1207"/>
    <x v="733"/>
    <d v="2017-08-21T00:00:00"/>
    <s v="Standard Class"/>
    <s v="JG-15160"/>
    <s v="James Galang"/>
    <x v="0"/>
    <s v="United States"/>
    <s v="Plainfield"/>
    <x v="30"/>
    <n v="7060"/>
    <x v="3"/>
    <s v="OFF-AP-10002578"/>
    <x v="1"/>
    <x v="9"/>
    <s v="Fellowes Premier Superior Surge Suppressor, 10-Outlet, With Phone and Remote"/>
    <n v="97.84"/>
    <n v="2"/>
    <n v="0"/>
    <x v="2192"/>
  </r>
  <r>
    <n v="2461"/>
    <x v="1208"/>
    <x v="655"/>
    <d v="2015-07-13T00:00:00"/>
    <s v="Second Class"/>
    <s v="SC-20380"/>
    <s v="Shahid Collister"/>
    <x v="0"/>
    <s v="United States"/>
    <s v="Seattle"/>
    <x v="4"/>
    <n v="98115"/>
    <x v="1"/>
    <s v="OFF-PA-10001763"/>
    <x v="1"/>
    <x v="10"/>
    <s v="Xerox 1896"/>
    <n v="29.97"/>
    <n v="3"/>
    <n v="0"/>
    <x v="2193"/>
  </r>
  <r>
    <n v="2462"/>
    <x v="1208"/>
    <x v="655"/>
    <d v="2015-07-13T00:00:00"/>
    <s v="Second Class"/>
    <s v="SC-20380"/>
    <s v="Shahid Collister"/>
    <x v="0"/>
    <s v="United States"/>
    <s v="Seattle"/>
    <x v="4"/>
    <n v="98115"/>
    <x v="1"/>
    <s v="OFF-BI-10001597"/>
    <x v="1"/>
    <x v="8"/>
    <s v="Wilson Jones Ledger-Size, Piano-Hinge Binder, 2&quot;, Blue"/>
    <n v="98.352000000000004"/>
    <n v="3"/>
    <n v="0.2"/>
    <x v="2194"/>
  </r>
  <r>
    <n v="2463"/>
    <x v="1209"/>
    <x v="734"/>
    <d v="2017-12-09T00:00:00"/>
    <s v="Standard Class"/>
    <s v="CS-12460"/>
    <s v="Chuck Sachs"/>
    <x v="0"/>
    <s v="United States"/>
    <s v="New York City"/>
    <x v="15"/>
    <n v="10009"/>
    <x v="3"/>
    <s v="OFF-BI-10001524"/>
    <x v="1"/>
    <x v="8"/>
    <s v="GBC Premium Transparent Covers with Diagonal Lined Pattern"/>
    <n v="83.92"/>
    <n v="5"/>
    <n v="0.2"/>
    <x v="2195"/>
  </r>
  <r>
    <n v="2464"/>
    <x v="1209"/>
    <x v="734"/>
    <d v="2017-12-09T00:00:00"/>
    <s v="Standard Class"/>
    <s v="CS-12460"/>
    <s v="Chuck Sachs"/>
    <x v="0"/>
    <s v="United States"/>
    <s v="New York City"/>
    <x v="15"/>
    <n v="10009"/>
    <x v="3"/>
    <s v="OFF-BI-10001553"/>
    <x v="1"/>
    <x v="8"/>
    <s v="SpineVue Locking Slant-D Ring Binders by Cardinal"/>
    <n v="14.624000000000001"/>
    <n v="2"/>
    <n v="0.2"/>
    <x v="2196"/>
  </r>
  <r>
    <n v="2465"/>
    <x v="1209"/>
    <x v="734"/>
    <d v="2017-12-09T00:00:00"/>
    <s v="Standard Class"/>
    <s v="CS-12460"/>
    <s v="Chuck Sachs"/>
    <x v="0"/>
    <s v="United States"/>
    <s v="New York City"/>
    <x v="15"/>
    <n v="10009"/>
    <x v="3"/>
    <s v="TEC-PH-10000576"/>
    <x v="2"/>
    <x v="7"/>
    <s v="AT&amp;T 1080 Corded phone"/>
    <n v="136.99"/>
    <n v="1"/>
    <n v="0"/>
    <x v="2197"/>
  </r>
  <r>
    <n v="2466"/>
    <x v="1209"/>
    <x v="734"/>
    <d v="2017-12-09T00:00:00"/>
    <s v="Standard Class"/>
    <s v="CS-12460"/>
    <s v="Chuck Sachs"/>
    <x v="0"/>
    <s v="United States"/>
    <s v="New York City"/>
    <x v="15"/>
    <n v="10009"/>
    <x v="3"/>
    <s v="OFF-LA-10001317"/>
    <x v="1"/>
    <x v="2"/>
    <s v="Avery 520"/>
    <n v="3.15"/>
    <n v="1"/>
    <n v="0"/>
    <x v="1016"/>
  </r>
  <r>
    <n v="2467"/>
    <x v="1210"/>
    <x v="464"/>
    <d v="2017-05-08T00:00:00"/>
    <s v="Standard Class"/>
    <s v="MK-18160"/>
    <s v="Mike Kennedy"/>
    <x v="0"/>
    <s v="United States"/>
    <s v="Newport News"/>
    <x v="17"/>
    <n v="23602"/>
    <x v="0"/>
    <s v="OFF-PA-10000726"/>
    <x v="1"/>
    <x v="10"/>
    <s v="Black Print Carbonless Snap-Off Rapid Letter, 8 1/2&quot; x 7&quot;"/>
    <n v="9.11"/>
    <n v="1"/>
    <n v="0"/>
    <x v="2198"/>
  </r>
  <r>
    <n v="2468"/>
    <x v="1210"/>
    <x v="464"/>
    <d v="2017-05-08T00:00:00"/>
    <s v="Standard Class"/>
    <s v="MK-18160"/>
    <s v="Mike Kennedy"/>
    <x v="0"/>
    <s v="United States"/>
    <s v="Newport News"/>
    <x v="17"/>
    <n v="23602"/>
    <x v="0"/>
    <s v="OFF-ST-10003306"/>
    <x v="1"/>
    <x v="4"/>
    <s v="Letter Size Cart"/>
    <n v="571.44000000000005"/>
    <n v="4"/>
    <n v="0"/>
    <x v="2199"/>
  </r>
  <r>
    <n v="2469"/>
    <x v="1210"/>
    <x v="464"/>
    <d v="2017-05-08T00:00:00"/>
    <s v="Standard Class"/>
    <s v="MK-18160"/>
    <s v="Mike Kennedy"/>
    <x v="0"/>
    <s v="United States"/>
    <s v="Newport News"/>
    <x v="17"/>
    <n v="23602"/>
    <x v="0"/>
    <s v="OFF-PA-10004983"/>
    <x v="1"/>
    <x v="10"/>
    <s v="Xerox 23"/>
    <n v="32.4"/>
    <n v="5"/>
    <n v="0"/>
    <x v="56"/>
  </r>
  <r>
    <n v="2470"/>
    <x v="1210"/>
    <x v="464"/>
    <d v="2017-05-08T00:00:00"/>
    <s v="Standard Class"/>
    <s v="MK-18160"/>
    <s v="Mike Kennedy"/>
    <x v="0"/>
    <s v="United States"/>
    <s v="Newport News"/>
    <x v="17"/>
    <n v="23602"/>
    <x v="0"/>
    <s v="OFF-ST-10001291"/>
    <x v="1"/>
    <x v="4"/>
    <s v="Tenex Personal Self-Stacking Standard File Box, Black/Gray"/>
    <n v="16.91"/>
    <n v="1"/>
    <n v="0"/>
    <x v="2200"/>
  </r>
  <r>
    <n v="2471"/>
    <x v="1211"/>
    <x v="115"/>
    <d v="2016-01-28T00:00:00"/>
    <s v="Standard Class"/>
    <s v="CM-11935"/>
    <s v="Carlos Meador"/>
    <x v="0"/>
    <s v="United States"/>
    <s v="Fayetteville"/>
    <x v="3"/>
    <n v="28314"/>
    <x v="0"/>
    <s v="FUR-FU-10002107"/>
    <x v="0"/>
    <x v="5"/>
    <s v="Eldon Pizzaz Desk Accessories"/>
    <n v="14.272"/>
    <n v="8"/>
    <n v="0.2"/>
    <x v="2201"/>
  </r>
  <r>
    <n v="2472"/>
    <x v="1211"/>
    <x v="115"/>
    <d v="2016-01-28T00:00:00"/>
    <s v="Standard Class"/>
    <s v="CM-11935"/>
    <s v="Carlos Meador"/>
    <x v="0"/>
    <s v="United States"/>
    <s v="Fayetteville"/>
    <x v="3"/>
    <n v="28314"/>
    <x v="0"/>
    <s v="FUR-BO-10002213"/>
    <x v="0"/>
    <x v="0"/>
    <s v="Sauder Forest Hills Library, Woodland Oak Finish"/>
    <n v="451.13600000000002"/>
    <n v="4"/>
    <n v="0.2"/>
    <x v="2202"/>
  </r>
  <r>
    <n v="2473"/>
    <x v="1211"/>
    <x v="115"/>
    <d v="2016-01-28T00:00:00"/>
    <s v="Standard Class"/>
    <s v="CM-11935"/>
    <s v="Carlos Meador"/>
    <x v="0"/>
    <s v="United States"/>
    <s v="Fayetteville"/>
    <x v="3"/>
    <n v="28314"/>
    <x v="0"/>
    <s v="OFF-AP-10000692"/>
    <x v="1"/>
    <x v="9"/>
    <s v="Fellowes Mighty 8 Compact Surge Protector"/>
    <n v="64.864000000000004"/>
    <n v="4"/>
    <n v="0.2"/>
    <x v="2203"/>
  </r>
  <r>
    <n v="2474"/>
    <x v="1212"/>
    <x v="54"/>
    <d v="2016-11-06T00:00:00"/>
    <s v="First Class"/>
    <s v="PF-19225"/>
    <s v="Phillip Flathmann"/>
    <x v="0"/>
    <s v="United States"/>
    <s v="Los Angeles"/>
    <x v="1"/>
    <n v="90032"/>
    <x v="1"/>
    <s v="FUR-CH-10001190"/>
    <x v="0"/>
    <x v="1"/>
    <s v="Global Deluxe High-Back Office Chair in Storm"/>
    <n v="217.584"/>
    <n v="2"/>
    <n v="0.2"/>
    <x v="2204"/>
  </r>
  <r>
    <n v="2475"/>
    <x v="1212"/>
    <x v="54"/>
    <d v="2016-11-06T00:00:00"/>
    <s v="First Class"/>
    <s v="PF-19225"/>
    <s v="Phillip Flathmann"/>
    <x v="0"/>
    <s v="United States"/>
    <s v="Los Angeles"/>
    <x v="1"/>
    <n v="90032"/>
    <x v="1"/>
    <s v="TEC-AC-10000682"/>
    <x v="2"/>
    <x v="11"/>
    <s v="Kensington K72356US Mouse-in-a-Box USB Desktop Mouse"/>
    <n v="82.95"/>
    <n v="5"/>
    <n v="0"/>
    <x v="2205"/>
  </r>
  <r>
    <n v="2476"/>
    <x v="1212"/>
    <x v="54"/>
    <d v="2016-11-06T00:00:00"/>
    <s v="First Class"/>
    <s v="PF-19225"/>
    <s v="Phillip Flathmann"/>
    <x v="0"/>
    <s v="United States"/>
    <s v="Los Angeles"/>
    <x v="1"/>
    <n v="90032"/>
    <x v="1"/>
    <s v="OFF-LA-10004545"/>
    <x v="1"/>
    <x v="2"/>
    <s v="Avery 50"/>
    <n v="87.71"/>
    <n v="7"/>
    <n v="0"/>
    <x v="2206"/>
  </r>
  <r>
    <n v="2477"/>
    <x v="1212"/>
    <x v="54"/>
    <d v="2016-11-06T00:00:00"/>
    <s v="First Class"/>
    <s v="PF-19225"/>
    <s v="Phillip Flathmann"/>
    <x v="0"/>
    <s v="United States"/>
    <s v="Los Angeles"/>
    <x v="1"/>
    <n v="90032"/>
    <x v="1"/>
    <s v="OFF-AP-10003057"/>
    <x v="1"/>
    <x v="9"/>
    <s v="Honeywell Enviracaire Portable HEPA Air Cleaner for 16' x 20' Room"/>
    <n v="1101.48"/>
    <n v="4"/>
    <n v="0"/>
    <x v="2207"/>
  </r>
  <r>
    <n v="2478"/>
    <x v="1213"/>
    <x v="507"/>
    <d v="2017-09-08T00:00:00"/>
    <s v="Second Class"/>
    <s v="GM-14695"/>
    <s v="Greg Maxwell"/>
    <x v="1"/>
    <s v="United States"/>
    <s v="Los Angeles"/>
    <x v="1"/>
    <n v="90036"/>
    <x v="1"/>
    <s v="FUR-TA-10000198"/>
    <x v="0"/>
    <x v="3"/>
    <s v="Chromcraft Bull-Nose Wood Oval Conference Tables &amp; Bases"/>
    <n v="1322.3520000000001"/>
    <n v="3"/>
    <n v="0.2"/>
    <x v="2208"/>
  </r>
  <r>
    <n v="2479"/>
    <x v="1214"/>
    <x v="103"/>
    <d v="2014-09-19T00:00:00"/>
    <s v="Standard Class"/>
    <s v="DC-12850"/>
    <s v="Dan Campbell"/>
    <x v="0"/>
    <s v="United States"/>
    <s v="New York City"/>
    <x v="15"/>
    <n v="10011"/>
    <x v="3"/>
    <s v="OFF-AR-10002833"/>
    <x v="1"/>
    <x v="6"/>
    <s v="Newell 322"/>
    <n v="5.46"/>
    <n v="3"/>
    <n v="0"/>
    <x v="2209"/>
  </r>
  <r>
    <n v="2480"/>
    <x v="1215"/>
    <x v="249"/>
    <d v="2017-06-25T00:00:00"/>
    <s v="Standard Class"/>
    <s v="FO-14305"/>
    <s v="Frank Olsen"/>
    <x v="0"/>
    <s v="United States"/>
    <s v="Dallas"/>
    <x v="5"/>
    <n v="75220"/>
    <x v="2"/>
    <s v="OFF-SU-10002557"/>
    <x v="1"/>
    <x v="14"/>
    <s v="Fiskars Spring-Action Scissors"/>
    <n v="11.183999999999999"/>
    <n v="1"/>
    <n v="0.2"/>
    <x v="2210"/>
  </r>
  <r>
    <n v="2481"/>
    <x v="1215"/>
    <x v="249"/>
    <d v="2017-06-25T00:00:00"/>
    <s v="Standard Class"/>
    <s v="FO-14305"/>
    <s v="Frank Olsen"/>
    <x v="0"/>
    <s v="United States"/>
    <s v="Dallas"/>
    <x v="5"/>
    <n v="75220"/>
    <x v="2"/>
    <s v="OFF-ST-10003656"/>
    <x v="1"/>
    <x v="4"/>
    <s v="Safco Industrial Wire Shelving"/>
    <n v="153.584"/>
    <n v="2"/>
    <n v="0.2"/>
    <x v="2211"/>
  </r>
  <r>
    <n v="2482"/>
    <x v="1216"/>
    <x v="165"/>
    <d v="2017-12-31T00:00:00"/>
    <s v="Standard Class"/>
    <s v="AH-10210"/>
    <s v="Alan Hwang"/>
    <x v="0"/>
    <s v="United States"/>
    <s v="Seattle"/>
    <x v="4"/>
    <n v="98105"/>
    <x v="1"/>
    <s v="OFF-ST-10001097"/>
    <x v="1"/>
    <x v="4"/>
    <s v="Office Impressions Heavy Duty Welded Shelving &amp; Multimedia Storage Drawers"/>
    <n v="1003.62"/>
    <n v="6"/>
    <n v="0"/>
    <x v="232"/>
  </r>
  <r>
    <n v="2483"/>
    <x v="1217"/>
    <x v="735"/>
    <d v="2017-09-03T00:00:00"/>
    <s v="Standard Class"/>
    <s v="KN-16705"/>
    <s v="Kristina Nunn"/>
    <x v="2"/>
    <s v="United States"/>
    <s v="Seattle"/>
    <x v="4"/>
    <n v="98105"/>
    <x v="1"/>
    <s v="TEC-PH-10000912"/>
    <x v="2"/>
    <x v="7"/>
    <s v="Anker 24W Portable Micro USB Car Charger"/>
    <n v="35.167999999999999"/>
    <n v="4"/>
    <n v="0.2"/>
    <x v="2212"/>
  </r>
  <r>
    <n v="2484"/>
    <x v="1217"/>
    <x v="735"/>
    <d v="2017-09-03T00:00:00"/>
    <s v="Standard Class"/>
    <s v="KN-16705"/>
    <s v="Kristina Nunn"/>
    <x v="2"/>
    <s v="United States"/>
    <s v="Seattle"/>
    <x v="4"/>
    <n v="98105"/>
    <x v="1"/>
    <s v="FUR-TA-10000617"/>
    <x v="0"/>
    <x v="3"/>
    <s v="Hon Practical Foundations 30 x 60 Training Table, Light Gray/Charcoal"/>
    <n v="1137.75"/>
    <n v="5"/>
    <n v="0"/>
    <x v="2213"/>
  </r>
  <r>
    <n v="2485"/>
    <x v="1217"/>
    <x v="735"/>
    <d v="2017-09-03T00:00:00"/>
    <s v="Standard Class"/>
    <s v="KN-16705"/>
    <s v="Kristina Nunn"/>
    <x v="2"/>
    <s v="United States"/>
    <s v="Seattle"/>
    <x v="4"/>
    <n v="98105"/>
    <x v="1"/>
    <s v="OFF-BI-10001658"/>
    <x v="1"/>
    <x v="8"/>
    <s v="GBC Standard Therm-A-Bind Covers"/>
    <n v="99.68"/>
    <n v="5"/>
    <n v="0.2"/>
    <x v="2214"/>
  </r>
  <r>
    <n v="2486"/>
    <x v="1217"/>
    <x v="735"/>
    <d v="2017-09-03T00:00:00"/>
    <s v="Standard Class"/>
    <s v="KN-16705"/>
    <s v="Kristina Nunn"/>
    <x v="2"/>
    <s v="United States"/>
    <s v="Seattle"/>
    <x v="4"/>
    <n v="98105"/>
    <x v="1"/>
    <s v="OFF-AR-10003856"/>
    <x v="1"/>
    <x v="6"/>
    <s v="Newell 344"/>
    <n v="5.56"/>
    <n v="2"/>
    <n v="0"/>
    <x v="356"/>
  </r>
  <r>
    <n v="2487"/>
    <x v="1218"/>
    <x v="98"/>
    <d v="2015-01-04T00:00:00"/>
    <s v="Second Class"/>
    <s v="CB-12535"/>
    <s v="Claudia Bergmann"/>
    <x v="1"/>
    <s v="United States"/>
    <s v="Newark"/>
    <x v="13"/>
    <n v="19711"/>
    <x v="3"/>
    <s v="OFF-ST-10001837"/>
    <x v="1"/>
    <x v="4"/>
    <s v="SAFCO Mobile Desk Side File, Wire Frame"/>
    <n v="85.52"/>
    <n v="2"/>
    <n v="0"/>
    <x v="2215"/>
  </r>
  <r>
    <n v="2488"/>
    <x v="1218"/>
    <x v="98"/>
    <d v="2015-01-04T00:00:00"/>
    <s v="Second Class"/>
    <s v="CB-12535"/>
    <s v="Claudia Bergmann"/>
    <x v="1"/>
    <s v="United States"/>
    <s v="Newark"/>
    <x v="13"/>
    <n v="19711"/>
    <x v="3"/>
    <s v="OFF-AR-10001473"/>
    <x v="1"/>
    <x v="6"/>
    <s v="Newell 313"/>
    <n v="9.84"/>
    <n v="3"/>
    <n v="0"/>
    <x v="2216"/>
  </r>
  <r>
    <n v="2489"/>
    <x v="1218"/>
    <x v="98"/>
    <d v="2015-01-04T00:00:00"/>
    <s v="Second Class"/>
    <s v="CB-12535"/>
    <s v="Claudia Bergmann"/>
    <x v="1"/>
    <s v="United States"/>
    <s v="Newark"/>
    <x v="13"/>
    <n v="19711"/>
    <x v="3"/>
    <s v="OFF-PA-10004285"/>
    <x v="1"/>
    <x v="10"/>
    <s v="Xerox 1959"/>
    <n v="20.04"/>
    <n v="3"/>
    <n v="0"/>
    <x v="132"/>
  </r>
  <r>
    <n v="2490"/>
    <x v="1219"/>
    <x v="330"/>
    <d v="2015-10-13T00:00:00"/>
    <s v="Second Class"/>
    <s v="TB-21250"/>
    <s v="Tim Brockman"/>
    <x v="0"/>
    <s v="United States"/>
    <s v="New York City"/>
    <x v="15"/>
    <n v="10024"/>
    <x v="3"/>
    <s v="TEC-PH-10001835"/>
    <x v="2"/>
    <x v="7"/>
    <s v="Jawbone JAMBOX Wireless Bluetooth Speaker"/>
    <n v="631.96"/>
    <n v="4"/>
    <n v="0"/>
    <x v="2217"/>
  </r>
  <r>
    <n v="2491"/>
    <x v="1219"/>
    <x v="330"/>
    <d v="2015-10-13T00:00:00"/>
    <s v="Second Class"/>
    <s v="TB-21250"/>
    <s v="Tim Brockman"/>
    <x v="0"/>
    <s v="United States"/>
    <s v="New York City"/>
    <x v="15"/>
    <n v="10024"/>
    <x v="3"/>
    <s v="OFF-PA-10002245"/>
    <x v="1"/>
    <x v="10"/>
    <s v="Xerox 1895"/>
    <n v="23.92"/>
    <n v="4"/>
    <n v="0"/>
    <x v="2218"/>
  </r>
  <r>
    <n v="2492"/>
    <x v="1220"/>
    <x v="736"/>
    <d v="2014-12-15T00:00:00"/>
    <s v="Second Class"/>
    <s v="KD-16345"/>
    <s v="Katherine Ducich"/>
    <x v="0"/>
    <s v="United States"/>
    <s v="Los Angeles"/>
    <x v="1"/>
    <n v="90049"/>
    <x v="1"/>
    <s v="OFF-PA-10001457"/>
    <x v="1"/>
    <x v="10"/>
    <s v="White GlueTop Scratch Pads"/>
    <n v="90.24"/>
    <n v="6"/>
    <n v="0"/>
    <x v="2219"/>
  </r>
  <r>
    <n v="2493"/>
    <x v="1221"/>
    <x v="84"/>
    <d v="2014-11-23T00:00:00"/>
    <s v="Standard Class"/>
    <s v="JM-15865"/>
    <s v="John Murray"/>
    <x v="0"/>
    <s v="United States"/>
    <s v="Jamestown"/>
    <x v="15"/>
    <n v="14701"/>
    <x v="3"/>
    <s v="TEC-PH-10002885"/>
    <x v="2"/>
    <x v="7"/>
    <s v="Apple iPhone 5"/>
    <n v="4548.8100000000004"/>
    <n v="7"/>
    <n v="0"/>
    <x v="2220"/>
  </r>
  <r>
    <n v="2494"/>
    <x v="1222"/>
    <x v="545"/>
    <d v="2016-09-14T00:00:00"/>
    <s v="Second Class"/>
    <s v="KT-16480"/>
    <s v="Kean Thornton"/>
    <x v="0"/>
    <s v="United States"/>
    <s v="Houston"/>
    <x v="5"/>
    <n v="77095"/>
    <x v="2"/>
    <s v="FUR-TA-10004086"/>
    <x v="0"/>
    <x v="3"/>
    <s v="KI Adjustable-Height Table"/>
    <n v="300.93"/>
    <n v="5"/>
    <n v="0.3"/>
    <x v="2221"/>
  </r>
  <r>
    <n v="2495"/>
    <x v="1222"/>
    <x v="545"/>
    <d v="2016-09-14T00:00:00"/>
    <s v="Second Class"/>
    <s v="KT-16480"/>
    <s v="Kean Thornton"/>
    <x v="0"/>
    <s v="United States"/>
    <s v="Houston"/>
    <x v="5"/>
    <n v="77095"/>
    <x v="2"/>
    <s v="TEC-PH-10000895"/>
    <x v="2"/>
    <x v="7"/>
    <s v="Polycom VVX 310 VoIP phone"/>
    <n v="719.96"/>
    <n v="5"/>
    <n v="0.2"/>
    <x v="2222"/>
  </r>
  <r>
    <n v="2496"/>
    <x v="1223"/>
    <x v="737"/>
    <d v="2014-06-22T00:00:00"/>
    <s v="Standard Class"/>
    <s v="SC-20575"/>
    <s v="Sonia Cooley"/>
    <x v="0"/>
    <s v="United States"/>
    <s v="Mishawaka"/>
    <x v="14"/>
    <n v="46544"/>
    <x v="2"/>
    <s v="FUR-CH-10000225"/>
    <x v="0"/>
    <x v="1"/>
    <s v="Global Geo Office Task Chair, Gray"/>
    <n v="647.84"/>
    <n v="8"/>
    <n v="0"/>
    <x v="2223"/>
  </r>
  <r>
    <n v="2497"/>
    <x v="1224"/>
    <x v="120"/>
    <d v="2015-10-01T00:00:00"/>
    <s v="Standard Class"/>
    <s v="BS-11800"/>
    <s v="Bryan Spruell"/>
    <x v="2"/>
    <s v="United States"/>
    <s v="San Diego"/>
    <x v="1"/>
    <n v="92037"/>
    <x v="1"/>
    <s v="OFF-ST-10002370"/>
    <x v="1"/>
    <x v="4"/>
    <s v="Sortfiler Multipurpose Personal File Organizer, Black"/>
    <n v="64.17"/>
    <n v="3"/>
    <n v="0"/>
    <x v="2224"/>
  </r>
  <r>
    <n v="2498"/>
    <x v="1224"/>
    <x v="120"/>
    <d v="2015-10-01T00:00:00"/>
    <s v="Standard Class"/>
    <s v="BS-11800"/>
    <s v="Bryan Spruell"/>
    <x v="2"/>
    <s v="United States"/>
    <s v="San Diego"/>
    <x v="1"/>
    <n v="92037"/>
    <x v="1"/>
    <s v="OFF-EN-10000056"/>
    <x v="1"/>
    <x v="12"/>
    <s v="Cameo Buff Policy Envelopes"/>
    <n v="124.46"/>
    <n v="2"/>
    <n v="0"/>
    <x v="2225"/>
  </r>
  <r>
    <n v="2499"/>
    <x v="1225"/>
    <x v="288"/>
    <d v="2016-05-24T00:00:00"/>
    <s v="Standard Class"/>
    <s v="BT-11395"/>
    <s v="Bill Tyler"/>
    <x v="1"/>
    <s v="United States"/>
    <s v="San Francisco"/>
    <x v="1"/>
    <n v="94109"/>
    <x v="1"/>
    <s v="OFF-BI-10004817"/>
    <x v="1"/>
    <x v="8"/>
    <s v="GBC Personal VeloBind Strips"/>
    <n v="9.5839999999999996"/>
    <n v="1"/>
    <n v="0.2"/>
    <x v="2226"/>
  </r>
  <r>
    <n v="2500"/>
    <x v="1226"/>
    <x v="738"/>
    <d v="2017-06-23T00:00:00"/>
    <s v="First Class"/>
    <s v="DC-12850"/>
    <s v="Dan Campbell"/>
    <x v="0"/>
    <s v="United States"/>
    <s v="Miami"/>
    <x v="2"/>
    <n v="33178"/>
    <x v="0"/>
    <s v="OFF-EN-10004483"/>
    <x v="1"/>
    <x v="12"/>
    <s v="#10 White Business Envelopes,4 1/8 x 9 1/2"/>
    <n v="37.607999999999997"/>
    <n v="3"/>
    <n v="0.2"/>
    <x v="2227"/>
  </r>
  <r>
    <n v="2501"/>
    <x v="1227"/>
    <x v="46"/>
    <d v="2017-06-20T00:00:00"/>
    <s v="First Class"/>
    <s v="LS-17200"/>
    <s v="Luke Schmidt"/>
    <x v="1"/>
    <s v="United States"/>
    <s v="Skokie"/>
    <x v="10"/>
    <n v="60076"/>
    <x v="2"/>
    <s v="OFF-PA-10001892"/>
    <x v="1"/>
    <x v="10"/>
    <s v="Rediform Wirebound &quot;Phone Memo&quot; Message Book, 11 x 5-3/4"/>
    <n v="12.224"/>
    <n v="2"/>
    <n v="0.2"/>
    <x v="2228"/>
  </r>
  <r>
    <n v="2502"/>
    <x v="1227"/>
    <x v="46"/>
    <d v="2017-06-20T00:00:00"/>
    <s v="First Class"/>
    <s v="LS-17200"/>
    <s v="Luke Schmidt"/>
    <x v="1"/>
    <s v="United States"/>
    <s v="Skokie"/>
    <x v="10"/>
    <n v="60076"/>
    <x v="2"/>
    <s v="OFF-BI-10000546"/>
    <x v="1"/>
    <x v="8"/>
    <s v="Avery Durable Binders"/>
    <n v="2.3039999999999998"/>
    <n v="4"/>
    <n v="0.8"/>
    <x v="2229"/>
  </r>
  <r>
    <n v="2503"/>
    <x v="1227"/>
    <x v="46"/>
    <d v="2017-06-20T00:00:00"/>
    <s v="First Class"/>
    <s v="LS-17200"/>
    <s v="Luke Schmidt"/>
    <x v="1"/>
    <s v="United States"/>
    <s v="Skokie"/>
    <x v="10"/>
    <n v="60076"/>
    <x v="2"/>
    <s v="OFF-BI-10001294"/>
    <x v="1"/>
    <x v="8"/>
    <s v="Fellowes Binding Cases"/>
    <n v="9.36"/>
    <n v="4"/>
    <n v="0.8"/>
    <x v="2230"/>
  </r>
  <r>
    <n v="2504"/>
    <x v="1228"/>
    <x v="696"/>
    <d v="2016-11-19T00:00:00"/>
    <s v="Standard Class"/>
    <s v="RR-19315"/>
    <s v="Ralph Ritter"/>
    <x v="0"/>
    <s v="United States"/>
    <s v="San Francisco"/>
    <x v="1"/>
    <n v="94110"/>
    <x v="1"/>
    <s v="OFF-LA-10000248"/>
    <x v="1"/>
    <x v="2"/>
    <s v="Avery 52"/>
    <n v="7.38"/>
    <n v="2"/>
    <n v="0"/>
    <x v="1646"/>
  </r>
  <r>
    <n v="2505"/>
    <x v="1229"/>
    <x v="739"/>
    <d v="2014-07-27T00:00:00"/>
    <s v="Second Class"/>
    <s v="KL-16645"/>
    <s v="Ken Lonsdale"/>
    <x v="0"/>
    <s v="United States"/>
    <s v="San Francisco"/>
    <x v="1"/>
    <n v="94122"/>
    <x v="1"/>
    <s v="OFF-ST-10001228"/>
    <x v="1"/>
    <x v="4"/>
    <s v="Fellowes Personal Hanging Folder Files, Navy"/>
    <n v="53.72"/>
    <n v="4"/>
    <n v="0"/>
    <x v="2231"/>
  </r>
  <r>
    <n v="2506"/>
    <x v="1229"/>
    <x v="739"/>
    <d v="2014-07-27T00:00:00"/>
    <s v="Second Class"/>
    <s v="KL-16645"/>
    <s v="Ken Lonsdale"/>
    <x v="0"/>
    <s v="United States"/>
    <s v="San Francisco"/>
    <x v="1"/>
    <n v="94122"/>
    <x v="1"/>
    <s v="OFF-SU-10000151"/>
    <x v="1"/>
    <x v="14"/>
    <s v="High Speed Automatic Electric Letter Opener"/>
    <n v="8187.65"/>
    <n v="5"/>
    <n v="0"/>
    <x v="2232"/>
  </r>
  <r>
    <n v="2507"/>
    <x v="1229"/>
    <x v="739"/>
    <d v="2014-07-27T00:00:00"/>
    <s v="Second Class"/>
    <s v="KL-16645"/>
    <s v="Ken Lonsdale"/>
    <x v="0"/>
    <s v="United States"/>
    <s v="San Francisco"/>
    <x v="1"/>
    <n v="94122"/>
    <x v="1"/>
    <s v="FUR-FU-10004351"/>
    <x v="0"/>
    <x v="5"/>
    <s v="Staple-based wall hangings"/>
    <n v="77.92"/>
    <n v="8"/>
    <n v="0"/>
    <x v="2233"/>
  </r>
  <r>
    <n v="2508"/>
    <x v="1230"/>
    <x v="740"/>
    <d v="2015-07-02T00:00:00"/>
    <s v="Same Day"/>
    <s v="RB-19435"/>
    <s v="Richard Bierner"/>
    <x v="0"/>
    <s v="United States"/>
    <s v="Houston"/>
    <x v="5"/>
    <n v="77070"/>
    <x v="2"/>
    <s v="OFF-AP-10001293"/>
    <x v="1"/>
    <x v="9"/>
    <s v="Belkin 8 Outlet Surge Protector"/>
    <n v="32.783999999999999"/>
    <n v="4"/>
    <n v="0.8"/>
    <x v="2234"/>
  </r>
  <r>
    <n v="2509"/>
    <x v="1231"/>
    <x v="580"/>
    <d v="2017-03-08T00:00:00"/>
    <s v="Standard Class"/>
    <s v="MY-17380"/>
    <s v="Maribeth Yedwab"/>
    <x v="1"/>
    <s v="United States"/>
    <s v="Los Angeles"/>
    <x v="1"/>
    <n v="90045"/>
    <x v="1"/>
    <s v="TEC-PH-10000675"/>
    <x v="2"/>
    <x v="7"/>
    <s v="Panasonic KX TS3282B Corded phone"/>
    <n v="196.77600000000001"/>
    <n v="3"/>
    <n v="0.2"/>
    <x v="2235"/>
  </r>
  <r>
    <n v="2510"/>
    <x v="1231"/>
    <x v="580"/>
    <d v="2017-03-08T00:00:00"/>
    <s v="Standard Class"/>
    <s v="MY-17380"/>
    <s v="Maribeth Yedwab"/>
    <x v="1"/>
    <s v="United States"/>
    <s v="Los Angeles"/>
    <x v="1"/>
    <n v="90045"/>
    <x v="1"/>
    <s v="TEC-AC-10000580"/>
    <x v="2"/>
    <x v="11"/>
    <s v="Logitech G13 Programmable Gameboard with LCD Display"/>
    <n v="479.94"/>
    <n v="6"/>
    <n v="0"/>
    <x v="2236"/>
  </r>
  <r>
    <n v="2511"/>
    <x v="1232"/>
    <x v="741"/>
    <d v="2016-11-23T00:00:00"/>
    <s v="Standard Class"/>
    <s v="AW-10930"/>
    <s v="Arthur Wiediger"/>
    <x v="2"/>
    <s v="United States"/>
    <s v="Oklahoma City"/>
    <x v="26"/>
    <n v="73120"/>
    <x v="2"/>
    <s v="OFF-ST-10003470"/>
    <x v="1"/>
    <x v="4"/>
    <s v="Tennsco Snap-Together Open Shelving Units, Starter Sets and Add-On Units"/>
    <n v="1117.92"/>
    <n v="4"/>
    <n v="0"/>
    <x v="2237"/>
  </r>
  <r>
    <n v="2512"/>
    <x v="1233"/>
    <x v="24"/>
    <d v="2015-04-19T00:00:00"/>
    <s v="First Class"/>
    <s v="KW-16570"/>
    <s v="Kelly Williams"/>
    <x v="0"/>
    <s v="United States"/>
    <s v="Monroe"/>
    <x v="28"/>
    <n v="71203"/>
    <x v="0"/>
    <s v="TEC-AC-10003116"/>
    <x v="2"/>
    <x v="11"/>
    <s v="Memorex Froggy Flash Drive 8 GB"/>
    <n v="106.5"/>
    <n v="6"/>
    <n v="0"/>
    <x v="2238"/>
  </r>
  <r>
    <n v="2513"/>
    <x v="1234"/>
    <x v="574"/>
    <d v="2017-12-06T00:00:00"/>
    <s v="Standard Class"/>
    <s v="DB-12910"/>
    <s v="Daniel Byrd"/>
    <x v="2"/>
    <s v="United States"/>
    <s v="Tampa"/>
    <x v="2"/>
    <n v="33614"/>
    <x v="0"/>
    <s v="OFF-BI-10002429"/>
    <x v="1"/>
    <x v="8"/>
    <s v="Premier Elliptical Ring Binder, Black"/>
    <n v="45.66"/>
    <n v="5"/>
    <n v="0.7"/>
    <x v="2239"/>
  </r>
  <r>
    <n v="2514"/>
    <x v="1235"/>
    <x v="583"/>
    <d v="2016-11-17T00:00:00"/>
    <s v="Standard Class"/>
    <s v="BB-11545"/>
    <s v="Brenda Bowman"/>
    <x v="1"/>
    <s v="United States"/>
    <s v="Chicago"/>
    <x v="10"/>
    <n v="60623"/>
    <x v="2"/>
    <s v="TEC-AC-10003280"/>
    <x v="2"/>
    <x v="11"/>
    <s v="Belkin F8E887 USB Wired Ergonomic Keyboard"/>
    <n v="95.968000000000004"/>
    <n v="4"/>
    <n v="0.2"/>
    <x v="2240"/>
  </r>
  <r>
    <n v="2515"/>
    <x v="1235"/>
    <x v="583"/>
    <d v="2016-11-17T00:00:00"/>
    <s v="Standard Class"/>
    <s v="BB-11545"/>
    <s v="Brenda Bowman"/>
    <x v="1"/>
    <s v="United States"/>
    <s v="Chicago"/>
    <x v="10"/>
    <n v="60623"/>
    <x v="2"/>
    <s v="FUR-CH-10004540"/>
    <x v="0"/>
    <x v="1"/>
    <s v="Global Chrome Stack Chair"/>
    <n v="47.991999999999997"/>
    <n v="2"/>
    <n v="0.3"/>
    <x v="1457"/>
  </r>
  <r>
    <n v="2516"/>
    <x v="1236"/>
    <x v="742"/>
    <d v="2014-09-10T00:00:00"/>
    <s v="Standard Class"/>
    <s v="NP-18700"/>
    <s v="Nora Preis"/>
    <x v="0"/>
    <s v="United States"/>
    <s v="Bowling Green"/>
    <x v="24"/>
    <n v="43402"/>
    <x v="3"/>
    <s v="OFF-ST-10000585"/>
    <x v="1"/>
    <x v="4"/>
    <s v="Economy Rollaway Files"/>
    <n v="264.32"/>
    <n v="2"/>
    <n v="0.2"/>
    <x v="2241"/>
  </r>
  <r>
    <n v="2517"/>
    <x v="1237"/>
    <x v="647"/>
    <d v="2014-11-22T00:00:00"/>
    <s v="Standard Class"/>
    <s v="PB-19105"/>
    <s v="Peter Bühler"/>
    <x v="0"/>
    <s v="United States"/>
    <s v="Houston"/>
    <x v="5"/>
    <n v="77095"/>
    <x v="2"/>
    <s v="OFF-EN-10003001"/>
    <x v="1"/>
    <x v="12"/>
    <s v="Ames Color-File Green Diamond Border X-ray Mailers"/>
    <n v="604.65599999999995"/>
    <n v="9"/>
    <n v="0.2"/>
    <x v="2242"/>
  </r>
  <r>
    <n v="2518"/>
    <x v="1238"/>
    <x v="743"/>
    <d v="2017-05-07T00:00:00"/>
    <s v="Standard Class"/>
    <s v="DW-13585"/>
    <s v="Dorothy Wardle"/>
    <x v="1"/>
    <s v="United States"/>
    <s v="Westfield"/>
    <x v="30"/>
    <n v="7090"/>
    <x v="3"/>
    <s v="FUR-FU-10003975"/>
    <x v="0"/>
    <x v="5"/>
    <s v="Eldon Advantage Chair Mats for Low to Medium Pile Carpets"/>
    <n v="129.93"/>
    <n v="3"/>
    <n v="0"/>
    <x v="2243"/>
  </r>
  <r>
    <n v="2519"/>
    <x v="1239"/>
    <x v="680"/>
    <d v="2016-10-21T00:00:00"/>
    <s v="Standard Class"/>
    <s v="CD-12790"/>
    <s v="Cynthia Delaney"/>
    <x v="2"/>
    <s v="United States"/>
    <s v="Oklahoma City"/>
    <x v="26"/>
    <n v="73120"/>
    <x v="2"/>
    <s v="OFF-LA-10004559"/>
    <x v="1"/>
    <x v="2"/>
    <s v="Avery 49"/>
    <n v="20.16"/>
    <n v="7"/>
    <n v="0"/>
    <x v="763"/>
  </r>
  <r>
    <n v="2520"/>
    <x v="1239"/>
    <x v="680"/>
    <d v="2016-10-21T00:00:00"/>
    <s v="Standard Class"/>
    <s v="CD-12790"/>
    <s v="Cynthia Delaney"/>
    <x v="2"/>
    <s v="United States"/>
    <s v="Oklahoma City"/>
    <x v="26"/>
    <n v="73120"/>
    <x v="2"/>
    <s v="OFF-LA-10003223"/>
    <x v="1"/>
    <x v="2"/>
    <s v="Avery 508"/>
    <n v="29.46"/>
    <n v="6"/>
    <n v="0"/>
    <x v="2244"/>
  </r>
  <r>
    <n v="2521"/>
    <x v="1239"/>
    <x v="680"/>
    <d v="2016-10-21T00:00:00"/>
    <s v="Standard Class"/>
    <s v="CD-12790"/>
    <s v="Cynthia Delaney"/>
    <x v="2"/>
    <s v="United States"/>
    <s v="Oklahoma City"/>
    <x v="26"/>
    <n v="73120"/>
    <x v="2"/>
    <s v="OFF-AP-10002651"/>
    <x v="1"/>
    <x v="9"/>
    <s v="Hoover Upright Vacuum With Dirt Cup"/>
    <n v="868.59"/>
    <n v="3"/>
    <n v="0"/>
    <x v="2245"/>
  </r>
  <r>
    <n v="2522"/>
    <x v="1239"/>
    <x v="680"/>
    <d v="2016-10-21T00:00:00"/>
    <s v="Standard Class"/>
    <s v="CD-12790"/>
    <s v="Cynthia Delaney"/>
    <x v="2"/>
    <s v="United States"/>
    <s v="Oklahoma City"/>
    <x v="26"/>
    <n v="73120"/>
    <x v="2"/>
    <s v="OFF-PA-10003177"/>
    <x v="1"/>
    <x v="10"/>
    <s v="Xerox 1999"/>
    <n v="12.96"/>
    <n v="2"/>
    <n v="0"/>
    <x v="91"/>
  </r>
  <r>
    <n v="2523"/>
    <x v="1239"/>
    <x v="680"/>
    <d v="2016-10-21T00:00:00"/>
    <s v="Standard Class"/>
    <s v="CD-12790"/>
    <s v="Cynthia Delaney"/>
    <x v="2"/>
    <s v="United States"/>
    <s v="Oklahoma City"/>
    <x v="26"/>
    <n v="73120"/>
    <x v="2"/>
    <s v="TEC-PH-10003442"/>
    <x v="2"/>
    <x v="7"/>
    <s v="Samsung Replacement EH64AVFWE Premium Headset"/>
    <n v="5.5"/>
    <n v="1"/>
    <n v="0"/>
    <x v="1573"/>
  </r>
  <r>
    <n v="2524"/>
    <x v="1239"/>
    <x v="680"/>
    <d v="2016-10-21T00:00:00"/>
    <s v="Standard Class"/>
    <s v="CD-12790"/>
    <s v="Cynthia Delaney"/>
    <x v="2"/>
    <s v="United States"/>
    <s v="Oklahoma City"/>
    <x v="26"/>
    <n v="73120"/>
    <x v="2"/>
    <s v="OFF-BI-10000977"/>
    <x v="1"/>
    <x v="8"/>
    <s v="Ibico Plastic Spiral Binding Combs"/>
    <n v="121.6"/>
    <n v="4"/>
    <n v="0"/>
    <x v="2246"/>
  </r>
  <r>
    <n v="2525"/>
    <x v="1240"/>
    <x v="744"/>
    <d v="2015-04-10T00:00:00"/>
    <s v="Standard Class"/>
    <s v="TT-21220"/>
    <s v="Thomas Thornton"/>
    <x v="0"/>
    <s v="United States"/>
    <s v="Houston"/>
    <x v="5"/>
    <n v="77041"/>
    <x v="2"/>
    <s v="OFF-AR-10004078"/>
    <x v="1"/>
    <x v="6"/>
    <s v="Newell 312"/>
    <n v="42.048000000000002"/>
    <n v="9"/>
    <n v="0.2"/>
    <x v="2247"/>
  </r>
  <r>
    <n v="2526"/>
    <x v="1240"/>
    <x v="744"/>
    <d v="2015-04-10T00:00:00"/>
    <s v="Standard Class"/>
    <s v="TT-21220"/>
    <s v="Thomas Thornton"/>
    <x v="0"/>
    <s v="United States"/>
    <s v="Houston"/>
    <x v="5"/>
    <n v="77041"/>
    <x v="2"/>
    <s v="TEC-AC-10002550"/>
    <x v="2"/>
    <x v="11"/>
    <s v="Maxell 4.7GB DVD-RW 3/Pack"/>
    <n v="25.488"/>
    <n v="2"/>
    <n v="0.2"/>
    <x v="1191"/>
  </r>
  <r>
    <n v="2527"/>
    <x v="1240"/>
    <x v="744"/>
    <d v="2015-04-10T00:00:00"/>
    <s v="Standard Class"/>
    <s v="TT-21220"/>
    <s v="Thomas Thornton"/>
    <x v="0"/>
    <s v="United States"/>
    <s v="Houston"/>
    <x v="5"/>
    <n v="77041"/>
    <x v="2"/>
    <s v="OFF-BI-10004965"/>
    <x v="1"/>
    <x v="8"/>
    <s v="Ibico Covers for Plastic or Wire Binding Elements"/>
    <n v="6.9"/>
    <n v="3"/>
    <n v="0.8"/>
    <x v="2248"/>
  </r>
  <r>
    <n v="2528"/>
    <x v="1240"/>
    <x v="744"/>
    <d v="2015-04-10T00:00:00"/>
    <s v="Standard Class"/>
    <s v="TT-21220"/>
    <s v="Thomas Thornton"/>
    <x v="0"/>
    <s v="United States"/>
    <s v="Houston"/>
    <x v="5"/>
    <n v="77041"/>
    <x v="2"/>
    <s v="OFF-BI-10004209"/>
    <x v="1"/>
    <x v="8"/>
    <s v="Fellowes Twister Kit, Gray/Clear, 3/pkg"/>
    <n v="9.6479999999999997"/>
    <n v="6"/>
    <n v="0.8"/>
    <x v="2249"/>
  </r>
  <r>
    <n v="2529"/>
    <x v="1240"/>
    <x v="744"/>
    <d v="2015-04-10T00:00:00"/>
    <s v="Standard Class"/>
    <s v="TT-21220"/>
    <s v="Thomas Thornton"/>
    <x v="0"/>
    <s v="United States"/>
    <s v="Houston"/>
    <x v="5"/>
    <n v="77041"/>
    <x v="2"/>
    <s v="OFF-PA-10001526"/>
    <x v="1"/>
    <x v="10"/>
    <s v="Xerox 1949"/>
    <n v="7.968"/>
    <n v="2"/>
    <n v="0.2"/>
    <x v="2250"/>
  </r>
  <r>
    <n v="2530"/>
    <x v="1241"/>
    <x v="745"/>
    <d v="2014-10-29T00:00:00"/>
    <s v="Standard Class"/>
    <s v="DB-12910"/>
    <s v="Daniel Byrd"/>
    <x v="2"/>
    <s v="United States"/>
    <s v="Fort Lauderdale"/>
    <x v="2"/>
    <n v="33311"/>
    <x v="0"/>
    <s v="OFF-PA-10000788"/>
    <x v="1"/>
    <x v="10"/>
    <s v="Xerox 210"/>
    <n v="10.368"/>
    <n v="2"/>
    <n v="0.2"/>
    <x v="572"/>
  </r>
  <r>
    <n v="2531"/>
    <x v="1242"/>
    <x v="654"/>
    <d v="2014-08-21T00:00:00"/>
    <s v="Standard Class"/>
    <s v="DJ-13510"/>
    <s v="Don Jones"/>
    <x v="1"/>
    <s v="United States"/>
    <s v="Little Rock"/>
    <x v="36"/>
    <n v="72209"/>
    <x v="0"/>
    <s v="OFF-PA-10000595"/>
    <x v="1"/>
    <x v="10"/>
    <s v="Xerox 1929"/>
    <n v="114.2"/>
    <n v="5"/>
    <n v="0"/>
    <x v="1193"/>
  </r>
  <r>
    <n v="2532"/>
    <x v="1242"/>
    <x v="654"/>
    <d v="2014-08-21T00:00:00"/>
    <s v="Standard Class"/>
    <s v="DJ-13510"/>
    <s v="Don Jones"/>
    <x v="1"/>
    <s v="United States"/>
    <s v="Little Rock"/>
    <x v="36"/>
    <n v="72209"/>
    <x v="0"/>
    <s v="OFF-BI-10000829"/>
    <x v="1"/>
    <x v="8"/>
    <s v="Avery Non-Stick Binders"/>
    <n v="17.96"/>
    <n v="4"/>
    <n v="0"/>
    <x v="2251"/>
  </r>
  <r>
    <n v="2533"/>
    <x v="1242"/>
    <x v="654"/>
    <d v="2014-08-21T00:00:00"/>
    <s v="Standard Class"/>
    <s v="DJ-13510"/>
    <s v="Don Jones"/>
    <x v="1"/>
    <s v="United States"/>
    <s v="Little Rock"/>
    <x v="36"/>
    <n v="72209"/>
    <x v="0"/>
    <s v="OFF-FA-10002676"/>
    <x v="1"/>
    <x v="13"/>
    <s v="Colored Push Pins"/>
    <n v="12.67"/>
    <n v="7"/>
    <n v="0"/>
    <x v="2252"/>
  </r>
  <r>
    <n v="2534"/>
    <x v="1242"/>
    <x v="654"/>
    <d v="2014-08-21T00:00:00"/>
    <s v="Standard Class"/>
    <s v="DJ-13510"/>
    <s v="Don Jones"/>
    <x v="1"/>
    <s v="United States"/>
    <s v="Little Rock"/>
    <x v="36"/>
    <n v="72209"/>
    <x v="0"/>
    <s v="TEC-AC-10000844"/>
    <x v="2"/>
    <x v="11"/>
    <s v="Logitech Gaming G510s - Keyboard"/>
    <n v="339.96"/>
    <n v="4"/>
    <n v="0"/>
    <x v="2253"/>
  </r>
  <r>
    <n v="2535"/>
    <x v="1243"/>
    <x v="733"/>
    <d v="2017-08-18T00:00:00"/>
    <s v="Second Class"/>
    <s v="DL-13495"/>
    <s v="Dionis Lloyd"/>
    <x v="1"/>
    <s v="United States"/>
    <s v="Philadelphia"/>
    <x v="9"/>
    <n v="19120"/>
    <x v="3"/>
    <s v="OFF-ST-10004459"/>
    <x v="1"/>
    <x v="4"/>
    <s v="Tennsco Single-Tier Lockers"/>
    <n v="1801.6320000000001"/>
    <n v="6"/>
    <n v="0.2"/>
    <x v="2254"/>
  </r>
  <r>
    <n v="2536"/>
    <x v="1244"/>
    <x v="684"/>
    <d v="2015-09-08T00:00:00"/>
    <s v="First Class"/>
    <s v="LO-17170"/>
    <s v="Lori Olson"/>
    <x v="1"/>
    <s v="United States"/>
    <s v="La Quinta"/>
    <x v="1"/>
    <n v="92253"/>
    <x v="1"/>
    <s v="TEC-AC-10003499"/>
    <x v="2"/>
    <x v="11"/>
    <s v="Memorex Mini Travel Drive 8 GB USB 2.0 Flash Drive"/>
    <n v="46.32"/>
    <n v="4"/>
    <n v="0"/>
    <x v="2255"/>
  </r>
  <r>
    <n v="2537"/>
    <x v="1245"/>
    <x v="746"/>
    <d v="2015-01-29T00:00:00"/>
    <s v="Second Class"/>
    <s v="SV-20365"/>
    <s v="Seth Vernon"/>
    <x v="0"/>
    <s v="United States"/>
    <s v="Cleveland"/>
    <x v="24"/>
    <n v="44105"/>
    <x v="3"/>
    <s v="FUR-CH-10000513"/>
    <x v="0"/>
    <x v="1"/>
    <s v="High-Back Leather Manager's Chair"/>
    <n v="181.98599999999999"/>
    <n v="2"/>
    <n v="0.3"/>
    <x v="2256"/>
  </r>
  <r>
    <n v="2538"/>
    <x v="1245"/>
    <x v="746"/>
    <d v="2015-01-29T00:00:00"/>
    <s v="Second Class"/>
    <s v="SV-20365"/>
    <s v="Seth Vernon"/>
    <x v="0"/>
    <s v="United States"/>
    <s v="Cleveland"/>
    <x v="24"/>
    <n v="44105"/>
    <x v="3"/>
    <s v="TEC-PH-10000895"/>
    <x v="2"/>
    <x v="7"/>
    <s v="Polycom VVX 310 VoIP phone"/>
    <n v="431.976"/>
    <n v="4"/>
    <n v="0.4"/>
    <x v="2257"/>
  </r>
  <r>
    <n v="2539"/>
    <x v="1245"/>
    <x v="746"/>
    <d v="2015-01-29T00:00:00"/>
    <s v="Second Class"/>
    <s v="SV-20365"/>
    <s v="Seth Vernon"/>
    <x v="0"/>
    <s v="United States"/>
    <s v="Cleveland"/>
    <x v="24"/>
    <n v="44105"/>
    <x v="3"/>
    <s v="TEC-PH-10002555"/>
    <x v="2"/>
    <x v="7"/>
    <s v="Nortel Meridian M5316 Digital phone"/>
    <n v="155.37"/>
    <n v="1"/>
    <n v="0.4"/>
    <x v="2258"/>
  </r>
  <r>
    <n v="2540"/>
    <x v="1246"/>
    <x v="747"/>
    <d v="2015-07-16T00:00:00"/>
    <s v="Same Day"/>
    <s v="EM-13810"/>
    <s v="Eleni McCrary"/>
    <x v="1"/>
    <s v="United States"/>
    <s v="San Francisco"/>
    <x v="1"/>
    <n v="94122"/>
    <x v="1"/>
    <s v="FUR-CH-10003312"/>
    <x v="0"/>
    <x v="1"/>
    <s v="Hon 2090 ?Pillow Soft? Series Mid Back Swivel/Tilt Chairs"/>
    <n v="1348.704"/>
    <n v="6"/>
    <n v="0.2"/>
    <x v="2259"/>
  </r>
  <r>
    <n v="2541"/>
    <x v="1246"/>
    <x v="747"/>
    <d v="2015-07-16T00:00:00"/>
    <s v="Same Day"/>
    <s v="EM-13810"/>
    <s v="Eleni McCrary"/>
    <x v="1"/>
    <s v="United States"/>
    <s v="San Francisco"/>
    <x v="1"/>
    <n v="94122"/>
    <x v="1"/>
    <s v="FUR-CH-10004086"/>
    <x v="0"/>
    <x v="1"/>
    <s v="Hon 4070 Series Pagoda Armless Upholstered Stacking Chairs"/>
    <n v="700.15200000000004"/>
    <n v="3"/>
    <n v="0.2"/>
    <x v="2260"/>
  </r>
  <r>
    <n v="2542"/>
    <x v="1247"/>
    <x v="567"/>
    <d v="2016-05-04T00:00:00"/>
    <s v="Standard Class"/>
    <s v="KD-16615"/>
    <s v="Ken Dana"/>
    <x v="1"/>
    <s v="United States"/>
    <s v="Scottsdale"/>
    <x v="16"/>
    <n v="85254"/>
    <x v="1"/>
    <s v="FUR-FU-10002759"/>
    <x v="0"/>
    <x v="5"/>
    <s v="12-1/2 Diameter Round Wall Clock"/>
    <n v="111.88800000000001"/>
    <n v="7"/>
    <n v="0.2"/>
    <x v="2261"/>
  </r>
  <r>
    <n v="2543"/>
    <x v="1248"/>
    <x v="467"/>
    <d v="2014-10-01T00:00:00"/>
    <s v="Second Class"/>
    <s v="NB-18580"/>
    <s v="Nicole Brennan"/>
    <x v="1"/>
    <s v="United States"/>
    <s v="Philadelphia"/>
    <x v="9"/>
    <n v="19134"/>
    <x v="3"/>
    <s v="OFF-AP-10002191"/>
    <x v="1"/>
    <x v="9"/>
    <s v="Belkin 8 Outlet SurgeMaster II Gold Surge Protector"/>
    <n v="143.952"/>
    <n v="3"/>
    <n v="0.2"/>
    <x v="2262"/>
  </r>
  <r>
    <n v="2544"/>
    <x v="1249"/>
    <x v="162"/>
    <d v="2016-09-14T00:00:00"/>
    <s v="Standard Class"/>
    <s v="AP-10720"/>
    <s v="Anne Pryor"/>
    <x v="2"/>
    <s v="United States"/>
    <s v="Malden"/>
    <x v="31"/>
    <n v="2148"/>
    <x v="3"/>
    <s v="FUR-BO-10003450"/>
    <x v="0"/>
    <x v="0"/>
    <s v="Bush Westfield Collection Bookcases, Dark Cherry Finish"/>
    <n v="173.94"/>
    <n v="3"/>
    <n v="0"/>
    <x v="2263"/>
  </r>
  <r>
    <n v="2545"/>
    <x v="1249"/>
    <x v="162"/>
    <d v="2016-09-14T00:00:00"/>
    <s v="Standard Class"/>
    <s v="AP-10720"/>
    <s v="Anne Pryor"/>
    <x v="2"/>
    <s v="United States"/>
    <s v="Malden"/>
    <x v="31"/>
    <n v="2148"/>
    <x v="3"/>
    <s v="OFF-LA-10000248"/>
    <x v="1"/>
    <x v="2"/>
    <s v="Avery 52"/>
    <n v="14.76"/>
    <n v="4"/>
    <n v="0"/>
    <x v="2264"/>
  </r>
  <r>
    <n v="2546"/>
    <x v="1250"/>
    <x v="513"/>
    <d v="2017-04-20T00:00:00"/>
    <s v="Standard Class"/>
    <s v="JE-15745"/>
    <s v="Joel Eaton"/>
    <x v="0"/>
    <s v="United States"/>
    <s v="San Jose"/>
    <x v="1"/>
    <n v="95123"/>
    <x v="1"/>
    <s v="OFF-ST-10004804"/>
    <x v="1"/>
    <x v="4"/>
    <s v="Belkin 19&quot; Vented Equipment Shelf, Black"/>
    <n v="205.92"/>
    <n v="4"/>
    <n v="0"/>
    <x v="2265"/>
  </r>
  <r>
    <n v="2547"/>
    <x v="1250"/>
    <x v="513"/>
    <d v="2017-04-20T00:00:00"/>
    <s v="Standard Class"/>
    <s v="JE-15745"/>
    <s v="Joel Eaton"/>
    <x v="0"/>
    <s v="United States"/>
    <s v="San Jose"/>
    <x v="1"/>
    <n v="95123"/>
    <x v="1"/>
    <s v="FUR-BO-10001337"/>
    <x v="0"/>
    <x v="0"/>
    <s v="O'Sullivan Living Dimensions 2-Shelf Bookcases"/>
    <n v="102.833"/>
    <n v="1"/>
    <n v="0.15"/>
    <x v="2266"/>
  </r>
  <r>
    <n v="2548"/>
    <x v="1251"/>
    <x v="748"/>
    <d v="2015-08-22T00:00:00"/>
    <s v="Standard Class"/>
    <s v="JM-15865"/>
    <s v="John Murray"/>
    <x v="0"/>
    <s v="United States"/>
    <s v="Phoenix"/>
    <x v="16"/>
    <n v="85023"/>
    <x v="1"/>
    <s v="OFF-AR-10002255"/>
    <x v="1"/>
    <x v="6"/>
    <s v="Newell 346"/>
    <n v="2.3039999999999998"/>
    <n v="1"/>
    <n v="0.2"/>
    <x v="2267"/>
  </r>
  <r>
    <n v="2549"/>
    <x v="1251"/>
    <x v="748"/>
    <d v="2015-08-22T00:00:00"/>
    <s v="Standard Class"/>
    <s v="JM-15865"/>
    <s v="John Murray"/>
    <x v="0"/>
    <s v="United States"/>
    <s v="Phoenix"/>
    <x v="16"/>
    <n v="85023"/>
    <x v="1"/>
    <s v="TEC-PH-10002624"/>
    <x v="2"/>
    <x v="7"/>
    <s v="Samsung Galaxy S4 Mini"/>
    <n v="1879.96"/>
    <n v="5"/>
    <n v="0.2"/>
    <x v="2268"/>
  </r>
  <r>
    <n v="2550"/>
    <x v="1251"/>
    <x v="748"/>
    <d v="2015-08-22T00:00:00"/>
    <s v="Standard Class"/>
    <s v="JM-15865"/>
    <s v="John Murray"/>
    <x v="0"/>
    <s v="United States"/>
    <s v="Phoenix"/>
    <x v="16"/>
    <n v="85023"/>
    <x v="1"/>
    <s v="OFF-PA-10001878"/>
    <x v="1"/>
    <x v="10"/>
    <s v="Xerox 1891"/>
    <n v="313.024"/>
    <n v="8"/>
    <n v="0.2"/>
    <x v="2269"/>
  </r>
  <r>
    <n v="2551"/>
    <x v="1251"/>
    <x v="748"/>
    <d v="2015-08-22T00:00:00"/>
    <s v="Standard Class"/>
    <s v="JM-15865"/>
    <s v="John Murray"/>
    <x v="0"/>
    <s v="United States"/>
    <s v="Phoenix"/>
    <x v="16"/>
    <n v="85023"/>
    <x v="1"/>
    <s v="OFF-LA-10000452"/>
    <x v="1"/>
    <x v="2"/>
    <s v="Avery 488"/>
    <n v="5.04"/>
    <n v="2"/>
    <n v="0.2"/>
    <x v="1369"/>
  </r>
  <r>
    <n v="2552"/>
    <x v="1252"/>
    <x v="123"/>
    <d v="2017-11-23T00:00:00"/>
    <s v="Standard Class"/>
    <s v="AB-10105"/>
    <s v="Adrian Barton"/>
    <x v="0"/>
    <s v="United States"/>
    <s v="Henderson"/>
    <x v="0"/>
    <n v="42420"/>
    <x v="0"/>
    <s v="FUR-FU-10004665"/>
    <x v="0"/>
    <x v="5"/>
    <s v="3M Polarizing Task Lamp with Clamp Arm, Light Gray"/>
    <n v="821.88"/>
    <n v="6"/>
    <n v="0"/>
    <x v="2270"/>
  </r>
  <r>
    <n v="2553"/>
    <x v="1252"/>
    <x v="123"/>
    <d v="2017-11-23T00:00:00"/>
    <s v="Standard Class"/>
    <s v="AB-10105"/>
    <s v="Adrian Barton"/>
    <x v="0"/>
    <s v="United States"/>
    <s v="Henderson"/>
    <x v="0"/>
    <n v="42420"/>
    <x v="0"/>
    <s v="OFF-BI-10000088"/>
    <x v="1"/>
    <x v="8"/>
    <s v="GBC Imprintable Covers"/>
    <n v="21.96"/>
    <n v="2"/>
    <n v="0"/>
    <x v="2271"/>
  </r>
  <r>
    <n v="2554"/>
    <x v="1253"/>
    <x v="749"/>
    <d v="2016-09-18T00:00:00"/>
    <s v="Standard Class"/>
    <s v="PN-18775"/>
    <s v="Parhena Norris"/>
    <x v="2"/>
    <s v="United States"/>
    <s v="Columbia"/>
    <x v="20"/>
    <n v="29203"/>
    <x v="0"/>
    <s v="OFF-PA-10000029"/>
    <x v="1"/>
    <x v="10"/>
    <s v="Xerox 224"/>
    <n v="25.92"/>
    <n v="4"/>
    <n v="0"/>
    <x v="245"/>
  </r>
  <r>
    <n v="2555"/>
    <x v="1254"/>
    <x v="243"/>
    <d v="2016-08-20T00:00:00"/>
    <s v="Standard Class"/>
    <s v="JC-15775"/>
    <s v="John Castell"/>
    <x v="0"/>
    <s v="United States"/>
    <s v="Tallahassee"/>
    <x v="2"/>
    <n v="32303"/>
    <x v="0"/>
    <s v="TEC-PH-10000369"/>
    <x v="2"/>
    <x v="7"/>
    <s v="HTC One Mini"/>
    <n v="705.54399999999998"/>
    <n v="7"/>
    <n v="0.2"/>
    <x v="2272"/>
  </r>
  <r>
    <n v="2556"/>
    <x v="1255"/>
    <x v="120"/>
    <d v="2015-09-30T00:00:00"/>
    <s v="Standard Class"/>
    <s v="PF-19165"/>
    <s v="Philip Fox"/>
    <x v="0"/>
    <s v="United States"/>
    <s v="New York City"/>
    <x v="15"/>
    <n v="10035"/>
    <x v="3"/>
    <s v="TEC-AC-10001590"/>
    <x v="2"/>
    <x v="11"/>
    <s v="Dell Slim USB Multimedia Keyboard"/>
    <n v="50"/>
    <n v="2"/>
    <n v="0"/>
    <x v="2273"/>
  </r>
  <r>
    <n v="2557"/>
    <x v="1256"/>
    <x v="750"/>
    <d v="2016-10-14T00:00:00"/>
    <s v="Standard Class"/>
    <s v="BW-11110"/>
    <s v="Bart Watters"/>
    <x v="1"/>
    <s v="United States"/>
    <s v="Houston"/>
    <x v="5"/>
    <n v="77070"/>
    <x v="2"/>
    <s v="FUR-FU-10004909"/>
    <x v="0"/>
    <x v="5"/>
    <s v="Contemporary Wood/Metal Frame"/>
    <n v="51.712000000000003"/>
    <n v="8"/>
    <n v="0.6"/>
    <x v="2274"/>
  </r>
  <r>
    <n v="2558"/>
    <x v="1257"/>
    <x v="539"/>
    <d v="2015-03-30T00:00:00"/>
    <s v="Standard Class"/>
    <s v="BP-11185"/>
    <s v="Ben Peterman"/>
    <x v="1"/>
    <s v="United States"/>
    <s v="Coral Springs"/>
    <x v="2"/>
    <n v="33065"/>
    <x v="0"/>
    <s v="OFF-AP-10002287"/>
    <x v="1"/>
    <x v="9"/>
    <s v="Eureka Sanitaire  Multi-Pro Heavy-Duty Upright, Disposable Bags"/>
    <n v="6.992"/>
    <n v="2"/>
    <n v="0.2"/>
    <x v="2275"/>
  </r>
  <r>
    <n v="2559"/>
    <x v="1258"/>
    <x v="70"/>
    <d v="2015-06-04T00:00:00"/>
    <s v="Standard Class"/>
    <s v="TM-21010"/>
    <s v="Tamara Manning"/>
    <x v="0"/>
    <s v="United States"/>
    <s v="Orem"/>
    <x v="7"/>
    <n v="84057"/>
    <x v="1"/>
    <s v="FUR-BO-10004357"/>
    <x v="0"/>
    <x v="0"/>
    <s v="O'Sullivan Living Dimensions 3-Shelf Bookcases"/>
    <n v="1406.86"/>
    <n v="7"/>
    <n v="0"/>
    <x v="2276"/>
  </r>
  <r>
    <n v="2560"/>
    <x v="1258"/>
    <x v="70"/>
    <d v="2015-06-04T00:00:00"/>
    <s v="Standard Class"/>
    <s v="TM-21010"/>
    <s v="Tamara Manning"/>
    <x v="0"/>
    <s v="United States"/>
    <s v="Orem"/>
    <x v="7"/>
    <n v="84057"/>
    <x v="1"/>
    <s v="OFF-LA-10003766"/>
    <x v="1"/>
    <x v="2"/>
    <s v="Self-Adhesive Removable Labels"/>
    <n v="15.75"/>
    <n v="5"/>
    <n v="0"/>
    <x v="2277"/>
  </r>
  <r>
    <n v="2561"/>
    <x v="1258"/>
    <x v="70"/>
    <d v="2015-06-04T00:00:00"/>
    <s v="Standard Class"/>
    <s v="TM-21010"/>
    <s v="Tamara Manning"/>
    <x v="0"/>
    <s v="United States"/>
    <s v="Orem"/>
    <x v="7"/>
    <n v="84057"/>
    <x v="1"/>
    <s v="OFF-ST-10000046"/>
    <x v="1"/>
    <x v="4"/>
    <s v="Fellowes Super Stor/Drawer Files"/>
    <n v="323.10000000000002"/>
    <n v="2"/>
    <n v="0"/>
    <x v="2278"/>
  </r>
  <r>
    <n v="2562"/>
    <x v="1259"/>
    <x v="707"/>
    <d v="2015-12-31T00:00:00"/>
    <s v="Standard Class"/>
    <s v="MB-17305"/>
    <s v="Maria Bertelson"/>
    <x v="0"/>
    <s v="United States"/>
    <s v="Nashville"/>
    <x v="18"/>
    <n v="37211"/>
    <x v="0"/>
    <s v="OFF-LA-10003190"/>
    <x v="1"/>
    <x v="2"/>
    <s v="Avery 474"/>
    <n v="9.2159999999999993"/>
    <n v="4"/>
    <n v="0.2"/>
    <x v="802"/>
  </r>
  <r>
    <n v="2563"/>
    <x v="1259"/>
    <x v="707"/>
    <d v="2015-12-31T00:00:00"/>
    <s v="Standard Class"/>
    <s v="MB-17305"/>
    <s v="Maria Bertelson"/>
    <x v="0"/>
    <s v="United States"/>
    <s v="Nashville"/>
    <x v="18"/>
    <n v="37211"/>
    <x v="0"/>
    <s v="OFF-PA-10002787"/>
    <x v="1"/>
    <x v="10"/>
    <s v="Xerox 227"/>
    <n v="10.368"/>
    <n v="2"/>
    <n v="0.2"/>
    <x v="572"/>
  </r>
  <r>
    <n v="2564"/>
    <x v="1260"/>
    <x v="751"/>
    <d v="2015-03-22T00:00:00"/>
    <s v="Second Class"/>
    <s v="HR-14830"/>
    <s v="Harold Ryan"/>
    <x v="1"/>
    <s v="United States"/>
    <s v="New York City"/>
    <x v="15"/>
    <n v="10009"/>
    <x v="3"/>
    <s v="TEC-AC-10000387"/>
    <x v="2"/>
    <x v="11"/>
    <s v="KeyTronic KT800P2 - Keyboard - Black"/>
    <n v="15.02"/>
    <n v="1"/>
    <n v="0"/>
    <x v="2279"/>
  </r>
  <r>
    <n v="2565"/>
    <x v="1260"/>
    <x v="751"/>
    <d v="2015-03-22T00:00:00"/>
    <s v="Second Class"/>
    <s v="HR-14830"/>
    <s v="Harold Ryan"/>
    <x v="1"/>
    <s v="United States"/>
    <s v="New York City"/>
    <x v="15"/>
    <n v="10009"/>
    <x v="3"/>
    <s v="OFF-ST-10001291"/>
    <x v="1"/>
    <x v="4"/>
    <s v="Tenex Personal Self-Stacking Standard File Box, Black/Gray"/>
    <n v="33.82"/>
    <n v="2"/>
    <n v="0"/>
    <x v="2280"/>
  </r>
  <r>
    <n v="2566"/>
    <x v="1261"/>
    <x v="202"/>
    <d v="2017-12-24T00:00:00"/>
    <s v="First Class"/>
    <s v="BD-11635"/>
    <s v="Brian Derr"/>
    <x v="0"/>
    <s v="United States"/>
    <s v="Bowling Green"/>
    <x v="0"/>
    <n v="42104"/>
    <x v="0"/>
    <s v="TEC-AC-10003116"/>
    <x v="2"/>
    <x v="11"/>
    <s v="Memorex Froggy Flash Drive 8 GB"/>
    <n v="71"/>
    <n v="4"/>
    <n v="0"/>
    <x v="2281"/>
  </r>
  <r>
    <n v="2567"/>
    <x v="1262"/>
    <x v="752"/>
    <d v="2017-11-03T00:00:00"/>
    <s v="Second Class"/>
    <s v="SF-20200"/>
    <s v="Sarah Foster"/>
    <x v="0"/>
    <s v="United States"/>
    <s v="Bellingham"/>
    <x v="4"/>
    <n v="98226"/>
    <x v="1"/>
    <s v="OFF-BI-10001308"/>
    <x v="1"/>
    <x v="8"/>
    <s v="GBC Standard Plastic Binding Systems' Combs"/>
    <n v="25.12"/>
    <n v="5"/>
    <n v="0.2"/>
    <x v="1247"/>
  </r>
  <r>
    <n v="2568"/>
    <x v="1262"/>
    <x v="752"/>
    <d v="2017-11-03T00:00:00"/>
    <s v="Second Class"/>
    <s v="SF-20200"/>
    <s v="Sarah Foster"/>
    <x v="0"/>
    <s v="United States"/>
    <s v="Bellingham"/>
    <x v="4"/>
    <n v="98226"/>
    <x v="1"/>
    <s v="FUR-TA-10003954"/>
    <x v="0"/>
    <x v="3"/>
    <s v="Hon 94000 Series Round Tables"/>
    <n v="2665.62"/>
    <n v="9"/>
    <n v="0"/>
    <x v="2282"/>
  </r>
  <r>
    <n v="2569"/>
    <x v="1263"/>
    <x v="210"/>
    <d v="2017-09-11T00:00:00"/>
    <s v="Standard Class"/>
    <s v="SP-20620"/>
    <s v="Stefania Perrino"/>
    <x v="1"/>
    <s v="United States"/>
    <s v="New York City"/>
    <x v="15"/>
    <n v="10011"/>
    <x v="3"/>
    <s v="OFF-ST-10003282"/>
    <x v="1"/>
    <x v="4"/>
    <s v="Advantus 10-Drawer Portable Organizer, Chrome Metal Frame, Smoke Drawers"/>
    <n v="478.08"/>
    <n v="8"/>
    <n v="0"/>
    <x v="2283"/>
  </r>
  <r>
    <n v="2570"/>
    <x v="1264"/>
    <x v="753"/>
    <d v="2017-12-27T00:00:00"/>
    <s v="Same Day"/>
    <s v="DR-12880"/>
    <s v="Dan Reichenbach"/>
    <x v="1"/>
    <s v="United States"/>
    <s v="Newark"/>
    <x v="24"/>
    <n v="43055"/>
    <x v="3"/>
    <s v="TEC-PH-10000576"/>
    <x v="2"/>
    <x v="7"/>
    <s v="AT&amp;T 1080 Corded phone"/>
    <n v="164.38800000000001"/>
    <n v="2"/>
    <n v="0.4"/>
    <x v="2284"/>
  </r>
  <r>
    <n v="2571"/>
    <x v="1264"/>
    <x v="753"/>
    <d v="2017-12-27T00:00:00"/>
    <s v="Same Day"/>
    <s v="DR-12880"/>
    <s v="Dan Reichenbach"/>
    <x v="1"/>
    <s v="United States"/>
    <s v="Newark"/>
    <x v="24"/>
    <n v="43055"/>
    <x v="3"/>
    <s v="OFF-AR-10004441"/>
    <x v="1"/>
    <x v="6"/>
    <s v="BIC Brite Liner Highlighters"/>
    <n v="13.247999999999999"/>
    <n v="4"/>
    <n v="0.2"/>
    <x v="2285"/>
  </r>
  <r>
    <n v="2572"/>
    <x v="1265"/>
    <x v="11"/>
    <d v="2017-07-21T00:00:00"/>
    <s v="Standard Class"/>
    <s v="VM-21685"/>
    <s v="Valerie Mitchum"/>
    <x v="2"/>
    <s v="United States"/>
    <s v="Woodstock"/>
    <x v="10"/>
    <n v="60098"/>
    <x v="2"/>
    <s v="OFF-AR-10003759"/>
    <x v="1"/>
    <x v="6"/>
    <s v="Crayola Anti Dust Chalk, 12/Pack"/>
    <n v="2.9119999999999999"/>
    <n v="2"/>
    <n v="0.2"/>
    <x v="2286"/>
  </r>
  <r>
    <n v="2573"/>
    <x v="1266"/>
    <x v="399"/>
    <d v="2016-08-15T00:00:00"/>
    <s v="Second Class"/>
    <s v="CM-12235"/>
    <s v="Chris McAfee"/>
    <x v="0"/>
    <s v="United States"/>
    <s v="Carrollton"/>
    <x v="5"/>
    <n v="75007"/>
    <x v="2"/>
    <s v="TEC-AC-10004145"/>
    <x v="2"/>
    <x v="11"/>
    <s v="Logitech diNovo Edge Keyboard"/>
    <n v="1399.944"/>
    <n v="7"/>
    <n v="0.2"/>
    <x v="2287"/>
  </r>
  <r>
    <n v="2574"/>
    <x v="1267"/>
    <x v="362"/>
    <d v="2017-07-14T00:00:00"/>
    <s v="Standard Class"/>
    <s v="SM-20320"/>
    <s v="Sean Miller"/>
    <x v="2"/>
    <s v="United States"/>
    <s v="Lafayette"/>
    <x v="14"/>
    <n v="47905"/>
    <x v="2"/>
    <s v="FUR-FU-10000293"/>
    <x v="0"/>
    <x v="5"/>
    <s v="Eldon Antistatic Chair Mats for Low to Medium Pile Carpets"/>
    <n v="526.45000000000005"/>
    <n v="5"/>
    <n v="0"/>
    <x v="2004"/>
  </r>
  <r>
    <n v="2575"/>
    <x v="1268"/>
    <x v="754"/>
    <d v="2014-11-27T00:00:00"/>
    <s v="Standard Class"/>
    <s v="RA-19885"/>
    <s v="Ruben Ausman"/>
    <x v="1"/>
    <s v="United States"/>
    <s v="Columbus"/>
    <x v="32"/>
    <n v="31907"/>
    <x v="0"/>
    <s v="OFF-EN-10004955"/>
    <x v="1"/>
    <x v="12"/>
    <s v="Fashion Color Clasp Envelopes"/>
    <n v="16.23"/>
    <n v="3"/>
    <n v="0"/>
    <x v="2288"/>
  </r>
  <r>
    <n v="2576"/>
    <x v="1268"/>
    <x v="754"/>
    <d v="2014-11-27T00:00:00"/>
    <s v="Standard Class"/>
    <s v="RA-19885"/>
    <s v="Ruben Ausman"/>
    <x v="1"/>
    <s v="United States"/>
    <s v="Columbus"/>
    <x v="32"/>
    <n v="31907"/>
    <x v="0"/>
    <s v="OFF-BI-10001071"/>
    <x v="1"/>
    <x v="8"/>
    <s v="GBC ProClick Punch Binding System"/>
    <n v="319.89999999999998"/>
    <n v="5"/>
    <n v="0"/>
    <x v="2289"/>
  </r>
  <r>
    <n v="2577"/>
    <x v="1268"/>
    <x v="754"/>
    <d v="2014-11-27T00:00:00"/>
    <s v="Standard Class"/>
    <s v="RA-19885"/>
    <s v="Ruben Ausman"/>
    <x v="1"/>
    <s v="United States"/>
    <s v="Columbus"/>
    <x v="32"/>
    <n v="31907"/>
    <x v="0"/>
    <s v="OFF-EN-10001990"/>
    <x v="1"/>
    <x v="12"/>
    <s v="Staple envelope"/>
    <n v="11.36"/>
    <n v="2"/>
    <n v="0"/>
    <x v="732"/>
  </r>
  <r>
    <n v="2578"/>
    <x v="1268"/>
    <x v="754"/>
    <d v="2014-11-27T00:00:00"/>
    <s v="Standard Class"/>
    <s v="RA-19885"/>
    <s v="Ruben Ausman"/>
    <x v="1"/>
    <s v="United States"/>
    <s v="Columbus"/>
    <x v="32"/>
    <n v="31907"/>
    <x v="0"/>
    <s v="OFF-AP-10002734"/>
    <x v="1"/>
    <x v="9"/>
    <s v="Holmes Harmony HEPA Air Purifier for 17 x 20 Room"/>
    <n v="675.12"/>
    <n v="3"/>
    <n v="0"/>
    <x v="2290"/>
  </r>
  <r>
    <n v="2579"/>
    <x v="1269"/>
    <x v="755"/>
    <d v="2014-01-31T00:00:00"/>
    <s v="Standard Class"/>
    <s v="SD-20485"/>
    <s v="Shirley Daniels"/>
    <x v="2"/>
    <s v="United States"/>
    <s v="Alexandria"/>
    <x v="17"/>
    <n v="22304"/>
    <x v="0"/>
    <s v="FUR-FU-10004587"/>
    <x v="0"/>
    <x v="5"/>
    <s v="GE General Use Halogen Bulbs, 100 Watts, 1 Bulb per Pack"/>
    <n v="62.82"/>
    <n v="3"/>
    <n v="0"/>
    <x v="2291"/>
  </r>
  <r>
    <n v="2580"/>
    <x v="1269"/>
    <x v="755"/>
    <d v="2014-01-31T00:00:00"/>
    <s v="Standard Class"/>
    <s v="SD-20485"/>
    <s v="Shirley Daniels"/>
    <x v="2"/>
    <s v="United States"/>
    <s v="Alexandria"/>
    <x v="17"/>
    <n v="22304"/>
    <x v="0"/>
    <s v="OFF-ST-10004337"/>
    <x v="1"/>
    <x v="4"/>
    <s v="SAFCO Commercial Wire Shelving, 72h"/>
    <n v="489.92"/>
    <n v="8"/>
    <n v="0"/>
    <x v="232"/>
  </r>
  <r>
    <n v="2581"/>
    <x v="1269"/>
    <x v="755"/>
    <d v="2014-01-31T00:00:00"/>
    <s v="Standard Class"/>
    <s v="SD-20485"/>
    <s v="Shirley Daniels"/>
    <x v="2"/>
    <s v="United States"/>
    <s v="Alexandria"/>
    <x v="17"/>
    <n v="22304"/>
    <x v="0"/>
    <s v="OFF-PA-10003072"/>
    <x v="1"/>
    <x v="10"/>
    <s v="Eureka Recycled Copy Paper 8 1/2&quot; x 11&quot;, Ream"/>
    <n v="19.440000000000001"/>
    <n v="3"/>
    <n v="0"/>
    <x v="551"/>
  </r>
  <r>
    <n v="2582"/>
    <x v="1269"/>
    <x v="755"/>
    <d v="2014-01-31T00:00:00"/>
    <s v="Standard Class"/>
    <s v="SD-20485"/>
    <s v="Shirley Daniels"/>
    <x v="2"/>
    <s v="United States"/>
    <s v="Alexandria"/>
    <x v="17"/>
    <n v="22304"/>
    <x v="0"/>
    <s v="OFF-PA-10000380"/>
    <x v="1"/>
    <x v="10"/>
    <s v="REDIFORM Incoming/Outgoing Call Register, 11&quot; X 8 1/2&quot;, 100 Messages"/>
    <n v="16.68"/>
    <n v="2"/>
    <n v="0"/>
    <x v="2292"/>
  </r>
  <r>
    <n v="2583"/>
    <x v="1269"/>
    <x v="755"/>
    <d v="2014-01-31T00:00:00"/>
    <s v="Standard Class"/>
    <s v="SD-20485"/>
    <s v="Shirley Daniels"/>
    <x v="2"/>
    <s v="United States"/>
    <s v="Alexandria"/>
    <x v="17"/>
    <n v="22304"/>
    <x v="0"/>
    <s v="TEC-PH-10004833"/>
    <x v="2"/>
    <x v="7"/>
    <s v="Macally Suction Cup Mount"/>
    <n v="155.35"/>
    <n v="13"/>
    <n v="0"/>
    <x v="232"/>
  </r>
  <r>
    <n v="2584"/>
    <x v="1269"/>
    <x v="755"/>
    <d v="2014-01-31T00:00:00"/>
    <s v="Standard Class"/>
    <s v="SD-20485"/>
    <s v="Shirley Daniels"/>
    <x v="2"/>
    <s v="United States"/>
    <s v="Alexandria"/>
    <x v="17"/>
    <n v="22304"/>
    <x v="0"/>
    <s v="FUR-FU-10001847"/>
    <x v="0"/>
    <x v="5"/>
    <s v="Eldon Image Series Black Desk Accessories"/>
    <n v="12.42"/>
    <n v="3"/>
    <n v="0"/>
    <x v="2293"/>
  </r>
  <r>
    <n v="2585"/>
    <x v="1269"/>
    <x v="755"/>
    <d v="2014-01-31T00:00:00"/>
    <s v="Standard Class"/>
    <s v="SD-20485"/>
    <s v="Shirley Daniels"/>
    <x v="2"/>
    <s v="United States"/>
    <s v="Alexandria"/>
    <x v="17"/>
    <n v="22304"/>
    <x v="0"/>
    <s v="TEC-PH-10002103"/>
    <x v="2"/>
    <x v="7"/>
    <s v="Jabra SPEAK 410"/>
    <n v="187.98"/>
    <n v="2"/>
    <n v="0"/>
    <x v="2294"/>
  </r>
  <r>
    <n v="2586"/>
    <x v="1270"/>
    <x v="502"/>
    <d v="2015-11-10T00:00:00"/>
    <s v="Standard Class"/>
    <s v="CS-12250"/>
    <s v="Chris Selesnick"/>
    <x v="1"/>
    <s v="United States"/>
    <s v="Haltom City"/>
    <x v="5"/>
    <n v="76117"/>
    <x v="2"/>
    <s v="OFF-EN-10001137"/>
    <x v="1"/>
    <x v="12"/>
    <s v="#10 Gummed Flap White Envelopes, 100/Box"/>
    <n v="6.6079999999999997"/>
    <n v="2"/>
    <n v="0.2"/>
    <x v="2295"/>
  </r>
  <r>
    <n v="2587"/>
    <x v="1271"/>
    <x v="160"/>
    <d v="2017-07-06T00:00:00"/>
    <s v="Standard Class"/>
    <s v="RA-19285"/>
    <s v="Ralph Arnett"/>
    <x v="0"/>
    <s v="United States"/>
    <s v="New York City"/>
    <x v="15"/>
    <n v="10024"/>
    <x v="3"/>
    <s v="OFF-ST-10001476"/>
    <x v="1"/>
    <x v="4"/>
    <s v="Steel Personal Filing/Posting Tote"/>
    <n v="248.57"/>
    <n v="7"/>
    <n v="0"/>
    <x v="2296"/>
  </r>
  <r>
    <n v="2588"/>
    <x v="1271"/>
    <x v="160"/>
    <d v="2017-07-06T00:00:00"/>
    <s v="Standard Class"/>
    <s v="RA-19285"/>
    <s v="Ralph Arnett"/>
    <x v="0"/>
    <s v="United States"/>
    <s v="New York City"/>
    <x v="15"/>
    <n v="10024"/>
    <x v="3"/>
    <s v="FUR-FU-10002045"/>
    <x v="0"/>
    <x v="5"/>
    <s v="Executive Impressions 14&quot;"/>
    <n v="22.23"/>
    <n v="1"/>
    <n v="0"/>
    <x v="2297"/>
  </r>
  <r>
    <n v="2589"/>
    <x v="1272"/>
    <x v="465"/>
    <d v="2016-05-09T00:00:00"/>
    <s v="Standard Class"/>
    <s v="BF-11005"/>
    <s v="Barry Franz"/>
    <x v="2"/>
    <s v="United States"/>
    <s v="Los Angeles"/>
    <x v="1"/>
    <n v="90004"/>
    <x v="1"/>
    <s v="OFF-ST-10001505"/>
    <x v="1"/>
    <x v="4"/>
    <s v="Perma STOR-ALL Hanging File Box, 13 1/8&quot;W x 12 1/4&quot;D x 10 1/2&quot;H"/>
    <n v="5.98"/>
    <n v="1"/>
    <n v="0"/>
    <x v="2298"/>
  </r>
  <r>
    <n v="2590"/>
    <x v="1272"/>
    <x v="465"/>
    <d v="2016-05-09T00:00:00"/>
    <s v="Standard Class"/>
    <s v="BF-11005"/>
    <s v="Barry Franz"/>
    <x v="2"/>
    <s v="United States"/>
    <s v="Los Angeles"/>
    <x v="1"/>
    <n v="90004"/>
    <x v="1"/>
    <s v="TEC-PH-10001433"/>
    <x v="2"/>
    <x v="7"/>
    <s v="Cisco Small Business SPA 502G VoIP phone"/>
    <n v="246.16800000000001"/>
    <n v="3"/>
    <n v="0.2"/>
    <x v="2299"/>
  </r>
  <r>
    <n v="2591"/>
    <x v="1273"/>
    <x v="162"/>
    <d v="2016-09-14T00:00:00"/>
    <s v="Standard Class"/>
    <s v="SE-20110"/>
    <s v="Sanjit Engle"/>
    <x v="0"/>
    <s v="United States"/>
    <s v="Wheeling"/>
    <x v="10"/>
    <n v="60090"/>
    <x v="2"/>
    <s v="FUR-FU-10004671"/>
    <x v="0"/>
    <x v="5"/>
    <s v="Executive Impressions 12&quot; Wall Clock"/>
    <n v="14.135999999999999"/>
    <n v="2"/>
    <n v="0.6"/>
    <x v="2300"/>
  </r>
  <r>
    <n v="2592"/>
    <x v="1273"/>
    <x v="162"/>
    <d v="2016-09-14T00:00:00"/>
    <s v="Standard Class"/>
    <s v="SE-20110"/>
    <s v="Sanjit Engle"/>
    <x v="0"/>
    <s v="United States"/>
    <s v="Wheeling"/>
    <x v="10"/>
    <n v="60090"/>
    <x v="2"/>
    <s v="FUR-TA-10003569"/>
    <x v="0"/>
    <x v="3"/>
    <s v="Bretford CR8500 Series Meeting Room Furniture"/>
    <n v="601.47"/>
    <n v="3"/>
    <n v="0.5"/>
    <x v="2301"/>
  </r>
  <r>
    <n v="2593"/>
    <x v="1274"/>
    <x v="221"/>
    <d v="2017-11-26T00:00:00"/>
    <s v="Second Class"/>
    <s v="RS-19765"/>
    <s v="Roland Schwarz"/>
    <x v="1"/>
    <s v="United States"/>
    <s v="Summerville"/>
    <x v="20"/>
    <n v="29483"/>
    <x v="0"/>
    <s v="TEC-PH-10002807"/>
    <x v="2"/>
    <x v="7"/>
    <s v="Motorla HX550 Universal Bluetooth Headset"/>
    <n v="79.099999999999994"/>
    <n v="2"/>
    <n v="0"/>
    <x v="2302"/>
  </r>
  <r>
    <n v="2594"/>
    <x v="1274"/>
    <x v="221"/>
    <d v="2017-11-26T00:00:00"/>
    <s v="Second Class"/>
    <s v="RS-19765"/>
    <s v="Roland Schwarz"/>
    <x v="1"/>
    <s v="United States"/>
    <s v="Summerville"/>
    <x v="20"/>
    <n v="29483"/>
    <x v="0"/>
    <s v="OFF-BI-10001597"/>
    <x v="1"/>
    <x v="8"/>
    <s v="Wilson Jones Ledger-Size, Piano-Hinge Binder, 2&quot;, Blue"/>
    <n v="327.84"/>
    <n v="8"/>
    <n v="0"/>
    <x v="2303"/>
  </r>
  <r>
    <n v="2595"/>
    <x v="1275"/>
    <x v="726"/>
    <d v="2017-05-17T00:00:00"/>
    <s v="Standard Class"/>
    <s v="BM-11650"/>
    <s v="Brian Moss"/>
    <x v="1"/>
    <s v="United States"/>
    <s v="Columbus"/>
    <x v="14"/>
    <n v="47201"/>
    <x v="2"/>
    <s v="OFF-EN-10003296"/>
    <x v="1"/>
    <x v="12"/>
    <s v="Tyvek Side-Opening Peel &amp; Seel Expanding Envelopes"/>
    <n v="180.96"/>
    <n v="2"/>
    <n v="0"/>
    <x v="2304"/>
  </r>
  <r>
    <n v="2596"/>
    <x v="1275"/>
    <x v="726"/>
    <d v="2017-05-17T00:00:00"/>
    <s v="Standard Class"/>
    <s v="BM-11650"/>
    <s v="Brian Moss"/>
    <x v="1"/>
    <s v="United States"/>
    <s v="Columbus"/>
    <x v="14"/>
    <n v="47201"/>
    <x v="2"/>
    <s v="OFF-BI-10004632"/>
    <x v="1"/>
    <x v="8"/>
    <s v="Ibico Hi-Tech Manual Binding System"/>
    <n v="914.97"/>
    <n v="3"/>
    <n v="0"/>
    <x v="2305"/>
  </r>
  <r>
    <n v="2597"/>
    <x v="1275"/>
    <x v="726"/>
    <d v="2017-05-17T00:00:00"/>
    <s v="Standard Class"/>
    <s v="BM-11650"/>
    <s v="Brian Moss"/>
    <x v="1"/>
    <s v="United States"/>
    <s v="Columbus"/>
    <x v="14"/>
    <n v="47201"/>
    <x v="2"/>
    <s v="TEC-PH-10002310"/>
    <x v="2"/>
    <x v="7"/>
    <s v="Plantronics Calisto P620-M USB Wireless Speakerphone System"/>
    <n v="587.97"/>
    <n v="3"/>
    <n v="0"/>
    <x v="2306"/>
  </r>
  <r>
    <n v="2598"/>
    <x v="1275"/>
    <x v="726"/>
    <d v="2017-05-17T00:00:00"/>
    <s v="Standard Class"/>
    <s v="BM-11650"/>
    <s v="Brian Moss"/>
    <x v="1"/>
    <s v="United States"/>
    <s v="Columbus"/>
    <x v="14"/>
    <n v="47201"/>
    <x v="2"/>
    <s v="OFF-ST-10000078"/>
    <x v="1"/>
    <x v="4"/>
    <s v="Tennsco 6- and 18-Compartment Lockers"/>
    <n v="530.34"/>
    <n v="2"/>
    <n v="0"/>
    <x v="2307"/>
  </r>
  <r>
    <n v="2599"/>
    <x v="1275"/>
    <x v="726"/>
    <d v="2017-05-17T00:00:00"/>
    <s v="Standard Class"/>
    <s v="BM-11650"/>
    <s v="Brian Moss"/>
    <x v="1"/>
    <s v="United States"/>
    <s v="Columbus"/>
    <x v="14"/>
    <n v="47201"/>
    <x v="2"/>
    <s v="OFF-PA-10001752"/>
    <x v="1"/>
    <x v="10"/>
    <s v="Hammermill CopyPlus Copy Paper (20Lb. and 84 Bright)"/>
    <n v="14.94"/>
    <n v="3"/>
    <n v="0"/>
    <x v="2308"/>
  </r>
  <r>
    <n v="2600"/>
    <x v="1276"/>
    <x v="756"/>
    <d v="2017-04-29T00:00:00"/>
    <s v="Standard Class"/>
    <s v="SK-19990"/>
    <s v="Sally Knutson"/>
    <x v="0"/>
    <s v="United States"/>
    <s v="New York City"/>
    <x v="15"/>
    <n v="10024"/>
    <x v="3"/>
    <s v="OFF-AP-10000026"/>
    <x v="1"/>
    <x v="9"/>
    <s v="Tripp Lite Isotel 6 Outlet Surge Protector with Fax/Modem Protection"/>
    <n v="121.94"/>
    <n v="2"/>
    <n v="0"/>
    <x v="2309"/>
  </r>
  <r>
    <n v="2601"/>
    <x v="1276"/>
    <x v="756"/>
    <d v="2017-04-29T00:00:00"/>
    <s v="Standard Class"/>
    <s v="SK-19990"/>
    <s v="Sally Knutson"/>
    <x v="0"/>
    <s v="United States"/>
    <s v="New York City"/>
    <x v="15"/>
    <n v="10024"/>
    <x v="3"/>
    <s v="OFF-SU-10002573"/>
    <x v="1"/>
    <x v="14"/>
    <s v="Acme 10&quot; Easy Grip Assistive Scissors"/>
    <n v="122.71"/>
    <n v="7"/>
    <n v="0"/>
    <x v="2310"/>
  </r>
  <r>
    <n v="2602"/>
    <x v="1277"/>
    <x v="30"/>
    <d v="2016-06-04T00:00:00"/>
    <s v="Same Day"/>
    <s v="EN-13780"/>
    <s v="Edward Nazzal"/>
    <x v="0"/>
    <s v="United States"/>
    <s v="New York City"/>
    <x v="15"/>
    <n v="10035"/>
    <x v="3"/>
    <s v="OFF-PA-10000349"/>
    <x v="1"/>
    <x v="10"/>
    <s v="Easy-staple paper"/>
    <n v="14.94"/>
    <n v="3"/>
    <n v="0"/>
    <x v="1937"/>
  </r>
  <r>
    <n v="2603"/>
    <x v="1277"/>
    <x v="30"/>
    <d v="2016-06-04T00:00:00"/>
    <s v="Same Day"/>
    <s v="EN-13780"/>
    <s v="Edward Nazzal"/>
    <x v="0"/>
    <s v="United States"/>
    <s v="New York City"/>
    <x v="15"/>
    <n v="10035"/>
    <x v="3"/>
    <s v="TEC-MA-10003356"/>
    <x v="2"/>
    <x v="15"/>
    <s v="Panasonic KX MC6040 Color Laser Multifunction Printer"/>
    <n v="1349.85"/>
    <n v="3"/>
    <n v="0"/>
    <x v="2311"/>
  </r>
  <r>
    <n v="2604"/>
    <x v="1277"/>
    <x v="30"/>
    <d v="2016-06-04T00:00:00"/>
    <s v="Same Day"/>
    <s v="EN-13780"/>
    <s v="Edward Nazzal"/>
    <x v="0"/>
    <s v="United States"/>
    <s v="New York City"/>
    <x v="15"/>
    <n v="10035"/>
    <x v="3"/>
    <s v="FUR-BO-10000362"/>
    <x v="0"/>
    <x v="0"/>
    <s v="Sauder Inglewood Library Bookcases"/>
    <n v="136.78399999999999"/>
    <n v="1"/>
    <n v="0.2"/>
    <x v="2312"/>
  </r>
  <r>
    <n v="2605"/>
    <x v="1277"/>
    <x v="30"/>
    <d v="2016-06-04T00:00:00"/>
    <s v="Same Day"/>
    <s v="EN-13780"/>
    <s v="Edward Nazzal"/>
    <x v="0"/>
    <s v="United States"/>
    <s v="New York City"/>
    <x v="15"/>
    <n v="10035"/>
    <x v="3"/>
    <s v="FUR-FU-10003878"/>
    <x v="0"/>
    <x v="5"/>
    <s v="Linden 10&quot; Round Wall Clock, Black"/>
    <n v="61.12"/>
    <n v="4"/>
    <n v="0"/>
    <x v="2313"/>
  </r>
  <r>
    <n v="2606"/>
    <x v="1278"/>
    <x v="757"/>
    <d v="2014-12-21T00:00:00"/>
    <s v="Standard Class"/>
    <s v="KN-16450"/>
    <s v="Kean Nguyen"/>
    <x v="1"/>
    <s v="United States"/>
    <s v="Jacksonville"/>
    <x v="2"/>
    <n v="32216"/>
    <x v="0"/>
    <s v="OFF-BI-10000591"/>
    <x v="1"/>
    <x v="8"/>
    <s v="Avery Binder Labels"/>
    <n v="1.167"/>
    <n v="1"/>
    <n v="0.7"/>
    <x v="2314"/>
  </r>
  <r>
    <n v="2607"/>
    <x v="1279"/>
    <x v="758"/>
    <d v="2016-03-10T00:00:00"/>
    <s v="Standard Class"/>
    <s v="MG-17890"/>
    <s v="Michael Granlund"/>
    <x v="2"/>
    <s v="United States"/>
    <s v="San Diego"/>
    <x v="1"/>
    <n v="92024"/>
    <x v="1"/>
    <s v="OFF-AR-10003727"/>
    <x v="1"/>
    <x v="6"/>
    <s v="Berol Giant Pencil Sharpener"/>
    <n v="16.989999999999998"/>
    <n v="1"/>
    <n v="0"/>
    <x v="2315"/>
  </r>
  <r>
    <n v="2608"/>
    <x v="1280"/>
    <x v="641"/>
    <d v="2014-11-30T00:00:00"/>
    <s v="Standard Class"/>
    <s v="MC-17590"/>
    <s v="Matt Collister"/>
    <x v="1"/>
    <s v="United States"/>
    <s v="Arlington"/>
    <x v="5"/>
    <n v="76017"/>
    <x v="2"/>
    <s v="TEC-AC-10001635"/>
    <x v="2"/>
    <x v="11"/>
    <s v="KeyTronic KT400U2 - Keyboard - Black"/>
    <n v="24.672000000000001"/>
    <n v="3"/>
    <n v="0.2"/>
    <x v="232"/>
  </r>
  <r>
    <n v="2609"/>
    <x v="1280"/>
    <x v="641"/>
    <d v="2014-11-30T00:00:00"/>
    <s v="Standard Class"/>
    <s v="MC-17590"/>
    <s v="Matt Collister"/>
    <x v="1"/>
    <s v="United States"/>
    <s v="Arlington"/>
    <x v="5"/>
    <n v="76017"/>
    <x v="2"/>
    <s v="OFF-LA-10001317"/>
    <x v="1"/>
    <x v="2"/>
    <s v="Avery 520"/>
    <n v="2.52"/>
    <n v="1"/>
    <n v="0.2"/>
    <x v="2316"/>
  </r>
  <r>
    <n v="2610"/>
    <x v="1280"/>
    <x v="641"/>
    <d v="2014-11-30T00:00:00"/>
    <s v="Standard Class"/>
    <s v="MC-17590"/>
    <s v="Matt Collister"/>
    <x v="1"/>
    <s v="United States"/>
    <s v="Arlington"/>
    <x v="5"/>
    <n v="76017"/>
    <x v="2"/>
    <s v="FUR-TA-10000577"/>
    <x v="0"/>
    <x v="3"/>
    <s v="Bretford CR4500 Series Slim Rectangular Table"/>
    <n v="1218.7349999999999"/>
    <n v="5"/>
    <n v="0.3"/>
    <x v="2317"/>
  </r>
  <r>
    <n v="2611"/>
    <x v="1280"/>
    <x v="641"/>
    <d v="2014-11-30T00:00:00"/>
    <s v="Standard Class"/>
    <s v="MC-17590"/>
    <s v="Matt Collister"/>
    <x v="1"/>
    <s v="United States"/>
    <s v="Arlington"/>
    <x v="5"/>
    <n v="76017"/>
    <x v="2"/>
    <s v="OFF-LA-10000248"/>
    <x v="1"/>
    <x v="2"/>
    <s v="Avery 52"/>
    <n v="5.9039999999999999"/>
    <n v="2"/>
    <n v="0.2"/>
    <x v="2318"/>
  </r>
  <r>
    <n v="2612"/>
    <x v="1280"/>
    <x v="641"/>
    <d v="2014-11-30T00:00:00"/>
    <s v="Standard Class"/>
    <s v="MC-17590"/>
    <s v="Matt Collister"/>
    <x v="1"/>
    <s v="United States"/>
    <s v="Arlington"/>
    <x v="5"/>
    <n v="76017"/>
    <x v="2"/>
    <s v="OFF-PA-10000955"/>
    <x v="1"/>
    <x v="10"/>
    <s v="Southworth 25% Cotton Granite Paper &amp; Envelopes"/>
    <n v="15.696"/>
    <n v="3"/>
    <n v="0.2"/>
    <x v="968"/>
  </r>
  <r>
    <n v="2613"/>
    <x v="1280"/>
    <x v="641"/>
    <d v="2014-11-30T00:00:00"/>
    <s v="Standard Class"/>
    <s v="MC-17590"/>
    <s v="Matt Collister"/>
    <x v="1"/>
    <s v="United States"/>
    <s v="Arlington"/>
    <x v="5"/>
    <n v="76017"/>
    <x v="2"/>
    <s v="FUR-FU-10000221"/>
    <x v="0"/>
    <x v="5"/>
    <s v="Master Caster Door Stop, Brown"/>
    <n v="6.0960000000000001"/>
    <n v="3"/>
    <n v="0.6"/>
    <x v="2319"/>
  </r>
  <r>
    <n v="2614"/>
    <x v="1281"/>
    <x v="236"/>
    <d v="2016-05-05T00:00:00"/>
    <s v="Standard Class"/>
    <s v="BO-11350"/>
    <s v="Bill Overfelt"/>
    <x v="1"/>
    <s v="United States"/>
    <s v="Los Angeles"/>
    <x v="1"/>
    <n v="90045"/>
    <x v="1"/>
    <s v="FUR-CH-10002304"/>
    <x v="0"/>
    <x v="1"/>
    <s v="Global Stack Chair without Arms, Black"/>
    <n v="41.567999999999998"/>
    <n v="2"/>
    <n v="0.2"/>
    <x v="2320"/>
  </r>
  <r>
    <n v="2615"/>
    <x v="1282"/>
    <x v="759"/>
    <d v="2014-05-03T00:00:00"/>
    <s v="Standard Class"/>
    <s v="AG-10300"/>
    <s v="Aleksandra Gannaway"/>
    <x v="1"/>
    <s v="United States"/>
    <s v="Los Angeles"/>
    <x v="1"/>
    <n v="90049"/>
    <x v="1"/>
    <s v="FUR-CH-10004886"/>
    <x v="0"/>
    <x v="1"/>
    <s v="Bevis Steel Folding Chairs"/>
    <n v="230.28"/>
    <n v="3"/>
    <n v="0.2"/>
    <x v="2321"/>
  </r>
  <r>
    <n v="2616"/>
    <x v="1282"/>
    <x v="759"/>
    <d v="2014-05-03T00:00:00"/>
    <s v="Standard Class"/>
    <s v="AG-10300"/>
    <s v="Aleksandra Gannaway"/>
    <x v="1"/>
    <s v="United States"/>
    <s v="Los Angeles"/>
    <x v="1"/>
    <n v="90049"/>
    <x v="1"/>
    <s v="OFF-BI-10001525"/>
    <x v="1"/>
    <x v="8"/>
    <s v="Acco Pressboard Covers with Storage Hooks, 14 7/8&quot; x 11&quot;, Executive Red"/>
    <n v="18.288"/>
    <n v="6"/>
    <n v="0.2"/>
    <x v="2322"/>
  </r>
  <r>
    <n v="2617"/>
    <x v="1283"/>
    <x v="719"/>
    <d v="2017-04-05T00:00:00"/>
    <s v="Standard Class"/>
    <s v="MS-17365"/>
    <s v="Maribeth Schnelling"/>
    <x v="0"/>
    <s v="United States"/>
    <s v="San Francisco"/>
    <x v="1"/>
    <n v="94110"/>
    <x v="1"/>
    <s v="OFF-LA-10003663"/>
    <x v="1"/>
    <x v="2"/>
    <s v="Avery 498"/>
    <n v="5.78"/>
    <n v="2"/>
    <n v="0"/>
    <x v="2323"/>
  </r>
  <r>
    <n v="2618"/>
    <x v="1283"/>
    <x v="719"/>
    <d v="2017-04-05T00:00:00"/>
    <s v="Standard Class"/>
    <s v="MS-17365"/>
    <s v="Maribeth Schnelling"/>
    <x v="0"/>
    <s v="United States"/>
    <s v="San Francisco"/>
    <x v="1"/>
    <n v="94110"/>
    <x v="1"/>
    <s v="OFF-BI-10001294"/>
    <x v="1"/>
    <x v="8"/>
    <s v="Fellowes Binding Cases"/>
    <n v="121.68"/>
    <n v="13"/>
    <n v="0.2"/>
    <x v="2324"/>
  </r>
  <r>
    <n v="2619"/>
    <x v="1284"/>
    <x v="66"/>
    <d v="2017-12-26T00:00:00"/>
    <s v="Standard Class"/>
    <s v="JM-15655"/>
    <s v="Jim Mitchum"/>
    <x v="1"/>
    <s v="United States"/>
    <s v="Carlsbad"/>
    <x v="27"/>
    <n v="88220"/>
    <x v="1"/>
    <s v="OFF-AR-10000369"/>
    <x v="1"/>
    <x v="6"/>
    <s v="Design Ebony Sketching Pencil"/>
    <n v="4.17"/>
    <n v="3"/>
    <n v="0"/>
    <x v="2325"/>
  </r>
  <r>
    <n v="2620"/>
    <x v="1284"/>
    <x v="66"/>
    <d v="2017-12-26T00:00:00"/>
    <s v="Standard Class"/>
    <s v="JM-15655"/>
    <s v="Jim Mitchum"/>
    <x v="1"/>
    <s v="United States"/>
    <s v="Carlsbad"/>
    <x v="27"/>
    <n v="88220"/>
    <x v="1"/>
    <s v="TEC-PH-10001300"/>
    <x v="2"/>
    <x v="7"/>
    <s v="iKross Bluetooth Portable Keyboard  Cell Phone Stand Holder  Brush for Apple iPhone 5S 5C 5, 4S 4"/>
    <n v="67.040000000000006"/>
    <n v="4"/>
    <n v="0.2"/>
    <x v="2326"/>
  </r>
  <r>
    <n v="2621"/>
    <x v="1284"/>
    <x v="66"/>
    <d v="2017-12-26T00:00:00"/>
    <s v="Standard Class"/>
    <s v="JM-15655"/>
    <s v="Jim Mitchum"/>
    <x v="1"/>
    <s v="United States"/>
    <s v="Carlsbad"/>
    <x v="27"/>
    <n v="88220"/>
    <x v="1"/>
    <s v="OFF-ST-10000876"/>
    <x v="1"/>
    <x v="4"/>
    <s v="Eldon Simplefile Box Office"/>
    <n v="37.32"/>
    <n v="3"/>
    <n v="0"/>
    <x v="2327"/>
  </r>
  <r>
    <n v="2622"/>
    <x v="1284"/>
    <x v="66"/>
    <d v="2017-12-26T00:00:00"/>
    <s v="Standard Class"/>
    <s v="JM-15655"/>
    <s v="Jim Mitchum"/>
    <x v="1"/>
    <s v="United States"/>
    <s v="Carlsbad"/>
    <x v="27"/>
    <n v="88220"/>
    <x v="1"/>
    <s v="OFF-LA-10001404"/>
    <x v="1"/>
    <x v="2"/>
    <s v="Avery 517"/>
    <n v="18.45"/>
    <n v="5"/>
    <n v="0"/>
    <x v="1879"/>
  </r>
  <r>
    <n v="2623"/>
    <x v="1285"/>
    <x v="640"/>
    <d v="2014-12-06T00:00:00"/>
    <s v="Second Class"/>
    <s v="MC-17635"/>
    <s v="Matthew Clasen"/>
    <x v="1"/>
    <s v="United States"/>
    <s v="Saint Louis"/>
    <x v="25"/>
    <n v="63116"/>
    <x v="2"/>
    <s v="OFF-PA-10001972"/>
    <x v="1"/>
    <x v="10"/>
    <s v="Xerox 214"/>
    <n v="25.92"/>
    <n v="4"/>
    <n v="0"/>
    <x v="245"/>
  </r>
  <r>
    <n v="2624"/>
    <x v="1286"/>
    <x v="760"/>
    <d v="2017-10-24T00:00:00"/>
    <s v="First Class"/>
    <s v="TA-21385"/>
    <s v="Tom Ashbrook"/>
    <x v="2"/>
    <s v="United States"/>
    <s v="New York City"/>
    <x v="15"/>
    <n v="10024"/>
    <x v="3"/>
    <s v="TEC-CO-10004722"/>
    <x v="2"/>
    <x v="16"/>
    <s v="Canon imageCLASS 2200 Advanced Copier"/>
    <n v="11199.968000000001"/>
    <n v="4"/>
    <n v="0.2"/>
    <x v="2328"/>
  </r>
  <r>
    <n v="2625"/>
    <x v="1286"/>
    <x v="760"/>
    <d v="2017-10-24T00:00:00"/>
    <s v="First Class"/>
    <s v="TA-21385"/>
    <s v="Tom Ashbrook"/>
    <x v="2"/>
    <s v="United States"/>
    <s v="New York City"/>
    <x v="15"/>
    <n v="10024"/>
    <x v="3"/>
    <s v="TEC-PH-10001494"/>
    <x v="2"/>
    <x v="7"/>
    <s v="Polycom CX600 IP Phone VoIP phone"/>
    <n v="2399.6"/>
    <n v="8"/>
    <n v="0"/>
    <x v="2329"/>
  </r>
  <r>
    <n v="2626"/>
    <x v="1286"/>
    <x v="760"/>
    <d v="2017-10-24T00:00:00"/>
    <s v="First Class"/>
    <s v="TA-21385"/>
    <s v="Tom Ashbrook"/>
    <x v="2"/>
    <s v="United States"/>
    <s v="New York City"/>
    <x v="15"/>
    <n v="10024"/>
    <x v="3"/>
    <s v="OFF-EN-10002500"/>
    <x v="1"/>
    <x v="12"/>
    <s v="Globe Weis Peel &amp; Seel First Class Envelopes"/>
    <n v="63.9"/>
    <n v="5"/>
    <n v="0"/>
    <x v="1054"/>
  </r>
  <r>
    <n v="2627"/>
    <x v="1286"/>
    <x v="760"/>
    <d v="2017-10-24T00:00:00"/>
    <s v="First Class"/>
    <s v="TA-21385"/>
    <s v="Tom Ashbrook"/>
    <x v="2"/>
    <s v="United States"/>
    <s v="New York City"/>
    <x v="15"/>
    <n v="10024"/>
    <x v="3"/>
    <s v="TEC-PH-10003800"/>
    <x v="2"/>
    <x v="7"/>
    <s v="i.Sound Portable Power - 8000 mAh"/>
    <n v="52.99"/>
    <n v="1"/>
    <n v="0"/>
    <x v="2330"/>
  </r>
  <r>
    <n v="2628"/>
    <x v="1287"/>
    <x v="38"/>
    <d v="2017-11-15T00:00:00"/>
    <s v="First Class"/>
    <s v="SB-20290"/>
    <s v="Sean Braxton"/>
    <x v="1"/>
    <s v="United States"/>
    <s v="Springfield"/>
    <x v="24"/>
    <n v="45503"/>
    <x v="3"/>
    <s v="TEC-AC-10002399"/>
    <x v="2"/>
    <x v="11"/>
    <s v="SanDisk Cruzer 32 GB USB Flash Drive"/>
    <n v="60.863999999999997"/>
    <n v="4"/>
    <n v="0.2"/>
    <x v="2331"/>
  </r>
  <r>
    <n v="2629"/>
    <x v="1287"/>
    <x v="38"/>
    <d v="2017-11-15T00:00:00"/>
    <s v="First Class"/>
    <s v="SB-20290"/>
    <s v="Sean Braxton"/>
    <x v="1"/>
    <s v="United States"/>
    <s v="Springfield"/>
    <x v="24"/>
    <n v="45503"/>
    <x v="3"/>
    <s v="TEC-MA-10002210"/>
    <x v="2"/>
    <x v="15"/>
    <s v="Epson TM-T88V Direct Thermal Printer - Monochrome - Desktop"/>
    <n v="652.995"/>
    <n v="7"/>
    <n v="0.7"/>
    <x v="2332"/>
  </r>
  <r>
    <n v="2630"/>
    <x v="1287"/>
    <x v="38"/>
    <d v="2017-11-15T00:00:00"/>
    <s v="First Class"/>
    <s v="SB-20290"/>
    <s v="Sean Braxton"/>
    <x v="1"/>
    <s v="United States"/>
    <s v="Springfield"/>
    <x v="24"/>
    <n v="45503"/>
    <x v="3"/>
    <s v="OFF-BI-10003196"/>
    <x v="1"/>
    <x v="8"/>
    <s v="Accohide Poly Flexible Ring Binders"/>
    <n v="11.22"/>
    <n v="10"/>
    <n v="0.7"/>
    <x v="2333"/>
  </r>
  <r>
    <n v="2631"/>
    <x v="1288"/>
    <x v="229"/>
    <d v="2015-09-15T00:00:00"/>
    <s v="Standard Class"/>
    <s v="AB-10150"/>
    <s v="Aimee Bixby"/>
    <x v="0"/>
    <s v="United States"/>
    <s v="Tulsa"/>
    <x v="26"/>
    <n v="74133"/>
    <x v="2"/>
    <s v="OFF-PA-10000477"/>
    <x v="1"/>
    <x v="10"/>
    <s v="Xerox 1952"/>
    <n v="14.94"/>
    <n v="3"/>
    <n v="0"/>
    <x v="1937"/>
  </r>
  <r>
    <n v="2632"/>
    <x v="1289"/>
    <x v="356"/>
    <d v="2017-05-20T00:00:00"/>
    <s v="Standard Class"/>
    <s v="JF-15295"/>
    <s v="Jason Fortune-"/>
    <x v="0"/>
    <s v="United States"/>
    <s v="Seattle"/>
    <x v="4"/>
    <n v="98103"/>
    <x v="1"/>
    <s v="FUR-FU-10000076"/>
    <x v="0"/>
    <x v="5"/>
    <s v="24-Hour Round Wall Clock"/>
    <n v="39.96"/>
    <n v="2"/>
    <n v="0"/>
    <x v="2334"/>
  </r>
  <r>
    <n v="2633"/>
    <x v="1289"/>
    <x v="356"/>
    <d v="2017-05-20T00:00:00"/>
    <s v="Standard Class"/>
    <s v="JF-15295"/>
    <s v="Jason Fortune-"/>
    <x v="0"/>
    <s v="United States"/>
    <s v="Seattle"/>
    <x v="4"/>
    <n v="98103"/>
    <x v="1"/>
    <s v="FUR-CH-10002017"/>
    <x v="0"/>
    <x v="1"/>
    <s v="SAFCO Optional Arm Kit for Workspace Cribbage Stacking Chair"/>
    <n v="42.624000000000002"/>
    <n v="2"/>
    <n v="0.2"/>
    <x v="2335"/>
  </r>
  <r>
    <n v="2634"/>
    <x v="1289"/>
    <x v="356"/>
    <d v="2017-05-20T00:00:00"/>
    <s v="Standard Class"/>
    <s v="JF-15295"/>
    <s v="Jason Fortune-"/>
    <x v="0"/>
    <s v="United States"/>
    <s v="Seattle"/>
    <x v="4"/>
    <n v="98103"/>
    <x v="1"/>
    <s v="FUR-CH-10004287"/>
    <x v="0"/>
    <x v="1"/>
    <s v="SAFCO Arco Folding Chair"/>
    <n v="220.96"/>
    <n v="1"/>
    <n v="0.2"/>
    <x v="2336"/>
  </r>
  <r>
    <n v="2635"/>
    <x v="1290"/>
    <x v="761"/>
    <d v="2015-07-10T00:00:00"/>
    <s v="Second Class"/>
    <s v="BF-10975"/>
    <s v="Barbara Fisher"/>
    <x v="1"/>
    <s v="United States"/>
    <s v="Fayetteville"/>
    <x v="3"/>
    <n v="28314"/>
    <x v="0"/>
    <s v="FUR-FU-10003829"/>
    <x v="0"/>
    <x v="5"/>
    <s v="Stackable Trays"/>
    <n v="4.9279999999999999"/>
    <n v="2"/>
    <n v="0.2"/>
    <x v="2337"/>
  </r>
  <r>
    <n v="2636"/>
    <x v="1290"/>
    <x v="761"/>
    <d v="2015-07-10T00:00:00"/>
    <s v="Second Class"/>
    <s v="BF-10975"/>
    <s v="Barbara Fisher"/>
    <x v="1"/>
    <s v="United States"/>
    <s v="Fayetteville"/>
    <x v="3"/>
    <n v="28314"/>
    <x v="0"/>
    <s v="OFF-BI-10004728"/>
    <x v="1"/>
    <x v="8"/>
    <s v="Wilson Jones Turn Tabs Binder Tool for Ring Binders"/>
    <n v="7.23"/>
    <n v="5"/>
    <n v="0.7"/>
    <x v="2338"/>
  </r>
  <r>
    <n v="2637"/>
    <x v="1291"/>
    <x v="762"/>
    <d v="2015-08-19T00:00:00"/>
    <s v="Standard Class"/>
    <s v="TT-21265"/>
    <s v="Tim Taslimi"/>
    <x v="1"/>
    <s v="United States"/>
    <s v="Los Angeles"/>
    <x v="1"/>
    <n v="90045"/>
    <x v="1"/>
    <s v="OFF-ST-10000046"/>
    <x v="1"/>
    <x v="4"/>
    <s v="Fellowes Super Stor/Drawer Files"/>
    <n v="323.10000000000002"/>
    <n v="2"/>
    <n v="0"/>
    <x v="2278"/>
  </r>
  <r>
    <n v="2638"/>
    <x v="1292"/>
    <x v="492"/>
    <d v="2017-06-18T00:00:00"/>
    <s v="Standard Class"/>
    <s v="SB-20170"/>
    <s v="Sarah Bern"/>
    <x v="0"/>
    <s v="United States"/>
    <s v="New York City"/>
    <x v="15"/>
    <n v="10035"/>
    <x v="3"/>
    <s v="OFF-PA-10000697"/>
    <x v="1"/>
    <x v="10"/>
    <s v="TOPS Voice Message Log Book, Flash Format"/>
    <n v="19.04"/>
    <n v="4"/>
    <n v="0"/>
    <x v="2339"/>
  </r>
  <r>
    <n v="2639"/>
    <x v="1292"/>
    <x v="492"/>
    <d v="2017-06-18T00:00:00"/>
    <s v="Standard Class"/>
    <s v="SB-20170"/>
    <s v="Sarah Bern"/>
    <x v="0"/>
    <s v="United States"/>
    <s v="New York City"/>
    <x v="15"/>
    <n v="10035"/>
    <x v="3"/>
    <s v="OFF-BI-10000848"/>
    <x v="1"/>
    <x v="8"/>
    <s v="Angle-D Ring Binders"/>
    <n v="13.128"/>
    <n v="3"/>
    <n v="0.2"/>
    <x v="727"/>
  </r>
  <r>
    <n v="2640"/>
    <x v="1292"/>
    <x v="492"/>
    <d v="2017-06-18T00:00:00"/>
    <s v="Standard Class"/>
    <s v="SB-20170"/>
    <s v="Sarah Bern"/>
    <x v="0"/>
    <s v="United States"/>
    <s v="New York City"/>
    <x v="15"/>
    <n v="10035"/>
    <x v="3"/>
    <s v="OFF-AR-10004691"/>
    <x v="1"/>
    <x v="6"/>
    <s v="Boston 1730 StandUp Electric Pencil Sharpener"/>
    <n v="64.14"/>
    <n v="3"/>
    <n v="0"/>
    <x v="2340"/>
  </r>
  <r>
    <n v="2641"/>
    <x v="1292"/>
    <x v="492"/>
    <d v="2017-06-18T00:00:00"/>
    <s v="Standard Class"/>
    <s v="SB-20170"/>
    <s v="Sarah Bern"/>
    <x v="0"/>
    <s v="United States"/>
    <s v="New York City"/>
    <x v="15"/>
    <n v="10035"/>
    <x v="3"/>
    <s v="FUR-CH-10000595"/>
    <x v="0"/>
    <x v="1"/>
    <s v="Safco Contoured Stacking Chairs"/>
    <n v="858.24"/>
    <n v="4"/>
    <n v="0.1"/>
    <x v="2341"/>
  </r>
  <r>
    <n v="2642"/>
    <x v="1293"/>
    <x v="763"/>
    <d v="2015-02-25T00:00:00"/>
    <s v="Standard Class"/>
    <s v="LM-17065"/>
    <s v="Liz MacKendrick"/>
    <x v="0"/>
    <s v="United States"/>
    <s v="Hot Springs"/>
    <x v="36"/>
    <n v="71901"/>
    <x v="0"/>
    <s v="TEC-AC-10000927"/>
    <x v="2"/>
    <x v="11"/>
    <s v="Anker Ultrathin Bluetooth Wireless Keyboard Aluminum Cover with Stand "/>
    <n v="29.99"/>
    <n v="1"/>
    <n v="0"/>
    <x v="2342"/>
  </r>
  <r>
    <n v="2643"/>
    <x v="1294"/>
    <x v="723"/>
    <d v="2016-12-30T00:00:00"/>
    <s v="First Class"/>
    <s v="KA-16525"/>
    <s v="Kelly Andreada"/>
    <x v="0"/>
    <s v="United States"/>
    <s v="Aurora"/>
    <x v="10"/>
    <n v="60505"/>
    <x v="2"/>
    <s v="OFF-PA-10001289"/>
    <x v="1"/>
    <x v="10"/>
    <s v="White Computer Printout Paper by Universal"/>
    <n v="186.048"/>
    <n v="6"/>
    <n v="0.2"/>
    <x v="2343"/>
  </r>
  <r>
    <n v="2644"/>
    <x v="1295"/>
    <x v="764"/>
    <d v="2016-04-21T00:00:00"/>
    <s v="Second Class"/>
    <s v="BF-11170"/>
    <s v="Ben Ferrer"/>
    <x v="2"/>
    <s v="United States"/>
    <s v="Raleigh"/>
    <x v="3"/>
    <n v="27604"/>
    <x v="0"/>
    <s v="TEC-PH-10003092"/>
    <x v="2"/>
    <x v="7"/>
    <s v="Motorola L804"/>
    <n v="36.792000000000002"/>
    <n v="1"/>
    <n v="0.2"/>
    <x v="2344"/>
  </r>
  <r>
    <n v="2645"/>
    <x v="1295"/>
    <x v="764"/>
    <d v="2016-04-21T00:00:00"/>
    <s v="Second Class"/>
    <s v="BF-11170"/>
    <s v="Ben Ferrer"/>
    <x v="2"/>
    <s v="United States"/>
    <s v="Raleigh"/>
    <x v="3"/>
    <n v="27604"/>
    <x v="0"/>
    <s v="FUR-FU-10000206"/>
    <x v="0"/>
    <x v="5"/>
    <s v="GE General Purpose, Extra Long Life, Showcase &amp; Floodlight Incandescent Bulbs"/>
    <n v="18.623999999999999"/>
    <n v="8"/>
    <n v="0.2"/>
    <x v="2345"/>
  </r>
  <r>
    <n v="2646"/>
    <x v="1296"/>
    <x v="557"/>
    <d v="2014-09-12T00:00:00"/>
    <s v="Second Class"/>
    <s v="TB-21400"/>
    <s v="Tom Boeckenhauer"/>
    <x v="0"/>
    <s v="United States"/>
    <s v="Tulsa"/>
    <x v="26"/>
    <n v="74133"/>
    <x v="2"/>
    <s v="FUR-FU-10004270"/>
    <x v="0"/>
    <x v="5"/>
    <s v="Executive Impressions 13&quot; Clairmont Wall Clock"/>
    <n v="57.69"/>
    <n v="3"/>
    <n v="0"/>
    <x v="2346"/>
  </r>
  <r>
    <n v="2647"/>
    <x v="1296"/>
    <x v="557"/>
    <d v="2014-09-12T00:00:00"/>
    <s v="Second Class"/>
    <s v="TB-21400"/>
    <s v="Tom Boeckenhauer"/>
    <x v="0"/>
    <s v="United States"/>
    <s v="Tulsa"/>
    <x v="26"/>
    <n v="74133"/>
    <x v="2"/>
    <s v="OFF-BI-10000948"/>
    <x v="1"/>
    <x v="8"/>
    <s v="GBC Laser Imprintable Binding System Covers, Desert Sand"/>
    <n v="42.81"/>
    <n v="3"/>
    <n v="0"/>
    <x v="2347"/>
  </r>
  <r>
    <n v="2648"/>
    <x v="1296"/>
    <x v="557"/>
    <d v="2014-09-12T00:00:00"/>
    <s v="Second Class"/>
    <s v="TB-21400"/>
    <s v="Tom Boeckenhauer"/>
    <x v="0"/>
    <s v="United States"/>
    <s v="Tulsa"/>
    <x v="26"/>
    <n v="74133"/>
    <x v="2"/>
    <s v="OFF-PA-10000223"/>
    <x v="1"/>
    <x v="10"/>
    <s v="Xerox 2000"/>
    <n v="12.96"/>
    <n v="2"/>
    <n v="0"/>
    <x v="91"/>
  </r>
  <r>
    <n v="2649"/>
    <x v="1296"/>
    <x v="557"/>
    <d v="2014-09-12T00:00:00"/>
    <s v="Second Class"/>
    <s v="TB-21400"/>
    <s v="Tom Boeckenhauer"/>
    <x v="0"/>
    <s v="United States"/>
    <s v="Tulsa"/>
    <x v="26"/>
    <n v="74133"/>
    <x v="2"/>
    <s v="FUR-FU-10004665"/>
    <x v="0"/>
    <x v="5"/>
    <s v="3M Polarizing Task Lamp with Clamp Arm, Light Gray"/>
    <n v="821.88"/>
    <n v="6"/>
    <n v="0"/>
    <x v="2270"/>
  </r>
  <r>
    <n v="2650"/>
    <x v="1296"/>
    <x v="557"/>
    <d v="2014-09-12T00:00:00"/>
    <s v="Second Class"/>
    <s v="TB-21400"/>
    <s v="Tom Boeckenhauer"/>
    <x v="0"/>
    <s v="United States"/>
    <s v="Tulsa"/>
    <x v="26"/>
    <n v="74133"/>
    <x v="2"/>
    <s v="TEC-PH-10000215"/>
    <x v="2"/>
    <x v="7"/>
    <s v="Plantronics Cordless Phone Headset with In-line Volume - M214C"/>
    <n v="104.85"/>
    <n v="3"/>
    <n v="0"/>
    <x v="1281"/>
  </r>
  <r>
    <n v="2651"/>
    <x v="1297"/>
    <x v="182"/>
    <d v="2016-10-01T00:00:00"/>
    <s v="Standard Class"/>
    <s v="SH-19975"/>
    <s v="Sally Hughsby"/>
    <x v="1"/>
    <s v="United States"/>
    <s v="Hesperia"/>
    <x v="1"/>
    <n v="92345"/>
    <x v="1"/>
    <s v="FUR-BO-10004467"/>
    <x v="0"/>
    <x v="0"/>
    <s v="Bestar Classic Bookcase"/>
    <n v="424.95749999999998"/>
    <n v="5"/>
    <n v="0.15"/>
    <x v="2348"/>
  </r>
  <r>
    <n v="2652"/>
    <x v="1298"/>
    <x v="697"/>
    <d v="2017-09-21T00:00:00"/>
    <s v="Second Class"/>
    <s v="AS-10225"/>
    <s v="Alan Schoenberger"/>
    <x v="1"/>
    <s v="United States"/>
    <s v="Provo"/>
    <x v="7"/>
    <n v="84604"/>
    <x v="1"/>
    <s v="OFF-BI-10000829"/>
    <x v="1"/>
    <x v="8"/>
    <s v="Avery Non-Stick Binders"/>
    <n v="10.776"/>
    <n v="3"/>
    <n v="0.2"/>
    <x v="2349"/>
  </r>
  <r>
    <n v="2653"/>
    <x v="1298"/>
    <x v="697"/>
    <d v="2017-09-21T00:00:00"/>
    <s v="Second Class"/>
    <s v="AS-10225"/>
    <s v="Alan Schoenberger"/>
    <x v="1"/>
    <s v="United States"/>
    <s v="Provo"/>
    <x v="7"/>
    <n v="84604"/>
    <x v="1"/>
    <s v="OFF-BI-10003712"/>
    <x v="1"/>
    <x v="8"/>
    <s v="Acco Pressboard Covers with Storage Hooks, 14 7/8&quot; x 11&quot;, Light Blue"/>
    <n v="11.784000000000001"/>
    <n v="3"/>
    <n v="0.2"/>
    <x v="708"/>
  </r>
  <r>
    <n v="2654"/>
    <x v="1298"/>
    <x v="697"/>
    <d v="2017-09-21T00:00:00"/>
    <s v="Second Class"/>
    <s v="AS-10225"/>
    <s v="Alan Schoenberger"/>
    <x v="1"/>
    <s v="United States"/>
    <s v="Provo"/>
    <x v="7"/>
    <n v="84604"/>
    <x v="1"/>
    <s v="OFF-PA-10000062"/>
    <x v="1"/>
    <x v="10"/>
    <s v="Green Bar Computer Printout Paper"/>
    <n v="164.88"/>
    <n v="3"/>
    <n v="0"/>
    <x v="2350"/>
  </r>
  <r>
    <n v="2655"/>
    <x v="1298"/>
    <x v="697"/>
    <d v="2017-09-21T00:00:00"/>
    <s v="Second Class"/>
    <s v="AS-10225"/>
    <s v="Alan Schoenberger"/>
    <x v="1"/>
    <s v="United States"/>
    <s v="Provo"/>
    <x v="7"/>
    <n v="84604"/>
    <x v="1"/>
    <s v="FUR-BO-10003404"/>
    <x v="0"/>
    <x v="0"/>
    <s v="Global Adaptabilites Bookcase, Cherry/Storm Gray Finish"/>
    <n v="1292.94"/>
    <n v="3"/>
    <n v="0"/>
    <x v="2351"/>
  </r>
  <r>
    <n v="2656"/>
    <x v="1298"/>
    <x v="697"/>
    <d v="2017-09-21T00:00:00"/>
    <s v="Second Class"/>
    <s v="AS-10225"/>
    <s v="Alan Schoenberger"/>
    <x v="1"/>
    <s v="United States"/>
    <s v="Provo"/>
    <x v="7"/>
    <n v="84604"/>
    <x v="1"/>
    <s v="OFF-BI-10004233"/>
    <x v="1"/>
    <x v="8"/>
    <s v="GBC Pre-Punched Binding Paper, Plastic, White, 8-1/2&quot; x 11&quot;"/>
    <n v="25.584"/>
    <n v="2"/>
    <n v="0.2"/>
    <x v="2352"/>
  </r>
  <r>
    <n v="2657"/>
    <x v="1298"/>
    <x v="697"/>
    <d v="2017-09-21T00:00:00"/>
    <s v="Second Class"/>
    <s v="AS-10225"/>
    <s v="Alan Schoenberger"/>
    <x v="1"/>
    <s v="United States"/>
    <s v="Provo"/>
    <x v="7"/>
    <n v="84604"/>
    <x v="1"/>
    <s v="OFF-ST-10001272"/>
    <x v="1"/>
    <x v="4"/>
    <s v="Mini 13-1/2 Capacity Data Binder Rack, Pearl"/>
    <n v="261.74"/>
    <n v="2"/>
    <n v="0"/>
    <x v="2353"/>
  </r>
  <r>
    <n v="2658"/>
    <x v="1298"/>
    <x v="697"/>
    <d v="2017-09-21T00:00:00"/>
    <s v="Second Class"/>
    <s v="AS-10225"/>
    <s v="Alan Schoenberger"/>
    <x v="1"/>
    <s v="United States"/>
    <s v="Provo"/>
    <x v="7"/>
    <n v="84604"/>
    <x v="1"/>
    <s v="OFF-LA-10001175"/>
    <x v="1"/>
    <x v="2"/>
    <s v="Avery 514"/>
    <n v="14.4"/>
    <n v="5"/>
    <n v="0"/>
    <x v="967"/>
  </r>
  <r>
    <n v="2659"/>
    <x v="1299"/>
    <x v="765"/>
    <d v="2016-08-20T00:00:00"/>
    <s v="Standard Class"/>
    <s v="PK-19075"/>
    <s v="Pete Kriz"/>
    <x v="0"/>
    <s v="United States"/>
    <s v="San Francisco"/>
    <x v="1"/>
    <n v="94110"/>
    <x v="1"/>
    <s v="OFF-EN-10004030"/>
    <x v="1"/>
    <x v="12"/>
    <s v="Convenience Packs of Business Envelopes"/>
    <n v="10.86"/>
    <n v="3"/>
    <n v="0"/>
    <x v="141"/>
  </r>
  <r>
    <n v="2660"/>
    <x v="1300"/>
    <x v="100"/>
    <d v="2015-12-28T00:00:00"/>
    <s v="Standard Class"/>
    <s v="HR-14830"/>
    <s v="Harold Ryan"/>
    <x v="1"/>
    <s v="United States"/>
    <s v="Gilbert"/>
    <x v="16"/>
    <n v="85234"/>
    <x v="1"/>
    <s v="FUR-CH-10004287"/>
    <x v="0"/>
    <x v="1"/>
    <s v="SAFCO Arco Folding Chair"/>
    <n v="883.84"/>
    <n v="4"/>
    <n v="0.2"/>
    <x v="2354"/>
  </r>
  <r>
    <n v="2661"/>
    <x v="1301"/>
    <x v="354"/>
    <d v="2017-12-02T00:00:00"/>
    <s v="Standard Class"/>
    <s v="DG-13300"/>
    <s v="Deirdre Greer"/>
    <x v="1"/>
    <s v="United States"/>
    <s v="New York City"/>
    <x v="15"/>
    <n v="10035"/>
    <x v="3"/>
    <s v="TEC-PH-10002834"/>
    <x v="2"/>
    <x v="7"/>
    <s v="Google Nexus 5"/>
    <n v="1979.89"/>
    <n v="11"/>
    <n v="0"/>
    <x v="2355"/>
  </r>
  <r>
    <n v="2662"/>
    <x v="1301"/>
    <x v="354"/>
    <d v="2017-12-02T00:00:00"/>
    <s v="Standard Class"/>
    <s v="DG-13300"/>
    <s v="Deirdre Greer"/>
    <x v="1"/>
    <s v="United States"/>
    <s v="New York City"/>
    <x v="15"/>
    <n v="10035"/>
    <x v="3"/>
    <s v="OFF-EN-10003055"/>
    <x v="1"/>
    <x v="12"/>
    <s v="Blue String-Tie &amp; Button Interoffice Envelopes, 10 x 13"/>
    <n v="79.959999999999994"/>
    <n v="2"/>
    <n v="0"/>
    <x v="1140"/>
  </r>
  <r>
    <n v="2663"/>
    <x v="1302"/>
    <x v="349"/>
    <d v="2017-04-15T00:00:00"/>
    <s v="First Class"/>
    <s v="CL-12700"/>
    <s v="Craig Leslie"/>
    <x v="2"/>
    <s v="United States"/>
    <s v="Springfield"/>
    <x v="25"/>
    <n v="65807"/>
    <x v="2"/>
    <s v="OFF-BI-10003460"/>
    <x v="1"/>
    <x v="8"/>
    <s v="Acco 3-Hole Punch"/>
    <n v="8.76"/>
    <n v="2"/>
    <n v="0"/>
    <x v="2356"/>
  </r>
  <r>
    <n v="2664"/>
    <x v="1303"/>
    <x v="766"/>
    <d v="2016-05-04T00:00:00"/>
    <s v="First Class"/>
    <s v="HF-14995"/>
    <s v="Herbert Flentye"/>
    <x v="0"/>
    <s v="United States"/>
    <s v="Memphis"/>
    <x v="18"/>
    <n v="38109"/>
    <x v="0"/>
    <s v="OFF-LA-10001569"/>
    <x v="1"/>
    <x v="2"/>
    <s v="Avery 499"/>
    <n v="3.984"/>
    <n v="1"/>
    <n v="0.2"/>
    <x v="2357"/>
  </r>
  <r>
    <n v="2665"/>
    <x v="1303"/>
    <x v="766"/>
    <d v="2016-05-04T00:00:00"/>
    <s v="First Class"/>
    <s v="HF-14995"/>
    <s v="Herbert Flentye"/>
    <x v="0"/>
    <s v="United States"/>
    <s v="Memphis"/>
    <x v="18"/>
    <n v="38109"/>
    <x v="0"/>
    <s v="FUR-TA-10004534"/>
    <x v="0"/>
    <x v="3"/>
    <s v="Bevis 44 x 96 Conference Tables"/>
    <n v="370.62"/>
    <n v="3"/>
    <n v="0.4"/>
    <x v="2358"/>
  </r>
  <r>
    <n v="2666"/>
    <x v="1303"/>
    <x v="766"/>
    <d v="2016-05-04T00:00:00"/>
    <s v="First Class"/>
    <s v="HF-14995"/>
    <s v="Herbert Flentye"/>
    <x v="0"/>
    <s v="United States"/>
    <s v="Memphis"/>
    <x v="18"/>
    <n v="38109"/>
    <x v="0"/>
    <s v="OFF-BI-10002954"/>
    <x v="1"/>
    <x v="8"/>
    <s v="Newell 3-Hole Punched Plastic Slotted Magazine Holders for Binders"/>
    <n v="2.742"/>
    <n v="2"/>
    <n v="0.7"/>
    <x v="2359"/>
  </r>
  <r>
    <n v="2667"/>
    <x v="1304"/>
    <x v="393"/>
    <d v="2016-10-01T00:00:00"/>
    <s v="Same Day"/>
    <s v="HG-15025"/>
    <s v="Hunter Glantz"/>
    <x v="0"/>
    <s v="United States"/>
    <s v="Amarillo"/>
    <x v="5"/>
    <n v="79109"/>
    <x v="2"/>
    <s v="TEC-AC-10003832"/>
    <x v="2"/>
    <x v="11"/>
    <s v="Imation 16GB Mini TravelDrive USB 2.0 Flash Drive"/>
    <n v="79.512"/>
    <n v="3"/>
    <n v="0.2"/>
    <x v="2360"/>
  </r>
  <r>
    <n v="2668"/>
    <x v="1304"/>
    <x v="393"/>
    <d v="2016-10-01T00:00:00"/>
    <s v="Same Day"/>
    <s v="HG-15025"/>
    <s v="Hunter Glantz"/>
    <x v="0"/>
    <s v="United States"/>
    <s v="Amarillo"/>
    <x v="5"/>
    <n v="79109"/>
    <x v="2"/>
    <s v="OFF-PA-10000474"/>
    <x v="1"/>
    <x v="10"/>
    <s v="Easy-staple paper"/>
    <n v="28.352"/>
    <n v="1"/>
    <n v="0.2"/>
    <x v="2361"/>
  </r>
  <r>
    <n v="2669"/>
    <x v="1305"/>
    <x v="767"/>
    <d v="2015-08-30T00:00:00"/>
    <s v="Standard Class"/>
    <s v="NL-18310"/>
    <s v="Nancy Lomonaco"/>
    <x v="2"/>
    <s v="United States"/>
    <s v="Los Angeles"/>
    <x v="1"/>
    <n v="90045"/>
    <x v="1"/>
    <s v="FUR-CH-10002774"/>
    <x v="0"/>
    <x v="1"/>
    <s v="Global Deluxe Stacking Chair, Gray"/>
    <n v="40.783999999999999"/>
    <n v="1"/>
    <n v="0.2"/>
    <x v="2362"/>
  </r>
  <r>
    <n v="2670"/>
    <x v="1305"/>
    <x v="767"/>
    <d v="2015-08-30T00:00:00"/>
    <s v="Standard Class"/>
    <s v="NL-18310"/>
    <s v="Nancy Lomonaco"/>
    <x v="2"/>
    <s v="United States"/>
    <s v="Los Angeles"/>
    <x v="1"/>
    <n v="90045"/>
    <x v="1"/>
    <s v="OFF-AP-10002765"/>
    <x v="1"/>
    <x v="9"/>
    <s v="Fellowes Advanced Computer Series Surge Protectors"/>
    <n v="105.96"/>
    <n v="4"/>
    <n v="0"/>
    <x v="2363"/>
  </r>
  <r>
    <n v="2671"/>
    <x v="1306"/>
    <x v="340"/>
    <d v="2014-09-12T00:00:00"/>
    <s v="Second Class"/>
    <s v="RR-19525"/>
    <s v="Rick Reed"/>
    <x v="1"/>
    <s v="United States"/>
    <s v="Lowell"/>
    <x v="31"/>
    <n v="1852"/>
    <x v="3"/>
    <s v="OFF-PA-10001144"/>
    <x v="1"/>
    <x v="10"/>
    <s v="Xerox 1913"/>
    <n v="166.44"/>
    <n v="3"/>
    <n v="0"/>
    <x v="1776"/>
  </r>
  <r>
    <n v="2672"/>
    <x v="1306"/>
    <x v="340"/>
    <d v="2014-09-12T00:00:00"/>
    <s v="Second Class"/>
    <s v="RR-19525"/>
    <s v="Rick Reed"/>
    <x v="1"/>
    <s v="United States"/>
    <s v="Lowell"/>
    <x v="31"/>
    <n v="1852"/>
    <x v="3"/>
    <s v="FUR-CH-10003761"/>
    <x v="0"/>
    <x v="1"/>
    <s v="Global Italian Leather Office Chair"/>
    <n v="785.88"/>
    <n v="6"/>
    <n v="0"/>
    <x v="2364"/>
  </r>
  <r>
    <n v="2673"/>
    <x v="1306"/>
    <x v="340"/>
    <d v="2014-09-12T00:00:00"/>
    <s v="Second Class"/>
    <s v="RR-19525"/>
    <s v="Rick Reed"/>
    <x v="1"/>
    <s v="United States"/>
    <s v="Lowell"/>
    <x v="31"/>
    <n v="1852"/>
    <x v="3"/>
    <s v="OFF-PA-10004665"/>
    <x v="1"/>
    <x v="10"/>
    <s v="Advantus Motivational Note Cards"/>
    <n v="26.2"/>
    <n v="2"/>
    <n v="0"/>
    <x v="2365"/>
  </r>
  <r>
    <n v="2674"/>
    <x v="1306"/>
    <x v="340"/>
    <d v="2014-09-12T00:00:00"/>
    <s v="Second Class"/>
    <s v="RR-19525"/>
    <s v="Rick Reed"/>
    <x v="1"/>
    <s v="United States"/>
    <s v="Lowell"/>
    <x v="31"/>
    <n v="1852"/>
    <x v="3"/>
    <s v="OFF-ST-10000078"/>
    <x v="1"/>
    <x v="4"/>
    <s v="Tennsco 6- and 18-Compartment Lockers"/>
    <n v="1325.85"/>
    <n v="5"/>
    <n v="0"/>
    <x v="2366"/>
  </r>
  <r>
    <n v="2675"/>
    <x v="1307"/>
    <x v="734"/>
    <d v="2017-12-03T00:00:00"/>
    <s v="Same Day"/>
    <s v="TC-21295"/>
    <s v="Toby Carlisle"/>
    <x v="0"/>
    <s v="United States"/>
    <s v="San Diego"/>
    <x v="1"/>
    <n v="92024"/>
    <x v="1"/>
    <s v="OFF-PA-10000357"/>
    <x v="1"/>
    <x v="10"/>
    <s v="Xerox 1888"/>
    <n v="166.44"/>
    <n v="3"/>
    <n v="0"/>
    <x v="1776"/>
  </r>
  <r>
    <n v="2676"/>
    <x v="1308"/>
    <x v="344"/>
    <d v="2017-12-02T00:00:00"/>
    <s v="Standard Class"/>
    <s v="DB-13615"/>
    <s v="Doug Bickford"/>
    <x v="0"/>
    <s v="United States"/>
    <s v="Asheville"/>
    <x v="3"/>
    <n v="28806"/>
    <x v="0"/>
    <s v="OFF-AR-10000422"/>
    <x v="1"/>
    <x v="6"/>
    <s v="Pencil and Crayon Sharpener"/>
    <n v="8.76"/>
    <n v="5"/>
    <n v="0.2"/>
    <x v="2367"/>
  </r>
  <r>
    <n v="2677"/>
    <x v="1308"/>
    <x v="344"/>
    <d v="2017-12-02T00:00:00"/>
    <s v="Standard Class"/>
    <s v="DB-13615"/>
    <s v="Doug Bickford"/>
    <x v="0"/>
    <s v="United States"/>
    <s v="Asheville"/>
    <x v="3"/>
    <n v="28806"/>
    <x v="0"/>
    <s v="OFF-AP-10001205"/>
    <x v="1"/>
    <x v="9"/>
    <s v="Belkin 5 Outlet SurgeMaster Power Centers"/>
    <n v="43.584000000000003"/>
    <n v="1"/>
    <n v="0.2"/>
    <x v="2368"/>
  </r>
  <r>
    <n v="2678"/>
    <x v="1309"/>
    <x v="261"/>
    <d v="2014-06-21T00:00:00"/>
    <s v="Same Day"/>
    <s v="SV-20785"/>
    <s v="Stewart Visinsky"/>
    <x v="0"/>
    <s v="United States"/>
    <s v="Pueblo"/>
    <x v="22"/>
    <n v="81001"/>
    <x v="1"/>
    <s v="OFF-BI-10001116"/>
    <x v="1"/>
    <x v="8"/>
    <s v="Wilson Jones 1&quot; Hanging DublLock Ring Binders"/>
    <n v="11.087999999999999"/>
    <n v="7"/>
    <n v="0.7"/>
    <x v="2369"/>
  </r>
  <r>
    <n v="2679"/>
    <x v="1309"/>
    <x v="261"/>
    <d v="2014-06-21T00:00:00"/>
    <s v="Same Day"/>
    <s v="SV-20785"/>
    <s v="Stewart Visinsky"/>
    <x v="0"/>
    <s v="United States"/>
    <s v="Pueblo"/>
    <x v="22"/>
    <n v="81001"/>
    <x v="1"/>
    <s v="OFF-BI-10002931"/>
    <x v="1"/>
    <x v="8"/>
    <s v="Avery Trapezoid Extra Heavy Duty 4&quot; Binders"/>
    <n v="25.164000000000001"/>
    <n v="2"/>
    <n v="0.7"/>
    <x v="2370"/>
  </r>
  <r>
    <n v="2680"/>
    <x v="1310"/>
    <x v="276"/>
    <d v="2017-01-27T00:00:00"/>
    <s v="Standard Class"/>
    <s v="MH-18115"/>
    <s v="Mick Hernandez"/>
    <x v="2"/>
    <s v="United States"/>
    <s v="Jackson"/>
    <x v="12"/>
    <n v="49201"/>
    <x v="2"/>
    <s v="OFF-BI-10000546"/>
    <x v="1"/>
    <x v="8"/>
    <s v="Avery Durable Binders"/>
    <n v="14.4"/>
    <n v="5"/>
    <n v="0"/>
    <x v="967"/>
  </r>
  <r>
    <n v="2681"/>
    <x v="1310"/>
    <x v="276"/>
    <d v="2017-01-27T00:00:00"/>
    <s v="Standard Class"/>
    <s v="MH-18115"/>
    <s v="Mick Hernandez"/>
    <x v="2"/>
    <s v="United States"/>
    <s v="Jackson"/>
    <x v="12"/>
    <n v="49201"/>
    <x v="2"/>
    <s v="TEC-AC-10002049"/>
    <x v="2"/>
    <x v="11"/>
    <s v="Logitech G19 Programmable Gaming Keyboard"/>
    <n v="619.95000000000005"/>
    <n v="5"/>
    <n v="0"/>
    <x v="1043"/>
  </r>
  <r>
    <n v="2682"/>
    <x v="1310"/>
    <x v="276"/>
    <d v="2017-01-27T00:00:00"/>
    <s v="Standard Class"/>
    <s v="MH-18115"/>
    <s v="Mick Hernandez"/>
    <x v="2"/>
    <s v="United States"/>
    <s v="Jackson"/>
    <x v="12"/>
    <n v="49201"/>
    <x v="2"/>
    <s v="OFF-BI-10001196"/>
    <x v="1"/>
    <x v="8"/>
    <s v="Avery Flip-Chart Easel Binder, Black"/>
    <n v="89.52"/>
    <n v="4"/>
    <n v="0"/>
    <x v="2371"/>
  </r>
  <r>
    <n v="2683"/>
    <x v="1310"/>
    <x v="276"/>
    <d v="2017-01-27T00:00:00"/>
    <s v="Standard Class"/>
    <s v="MH-18115"/>
    <s v="Mick Hernandez"/>
    <x v="2"/>
    <s v="United States"/>
    <s v="Jackson"/>
    <x v="12"/>
    <n v="49201"/>
    <x v="2"/>
    <s v="TEC-MA-10002981"/>
    <x v="2"/>
    <x v="15"/>
    <s v="I.R.I.S IRISCard Anywhere 5 Card Scanner"/>
    <n v="350.97300000000001"/>
    <n v="3"/>
    <n v="0.1"/>
    <x v="2372"/>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222"/>
    <d v="2017-07-06T00:00:00"/>
    <s v="Standard Class"/>
    <s v="CT-11995"/>
    <s v="Carol Triggs"/>
    <x v="0"/>
    <s v="United States"/>
    <s v="Los Angeles"/>
    <x v="1"/>
    <n v="90004"/>
    <x v="1"/>
    <s v="OFF-BI-10000632"/>
    <x v="1"/>
    <x v="8"/>
    <s v="Satellite Sectional Post Binders"/>
    <n v="312.55200000000002"/>
    <n v="9"/>
    <n v="0.2"/>
    <x v="2374"/>
  </r>
  <r>
    <n v="2686"/>
    <x v="1312"/>
    <x v="47"/>
    <d v="2016-09-11T00:00:00"/>
    <s v="Standard Class"/>
    <s v="KB-16315"/>
    <s v="Karl Braun"/>
    <x v="0"/>
    <s v="United States"/>
    <s v="Thomasville"/>
    <x v="3"/>
    <n v="27360"/>
    <x v="0"/>
    <s v="OFF-EN-10003055"/>
    <x v="1"/>
    <x v="12"/>
    <s v="Blue String-Tie &amp; Button Interoffice Envelopes, 10 x 13"/>
    <n v="95.951999999999998"/>
    <n v="3"/>
    <n v="0.2"/>
    <x v="2375"/>
  </r>
  <r>
    <n v="2687"/>
    <x v="1312"/>
    <x v="47"/>
    <d v="2016-09-11T00:00:00"/>
    <s v="Standard Class"/>
    <s v="KB-16315"/>
    <s v="Karl Braun"/>
    <x v="0"/>
    <s v="United States"/>
    <s v="Thomasville"/>
    <x v="3"/>
    <n v="27360"/>
    <x v="0"/>
    <s v="OFF-BI-10001031"/>
    <x v="1"/>
    <x v="8"/>
    <s v="Pressboard Data Binders by Wilson Jones"/>
    <n v="3.2040000000000002"/>
    <n v="2"/>
    <n v="0.7"/>
    <x v="2376"/>
  </r>
  <r>
    <n v="2688"/>
    <x v="1313"/>
    <x v="578"/>
    <d v="2016-08-05T00:00:00"/>
    <s v="First Class"/>
    <s v="RA-19285"/>
    <s v="Ralph Arnett"/>
    <x v="0"/>
    <s v="United States"/>
    <s v="Peoria"/>
    <x v="10"/>
    <n v="61604"/>
    <x v="2"/>
    <s v="OFF-BI-10002003"/>
    <x v="1"/>
    <x v="8"/>
    <s v="Ibico Presentation Index for Binding Systems"/>
    <n v="3.98"/>
    <n v="5"/>
    <n v="0.8"/>
    <x v="2377"/>
  </r>
  <r>
    <n v="2689"/>
    <x v="1314"/>
    <x v="768"/>
    <d v="2015-11-14T00:00:00"/>
    <s v="First Class"/>
    <s v="YC-21895"/>
    <s v="Yoseph Carroll"/>
    <x v="1"/>
    <s v="United States"/>
    <s v="Los Angeles"/>
    <x v="1"/>
    <n v="90032"/>
    <x v="1"/>
    <s v="OFF-PA-10003016"/>
    <x v="1"/>
    <x v="10"/>
    <s v="Adams &quot;While You Were Out&quot; Message Pads"/>
    <n v="15.7"/>
    <n v="5"/>
    <n v="0"/>
    <x v="2378"/>
  </r>
  <r>
    <n v="2690"/>
    <x v="1315"/>
    <x v="479"/>
    <d v="2014-07-02T00:00:00"/>
    <s v="First Class"/>
    <s v="RA-19915"/>
    <s v="Russell Applegate"/>
    <x v="0"/>
    <s v="United States"/>
    <s v="Chicago"/>
    <x v="10"/>
    <n v="60653"/>
    <x v="2"/>
    <s v="OFF-AR-10004582"/>
    <x v="1"/>
    <x v="6"/>
    <s v="BIC Brite Liner Grip Highlighters"/>
    <n v="5.2480000000000002"/>
    <n v="4"/>
    <n v="0.2"/>
    <x v="2379"/>
  </r>
  <r>
    <n v="2691"/>
    <x v="1316"/>
    <x v="769"/>
    <d v="2017-12-08T00:00:00"/>
    <s v="Standard Class"/>
    <s v="CM-12160"/>
    <s v="Charles McCrossin"/>
    <x v="0"/>
    <s v="United States"/>
    <s v="Philadelphia"/>
    <x v="9"/>
    <n v="19134"/>
    <x v="3"/>
    <s v="OFF-BI-10004364"/>
    <x v="1"/>
    <x v="8"/>
    <s v="Storex Dura Pro Binders"/>
    <n v="5.3460000000000001"/>
    <n v="3"/>
    <n v="0.7"/>
    <x v="2380"/>
  </r>
  <r>
    <n v="2692"/>
    <x v="1317"/>
    <x v="770"/>
    <d v="2016-09-02T00:00:00"/>
    <s v="Standard Class"/>
    <s v="CS-12130"/>
    <s v="Chad Sievert"/>
    <x v="0"/>
    <s v="United States"/>
    <s v="Englewood"/>
    <x v="22"/>
    <n v="80112"/>
    <x v="1"/>
    <s v="OFF-PA-10002246"/>
    <x v="1"/>
    <x v="10"/>
    <s v="Wirebound Four 2-3/4 x 5 Forms per Page, 400 Sets per Book"/>
    <n v="15.48"/>
    <n v="3"/>
    <n v="0.2"/>
    <x v="2381"/>
  </r>
  <r>
    <n v="2693"/>
    <x v="1317"/>
    <x v="770"/>
    <d v="2016-09-02T00:00:00"/>
    <s v="Standard Class"/>
    <s v="CS-12130"/>
    <s v="Chad Sievert"/>
    <x v="0"/>
    <s v="United States"/>
    <s v="Englewood"/>
    <x v="22"/>
    <n v="80112"/>
    <x v="1"/>
    <s v="TEC-PH-10002890"/>
    <x v="2"/>
    <x v="7"/>
    <s v="AT&amp;T 17929 Lendline Telephone"/>
    <n v="108.57599999999999"/>
    <n v="3"/>
    <n v="0.2"/>
    <x v="2382"/>
  </r>
  <r>
    <n v="2694"/>
    <x v="1318"/>
    <x v="115"/>
    <d v="2016-01-28T00:00:00"/>
    <s v="Standard Class"/>
    <s v="AJ-10795"/>
    <s v="Anthony Johnson"/>
    <x v="1"/>
    <s v="United States"/>
    <s v="Seattle"/>
    <x v="4"/>
    <n v="98115"/>
    <x v="1"/>
    <s v="FUR-FU-10001475"/>
    <x v="0"/>
    <x v="5"/>
    <s v="Contract Clock, 14&quot;, Brown"/>
    <n v="109.9"/>
    <n v="5"/>
    <n v="0"/>
    <x v="2383"/>
  </r>
  <r>
    <n v="2695"/>
    <x v="1319"/>
    <x v="771"/>
    <d v="2014-10-20T00:00:00"/>
    <s v="Standard Class"/>
    <s v="DL-12865"/>
    <s v="Dan Lawera"/>
    <x v="0"/>
    <s v="United States"/>
    <s v="Hialeah"/>
    <x v="2"/>
    <n v="33012"/>
    <x v="0"/>
    <s v="FUR-FU-10004270"/>
    <x v="0"/>
    <x v="5"/>
    <s v="Executive Impressions 13&quot; Clairmont Wall Clock"/>
    <n v="15.384"/>
    <n v="1"/>
    <n v="0.2"/>
    <x v="2384"/>
  </r>
  <r>
    <n v="2696"/>
    <x v="1320"/>
    <x v="569"/>
    <d v="2016-02-09T00:00:00"/>
    <s v="First Class"/>
    <s v="BE-11410"/>
    <s v="Bobby Elias"/>
    <x v="0"/>
    <s v="United States"/>
    <s v="Lancaster"/>
    <x v="24"/>
    <n v="43130"/>
    <x v="3"/>
    <s v="OFF-PA-10003465"/>
    <x v="1"/>
    <x v="10"/>
    <s v="Xerox 1912"/>
    <n v="30.352"/>
    <n v="2"/>
    <n v="0.2"/>
    <x v="2385"/>
  </r>
  <r>
    <n v="2697"/>
    <x v="1321"/>
    <x v="772"/>
    <d v="2014-03-23T00:00:00"/>
    <s v="Standard Class"/>
    <s v="SM-20320"/>
    <s v="Sean Miller"/>
    <x v="2"/>
    <s v="United States"/>
    <s v="Jacksonville"/>
    <x v="2"/>
    <n v="32216"/>
    <x v="0"/>
    <s v="TEC-MA-10003626"/>
    <x v="2"/>
    <x v="15"/>
    <s v="Hewlett-Packard Deskjet 6540 Color Inkjet Printer"/>
    <n v="821.3"/>
    <n v="4"/>
    <n v="0.5"/>
    <x v="2386"/>
  </r>
  <r>
    <n v="2698"/>
    <x v="1321"/>
    <x v="772"/>
    <d v="2014-03-23T00:00:00"/>
    <s v="Standard Class"/>
    <s v="SM-20320"/>
    <s v="Sean Miller"/>
    <x v="2"/>
    <s v="United States"/>
    <s v="Jacksonville"/>
    <x v="2"/>
    <n v="32216"/>
    <x v="0"/>
    <s v="TEC-MA-10002412"/>
    <x v="2"/>
    <x v="15"/>
    <s v="Cisco TelePresence System EX90 Videoconferencing Unit"/>
    <n v="22638.48"/>
    <n v="6"/>
    <n v="0.5"/>
    <x v="2387"/>
  </r>
  <r>
    <n v="2699"/>
    <x v="1321"/>
    <x v="772"/>
    <d v="2014-03-23T00:00:00"/>
    <s v="Standard Class"/>
    <s v="SM-20320"/>
    <s v="Sean Miller"/>
    <x v="2"/>
    <s v="United States"/>
    <s v="Jacksonville"/>
    <x v="2"/>
    <n v="32216"/>
    <x v="0"/>
    <s v="OFF-PA-10001804"/>
    <x v="1"/>
    <x v="10"/>
    <s v="Xerox 195"/>
    <n v="21.376000000000001"/>
    <n v="4"/>
    <n v="0.2"/>
    <x v="2388"/>
  </r>
  <r>
    <n v="2700"/>
    <x v="1321"/>
    <x v="772"/>
    <d v="2014-03-23T00:00:00"/>
    <s v="Standard Class"/>
    <s v="SM-20320"/>
    <s v="Sean Miller"/>
    <x v="2"/>
    <s v="United States"/>
    <s v="Jacksonville"/>
    <x v="2"/>
    <n v="32216"/>
    <x v="0"/>
    <s v="OFF-AR-10003183"/>
    <x v="1"/>
    <x v="6"/>
    <s v="Avery Fluorescent Highlighter Four-Color Set"/>
    <n v="8.016"/>
    <n v="3"/>
    <n v="0.2"/>
    <x v="2389"/>
  </r>
  <r>
    <n v="2701"/>
    <x v="1321"/>
    <x v="772"/>
    <d v="2014-03-23T00:00:00"/>
    <s v="Standard Class"/>
    <s v="SM-20320"/>
    <s v="Sean Miller"/>
    <x v="2"/>
    <s v="United States"/>
    <s v="Jacksonville"/>
    <x v="2"/>
    <n v="32216"/>
    <x v="0"/>
    <s v="FUR-FU-10004270"/>
    <x v="0"/>
    <x v="5"/>
    <s v="Executive Impressions 13&quot; Clairmont Wall Clock"/>
    <n v="30.768000000000001"/>
    <n v="2"/>
    <n v="0.2"/>
    <x v="2390"/>
  </r>
  <r>
    <n v="2702"/>
    <x v="1321"/>
    <x v="772"/>
    <d v="2014-03-23T00:00:00"/>
    <s v="Standard Class"/>
    <s v="SM-20320"/>
    <s v="Sean Miller"/>
    <x v="2"/>
    <s v="United States"/>
    <s v="Jacksonville"/>
    <x v="2"/>
    <n v="32216"/>
    <x v="0"/>
    <s v="OFF-FA-10003112"/>
    <x v="1"/>
    <x v="13"/>
    <s v="Staples"/>
    <n v="18.936"/>
    <n v="3"/>
    <n v="0.2"/>
    <x v="2391"/>
  </r>
  <r>
    <n v="2703"/>
    <x v="1321"/>
    <x v="772"/>
    <d v="2014-03-23T00:00:00"/>
    <s v="Standard Class"/>
    <s v="SM-20320"/>
    <s v="Sean Miller"/>
    <x v="2"/>
    <s v="United States"/>
    <s v="Jacksonville"/>
    <x v="2"/>
    <n v="32216"/>
    <x v="0"/>
    <s v="FUR-FU-10001986"/>
    <x v="0"/>
    <x v="5"/>
    <s v="Dana Fluorescent Magnifying Lamp, White, 36&quot;"/>
    <n v="122.352"/>
    <n v="3"/>
    <n v="0.2"/>
    <x v="2392"/>
  </r>
  <r>
    <n v="2704"/>
    <x v="1322"/>
    <x v="773"/>
    <d v="2014-05-30T00:00:00"/>
    <s v="Standard Class"/>
    <s v="RP-19390"/>
    <s v="Resi Pölking"/>
    <x v="0"/>
    <s v="United States"/>
    <s v="Baltimore"/>
    <x v="39"/>
    <n v="21215"/>
    <x v="3"/>
    <s v="OFF-PA-10002319"/>
    <x v="1"/>
    <x v="10"/>
    <s v="Xerox 1944"/>
    <n v="116.28"/>
    <n v="3"/>
    <n v="0"/>
    <x v="2393"/>
  </r>
  <r>
    <n v="2705"/>
    <x v="1323"/>
    <x v="497"/>
    <d v="2017-07-13T00:00:00"/>
    <s v="Second Class"/>
    <s v="JD-16015"/>
    <s v="Joy Daniels"/>
    <x v="0"/>
    <s v="United States"/>
    <s v="New York City"/>
    <x v="15"/>
    <n v="10009"/>
    <x v="3"/>
    <s v="TEC-AC-10002323"/>
    <x v="2"/>
    <x v="11"/>
    <s v="SanDisk Ultra 32 GB MicroSDHC Class 10 Memory Card"/>
    <n v="132.6"/>
    <n v="6"/>
    <n v="0"/>
    <x v="2394"/>
  </r>
  <r>
    <n v="2706"/>
    <x v="1324"/>
    <x v="114"/>
    <d v="2017-06-21T00:00:00"/>
    <s v="Standard Class"/>
    <s v="AB-10255"/>
    <s v="Alejandro Ballentine"/>
    <x v="2"/>
    <s v="United States"/>
    <s v="Carlsbad"/>
    <x v="27"/>
    <n v="88220"/>
    <x v="1"/>
    <s v="OFF-SU-10001165"/>
    <x v="1"/>
    <x v="14"/>
    <s v="Acme Elite Stainless Steel Scissors"/>
    <n v="16.68"/>
    <n v="2"/>
    <n v="0"/>
    <x v="2137"/>
  </r>
  <r>
    <n v="2707"/>
    <x v="1324"/>
    <x v="114"/>
    <d v="2017-06-21T00:00:00"/>
    <s v="Standard Class"/>
    <s v="AB-10255"/>
    <s v="Alejandro Ballentine"/>
    <x v="2"/>
    <s v="United States"/>
    <s v="Carlsbad"/>
    <x v="27"/>
    <n v="88220"/>
    <x v="1"/>
    <s v="OFF-PA-10001246"/>
    <x v="1"/>
    <x v="10"/>
    <s v="Xerox 215"/>
    <n v="19.440000000000001"/>
    <n v="3"/>
    <n v="0"/>
    <x v="551"/>
  </r>
  <r>
    <n v="2708"/>
    <x v="1324"/>
    <x v="114"/>
    <d v="2017-06-21T00:00:00"/>
    <s v="Standard Class"/>
    <s v="AB-10255"/>
    <s v="Alejandro Ballentine"/>
    <x v="2"/>
    <s v="United States"/>
    <s v="Carlsbad"/>
    <x v="27"/>
    <n v="88220"/>
    <x v="1"/>
    <s v="OFF-PA-10001815"/>
    <x v="1"/>
    <x v="10"/>
    <s v="Xerox 1885"/>
    <n v="192.16"/>
    <n v="4"/>
    <n v="0"/>
    <x v="2395"/>
  </r>
  <r>
    <n v="2709"/>
    <x v="1325"/>
    <x v="564"/>
    <d v="2015-02-06T00:00:00"/>
    <s v="Standard Class"/>
    <s v="CC-12145"/>
    <s v="Charles Crestani"/>
    <x v="0"/>
    <s v="United States"/>
    <s v="Los Angeles"/>
    <x v="1"/>
    <n v="90049"/>
    <x v="1"/>
    <s v="FUR-FU-10001876"/>
    <x v="0"/>
    <x v="5"/>
    <s v="Computer Room Manger, 14&quot;"/>
    <n v="227.36"/>
    <n v="7"/>
    <n v="0"/>
    <x v="2396"/>
  </r>
  <r>
    <n v="2710"/>
    <x v="1325"/>
    <x v="564"/>
    <d v="2015-02-06T00:00:00"/>
    <s v="Standard Class"/>
    <s v="CC-12145"/>
    <s v="Charles Crestani"/>
    <x v="0"/>
    <s v="United States"/>
    <s v="Los Angeles"/>
    <x v="1"/>
    <n v="90049"/>
    <x v="1"/>
    <s v="TEC-MA-10000488"/>
    <x v="2"/>
    <x v="15"/>
    <s v="Bady BDG101FRU Card Printer"/>
    <n v="1919.9760000000001"/>
    <n v="3"/>
    <n v="0.2"/>
    <x v="2397"/>
  </r>
  <r>
    <n v="2711"/>
    <x v="1326"/>
    <x v="555"/>
    <d v="2015-12-15T00:00:00"/>
    <s v="Standard Class"/>
    <s v="GH-14425"/>
    <s v="Gary Hwang"/>
    <x v="0"/>
    <s v="United States"/>
    <s v="Jacksonville"/>
    <x v="2"/>
    <n v="32216"/>
    <x v="0"/>
    <s v="OFF-BI-10001098"/>
    <x v="1"/>
    <x v="8"/>
    <s v="Acco D-Ring Binder w/DublLock"/>
    <n v="12.827999999999999"/>
    <n v="2"/>
    <n v="0.7"/>
    <x v="2398"/>
  </r>
  <r>
    <n v="2712"/>
    <x v="1327"/>
    <x v="449"/>
    <d v="2017-10-11T00:00:00"/>
    <s v="First Class"/>
    <s v="CP-12085"/>
    <s v="Cathy Prescott"/>
    <x v="1"/>
    <s v="United States"/>
    <s v="Lakewood"/>
    <x v="24"/>
    <n v="44107"/>
    <x v="3"/>
    <s v="FUR-FU-10003577"/>
    <x v="0"/>
    <x v="5"/>
    <s v="Nu-Dell Leatherette Frames"/>
    <n v="45.887999999999998"/>
    <n v="4"/>
    <n v="0.2"/>
    <x v="2399"/>
  </r>
  <r>
    <n v="2713"/>
    <x v="1328"/>
    <x v="570"/>
    <d v="2017-08-01T00:00:00"/>
    <s v="Second Class"/>
    <s v="GM-14440"/>
    <s v="Gary McGarr"/>
    <x v="0"/>
    <s v="United States"/>
    <s v="Troy"/>
    <x v="15"/>
    <n v="12180"/>
    <x v="3"/>
    <s v="OFF-AR-10002656"/>
    <x v="1"/>
    <x v="6"/>
    <s v="Sanford Liquid Accent Highlighters"/>
    <n v="60.12"/>
    <n v="9"/>
    <n v="0"/>
    <x v="2400"/>
  </r>
  <r>
    <n v="2714"/>
    <x v="1329"/>
    <x v="573"/>
    <d v="2014-04-29T00:00:00"/>
    <s v="Standard Class"/>
    <s v="LC-16885"/>
    <s v="Lena Creighton"/>
    <x v="0"/>
    <s v="United States"/>
    <s v="Wilmington"/>
    <x v="3"/>
    <n v="28403"/>
    <x v="0"/>
    <s v="TEC-PH-10004531"/>
    <x v="2"/>
    <x v="7"/>
    <s v="AT&amp;T CL2909"/>
    <n v="302.37599999999998"/>
    <n v="3"/>
    <n v="0.2"/>
    <x v="2401"/>
  </r>
  <r>
    <n v="2715"/>
    <x v="1330"/>
    <x v="494"/>
    <d v="2015-12-06T00:00:00"/>
    <s v="Standard Class"/>
    <s v="BT-11305"/>
    <s v="Beth Thompson"/>
    <x v="2"/>
    <s v="United States"/>
    <s v="Seattle"/>
    <x v="4"/>
    <n v="98105"/>
    <x v="1"/>
    <s v="OFF-AR-10003251"/>
    <x v="1"/>
    <x v="6"/>
    <s v="Prang Drawing Pencil Set"/>
    <n v="13.9"/>
    <n v="5"/>
    <n v="0"/>
    <x v="2402"/>
  </r>
  <r>
    <n v="2716"/>
    <x v="1331"/>
    <x v="774"/>
    <d v="2014-12-08T00:00:00"/>
    <s v="Standard Class"/>
    <s v="CP-12085"/>
    <s v="Cathy Prescott"/>
    <x v="1"/>
    <s v="United States"/>
    <s v="New York City"/>
    <x v="15"/>
    <n v="10024"/>
    <x v="3"/>
    <s v="TEC-PH-10000673"/>
    <x v="2"/>
    <x v="7"/>
    <s v="Plantronics Voyager Pro HD - Bluetooth Headset"/>
    <n v="129.97999999999999"/>
    <n v="2"/>
    <n v="0"/>
    <x v="2403"/>
  </r>
  <r>
    <n v="2717"/>
    <x v="1332"/>
    <x v="775"/>
    <d v="2017-09-01T00:00:00"/>
    <s v="Standard Class"/>
    <s v="SC-20680"/>
    <s v="Steve Carroll"/>
    <x v="2"/>
    <s v="United States"/>
    <s v="Columbus"/>
    <x v="32"/>
    <n v="31907"/>
    <x v="0"/>
    <s v="TEC-AC-10000158"/>
    <x v="2"/>
    <x v="11"/>
    <s v="Sony 64GB Class 10 Micro SDHC R40 Memory Card"/>
    <n v="71.98"/>
    <n v="2"/>
    <n v="0"/>
    <x v="2404"/>
  </r>
  <r>
    <n v="2718"/>
    <x v="1333"/>
    <x v="557"/>
    <d v="2014-09-13T00:00:00"/>
    <s v="Standard Class"/>
    <s v="DK-13375"/>
    <s v="Dennis Kane"/>
    <x v="0"/>
    <s v="United States"/>
    <s v="New York City"/>
    <x v="15"/>
    <n v="10024"/>
    <x v="3"/>
    <s v="TEC-PH-10002075"/>
    <x v="2"/>
    <x v="7"/>
    <s v="AT&amp;T EL51110 DECT"/>
    <n v="377.97"/>
    <n v="3"/>
    <n v="0"/>
    <x v="2405"/>
  </r>
  <r>
    <n v="2719"/>
    <x v="1334"/>
    <x v="202"/>
    <d v="2017-12-27T00:00:00"/>
    <s v="Standard Class"/>
    <s v="SE-20110"/>
    <s v="Sanjit Engle"/>
    <x v="0"/>
    <s v="United States"/>
    <s v="Costa Mesa"/>
    <x v="1"/>
    <n v="92627"/>
    <x v="1"/>
    <s v="OFF-ST-10004340"/>
    <x v="1"/>
    <x v="4"/>
    <s v="Fellowes Mobile File Cart, Black"/>
    <n v="124.36"/>
    <n v="2"/>
    <n v="0"/>
    <x v="886"/>
  </r>
  <r>
    <n v="2720"/>
    <x v="1335"/>
    <x v="776"/>
    <d v="2014-12-08T00:00:00"/>
    <s v="Second Class"/>
    <s v="LF-17185"/>
    <s v="Luke Foster"/>
    <x v="0"/>
    <s v="United States"/>
    <s v="Houston"/>
    <x v="5"/>
    <n v="77095"/>
    <x v="2"/>
    <s v="FUR-FU-10002759"/>
    <x v="0"/>
    <x v="5"/>
    <s v="12-1/2 Diameter Round Wall Clock"/>
    <n v="23.975999999999999"/>
    <n v="3"/>
    <n v="0.6"/>
    <x v="646"/>
  </r>
  <r>
    <n v="2721"/>
    <x v="1336"/>
    <x v="130"/>
    <d v="2014-11-08T00:00:00"/>
    <s v="Second Class"/>
    <s v="ON-18715"/>
    <s v="Odella Nelson"/>
    <x v="1"/>
    <s v="United States"/>
    <s v="Cary"/>
    <x v="3"/>
    <n v="27511"/>
    <x v="0"/>
    <s v="OFF-FA-10000585"/>
    <x v="1"/>
    <x v="13"/>
    <s v="OIC Bulk Pack Metal Binder Clips"/>
    <n v="8.3759999999999994"/>
    <n v="3"/>
    <n v="0.2"/>
    <x v="1405"/>
  </r>
  <r>
    <n v="2722"/>
    <x v="1336"/>
    <x v="130"/>
    <d v="2014-11-08T00:00:00"/>
    <s v="Second Class"/>
    <s v="ON-18715"/>
    <s v="Odella Nelson"/>
    <x v="1"/>
    <s v="United States"/>
    <s v="Cary"/>
    <x v="3"/>
    <n v="27511"/>
    <x v="0"/>
    <s v="OFF-AP-10004859"/>
    <x v="1"/>
    <x v="9"/>
    <s v="Acco 6 Outlet Guardian Premium Surge Suppressor"/>
    <n v="58.24"/>
    <n v="5"/>
    <n v="0.2"/>
    <x v="1537"/>
  </r>
  <r>
    <n v="2723"/>
    <x v="1337"/>
    <x v="167"/>
    <d v="2016-04-19T00:00:00"/>
    <s v="Second Class"/>
    <s v="TB-21400"/>
    <s v="Tom Boeckenhauer"/>
    <x v="0"/>
    <s v="United States"/>
    <s v="Alexandria"/>
    <x v="17"/>
    <n v="22304"/>
    <x v="0"/>
    <s v="OFF-ST-10001558"/>
    <x v="1"/>
    <x v="4"/>
    <s v="Acco Perma 4000 Stacking Storage Drawers"/>
    <n v="81.2"/>
    <n v="5"/>
    <n v="0"/>
    <x v="2406"/>
  </r>
  <r>
    <n v="2724"/>
    <x v="1338"/>
    <x v="777"/>
    <d v="2014-10-08T00:00:00"/>
    <s v="Standard Class"/>
    <s v="DF-13135"/>
    <s v="David Flashing"/>
    <x v="0"/>
    <s v="United States"/>
    <s v="Vallejo"/>
    <x v="1"/>
    <n v="94591"/>
    <x v="1"/>
    <s v="OFF-LA-10004689"/>
    <x v="1"/>
    <x v="2"/>
    <s v="Avery 512"/>
    <n v="14.45"/>
    <n v="5"/>
    <n v="0"/>
    <x v="2407"/>
  </r>
  <r>
    <n v="2725"/>
    <x v="1338"/>
    <x v="777"/>
    <d v="2014-10-08T00:00:00"/>
    <s v="Standard Class"/>
    <s v="DF-13135"/>
    <s v="David Flashing"/>
    <x v="0"/>
    <s v="United States"/>
    <s v="Vallejo"/>
    <x v="1"/>
    <n v="94591"/>
    <x v="1"/>
    <s v="OFF-BI-10002867"/>
    <x v="1"/>
    <x v="8"/>
    <s v="GBC Recycled Regency Composition Covers"/>
    <n v="95.647999999999996"/>
    <n v="2"/>
    <n v="0.2"/>
    <x v="2408"/>
  </r>
  <r>
    <n v="2726"/>
    <x v="1339"/>
    <x v="659"/>
    <d v="2017-11-13T00:00:00"/>
    <s v="Standard Class"/>
    <s v="EP-13915"/>
    <s v="Emily Phan"/>
    <x v="0"/>
    <s v="United States"/>
    <s v="Philadelphia"/>
    <x v="9"/>
    <n v="19120"/>
    <x v="3"/>
    <s v="TEC-PH-10003811"/>
    <x v="2"/>
    <x v="7"/>
    <s v="Jabra Supreme Plus Driver Edition Headset"/>
    <n v="359.97"/>
    <n v="5"/>
    <n v="0.4"/>
    <x v="2409"/>
  </r>
  <r>
    <n v="2727"/>
    <x v="1339"/>
    <x v="659"/>
    <d v="2017-11-13T00:00:00"/>
    <s v="Standard Class"/>
    <s v="EP-13915"/>
    <s v="Emily Phan"/>
    <x v="0"/>
    <s v="United States"/>
    <s v="Philadelphia"/>
    <x v="9"/>
    <n v="19120"/>
    <x v="3"/>
    <s v="FUR-TA-10000849"/>
    <x v="0"/>
    <x v="3"/>
    <s v="Bevis Rectangular Conference Tables"/>
    <n v="350.35199999999998"/>
    <n v="4"/>
    <n v="0.4"/>
    <x v="2410"/>
  </r>
  <r>
    <n v="2728"/>
    <x v="1340"/>
    <x v="66"/>
    <d v="2017-12-24T00:00:00"/>
    <s v="First Class"/>
    <s v="SK-19990"/>
    <s v="Sally Knutson"/>
    <x v="0"/>
    <s v="United States"/>
    <s v="Toledo"/>
    <x v="24"/>
    <n v="43615"/>
    <x v="3"/>
    <s v="OFF-BI-10000848"/>
    <x v="1"/>
    <x v="8"/>
    <s v="Angle-D Ring Binders"/>
    <n v="1.641"/>
    <n v="1"/>
    <n v="0.7"/>
    <x v="2411"/>
  </r>
  <r>
    <n v="2729"/>
    <x v="1340"/>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778"/>
    <d v="2017-02-19T00:00:00"/>
    <s v="Standard Class"/>
    <s v="FH-14350"/>
    <s v="Fred Harton"/>
    <x v="0"/>
    <s v="United States"/>
    <s v="Seattle"/>
    <x v="4"/>
    <n v="98105"/>
    <x v="1"/>
    <s v="OFF-AR-10001547"/>
    <x v="1"/>
    <x v="6"/>
    <s v="Newell 311"/>
    <n v="6.63"/>
    <n v="3"/>
    <n v="0"/>
    <x v="155"/>
  </r>
  <r>
    <n v="2731"/>
    <x v="1341"/>
    <x v="778"/>
    <d v="2017-02-19T00:00:00"/>
    <s v="Standard Class"/>
    <s v="FH-14350"/>
    <s v="Fred Harton"/>
    <x v="0"/>
    <s v="United States"/>
    <s v="Seattle"/>
    <x v="4"/>
    <n v="98105"/>
    <x v="1"/>
    <s v="TEC-AC-10001838"/>
    <x v="2"/>
    <x v="11"/>
    <s v="Razer Tiamat Over Ear 7.1 Surround Sound PC Gaming Headset"/>
    <n v="799.96"/>
    <n v="4"/>
    <n v="0"/>
    <x v="2413"/>
  </r>
  <r>
    <n v="2732"/>
    <x v="1341"/>
    <x v="778"/>
    <d v="2017-02-19T00:00:00"/>
    <s v="Standard Class"/>
    <s v="FH-14350"/>
    <s v="Fred Harton"/>
    <x v="0"/>
    <s v="United States"/>
    <s v="Seattle"/>
    <x v="4"/>
    <n v="98105"/>
    <x v="1"/>
    <s v="FUR-FU-10004017"/>
    <x v="0"/>
    <x v="5"/>
    <s v="Tenex Contemporary Contur Chairmats for Low and Medium Pile Carpet, Computer, 39&quot; x 49&quot;"/>
    <n v="107.53"/>
    <n v="1"/>
    <n v="0"/>
    <x v="2414"/>
  </r>
  <r>
    <n v="2733"/>
    <x v="1342"/>
    <x v="779"/>
    <d v="2014-07-06T00:00:00"/>
    <s v="Standard Class"/>
    <s v="EH-13945"/>
    <s v="Eric Hoffmann"/>
    <x v="0"/>
    <s v="United States"/>
    <s v="Plainfield"/>
    <x v="30"/>
    <n v="7060"/>
    <x v="3"/>
    <s v="TEC-PH-10002923"/>
    <x v="2"/>
    <x v="7"/>
    <s v="Logitech B530 USB Headset - headset - Full size, Binaural"/>
    <n v="73.98"/>
    <n v="2"/>
    <n v="0"/>
    <x v="2415"/>
  </r>
  <r>
    <n v="2734"/>
    <x v="1342"/>
    <x v="779"/>
    <d v="2014-07-06T00:00:00"/>
    <s v="Standard Class"/>
    <s v="EH-13945"/>
    <s v="Eric Hoffmann"/>
    <x v="0"/>
    <s v="United States"/>
    <s v="Plainfield"/>
    <x v="30"/>
    <n v="7060"/>
    <x v="3"/>
    <s v="OFF-AR-10000716"/>
    <x v="1"/>
    <x v="6"/>
    <s v="DIXON Ticonderoga Erasable Checking Pencils"/>
    <n v="5.58"/>
    <n v="1"/>
    <n v="0"/>
    <x v="2416"/>
  </r>
  <r>
    <n v="2735"/>
    <x v="1343"/>
    <x v="780"/>
    <d v="2015-02-23T00:00:00"/>
    <s v="Second Class"/>
    <s v="JE-15715"/>
    <s v="Joe Elijah"/>
    <x v="0"/>
    <s v="United States"/>
    <s v="Las Cruces"/>
    <x v="27"/>
    <n v="88001"/>
    <x v="1"/>
    <s v="OFF-PA-10000249"/>
    <x v="1"/>
    <x v="10"/>
    <s v="Easy-staple paper"/>
    <n v="49.12"/>
    <n v="4"/>
    <n v="0"/>
    <x v="346"/>
  </r>
  <r>
    <n v="2736"/>
    <x v="1344"/>
    <x v="50"/>
    <d v="2015-11-19T00:00:00"/>
    <s v="Standard Class"/>
    <s v="KL-16645"/>
    <s v="Ken Lonsdale"/>
    <x v="0"/>
    <s v="United States"/>
    <s v="Newark"/>
    <x v="13"/>
    <n v="19711"/>
    <x v="3"/>
    <s v="TEC-PH-10003691"/>
    <x v="2"/>
    <x v="7"/>
    <s v="BlackBerry Q10"/>
    <n v="377.97"/>
    <n v="3"/>
    <n v="0"/>
    <x v="2417"/>
  </r>
  <r>
    <n v="2737"/>
    <x v="1344"/>
    <x v="50"/>
    <d v="2015-11-19T00:00:00"/>
    <s v="Standard Class"/>
    <s v="KL-16645"/>
    <s v="Ken Lonsdale"/>
    <x v="0"/>
    <s v="United States"/>
    <s v="Newark"/>
    <x v="13"/>
    <n v="19711"/>
    <x v="3"/>
    <s v="OFF-PA-10001560"/>
    <x v="1"/>
    <x v="10"/>
    <s v="Adams Telephone Message Books, 5 1/4? x 11?"/>
    <n v="42.28"/>
    <n v="7"/>
    <n v="0"/>
    <x v="2418"/>
  </r>
  <r>
    <n v="2738"/>
    <x v="1344"/>
    <x v="50"/>
    <d v="2015-11-19T00:00:00"/>
    <s v="Standard Class"/>
    <s v="KL-16645"/>
    <s v="Ken Lonsdale"/>
    <x v="0"/>
    <s v="United States"/>
    <s v="Newark"/>
    <x v="13"/>
    <n v="19711"/>
    <x v="3"/>
    <s v="FUR-BO-10004467"/>
    <x v="0"/>
    <x v="0"/>
    <s v="Bestar Classic Bookcase"/>
    <n v="299.97000000000003"/>
    <n v="3"/>
    <n v="0"/>
    <x v="2419"/>
  </r>
  <r>
    <n v="2739"/>
    <x v="1344"/>
    <x v="50"/>
    <d v="2015-11-19T00:00:00"/>
    <s v="Standard Class"/>
    <s v="KL-16645"/>
    <s v="Ken Lonsdale"/>
    <x v="0"/>
    <s v="United States"/>
    <s v="Newark"/>
    <x v="13"/>
    <n v="19711"/>
    <x v="3"/>
    <s v="TEC-PH-10001819"/>
    <x v="2"/>
    <x v="7"/>
    <s v="Innergie mMini Combo Duo USB Travel Charging Kit"/>
    <n v="89.98"/>
    <n v="2"/>
    <n v="0"/>
    <x v="2420"/>
  </r>
  <r>
    <n v="2740"/>
    <x v="1345"/>
    <x v="513"/>
    <d v="2017-04-18T00:00:00"/>
    <s v="First Class"/>
    <s v="EB-13750"/>
    <s v="Edward Becker"/>
    <x v="1"/>
    <s v="United States"/>
    <s v="Hoover"/>
    <x v="19"/>
    <n v="35244"/>
    <x v="0"/>
    <s v="OFF-SU-10000157"/>
    <x v="1"/>
    <x v="14"/>
    <s v="Compact Automatic Electric Letter Opener"/>
    <n v="477.24"/>
    <n v="4"/>
    <n v="0"/>
    <x v="2421"/>
  </r>
  <r>
    <n v="2741"/>
    <x v="1345"/>
    <x v="513"/>
    <d v="2017-04-18T00:00:00"/>
    <s v="First Class"/>
    <s v="EB-13750"/>
    <s v="Edward Becker"/>
    <x v="1"/>
    <s v="United States"/>
    <s v="Hoover"/>
    <x v="19"/>
    <n v="35244"/>
    <x v="0"/>
    <s v="TEC-AC-10004227"/>
    <x v="2"/>
    <x v="11"/>
    <s v="SanDisk Ultra 16 GB MicroSDHC Class 10 Memory Card"/>
    <n v="25.98"/>
    <n v="2"/>
    <n v="0"/>
    <x v="2422"/>
  </r>
  <r>
    <n v="2742"/>
    <x v="1346"/>
    <x v="781"/>
    <d v="2016-02-27T00:00:00"/>
    <s v="Second Class"/>
    <s v="BD-11725"/>
    <s v="Bruce Degenhardt"/>
    <x v="0"/>
    <s v="United States"/>
    <s v="Newark"/>
    <x v="24"/>
    <n v="43055"/>
    <x v="3"/>
    <s v="OFF-EN-10003134"/>
    <x v="1"/>
    <x v="12"/>
    <s v="Staple envelope"/>
    <n v="46.72"/>
    <n v="5"/>
    <n v="0.2"/>
    <x v="2423"/>
  </r>
  <r>
    <n v="2743"/>
    <x v="1347"/>
    <x v="130"/>
    <d v="2014-11-08T00:00:00"/>
    <s v="Standard Class"/>
    <s v="MS-17530"/>
    <s v="MaryBeth Skach"/>
    <x v="0"/>
    <s v="United States"/>
    <s v="San Diego"/>
    <x v="1"/>
    <n v="92037"/>
    <x v="1"/>
    <s v="FUR-FU-10004671"/>
    <x v="0"/>
    <x v="5"/>
    <s v="Executive Impressions 12&quot; Wall Clock"/>
    <n v="35.340000000000003"/>
    <n v="2"/>
    <n v="0"/>
    <x v="2424"/>
  </r>
  <r>
    <n v="2744"/>
    <x v="1348"/>
    <x v="782"/>
    <d v="2015-06-25T00:00:00"/>
    <s v="Second Class"/>
    <s v="SC-20770"/>
    <s v="Stewart Carmichael"/>
    <x v="1"/>
    <s v="United States"/>
    <s v="San Francisco"/>
    <x v="1"/>
    <n v="94122"/>
    <x v="1"/>
    <s v="FUR-FU-10002253"/>
    <x v="0"/>
    <x v="5"/>
    <s v="Howard Miller 13&quot; Diameter Pewter Finish Round Wall Clock"/>
    <n v="257.64"/>
    <n v="6"/>
    <n v="0"/>
    <x v="2425"/>
  </r>
  <r>
    <n v="2745"/>
    <x v="1348"/>
    <x v="782"/>
    <d v="2015-06-25T00:00:00"/>
    <s v="Second Class"/>
    <s v="SC-20770"/>
    <s v="Stewart Carmichael"/>
    <x v="1"/>
    <s v="United States"/>
    <s v="San Francisco"/>
    <x v="1"/>
    <n v="94122"/>
    <x v="1"/>
    <s v="TEC-PH-10002726"/>
    <x v="2"/>
    <x v="7"/>
    <s v="netTALK DUO VoIP Telephone Service"/>
    <n v="125.976"/>
    <n v="3"/>
    <n v="0.2"/>
    <x v="2426"/>
  </r>
  <r>
    <n v="2746"/>
    <x v="1349"/>
    <x v="783"/>
    <d v="2017-08-11T00:00:00"/>
    <s v="Second Class"/>
    <s v="FM-14380"/>
    <s v="Fred McMath"/>
    <x v="0"/>
    <s v="United States"/>
    <s v="Jacksonville"/>
    <x v="3"/>
    <n v="28540"/>
    <x v="0"/>
    <s v="TEC-AC-10004571"/>
    <x v="2"/>
    <x v="11"/>
    <s v="Logitech G700s Rechargeable Gaming Mouse"/>
    <n v="79.992000000000004"/>
    <n v="1"/>
    <n v="0.2"/>
    <x v="2427"/>
  </r>
  <r>
    <n v="2747"/>
    <x v="1350"/>
    <x v="552"/>
    <d v="2014-05-17T00:00:00"/>
    <s v="Standard Class"/>
    <s v="KT-16480"/>
    <s v="Kean Thornton"/>
    <x v="0"/>
    <s v="United States"/>
    <s v="Franklin"/>
    <x v="31"/>
    <n v="2038"/>
    <x v="3"/>
    <s v="FUR-TA-10002228"/>
    <x v="0"/>
    <x v="3"/>
    <s v="Bevis Traditional Conference Table Top, Plinth Base"/>
    <n v="700.05600000000004"/>
    <n v="3"/>
    <n v="0.3"/>
    <x v="2428"/>
  </r>
  <r>
    <n v="2748"/>
    <x v="1351"/>
    <x v="6"/>
    <d v="2015-11-26T00:00:00"/>
    <s v="Standard Class"/>
    <s v="AP-10720"/>
    <s v="Anne Pryor"/>
    <x v="2"/>
    <s v="United States"/>
    <s v="Frisco"/>
    <x v="5"/>
    <n v="75034"/>
    <x v="2"/>
    <s v="TEC-AC-10004127"/>
    <x v="2"/>
    <x v="11"/>
    <s v="SanDisk Cruzer 8 GB USB Flash Drive"/>
    <n v="27.167999999999999"/>
    <n v="4"/>
    <n v="0.2"/>
    <x v="2429"/>
  </r>
  <r>
    <n v="2749"/>
    <x v="1352"/>
    <x v="784"/>
    <d v="2015-12-08T00:00:00"/>
    <s v="Standard Class"/>
    <s v="RH-19555"/>
    <s v="Ritsa Hightower"/>
    <x v="0"/>
    <s v="United States"/>
    <s v="Tallahassee"/>
    <x v="2"/>
    <n v="32303"/>
    <x v="0"/>
    <s v="OFF-BI-10001553"/>
    <x v="1"/>
    <x v="8"/>
    <s v="SpineVue Locking Slant-D Ring Binders by Cardinal"/>
    <n v="8.2260000000000009"/>
    <n v="3"/>
    <n v="0.7"/>
    <x v="2430"/>
  </r>
  <r>
    <n v="2750"/>
    <x v="1353"/>
    <x v="785"/>
    <d v="2014-06-14T00:00:00"/>
    <s v="Standard Class"/>
    <s v="CS-11950"/>
    <s v="Carlos Soltero"/>
    <x v="0"/>
    <s v="United States"/>
    <s v="Seattle"/>
    <x v="4"/>
    <n v="98115"/>
    <x v="1"/>
    <s v="FUR-CH-10002758"/>
    <x v="0"/>
    <x v="1"/>
    <s v="Hon Deluxe Fabric Upholstered Stacking Chairs, Squared Back"/>
    <n v="585.55200000000002"/>
    <n v="3"/>
    <n v="0.2"/>
    <x v="2431"/>
  </r>
  <r>
    <n v="2751"/>
    <x v="1354"/>
    <x v="233"/>
    <d v="2014-08-11T00:00:00"/>
    <s v="Second Class"/>
    <s v="TM-21010"/>
    <s v="Tamara Manning"/>
    <x v="0"/>
    <s v="United States"/>
    <s v="Vacaville"/>
    <x v="1"/>
    <n v="95687"/>
    <x v="1"/>
    <s v="OFF-ST-10000532"/>
    <x v="1"/>
    <x v="4"/>
    <s v="Advantus Rolling Drawer Organizers"/>
    <n v="423.28"/>
    <n v="11"/>
    <n v="0"/>
    <x v="2432"/>
  </r>
  <r>
    <n v="2752"/>
    <x v="1355"/>
    <x v="542"/>
    <d v="2014-05-30T00:00:00"/>
    <s v="Standard Class"/>
    <s v="HF-14995"/>
    <s v="Herbert Flentye"/>
    <x v="0"/>
    <s v="United States"/>
    <s v="Los Angeles"/>
    <x v="1"/>
    <n v="90008"/>
    <x v="1"/>
    <s v="FUR-CH-10000988"/>
    <x v="0"/>
    <x v="1"/>
    <s v="Hon Olson Stacker Stools"/>
    <n v="225.29599999999999"/>
    <n v="2"/>
    <n v="0.2"/>
    <x v="2433"/>
  </r>
  <r>
    <n v="2753"/>
    <x v="1356"/>
    <x v="786"/>
    <d v="2015-04-21T00:00:00"/>
    <s v="Standard Class"/>
    <s v="GA-14515"/>
    <s v="George Ashbrook"/>
    <x v="0"/>
    <s v="United States"/>
    <s v="San Francisco"/>
    <x v="1"/>
    <n v="94122"/>
    <x v="1"/>
    <s v="OFF-AR-10003251"/>
    <x v="1"/>
    <x v="6"/>
    <s v="Prang Drawing Pencil Set"/>
    <n v="5.56"/>
    <n v="2"/>
    <n v="0"/>
    <x v="2434"/>
  </r>
  <r>
    <n v="2754"/>
    <x v="1356"/>
    <x v="786"/>
    <d v="2015-04-21T00:00:00"/>
    <s v="Standard Class"/>
    <s v="GA-14515"/>
    <s v="George Ashbrook"/>
    <x v="0"/>
    <s v="United States"/>
    <s v="San Francisco"/>
    <x v="1"/>
    <n v="94122"/>
    <x v="1"/>
    <s v="TEC-AC-10003174"/>
    <x v="2"/>
    <x v="11"/>
    <s v="Plantronics S12 Corded Telephone Headset System"/>
    <n v="323.37"/>
    <n v="3"/>
    <n v="0"/>
    <x v="2435"/>
  </r>
  <r>
    <n v="2755"/>
    <x v="1356"/>
    <x v="786"/>
    <d v="2015-04-21T00:00:00"/>
    <s v="Standard Class"/>
    <s v="GA-14515"/>
    <s v="George Ashbrook"/>
    <x v="0"/>
    <s v="United States"/>
    <s v="San Francisco"/>
    <x v="1"/>
    <n v="94122"/>
    <x v="1"/>
    <s v="TEC-PH-10002310"/>
    <x v="2"/>
    <x v="7"/>
    <s v="Plantronics Calisto P620-M USB Wireless Speakerphone System"/>
    <n v="783.96"/>
    <n v="5"/>
    <n v="0.2"/>
    <x v="2436"/>
  </r>
  <r>
    <n v="2756"/>
    <x v="1356"/>
    <x v="786"/>
    <d v="2015-04-21T00:00:00"/>
    <s v="Standard Class"/>
    <s v="GA-14515"/>
    <s v="George Ashbrook"/>
    <x v="0"/>
    <s v="United States"/>
    <s v="San Francisco"/>
    <x v="1"/>
    <n v="94122"/>
    <x v="1"/>
    <s v="OFF-AP-10002651"/>
    <x v="1"/>
    <x v="9"/>
    <s v="Hoover Upright Vacuum With Dirt Cup"/>
    <n v="1447.65"/>
    <n v="5"/>
    <n v="0"/>
    <x v="2437"/>
  </r>
  <r>
    <n v="2757"/>
    <x v="1356"/>
    <x v="786"/>
    <d v="2015-04-21T00:00:00"/>
    <s v="Standard Class"/>
    <s v="GA-14515"/>
    <s v="George Ashbrook"/>
    <x v="0"/>
    <s v="United States"/>
    <s v="San Francisco"/>
    <x v="1"/>
    <n v="94122"/>
    <x v="1"/>
    <s v="OFF-PA-10001184"/>
    <x v="1"/>
    <x v="10"/>
    <s v="Xerox 1903"/>
    <n v="11.96"/>
    <n v="2"/>
    <n v="0"/>
    <x v="1452"/>
  </r>
  <r>
    <n v="2758"/>
    <x v="1357"/>
    <x v="725"/>
    <d v="2016-06-13T00:00:00"/>
    <s v="Second Class"/>
    <s v="ES-14020"/>
    <s v="Erica Smith"/>
    <x v="0"/>
    <s v="United States"/>
    <s v="New York City"/>
    <x v="15"/>
    <n v="10035"/>
    <x v="3"/>
    <s v="TEC-AC-10002402"/>
    <x v="2"/>
    <x v="11"/>
    <s v="Razer Kraken PRO Over Ear PC and Music Headset"/>
    <n v="239.97"/>
    <n v="3"/>
    <n v="0"/>
    <x v="784"/>
  </r>
  <r>
    <n v="2759"/>
    <x v="1358"/>
    <x v="21"/>
    <d v="2016-03-15T00:00:00"/>
    <s v="Standard Class"/>
    <s v="JP-16135"/>
    <s v="Julie Prescott"/>
    <x v="2"/>
    <s v="United States"/>
    <s v="Columbus"/>
    <x v="32"/>
    <n v="31907"/>
    <x v="0"/>
    <s v="FUR-FU-10004270"/>
    <x v="0"/>
    <x v="5"/>
    <s v="Executive Impressions 13&quot; Clairmont Wall Clock"/>
    <n v="76.92"/>
    <n v="4"/>
    <n v="0"/>
    <x v="2438"/>
  </r>
  <r>
    <n v="2760"/>
    <x v="1358"/>
    <x v="21"/>
    <d v="2016-03-15T00:00:00"/>
    <s v="Standard Class"/>
    <s v="JP-16135"/>
    <s v="Julie Prescott"/>
    <x v="2"/>
    <s v="United States"/>
    <s v="Columbus"/>
    <x v="32"/>
    <n v="31907"/>
    <x v="0"/>
    <s v="OFF-ST-10001526"/>
    <x v="1"/>
    <x v="4"/>
    <s v="Iceberg Mobile Mega Data/Printer Cart "/>
    <n v="481.32"/>
    <n v="4"/>
    <n v="0"/>
    <x v="2439"/>
  </r>
  <r>
    <n v="2761"/>
    <x v="1359"/>
    <x v="542"/>
    <d v="2014-05-29T00:00:00"/>
    <s v="First Class"/>
    <s v="Dp-13240"/>
    <s v="Dean percer"/>
    <x v="2"/>
    <s v="United States"/>
    <s v="Murray"/>
    <x v="7"/>
    <n v="84107"/>
    <x v="1"/>
    <s v="OFF-PA-10002893"/>
    <x v="1"/>
    <x v="10"/>
    <s v="Wirebound Service Call Books, 5 1/2&quot; x 4&quot;"/>
    <n v="48.4"/>
    <n v="5"/>
    <n v="0"/>
    <x v="2440"/>
  </r>
  <r>
    <n v="2762"/>
    <x v="1360"/>
    <x v="386"/>
    <d v="2017-10-14T00:00:00"/>
    <s v="First Class"/>
    <s v="NK-18490"/>
    <s v="Neil Knudson"/>
    <x v="2"/>
    <s v="United States"/>
    <s v="San Francisco"/>
    <x v="1"/>
    <n v="94110"/>
    <x v="1"/>
    <s v="TEC-AC-10003709"/>
    <x v="2"/>
    <x v="11"/>
    <s v="Maxell 4.7GB DVD-R 5/Pack"/>
    <n v="0.99"/>
    <n v="1"/>
    <n v="0"/>
    <x v="2441"/>
  </r>
  <r>
    <n v="2763"/>
    <x v="1360"/>
    <x v="386"/>
    <d v="2017-10-14T00:00:00"/>
    <s v="First Class"/>
    <s v="NK-18490"/>
    <s v="Neil Knudson"/>
    <x v="2"/>
    <s v="United States"/>
    <s v="San Francisco"/>
    <x v="1"/>
    <n v="94110"/>
    <x v="1"/>
    <s v="OFF-BI-10001191"/>
    <x v="1"/>
    <x v="8"/>
    <s v="Canvas Sectional Post Binders"/>
    <n v="101.84"/>
    <n v="5"/>
    <n v="0.2"/>
    <x v="2442"/>
  </r>
  <r>
    <n v="2764"/>
    <x v="1361"/>
    <x v="738"/>
    <d v="2017-06-28T00:00:00"/>
    <s v="Standard Class"/>
    <s v="PL-18925"/>
    <s v="Paul Lucas"/>
    <x v="2"/>
    <s v="United States"/>
    <s v="Philadelphia"/>
    <x v="9"/>
    <n v="19140"/>
    <x v="3"/>
    <s v="OFF-BI-10003166"/>
    <x v="1"/>
    <x v="8"/>
    <s v="GBC Plasticlear Binding Covers"/>
    <n v="10.332000000000001"/>
    <n v="3"/>
    <n v="0.7"/>
    <x v="2443"/>
  </r>
  <r>
    <n v="2765"/>
    <x v="1361"/>
    <x v="738"/>
    <d v="2017-06-28T00:00:00"/>
    <s v="Standard Class"/>
    <s v="PL-18925"/>
    <s v="Paul Lucas"/>
    <x v="2"/>
    <s v="United States"/>
    <s v="Philadelphia"/>
    <x v="9"/>
    <n v="19140"/>
    <x v="3"/>
    <s v="OFF-BI-10003982"/>
    <x v="1"/>
    <x v="8"/>
    <s v="Wilson Jones Century Plastic Molded Ring Binders"/>
    <n v="31.155000000000001"/>
    <n v="5"/>
    <n v="0.7"/>
    <x v="2444"/>
  </r>
  <r>
    <n v="2766"/>
    <x v="1361"/>
    <x v="738"/>
    <d v="2017-06-28T00:00:00"/>
    <s v="Standard Class"/>
    <s v="PL-18925"/>
    <s v="Paul Lucas"/>
    <x v="2"/>
    <s v="United States"/>
    <s v="Philadelphia"/>
    <x v="9"/>
    <n v="19140"/>
    <x v="3"/>
    <s v="OFF-ST-10004835"/>
    <x v="1"/>
    <x v="4"/>
    <s v="Plastic Stacking Crates &amp; Casters"/>
    <n v="8.9280000000000008"/>
    <n v="2"/>
    <n v="0.2"/>
    <x v="2445"/>
  </r>
  <r>
    <n v="2767"/>
    <x v="1362"/>
    <x v="787"/>
    <d v="2017-01-18T00:00:00"/>
    <s v="First Class"/>
    <s v="RW-19690"/>
    <s v="Robert Waldorf"/>
    <x v="0"/>
    <s v="United States"/>
    <s v="Philadelphia"/>
    <x v="9"/>
    <n v="19134"/>
    <x v="3"/>
    <s v="OFF-AP-10000159"/>
    <x v="1"/>
    <x v="9"/>
    <s v="Belkin F9M820V08 8 Outlet Surge"/>
    <n v="34.384"/>
    <n v="1"/>
    <n v="0.2"/>
    <x v="2446"/>
  </r>
  <r>
    <n v="2768"/>
    <x v="1362"/>
    <x v="787"/>
    <d v="2017-01-18T00:00:00"/>
    <s v="First Class"/>
    <s v="RW-19690"/>
    <s v="Robert Waldorf"/>
    <x v="0"/>
    <s v="United States"/>
    <s v="Philadelphia"/>
    <x v="9"/>
    <n v="19134"/>
    <x v="3"/>
    <s v="OFF-AP-10002945"/>
    <x v="1"/>
    <x v="9"/>
    <s v="Honeywell Enviracaire Portable HEPA Air Cleaner for 17' x 22' Room"/>
    <n v="1924.16"/>
    <n v="8"/>
    <n v="0.2"/>
    <x v="2447"/>
  </r>
  <r>
    <n v="2769"/>
    <x v="1363"/>
    <x v="788"/>
    <d v="2015-04-07T00:00:00"/>
    <s v="Standard Class"/>
    <s v="MO-17950"/>
    <s v="Michael Oakman"/>
    <x v="0"/>
    <s v="United States"/>
    <s v="Dallas"/>
    <x v="5"/>
    <n v="75220"/>
    <x v="2"/>
    <s v="OFF-AP-10001242"/>
    <x v="1"/>
    <x v="9"/>
    <s v="APC 7 Outlet Network SurgeArrest Surge Protector"/>
    <n v="32.192"/>
    <n v="2"/>
    <n v="0.8"/>
    <x v="2448"/>
  </r>
  <r>
    <n v="2770"/>
    <x v="1363"/>
    <x v="788"/>
    <d v="2015-04-07T00:00:00"/>
    <s v="Standard Class"/>
    <s v="MO-17950"/>
    <s v="Michael Oakman"/>
    <x v="0"/>
    <s v="United States"/>
    <s v="Dallas"/>
    <x v="5"/>
    <n v="75220"/>
    <x v="2"/>
    <s v="TEC-AC-10003038"/>
    <x v="2"/>
    <x v="11"/>
    <s v="Kingston Digital DataTraveler 16GB USB 2.0"/>
    <n v="50.12"/>
    <n v="7"/>
    <n v="0.2"/>
    <x v="2449"/>
  </r>
  <r>
    <n v="2771"/>
    <x v="1363"/>
    <x v="788"/>
    <d v="2015-04-07T00:00:00"/>
    <s v="Standard Class"/>
    <s v="MO-17950"/>
    <s v="Michael Oakman"/>
    <x v="0"/>
    <s v="United States"/>
    <s v="Dallas"/>
    <x v="5"/>
    <n v="75220"/>
    <x v="2"/>
    <s v="TEC-AC-10003289"/>
    <x v="2"/>
    <x v="11"/>
    <s v="Anker Ultra-Slim Mini Bluetooth 3.0 Wireless Keyboard"/>
    <n v="47.975999999999999"/>
    <n v="3"/>
    <n v="0.2"/>
    <x v="2450"/>
  </r>
  <r>
    <n v="2772"/>
    <x v="1364"/>
    <x v="323"/>
    <d v="2016-09-10T00:00:00"/>
    <s v="Standard Class"/>
    <s v="JJ-15445"/>
    <s v="Jennifer Jackson"/>
    <x v="0"/>
    <s v="United States"/>
    <s v="Waukesha"/>
    <x v="6"/>
    <n v="53186"/>
    <x v="2"/>
    <s v="OFF-ST-10000918"/>
    <x v="1"/>
    <x v="4"/>
    <s v="Crate-A-Files"/>
    <n v="54.5"/>
    <n v="5"/>
    <n v="0"/>
    <x v="2451"/>
  </r>
  <r>
    <n v="2773"/>
    <x v="1365"/>
    <x v="389"/>
    <d v="2017-12-12T00:00:00"/>
    <s v="First Class"/>
    <s v="BT-11680"/>
    <s v="Brian Thompson"/>
    <x v="0"/>
    <s v="United States"/>
    <s v="Fort Lauderdale"/>
    <x v="2"/>
    <n v="33311"/>
    <x v="0"/>
    <s v="FUR-FU-10001940"/>
    <x v="0"/>
    <x v="5"/>
    <s v="Staple-based wall hangings"/>
    <n v="19.103999999999999"/>
    <n v="3"/>
    <n v="0.2"/>
    <x v="2452"/>
  </r>
  <r>
    <n v="2774"/>
    <x v="1366"/>
    <x v="441"/>
    <d v="2016-11-26T00:00:00"/>
    <s v="Standard Class"/>
    <s v="RD-19585"/>
    <s v="Rob Dowd"/>
    <x v="0"/>
    <s v="United States"/>
    <s v="Detroit"/>
    <x v="12"/>
    <n v="48205"/>
    <x v="2"/>
    <s v="OFF-BI-10002852"/>
    <x v="1"/>
    <x v="8"/>
    <s v="Ibico Standard Transparent Covers"/>
    <n v="49.44"/>
    <n v="3"/>
    <n v="0"/>
    <x v="2453"/>
  </r>
  <r>
    <n v="2775"/>
    <x v="1367"/>
    <x v="343"/>
    <d v="2017-11-18T00:00:00"/>
    <s v="Standard Class"/>
    <s v="ML-17755"/>
    <s v="Max Ludwig"/>
    <x v="2"/>
    <s v="United States"/>
    <s v="Springfield"/>
    <x v="24"/>
    <n v="45503"/>
    <x v="3"/>
    <s v="OFF-PA-10004451"/>
    <x v="1"/>
    <x v="10"/>
    <s v="Xerox 222"/>
    <n v="10.368"/>
    <n v="2"/>
    <n v="0.2"/>
    <x v="572"/>
  </r>
  <r>
    <n v="2776"/>
    <x v="1368"/>
    <x v="147"/>
    <d v="2016-10-25T00:00:00"/>
    <s v="Standard Class"/>
    <s v="JE-15745"/>
    <s v="Joel Eaton"/>
    <x v="0"/>
    <s v="United States"/>
    <s v="San Diego"/>
    <x v="1"/>
    <n v="92037"/>
    <x v="1"/>
    <s v="OFF-ST-10004804"/>
    <x v="1"/>
    <x v="4"/>
    <s v="Belkin 19&quot; Vented Equipment Shelf, Black"/>
    <n v="154.44"/>
    <n v="3"/>
    <n v="0"/>
    <x v="1284"/>
  </r>
  <r>
    <n v="2777"/>
    <x v="1369"/>
    <x v="379"/>
    <d v="2015-12-25T00:00:00"/>
    <s v="Standard Class"/>
    <s v="ER-13855"/>
    <s v="Elpida Rittenbach"/>
    <x v="1"/>
    <s v="United States"/>
    <s v="Colorado Springs"/>
    <x v="22"/>
    <n v="80906"/>
    <x v="1"/>
    <s v="OFF-AP-10003971"/>
    <x v="1"/>
    <x v="9"/>
    <s v="Belkin 6 Outlet Metallic Surge Strip"/>
    <n v="60.984000000000002"/>
    <n v="7"/>
    <n v="0.2"/>
    <x v="2454"/>
  </r>
  <r>
    <n v="2778"/>
    <x v="1370"/>
    <x v="789"/>
    <d v="2015-07-19T00:00:00"/>
    <s v="Second Class"/>
    <s v="JM-15535"/>
    <s v="Jessica Myrick"/>
    <x v="0"/>
    <s v="United States"/>
    <s v="Bakersfield"/>
    <x v="1"/>
    <n v="93309"/>
    <x v="1"/>
    <s v="FUR-BO-10003159"/>
    <x v="0"/>
    <x v="0"/>
    <s v="Sauder Camden County Collection Libraries, Planked Cherry Finish"/>
    <n v="195.46600000000001"/>
    <n v="2"/>
    <n v="0.15"/>
    <x v="2455"/>
  </r>
  <r>
    <n v="2779"/>
    <x v="1371"/>
    <x v="504"/>
    <d v="2017-05-05T00:00:00"/>
    <s v="Standard Class"/>
    <s v="SS-20140"/>
    <s v="Saphhira Shifley"/>
    <x v="1"/>
    <s v="United States"/>
    <s v="Pompano Beach"/>
    <x v="2"/>
    <n v="33068"/>
    <x v="0"/>
    <s v="FUR-FU-10001935"/>
    <x v="0"/>
    <x v="5"/>
    <s v="3M Hangers With Command Adhesive"/>
    <n v="23.68"/>
    <n v="8"/>
    <n v="0.2"/>
    <x v="2456"/>
  </r>
  <r>
    <n v="2780"/>
    <x v="1371"/>
    <x v="504"/>
    <d v="2017-05-05T00:00:00"/>
    <s v="Standard Class"/>
    <s v="SS-20140"/>
    <s v="Saphhira Shifley"/>
    <x v="1"/>
    <s v="United States"/>
    <s v="Pompano Beach"/>
    <x v="2"/>
    <n v="33068"/>
    <x v="0"/>
    <s v="TEC-AC-10003433"/>
    <x v="2"/>
    <x v="11"/>
    <s v="Maxell 4.7GB DVD 5/Pack"/>
    <n v="2.3759999999999999"/>
    <n v="3"/>
    <n v="0.2"/>
    <x v="2457"/>
  </r>
  <r>
    <n v="2781"/>
    <x v="1372"/>
    <x v="636"/>
    <d v="2017-05-08T00:00:00"/>
    <s v="First Class"/>
    <s v="TC-21295"/>
    <s v="Toby Carlisle"/>
    <x v="0"/>
    <s v="United States"/>
    <s v="New York City"/>
    <x v="15"/>
    <n v="10035"/>
    <x v="3"/>
    <s v="OFF-LA-10004544"/>
    <x v="1"/>
    <x v="2"/>
    <s v="Avery 505"/>
    <n v="59.2"/>
    <n v="4"/>
    <n v="0"/>
    <x v="2458"/>
  </r>
  <r>
    <n v="2782"/>
    <x v="1373"/>
    <x v="225"/>
    <d v="2017-11-27T00:00:00"/>
    <s v="Standard Class"/>
    <s v="HG-15025"/>
    <s v="Hunter Glantz"/>
    <x v="0"/>
    <s v="United States"/>
    <s v="Lakeville"/>
    <x v="11"/>
    <n v="55044"/>
    <x v="2"/>
    <s v="OFF-AR-10001026"/>
    <x v="1"/>
    <x v="6"/>
    <s v="Sanford Uni-Blazer View Highlighters, Chisel Tip, Yellow"/>
    <n v="22"/>
    <n v="10"/>
    <n v="0"/>
    <x v="2459"/>
  </r>
  <r>
    <n v="2783"/>
    <x v="1374"/>
    <x v="583"/>
    <d v="2016-11-16T00:00:00"/>
    <s v="Standard Class"/>
    <s v="LD-17005"/>
    <s v="Lisa DeCherney"/>
    <x v="0"/>
    <s v="United States"/>
    <s v="Detroit"/>
    <x v="12"/>
    <n v="48234"/>
    <x v="2"/>
    <s v="TEC-PH-10001336"/>
    <x v="2"/>
    <x v="7"/>
    <s v="Digium D40 VoIP phone"/>
    <n v="257.98"/>
    <n v="2"/>
    <n v="0"/>
    <x v="2178"/>
  </r>
  <r>
    <n v="2784"/>
    <x v="1375"/>
    <x v="732"/>
    <d v="2016-11-10T00:00:00"/>
    <s v="Standard Class"/>
    <s v="AS-10285"/>
    <s v="Alejandro Savely"/>
    <x v="1"/>
    <s v="United States"/>
    <s v="Philadelphia"/>
    <x v="9"/>
    <n v="19134"/>
    <x v="3"/>
    <s v="TEC-PH-10003187"/>
    <x v="2"/>
    <x v="7"/>
    <s v="Anker Astro Mini 3000mAh Ultra-Compact Portable Charger"/>
    <n v="23.988"/>
    <n v="2"/>
    <n v="0.4"/>
    <x v="2460"/>
  </r>
  <r>
    <n v="2785"/>
    <x v="1376"/>
    <x v="790"/>
    <d v="2016-10-15T00:00:00"/>
    <s v="Standard Class"/>
    <s v="MP-17965"/>
    <s v="Michael Paige"/>
    <x v="1"/>
    <s v="United States"/>
    <s v="Troy"/>
    <x v="24"/>
    <n v="45373"/>
    <x v="3"/>
    <s v="TEC-PH-10004897"/>
    <x v="2"/>
    <x v="7"/>
    <s v="Mediabridge Sport Armband iPhone 5s"/>
    <n v="23.975999999999999"/>
    <n v="4"/>
    <n v="0.4"/>
    <x v="2461"/>
  </r>
  <r>
    <n v="2786"/>
    <x v="1377"/>
    <x v="481"/>
    <d v="2015-09-23T00:00:00"/>
    <s v="First Class"/>
    <s v="CD-12790"/>
    <s v="Cynthia Delaney"/>
    <x v="2"/>
    <s v="United States"/>
    <s v="Los Angeles"/>
    <x v="1"/>
    <n v="90036"/>
    <x v="1"/>
    <s v="FUR-CH-10004997"/>
    <x v="0"/>
    <x v="1"/>
    <s v="Hon Every-Day Series Multi-Task Chairs"/>
    <n v="601.53599999999994"/>
    <n v="4"/>
    <n v="0.2"/>
    <x v="232"/>
  </r>
  <r>
    <n v="2787"/>
    <x v="1377"/>
    <x v="481"/>
    <d v="2015-09-23T00:00:00"/>
    <s v="First Class"/>
    <s v="CD-12790"/>
    <s v="Cynthia Delaney"/>
    <x v="2"/>
    <s v="United States"/>
    <s v="Los Angeles"/>
    <x v="1"/>
    <n v="90036"/>
    <x v="1"/>
    <s v="OFF-FA-10002763"/>
    <x v="1"/>
    <x v="13"/>
    <s v="Advantus Map Pennant Flags and Round Head Tacks"/>
    <n v="7.9"/>
    <n v="2"/>
    <n v="0"/>
    <x v="2462"/>
  </r>
  <r>
    <n v="2788"/>
    <x v="1378"/>
    <x v="266"/>
    <d v="2014-12-06T00:00:00"/>
    <s v="Standard Class"/>
    <s v="MD-17860"/>
    <s v="Michael Dominguez"/>
    <x v="1"/>
    <s v="United States"/>
    <s v="Corpus Christi"/>
    <x v="5"/>
    <n v="78415"/>
    <x v="2"/>
    <s v="FUR-FU-10001588"/>
    <x v="0"/>
    <x v="5"/>
    <s v="Deflect-o SuperTray Unbreakable Stackable Tray, Letter, Black"/>
    <n v="58.36"/>
    <n v="5"/>
    <n v="0.6"/>
    <x v="2463"/>
  </r>
  <r>
    <n v="2789"/>
    <x v="1378"/>
    <x v="266"/>
    <d v="2014-12-06T00:00:00"/>
    <s v="Standard Class"/>
    <s v="MD-17860"/>
    <s v="Michael Dominguez"/>
    <x v="1"/>
    <s v="United States"/>
    <s v="Corpus Christi"/>
    <x v="5"/>
    <n v="78415"/>
    <x v="2"/>
    <s v="OFF-AR-10000940"/>
    <x v="1"/>
    <x v="6"/>
    <s v="Newell 343"/>
    <n v="16.463999999999999"/>
    <n v="7"/>
    <n v="0.2"/>
    <x v="2464"/>
  </r>
  <r>
    <n v="2790"/>
    <x v="1378"/>
    <x v="266"/>
    <d v="2014-12-06T00:00:00"/>
    <s v="Standard Class"/>
    <s v="MD-17860"/>
    <s v="Michael Dominguez"/>
    <x v="1"/>
    <s v="United States"/>
    <s v="Corpus Christi"/>
    <x v="5"/>
    <n v="78415"/>
    <x v="2"/>
    <s v="FUR-FU-10002759"/>
    <x v="0"/>
    <x v="5"/>
    <s v="12-1/2 Diameter Round Wall Clock"/>
    <n v="39.96"/>
    <n v="5"/>
    <n v="0.6"/>
    <x v="2465"/>
  </r>
  <r>
    <n v="2791"/>
    <x v="1379"/>
    <x v="158"/>
    <d v="2014-09-22T00:00:00"/>
    <s v="First Class"/>
    <s v="BM-11650"/>
    <s v="Brian Moss"/>
    <x v="1"/>
    <s v="United States"/>
    <s v="Omaha"/>
    <x v="8"/>
    <n v="68104"/>
    <x v="2"/>
    <s v="OFF-AP-10000358"/>
    <x v="1"/>
    <x v="9"/>
    <s v="Fellowes Basic Home/Office Series Surge Protectors"/>
    <n v="25.96"/>
    <n v="2"/>
    <n v="0"/>
    <x v="2466"/>
  </r>
  <r>
    <n v="2792"/>
    <x v="1379"/>
    <x v="158"/>
    <d v="2014-09-22T00:00:00"/>
    <s v="First Class"/>
    <s v="BM-11650"/>
    <s v="Brian Moss"/>
    <x v="1"/>
    <s v="United States"/>
    <s v="Omaha"/>
    <x v="8"/>
    <n v="68104"/>
    <x v="2"/>
    <s v="OFF-AP-10003281"/>
    <x v="1"/>
    <x v="9"/>
    <s v="Acco 6 Outlet Guardian Standard Surge Suppressor"/>
    <n v="36.270000000000003"/>
    <n v="3"/>
    <n v="0"/>
    <x v="743"/>
  </r>
  <r>
    <n v="2793"/>
    <x v="1379"/>
    <x v="158"/>
    <d v="2014-09-22T00:00:00"/>
    <s v="First Class"/>
    <s v="BM-11650"/>
    <s v="Brian Moss"/>
    <x v="1"/>
    <s v="United States"/>
    <s v="Omaha"/>
    <x v="8"/>
    <n v="68104"/>
    <x v="2"/>
    <s v="OFF-PA-10000029"/>
    <x v="1"/>
    <x v="10"/>
    <s v="Xerox 224"/>
    <n v="6.48"/>
    <n v="1"/>
    <n v="0"/>
    <x v="90"/>
  </r>
  <r>
    <n v="2794"/>
    <x v="1380"/>
    <x v="791"/>
    <d v="2014-04-17T00:00:00"/>
    <s v="Standard Class"/>
    <s v="KN-16450"/>
    <s v="Kean Nguyen"/>
    <x v="1"/>
    <s v="United States"/>
    <s v="Redondo Beach"/>
    <x v="1"/>
    <n v="90278"/>
    <x v="1"/>
    <s v="TEC-PH-10001557"/>
    <x v="2"/>
    <x v="7"/>
    <s v="Pyle PMP37LED"/>
    <n v="1075.088"/>
    <n v="14"/>
    <n v="0.2"/>
    <x v="2467"/>
  </r>
  <r>
    <n v="2795"/>
    <x v="1380"/>
    <x v="791"/>
    <d v="2014-04-17T00:00:00"/>
    <s v="Standard Class"/>
    <s v="KN-16450"/>
    <s v="Kean Nguyen"/>
    <x v="1"/>
    <s v="United States"/>
    <s v="Redondo Beach"/>
    <x v="1"/>
    <n v="90278"/>
    <x v="1"/>
    <s v="TEC-PH-10000576"/>
    <x v="2"/>
    <x v="7"/>
    <s v="AT&amp;T 1080 Corded phone"/>
    <n v="438.36799999999999"/>
    <n v="4"/>
    <n v="0.2"/>
    <x v="2468"/>
  </r>
  <r>
    <n v="2796"/>
    <x v="1380"/>
    <x v="791"/>
    <d v="2014-04-17T00:00:00"/>
    <s v="Standard Class"/>
    <s v="KN-16450"/>
    <s v="Kean Nguyen"/>
    <x v="1"/>
    <s v="United States"/>
    <s v="Redondo Beach"/>
    <x v="1"/>
    <n v="90278"/>
    <x v="1"/>
    <s v="OFF-BI-10002764"/>
    <x v="1"/>
    <x v="8"/>
    <s v="Recycled Pressboard Report Cover with Reinforced Top Hinge"/>
    <n v="18.088000000000001"/>
    <n v="7"/>
    <n v="0.2"/>
    <x v="2469"/>
  </r>
  <r>
    <n v="2797"/>
    <x v="1380"/>
    <x v="791"/>
    <d v="2014-04-17T00:00:00"/>
    <s v="Standard Class"/>
    <s v="KN-16450"/>
    <s v="Kean Nguyen"/>
    <x v="1"/>
    <s v="United States"/>
    <s v="Redondo Beach"/>
    <x v="1"/>
    <n v="90278"/>
    <x v="1"/>
    <s v="FUR-BO-10001337"/>
    <x v="0"/>
    <x v="0"/>
    <s v="O'Sullivan Living Dimensions 2-Shelf Bookcases"/>
    <n v="308.49900000000002"/>
    <n v="3"/>
    <n v="0.15"/>
    <x v="2470"/>
  </r>
  <r>
    <n v="2798"/>
    <x v="1381"/>
    <x v="179"/>
    <d v="2017-10-27T00:00:00"/>
    <s v="Standard Class"/>
    <s v="IG-15085"/>
    <s v="Ivan Gibson"/>
    <x v="0"/>
    <s v="United States"/>
    <s v="Little Rock"/>
    <x v="36"/>
    <n v="72209"/>
    <x v="0"/>
    <s v="OFF-AR-10002257"/>
    <x v="1"/>
    <x v="6"/>
    <s v="Eldon Spacemaker Box, Quick-Snap Lid, Clear"/>
    <n v="13.36"/>
    <n v="4"/>
    <n v="0"/>
    <x v="2471"/>
  </r>
  <r>
    <n v="2799"/>
    <x v="1381"/>
    <x v="179"/>
    <d v="2017-10-27T00:00:00"/>
    <s v="Standard Class"/>
    <s v="IG-15085"/>
    <s v="Ivan Gibson"/>
    <x v="0"/>
    <s v="United States"/>
    <s v="Little Rock"/>
    <x v="36"/>
    <n v="72209"/>
    <x v="0"/>
    <s v="OFF-PA-10001019"/>
    <x v="1"/>
    <x v="10"/>
    <s v="Xerox 1884"/>
    <n v="39.96"/>
    <n v="2"/>
    <n v="0"/>
    <x v="815"/>
  </r>
  <r>
    <n v="2800"/>
    <x v="1381"/>
    <x v="179"/>
    <d v="2017-10-27T00:00:00"/>
    <s v="Standard Class"/>
    <s v="IG-15085"/>
    <s v="Ivan Gibson"/>
    <x v="0"/>
    <s v="United States"/>
    <s v="Little Rock"/>
    <x v="36"/>
    <n v="72209"/>
    <x v="0"/>
    <s v="OFF-BI-10003364"/>
    <x v="1"/>
    <x v="8"/>
    <s v="Binding Machine Supplies"/>
    <n v="145.85"/>
    <n v="5"/>
    <n v="0"/>
    <x v="2472"/>
  </r>
  <r>
    <n v="2801"/>
    <x v="1382"/>
    <x v="792"/>
    <d v="2016-10-28T00:00:00"/>
    <s v="First Class"/>
    <s v="JS-15595"/>
    <s v="Jill Stevenson"/>
    <x v="1"/>
    <s v="United States"/>
    <s v="Miami"/>
    <x v="2"/>
    <n v="33180"/>
    <x v="0"/>
    <s v="TEC-PH-10000984"/>
    <x v="2"/>
    <x v="7"/>
    <s v="Panasonic KX-TG9471B"/>
    <n v="783.96"/>
    <n v="5"/>
    <n v="0.2"/>
    <x v="2473"/>
  </r>
  <r>
    <n v="2802"/>
    <x v="1383"/>
    <x v="549"/>
    <d v="2015-11-04T00:00:00"/>
    <s v="First Class"/>
    <s v="GA-14725"/>
    <s v="Guy Armstrong"/>
    <x v="0"/>
    <s v="United States"/>
    <s v="Salem"/>
    <x v="21"/>
    <n v="97301"/>
    <x v="1"/>
    <s v="OFF-AR-10001683"/>
    <x v="1"/>
    <x v="6"/>
    <s v="Lumber Crayons"/>
    <n v="7.88"/>
    <n v="1"/>
    <n v="0.2"/>
    <x v="2474"/>
  </r>
  <r>
    <n v="2803"/>
    <x v="1384"/>
    <x v="132"/>
    <d v="2017-11-08T00:00:00"/>
    <s v="Standard Class"/>
    <s v="DL-13330"/>
    <s v="Denise Leinenbach"/>
    <x v="0"/>
    <s v="United States"/>
    <s v="Las Cruces"/>
    <x v="27"/>
    <n v="88001"/>
    <x v="1"/>
    <s v="FUR-FU-10000629"/>
    <x v="0"/>
    <x v="5"/>
    <s v="9-3/4 Diameter Round Wall Clock"/>
    <n v="41.37"/>
    <n v="3"/>
    <n v="0"/>
    <x v="1496"/>
  </r>
  <r>
    <n v="2804"/>
    <x v="1385"/>
    <x v="793"/>
    <d v="2015-05-16T00:00:00"/>
    <s v="Standard Class"/>
    <s v="CS-12505"/>
    <s v="Cindy Stewart"/>
    <x v="0"/>
    <s v="United States"/>
    <s v="San Francisco"/>
    <x v="1"/>
    <n v="94122"/>
    <x v="1"/>
    <s v="OFF-PA-10003893"/>
    <x v="1"/>
    <x v="10"/>
    <s v="Xerox 1962"/>
    <n v="12.84"/>
    <n v="3"/>
    <n v="0"/>
    <x v="2475"/>
  </r>
  <r>
    <n v="2805"/>
    <x v="1385"/>
    <x v="793"/>
    <d v="2015-05-16T00:00:00"/>
    <s v="Standard Class"/>
    <s v="CS-12505"/>
    <s v="Cindy Stewart"/>
    <x v="0"/>
    <s v="United States"/>
    <s v="San Francisco"/>
    <x v="1"/>
    <n v="94122"/>
    <x v="1"/>
    <s v="OFF-PA-10004239"/>
    <x v="1"/>
    <x v="10"/>
    <s v="Xerox 1953"/>
    <n v="25.68"/>
    <n v="6"/>
    <n v="0"/>
    <x v="2476"/>
  </r>
  <r>
    <n v="2806"/>
    <x v="1386"/>
    <x v="67"/>
    <d v="2015-09-11T00:00:00"/>
    <s v="Standard Class"/>
    <s v="CC-12145"/>
    <s v="Charles Crestani"/>
    <x v="0"/>
    <s v="United States"/>
    <s v="El Paso"/>
    <x v="5"/>
    <n v="79907"/>
    <x v="2"/>
    <s v="FUR-CH-10000553"/>
    <x v="0"/>
    <x v="1"/>
    <s v="Metal Folding Chairs, Beige, 4/Carton"/>
    <n v="47.515999999999998"/>
    <n v="2"/>
    <n v="0.3"/>
    <x v="2477"/>
  </r>
  <r>
    <n v="2807"/>
    <x v="1387"/>
    <x v="395"/>
    <d v="2015-07-27T00:00:00"/>
    <s v="Second Class"/>
    <s v="MH-18025"/>
    <s v="Michelle Huthwaite"/>
    <x v="0"/>
    <s v="United States"/>
    <s v="Seattle"/>
    <x v="4"/>
    <n v="98115"/>
    <x v="1"/>
    <s v="OFF-FA-10004395"/>
    <x v="1"/>
    <x v="13"/>
    <s v="Plymouth Boxed Rubber Bands by Plymouth"/>
    <n v="9.42"/>
    <n v="2"/>
    <n v="0"/>
    <x v="2478"/>
  </r>
  <r>
    <n v="2808"/>
    <x v="1387"/>
    <x v="395"/>
    <d v="2015-07-27T00:00:00"/>
    <s v="Second Class"/>
    <s v="MH-18025"/>
    <s v="Michelle Huthwaite"/>
    <x v="0"/>
    <s v="United States"/>
    <s v="Seattle"/>
    <x v="4"/>
    <n v="98115"/>
    <x v="1"/>
    <s v="OFF-PA-10004782"/>
    <x v="1"/>
    <x v="10"/>
    <s v="Xerox 228"/>
    <n v="12.96"/>
    <n v="2"/>
    <n v="0"/>
    <x v="91"/>
  </r>
  <r>
    <n v="2809"/>
    <x v="1387"/>
    <x v="395"/>
    <d v="2015-07-27T00:00:00"/>
    <s v="Second Class"/>
    <s v="MH-18025"/>
    <s v="Michelle Huthwaite"/>
    <x v="0"/>
    <s v="United States"/>
    <s v="Seattle"/>
    <x v="4"/>
    <n v="98115"/>
    <x v="1"/>
    <s v="FUR-BO-10002213"/>
    <x v="0"/>
    <x v="0"/>
    <s v="Sauder Forest Hills Library, Woodland Oak Finish"/>
    <n v="704.9"/>
    <n v="5"/>
    <n v="0"/>
    <x v="2479"/>
  </r>
  <r>
    <n v="2810"/>
    <x v="1387"/>
    <x v="395"/>
    <d v="2015-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547"/>
    <d v="2015-11-18T00:00:00"/>
    <s v="Second Class"/>
    <s v="MP-18175"/>
    <s v="Mike Pelletier"/>
    <x v="2"/>
    <s v="United States"/>
    <s v="Milwaukee"/>
    <x v="6"/>
    <n v="53209"/>
    <x v="2"/>
    <s v="OFF-PA-10000157"/>
    <x v="1"/>
    <x v="10"/>
    <s v="Xerox 191"/>
    <n v="179.82"/>
    <n v="9"/>
    <n v="0"/>
    <x v="2481"/>
  </r>
  <r>
    <n v="2812"/>
    <x v="1388"/>
    <x v="547"/>
    <d v="2015-11-18T00:00:00"/>
    <s v="Second Class"/>
    <s v="MP-18175"/>
    <s v="Mike Pelletier"/>
    <x v="2"/>
    <s v="United States"/>
    <s v="Milwaukee"/>
    <x v="6"/>
    <n v="53209"/>
    <x v="2"/>
    <s v="FUR-FU-10001185"/>
    <x v="0"/>
    <x v="5"/>
    <s v="Advantus Employee of the Month Certificate Frame, 11 x 13-1/2"/>
    <n v="185.58"/>
    <n v="6"/>
    <n v="0"/>
    <x v="2482"/>
  </r>
  <r>
    <n v="2813"/>
    <x v="1388"/>
    <x v="547"/>
    <d v="2015-11-18T00:00:00"/>
    <s v="Second Class"/>
    <s v="MP-18175"/>
    <s v="Mike Pelletier"/>
    <x v="2"/>
    <s v="United States"/>
    <s v="Milwaukee"/>
    <x v="6"/>
    <n v="53209"/>
    <x v="2"/>
    <s v="FUR-TA-10001520"/>
    <x v="0"/>
    <x v="3"/>
    <s v="Lesro Sheffield Collection Coffee Table, End Table, Center Table, Corner Table"/>
    <n v="214.11"/>
    <n v="3"/>
    <n v="0"/>
    <x v="2483"/>
  </r>
  <r>
    <n v="2814"/>
    <x v="1388"/>
    <x v="547"/>
    <d v="2015-11-18T00:00:00"/>
    <s v="Second Class"/>
    <s v="MP-18175"/>
    <s v="Mike Pelletier"/>
    <x v="2"/>
    <s v="United States"/>
    <s v="Milwaukee"/>
    <x v="6"/>
    <n v="53209"/>
    <x v="2"/>
    <s v="TEC-AC-10004145"/>
    <x v="2"/>
    <x v="11"/>
    <s v="Logitech diNovo Edge Keyboard"/>
    <n v="999.96"/>
    <n v="4"/>
    <n v="0"/>
    <x v="2484"/>
  </r>
  <r>
    <n v="2815"/>
    <x v="1388"/>
    <x v="547"/>
    <d v="2015-11-18T00:00:00"/>
    <s v="Second Class"/>
    <s v="MP-18175"/>
    <s v="Mike Pelletier"/>
    <x v="2"/>
    <s v="United States"/>
    <s v="Milwaukee"/>
    <x v="6"/>
    <n v="53209"/>
    <x v="2"/>
    <s v="FUR-TA-10000688"/>
    <x v="0"/>
    <x v="3"/>
    <s v="Chromcraft Bull-Nose Wood Round Conference Table Top, Wood Base"/>
    <n v="653.54999999999995"/>
    <n v="3"/>
    <n v="0"/>
    <x v="2485"/>
  </r>
  <r>
    <n v="2816"/>
    <x v="1389"/>
    <x v="135"/>
    <d v="2015-09-08T00:00:00"/>
    <s v="Standard Class"/>
    <s v="DR-12940"/>
    <s v="Daniel Raglin"/>
    <x v="2"/>
    <s v="United States"/>
    <s v="Franklin"/>
    <x v="31"/>
    <n v="2038"/>
    <x v="3"/>
    <s v="OFF-BI-10001510"/>
    <x v="1"/>
    <x v="8"/>
    <s v="Deluxe Heavy-Duty Vinyl Round Ring Binder"/>
    <n v="114.6"/>
    <n v="5"/>
    <n v="0"/>
    <x v="2486"/>
  </r>
  <r>
    <n v="2817"/>
    <x v="1389"/>
    <x v="135"/>
    <d v="2015-09-08T00:00:00"/>
    <s v="Standard Class"/>
    <s v="DR-12940"/>
    <s v="Daniel Raglin"/>
    <x v="2"/>
    <s v="United States"/>
    <s v="Franklin"/>
    <x v="31"/>
    <n v="2038"/>
    <x v="3"/>
    <s v="FUR-CH-10003817"/>
    <x v="0"/>
    <x v="1"/>
    <s v="Global Value Steno Chair, Gray"/>
    <n v="60.74"/>
    <n v="1"/>
    <n v="0"/>
    <x v="2487"/>
  </r>
  <r>
    <n v="2818"/>
    <x v="1389"/>
    <x v="135"/>
    <d v="2015-09-08T00:00:00"/>
    <s v="Standard Class"/>
    <s v="DR-12940"/>
    <s v="Daniel Raglin"/>
    <x v="2"/>
    <s v="United States"/>
    <s v="Franklin"/>
    <x v="31"/>
    <n v="2038"/>
    <x v="3"/>
    <s v="FUR-FU-10000308"/>
    <x v="0"/>
    <x v="5"/>
    <s v="Deflect-o Glass Clear Studded Chair Mats"/>
    <n v="124.36"/>
    <n v="2"/>
    <n v="0"/>
    <x v="2488"/>
  </r>
  <r>
    <n v="2819"/>
    <x v="1389"/>
    <x v="135"/>
    <d v="2015-09-08T00:00:00"/>
    <s v="Standard Class"/>
    <s v="DR-12940"/>
    <s v="Daniel Raglin"/>
    <x v="2"/>
    <s v="United States"/>
    <s v="Franklin"/>
    <x v="31"/>
    <n v="2038"/>
    <x v="3"/>
    <s v="OFF-ST-10003208"/>
    <x v="1"/>
    <x v="4"/>
    <s v="Adjustable Depth Letter/Legal Cart"/>
    <n v="1088.76"/>
    <n v="6"/>
    <n v="0"/>
    <x v="2489"/>
  </r>
  <r>
    <n v="2820"/>
    <x v="1390"/>
    <x v="465"/>
    <d v="2016-05-08T00:00:00"/>
    <s v="First Class"/>
    <s v="DM-13015"/>
    <s v="Darrin Martin"/>
    <x v="0"/>
    <s v="United States"/>
    <s v="Encinitas"/>
    <x v="1"/>
    <n v="92024"/>
    <x v="1"/>
    <s v="OFF-BI-10003784"/>
    <x v="1"/>
    <x v="8"/>
    <s v="Computer Printout Index Tabs"/>
    <n v="6.72"/>
    <n v="5"/>
    <n v="0.2"/>
    <x v="2490"/>
  </r>
  <r>
    <n v="2821"/>
    <x v="1390"/>
    <x v="465"/>
    <d v="2016-05-08T00:00:00"/>
    <s v="First Class"/>
    <s v="DM-13015"/>
    <s v="Darrin Martin"/>
    <x v="0"/>
    <s v="United States"/>
    <s v="Encinitas"/>
    <x v="1"/>
    <n v="92024"/>
    <x v="1"/>
    <s v="FUR-TA-10003748"/>
    <x v="0"/>
    <x v="3"/>
    <s v="Bevis 36 x 72 Conference Tables"/>
    <n v="298.77600000000001"/>
    <n v="3"/>
    <n v="0.2"/>
    <x v="2491"/>
  </r>
  <r>
    <n v="2822"/>
    <x v="1391"/>
    <x v="413"/>
    <d v="2017-01-05T00:00:00"/>
    <s v="Standard Class"/>
    <s v="BD-11620"/>
    <s v="Brian DeCherney"/>
    <x v="0"/>
    <s v="United States"/>
    <s v="Anaheim"/>
    <x v="1"/>
    <n v="92804"/>
    <x v="1"/>
    <s v="TEC-PH-10002563"/>
    <x v="2"/>
    <x v="7"/>
    <s v="Adtran 1202752G1"/>
    <n v="302.37599999999998"/>
    <n v="3"/>
    <n v="0.2"/>
    <x v="216"/>
  </r>
  <r>
    <n v="2823"/>
    <x v="1392"/>
    <x v="65"/>
    <d v="2017-09-20T00:00:00"/>
    <s v="First Class"/>
    <s v="DC-12850"/>
    <s v="Dan Campbell"/>
    <x v="0"/>
    <s v="United States"/>
    <s v="Arlington"/>
    <x v="5"/>
    <n v="76017"/>
    <x v="2"/>
    <s v="OFF-AR-10000122"/>
    <x v="1"/>
    <x v="6"/>
    <s v="Newell 314"/>
    <n v="8.9280000000000008"/>
    <n v="2"/>
    <n v="0.2"/>
    <x v="2492"/>
  </r>
  <r>
    <n v="2824"/>
    <x v="1392"/>
    <x v="65"/>
    <d v="2017-09-20T00:00:00"/>
    <s v="First Class"/>
    <s v="DC-12850"/>
    <s v="Dan Campbell"/>
    <x v="0"/>
    <s v="United States"/>
    <s v="Arlington"/>
    <x v="5"/>
    <n v="76017"/>
    <x v="2"/>
    <s v="OFF-ST-10000352"/>
    <x v="1"/>
    <x v="4"/>
    <s v="Acco Perma 2700 Stacking Storage Drawers"/>
    <n v="47.584000000000003"/>
    <n v="2"/>
    <n v="0.2"/>
    <x v="2493"/>
  </r>
  <r>
    <n v="2825"/>
    <x v="1393"/>
    <x v="794"/>
    <d v="2014-09-30T00:00:00"/>
    <s v="Standard Class"/>
    <s v="MT-18070"/>
    <s v="Michelle Tran"/>
    <x v="2"/>
    <s v="United States"/>
    <s v="Houston"/>
    <x v="5"/>
    <n v="77041"/>
    <x v="2"/>
    <s v="OFF-PA-10003270"/>
    <x v="1"/>
    <x v="10"/>
    <s v="Xerox 1954"/>
    <n v="33.792000000000002"/>
    <n v="8"/>
    <n v="0.2"/>
    <x v="2494"/>
  </r>
  <r>
    <n v="2826"/>
    <x v="1393"/>
    <x v="794"/>
    <d v="2014-09-30T00:00:00"/>
    <s v="Standard Class"/>
    <s v="MT-18070"/>
    <s v="Michelle Tran"/>
    <x v="2"/>
    <s v="United States"/>
    <s v="Houston"/>
    <x v="5"/>
    <n v="77041"/>
    <x v="2"/>
    <s v="FUR-BO-10003272"/>
    <x v="0"/>
    <x v="0"/>
    <s v="O'Sullivan Living Dimensions 5-Shelf Bookcases"/>
    <n v="300.53280000000001"/>
    <n v="2"/>
    <n v="0.32"/>
    <x v="2495"/>
  </r>
  <r>
    <n v="2827"/>
    <x v="1393"/>
    <x v="794"/>
    <d v="2014-09-30T00:00:00"/>
    <s v="Standard Class"/>
    <s v="MT-18070"/>
    <s v="Michelle Tran"/>
    <x v="2"/>
    <s v="United States"/>
    <s v="Houston"/>
    <x v="5"/>
    <n v="77041"/>
    <x v="2"/>
    <s v="OFF-BI-10002982"/>
    <x v="1"/>
    <x v="8"/>
    <s v="Avery Self-Adhesive Photo Pockets for Polaroid Photos"/>
    <n v="2.7240000000000002"/>
    <n v="2"/>
    <n v="0.8"/>
    <x v="2496"/>
  </r>
  <r>
    <n v="2828"/>
    <x v="1393"/>
    <x v="794"/>
    <d v="2014-09-30T00:00:00"/>
    <s v="Standard Class"/>
    <s v="MT-18070"/>
    <s v="Michelle Tran"/>
    <x v="2"/>
    <s v="United States"/>
    <s v="Houston"/>
    <x v="5"/>
    <n v="77041"/>
    <x v="2"/>
    <s v="OFF-EN-10001509"/>
    <x v="1"/>
    <x v="12"/>
    <s v="Poly String Tie Envelopes"/>
    <n v="3.2639999999999998"/>
    <n v="2"/>
    <n v="0.2"/>
    <x v="30"/>
  </r>
  <r>
    <n v="2829"/>
    <x v="1394"/>
    <x v="131"/>
    <d v="2016-04-26T00:00:00"/>
    <s v="First Class"/>
    <s v="MJ-17740"/>
    <s v="Max Jones"/>
    <x v="0"/>
    <s v="United States"/>
    <s v="Lancaster"/>
    <x v="24"/>
    <n v="43130"/>
    <x v="3"/>
    <s v="OFF-PA-10002421"/>
    <x v="1"/>
    <x v="10"/>
    <s v="Embossed Ink Jet Note Cards"/>
    <n v="108.336"/>
    <n v="6"/>
    <n v="0.2"/>
    <x v="2497"/>
  </r>
  <r>
    <n v="2830"/>
    <x v="1394"/>
    <x v="131"/>
    <d v="2016-04-26T00:00:00"/>
    <s v="First Class"/>
    <s v="MJ-17740"/>
    <s v="Max Jones"/>
    <x v="0"/>
    <s v="United States"/>
    <s v="Lancaster"/>
    <x v="24"/>
    <n v="43130"/>
    <x v="3"/>
    <s v="OFF-ST-10000760"/>
    <x v="1"/>
    <x v="4"/>
    <s v="Eldon Fold 'N Roll Cart System"/>
    <n v="55.92"/>
    <n v="5"/>
    <n v="0.2"/>
    <x v="2498"/>
  </r>
  <r>
    <n v="2831"/>
    <x v="1394"/>
    <x v="131"/>
    <d v="2016-04-26T00:00:00"/>
    <s v="First Class"/>
    <s v="MJ-17740"/>
    <s v="Max Jones"/>
    <x v="0"/>
    <s v="United States"/>
    <s v="Lancaster"/>
    <x v="24"/>
    <n v="43130"/>
    <x v="3"/>
    <s v="OFF-PA-10002923"/>
    <x v="1"/>
    <x v="10"/>
    <s v="Xerox 1942"/>
    <n v="78.304000000000002"/>
    <n v="2"/>
    <n v="0.2"/>
    <x v="130"/>
  </r>
  <r>
    <n v="2832"/>
    <x v="1395"/>
    <x v="301"/>
    <d v="2014-11-05T00:00:00"/>
    <s v="Standard Class"/>
    <s v="ND-18370"/>
    <s v="Natalie DeCherney"/>
    <x v="0"/>
    <s v="United States"/>
    <s v="Portland"/>
    <x v="21"/>
    <n v="97206"/>
    <x v="1"/>
    <s v="OFF-ST-10001128"/>
    <x v="1"/>
    <x v="4"/>
    <s v="Carina Mini System Audio Rack, Model AR050B"/>
    <n v="443.92"/>
    <n v="5"/>
    <n v="0.2"/>
    <x v="2499"/>
  </r>
  <r>
    <n v="2833"/>
    <x v="1395"/>
    <x v="301"/>
    <d v="2014-11-05T00:00:00"/>
    <s v="Standard Class"/>
    <s v="ND-18370"/>
    <s v="Natalie DeCherney"/>
    <x v="0"/>
    <s v="United States"/>
    <s v="Portland"/>
    <x v="21"/>
    <n v="97206"/>
    <x v="1"/>
    <s v="TEC-PH-10000673"/>
    <x v="2"/>
    <x v="7"/>
    <s v="Plantronics Voyager Pro HD - Bluetooth Headset"/>
    <n v="155.976"/>
    <n v="3"/>
    <n v="0.2"/>
    <x v="2500"/>
  </r>
  <r>
    <n v="2834"/>
    <x v="1396"/>
    <x v="795"/>
    <d v="2017-01-31T00:00:00"/>
    <s v="Second Class"/>
    <s v="CA-11965"/>
    <s v="Carol Adams"/>
    <x v="1"/>
    <s v="United States"/>
    <s v="Hoover"/>
    <x v="19"/>
    <n v="35244"/>
    <x v="0"/>
    <s v="OFF-AR-10001547"/>
    <x v="1"/>
    <x v="6"/>
    <s v="Newell 311"/>
    <n v="15.47"/>
    <n v="7"/>
    <n v="0"/>
    <x v="2501"/>
  </r>
  <r>
    <n v="2835"/>
    <x v="1396"/>
    <x v="795"/>
    <d v="2017-01-31T00:00:00"/>
    <s v="Second Class"/>
    <s v="CA-11965"/>
    <s v="Carol Adams"/>
    <x v="1"/>
    <s v="United States"/>
    <s v="Hoover"/>
    <x v="19"/>
    <n v="35244"/>
    <x v="0"/>
    <s v="OFF-BI-10001890"/>
    <x v="1"/>
    <x v="8"/>
    <s v="Avery Poly Binder Pockets"/>
    <n v="7.16"/>
    <n v="2"/>
    <n v="0"/>
    <x v="183"/>
  </r>
  <r>
    <n v="2836"/>
    <x v="1397"/>
    <x v="343"/>
    <d v="2017-11-16T00:00:00"/>
    <s v="Standard Class"/>
    <s v="GA-14725"/>
    <s v="Guy Armstrong"/>
    <x v="0"/>
    <s v="United States"/>
    <s v="Los Angeles"/>
    <x v="1"/>
    <n v="90036"/>
    <x v="1"/>
    <s v="OFF-AP-10003971"/>
    <x v="1"/>
    <x v="9"/>
    <s v="Belkin 6 Outlet Metallic Surge Strip"/>
    <n v="10.89"/>
    <n v="1"/>
    <n v="0"/>
    <x v="2502"/>
  </r>
  <r>
    <n v="2837"/>
    <x v="1397"/>
    <x v="343"/>
    <d v="2017-11-16T00:00:00"/>
    <s v="Standard Class"/>
    <s v="GA-14725"/>
    <s v="Guy Armstrong"/>
    <x v="0"/>
    <s v="United States"/>
    <s v="Los Angeles"/>
    <x v="1"/>
    <n v="90036"/>
    <x v="1"/>
    <s v="OFF-PA-10000520"/>
    <x v="1"/>
    <x v="10"/>
    <s v="Xerox 201"/>
    <n v="19.440000000000001"/>
    <n v="3"/>
    <n v="0"/>
    <x v="551"/>
  </r>
  <r>
    <n v="2838"/>
    <x v="1397"/>
    <x v="343"/>
    <d v="2017-11-16T00:00:00"/>
    <s v="Standard Class"/>
    <s v="GA-14725"/>
    <s v="Guy Armstrong"/>
    <x v="0"/>
    <s v="United States"/>
    <s v="Los Angeles"/>
    <x v="1"/>
    <n v="90036"/>
    <x v="1"/>
    <s v="OFF-BI-10000977"/>
    <x v="1"/>
    <x v="8"/>
    <s v="Ibico Plastic Spiral Binding Combs"/>
    <n v="121.6"/>
    <n v="5"/>
    <n v="0.2"/>
    <x v="2503"/>
  </r>
  <r>
    <n v="2839"/>
    <x v="1398"/>
    <x v="632"/>
    <d v="2016-06-12T00:00:00"/>
    <s v="First Class"/>
    <s v="TC-21295"/>
    <s v="Toby Carlisle"/>
    <x v="0"/>
    <s v="United States"/>
    <s v="Tallahassee"/>
    <x v="2"/>
    <n v="32303"/>
    <x v="0"/>
    <s v="TEC-MA-10002178"/>
    <x v="2"/>
    <x v="15"/>
    <s v="Cisco CP-7937G Unified IP Conference Station Phone"/>
    <n v="695.7"/>
    <n v="2"/>
    <n v="0.5"/>
    <x v="1236"/>
  </r>
  <r>
    <n v="2840"/>
    <x v="1399"/>
    <x v="37"/>
    <d v="2015-09-08T00:00:00"/>
    <s v="Second Class"/>
    <s v="JB-15400"/>
    <s v="Jennifer Braxton"/>
    <x v="1"/>
    <s v="United States"/>
    <s v="New York City"/>
    <x v="15"/>
    <n v="10009"/>
    <x v="3"/>
    <s v="OFF-ST-10001526"/>
    <x v="1"/>
    <x v="4"/>
    <s v="Iceberg Mobile Mega Data/Printer Cart "/>
    <n v="120.33"/>
    <n v="1"/>
    <n v="0"/>
    <x v="2504"/>
  </r>
  <r>
    <n v="2841"/>
    <x v="1400"/>
    <x v="619"/>
    <d v="2014-03-19T00:00:00"/>
    <s v="Standard Class"/>
    <s v="CK-12325"/>
    <s v="Christine Kargatis"/>
    <x v="2"/>
    <s v="United States"/>
    <s v="Chesapeake"/>
    <x v="17"/>
    <n v="23320"/>
    <x v="0"/>
    <s v="FUR-CH-10003379"/>
    <x v="0"/>
    <x v="1"/>
    <s v="Global Commerce Series High-Back Swivel/Tilt Chairs"/>
    <n v="1139.92"/>
    <n v="4"/>
    <n v="0"/>
    <x v="2505"/>
  </r>
  <r>
    <n v="2842"/>
    <x v="1401"/>
    <x v="515"/>
    <d v="2017-09-04T00:00:00"/>
    <s v="Second Class"/>
    <s v="RL-19615"/>
    <s v="Rob Lucas"/>
    <x v="0"/>
    <s v="United States"/>
    <s v="Fayetteville"/>
    <x v="3"/>
    <n v="28314"/>
    <x v="0"/>
    <s v="OFF-PA-10000100"/>
    <x v="1"/>
    <x v="10"/>
    <s v="Xerox 1945"/>
    <n v="229.54400000000001"/>
    <n v="7"/>
    <n v="0.2"/>
    <x v="2506"/>
  </r>
  <r>
    <n v="2843"/>
    <x v="1402"/>
    <x v="721"/>
    <d v="2017-03-27T00:00:00"/>
    <s v="Standard Class"/>
    <s v="AC-10660"/>
    <s v="Anna Chung"/>
    <x v="0"/>
    <s v="United States"/>
    <s v="Huntsville"/>
    <x v="5"/>
    <n v="77340"/>
    <x v="2"/>
    <s v="OFF-ST-10001809"/>
    <x v="1"/>
    <x v="4"/>
    <s v="Fellowes Officeware Wire Shelving"/>
    <n v="143.72800000000001"/>
    <n v="2"/>
    <n v="0.2"/>
    <x v="2507"/>
  </r>
  <r>
    <n v="2844"/>
    <x v="1403"/>
    <x v="796"/>
    <d v="2017-05-22T00:00:00"/>
    <s v="Standard Class"/>
    <s v="BH-11710"/>
    <s v="Brosina Hoffman"/>
    <x v="0"/>
    <s v="United States"/>
    <s v="Philadelphia"/>
    <x v="9"/>
    <n v="19140"/>
    <x v="3"/>
    <s v="TEC-AC-10000387"/>
    <x v="2"/>
    <x v="11"/>
    <s v="KeyTronic KT800P2 - Keyboard - Black"/>
    <n v="36.048000000000002"/>
    <n v="3"/>
    <n v="0.2"/>
    <x v="2508"/>
  </r>
  <r>
    <n v="2845"/>
    <x v="1404"/>
    <x v="797"/>
    <d v="2016-12-31T00:00:00"/>
    <s v="Standard Class"/>
    <s v="BG-11695"/>
    <s v="Brooke Gillingham"/>
    <x v="1"/>
    <s v="United States"/>
    <s v="Woodstock"/>
    <x v="10"/>
    <n v="60098"/>
    <x v="2"/>
    <s v="FUR-CH-10004853"/>
    <x v="0"/>
    <x v="1"/>
    <s v="Global Manager's Adjustable Task Chair, Storm"/>
    <n v="845.48800000000006"/>
    <n v="8"/>
    <n v="0.3"/>
    <x v="2509"/>
  </r>
  <r>
    <n v="2846"/>
    <x v="1405"/>
    <x v="701"/>
    <d v="2017-11-20T00:00:00"/>
    <s v="First Class"/>
    <s v="XP-21865"/>
    <s v="Xylona Preis"/>
    <x v="0"/>
    <s v="United States"/>
    <s v="Everett"/>
    <x v="31"/>
    <n v="2149"/>
    <x v="3"/>
    <s v="OFF-AR-10001958"/>
    <x v="1"/>
    <x v="6"/>
    <s v="Stanley Bostitch Contemporary Electric Pencil Sharpeners"/>
    <n v="50.94"/>
    <n v="3"/>
    <n v="0"/>
    <x v="2510"/>
  </r>
  <r>
    <n v="2847"/>
    <x v="1406"/>
    <x v="18"/>
    <d v="2017-09-15T00:00:00"/>
    <s v="Standard Class"/>
    <s v="SN-20560"/>
    <s v="Skye Norling"/>
    <x v="2"/>
    <s v="United States"/>
    <s v="Chicago"/>
    <x v="10"/>
    <n v="60653"/>
    <x v="2"/>
    <s v="OFF-BI-10003527"/>
    <x v="1"/>
    <x v="8"/>
    <s v="Fellowes PB500 Electric Punch Plastic Comb Binding Machine with Manual Bind"/>
    <n v="762.59400000000005"/>
    <n v="3"/>
    <n v="0.8"/>
    <x v="2511"/>
  </r>
  <r>
    <n v="2848"/>
    <x v="1407"/>
    <x v="798"/>
    <d v="2017-04-15T00:00:00"/>
    <s v="Standard Class"/>
    <s v="DM-13345"/>
    <s v="Denise Monton"/>
    <x v="1"/>
    <s v="United States"/>
    <s v="Roswell"/>
    <x v="32"/>
    <n v="30076"/>
    <x v="0"/>
    <s v="FUR-FU-10003832"/>
    <x v="0"/>
    <x v="5"/>
    <s v="Eldon Expressions Punched Metal &amp; Wood Desk Accessories, Black &amp; Cherry"/>
    <n v="56.28"/>
    <n v="6"/>
    <n v="0"/>
    <x v="2512"/>
  </r>
  <r>
    <n v="2849"/>
    <x v="1407"/>
    <x v="798"/>
    <d v="2017-04-15T00:00:00"/>
    <s v="Standard Class"/>
    <s v="DM-13345"/>
    <s v="Denise Monton"/>
    <x v="1"/>
    <s v="United States"/>
    <s v="Roswell"/>
    <x v="32"/>
    <n v="30076"/>
    <x v="0"/>
    <s v="OFF-BI-10001359"/>
    <x v="1"/>
    <x v="8"/>
    <s v="GBC DocuBind TL300 Electric Binding System"/>
    <n v="2690.97"/>
    <n v="3"/>
    <n v="0"/>
    <x v="2513"/>
  </r>
  <r>
    <n v="2850"/>
    <x v="1408"/>
    <x v="85"/>
    <d v="2016-12-03T00:00:00"/>
    <s v="Standard Class"/>
    <s v="AJ-10780"/>
    <s v="Anthony Jacobs"/>
    <x v="1"/>
    <s v="United States"/>
    <s v="Palm Coast"/>
    <x v="2"/>
    <n v="32137"/>
    <x v="0"/>
    <s v="OFF-BI-10002976"/>
    <x v="1"/>
    <x v="8"/>
    <s v="ACCOHIDE Binder by Acco"/>
    <n v="7.4340000000000002"/>
    <n v="6"/>
    <n v="0.7"/>
    <x v="2514"/>
  </r>
  <r>
    <n v="2851"/>
    <x v="1409"/>
    <x v="799"/>
    <d v="2016-06-05T00:00:00"/>
    <s v="First Class"/>
    <s v="KC-16255"/>
    <s v="Karen Carlisle"/>
    <x v="1"/>
    <s v="United States"/>
    <s v="Philadelphia"/>
    <x v="9"/>
    <n v="19120"/>
    <x v="3"/>
    <s v="OFF-ST-10000736"/>
    <x v="1"/>
    <x v="4"/>
    <s v="Carina Double Wide Media Storage Towers in Natural &amp; Black"/>
    <n v="64.784000000000006"/>
    <n v="1"/>
    <n v="0.2"/>
    <x v="2515"/>
  </r>
  <r>
    <n v="2852"/>
    <x v="1410"/>
    <x v="94"/>
    <d v="2017-12-22T00:00:00"/>
    <s v="Standard Class"/>
    <s v="VF-21715"/>
    <s v="Vicky Freymann"/>
    <x v="2"/>
    <s v="United States"/>
    <s v="Columbus"/>
    <x v="14"/>
    <n v="47201"/>
    <x v="2"/>
    <s v="OFF-PA-10001745"/>
    <x v="1"/>
    <x v="10"/>
    <s v="Wirebound Message Books, 2 7/8&quot; x 5&quot;, 3 Forms per Page"/>
    <n v="28.16"/>
    <n v="4"/>
    <n v="0"/>
    <x v="2516"/>
  </r>
  <r>
    <n v="2853"/>
    <x v="1411"/>
    <x v="690"/>
    <d v="2016-03-21T00:00:00"/>
    <s v="Second Class"/>
    <s v="SV-20935"/>
    <s v="Susan Vittorini"/>
    <x v="0"/>
    <s v="United States"/>
    <s v="Oceanside"/>
    <x v="15"/>
    <n v="11572"/>
    <x v="3"/>
    <s v="FUR-FU-10000409"/>
    <x v="0"/>
    <x v="5"/>
    <s v="GE 4 Foot Flourescent Tube, 40 Watt"/>
    <n v="14.98"/>
    <n v="1"/>
    <n v="0"/>
    <x v="2517"/>
  </r>
  <r>
    <n v="2854"/>
    <x v="1411"/>
    <x v="690"/>
    <d v="2016-03-21T00:00:00"/>
    <s v="Second Class"/>
    <s v="SV-20935"/>
    <s v="Susan Vittorini"/>
    <x v="0"/>
    <s v="United States"/>
    <s v="Oceanside"/>
    <x v="15"/>
    <n v="11572"/>
    <x v="3"/>
    <s v="FUR-FU-10000221"/>
    <x v="0"/>
    <x v="5"/>
    <s v="Master Caster Door Stop, Brown"/>
    <n v="20.32"/>
    <n v="4"/>
    <n v="0"/>
    <x v="2518"/>
  </r>
  <r>
    <n v="2855"/>
    <x v="1412"/>
    <x v="648"/>
    <d v="2017-08-20T00:00:00"/>
    <s v="Same Day"/>
    <s v="EM-13810"/>
    <s v="Eleni McCrary"/>
    <x v="1"/>
    <s v="United States"/>
    <s v="Franklin"/>
    <x v="31"/>
    <n v="2038"/>
    <x v="3"/>
    <s v="OFF-ST-10000344"/>
    <x v="1"/>
    <x v="4"/>
    <s v="Neat Ideas Personal Hanging Folder Files, Black"/>
    <n v="40.29"/>
    <n v="3"/>
    <n v="0"/>
    <x v="2519"/>
  </r>
  <r>
    <n v="2856"/>
    <x v="1413"/>
    <x v="800"/>
    <d v="2017-07-31T00:00:00"/>
    <s v="Standard Class"/>
    <s v="RB-19360"/>
    <s v="Raymond Buch"/>
    <x v="0"/>
    <s v="United States"/>
    <s v="Sioux Falls"/>
    <x v="44"/>
    <n v="57103"/>
    <x v="2"/>
    <s v="OFF-LA-10003663"/>
    <x v="1"/>
    <x v="2"/>
    <s v="Avery 498"/>
    <n v="20.23"/>
    <n v="7"/>
    <n v="0"/>
    <x v="2520"/>
  </r>
  <r>
    <n v="2857"/>
    <x v="1414"/>
    <x v="370"/>
    <d v="2016-08-29T00:00:00"/>
    <s v="First Class"/>
    <s v="DJ-13510"/>
    <s v="Don Jones"/>
    <x v="1"/>
    <s v="United States"/>
    <s v="San Diego"/>
    <x v="1"/>
    <n v="92037"/>
    <x v="1"/>
    <s v="FUR-CH-10001215"/>
    <x v="0"/>
    <x v="1"/>
    <s v="Global Troy Executive Leather Low-Back Tilter"/>
    <n v="1603.136"/>
    <n v="4"/>
    <n v="0.2"/>
    <x v="2521"/>
  </r>
  <r>
    <n v="2858"/>
    <x v="1415"/>
    <x v="243"/>
    <d v="2016-08-17T00:00:00"/>
    <s v="Second Class"/>
    <s v="CC-12370"/>
    <s v="Christopher Conant"/>
    <x v="0"/>
    <s v="United States"/>
    <s v="Fayetteville"/>
    <x v="3"/>
    <n v="28314"/>
    <x v="0"/>
    <s v="FUR-CH-10000988"/>
    <x v="0"/>
    <x v="1"/>
    <s v="Hon Olson Stacker Stools"/>
    <n v="225.29599999999999"/>
    <n v="2"/>
    <n v="0.2"/>
    <x v="2433"/>
  </r>
  <r>
    <n v="2859"/>
    <x v="1416"/>
    <x v="240"/>
    <d v="2017-05-23T00:00:00"/>
    <s v="Standard Class"/>
    <s v="SC-20380"/>
    <s v="Shahid Collister"/>
    <x v="0"/>
    <s v="United States"/>
    <s v="Atlanta"/>
    <x v="32"/>
    <n v="30318"/>
    <x v="0"/>
    <s v="TEC-AC-10003441"/>
    <x v="2"/>
    <x v="11"/>
    <s v="Kingston Digital DataTraveler 32GB USB 2.0"/>
    <n v="67.8"/>
    <n v="4"/>
    <n v="0"/>
    <x v="786"/>
  </r>
  <r>
    <n v="2860"/>
    <x v="1416"/>
    <x v="240"/>
    <d v="2017-05-23T00:00:00"/>
    <s v="Standard Class"/>
    <s v="SC-20380"/>
    <s v="Shahid Collister"/>
    <x v="0"/>
    <s v="United States"/>
    <s v="Atlanta"/>
    <x v="32"/>
    <n v="30318"/>
    <x v="0"/>
    <s v="TEC-PH-10004389"/>
    <x v="2"/>
    <x v="7"/>
    <s v="Nokia Lumia 925"/>
    <n v="377.97"/>
    <n v="3"/>
    <n v="0"/>
    <x v="2522"/>
  </r>
  <r>
    <n v="2861"/>
    <x v="1416"/>
    <x v="240"/>
    <d v="2017-05-23T00:00:00"/>
    <s v="Standard Class"/>
    <s v="SC-20380"/>
    <s v="Shahid Collister"/>
    <x v="0"/>
    <s v="United States"/>
    <s v="Atlanta"/>
    <x v="32"/>
    <n v="30318"/>
    <x v="0"/>
    <s v="FUR-BO-10004695"/>
    <x v="0"/>
    <x v="0"/>
    <s v="O'Sullivan 2-Door Barrister Bookcase in Odessa Pine"/>
    <n v="1628.82"/>
    <n v="9"/>
    <n v="0"/>
    <x v="2523"/>
  </r>
  <r>
    <n v="2862"/>
    <x v="1416"/>
    <x v="240"/>
    <d v="2017-05-23T00:00:00"/>
    <s v="Standard Class"/>
    <s v="SC-20380"/>
    <s v="Shahid Collister"/>
    <x v="0"/>
    <s v="United States"/>
    <s v="Atlanta"/>
    <x v="32"/>
    <n v="30318"/>
    <x v="0"/>
    <s v="OFF-PA-10000100"/>
    <x v="1"/>
    <x v="10"/>
    <s v="Xerox 1945"/>
    <n v="286.93"/>
    <n v="7"/>
    <n v="0"/>
    <x v="2524"/>
  </r>
  <r>
    <n v="2863"/>
    <x v="1417"/>
    <x v="801"/>
    <d v="2017-08-17T00:00:00"/>
    <s v="Standard Class"/>
    <s v="RH-19495"/>
    <s v="Rick Hansen"/>
    <x v="0"/>
    <s v="United States"/>
    <s v="Orlando"/>
    <x v="2"/>
    <n v="32839"/>
    <x v="0"/>
    <s v="OFF-PA-10000223"/>
    <x v="1"/>
    <x v="10"/>
    <s v="Xerox 2000"/>
    <n v="20.736000000000001"/>
    <n v="4"/>
    <n v="0.2"/>
    <x v="570"/>
  </r>
  <r>
    <n v="2864"/>
    <x v="1418"/>
    <x v="802"/>
    <d v="2017-08-13T00:00:00"/>
    <s v="Same Day"/>
    <s v="JK-15370"/>
    <s v="Jay Kimmel"/>
    <x v="0"/>
    <s v="United States"/>
    <s v="San Francisco"/>
    <x v="1"/>
    <n v="94122"/>
    <x v="1"/>
    <s v="OFF-ST-10001325"/>
    <x v="1"/>
    <x v="4"/>
    <s v="Sterilite Officeware Hinged File Box"/>
    <n v="31.44"/>
    <n v="3"/>
    <n v="0"/>
    <x v="1007"/>
  </r>
  <r>
    <n v="2865"/>
    <x v="1418"/>
    <x v="802"/>
    <d v="2017-08-13T00:00:00"/>
    <s v="Same Day"/>
    <s v="JK-15370"/>
    <s v="Jay Kimmel"/>
    <x v="0"/>
    <s v="United States"/>
    <s v="San Francisco"/>
    <x v="1"/>
    <n v="94122"/>
    <x v="1"/>
    <s v="OFF-AP-10004249"/>
    <x v="1"/>
    <x v="9"/>
    <s v="Staple holder"/>
    <n v="83.79"/>
    <n v="7"/>
    <n v="0"/>
    <x v="2525"/>
  </r>
  <r>
    <n v="2866"/>
    <x v="1418"/>
    <x v="802"/>
    <d v="2017-08-13T00:00:00"/>
    <s v="Same Day"/>
    <s v="JK-15370"/>
    <s v="Jay Kimmel"/>
    <x v="0"/>
    <s v="United States"/>
    <s v="San Francisco"/>
    <x v="1"/>
    <n v="94122"/>
    <x v="1"/>
    <s v="OFF-AR-10000588"/>
    <x v="1"/>
    <x v="6"/>
    <s v="Newell 345"/>
    <n v="59.52"/>
    <n v="3"/>
    <n v="0"/>
    <x v="436"/>
  </r>
  <r>
    <n v="2867"/>
    <x v="1418"/>
    <x v="802"/>
    <d v="2017-08-13T00:00:00"/>
    <s v="Same Day"/>
    <s v="JK-15370"/>
    <s v="Jay Kimmel"/>
    <x v="0"/>
    <s v="United States"/>
    <s v="San Francisco"/>
    <x v="1"/>
    <n v="94122"/>
    <x v="1"/>
    <s v="OFF-SU-10000946"/>
    <x v="1"/>
    <x v="14"/>
    <s v="Staple remover"/>
    <n v="31.92"/>
    <n v="4"/>
    <n v="0"/>
    <x v="2526"/>
  </r>
  <r>
    <n v="2868"/>
    <x v="1419"/>
    <x v="338"/>
    <d v="2016-11-12T00:00:00"/>
    <s v="Second Class"/>
    <s v="AF-10885"/>
    <s v="Art Foster"/>
    <x v="0"/>
    <s v="United States"/>
    <s v="Toledo"/>
    <x v="24"/>
    <n v="43615"/>
    <x v="3"/>
    <s v="OFF-SU-10001225"/>
    <x v="1"/>
    <x v="14"/>
    <s v="Staple remover"/>
    <n v="14.72"/>
    <n v="5"/>
    <n v="0.2"/>
    <x v="2527"/>
  </r>
  <r>
    <n v="2869"/>
    <x v="1419"/>
    <x v="338"/>
    <d v="2016-11-12T00:00:00"/>
    <s v="Second Class"/>
    <s v="AF-10885"/>
    <s v="Art Foster"/>
    <x v="0"/>
    <s v="United States"/>
    <s v="Toledo"/>
    <x v="24"/>
    <n v="43615"/>
    <x v="3"/>
    <s v="OFF-ST-10001558"/>
    <x v="1"/>
    <x v="4"/>
    <s v="Acco Perma 4000 Stacking Storage Drawers"/>
    <n v="38.975999999999999"/>
    <n v="3"/>
    <n v="0.2"/>
    <x v="2528"/>
  </r>
  <r>
    <n v="2870"/>
    <x v="1420"/>
    <x v="492"/>
    <d v="2017-06-19T00:00:00"/>
    <s v="Standard Class"/>
    <s v="LC-16885"/>
    <s v="Lena Creighton"/>
    <x v="0"/>
    <s v="United States"/>
    <s v="Saint Petersburg"/>
    <x v="2"/>
    <n v="33710"/>
    <x v="0"/>
    <s v="FUR-FU-10001546"/>
    <x v="0"/>
    <x v="5"/>
    <s v="Dana Swing-Arm Lamps"/>
    <n v="17.088000000000001"/>
    <n v="2"/>
    <n v="0.2"/>
    <x v="2529"/>
  </r>
  <r>
    <n v="2871"/>
    <x v="1421"/>
    <x v="579"/>
    <d v="2014-03-26T00:00:00"/>
    <s v="Standard Class"/>
    <s v="BF-11275"/>
    <s v="Beth Fritzler"/>
    <x v="1"/>
    <s v="United States"/>
    <s v="Tucson"/>
    <x v="16"/>
    <n v="85705"/>
    <x v="1"/>
    <s v="OFF-PA-10002581"/>
    <x v="1"/>
    <x v="10"/>
    <s v="Xerox 1951"/>
    <n v="74.352000000000004"/>
    <n v="3"/>
    <n v="0.2"/>
    <x v="1403"/>
  </r>
  <r>
    <n v="2872"/>
    <x v="1421"/>
    <x v="579"/>
    <d v="2014-03-26T00:00:00"/>
    <s v="Standard Class"/>
    <s v="BF-11275"/>
    <s v="Beth Fritzler"/>
    <x v="1"/>
    <s v="United States"/>
    <s v="Tucson"/>
    <x v="16"/>
    <n v="85705"/>
    <x v="1"/>
    <s v="FUR-CH-10001482"/>
    <x v="0"/>
    <x v="1"/>
    <s v="Office Star - Mesh Screen back chair with Vinyl seat"/>
    <n v="314.35199999999998"/>
    <n v="3"/>
    <n v="0.2"/>
    <x v="2530"/>
  </r>
  <r>
    <n v="2873"/>
    <x v="1422"/>
    <x v="140"/>
    <d v="2017-06-20T00:00:00"/>
    <s v="Standard Class"/>
    <s v="SC-20800"/>
    <s v="Stuart Calhoun"/>
    <x v="0"/>
    <s v="United States"/>
    <s v="Los Angeles"/>
    <x v="1"/>
    <n v="90036"/>
    <x v="1"/>
    <s v="OFF-AR-10002399"/>
    <x v="1"/>
    <x v="6"/>
    <s v="Dixon Prang Watercolor Pencils, 10-Color Set with Brush"/>
    <n v="4.26"/>
    <n v="1"/>
    <n v="0"/>
    <x v="2531"/>
  </r>
  <r>
    <n v="2874"/>
    <x v="1423"/>
    <x v="673"/>
    <d v="2017-11-22T00:00:00"/>
    <s v="Standard Class"/>
    <s v="SW-20275"/>
    <s v="Scott Williamson"/>
    <x v="0"/>
    <s v="United States"/>
    <s v="San Diego"/>
    <x v="1"/>
    <n v="92105"/>
    <x v="1"/>
    <s v="OFF-ST-10001963"/>
    <x v="1"/>
    <x v="4"/>
    <s v="Tennsco Regal Shelving Units"/>
    <n v="811.28"/>
    <n v="8"/>
    <n v="0"/>
    <x v="2532"/>
  </r>
  <r>
    <n v="2875"/>
    <x v="1424"/>
    <x v="614"/>
    <d v="2017-12-31T00:00:00"/>
    <s v="First Class"/>
    <s v="MC-17845"/>
    <s v="Michael Chen"/>
    <x v="0"/>
    <s v="United States"/>
    <s v="New York City"/>
    <x v="15"/>
    <n v="10035"/>
    <x v="3"/>
    <s v="OFF-FA-10002988"/>
    <x v="1"/>
    <x v="13"/>
    <s v="Ideal Clamps"/>
    <n v="6.03"/>
    <n v="3"/>
    <n v="0"/>
    <x v="2533"/>
  </r>
  <r>
    <n v="2876"/>
    <x v="1425"/>
    <x v="803"/>
    <d v="2016-01-23T00:00:00"/>
    <s v="Second Class"/>
    <s v="TD-20995"/>
    <s v="Tamara Dahlen"/>
    <x v="0"/>
    <s v="United States"/>
    <s v="San Diego"/>
    <x v="1"/>
    <n v="92037"/>
    <x v="1"/>
    <s v="FUR-CH-10004289"/>
    <x v="0"/>
    <x v="1"/>
    <s v="Global Super Steno Chair"/>
    <n v="153.56800000000001"/>
    <n v="2"/>
    <n v="0.2"/>
    <x v="2534"/>
  </r>
  <r>
    <n v="2877"/>
    <x v="1425"/>
    <x v="803"/>
    <d v="2016-01-23T00:00:00"/>
    <s v="Second Class"/>
    <s v="TD-20995"/>
    <s v="Tamara Dahlen"/>
    <x v="0"/>
    <s v="United States"/>
    <s v="San Diego"/>
    <x v="1"/>
    <n v="92037"/>
    <x v="1"/>
    <s v="FUR-CH-10000785"/>
    <x v="0"/>
    <x v="1"/>
    <s v="Global Ergonomic Managers Chair"/>
    <n v="1013.4880000000001"/>
    <n v="7"/>
    <n v="0.2"/>
    <x v="2535"/>
  </r>
  <r>
    <n v="2878"/>
    <x v="1426"/>
    <x v="804"/>
    <d v="2016-01-19T00:00:00"/>
    <s v="Standard Class"/>
    <s v="Dp-13240"/>
    <s v="Dean percer"/>
    <x v="2"/>
    <s v="United States"/>
    <s v="Westfield"/>
    <x v="30"/>
    <n v="7090"/>
    <x v="3"/>
    <s v="OFF-EN-10003040"/>
    <x v="1"/>
    <x v="12"/>
    <s v="Quality Park Security Envelopes"/>
    <n v="52.34"/>
    <n v="2"/>
    <n v="0"/>
    <x v="2536"/>
  </r>
  <r>
    <n v="2879"/>
    <x v="1426"/>
    <x v="804"/>
    <d v="2016-01-19T00:00:00"/>
    <s v="Standard Class"/>
    <s v="Dp-13240"/>
    <s v="Dean percer"/>
    <x v="2"/>
    <s v="United States"/>
    <s v="Westfield"/>
    <x v="30"/>
    <n v="7090"/>
    <x v="3"/>
    <s v="OFF-AR-10001573"/>
    <x v="1"/>
    <x v="6"/>
    <s v="American Pencil"/>
    <n v="4.66"/>
    <n v="2"/>
    <n v="0"/>
    <x v="2537"/>
  </r>
  <r>
    <n v="2880"/>
    <x v="1426"/>
    <x v="804"/>
    <d v="2016-01-19T00:00:00"/>
    <s v="Standard Class"/>
    <s v="Dp-13240"/>
    <s v="Dean percer"/>
    <x v="2"/>
    <s v="United States"/>
    <s v="Westfield"/>
    <x v="30"/>
    <n v="7090"/>
    <x v="3"/>
    <s v="TEC-AC-10000844"/>
    <x v="2"/>
    <x v="11"/>
    <s v="Logitech Gaming G510s - Keyboard"/>
    <n v="254.97"/>
    <n v="3"/>
    <n v="0"/>
    <x v="2538"/>
  </r>
  <r>
    <n v="2881"/>
    <x v="1427"/>
    <x v="251"/>
    <d v="2016-09-23T00:00:00"/>
    <s v="Second Class"/>
    <s v="SD-20485"/>
    <s v="Shirley Daniels"/>
    <x v="2"/>
    <s v="United States"/>
    <s v="Orange"/>
    <x v="30"/>
    <n v="7050"/>
    <x v="3"/>
    <s v="OFF-BI-10000756"/>
    <x v="1"/>
    <x v="8"/>
    <s v="Storex DuraTech Recycled Plastic Frosted Binders"/>
    <n v="25.44"/>
    <n v="6"/>
    <n v="0"/>
    <x v="2539"/>
  </r>
  <r>
    <n v="2882"/>
    <x v="1427"/>
    <x v="251"/>
    <d v="2016-09-23T00:00:00"/>
    <s v="Second Class"/>
    <s v="SD-20485"/>
    <s v="Shirley Daniels"/>
    <x v="2"/>
    <s v="United States"/>
    <s v="Orange"/>
    <x v="30"/>
    <n v="7050"/>
    <x v="3"/>
    <s v="OFF-SU-10000381"/>
    <x v="1"/>
    <x v="14"/>
    <s v="Acme Forged Steel Scissors with Black Enamel Handles"/>
    <n v="27.93"/>
    <n v="3"/>
    <n v="0"/>
    <x v="1092"/>
  </r>
  <r>
    <n v="2883"/>
    <x v="1428"/>
    <x v="805"/>
    <d v="2014-02-25T00:00:00"/>
    <s v="Standard Class"/>
    <s v="TM-21010"/>
    <s v="Tamara Manning"/>
    <x v="0"/>
    <s v="United States"/>
    <s v="Woodstock"/>
    <x v="10"/>
    <n v="60098"/>
    <x v="2"/>
    <s v="OFF-BI-10004094"/>
    <x v="1"/>
    <x v="8"/>
    <s v="GBC Standard Plastic Binding Systems Combs"/>
    <n v="8.85"/>
    <n v="5"/>
    <n v="0.8"/>
    <x v="2540"/>
  </r>
  <r>
    <n v="2884"/>
    <x v="1429"/>
    <x v="583"/>
    <d v="2016-11-16T00:00:00"/>
    <s v="Second Class"/>
    <s v="BK-11260"/>
    <s v="Berenike Kampe"/>
    <x v="0"/>
    <s v="United States"/>
    <s v="San Francisco"/>
    <x v="1"/>
    <n v="94110"/>
    <x v="1"/>
    <s v="FUR-FU-10001852"/>
    <x v="0"/>
    <x v="5"/>
    <s v="Eldon Regeneration Recycled Desk Accessories, Smoke"/>
    <n v="6.96"/>
    <n v="4"/>
    <n v="0"/>
    <x v="2541"/>
  </r>
  <r>
    <n v="2885"/>
    <x v="1430"/>
    <x v="806"/>
    <d v="2016-02-03T00:00:00"/>
    <s v="Standard Class"/>
    <s v="JF-15490"/>
    <s v="Jeremy Farry"/>
    <x v="0"/>
    <s v="United States"/>
    <s v="San Francisco"/>
    <x v="1"/>
    <n v="94122"/>
    <x v="1"/>
    <s v="OFF-BI-10000014"/>
    <x v="1"/>
    <x v="8"/>
    <s v="Heavy-Duty E-Z-D Binders"/>
    <n v="17.456"/>
    <n v="2"/>
    <n v="0.2"/>
    <x v="754"/>
  </r>
  <r>
    <n v="2886"/>
    <x v="1431"/>
    <x v="807"/>
    <d v="2016-10-22T00:00:00"/>
    <s v="Standard Class"/>
    <s v="EP-13915"/>
    <s v="Emily Phan"/>
    <x v="0"/>
    <s v="United States"/>
    <s v="Tempe"/>
    <x v="16"/>
    <n v="85281"/>
    <x v="1"/>
    <s v="FUR-CH-10003396"/>
    <x v="0"/>
    <x v="1"/>
    <s v="Global Deluxe Steno Chair"/>
    <n v="307.92"/>
    <n v="5"/>
    <n v="0.2"/>
    <x v="2542"/>
  </r>
  <r>
    <n v="2887"/>
    <x v="1432"/>
    <x v="404"/>
    <d v="2017-12-19T00:00:00"/>
    <s v="First Class"/>
    <s v="EP-13915"/>
    <s v="Emily Phan"/>
    <x v="0"/>
    <s v="United States"/>
    <s v="Los Angeles"/>
    <x v="1"/>
    <n v="90008"/>
    <x v="1"/>
    <s v="OFF-AR-10003811"/>
    <x v="1"/>
    <x v="6"/>
    <s v="Newell 327"/>
    <n v="6.63"/>
    <n v="3"/>
    <n v="0"/>
    <x v="155"/>
  </r>
  <r>
    <n v="2888"/>
    <x v="1432"/>
    <x v="404"/>
    <d v="2017-12-19T00:00:00"/>
    <s v="First Class"/>
    <s v="EP-13915"/>
    <s v="Emily Phan"/>
    <x v="0"/>
    <s v="United States"/>
    <s v="Los Angeles"/>
    <x v="1"/>
    <n v="90008"/>
    <x v="1"/>
    <s v="OFF-PA-10003172"/>
    <x v="1"/>
    <x v="10"/>
    <s v="Xerox 1996"/>
    <n v="12.96"/>
    <n v="2"/>
    <n v="0"/>
    <x v="91"/>
  </r>
  <r>
    <n v="2889"/>
    <x v="1432"/>
    <x v="404"/>
    <d v="2017-12-19T00:00:00"/>
    <s v="First Class"/>
    <s v="EP-13915"/>
    <s v="Emily Phan"/>
    <x v="0"/>
    <s v="United States"/>
    <s v="Los Angeles"/>
    <x v="1"/>
    <n v="90008"/>
    <x v="1"/>
    <s v="OFF-PA-10000289"/>
    <x v="1"/>
    <x v="10"/>
    <s v="Xerox 213"/>
    <n v="32.4"/>
    <n v="5"/>
    <n v="0"/>
    <x v="56"/>
  </r>
  <r>
    <n v="2890"/>
    <x v="1433"/>
    <x v="808"/>
    <d v="2017-11-06T00:00:00"/>
    <s v="Standard Class"/>
    <s v="KH-16630"/>
    <s v="Ken Heidel"/>
    <x v="1"/>
    <s v="United States"/>
    <s v="Seattle"/>
    <x v="4"/>
    <n v="98105"/>
    <x v="1"/>
    <s v="OFF-PA-10000791"/>
    <x v="1"/>
    <x v="10"/>
    <s v="Wirebound Message Books, Four 2 3/4 x 5 Forms per Page, 200 Sets per Book"/>
    <n v="23.85"/>
    <n v="5"/>
    <n v="0"/>
    <x v="2543"/>
  </r>
  <r>
    <n v="2891"/>
    <x v="1434"/>
    <x v="333"/>
    <d v="2014-05-01T00:00:00"/>
    <s v="Second Class"/>
    <s v="HG-14845"/>
    <s v="Harry Greene"/>
    <x v="0"/>
    <s v="United States"/>
    <s v="Lake Charles"/>
    <x v="28"/>
    <n v="70601"/>
    <x v="0"/>
    <s v="FUR-CH-10002304"/>
    <x v="0"/>
    <x v="1"/>
    <s v="Global Stack Chair without Arms, Black"/>
    <n v="51.96"/>
    <n v="2"/>
    <n v="0"/>
    <x v="2544"/>
  </r>
  <r>
    <n v="2892"/>
    <x v="1434"/>
    <x v="333"/>
    <d v="2014-05-01T00:00:00"/>
    <s v="Second Class"/>
    <s v="HG-14845"/>
    <s v="Harry Greene"/>
    <x v="0"/>
    <s v="United States"/>
    <s v="Lake Charles"/>
    <x v="28"/>
    <n v="70601"/>
    <x v="0"/>
    <s v="OFF-BI-10000136"/>
    <x v="1"/>
    <x v="8"/>
    <s v="Avery Non-Stick Heavy Duty View Round Locking Ring Binders"/>
    <n v="17.940000000000001"/>
    <n v="3"/>
    <n v="0"/>
    <x v="2545"/>
  </r>
  <r>
    <n v="2893"/>
    <x v="1435"/>
    <x v="436"/>
    <d v="2017-10-29T00:00:00"/>
    <s v="Standard Class"/>
    <s v="JC-16105"/>
    <s v="Julie Creighton"/>
    <x v="1"/>
    <s v="United States"/>
    <s v="Rochester"/>
    <x v="15"/>
    <n v="14609"/>
    <x v="3"/>
    <s v="OFF-PA-10003739"/>
    <x v="1"/>
    <x v="10"/>
    <s v="Xerox 1969"/>
    <n v="11.56"/>
    <n v="2"/>
    <n v="0"/>
    <x v="1290"/>
  </r>
  <r>
    <n v="2894"/>
    <x v="1435"/>
    <x v="436"/>
    <d v="2017-10-29T00:00:00"/>
    <s v="Standard Class"/>
    <s v="JC-16105"/>
    <s v="Julie Creighton"/>
    <x v="1"/>
    <s v="United States"/>
    <s v="Rochester"/>
    <x v="15"/>
    <n v="14609"/>
    <x v="3"/>
    <s v="OFF-PA-10002479"/>
    <x v="1"/>
    <x v="10"/>
    <s v="Xerox 4200 Series MultiUse Premium Copy Paper (20Lb. and 84 Bright)"/>
    <n v="26.4"/>
    <n v="5"/>
    <n v="0"/>
    <x v="1678"/>
  </r>
  <r>
    <n v="2895"/>
    <x v="1435"/>
    <x v="436"/>
    <d v="2017-10-29T00:00:00"/>
    <s v="Standard Class"/>
    <s v="JC-16105"/>
    <s v="Julie Creighton"/>
    <x v="1"/>
    <s v="United States"/>
    <s v="Rochester"/>
    <x v="15"/>
    <n v="14609"/>
    <x v="3"/>
    <s v="FUR-FU-10000771"/>
    <x v="0"/>
    <x v="5"/>
    <s v="Eldon 200 Class Desk Accessories, Smoke"/>
    <n v="69.08"/>
    <n v="11"/>
    <n v="0"/>
    <x v="1415"/>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809"/>
    <d v="2014-04-03T00:00:00"/>
    <s v="Standard Class"/>
    <s v="KM-16720"/>
    <s v="Kunst Miller"/>
    <x v="0"/>
    <s v="United States"/>
    <s v="Long Beach"/>
    <x v="15"/>
    <n v="11561"/>
    <x v="3"/>
    <s v="OFF-AR-10001915"/>
    <x v="1"/>
    <x v="6"/>
    <s v="Peel-Off China Markers"/>
    <n v="49.65"/>
    <n v="5"/>
    <n v="0"/>
    <x v="2547"/>
  </r>
  <r>
    <n v="2898"/>
    <x v="1437"/>
    <x v="810"/>
    <d v="2016-01-09T00:00:00"/>
    <s v="Standard Class"/>
    <s v="EB-13975"/>
    <s v="Erica Bern"/>
    <x v="1"/>
    <s v="United States"/>
    <s v="Charlotte"/>
    <x v="3"/>
    <n v="28205"/>
    <x v="0"/>
    <s v="TEC-CO-10000971"/>
    <x v="2"/>
    <x v="16"/>
    <s v="Hewlett Packard 310 Color Digital Copier"/>
    <n v="959.96799999999996"/>
    <n v="4"/>
    <n v="0.2"/>
    <x v="2548"/>
  </r>
  <r>
    <n v="2899"/>
    <x v="1438"/>
    <x v="33"/>
    <d v="2015-04-30T00:00:00"/>
    <s v="Standard Class"/>
    <s v="PW-19240"/>
    <s v="Pierre Wener"/>
    <x v="0"/>
    <s v="United States"/>
    <s v="Houston"/>
    <x v="5"/>
    <n v="77036"/>
    <x v="2"/>
    <s v="FUR-CH-10004086"/>
    <x v="0"/>
    <x v="1"/>
    <s v="Hon 4070 Series Pagoda Armless Upholstered Stacking Chairs"/>
    <n v="408.42200000000003"/>
    <n v="2"/>
    <n v="0.3"/>
    <x v="2549"/>
  </r>
  <r>
    <n v="2900"/>
    <x v="1439"/>
    <x v="811"/>
    <d v="2015-09-17T00:00:00"/>
    <s v="Standard Class"/>
    <s v="PG-18895"/>
    <s v="Paul Gonzalez"/>
    <x v="0"/>
    <s v="United States"/>
    <s v="New York City"/>
    <x v="15"/>
    <n v="10035"/>
    <x v="3"/>
    <s v="TEC-CO-10000971"/>
    <x v="2"/>
    <x v="16"/>
    <s v="Hewlett Packard 310 Color Digital Copier"/>
    <n v="479.98399999999998"/>
    <n v="2"/>
    <n v="0.2"/>
    <x v="2127"/>
  </r>
  <r>
    <n v="2901"/>
    <x v="1439"/>
    <x v="811"/>
    <d v="2015-09-17T00:00:00"/>
    <s v="Standard Class"/>
    <s v="PG-18895"/>
    <s v="Paul Gonzalez"/>
    <x v="0"/>
    <s v="United States"/>
    <s v="New York City"/>
    <x v="15"/>
    <n v="10035"/>
    <x v="3"/>
    <s v="OFF-LA-10001317"/>
    <x v="1"/>
    <x v="2"/>
    <s v="Avery 520"/>
    <n v="12.6"/>
    <n v="4"/>
    <n v="0"/>
    <x v="2550"/>
  </r>
  <r>
    <n v="2902"/>
    <x v="1440"/>
    <x v="220"/>
    <d v="2017-09-15T00:00:00"/>
    <s v="Standard Class"/>
    <s v="DB-12910"/>
    <s v="Daniel Byrd"/>
    <x v="2"/>
    <s v="United States"/>
    <s v="Columbus"/>
    <x v="32"/>
    <n v="31907"/>
    <x v="0"/>
    <s v="OFF-PA-10003656"/>
    <x v="1"/>
    <x v="10"/>
    <s v="Xerox 1935"/>
    <n v="184.66"/>
    <n v="7"/>
    <n v="0"/>
    <x v="2551"/>
  </r>
  <r>
    <n v="2903"/>
    <x v="1441"/>
    <x v="1"/>
    <d v="2016-06-17T00:00:00"/>
    <s v="Standard Class"/>
    <s v="CR-12730"/>
    <s v="Craig Reiter"/>
    <x v="0"/>
    <s v="United States"/>
    <s v="Chicago"/>
    <x v="10"/>
    <n v="60610"/>
    <x v="2"/>
    <s v="OFF-PA-10002160"/>
    <x v="1"/>
    <x v="10"/>
    <s v="Xerox 1978"/>
    <n v="23.12"/>
    <n v="5"/>
    <n v="0.2"/>
    <x v="2552"/>
  </r>
  <r>
    <n v="2904"/>
    <x v="1442"/>
    <x v="812"/>
    <d v="2016-07-01T00:00:00"/>
    <s v="Standard Class"/>
    <s v="KH-16330"/>
    <s v="Katharine Harms"/>
    <x v="1"/>
    <s v="United States"/>
    <s v="Highland Park"/>
    <x v="10"/>
    <n v="60035"/>
    <x v="2"/>
    <s v="OFF-PA-10000575"/>
    <x v="1"/>
    <x v="10"/>
    <s v="Wirebound Message Books, Four 2 3/4 x 5 White Forms per Page"/>
    <n v="37.463999999999999"/>
    <n v="7"/>
    <n v="0.2"/>
    <x v="2553"/>
  </r>
  <r>
    <n v="2905"/>
    <x v="1442"/>
    <x v="812"/>
    <d v="2016-07-01T00:00:00"/>
    <s v="Standard Class"/>
    <s v="KH-16330"/>
    <s v="Katharine Harms"/>
    <x v="1"/>
    <s v="United States"/>
    <s v="Highland Park"/>
    <x v="10"/>
    <n v="60035"/>
    <x v="2"/>
    <s v="FUR-CH-10003981"/>
    <x v="0"/>
    <x v="1"/>
    <s v="Global Commerce Series Low-Back Swivel/Tilt Chairs"/>
    <n v="539.65800000000002"/>
    <n v="3"/>
    <n v="0.3"/>
    <x v="2554"/>
  </r>
  <r>
    <n v="2906"/>
    <x v="1443"/>
    <x v="467"/>
    <d v="2014-09-30T00:00:00"/>
    <s v="Standard Class"/>
    <s v="CS-12400"/>
    <s v="Christopher Schild"/>
    <x v="2"/>
    <s v="United States"/>
    <s v="Seattle"/>
    <x v="4"/>
    <n v="98115"/>
    <x v="1"/>
    <s v="OFF-ST-10002615"/>
    <x v="1"/>
    <x v="4"/>
    <s v="Dual Level, Single-Width Filing Carts"/>
    <n v="310.12"/>
    <n v="2"/>
    <n v="0"/>
    <x v="2555"/>
  </r>
  <r>
    <n v="2907"/>
    <x v="1444"/>
    <x v="132"/>
    <d v="2017-11-09T00:00:00"/>
    <s v="Standard Class"/>
    <s v="DL-12925"/>
    <s v="Daniel Lacy"/>
    <x v="0"/>
    <s v="United States"/>
    <s v="Eagan"/>
    <x v="11"/>
    <n v="55122"/>
    <x v="2"/>
    <s v="OFF-PA-10000327"/>
    <x v="1"/>
    <x v="10"/>
    <s v="Xerox 1971"/>
    <n v="8.56"/>
    <n v="2"/>
    <n v="0"/>
    <x v="1588"/>
  </r>
  <r>
    <n v="2908"/>
    <x v="1444"/>
    <x v="132"/>
    <d v="2017-11-09T00:00:00"/>
    <s v="Standard Class"/>
    <s v="DL-12925"/>
    <s v="Daniel Lacy"/>
    <x v="0"/>
    <s v="United States"/>
    <s v="Eagan"/>
    <x v="11"/>
    <n v="55122"/>
    <x v="2"/>
    <s v="OFF-ST-10001325"/>
    <x v="1"/>
    <x v="4"/>
    <s v="Sterilite Officeware Hinged File Box"/>
    <n v="52.4"/>
    <n v="5"/>
    <n v="0"/>
    <x v="2556"/>
  </r>
  <r>
    <n v="2909"/>
    <x v="1444"/>
    <x v="132"/>
    <d v="2017-11-09T00:00:00"/>
    <s v="Standard Class"/>
    <s v="DL-12925"/>
    <s v="Daniel Lacy"/>
    <x v="0"/>
    <s v="United States"/>
    <s v="Eagan"/>
    <x v="11"/>
    <n v="55122"/>
    <x v="2"/>
    <s v="OFF-LA-10001771"/>
    <x v="1"/>
    <x v="2"/>
    <s v="Avery 513"/>
    <n v="14.94"/>
    <n v="3"/>
    <n v="0"/>
    <x v="2557"/>
  </r>
  <r>
    <n v="2910"/>
    <x v="1445"/>
    <x v="600"/>
    <d v="2017-02-23T00:00:00"/>
    <s v="Standard Class"/>
    <s v="ME-17725"/>
    <s v="Max Engle"/>
    <x v="0"/>
    <s v="United States"/>
    <s v="Seattle"/>
    <x v="4"/>
    <n v="98103"/>
    <x v="1"/>
    <s v="OFF-FA-10004968"/>
    <x v="1"/>
    <x v="13"/>
    <s v="Rubber Band Ball"/>
    <n v="11.22"/>
    <n v="3"/>
    <n v="0"/>
    <x v="2558"/>
  </r>
  <r>
    <n v="2911"/>
    <x v="1446"/>
    <x v="599"/>
    <d v="2015-11-09T00:00:00"/>
    <s v="Standard Class"/>
    <s v="VD-21670"/>
    <s v="Valerie Dominguez"/>
    <x v="0"/>
    <s v="United States"/>
    <s v="Coral Springs"/>
    <x v="2"/>
    <n v="33065"/>
    <x v="0"/>
    <s v="OFF-AP-10000576"/>
    <x v="1"/>
    <x v="9"/>
    <s v="Belkin 325VA UPS Surge Protector, 6'"/>
    <n v="387.13600000000002"/>
    <n v="4"/>
    <n v="0.2"/>
    <x v="2559"/>
  </r>
  <r>
    <n v="2912"/>
    <x v="1447"/>
    <x v="737"/>
    <d v="2014-06-21T00:00:00"/>
    <s v="Standard Class"/>
    <s v="CK-12205"/>
    <s v="Chloris Kastensmidt"/>
    <x v="0"/>
    <s v="United States"/>
    <s v="Hempstead"/>
    <x v="15"/>
    <n v="11550"/>
    <x v="3"/>
    <s v="OFF-EN-10003286"/>
    <x v="1"/>
    <x v="12"/>
    <s v="Staple envelope"/>
    <n v="41.4"/>
    <n v="5"/>
    <n v="0"/>
    <x v="2560"/>
  </r>
  <r>
    <n v="2913"/>
    <x v="1447"/>
    <x v="737"/>
    <d v="2014-06-21T00:00:00"/>
    <s v="Standard Class"/>
    <s v="CK-12205"/>
    <s v="Chloris Kastensmidt"/>
    <x v="0"/>
    <s v="United States"/>
    <s v="Hempstead"/>
    <x v="15"/>
    <n v="11550"/>
    <x v="3"/>
    <s v="OFF-AR-10003772"/>
    <x v="1"/>
    <x v="6"/>
    <s v="Boston 16750 Black Compact Battery Pencil Sharpener"/>
    <n v="35"/>
    <n v="4"/>
    <n v="0"/>
    <x v="1482"/>
  </r>
  <r>
    <n v="2914"/>
    <x v="1447"/>
    <x v="737"/>
    <d v="2014-06-21T00:00:00"/>
    <s v="Standard Class"/>
    <s v="CK-12205"/>
    <s v="Chloris Kastensmidt"/>
    <x v="0"/>
    <s v="United States"/>
    <s v="Hempstead"/>
    <x v="15"/>
    <n v="11550"/>
    <x v="3"/>
    <s v="OFF-BI-10002852"/>
    <x v="1"/>
    <x v="8"/>
    <s v="Ibico Standard Transparent Covers"/>
    <n v="39.552"/>
    <n v="3"/>
    <n v="0.2"/>
    <x v="2561"/>
  </r>
  <r>
    <n v="2915"/>
    <x v="1448"/>
    <x v="88"/>
    <d v="2015-10-17T00:00:00"/>
    <s v="Second Class"/>
    <s v="DL-12925"/>
    <s v="Daniel Lacy"/>
    <x v="0"/>
    <s v="United States"/>
    <s v="Noblesville"/>
    <x v="14"/>
    <n v="46060"/>
    <x v="2"/>
    <s v="TEC-PH-10002890"/>
    <x v="2"/>
    <x v="7"/>
    <s v="AT&amp;T 17929 Lendline Telephone"/>
    <n v="135.72"/>
    <n v="3"/>
    <n v="0"/>
    <x v="2562"/>
  </r>
  <r>
    <n v="2916"/>
    <x v="1448"/>
    <x v="88"/>
    <d v="2015-10-17T00:00:00"/>
    <s v="Second Class"/>
    <s v="DL-12925"/>
    <s v="Daniel Lacy"/>
    <x v="0"/>
    <s v="United States"/>
    <s v="Noblesville"/>
    <x v="14"/>
    <n v="46060"/>
    <x v="2"/>
    <s v="OFF-BI-10001308"/>
    <x v="1"/>
    <x v="8"/>
    <s v="GBC Standard Plastic Binding Systems' Combs"/>
    <n v="12.56"/>
    <n v="2"/>
    <n v="0"/>
    <x v="2563"/>
  </r>
  <r>
    <n v="2917"/>
    <x v="1448"/>
    <x v="88"/>
    <d v="2015-10-17T00:00:00"/>
    <s v="Second Class"/>
    <s v="DL-12925"/>
    <s v="Daniel Lacy"/>
    <x v="0"/>
    <s v="United States"/>
    <s v="Noblesville"/>
    <x v="14"/>
    <n v="46060"/>
    <x v="2"/>
    <s v="TEC-PH-10001750"/>
    <x v="2"/>
    <x v="7"/>
    <s v="Samsung Rugby III"/>
    <n v="263.95999999999998"/>
    <n v="4"/>
    <n v="0"/>
    <x v="2564"/>
  </r>
  <r>
    <n v="2918"/>
    <x v="1449"/>
    <x v="151"/>
    <d v="2017-08-30T00:00:00"/>
    <s v="First Class"/>
    <s v="SE-20110"/>
    <s v="Sanjit Engle"/>
    <x v="0"/>
    <s v="United States"/>
    <s v="Dallas"/>
    <x v="5"/>
    <n v="75220"/>
    <x v="2"/>
    <s v="OFF-AR-10003338"/>
    <x v="1"/>
    <x v="6"/>
    <s v="Eberhard Faber 3 1/2&quot; Golf Pencils"/>
    <n v="5.952"/>
    <n v="1"/>
    <n v="0.2"/>
    <x v="2565"/>
  </r>
  <r>
    <n v="2919"/>
    <x v="1450"/>
    <x v="813"/>
    <d v="2016-11-23T00:00:00"/>
    <s v="Same Day"/>
    <s v="LS-17200"/>
    <s v="Luke Schmidt"/>
    <x v="1"/>
    <s v="United States"/>
    <s v="Philadelphia"/>
    <x v="9"/>
    <n v="19140"/>
    <x v="3"/>
    <s v="OFF-FA-10002763"/>
    <x v="1"/>
    <x v="13"/>
    <s v="Advantus Map Pennant Flags and Round Head Tacks"/>
    <n v="15.8"/>
    <n v="5"/>
    <n v="0.2"/>
    <x v="2566"/>
  </r>
  <r>
    <n v="2920"/>
    <x v="1450"/>
    <x v="813"/>
    <d v="2016-11-23T00:00:00"/>
    <s v="Same Day"/>
    <s v="LS-17200"/>
    <s v="Luke Schmidt"/>
    <x v="1"/>
    <s v="United States"/>
    <s v="Philadelphia"/>
    <x v="9"/>
    <n v="19140"/>
    <x v="3"/>
    <s v="FUR-FU-10002088"/>
    <x v="0"/>
    <x v="5"/>
    <s v="Nu-Dell Float Frame 11 x 14 1/2"/>
    <n v="14.368"/>
    <n v="2"/>
    <n v="0.2"/>
    <x v="2567"/>
  </r>
  <r>
    <n v="2921"/>
    <x v="1450"/>
    <x v="813"/>
    <d v="2016-11-23T00:00:00"/>
    <s v="Same Day"/>
    <s v="LS-17200"/>
    <s v="Luke Schmidt"/>
    <x v="1"/>
    <s v="United States"/>
    <s v="Philadelphia"/>
    <x v="9"/>
    <n v="19140"/>
    <x v="3"/>
    <s v="FUR-FU-10003976"/>
    <x v="0"/>
    <x v="5"/>
    <s v="DAX Executive Solid Wood Document Frame, Desktop or Hang, Mahogany, 5 x 7"/>
    <n v="70.447999999999993"/>
    <n v="7"/>
    <n v="0.2"/>
    <x v="2568"/>
  </r>
  <r>
    <n v="2922"/>
    <x v="1451"/>
    <x v="289"/>
    <d v="2017-01-30T00:00:00"/>
    <s v="Same Day"/>
    <s v="MM-17920"/>
    <s v="Michael Moore"/>
    <x v="0"/>
    <s v="United States"/>
    <s v="San Francisco"/>
    <x v="1"/>
    <n v="94109"/>
    <x v="1"/>
    <s v="OFF-ST-10001511"/>
    <x v="1"/>
    <x v="4"/>
    <s v="Space Solutions Commercial Steel Shelving"/>
    <n v="129.30000000000001"/>
    <n v="2"/>
    <n v="0"/>
    <x v="2569"/>
  </r>
  <r>
    <n v="2923"/>
    <x v="1452"/>
    <x v="672"/>
    <d v="2015-12-03T00:00:00"/>
    <s v="Second Class"/>
    <s v="DB-13270"/>
    <s v="Deborah Brumfield"/>
    <x v="2"/>
    <s v="United States"/>
    <s v="Austin"/>
    <x v="5"/>
    <n v="78745"/>
    <x v="2"/>
    <s v="OFF-BI-10000301"/>
    <x v="1"/>
    <x v="8"/>
    <s v="GBC Instant Report Kit"/>
    <n v="3.8820000000000001"/>
    <n v="3"/>
    <n v="0.8"/>
    <x v="2570"/>
  </r>
  <r>
    <n v="2924"/>
    <x v="1453"/>
    <x v="307"/>
    <d v="2014-07-04T00:00:00"/>
    <s v="Standard Class"/>
    <s v="RW-19630"/>
    <s v="Rob Williams"/>
    <x v="1"/>
    <s v="United States"/>
    <s v="Detroit"/>
    <x v="12"/>
    <n v="48234"/>
    <x v="2"/>
    <s v="OFF-FA-10003495"/>
    <x v="1"/>
    <x v="13"/>
    <s v="Staples"/>
    <n v="6.08"/>
    <n v="1"/>
    <n v="0"/>
    <x v="2571"/>
  </r>
  <r>
    <n v="2925"/>
    <x v="1454"/>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814"/>
    <d v="2014-09-05T00:00:00"/>
    <s v="First Class"/>
    <s v="JM-16195"/>
    <s v="Justin MacKendrick"/>
    <x v="0"/>
    <s v="United States"/>
    <s v="Watertown"/>
    <x v="15"/>
    <n v="13601"/>
    <x v="3"/>
    <s v="FUR-FU-10002116"/>
    <x v="0"/>
    <x v="5"/>
    <s v="Tenex Carpeted, Granite-Look or Clear Contemporary Contour Shape Chair Mats"/>
    <n v="70.709999999999994"/>
    <n v="1"/>
    <n v="0"/>
    <x v="2573"/>
  </r>
  <r>
    <n v="2927"/>
    <x v="1455"/>
    <x v="815"/>
    <d v="2017-07-14T00:00:00"/>
    <s v="Second Class"/>
    <s v="BP-11155"/>
    <s v="Becky Pak"/>
    <x v="0"/>
    <s v="United States"/>
    <s v="Columbus"/>
    <x v="32"/>
    <n v="31907"/>
    <x v="0"/>
    <s v="FUR-FU-10000771"/>
    <x v="0"/>
    <x v="5"/>
    <s v="Eldon 200 Class Desk Accessories, Smoke"/>
    <n v="18.84"/>
    <n v="3"/>
    <n v="0"/>
    <x v="2574"/>
  </r>
  <r>
    <n v="2928"/>
    <x v="1456"/>
    <x v="400"/>
    <d v="2017-06-10T00:00:00"/>
    <s v="Standard Class"/>
    <s v="CT-11995"/>
    <s v="Carol Triggs"/>
    <x v="0"/>
    <s v="United States"/>
    <s v="Apple Valley"/>
    <x v="11"/>
    <n v="55124"/>
    <x v="2"/>
    <s v="OFF-AR-10002255"/>
    <x v="1"/>
    <x v="6"/>
    <s v="Newell 346"/>
    <n v="8.64"/>
    <n v="3"/>
    <n v="0"/>
    <x v="1028"/>
  </r>
  <r>
    <n v="2929"/>
    <x v="1457"/>
    <x v="15"/>
    <d v="2017-10-26T00:00:00"/>
    <s v="Standard Class"/>
    <s v="TH-21550"/>
    <s v="Tracy Hopkins"/>
    <x v="2"/>
    <s v="United States"/>
    <s v="Burlington"/>
    <x v="3"/>
    <n v="27217"/>
    <x v="0"/>
    <s v="OFF-BI-10004995"/>
    <x v="1"/>
    <x v="8"/>
    <s v="GBC DocuBind P400 Electric Binding System"/>
    <n v="1633.1880000000001"/>
    <n v="4"/>
    <n v="0.7"/>
    <x v="2575"/>
  </r>
  <r>
    <n v="2930"/>
    <x v="1458"/>
    <x v="551"/>
    <d v="2017-11-24T00:00:00"/>
    <s v="Standard Class"/>
    <s v="ME-17320"/>
    <s v="Maria Etezadi"/>
    <x v="2"/>
    <s v="United States"/>
    <s v="Saginaw"/>
    <x v="12"/>
    <n v="48601"/>
    <x v="2"/>
    <s v="FUR-FU-10002597"/>
    <x v="0"/>
    <x v="5"/>
    <s v="C-Line Magnetic Cubicle Keepers, Clear Polypropylene"/>
    <n v="19.760000000000002"/>
    <n v="4"/>
    <n v="0"/>
    <x v="1087"/>
  </r>
  <r>
    <n v="2931"/>
    <x v="1459"/>
    <x v="816"/>
    <d v="2015-08-08T00:00:00"/>
    <s v="Same Day"/>
    <s v="TT-21220"/>
    <s v="Thomas Thornton"/>
    <x v="0"/>
    <s v="United States"/>
    <s v="San Francisco"/>
    <x v="1"/>
    <n v="94109"/>
    <x v="1"/>
    <s v="OFF-BI-10004970"/>
    <x v="1"/>
    <x v="8"/>
    <s v="ACCOHIDE 3-Ring Binder, Blue, 1&quot;"/>
    <n v="6.6079999999999997"/>
    <n v="2"/>
    <n v="0.2"/>
    <x v="2576"/>
  </r>
  <r>
    <n v="2932"/>
    <x v="1459"/>
    <x v="816"/>
    <d v="2015-08-08T00:00:00"/>
    <s v="Same Day"/>
    <s v="TT-21220"/>
    <s v="Thomas Thornton"/>
    <x v="0"/>
    <s v="United States"/>
    <s v="San Francisco"/>
    <x v="1"/>
    <n v="94109"/>
    <x v="1"/>
    <s v="OFF-BI-10002557"/>
    <x v="1"/>
    <x v="8"/>
    <s v="Presstex Flexible Ring Binders"/>
    <n v="7.28"/>
    <n v="2"/>
    <n v="0.2"/>
    <x v="2577"/>
  </r>
  <r>
    <n v="2933"/>
    <x v="1459"/>
    <x v="816"/>
    <d v="2015-08-08T00:00:00"/>
    <s v="Same Day"/>
    <s v="TT-21220"/>
    <s v="Thomas Thornton"/>
    <x v="0"/>
    <s v="United States"/>
    <s v="San Francisco"/>
    <x v="1"/>
    <n v="94109"/>
    <x v="1"/>
    <s v="FUR-CH-10000785"/>
    <x v="0"/>
    <x v="1"/>
    <s v="Global Ergonomic Managers Chair"/>
    <n v="144.78399999999999"/>
    <n v="1"/>
    <n v="0.2"/>
    <x v="2578"/>
  </r>
  <r>
    <n v="2934"/>
    <x v="1460"/>
    <x v="409"/>
    <d v="2016-12-12T00:00:00"/>
    <s v="Standard Class"/>
    <s v="GT-14710"/>
    <s v="Greg Tran"/>
    <x v="0"/>
    <s v="United States"/>
    <s v="Seattle"/>
    <x v="4"/>
    <n v="98105"/>
    <x v="1"/>
    <s v="TEC-PH-10002310"/>
    <x v="2"/>
    <x v="7"/>
    <s v="Plantronics Calisto P620-M USB Wireless Speakerphone System"/>
    <n v="156.792"/>
    <n v="1"/>
    <n v="0.2"/>
    <x v="2579"/>
  </r>
  <r>
    <n v="2935"/>
    <x v="1460"/>
    <x v="409"/>
    <d v="2016-12-12T00:00:00"/>
    <s v="Standard Class"/>
    <s v="GT-14710"/>
    <s v="Greg Tran"/>
    <x v="0"/>
    <s v="United States"/>
    <s v="Seattle"/>
    <x v="4"/>
    <n v="98105"/>
    <x v="1"/>
    <s v="TEC-PH-10002834"/>
    <x v="2"/>
    <x v="7"/>
    <s v="Google Nexus 5"/>
    <n v="431.976"/>
    <n v="3"/>
    <n v="0.2"/>
    <x v="2580"/>
  </r>
  <r>
    <n v="2936"/>
    <x v="1460"/>
    <x v="409"/>
    <d v="2016-12-12T00:00:00"/>
    <s v="Standard Class"/>
    <s v="GT-14710"/>
    <s v="Greg Tran"/>
    <x v="0"/>
    <s v="United States"/>
    <s v="Seattle"/>
    <x v="4"/>
    <n v="98105"/>
    <x v="1"/>
    <s v="OFF-EN-10000927"/>
    <x v="1"/>
    <x v="12"/>
    <s v="Jet-Pak Recycled Peel 'N' Seal Padded Mailers"/>
    <n v="35.89"/>
    <n v="1"/>
    <n v="0"/>
    <x v="2581"/>
  </r>
  <r>
    <n v="2937"/>
    <x v="1460"/>
    <x v="409"/>
    <d v="2016-12-12T00:00:00"/>
    <s v="Standard Class"/>
    <s v="GT-14710"/>
    <s v="Greg Tran"/>
    <x v="0"/>
    <s v="United States"/>
    <s v="Seattle"/>
    <x v="4"/>
    <n v="98105"/>
    <x v="1"/>
    <s v="OFF-BI-10001636"/>
    <x v="1"/>
    <x v="8"/>
    <s v="Ibico Plastic and Wire Spiral Binding Combs"/>
    <n v="47.207999999999998"/>
    <n v="7"/>
    <n v="0.2"/>
    <x v="2582"/>
  </r>
  <r>
    <n v="2938"/>
    <x v="1460"/>
    <x v="409"/>
    <d v="2016-12-12T00:00:00"/>
    <s v="Standard Class"/>
    <s v="GT-14710"/>
    <s v="Greg Tran"/>
    <x v="0"/>
    <s v="United States"/>
    <s v="Seattle"/>
    <x v="4"/>
    <n v="98105"/>
    <x v="1"/>
    <s v="OFF-PA-10001736"/>
    <x v="1"/>
    <x v="10"/>
    <s v="Xerox 1880"/>
    <n v="248.08"/>
    <n v="7"/>
    <n v="0"/>
    <x v="2583"/>
  </r>
  <r>
    <n v="2939"/>
    <x v="1460"/>
    <x v="409"/>
    <d v="2016-12-12T00:00:00"/>
    <s v="Standard Class"/>
    <s v="GT-14710"/>
    <s v="Greg Tran"/>
    <x v="0"/>
    <s v="United States"/>
    <s v="Seattle"/>
    <x v="4"/>
    <n v="98105"/>
    <x v="1"/>
    <s v="OFF-PA-10000482"/>
    <x v="1"/>
    <x v="10"/>
    <s v="Snap-A-Way Black Print Carbonless Ruled Speed Letter, Triplicate"/>
    <n v="189.7"/>
    <n v="5"/>
    <n v="0"/>
    <x v="2584"/>
  </r>
  <r>
    <n v="2940"/>
    <x v="1460"/>
    <x v="409"/>
    <d v="2016-12-12T00:00:00"/>
    <s v="Standard Class"/>
    <s v="GT-14710"/>
    <s v="Greg Tran"/>
    <x v="0"/>
    <s v="United States"/>
    <s v="Seattle"/>
    <x v="4"/>
    <n v="98105"/>
    <x v="1"/>
    <s v="OFF-BI-10001658"/>
    <x v="1"/>
    <x v="8"/>
    <s v="GBC Standard Therm-A-Bind Covers"/>
    <n v="59.808"/>
    <n v="3"/>
    <n v="0.2"/>
    <x v="688"/>
  </r>
  <r>
    <n v="2941"/>
    <x v="1461"/>
    <x v="613"/>
    <d v="2017-03-31T00:00:00"/>
    <s v="Standard Class"/>
    <s v="JD-16150"/>
    <s v="Justin Deggeller"/>
    <x v="1"/>
    <s v="United States"/>
    <s v="Milwaukee"/>
    <x v="6"/>
    <n v="53209"/>
    <x v="2"/>
    <s v="FUR-CH-10000422"/>
    <x v="0"/>
    <x v="1"/>
    <s v="Global Highback Leather Tilter in Burgundy"/>
    <n v="90.99"/>
    <n v="1"/>
    <n v="0"/>
    <x v="2585"/>
  </r>
  <r>
    <n v="2942"/>
    <x v="1461"/>
    <x v="613"/>
    <d v="2017-03-31T00:00:00"/>
    <s v="Standard Class"/>
    <s v="JD-16150"/>
    <s v="Justin Deggeller"/>
    <x v="1"/>
    <s v="United States"/>
    <s v="Milwaukee"/>
    <x v="6"/>
    <n v="53209"/>
    <x v="2"/>
    <s v="FUR-CH-10004675"/>
    <x v="0"/>
    <x v="1"/>
    <s v="Lifetime Advantage Folding Chairs, 4/Carton"/>
    <n v="1526.56"/>
    <n v="7"/>
    <n v="0"/>
    <x v="2586"/>
  </r>
  <r>
    <n v="2943"/>
    <x v="1461"/>
    <x v="613"/>
    <d v="2017-03-31T00:00:00"/>
    <s v="Standard Class"/>
    <s v="JD-16150"/>
    <s v="Justin Deggeller"/>
    <x v="1"/>
    <s v="United States"/>
    <s v="Milwaukee"/>
    <x v="6"/>
    <n v="53209"/>
    <x v="2"/>
    <s v="FUR-CH-10002880"/>
    <x v="0"/>
    <x v="1"/>
    <s v="Global High-Back Leather Tilter, Burgundy"/>
    <n v="368.97"/>
    <n v="3"/>
    <n v="0"/>
    <x v="2587"/>
  </r>
  <r>
    <n v="2944"/>
    <x v="1462"/>
    <x v="123"/>
    <d v="2017-11-24T00:00:00"/>
    <s v="Standard Class"/>
    <s v="MC-18100"/>
    <s v="Mick Crebagga"/>
    <x v="0"/>
    <s v="United States"/>
    <s v="Los Angeles"/>
    <x v="1"/>
    <n v="90049"/>
    <x v="1"/>
    <s v="OFF-ST-10000675"/>
    <x v="1"/>
    <x v="4"/>
    <s v="File Shuttle II and Handi-File, Black"/>
    <n v="305.01"/>
    <n v="9"/>
    <n v="0"/>
    <x v="2588"/>
  </r>
  <r>
    <n v="2945"/>
    <x v="1462"/>
    <x v="123"/>
    <d v="2017-11-24T00:00:00"/>
    <s v="Standard Class"/>
    <s v="MC-18100"/>
    <s v="Mick Crebagga"/>
    <x v="0"/>
    <s v="United States"/>
    <s v="Los Angeles"/>
    <x v="1"/>
    <n v="90049"/>
    <x v="1"/>
    <s v="FUR-FU-10002685"/>
    <x v="0"/>
    <x v="5"/>
    <s v="Executive Impressions 13-1/2&quot; Indoor/Outdoor Wall Clock"/>
    <n v="18.7"/>
    <n v="1"/>
    <n v="0"/>
    <x v="2589"/>
  </r>
  <r>
    <n v="2946"/>
    <x v="1463"/>
    <x v="254"/>
    <d v="2016-11-05T00:00:00"/>
    <s v="First Class"/>
    <s v="LH-17020"/>
    <s v="Lisa Hazard"/>
    <x v="0"/>
    <s v="United States"/>
    <s v="San Francisco"/>
    <x v="1"/>
    <n v="94122"/>
    <x v="1"/>
    <s v="FUR-FU-10004020"/>
    <x v="0"/>
    <x v="5"/>
    <s v="Advantus Panel Wall Acrylic Frame"/>
    <n v="38.29"/>
    <n v="7"/>
    <n v="0"/>
    <x v="2590"/>
  </r>
  <r>
    <n v="2947"/>
    <x v="1464"/>
    <x v="817"/>
    <d v="2017-12-18T00:00:00"/>
    <s v="Standard Class"/>
    <s v="MP-18175"/>
    <s v="Mike Pelletier"/>
    <x v="2"/>
    <s v="United States"/>
    <s v="San Diego"/>
    <x v="1"/>
    <n v="92024"/>
    <x v="1"/>
    <s v="FUR-FU-10004963"/>
    <x v="0"/>
    <x v="5"/>
    <s v="Eldon 400 Class Desk Accessories, Black Carbon"/>
    <n v="26.25"/>
    <n v="3"/>
    <n v="0"/>
    <x v="2591"/>
  </r>
  <r>
    <n v="2948"/>
    <x v="1464"/>
    <x v="817"/>
    <d v="2017-12-18T00:00:00"/>
    <s v="Standard Class"/>
    <s v="MP-18175"/>
    <s v="Mike Pelletier"/>
    <x v="2"/>
    <s v="United States"/>
    <s v="San Diego"/>
    <x v="1"/>
    <n v="92024"/>
    <x v="1"/>
    <s v="OFF-BI-10000174"/>
    <x v="1"/>
    <x v="8"/>
    <s v="Wilson Jones Clip &amp; Carry Folder Binder Tool for Ring Binders, Clear"/>
    <n v="64.959999999999994"/>
    <n v="14"/>
    <n v="0.2"/>
    <x v="2592"/>
  </r>
  <r>
    <n v="2949"/>
    <x v="1464"/>
    <x v="817"/>
    <d v="2017-12-18T00:00:00"/>
    <s v="Standard Class"/>
    <s v="MP-18175"/>
    <s v="Mike Pelletier"/>
    <x v="2"/>
    <s v="United States"/>
    <s v="San Diego"/>
    <x v="1"/>
    <n v="92024"/>
    <x v="1"/>
    <s v="OFF-EN-10000461"/>
    <x v="1"/>
    <x v="12"/>
    <s v="#10- 4 1/8&quot; x 9 1/2&quot; Recycled Envelopes"/>
    <n v="43.7"/>
    <n v="5"/>
    <n v="0"/>
    <x v="2593"/>
  </r>
  <r>
    <n v="2950"/>
    <x v="1465"/>
    <x v="105"/>
    <d v="2017-11-12T00:00:00"/>
    <s v="Same Day"/>
    <s v="EM-14140"/>
    <s v="Eugene Moren"/>
    <x v="2"/>
    <s v="United States"/>
    <s v="Glendale"/>
    <x v="16"/>
    <n v="85301"/>
    <x v="1"/>
    <s v="TEC-AC-10001266"/>
    <x v="2"/>
    <x v="11"/>
    <s v="Memorex Micro Travel Drive 8 GB"/>
    <n v="41.6"/>
    <n v="4"/>
    <n v="0.2"/>
    <x v="2594"/>
  </r>
  <r>
    <n v="2951"/>
    <x v="1465"/>
    <x v="105"/>
    <d v="2017-11-12T00:00:00"/>
    <s v="Same Day"/>
    <s v="EM-14140"/>
    <s v="Eugene Moren"/>
    <x v="2"/>
    <s v="United States"/>
    <s v="Glendale"/>
    <x v="16"/>
    <n v="85301"/>
    <x v="1"/>
    <s v="OFF-PA-10002160"/>
    <x v="1"/>
    <x v="10"/>
    <s v="Xerox 1978"/>
    <n v="23.12"/>
    <n v="5"/>
    <n v="0.2"/>
    <x v="2552"/>
  </r>
  <r>
    <n v="2952"/>
    <x v="1465"/>
    <x v="105"/>
    <d v="2017-11-12T00:00:00"/>
    <s v="Same Day"/>
    <s v="EM-14140"/>
    <s v="Eugene Moren"/>
    <x v="2"/>
    <s v="United States"/>
    <s v="Glendale"/>
    <x v="16"/>
    <n v="85301"/>
    <x v="1"/>
    <s v="FUR-CH-10004875"/>
    <x v="0"/>
    <x v="1"/>
    <s v="Harbour Creations 67200 Series Stacking Chairs"/>
    <n v="113.88800000000001"/>
    <n v="2"/>
    <n v="0.2"/>
    <x v="2595"/>
  </r>
  <r>
    <n v="2953"/>
    <x v="1465"/>
    <x v="105"/>
    <d v="2017-11-12T00:00:00"/>
    <s v="Same Day"/>
    <s v="EM-14140"/>
    <s v="Eugene Moren"/>
    <x v="2"/>
    <s v="United States"/>
    <s v="Glendale"/>
    <x v="16"/>
    <n v="85301"/>
    <x v="1"/>
    <s v="FUR-FU-10000305"/>
    <x v="0"/>
    <x v="5"/>
    <s v="Tenex V2T-RE Standard Weight Series Chair Mat, 45&quot; x 53&quot;, Lip 25&quot; x 12&quot;"/>
    <n v="113.568"/>
    <n v="2"/>
    <n v="0.2"/>
    <x v="2596"/>
  </r>
  <r>
    <n v="2954"/>
    <x v="1465"/>
    <x v="105"/>
    <d v="2017-11-12T00:00:00"/>
    <s v="Same Day"/>
    <s v="EM-14140"/>
    <s v="Eugene Moren"/>
    <x v="2"/>
    <s v="United States"/>
    <s v="Glendale"/>
    <x v="16"/>
    <n v="85301"/>
    <x v="1"/>
    <s v="TEC-PH-10000347"/>
    <x v="2"/>
    <x v="7"/>
    <s v="Cush Cases Heavy Duty Rugged Cover Case for Samsung Galaxy S5 - Purple"/>
    <n v="7.92"/>
    <n v="2"/>
    <n v="0.2"/>
    <x v="1099"/>
  </r>
  <r>
    <n v="2955"/>
    <x v="1465"/>
    <x v="105"/>
    <d v="2017-11-12T00:00:00"/>
    <s v="Same Day"/>
    <s v="EM-14140"/>
    <s v="Eugene Moren"/>
    <x v="2"/>
    <s v="United States"/>
    <s v="Glendale"/>
    <x v="16"/>
    <n v="85301"/>
    <x v="1"/>
    <s v="TEC-PH-10001459"/>
    <x v="2"/>
    <x v="7"/>
    <s v="Samsung Galaxy Mega 6.3"/>
    <n v="671.98400000000004"/>
    <n v="2"/>
    <n v="0.2"/>
    <x v="2597"/>
  </r>
  <r>
    <n v="2956"/>
    <x v="1466"/>
    <x v="298"/>
    <d v="2016-08-24T00:00:00"/>
    <s v="Standard Class"/>
    <s v="GG-14650"/>
    <s v="Greg Guthrie"/>
    <x v="1"/>
    <s v="United States"/>
    <s v="New York City"/>
    <x v="15"/>
    <n v="10035"/>
    <x v="3"/>
    <s v="TEC-PH-10000439"/>
    <x v="2"/>
    <x v="7"/>
    <s v="GE DSL Phone Line Filter"/>
    <n v="39.99"/>
    <n v="1"/>
    <n v="0"/>
    <x v="1409"/>
  </r>
  <r>
    <n v="2957"/>
    <x v="1467"/>
    <x v="818"/>
    <d v="2017-07-04T00:00:00"/>
    <s v="Standard Class"/>
    <s v="MA-17995"/>
    <s v="Michelle Arnett"/>
    <x v="2"/>
    <s v="United States"/>
    <s v="Watertown"/>
    <x v="15"/>
    <n v="13601"/>
    <x v="3"/>
    <s v="FUR-CH-10002647"/>
    <x v="0"/>
    <x v="1"/>
    <s v="Situations Contoured Folding Chairs, 4/Set"/>
    <n v="191.64599999999999"/>
    <n v="3"/>
    <n v="0.1"/>
    <x v="2598"/>
  </r>
  <r>
    <n v="2958"/>
    <x v="1468"/>
    <x v="464"/>
    <d v="2017-05-09T00:00:00"/>
    <s v="Standard Class"/>
    <s v="SH-20395"/>
    <s v="Shahid Hopkins"/>
    <x v="0"/>
    <s v="United States"/>
    <s v="Springfield"/>
    <x v="24"/>
    <n v="45503"/>
    <x v="3"/>
    <s v="OFF-BI-10003910"/>
    <x v="1"/>
    <x v="8"/>
    <s v="DXL Angle-View Binders with Locking Rings by Samsill"/>
    <n v="2.3130000000000002"/>
    <n v="1"/>
    <n v="0.7"/>
    <x v="2599"/>
  </r>
  <r>
    <n v="2959"/>
    <x v="1469"/>
    <x v="100"/>
    <d v="2015-12-29T00:00:00"/>
    <s v="Standard Class"/>
    <s v="KT-16465"/>
    <s v="Kean Takahito"/>
    <x v="0"/>
    <s v="United States"/>
    <s v="Los Angeles"/>
    <x v="1"/>
    <n v="90032"/>
    <x v="1"/>
    <s v="OFF-BI-10001097"/>
    <x v="1"/>
    <x v="8"/>
    <s v="Avery Hole Reinforcements"/>
    <n v="19.936"/>
    <n v="4"/>
    <n v="0.2"/>
    <x v="989"/>
  </r>
  <r>
    <n v="2960"/>
    <x v="1469"/>
    <x v="100"/>
    <d v="2015-12-29T00:00:00"/>
    <s v="Standard Class"/>
    <s v="KT-16465"/>
    <s v="Kean Takahito"/>
    <x v="0"/>
    <s v="United States"/>
    <s v="Los Angeles"/>
    <x v="1"/>
    <n v="90032"/>
    <x v="1"/>
    <s v="OFF-FA-10004854"/>
    <x v="1"/>
    <x v="13"/>
    <s v="Vinyl Coated Wire Paper Clips in Organizer Box, 800/Box"/>
    <n v="45.92"/>
    <n v="4"/>
    <n v="0"/>
    <x v="2600"/>
  </r>
  <r>
    <n v="2961"/>
    <x v="1470"/>
    <x v="466"/>
    <d v="2017-05-01T00:00:00"/>
    <s v="Standard Class"/>
    <s v="PO-19180"/>
    <s v="Philisse Overcash"/>
    <x v="2"/>
    <s v="United States"/>
    <s v="Seattle"/>
    <x v="4"/>
    <n v="98115"/>
    <x v="1"/>
    <s v="OFF-PA-10003673"/>
    <x v="1"/>
    <x v="10"/>
    <s v="Strathmore Photo Mount Cards"/>
    <n v="20.34"/>
    <n v="3"/>
    <n v="0"/>
    <x v="1893"/>
  </r>
  <r>
    <n v="2962"/>
    <x v="1470"/>
    <x v="466"/>
    <d v="2017-05-01T00:00:00"/>
    <s v="Standard Class"/>
    <s v="PO-19180"/>
    <s v="Philisse Overcash"/>
    <x v="2"/>
    <s v="United States"/>
    <s v="Seattle"/>
    <x v="4"/>
    <n v="98115"/>
    <x v="1"/>
    <s v="OFF-LA-10002034"/>
    <x v="1"/>
    <x v="2"/>
    <s v="Avery 478"/>
    <n v="39.28"/>
    <n v="8"/>
    <n v="0"/>
    <x v="2601"/>
  </r>
  <r>
    <n v="2963"/>
    <x v="1471"/>
    <x v="819"/>
    <d v="2017-12-21T00:00:00"/>
    <s v="Second Class"/>
    <s v="AY-10555"/>
    <s v="Andy Yotov"/>
    <x v="1"/>
    <s v="United States"/>
    <s v="Oceanside"/>
    <x v="1"/>
    <n v="92054"/>
    <x v="1"/>
    <s v="FUR-CH-10002774"/>
    <x v="0"/>
    <x v="1"/>
    <s v="Global Deluxe Stacking Chair, Gray"/>
    <n v="81.567999999999998"/>
    <n v="2"/>
    <n v="0.2"/>
    <x v="2602"/>
  </r>
  <r>
    <n v="2964"/>
    <x v="1471"/>
    <x v="819"/>
    <d v="2017-12-21T00:00:00"/>
    <s v="Second Class"/>
    <s v="AY-10555"/>
    <s v="Andy Yotov"/>
    <x v="1"/>
    <s v="United States"/>
    <s v="Oceanside"/>
    <x v="1"/>
    <n v="92054"/>
    <x v="1"/>
    <s v="FUR-CH-10003817"/>
    <x v="0"/>
    <x v="1"/>
    <s v="Global Value Steno Chair, Gray"/>
    <n v="97.183999999999997"/>
    <n v="2"/>
    <n v="0.2"/>
    <x v="2603"/>
  </r>
  <r>
    <n v="2965"/>
    <x v="1471"/>
    <x v="819"/>
    <d v="2017-12-21T00:00:00"/>
    <s v="Second Class"/>
    <s v="AY-10555"/>
    <s v="Andy Yotov"/>
    <x v="1"/>
    <s v="United States"/>
    <s v="Oceanside"/>
    <x v="1"/>
    <n v="92054"/>
    <x v="1"/>
    <s v="OFF-BI-10002949"/>
    <x v="1"/>
    <x v="8"/>
    <s v="Prestige Round Ring Binders"/>
    <n v="24.32"/>
    <n v="5"/>
    <n v="0.2"/>
    <x v="2604"/>
  </r>
  <r>
    <n v="2966"/>
    <x v="1471"/>
    <x v="819"/>
    <d v="2017-12-21T00:00:00"/>
    <s v="Second Class"/>
    <s v="AY-10555"/>
    <s v="Andy Yotov"/>
    <x v="1"/>
    <s v="United States"/>
    <s v="Oceanside"/>
    <x v="1"/>
    <n v="92054"/>
    <x v="1"/>
    <s v="FUR-FU-10002445"/>
    <x v="0"/>
    <x v="5"/>
    <s v="DAX Two-Tone Rosewood/Black Document Frame, Desktop, 5 x 7"/>
    <n v="18.96"/>
    <n v="2"/>
    <n v="0"/>
    <x v="2605"/>
  </r>
  <r>
    <n v="2967"/>
    <x v="1472"/>
    <x v="422"/>
    <d v="2014-12-31T00:00:00"/>
    <s v="Standard Class"/>
    <s v="Co-12640"/>
    <s v="Corey-Lock"/>
    <x v="0"/>
    <s v="United States"/>
    <s v="Skokie"/>
    <x v="10"/>
    <n v="60076"/>
    <x v="2"/>
    <s v="FUR-FU-10001473"/>
    <x v="0"/>
    <x v="5"/>
    <s v="DAX Wood Document Frame"/>
    <n v="32.951999999999998"/>
    <n v="6"/>
    <n v="0.6"/>
    <x v="2606"/>
  </r>
  <r>
    <n v="2968"/>
    <x v="1472"/>
    <x v="422"/>
    <d v="2014-12-31T00:00:00"/>
    <s v="Standard Class"/>
    <s v="Co-12640"/>
    <s v="Corey-Lock"/>
    <x v="0"/>
    <s v="United States"/>
    <s v="Skokie"/>
    <x v="10"/>
    <n v="60076"/>
    <x v="2"/>
    <s v="OFF-ST-10002562"/>
    <x v="1"/>
    <x v="4"/>
    <s v="Staple magnet"/>
    <n v="30.015999999999998"/>
    <n v="4"/>
    <n v="0.2"/>
    <x v="2607"/>
  </r>
  <r>
    <n v="2969"/>
    <x v="1473"/>
    <x v="44"/>
    <d v="2017-11-09T00:00:00"/>
    <s v="Second Class"/>
    <s v="JF-15565"/>
    <s v="Jill Fjeld"/>
    <x v="0"/>
    <s v="United States"/>
    <s v="Fayetteville"/>
    <x v="3"/>
    <n v="28314"/>
    <x v="0"/>
    <s v="OFF-AP-10002118"/>
    <x v="1"/>
    <x v="9"/>
    <s v="1.7 Cubic Foot Compact &quot;Cube&quot; Office Refrigerators"/>
    <n v="499.584"/>
    <n v="3"/>
    <n v="0.2"/>
    <x v="2608"/>
  </r>
  <r>
    <n v="2970"/>
    <x v="1473"/>
    <x v="44"/>
    <d v="2017-11-09T00:00:00"/>
    <s v="Second Class"/>
    <s v="JF-15565"/>
    <s v="Jill Fjeld"/>
    <x v="0"/>
    <s v="United States"/>
    <s v="Fayetteville"/>
    <x v="3"/>
    <n v="28314"/>
    <x v="0"/>
    <s v="OFF-PA-10001800"/>
    <x v="1"/>
    <x v="10"/>
    <s v="Xerox 220"/>
    <n v="31.103999999999999"/>
    <n v="6"/>
    <n v="0.2"/>
    <x v="282"/>
  </r>
  <r>
    <n v="2971"/>
    <x v="1473"/>
    <x v="44"/>
    <d v="2017-11-09T00:00:00"/>
    <s v="Second Class"/>
    <s v="JF-15565"/>
    <s v="Jill Fjeld"/>
    <x v="0"/>
    <s v="United States"/>
    <s v="Fayetteville"/>
    <x v="3"/>
    <n v="28314"/>
    <x v="0"/>
    <s v="OFF-BI-10002827"/>
    <x v="1"/>
    <x v="8"/>
    <s v="Avery Durable Poly Binders"/>
    <n v="13.272"/>
    <n v="8"/>
    <n v="0.7"/>
    <x v="2609"/>
  </r>
  <r>
    <n v="2972"/>
    <x v="1473"/>
    <x v="44"/>
    <d v="2017-11-09T00:00:00"/>
    <s v="Second Class"/>
    <s v="JF-15565"/>
    <s v="Jill Fjeld"/>
    <x v="0"/>
    <s v="United States"/>
    <s v="Fayetteville"/>
    <x v="3"/>
    <n v="28314"/>
    <x v="0"/>
    <s v="FUR-FU-10004671"/>
    <x v="0"/>
    <x v="5"/>
    <s v="Executive Impressions 12&quot; Wall Clock"/>
    <n v="28.271999999999998"/>
    <n v="2"/>
    <n v="0.2"/>
    <x v="2610"/>
  </r>
  <r>
    <n v="2973"/>
    <x v="1473"/>
    <x v="44"/>
    <d v="2017-11-09T00:00:00"/>
    <s v="Second Class"/>
    <s v="JF-15565"/>
    <s v="Jill Fjeld"/>
    <x v="0"/>
    <s v="United States"/>
    <s v="Fayetteville"/>
    <x v="3"/>
    <n v="28314"/>
    <x v="0"/>
    <s v="OFF-ST-10000736"/>
    <x v="1"/>
    <x v="4"/>
    <s v="Carina Double Wide Media Storage Towers in Natural &amp; Black"/>
    <n v="259.13600000000002"/>
    <n v="4"/>
    <n v="0.2"/>
    <x v="2611"/>
  </r>
  <r>
    <n v="2974"/>
    <x v="1474"/>
    <x v="819"/>
    <d v="2017-12-20T00:00:00"/>
    <s v="Standard Class"/>
    <s v="AR-10510"/>
    <s v="Andrew Roberts"/>
    <x v="0"/>
    <s v="United States"/>
    <s v="Tulsa"/>
    <x v="26"/>
    <n v="74133"/>
    <x v="2"/>
    <s v="OFF-BI-10004656"/>
    <x v="1"/>
    <x v="8"/>
    <s v="Peel &amp; Stick Add-On Corner Pockets"/>
    <n v="10.8"/>
    <n v="5"/>
    <n v="0"/>
    <x v="2612"/>
  </r>
  <r>
    <n v="2975"/>
    <x v="1475"/>
    <x v="820"/>
    <d v="2015-05-12T00:00:00"/>
    <s v="Standard Class"/>
    <s v="AG-10675"/>
    <s v="Anna Gayman"/>
    <x v="0"/>
    <s v="United States"/>
    <s v="Allen"/>
    <x v="5"/>
    <n v="75002"/>
    <x v="2"/>
    <s v="FUR-TA-10001095"/>
    <x v="0"/>
    <x v="3"/>
    <s v="Chromcraft Round Conference Tables"/>
    <n v="244.006"/>
    <n v="2"/>
    <n v="0.3"/>
    <x v="1347"/>
  </r>
  <r>
    <n v="2976"/>
    <x v="1475"/>
    <x v="820"/>
    <d v="2015-05-12T00:00:00"/>
    <s v="Standard Class"/>
    <s v="AG-10675"/>
    <s v="Anna Gayman"/>
    <x v="0"/>
    <s v="United States"/>
    <s v="Allen"/>
    <x v="5"/>
    <n v="75002"/>
    <x v="2"/>
    <s v="OFF-PA-10000213"/>
    <x v="1"/>
    <x v="10"/>
    <s v="Xerox 198"/>
    <n v="15.936"/>
    <n v="4"/>
    <n v="0.2"/>
    <x v="2613"/>
  </r>
  <r>
    <n v="2977"/>
    <x v="1476"/>
    <x v="769"/>
    <d v="2017-12-04T00:00:00"/>
    <s v="Same Day"/>
    <s v="DV-13045"/>
    <s v="Darrin Van Huff"/>
    <x v="1"/>
    <s v="United States"/>
    <s v="Philadelphia"/>
    <x v="9"/>
    <n v="19143"/>
    <x v="3"/>
    <s v="FUR-CH-10001797"/>
    <x v="0"/>
    <x v="1"/>
    <s v="Safco Chair Connectors, 6/Carton"/>
    <n v="188.55199999999999"/>
    <n v="7"/>
    <n v="0.3"/>
    <x v="2614"/>
  </r>
  <r>
    <n v="2978"/>
    <x v="1477"/>
    <x v="621"/>
    <d v="2017-10-08T00:00:00"/>
    <s v="Second Class"/>
    <s v="HL-15040"/>
    <s v="Hunter Lopez"/>
    <x v="0"/>
    <s v="United States"/>
    <s v="Rochester"/>
    <x v="15"/>
    <n v="14609"/>
    <x v="3"/>
    <s v="OFF-ST-10002214"/>
    <x v="1"/>
    <x v="4"/>
    <s v="X-Rack File for Hanging Folders"/>
    <n v="22.58"/>
    <n v="2"/>
    <n v="0"/>
    <x v="2615"/>
  </r>
  <r>
    <n v="2979"/>
    <x v="1478"/>
    <x v="286"/>
    <d v="2014-01-16T00:00:00"/>
    <s v="Second Class"/>
    <s v="ND-18370"/>
    <s v="Natalie DeCherney"/>
    <x v="0"/>
    <s v="United States"/>
    <s v="Mount Pleasant"/>
    <x v="20"/>
    <n v="29464"/>
    <x v="0"/>
    <s v="FUR-CH-10000422"/>
    <x v="0"/>
    <x v="1"/>
    <s v="Global Highback Leather Tilter in Burgundy"/>
    <n v="545.94000000000005"/>
    <n v="6"/>
    <n v="0"/>
    <x v="2616"/>
  </r>
  <r>
    <n v="2980"/>
    <x v="1479"/>
    <x v="821"/>
    <d v="2015-06-17T00:00:00"/>
    <s v="Standard Class"/>
    <s v="GB-14575"/>
    <s v="Giulietta Baptist"/>
    <x v="0"/>
    <s v="United States"/>
    <s v="Philadelphia"/>
    <x v="9"/>
    <n v="19134"/>
    <x v="3"/>
    <s v="OFF-PA-10003848"/>
    <x v="1"/>
    <x v="10"/>
    <s v="Xerox 1997"/>
    <n v="20.736000000000001"/>
    <n v="4"/>
    <n v="0.2"/>
    <x v="570"/>
  </r>
  <r>
    <n v="2981"/>
    <x v="1479"/>
    <x v="821"/>
    <d v="2015-06-17T00:00:00"/>
    <s v="Standard Class"/>
    <s v="GB-14575"/>
    <s v="Giulietta Baptist"/>
    <x v="0"/>
    <s v="United States"/>
    <s v="Philadelphia"/>
    <x v="9"/>
    <n v="19134"/>
    <x v="3"/>
    <s v="FUR-FU-10003623"/>
    <x v="0"/>
    <x v="5"/>
    <s v="DataProducts Ampli Magnifier Task Lamp, Black,"/>
    <n v="43.295999999999999"/>
    <n v="2"/>
    <n v="0.2"/>
    <x v="2617"/>
  </r>
  <r>
    <n v="2982"/>
    <x v="1480"/>
    <x v="136"/>
    <d v="2014-07-18T00:00:00"/>
    <s v="Standard Class"/>
    <s v="CL-12565"/>
    <s v="Clay Ludtke"/>
    <x v="0"/>
    <s v="United States"/>
    <s v="Seattle"/>
    <x v="4"/>
    <n v="98115"/>
    <x v="1"/>
    <s v="FUR-CH-10001797"/>
    <x v="0"/>
    <x v="1"/>
    <s v="Safco Chair Connectors, 6/Carton"/>
    <n v="123.136"/>
    <n v="4"/>
    <n v="0.2"/>
    <x v="2618"/>
  </r>
  <r>
    <n v="2983"/>
    <x v="1480"/>
    <x v="136"/>
    <d v="2014-07-18T00:00:00"/>
    <s v="Standard Class"/>
    <s v="CL-12565"/>
    <s v="Clay Ludtke"/>
    <x v="0"/>
    <s v="United States"/>
    <s v="Seattle"/>
    <x v="4"/>
    <n v="98115"/>
    <x v="1"/>
    <s v="OFF-BI-10003094"/>
    <x v="1"/>
    <x v="8"/>
    <s v="Self-Adhesive Ring Binder Labels"/>
    <n v="11.263999999999999"/>
    <n v="4"/>
    <n v="0.2"/>
    <x v="2619"/>
  </r>
  <r>
    <n v="2984"/>
    <x v="1481"/>
    <x v="776"/>
    <d v="2014-12-11T00:00:00"/>
    <s v="Second Class"/>
    <s v="RC-19960"/>
    <s v="Ryan Crowe"/>
    <x v="0"/>
    <s v="United States"/>
    <s v="Springfield"/>
    <x v="21"/>
    <n v="97477"/>
    <x v="1"/>
    <s v="OFF-ST-10002205"/>
    <x v="1"/>
    <x v="4"/>
    <s v="File Shuttle I and Handi-File"/>
    <n v="53.423999999999999"/>
    <n v="3"/>
    <n v="0.2"/>
    <x v="362"/>
  </r>
  <r>
    <n v="2985"/>
    <x v="1481"/>
    <x v="776"/>
    <d v="2014-12-11T00:00:00"/>
    <s v="Second Class"/>
    <s v="RC-19960"/>
    <s v="Ryan Crowe"/>
    <x v="0"/>
    <s v="United States"/>
    <s v="Springfield"/>
    <x v="21"/>
    <n v="97477"/>
    <x v="1"/>
    <s v="FUR-TA-10003238"/>
    <x v="0"/>
    <x v="3"/>
    <s v="Chromcraft Bull-Nose Wood 48&quot; x 96&quot; Rectangular Conference Tables"/>
    <n v="275.49"/>
    <n v="1"/>
    <n v="0.5"/>
    <x v="2620"/>
  </r>
  <r>
    <n v="2986"/>
    <x v="1482"/>
    <x v="822"/>
    <d v="2016-05-30T00:00:00"/>
    <s v="Standard Class"/>
    <s v="JB-16045"/>
    <s v="Julia Barnett"/>
    <x v="2"/>
    <s v="United States"/>
    <s v="Columbus"/>
    <x v="32"/>
    <n v="31907"/>
    <x v="0"/>
    <s v="FUR-FU-10000755"/>
    <x v="0"/>
    <x v="5"/>
    <s v="Eldon Expressions Mahogany Wood Desk Collection"/>
    <n v="24.96"/>
    <n v="4"/>
    <n v="0"/>
    <x v="2621"/>
  </r>
  <r>
    <n v="2987"/>
    <x v="1482"/>
    <x v="822"/>
    <d v="2016-05-30T00:00:00"/>
    <s v="Standard Class"/>
    <s v="JB-16045"/>
    <s v="Julia Barnett"/>
    <x v="2"/>
    <s v="United States"/>
    <s v="Columbus"/>
    <x v="32"/>
    <n v="31907"/>
    <x v="0"/>
    <s v="OFF-PA-10002893"/>
    <x v="1"/>
    <x v="10"/>
    <s v="Wirebound Service Call Books, 5 1/2&quot; x 4&quot;"/>
    <n v="19.36"/>
    <n v="2"/>
    <n v="0"/>
    <x v="2622"/>
  </r>
  <r>
    <n v="2988"/>
    <x v="1482"/>
    <x v="822"/>
    <d v="2016-05-30T00:00:00"/>
    <s v="Standard Class"/>
    <s v="JB-16045"/>
    <s v="Julia Barnett"/>
    <x v="2"/>
    <s v="United States"/>
    <s v="Columbus"/>
    <x v="32"/>
    <n v="31907"/>
    <x v="0"/>
    <s v="OFF-ST-10000689"/>
    <x v="1"/>
    <x v="4"/>
    <s v="Fellowes Strictly Business Drawer File, Letter/Legal Size"/>
    <n v="1267.6500000000001"/>
    <n v="9"/>
    <n v="0"/>
    <x v="2623"/>
  </r>
  <r>
    <n v="2989"/>
    <x v="1483"/>
    <x v="823"/>
    <d v="2016-02-26T00:00:00"/>
    <s v="Second Class"/>
    <s v="MC-17635"/>
    <s v="Matthew Clasen"/>
    <x v="1"/>
    <s v="United States"/>
    <s v="Los Angeles"/>
    <x v="1"/>
    <n v="90032"/>
    <x v="1"/>
    <s v="TEC-AC-10004227"/>
    <x v="2"/>
    <x v="11"/>
    <s v="SanDisk Ultra 16 GB MicroSDHC Class 10 Memory Card"/>
    <n v="12.99"/>
    <n v="1"/>
    <n v="0"/>
    <x v="2624"/>
  </r>
  <r>
    <n v="2990"/>
    <x v="1483"/>
    <x v="823"/>
    <d v="2016-02-26T00:00:00"/>
    <s v="Second Class"/>
    <s v="MC-17635"/>
    <s v="Matthew Clasen"/>
    <x v="1"/>
    <s v="United States"/>
    <s v="Los Angeles"/>
    <x v="1"/>
    <n v="90032"/>
    <x v="1"/>
    <s v="OFF-BI-10000174"/>
    <x v="1"/>
    <x v="8"/>
    <s v="Wilson Jones Clip &amp; Carry Folder Binder Tool for Ring Binders, Clear"/>
    <n v="18.559999999999999"/>
    <n v="4"/>
    <n v="0.2"/>
    <x v="2625"/>
  </r>
  <r>
    <n v="2991"/>
    <x v="1483"/>
    <x v="823"/>
    <d v="2016-02-26T00:00:00"/>
    <s v="Second Class"/>
    <s v="MC-17635"/>
    <s v="Matthew Clasen"/>
    <x v="1"/>
    <s v="United States"/>
    <s v="Los Angeles"/>
    <x v="1"/>
    <n v="90032"/>
    <x v="1"/>
    <s v="OFF-ST-10001809"/>
    <x v="1"/>
    <x v="4"/>
    <s v="Fellowes Officeware Wire Shelving"/>
    <n v="449.15"/>
    <n v="5"/>
    <n v="0"/>
    <x v="479"/>
  </r>
  <r>
    <n v="2992"/>
    <x v="1483"/>
    <x v="823"/>
    <d v="2016-02-26T00:00:00"/>
    <s v="Second Class"/>
    <s v="MC-17635"/>
    <s v="Matthew Clasen"/>
    <x v="1"/>
    <s v="United States"/>
    <s v="Los Angeles"/>
    <x v="1"/>
    <n v="90032"/>
    <x v="1"/>
    <s v="OFF-BI-10002309"/>
    <x v="1"/>
    <x v="8"/>
    <s v="Avery Heavy-Duty EZD  Binder With Locking Rings"/>
    <n v="31.248000000000001"/>
    <n v="7"/>
    <n v="0.2"/>
    <x v="2626"/>
  </r>
  <r>
    <n v="2993"/>
    <x v="1484"/>
    <x v="824"/>
    <d v="2016-10-06T00:00:00"/>
    <s v="Standard Class"/>
    <s v="TT-21265"/>
    <s v="Tim Taslimi"/>
    <x v="1"/>
    <s v="United States"/>
    <s v="New York City"/>
    <x v="15"/>
    <n v="10024"/>
    <x v="3"/>
    <s v="OFF-AP-10004532"/>
    <x v="1"/>
    <x v="9"/>
    <s v="Kensington 6 Outlet Guardian Standard Surge Protector"/>
    <n v="61.44"/>
    <n v="3"/>
    <n v="0"/>
    <x v="650"/>
  </r>
  <r>
    <n v="2994"/>
    <x v="1485"/>
    <x v="825"/>
    <d v="2017-03-17T00:00:00"/>
    <s v="Standard Class"/>
    <s v="MJ-17740"/>
    <s v="Max Jones"/>
    <x v="0"/>
    <s v="United States"/>
    <s v="Detroit"/>
    <x v="12"/>
    <n v="48227"/>
    <x v="2"/>
    <s v="OFF-BI-10003091"/>
    <x v="1"/>
    <x v="8"/>
    <s v="GBC DocuBind TL200 Manual Binding Machine"/>
    <n v="895.92"/>
    <n v="4"/>
    <n v="0"/>
    <x v="2627"/>
  </r>
  <r>
    <n v="2995"/>
    <x v="1486"/>
    <x v="369"/>
    <d v="2016-09-13T00:00:00"/>
    <s v="Second Class"/>
    <s v="AT-10735"/>
    <s v="Annie Thurman"/>
    <x v="0"/>
    <s v="United States"/>
    <s v="Stockton"/>
    <x v="1"/>
    <n v="95207"/>
    <x v="1"/>
    <s v="OFF-BI-10004654"/>
    <x v="1"/>
    <x v="8"/>
    <s v="VariCap6 Expandable Binder"/>
    <n v="55.36"/>
    <n v="4"/>
    <n v="0.2"/>
    <x v="2628"/>
  </r>
  <r>
    <n v="2996"/>
    <x v="1487"/>
    <x v="686"/>
    <d v="2014-07-21T00:00:00"/>
    <s v="Standard Class"/>
    <s v="PB-19150"/>
    <s v="Philip Brown"/>
    <x v="0"/>
    <s v="United States"/>
    <s v="Phoenix"/>
    <x v="16"/>
    <n v="85023"/>
    <x v="1"/>
    <s v="OFF-ST-10000760"/>
    <x v="1"/>
    <x v="4"/>
    <s v="Eldon Fold 'N Roll Cart System"/>
    <n v="55.92"/>
    <n v="5"/>
    <n v="0.2"/>
    <x v="2498"/>
  </r>
  <r>
    <n v="2997"/>
    <x v="1488"/>
    <x v="261"/>
    <d v="2014-06-25T00:00:00"/>
    <s v="Standard Class"/>
    <s v="NW-18400"/>
    <s v="Natalie Webber"/>
    <x v="0"/>
    <s v="United States"/>
    <s v="Philadelphia"/>
    <x v="9"/>
    <n v="19120"/>
    <x v="3"/>
    <s v="OFF-EN-10001539"/>
    <x v="1"/>
    <x v="12"/>
    <s v="Staple envelope"/>
    <n v="24.896000000000001"/>
    <n v="4"/>
    <n v="0.2"/>
    <x v="2629"/>
  </r>
  <r>
    <n v="2998"/>
    <x v="1488"/>
    <x v="261"/>
    <d v="2014-06-25T00:00:00"/>
    <s v="Standard Class"/>
    <s v="NW-18400"/>
    <s v="Natalie Webber"/>
    <x v="0"/>
    <s v="United States"/>
    <s v="Philadelphia"/>
    <x v="9"/>
    <n v="19120"/>
    <x v="3"/>
    <s v="FUR-FU-10000550"/>
    <x v="0"/>
    <x v="5"/>
    <s v="Stacking Trays by OIC"/>
    <n v="3.984"/>
    <n v="1"/>
    <n v="0.2"/>
    <x v="2630"/>
  </r>
  <r>
    <n v="2999"/>
    <x v="1488"/>
    <x v="261"/>
    <d v="2014-06-25T00:00:00"/>
    <s v="Standard Class"/>
    <s v="NW-18400"/>
    <s v="Natalie Webber"/>
    <x v="0"/>
    <s v="United States"/>
    <s v="Philadelphia"/>
    <x v="9"/>
    <n v="19120"/>
    <x v="3"/>
    <s v="TEC-AC-10003628"/>
    <x v="2"/>
    <x v="11"/>
    <s v="Logitech 910-002974 M325 Wireless Mouse for Web Scrolling"/>
    <n v="95.968000000000004"/>
    <n v="4"/>
    <n v="0.2"/>
    <x v="2631"/>
  </r>
  <r>
    <n v="3000"/>
    <x v="1488"/>
    <x v="261"/>
    <d v="2014-06-25T00:00:00"/>
    <s v="Standard Class"/>
    <s v="NW-18400"/>
    <s v="Natalie Webber"/>
    <x v="0"/>
    <s v="United States"/>
    <s v="Philadelphia"/>
    <x v="9"/>
    <n v="19120"/>
    <x v="3"/>
    <s v="TEC-MA-10004521"/>
    <x v="2"/>
    <x v="15"/>
    <s v="Epson Perfection V600 Photo Scanner"/>
    <n v="206.99100000000001"/>
    <n v="3"/>
    <n v="0.7"/>
    <x v="2632"/>
  </r>
  <r>
    <n v="3001"/>
    <x v="1488"/>
    <x v="261"/>
    <d v="2014-06-25T00:00:00"/>
    <s v="Standard Class"/>
    <s v="NW-18400"/>
    <s v="Natalie Webber"/>
    <x v="0"/>
    <s v="United States"/>
    <s v="Philadelphia"/>
    <x v="9"/>
    <n v="19120"/>
    <x v="3"/>
    <s v="OFF-AP-10003860"/>
    <x v="1"/>
    <x v="9"/>
    <s v="Fellowes Advanced 8 Outlet Surge Suppressor with Phone/Fax Protection"/>
    <n v="44.415999999999997"/>
    <n v="2"/>
    <n v="0.2"/>
    <x v="2633"/>
  </r>
  <r>
    <n v="3002"/>
    <x v="1488"/>
    <x v="261"/>
    <d v="2014-06-25T00:00:00"/>
    <s v="Standard Class"/>
    <s v="NW-18400"/>
    <s v="Natalie Webber"/>
    <x v="0"/>
    <s v="United States"/>
    <s v="Philadelphia"/>
    <x v="9"/>
    <n v="19120"/>
    <x v="3"/>
    <s v="OFF-BI-10000069"/>
    <x v="1"/>
    <x v="8"/>
    <s v="GBC Prepunched Paper, 19-Hole, for Binding Systems, 24-lb"/>
    <n v="9.0060000000000002"/>
    <n v="2"/>
    <n v="0.7"/>
    <x v="2634"/>
  </r>
  <r>
    <n v="3003"/>
    <x v="1489"/>
    <x v="761"/>
    <d v="2015-07-10T00:00:00"/>
    <s v="Standard Class"/>
    <s v="VP-21730"/>
    <s v="Victor Preis"/>
    <x v="2"/>
    <s v="United States"/>
    <s v="Sterling Heights"/>
    <x v="12"/>
    <n v="48310"/>
    <x v="2"/>
    <s v="OFF-BI-10003655"/>
    <x v="1"/>
    <x v="8"/>
    <s v="Durable Pressboard Binders"/>
    <n v="19"/>
    <n v="5"/>
    <n v="0"/>
    <x v="2635"/>
  </r>
  <r>
    <n v="3004"/>
    <x v="1490"/>
    <x v="819"/>
    <d v="2017-12-23T00:00:00"/>
    <s v="Standard Class"/>
    <s v="RD-19810"/>
    <s v="Ross DeVincentis"/>
    <x v="2"/>
    <s v="United States"/>
    <s v="Rochester"/>
    <x v="15"/>
    <n v="14609"/>
    <x v="3"/>
    <s v="OFF-BI-10001628"/>
    <x v="1"/>
    <x v="8"/>
    <s v="Acco Data Flex Cable Posts For Top &amp; Bottom Load Binders, 6&quot; Capacity"/>
    <n v="33.375999999999998"/>
    <n v="4"/>
    <n v="0.2"/>
    <x v="2636"/>
  </r>
  <r>
    <n v="3005"/>
    <x v="1491"/>
    <x v="162"/>
    <d v="2016-09-10T00:00:00"/>
    <s v="First Class"/>
    <s v="MG-17875"/>
    <s v="Michael Grace"/>
    <x v="2"/>
    <s v="United States"/>
    <s v="New York City"/>
    <x v="15"/>
    <n v="10011"/>
    <x v="3"/>
    <s v="OFF-AP-10003779"/>
    <x v="1"/>
    <x v="9"/>
    <s v="Kensington 7 Outlet MasterPiece Power Center with Fax/Phone Line Protection"/>
    <n v="207.48"/>
    <n v="1"/>
    <n v="0"/>
    <x v="2637"/>
  </r>
  <r>
    <n v="3006"/>
    <x v="1492"/>
    <x v="826"/>
    <d v="2014-05-21T00:00:00"/>
    <s v="Standard Class"/>
    <s v="PA-19060"/>
    <s v="Pete Armstrong"/>
    <x v="2"/>
    <s v="United States"/>
    <s v="Eau Claire"/>
    <x v="6"/>
    <n v="54703"/>
    <x v="2"/>
    <s v="OFF-BI-10000666"/>
    <x v="1"/>
    <x v="8"/>
    <s v="Surelock Post Binders"/>
    <n v="91.68"/>
    <n v="3"/>
    <n v="0"/>
    <x v="1339"/>
  </r>
  <r>
    <n v="3007"/>
    <x v="1493"/>
    <x v="119"/>
    <d v="2017-10-15T00:00:00"/>
    <s v="First Class"/>
    <s v="CR-12730"/>
    <s v="Craig Reiter"/>
    <x v="0"/>
    <s v="United States"/>
    <s v="New York City"/>
    <x v="15"/>
    <n v="10009"/>
    <x v="3"/>
    <s v="OFF-AP-10000828"/>
    <x v="1"/>
    <x v="9"/>
    <s v="Avanti 4.4 Cu. Ft. Refrigerator"/>
    <n v="904.9"/>
    <n v="5"/>
    <n v="0"/>
    <x v="2638"/>
  </r>
  <r>
    <n v="3008"/>
    <x v="1494"/>
    <x v="745"/>
    <d v="2014-10-29T00:00:00"/>
    <s v="Standard Class"/>
    <s v="AA-10375"/>
    <s v="Allen Armold"/>
    <x v="0"/>
    <s v="United States"/>
    <s v="Rancho Cucamonga"/>
    <x v="1"/>
    <n v="91730"/>
    <x v="1"/>
    <s v="OFF-BI-10002706"/>
    <x v="1"/>
    <x v="8"/>
    <s v="Avery Premier Heavy-Duty Binder with Round Locking Rings"/>
    <n v="34.271999999999998"/>
    <n v="3"/>
    <n v="0.2"/>
    <x v="2639"/>
  </r>
  <r>
    <n v="3009"/>
    <x v="1495"/>
    <x v="5"/>
    <d v="2016-12-06T00:00:00"/>
    <s v="First Class"/>
    <s v="JG-15160"/>
    <s v="James Galang"/>
    <x v="0"/>
    <s v="United States"/>
    <s v="Murray"/>
    <x v="0"/>
    <n v="42071"/>
    <x v="0"/>
    <s v="FUR-FU-10004748"/>
    <x v="0"/>
    <x v="5"/>
    <s v="Howard Miller 16&quot; Diameter Gallery Wall Clock"/>
    <n v="191.82"/>
    <n v="3"/>
    <n v="0"/>
    <x v="1979"/>
  </r>
  <r>
    <n v="3010"/>
    <x v="1496"/>
    <x v="197"/>
    <d v="2016-07-29T00:00:00"/>
    <s v="Standard Class"/>
    <s v="RR-19525"/>
    <s v="Rick Reed"/>
    <x v="1"/>
    <s v="United States"/>
    <s v="Toledo"/>
    <x v="24"/>
    <n v="43615"/>
    <x v="3"/>
    <s v="OFF-AP-10000026"/>
    <x v="1"/>
    <x v="9"/>
    <s v="Tripp Lite Isotel 6 Outlet Surge Protector with Fax/Modem Protection"/>
    <n v="243.88"/>
    <n v="5"/>
    <n v="0.2"/>
    <x v="2640"/>
  </r>
  <r>
    <n v="3011"/>
    <x v="1497"/>
    <x v="827"/>
    <d v="2017-04-23T00:00:00"/>
    <s v="Standard Class"/>
    <s v="SR-20425"/>
    <s v="Sharelle Roach"/>
    <x v="2"/>
    <s v="United States"/>
    <s v="Louisville"/>
    <x v="22"/>
    <n v="80027"/>
    <x v="1"/>
    <s v="OFF-BI-10000773"/>
    <x v="1"/>
    <x v="8"/>
    <s v="Insertable Tab Post Binder Dividers"/>
    <n v="12.03"/>
    <n v="5"/>
    <n v="0.7"/>
    <x v="2641"/>
  </r>
  <r>
    <n v="3012"/>
    <x v="1497"/>
    <x v="827"/>
    <d v="2017-04-23T00:00:00"/>
    <s v="Standard Class"/>
    <s v="SR-20425"/>
    <s v="Sharelle Roach"/>
    <x v="2"/>
    <s v="United States"/>
    <s v="Louisville"/>
    <x v="22"/>
    <n v="80027"/>
    <x v="1"/>
    <s v="TEC-MA-10000822"/>
    <x v="2"/>
    <x v="15"/>
    <s v="Lexmark MX611dhe Monochrome Laser Printer"/>
    <n v="2549.9850000000001"/>
    <n v="5"/>
    <n v="0.7"/>
    <x v="2642"/>
  </r>
  <r>
    <n v="3013"/>
    <x v="1497"/>
    <x v="827"/>
    <d v="2017-04-23T00:00:00"/>
    <s v="Standard Class"/>
    <s v="SR-20425"/>
    <s v="Sharelle Roach"/>
    <x v="2"/>
    <s v="United States"/>
    <s v="Louisville"/>
    <x v="22"/>
    <n v="80027"/>
    <x v="1"/>
    <s v="OFF-BI-10001543"/>
    <x v="1"/>
    <x v="8"/>
    <s v="GBC VeloBinder Manual Binding System"/>
    <n v="21.594000000000001"/>
    <n v="2"/>
    <n v="0.7"/>
    <x v="2643"/>
  </r>
  <r>
    <n v="3014"/>
    <x v="1497"/>
    <x v="827"/>
    <d v="2017-04-23T00:00:00"/>
    <s v="Standard Class"/>
    <s v="SR-20425"/>
    <s v="Sharelle Roach"/>
    <x v="2"/>
    <s v="United States"/>
    <s v="Louisville"/>
    <x v="22"/>
    <n v="80027"/>
    <x v="1"/>
    <s v="OFF-BI-10003355"/>
    <x v="1"/>
    <x v="8"/>
    <s v="Cardinal Holdit Business Card Pockets"/>
    <n v="8.9640000000000004"/>
    <n v="6"/>
    <n v="0.7"/>
    <x v="2644"/>
  </r>
  <r>
    <n v="3015"/>
    <x v="1497"/>
    <x v="827"/>
    <d v="2017-04-23T00:00:00"/>
    <s v="Standard Class"/>
    <s v="SR-20425"/>
    <s v="Sharelle Roach"/>
    <x v="2"/>
    <s v="United States"/>
    <s v="Louisville"/>
    <x v="22"/>
    <n v="80027"/>
    <x v="1"/>
    <s v="OFF-PA-10002005"/>
    <x v="1"/>
    <x v="10"/>
    <s v="Xerox 225"/>
    <n v="20.736000000000001"/>
    <n v="4"/>
    <n v="0.2"/>
    <x v="570"/>
  </r>
  <r>
    <n v="3016"/>
    <x v="1498"/>
    <x v="14"/>
    <d v="2015-09-21T00:00:00"/>
    <s v="Standard Class"/>
    <s v="LS-16975"/>
    <s v="Lindsay Shagiari"/>
    <x v="2"/>
    <s v="United States"/>
    <s v="New York City"/>
    <x v="15"/>
    <n v="10035"/>
    <x v="3"/>
    <s v="FUR-TA-10004154"/>
    <x v="0"/>
    <x v="3"/>
    <s v="Riverside Furniture Oval Coffee Table, Oval End Table, End Table with Drawer"/>
    <n v="344.22"/>
    <n v="2"/>
    <n v="0.4"/>
    <x v="2645"/>
  </r>
  <r>
    <n v="3017"/>
    <x v="1499"/>
    <x v="828"/>
    <d v="2016-08-30T00:00:00"/>
    <s v="Standard Class"/>
    <s v="MH-18115"/>
    <s v="Mick Hernandez"/>
    <x v="2"/>
    <s v="United States"/>
    <s v="Pharr"/>
    <x v="5"/>
    <n v="78577"/>
    <x v="2"/>
    <s v="OFF-ST-10002743"/>
    <x v="1"/>
    <x v="4"/>
    <s v="SAFCO Boltless Steel Shelving"/>
    <n v="727.29600000000005"/>
    <n v="8"/>
    <n v="0.2"/>
    <x v="2646"/>
  </r>
  <r>
    <n v="3018"/>
    <x v="1499"/>
    <x v="828"/>
    <d v="2016-08-30T00:00:00"/>
    <s v="Standard Class"/>
    <s v="MH-18115"/>
    <s v="Mick Hernandez"/>
    <x v="2"/>
    <s v="United States"/>
    <s v="Pharr"/>
    <x v="5"/>
    <n v="78577"/>
    <x v="2"/>
    <s v="FUR-FU-10004973"/>
    <x v="0"/>
    <x v="5"/>
    <s v="Flat Face Poster Frame"/>
    <n v="22.608000000000001"/>
    <n v="3"/>
    <n v="0.6"/>
    <x v="1939"/>
  </r>
  <r>
    <n v="3019"/>
    <x v="1499"/>
    <x v="828"/>
    <d v="2016-08-30T00:00:00"/>
    <s v="Standard Class"/>
    <s v="MH-18115"/>
    <s v="Mick Hernandez"/>
    <x v="2"/>
    <s v="United States"/>
    <s v="Pharr"/>
    <x v="5"/>
    <n v="78577"/>
    <x v="2"/>
    <s v="TEC-AC-10002842"/>
    <x v="2"/>
    <x v="11"/>
    <s v="WD My Passport Ultra 2TB Portable External Hard Drive"/>
    <n v="666.4"/>
    <n v="7"/>
    <n v="0.2"/>
    <x v="2647"/>
  </r>
  <r>
    <n v="3020"/>
    <x v="1500"/>
    <x v="627"/>
    <d v="2015-11-14T00:00:00"/>
    <s v="Standard Class"/>
    <s v="SC-20095"/>
    <s v="Sanjit Chand"/>
    <x v="0"/>
    <s v="United States"/>
    <s v="West Jordan"/>
    <x v="7"/>
    <n v="84084"/>
    <x v="1"/>
    <s v="OFF-FA-10002701"/>
    <x v="1"/>
    <x v="13"/>
    <s v="Alliance Rubber Bands"/>
    <n v="5.04"/>
    <n v="3"/>
    <n v="0"/>
    <x v="2648"/>
  </r>
  <r>
    <n v="3021"/>
    <x v="1500"/>
    <x v="627"/>
    <d v="2015-11-14T00:00:00"/>
    <s v="Standard Class"/>
    <s v="SC-20095"/>
    <s v="Sanjit Chand"/>
    <x v="0"/>
    <s v="United States"/>
    <s v="West Jordan"/>
    <x v="7"/>
    <n v="84084"/>
    <x v="1"/>
    <s v="OFF-PA-10001125"/>
    <x v="1"/>
    <x v="10"/>
    <s v="Xerox 1988"/>
    <n v="92.94"/>
    <n v="3"/>
    <n v="0"/>
    <x v="1740"/>
  </r>
  <r>
    <n v="3022"/>
    <x v="1500"/>
    <x v="627"/>
    <d v="2015-11-14T00:00:00"/>
    <s v="Standard Class"/>
    <s v="SC-20095"/>
    <s v="Sanjit Chand"/>
    <x v="0"/>
    <s v="United States"/>
    <s v="West Jordan"/>
    <x v="7"/>
    <n v="84084"/>
    <x v="1"/>
    <s v="FUR-FU-10004090"/>
    <x v="0"/>
    <x v="5"/>
    <s v="Executive Impressions 14&quot; Contract Wall Clock"/>
    <n v="66.69"/>
    <n v="3"/>
    <n v="0"/>
    <x v="2649"/>
  </r>
  <r>
    <n v="3023"/>
    <x v="1500"/>
    <x v="627"/>
    <d v="2015-11-14T00:00:00"/>
    <s v="Standard Class"/>
    <s v="SC-20095"/>
    <s v="Sanjit Chand"/>
    <x v="0"/>
    <s v="United States"/>
    <s v="West Jordan"/>
    <x v="7"/>
    <n v="84084"/>
    <x v="1"/>
    <s v="OFF-BI-10001510"/>
    <x v="1"/>
    <x v="8"/>
    <s v="Deluxe Heavy-Duty Vinyl Round Ring Binder"/>
    <n v="91.68"/>
    <n v="5"/>
    <n v="0.2"/>
    <x v="2650"/>
  </r>
  <r>
    <n v="3024"/>
    <x v="1501"/>
    <x v="701"/>
    <d v="2017-11-23T00:00:00"/>
    <s v="Standard Class"/>
    <s v="JB-16000"/>
    <s v="Joy Bell-"/>
    <x v="0"/>
    <s v="United States"/>
    <s v="Brownsville"/>
    <x v="5"/>
    <n v="78521"/>
    <x v="2"/>
    <s v="FUR-BO-10002202"/>
    <x v="0"/>
    <x v="0"/>
    <s v="Atlantic Metals Mobile 2-Shelf Bookcases, Custom Colors"/>
    <n v="327.7328"/>
    <n v="2"/>
    <n v="0.32"/>
    <x v="2651"/>
  </r>
  <r>
    <n v="3025"/>
    <x v="1502"/>
    <x v="627"/>
    <d v="2015-11-13T00:00:00"/>
    <s v="Standard Class"/>
    <s v="AC-10450"/>
    <s v="Amy Cox"/>
    <x v="0"/>
    <s v="United States"/>
    <s v="New York City"/>
    <x v="15"/>
    <n v="10011"/>
    <x v="3"/>
    <s v="OFF-BI-10001922"/>
    <x v="1"/>
    <x v="8"/>
    <s v="Storex Dura Pro Binders"/>
    <n v="52.271999999999998"/>
    <n v="11"/>
    <n v="0.2"/>
    <x v="2652"/>
  </r>
  <r>
    <n v="3026"/>
    <x v="1502"/>
    <x v="627"/>
    <d v="2015-11-13T00:00:00"/>
    <s v="Standard Class"/>
    <s v="AC-10450"/>
    <s v="Amy Cox"/>
    <x v="0"/>
    <s v="United States"/>
    <s v="New York City"/>
    <x v="15"/>
    <n v="10011"/>
    <x v="3"/>
    <s v="OFF-PA-10001667"/>
    <x v="1"/>
    <x v="10"/>
    <s v="Great White Multi-Use Recycled Paper (20Lb. and 84 Bright)"/>
    <n v="17.940000000000001"/>
    <n v="3"/>
    <n v="0"/>
    <x v="2653"/>
  </r>
  <r>
    <n v="3027"/>
    <x v="1503"/>
    <x v="300"/>
    <d v="2017-04-26T00:00:00"/>
    <s v="Standard Class"/>
    <s v="MO-17800"/>
    <s v="Meg O'Connel"/>
    <x v="2"/>
    <s v="United States"/>
    <s v="Philadelphia"/>
    <x v="9"/>
    <n v="19140"/>
    <x v="3"/>
    <s v="FUR-FU-10001488"/>
    <x v="0"/>
    <x v="5"/>
    <s v="Tenex 46&quot; x 60&quot; Computer Anti-Static Chairmat, Rectangular Shaped"/>
    <n v="254.352"/>
    <n v="3"/>
    <n v="0.2"/>
    <x v="232"/>
  </r>
  <r>
    <n v="3028"/>
    <x v="1504"/>
    <x v="829"/>
    <d v="2014-08-24T00:00:00"/>
    <s v="Same Day"/>
    <s v="RB-19645"/>
    <s v="Robert Barroso"/>
    <x v="1"/>
    <s v="United States"/>
    <s v="Billings"/>
    <x v="37"/>
    <n v="59102"/>
    <x v="1"/>
    <s v="OFF-BI-10002799"/>
    <x v="1"/>
    <x v="8"/>
    <s v="SlimView Poly Binder, 3/8&quot;"/>
    <n v="8.2880000000000003"/>
    <n v="2"/>
    <n v="0.2"/>
    <x v="2654"/>
  </r>
  <r>
    <n v="3029"/>
    <x v="1505"/>
    <x v="94"/>
    <d v="2017-12-21T00:00:00"/>
    <s v="Standard Class"/>
    <s v="AI-10855"/>
    <s v="Arianne Irving"/>
    <x v="0"/>
    <s v="United States"/>
    <s v="Chesapeake"/>
    <x v="17"/>
    <n v="23320"/>
    <x v="0"/>
    <s v="FUR-CH-10003846"/>
    <x v="0"/>
    <x v="1"/>
    <s v="Hon Valutask Swivel Chairs"/>
    <n v="504.9"/>
    <n v="5"/>
    <n v="0"/>
    <x v="2655"/>
  </r>
  <r>
    <n v="3030"/>
    <x v="1506"/>
    <x v="830"/>
    <d v="2016-03-28T00:00:00"/>
    <s v="Standard Class"/>
    <s v="DR-12880"/>
    <s v="Dan Reichenbach"/>
    <x v="1"/>
    <s v="United States"/>
    <s v="Gresham"/>
    <x v="21"/>
    <n v="97030"/>
    <x v="1"/>
    <s v="TEC-PH-10003691"/>
    <x v="2"/>
    <x v="7"/>
    <s v="BlackBerry Q10"/>
    <n v="403.16800000000001"/>
    <n v="4"/>
    <n v="0.2"/>
    <x v="2656"/>
  </r>
  <r>
    <n v="3031"/>
    <x v="1507"/>
    <x v="481"/>
    <d v="2015-09-27T00:00:00"/>
    <s v="Standard Class"/>
    <s v="DM-12955"/>
    <s v="Dario Medina"/>
    <x v="1"/>
    <s v="United States"/>
    <s v="Lincoln Park"/>
    <x v="12"/>
    <n v="48146"/>
    <x v="2"/>
    <s v="FUR-BO-10000468"/>
    <x v="0"/>
    <x v="0"/>
    <s v="O'Sullivan 2-Shelf Heavy-Duty Bookcases"/>
    <n v="194.32"/>
    <n v="4"/>
    <n v="0"/>
    <x v="2657"/>
  </r>
  <r>
    <n v="3032"/>
    <x v="1507"/>
    <x v="481"/>
    <d v="2015-09-27T00:00:00"/>
    <s v="Standard Class"/>
    <s v="DM-12955"/>
    <s v="Dario Medina"/>
    <x v="1"/>
    <s v="United States"/>
    <s v="Lincoln Park"/>
    <x v="12"/>
    <n v="48146"/>
    <x v="2"/>
    <s v="OFF-AR-10001044"/>
    <x v="1"/>
    <x v="6"/>
    <s v="BOSTON Ranger #55 Pencil Sharpener, Black"/>
    <n v="25.99"/>
    <n v="1"/>
    <n v="0"/>
    <x v="2658"/>
  </r>
  <r>
    <n v="3033"/>
    <x v="1508"/>
    <x v="831"/>
    <d v="2016-11-26T00:00:00"/>
    <s v="Standard Class"/>
    <s v="JH-16180"/>
    <s v="Justin Hirsh"/>
    <x v="0"/>
    <s v="United States"/>
    <s v="Gresham"/>
    <x v="21"/>
    <n v="97030"/>
    <x v="1"/>
    <s v="FUR-CH-10003833"/>
    <x v="0"/>
    <x v="1"/>
    <s v="Novimex Fabric Task Chair"/>
    <n v="195.136"/>
    <n v="4"/>
    <n v="0.2"/>
    <x v="2659"/>
  </r>
  <r>
    <n v="3034"/>
    <x v="1509"/>
    <x v="118"/>
    <d v="2017-09-21T00:00:00"/>
    <s v="Standard Class"/>
    <s v="AB-10060"/>
    <s v="Adam Bellavance"/>
    <x v="2"/>
    <s v="United States"/>
    <s v="Philadelphia"/>
    <x v="9"/>
    <n v="19143"/>
    <x v="3"/>
    <s v="OFF-PA-10004355"/>
    <x v="1"/>
    <x v="10"/>
    <s v="Xerox 231"/>
    <n v="20.736000000000001"/>
    <n v="4"/>
    <n v="0.2"/>
    <x v="570"/>
  </r>
  <r>
    <n v="3035"/>
    <x v="1510"/>
    <x v="832"/>
    <d v="2015-06-16T00:00:00"/>
    <s v="Standard Class"/>
    <s v="BD-11605"/>
    <s v="Brian Dahlen"/>
    <x v="0"/>
    <s v="United States"/>
    <s v="Monroe"/>
    <x v="28"/>
    <n v="71203"/>
    <x v="0"/>
    <s v="TEC-AC-10003038"/>
    <x v="2"/>
    <x v="11"/>
    <s v="Kingston Digital DataTraveler 16GB USB 2.0"/>
    <n v="53.7"/>
    <n v="6"/>
    <n v="0"/>
    <x v="2660"/>
  </r>
  <r>
    <n v="3036"/>
    <x v="1510"/>
    <x v="832"/>
    <d v="2015-06-16T00:00:00"/>
    <s v="Standard Class"/>
    <s v="BD-11605"/>
    <s v="Brian Dahlen"/>
    <x v="0"/>
    <s v="United States"/>
    <s v="Monroe"/>
    <x v="28"/>
    <n v="71203"/>
    <x v="0"/>
    <s v="OFF-BI-10002799"/>
    <x v="1"/>
    <x v="8"/>
    <s v="SlimView Poly Binder, 3/8&quot;"/>
    <n v="36.26"/>
    <n v="7"/>
    <n v="0"/>
    <x v="2661"/>
  </r>
  <r>
    <n v="3037"/>
    <x v="1510"/>
    <x v="832"/>
    <d v="2015-06-16T00:00:00"/>
    <s v="Standard Class"/>
    <s v="BD-11605"/>
    <s v="Brian Dahlen"/>
    <x v="0"/>
    <s v="United States"/>
    <s v="Monroe"/>
    <x v="28"/>
    <n v="71203"/>
    <x v="0"/>
    <s v="OFF-AR-10003582"/>
    <x v="1"/>
    <x v="6"/>
    <s v="Boston Electric Pencil Sharpener, Model 1818, Charcoal Black"/>
    <n v="56.3"/>
    <n v="2"/>
    <n v="0"/>
    <x v="2662"/>
  </r>
  <r>
    <n v="3038"/>
    <x v="1510"/>
    <x v="832"/>
    <d v="2015-06-16T00:00:00"/>
    <s v="Standard Class"/>
    <s v="BD-11605"/>
    <s v="Brian Dahlen"/>
    <x v="0"/>
    <s v="United States"/>
    <s v="Monroe"/>
    <x v="28"/>
    <n v="71203"/>
    <x v="0"/>
    <s v="OFF-PA-10004451"/>
    <x v="1"/>
    <x v="10"/>
    <s v="Xerox 222"/>
    <n v="32.4"/>
    <n v="5"/>
    <n v="0"/>
    <x v="56"/>
  </r>
  <r>
    <n v="3039"/>
    <x v="1510"/>
    <x v="832"/>
    <d v="2015-06-16T00:00:00"/>
    <s v="Standard Class"/>
    <s v="BD-11605"/>
    <s v="Brian Dahlen"/>
    <x v="0"/>
    <s v="United States"/>
    <s v="Monroe"/>
    <x v="28"/>
    <n v="71203"/>
    <x v="0"/>
    <s v="FUR-FU-10004666"/>
    <x v="0"/>
    <x v="5"/>
    <s v="DAX Clear Channel Poster Frame"/>
    <n v="29.16"/>
    <n v="2"/>
    <n v="0"/>
    <x v="2663"/>
  </r>
  <r>
    <n v="3040"/>
    <x v="1511"/>
    <x v="621"/>
    <d v="2017-10-08T00:00:00"/>
    <s v="Standard Class"/>
    <s v="AS-10045"/>
    <s v="Aaron Smayling"/>
    <x v="1"/>
    <s v="United States"/>
    <s v="Pasadena"/>
    <x v="1"/>
    <n v="91104"/>
    <x v="1"/>
    <s v="FUR-TA-10001520"/>
    <x v="0"/>
    <x v="3"/>
    <s v="Lesro Sheffield Collection Coffee Table, End Table, Center Table, Corner Table"/>
    <n v="171.28800000000001"/>
    <n v="3"/>
    <n v="0.2"/>
    <x v="2664"/>
  </r>
  <r>
    <n v="3041"/>
    <x v="1512"/>
    <x v="465"/>
    <d v="2016-05-09T00:00:00"/>
    <s v="Standard Class"/>
    <s v="ZD-21925"/>
    <s v="Zuschuss Donatelli"/>
    <x v="0"/>
    <s v="United States"/>
    <s v="Chattanooga"/>
    <x v="18"/>
    <n v="37421"/>
    <x v="0"/>
    <s v="FUR-FU-10004270"/>
    <x v="0"/>
    <x v="5"/>
    <s v="Eldon Image Series Desk Accessories, Burgundy"/>
    <n v="16.72"/>
    <n v="5"/>
    <n v="0.2"/>
    <x v="2665"/>
  </r>
  <r>
    <n v="3042"/>
    <x v="1513"/>
    <x v="220"/>
    <d v="2017-09-12T00:00:00"/>
    <s v="Same Day"/>
    <s v="KF-16285"/>
    <s v="Karen Ferguson"/>
    <x v="2"/>
    <s v="United States"/>
    <s v="Long Beach"/>
    <x v="1"/>
    <n v="90805"/>
    <x v="1"/>
    <s v="OFF-PA-10003172"/>
    <x v="1"/>
    <x v="10"/>
    <s v="Xerox 1996"/>
    <n v="12.96"/>
    <n v="2"/>
    <n v="0"/>
    <x v="91"/>
  </r>
  <r>
    <n v="3043"/>
    <x v="1513"/>
    <x v="220"/>
    <d v="2017-09-12T00:00:00"/>
    <s v="Same Day"/>
    <s v="KF-16285"/>
    <s v="Karen Ferguson"/>
    <x v="2"/>
    <s v="United States"/>
    <s v="Long Beach"/>
    <x v="1"/>
    <n v="90805"/>
    <x v="1"/>
    <s v="OFF-EN-10002312"/>
    <x v="1"/>
    <x v="12"/>
    <s v="#10 Self-Seal White Envelopes"/>
    <n v="22.18"/>
    <n v="2"/>
    <n v="0"/>
    <x v="2666"/>
  </r>
  <r>
    <n v="3044"/>
    <x v="1513"/>
    <x v="220"/>
    <d v="2017-09-12T00:00:00"/>
    <s v="Same Day"/>
    <s v="KF-16285"/>
    <s v="Karen Ferguson"/>
    <x v="2"/>
    <s v="United States"/>
    <s v="Long Beach"/>
    <x v="1"/>
    <n v="90805"/>
    <x v="1"/>
    <s v="FUR-CH-10002320"/>
    <x v="0"/>
    <x v="1"/>
    <s v="Hon Pagoda Stacking Chairs"/>
    <n v="2054.2719999999999"/>
    <n v="8"/>
    <n v="0.2"/>
    <x v="2667"/>
  </r>
  <r>
    <n v="3045"/>
    <x v="1514"/>
    <x v="28"/>
    <d v="2015-05-02T00:00:00"/>
    <s v="Second Class"/>
    <s v="BP-11230"/>
    <s v="Benjamin Patterson"/>
    <x v="0"/>
    <s v="United States"/>
    <s v="Troy"/>
    <x v="24"/>
    <n v="45373"/>
    <x v="3"/>
    <s v="TEC-PH-10001530"/>
    <x v="2"/>
    <x v="7"/>
    <s v="Cisco Unified IP Phone 7945G VoIP phone"/>
    <n v="1022.97"/>
    <n v="5"/>
    <n v="0.4"/>
    <x v="2668"/>
  </r>
  <r>
    <n v="3046"/>
    <x v="1515"/>
    <x v="44"/>
    <d v="2017-11-10T00:00:00"/>
    <s v="Second Class"/>
    <s v="CC-12430"/>
    <s v="Chuck Clark"/>
    <x v="2"/>
    <s v="United States"/>
    <s v="Minneapolis"/>
    <x v="11"/>
    <n v="55407"/>
    <x v="2"/>
    <s v="OFF-AR-10001216"/>
    <x v="1"/>
    <x v="6"/>
    <s v="Newell 339"/>
    <n v="13.9"/>
    <n v="5"/>
    <n v="0"/>
    <x v="2669"/>
  </r>
  <r>
    <n v="3047"/>
    <x v="1515"/>
    <x v="44"/>
    <d v="2017-11-10T00:00:00"/>
    <s v="Second Class"/>
    <s v="CC-12430"/>
    <s v="Chuck Clark"/>
    <x v="2"/>
    <s v="United States"/>
    <s v="Minneapolis"/>
    <x v="11"/>
    <n v="55407"/>
    <x v="2"/>
    <s v="OFF-PA-10003127"/>
    <x v="1"/>
    <x v="10"/>
    <s v="Easy-staple paper"/>
    <n v="26.38"/>
    <n v="1"/>
    <n v="0"/>
    <x v="1012"/>
  </r>
  <r>
    <n v="3048"/>
    <x v="1516"/>
    <x v="587"/>
    <d v="2014-10-04T00:00:00"/>
    <s v="Standard Class"/>
    <s v="DB-13615"/>
    <s v="Doug Bickford"/>
    <x v="0"/>
    <s v="United States"/>
    <s v="Seattle"/>
    <x v="4"/>
    <n v="98105"/>
    <x v="1"/>
    <s v="OFF-BI-10003910"/>
    <x v="1"/>
    <x v="8"/>
    <s v="DXL Angle-View Binders with Locking Rings by Samsill"/>
    <n v="43.176000000000002"/>
    <n v="7"/>
    <n v="0.2"/>
    <x v="2670"/>
  </r>
  <r>
    <n v="3049"/>
    <x v="1517"/>
    <x v="459"/>
    <d v="2017-04-04T00:00:00"/>
    <s v="First Class"/>
    <s v="TC-21475"/>
    <s v="Tony Chapman"/>
    <x v="2"/>
    <s v="United States"/>
    <s v="Columbus"/>
    <x v="32"/>
    <n v="31907"/>
    <x v="0"/>
    <s v="FUR-TA-10004534"/>
    <x v="0"/>
    <x v="3"/>
    <s v="Bevis 44 x 96 Conference Tables"/>
    <n v="411.8"/>
    <n v="2"/>
    <n v="0"/>
    <x v="1855"/>
  </r>
  <r>
    <n v="3050"/>
    <x v="1517"/>
    <x v="459"/>
    <d v="2017-04-04T00:00:00"/>
    <s v="First Class"/>
    <s v="TC-21475"/>
    <s v="Tony Chapman"/>
    <x v="2"/>
    <s v="United States"/>
    <s v="Columbus"/>
    <x v="32"/>
    <n v="31907"/>
    <x v="0"/>
    <s v="TEC-AC-10000892"/>
    <x v="2"/>
    <x v="11"/>
    <s v="NETGEAR N750 Dual Band Wi-Fi Gigabit Router"/>
    <n v="360"/>
    <n v="4"/>
    <n v="0"/>
    <x v="315"/>
  </r>
  <r>
    <n v="3051"/>
    <x v="1518"/>
    <x v="833"/>
    <d v="2017-10-11T00:00:00"/>
    <s v="Standard Class"/>
    <s v="NZ-18565"/>
    <s v="Nick Zandusky"/>
    <x v="2"/>
    <s v="United States"/>
    <s v="Meridian"/>
    <x v="45"/>
    <n v="83642"/>
    <x v="1"/>
    <s v="FUR-FU-10003247"/>
    <x v="0"/>
    <x v="5"/>
    <s v="36X48 HARDFLOOR CHAIRMAT"/>
    <n v="41.96"/>
    <n v="2"/>
    <n v="0"/>
    <x v="1447"/>
  </r>
  <r>
    <n v="3052"/>
    <x v="1518"/>
    <x v="833"/>
    <d v="2017-10-11T00:00:00"/>
    <s v="Standard Class"/>
    <s v="NZ-18565"/>
    <s v="Nick Zandusky"/>
    <x v="2"/>
    <s v="United States"/>
    <s v="Meridian"/>
    <x v="45"/>
    <n v="83642"/>
    <x v="1"/>
    <s v="OFF-AP-10004336"/>
    <x v="1"/>
    <x v="9"/>
    <s v="Conquest 14 Commercial Heavy-Duty Upright Vacuum, Collection System, Accessory Kit"/>
    <n v="227.84"/>
    <n v="4"/>
    <n v="0"/>
    <x v="2671"/>
  </r>
  <r>
    <n v="3053"/>
    <x v="1518"/>
    <x v="833"/>
    <d v="2017-10-11T00:00:00"/>
    <s v="Standard Class"/>
    <s v="NZ-18565"/>
    <s v="Nick Zandusky"/>
    <x v="2"/>
    <s v="United States"/>
    <s v="Meridian"/>
    <x v="45"/>
    <n v="83642"/>
    <x v="1"/>
    <s v="OFF-PA-10001295"/>
    <x v="1"/>
    <x v="10"/>
    <s v="Computer Printout Paper with Letter-Trim Perforations"/>
    <n v="37.94"/>
    <n v="2"/>
    <n v="0"/>
    <x v="2672"/>
  </r>
  <r>
    <n v="3054"/>
    <x v="1519"/>
    <x v="526"/>
    <d v="2016-04-14T00:00:00"/>
    <s v="Second Class"/>
    <s v="SW-20350"/>
    <s v="Sean Wendt"/>
    <x v="2"/>
    <s v="United States"/>
    <s v="Detroit"/>
    <x v="12"/>
    <n v="48227"/>
    <x v="2"/>
    <s v="TEC-PH-10002555"/>
    <x v="2"/>
    <x v="7"/>
    <s v="Nortel Meridian M5316 Digital phone"/>
    <n v="517.9"/>
    <n v="2"/>
    <n v="0"/>
    <x v="2673"/>
  </r>
  <r>
    <n v="3055"/>
    <x v="1519"/>
    <x v="526"/>
    <d v="2016-04-14T00:00:00"/>
    <s v="Second Class"/>
    <s v="SW-20350"/>
    <s v="Sean Wendt"/>
    <x v="2"/>
    <s v="United States"/>
    <s v="Detroit"/>
    <x v="12"/>
    <n v="48227"/>
    <x v="2"/>
    <s v="OFF-BI-10000831"/>
    <x v="1"/>
    <x v="8"/>
    <s v="Storex Flexible Poly Binders with Double Pockets"/>
    <n v="5.28"/>
    <n v="2"/>
    <n v="0"/>
    <x v="2674"/>
  </r>
  <r>
    <n v="3056"/>
    <x v="1520"/>
    <x v="834"/>
    <d v="2015-09-01T00:00:00"/>
    <s v="Standard Class"/>
    <s v="TS-21370"/>
    <s v="Todd Sumrall"/>
    <x v="1"/>
    <s v="United States"/>
    <s v="Chicago"/>
    <x v="10"/>
    <n v="60623"/>
    <x v="2"/>
    <s v="TEC-CO-10001046"/>
    <x v="2"/>
    <x v="16"/>
    <s v="Canon Imageclass D680 Copier / Fax"/>
    <n v="2799.96"/>
    <n v="5"/>
    <n v="0.2"/>
    <x v="2675"/>
  </r>
  <r>
    <n v="3057"/>
    <x v="1521"/>
    <x v="15"/>
    <d v="2017-10-24T00:00:00"/>
    <s v="Second Class"/>
    <s v="HH-15010"/>
    <s v="Hilary Holden"/>
    <x v="1"/>
    <s v="United States"/>
    <s v="San Francisco"/>
    <x v="1"/>
    <n v="94110"/>
    <x v="1"/>
    <s v="OFF-EN-10002973"/>
    <x v="1"/>
    <x v="12"/>
    <s v="Ampad #10 Peel &amp; Seel Holiday Envelopes"/>
    <n v="8.9600000000000009"/>
    <n v="2"/>
    <n v="0"/>
    <x v="2676"/>
  </r>
  <r>
    <n v="3058"/>
    <x v="1521"/>
    <x v="15"/>
    <d v="2017-10-24T00:00:00"/>
    <s v="Second Class"/>
    <s v="HH-15010"/>
    <s v="Hilary Holden"/>
    <x v="1"/>
    <s v="United States"/>
    <s v="San Francisco"/>
    <x v="1"/>
    <n v="94110"/>
    <x v="1"/>
    <s v="OFF-LA-10001641"/>
    <x v="1"/>
    <x v="2"/>
    <s v="Avery 518"/>
    <n v="31.5"/>
    <n v="10"/>
    <n v="0"/>
    <x v="2677"/>
  </r>
  <r>
    <n v="3059"/>
    <x v="1521"/>
    <x v="15"/>
    <d v="2017-10-24T00:00:00"/>
    <s v="Second Class"/>
    <s v="HH-15010"/>
    <s v="Hilary Holden"/>
    <x v="1"/>
    <s v="United States"/>
    <s v="San Francisco"/>
    <x v="1"/>
    <n v="94110"/>
    <x v="1"/>
    <s v="FUR-FU-10003878"/>
    <x v="0"/>
    <x v="5"/>
    <s v="Linden 10&quot; Round Wall Clock, Black"/>
    <n v="30.56"/>
    <n v="2"/>
    <n v="0"/>
    <x v="2678"/>
  </r>
  <r>
    <n v="3060"/>
    <x v="1521"/>
    <x v="15"/>
    <d v="2017-10-24T00:00:00"/>
    <s v="Second Class"/>
    <s v="HH-15010"/>
    <s v="Hilary Holden"/>
    <x v="1"/>
    <s v="United States"/>
    <s v="San Francisco"/>
    <x v="1"/>
    <n v="94110"/>
    <x v="1"/>
    <s v="FUR-TA-10003837"/>
    <x v="0"/>
    <x v="3"/>
    <s v="Anderson Hickey Conga Table Tops &amp; Accessories"/>
    <n v="24.367999999999999"/>
    <n v="2"/>
    <n v="0.2"/>
    <x v="2679"/>
  </r>
  <r>
    <n v="3061"/>
    <x v="1522"/>
    <x v="77"/>
    <d v="2016-11-12T00:00:00"/>
    <s v="Standard Class"/>
    <s v="DM-13345"/>
    <s v="Denise Monton"/>
    <x v="1"/>
    <s v="United States"/>
    <s v="Newark"/>
    <x v="24"/>
    <n v="43055"/>
    <x v="3"/>
    <s v="TEC-AC-10002800"/>
    <x v="2"/>
    <x v="11"/>
    <s v="Plantronics Audio 478 Stereo USB Headset"/>
    <n v="119.976"/>
    <n v="3"/>
    <n v="0.2"/>
    <x v="2680"/>
  </r>
  <r>
    <n v="3062"/>
    <x v="1523"/>
    <x v="448"/>
    <d v="2017-03-07T00:00:00"/>
    <s v="Standard Class"/>
    <s v="RE-19450"/>
    <s v="Richard Eichhorn"/>
    <x v="0"/>
    <s v="United States"/>
    <s v="Dallas"/>
    <x v="5"/>
    <n v="75081"/>
    <x v="2"/>
    <s v="OFF-PA-10001307"/>
    <x v="1"/>
    <x v="10"/>
    <s v="Important Message Pads, 50 4-1/4 x 5-1/2 Forms per Pad"/>
    <n v="26.88"/>
    <n v="8"/>
    <n v="0.2"/>
    <x v="2681"/>
  </r>
  <r>
    <n v="3063"/>
    <x v="1524"/>
    <x v="154"/>
    <d v="2015-11-29T00:00:00"/>
    <s v="First Class"/>
    <s v="JD-16150"/>
    <s v="Justin Deggeller"/>
    <x v="1"/>
    <s v="United States"/>
    <s v="Newark"/>
    <x v="13"/>
    <n v="19711"/>
    <x v="3"/>
    <s v="TEC-PH-10002350"/>
    <x v="2"/>
    <x v="7"/>
    <s v="Apple EarPods with Remote and Mic"/>
    <n v="83.97"/>
    <n v="3"/>
    <n v="0"/>
    <x v="2682"/>
  </r>
  <r>
    <n v="3064"/>
    <x v="1524"/>
    <x v="154"/>
    <d v="2015-11-29T00:00:00"/>
    <s v="First Class"/>
    <s v="JD-16150"/>
    <s v="Justin Deggeller"/>
    <x v="1"/>
    <s v="United States"/>
    <s v="Newark"/>
    <x v="13"/>
    <n v="19711"/>
    <x v="3"/>
    <s v="TEC-AC-10000397"/>
    <x v="2"/>
    <x v="11"/>
    <s v="Perixx PERIBOARD-512B, Ergonomic Split Keyboard"/>
    <n v="104.97"/>
    <n v="3"/>
    <n v="0"/>
    <x v="2683"/>
  </r>
  <r>
    <n v="3065"/>
    <x v="1525"/>
    <x v="677"/>
    <d v="2017-03-18T00:00:00"/>
    <s v="Second Class"/>
    <s v="BF-11215"/>
    <s v="Benjamin Farhat"/>
    <x v="2"/>
    <s v="United States"/>
    <s v="Albuquerque"/>
    <x v="27"/>
    <n v="87105"/>
    <x v="1"/>
    <s v="OFF-ST-10000615"/>
    <x v="1"/>
    <x v="4"/>
    <s v="SimpliFile Personal File, Black Granite, 15w x 6-15/16d x 11-1/4h"/>
    <n v="90.8"/>
    <n v="8"/>
    <n v="0"/>
    <x v="2684"/>
  </r>
  <r>
    <n v="3066"/>
    <x v="1525"/>
    <x v="677"/>
    <d v="2017-03-18T00:00:00"/>
    <s v="Second Class"/>
    <s v="BF-11215"/>
    <s v="Benjamin Farhat"/>
    <x v="2"/>
    <s v="United States"/>
    <s v="Albuquerque"/>
    <x v="27"/>
    <n v="87105"/>
    <x v="1"/>
    <s v="TEC-PH-10004531"/>
    <x v="2"/>
    <x v="7"/>
    <s v="OtterBox Commuter Series Case - iPhone 5 &amp; 5s"/>
    <n v="140.73599999999999"/>
    <n v="8"/>
    <n v="0.2"/>
    <x v="2685"/>
  </r>
  <r>
    <n v="3067"/>
    <x v="1525"/>
    <x v="677"/>
    <d v="2017-03-18T00:00:00"/>
    <s v="Second Class"/>
    <s v="BF-11215"/>
    <s v="Benjamin Farhat"/>
    <x v="2"/>
    <s v="United States"/>
    <s v="Albuquerque"/>
    <x v="27"/>
    <n v="87105"/>
    <x v="1"/>
    <s v="TEC-AC-10004001"/>
    <x v="2"/>
    <x v="11"/>
    <s v="Logitech Wireless Headset H600 Over-The-Head Design"/>
    <n v="214.95"/>
    <n v="5"/>
    <n v="0"/>
    <x v="2686"/>
  </r>
  <r>
    <n v="3068"/>
    <x v="1525"/>
    <x v="677"/>
    <d v="2017-03-18T00:00:00"/>
    <s v="Second Class"/>
    <s v="BF-11215"/>
    <s v="Benjamin Farhat"/>
    <x v="2"/>
    <s v="United States"/>
    <s v="Albuquerque"/>
    <x v="27"/>
    <n v="87105"/>
    <x v="1"/>
    <s v="OFF-PA-10001534"/>
    <x v="1"/>
    <x v="10"/>
    <s v="Xerox 230"/>
    <n v="45.36"/>
    <n v="7"/>
    <n v="0"/>
    <x v="1637"/>
  </r>
  <r>
    <n v="3069"/>
    <x v="1525"/>
    <x v="677"/>
    <d v="2017-03-18T00:00:00"/>
    <s v="Second Class"/>
    <s v="BF-11215"/>
    <s v="Benjamin Farhat"/>
    <x v="2"/>
    <s v="United States"/>
    <s v="Albuquerque"/>
    <x v="27"/>
    <n v="87105"/>
    <x v="1"/>
    <s v="OFF-PA-10001815"/>
    <x v="1"/>
    <x v="10"/>
    <s v="Xerox 1885"/>
    <n v="288.24"/>
    <n v="6"/>
    <n v="0"/>
    <x v="2687"/>
  </r>
  <r>
    <n v="3070"/>
    <x v="1526"/>
    <x v="329"/>
    <d v="2017-11-30T00:00:00"/>
    <s v="Same Day"/>
    <s v="ML-17755"/>
    <s v="Max Ludwig"/>
    <x v="2"/>
    <s v="United States"/>
    <s v="Toledo"/>
    <x v="24"/>
    <n v="43615"/>
    <x v="3"/>
    <s v="OFF-AP-10003779"/>
    <x v="1"/>
    <x v="9"/>
    <s v="Kensington 7 Outlet MasterPiece Power Center with Fax/Phone Line Protection"/>
    <n v="663.93600000000004"/>
    <n v="4"/>
    <n v="0.2"/>
    <x v="2688"/>
  </r>
  <r>
    <n v="3071"/>
    <x v="1527"/>
    <x v="664"/>
    <d v="2014-11-22T00:00:00"/>
    <s v="Standard Class"/>
    <s v="YC-21895"/>
    <s v="Yoseph Carroll"/>
    <x v="1"/>
    <s v="United States"/>
    <s v="Newark"/>
    <x v="13"/>
    <n v="19711"/>
    <x v="3"/>
    <s v="OFF-ST-10002011"/>
    <x v="1"/>
    <x v="4"/>
    <s v="Smead Adjustable Mobile File Trolley with Lockable Top"/>
    <n v="2934.33"/>
    <n v="7"/>
    <n v="0"/>
    <x v="2689"/>
  </r>
  <r>
    <n v="3072"/>
    <x v="1527"/>
    <x v="664"/>
    <d v="2014-11-22T00:00:00"/>
    <s v="Standard Class"/>
    <s v="YC-21895"/>
    <s v="Yoseph Carroll"/>
    <x v="1"/>
    <s v="United States"/>
    <s v="Newark"/>
    <x v="13"/>
    <n v="19711"/>
    <x v="3"/>
    <s v="FUR-FU-10002379"/>
    <x v="0"/>
    <x v="5"/>
    <s v="Eldon Econocleat Chair Mats for Low Pile Carpets"/>
    <n v="124.41"/>
    <n v="3"/>
    <n v="0"/>
    <x v="2690"/>
  </r>
  <r>
    <n v="3073"/>
    <x v="1527"/>
    <x v="664"/>
    <d v="2014-11-22T00:00:00"/>
    <s v="Standard Class"/>
    <s v="YC-21895"/>
    <s v="Yoseph Carroll"/>
    <x v="1"/>
    <s v="United States"/>
    <s v="Newark"/>
    <x v="13"/>
    <n v="19711"/>
    <x v="3"/>
    <s v="OFF-AR-10003752"/>
    <x v="1"/>
    <x v="6"/>
    <s v="Deluxe Chalkboard Eraser Cleaner"/>
    <n v="57.75"/>
    <n v="5"/>
    <n v="0"/>
    <x v="2691"/>
  </r>
  <r>
    <n v="3074"/>
    <x v="1528"/>
    <x v="835"/>
    <d v="2016-01-05T00:00:00"/>
    <s v="First Class"/>
    <s v="LR-16915"/>
    <s v="Lena Radford"/>
    <x v="0"/>
    <s v="United States"/>
    <s v="Los Angeles"/>
    <x v="1"/>
    <n v="90045"/>
    <x v="1"/>
    <s v="OFF-ST-10003692"/>
    <x v="1"/>
    <x v="4"/>
    <s v="Recycled Steel Personal File for Hanging File Folders"/>
    <n v="114.46"/>
    <n v="2"/>
    <n v="0"/>
    <x v="2692"/>
  </r>
  <r>
    <n v="3075"/>
    <x v="1529"/>
    <x v="292"/>
    <d v="2015-10-08T00:00:00"/>
    <s v="Standard Class"/>
    <s v="BS-11755"/>
    <s v="Bruce Stewart"/>
    <x v="0"/>
    <s v="United States"/>
    <s v="Los Angeles"/>
    <x v="1"/>
    <n v="90032"/>
    <x v="1"/>
    <s v="FUR-BO-10004409"/>
    <x v="0"/>
    <x v="0"/>
    <s v="Safco Value Mate Series Steel Bookcases, Baked Enamel Finish on Steel, Gray"/>
    <n v="120.666"/>
    <n v="2"/>
    <n v="0.15"/>
    <x v="2693"/>
  </r>
  <r>
    <n v="3076"/>
    <x v="1530"/>
    <x v="836"/>
    <d v="2014-07-24T00:00:00"/>
    <s v="Standard Class"/>
    <s v="KM-16375"/>
    <s v="Katherine Murray"/>
    <x v="2"/>
    <s v="United States"/>
    <s v="Dallas"/>
    <x v="5"/>
    <n v="75217"/>
    <x v="2"/>
    <s v="OFF-ST-10003306"/>
    <x v="1"/>
    <x v="4"/>
    <s v="Letter Size Cart"/>
    <n v="342.86399999999998"/>
    <n v="3"/>
    <n v="0.2"/>
    <x v="2694"/>
  </r>
  <r>
    <n v="3077"/>
    <x v="1530"/>
    <x v="836"/>
    <d v="2014-07-24T00:00:00"/>
    <s v="Standard Class"/>
    <s v="KM-16375"/>
    <s v="Katherine Murray"/>
    <x v="2"/>
    <s v="United States"/>
    <s v="Dallas"/>
    <x v="5"/>
    <n v="75217"/>
    <x v="2"/>
    <s v="FUR-FU-10003724"/>
    <x v="0"/>
    <x v="5"/>
    <s v="Westinghouse Clip-On Gooseneck Lamps"/>
    <n v="16.739999999999998"/>
    <n v="5"/>
    <n v="0.6"/>
    <x v="2695"/>
  </r>
  <r>
    <n v="3078"/>
    <x v="1530"/>
    <x v="836"/>
    <d v="2014-07-24T00:00:00"/>
    <s v="Standard Class"/>
    <s v="KM-16375"/>
    <s v="Katherine Murray"/>
    <x v="2"/>
    <s v="United States"/>
    <s v="Dallas"/>
    <x v="5"/>
    <n v="75217"/>
    <x v="2"/>
    <s v="FUR-CH-10002024"/>
    <x v="0"/>
    <x v="1"/>
    <s v="HON 5400 Series Task Chairs for Big and Tall"/>
    <n v="981.37199999999996"/>
    <n v="2"/>
    <n v="0.3"/>
    <x v="2696"/>
  </r>
  <r>
    <n v="3079"/>
    <x v="1531"/>
    <x v="371"/>
    <d v="2014-05-25T00:00:00"/>
    <s v="Standard Class"/>
    <s v="BT-11530"/>
    <s v="Bradley Talbott"/>
    <x v="2"/>
    <s v="United States"/>
    <s v="San Diego"/>
    <x v="1"/>
    <n v="92037"/>
    <x v="1"/>
    <s v="OFF-AR-10003514"/>
    <x v="1"/>
    <x v="6"/>
    <s v="4009 Highlighters by Sanford"/>
    <n v="31.84"/>
    <n v="8"/>
    <n v="0"/>
    <x v="1790"/>
  </r>
  <r>
    <n v="3080"/>
    <x v="1532"/>
    <x v="507"/>
    <d v="2017-09-05T00:00:00"/>
    <s v="First Class"/>
    <s v="KB-16405"/>
    <s v="Katrina Bavinger"/>
    <x v="2"/>
    <s v="United States"/>
    <s v="Apple Valley"/>
    <x v="1"/>
    <n v="92307"/>
    <x v="1"/>
    <s v="OFF-PA-10001800"/>
    <x v="1"/>
    <x v="10"/>
    <s v="Xerox 220"/>
    <n v="12.96"/>
    <n v="2"/>
    <n v="0"/>
    <x v="91"/>
  </r>
  <r>
    <n v="3081"/>
    <x v="1532"/>
    <x v="507"/>
    <d v="2017-09-05T00:00:00"/>
    <s v="First Class"/>
    <s v="KB-16405"/>
    <s v="Katrina Bavinger"/>
    <x v="2"/>
    <s v="United States"/>
    <s v="Apple Valley"/>
    <x v="1"/>
    <n v="92307"/>
    <x v="1"/>
    <s v="TEC-PH-10003589"/>
    <x v="2"/>
    <x v="7"/>
    <s v="invisibleSHIELD by ZAGG Smudge-Free Screen Protector"/>
    <n v="43.176000000000002"/>
    <n v="3"/>
    <n v="0.2"/>
    <x v="2697"/>
  </r>
  <r>
    <n v="3082"/>
    <x v="1533"/>
    <x v="837"/>
    <d v="2017-06-02T00:00:00"/>
    <s v="Standard Class"/>
    <s v="DW-13480"/>
    <s v="Dianna Wilson"/>
    <x v="2"/>
    <s v="United States"/>
    <s v="Louisville"/>
    <x v="0"/>
    <n v="40214"/>
    <x v="0"/>
    <s v="OFF-BI-10003364"/>
    <x v="1"/>
    <x v="8"/>
    <s v="Binding Machine Supplies"/>
    <n v="58.34"/>
    <n v="2"/>
    <n v="0"/>
    <x v="2698"/>
  </r>
  <r>
    <n v="3083"/>
    <x v="1533"/>
    <x v="837"/>
    <d v="2017-06-02T00:00:00"/>
    <s v="Standard Class"/>
    <s v="DW-13480"/>
    <s v="Dianna Wilson"/>
    <x v="2"/>
    <s v="United States"/>
    <s v="Louisville"/>
    <x v="0"/>
    <n v="40214"/>
    <x v="0"/>
    <s v="TEC-PH-10002834"/>
    <x v="2"/>
    <x v="7"/>
    <s v="Google Nexus 5"/>
    <n v="539.97"/>
    <n v="3"/>
    <n v="0"/>
    <x v="2699"/>
  </r>
  <r>
    <n v="3084"/>
    <x v="1534"/>
    <x v="838"/>
    <d v="2014-02-03T00:00:00"/>
    <s v="Standard Class"/>
    <s v="JC-15340"/>
    <s v="Jasper Cacioppo"/>
    <x v="0"/>
    <s v="United States"/>
    <s v="New York City"/>
    <x v="15"/>
    <n v="10024"/>
    <x v="3"/>
    <s v="OFF-BI-10000343"/>
    <x v="1"/>
    <x v="8"/>
    <s v="Pressboard Covers with Storage Hooks, 9 1/2&quot; x 11&quot;, Light Blue"/>
    <n v="3.9279999999999999"/>
    <n v="1"/>
    <n v="0.2"/>
    <x v="2700"/>
  </r>
  <r>
    <n v="3085"/>
    <x v="1535"/>
    <x v="839"/>
    <d v="2017-02-14T00:00:00"/>
    <s v="Standard Class"/>
    <s v="TP-21415"/>
    <s v="Tom Prescott"/>
    <x v="0"/>
    <s v="United States"/>
    <s v="Houston"/>
    <x v="5"/>
    <n v="77070"/>
    <x v="2"/>
    <s v="OFF-BI-10004584"/>
    <x v="1"/>
    <x v="8"/>
    <s v="GBC ProClick 150 Presentation Binding System"/>
    <n v="252.78399999999999"/>
    <n v="4"/>
    <n v="0.8"/>
    <x v="2701"/>
  </r>
  <r>
    <n v="3086"/>
    <x v="1535"/>
    <x v="839"/>
    <d v="2017-02-14T00:00:00"/>
    <s v="Standard Class"/>
    <s v="TP-21415"/>
    <s v="Tom Prescott"/>
    <x v="0"/>
    <s v="United States"/>
    <s v="Houston"/>
    <x v="5"/>
    <n v="77070"/>
    <x v="2"/>
    <s v="TEC-AC-10002402"/>
    <x v="2"/>
    <x v="11"/>
    <s v="Razer Kraken PRO Over Ear PC and Music Headset"/>
    <n v="127.98399999999999"/>
    <n v="2"/>
    <n v="0.2"/>
    <x v="2702"/>
  </r>
  <r>
    <n v="3087"/>
    <x v="1535"/>
    <x v="839"/>
    <d v="2017-02-14T00:00:00"/>
    <s v="Standard Class"/>
    <s v="TP-21415"/>
    <s v="Tom Prescott"/>
    <x v="0"/>
    <s v="United States"/>
    <s v="Houston"/>
    <x v="5"/>
    <n v="77070"/>
    <x v="2"/>
    <s v="FUR-FU-10000550"/>
    <x v="0"/>
    <x v="5"/>
    <s v="Stacking Trays by OIC"/>
    <n v="3.984"/>
    <n v="2"/>
    <n v="0.6"/>
    <x v="2703"/>
  </r>
  <r>
    <n v="3088"/>
    <x v="1535"/>
    <x v="839"/>
    <d v="2017-02-14T00:00:00"/>
    <s v="Standard Class"/>
    <s v="TP-21415"/>
    <s v="Tom Prescott"/>
    <x v="0"/>
    <s v="United States"/>
    <s v="Houston"/>
    <x v="5"/>
    <n v="77070"/>
    <x v="2"/>
    <s v="OFF-AP-10000055"/>
    <x v="1"/>
    <x v="9"/>
    <s v="Belkin F9S820V06 8 Outlet Surge"/>
    <n v="12.992000000000001"/>
    <n v="2"/>
    <n v="0.8"/>
    <x v="2704"/>
  </r>
  <r>
    <n v="3089"/>
    <x v="1536"/>
    <x v="185"/>
    <d v="2017-04-02T00:00:00"/>
    <s v="Second Class"/>
    <s v="DB-12910"/>
    <s v="Daniel Byrd"/>
    <x v="2"/>
    <s v="United States"/>
    <s v="Henderson"/>
    <x v="0"/>
    <n v="42420"/>
    <x v="0"/>
    <s v="FUR-FU-10001591"/>
    <x v="0"/>
    <x v="5"/>
    <s v="Advantus Panel Wall Certificate Holder - 8.5x11"/>
    <n v="61"/>
    <n v="5"/>
    <n v="0"/>
    <x v="2705"/>
  </r>
  <r>
    <n v="3090"/>
    <x v="1536"/>
    <x v="185"/>
    <d v="2017-04-02T00:00:00"/>
    <s v="Second Class"/>
    <s v="DB-12910"/>
    <s v="Daniel Byrd"/>
    <x v="2"/>
    <s v="United States"/>
    <s v="Henderson"/>
    <x v="0"/>
    <n v="42420"/>
    <x v="0"/>
    <s v="TEC-PH-10000526"/>
    <x v="2"/>
    <x v="7"/>
    <s v="Vtech CS6719"/>
    <n v="671.93"/>
    <n v="7"/>
    <n v="0"/>
    <x v="2706"/>
  </r>
  <r>
    <n v="3091"/>
    <x v="1537"/>
    <x v="840"/>
    <d v="2016-03-08T00:00:00"/>
    <s v="Standard Class"/>
    <s v="BH-11710"/>
    <s v="Brosina Hoffman"/>
    <x v="0"/>
    <s v="United States"/>
    <s v="Newark"/>
    <x v="13"/>
    <n v="19711"/>
    <x v="3"/>
    <s v="OFF-BI-10001071"/>
    <x v="1"/>
    <x v="8"/>
    <s v="GBC ProClick Punch Binding System"/>
    <n v="447.86"/>
    <n v="7"/>
    <n v="0"/>
    <x v="2707"/>
  </r>
  <r>
    <n v="3092"/>
    <x v="1537"/>
    <x v="840"/>
    <d v="2016-03-08T00:00:00"/>
    <s v="Standard Class"/>
    <s v="BH-11710"/>
    <s v="Brosina Hoffman"/>
    <x v="0"/>
    <s v="United States"/>
    <s v="Newark"/>
    <x v="13"/>
    <n v="19711"/>
    <x v="3"/>
    <s v="TEC-PH-10001557"/>
    <x v="2"/>
    <x v="7"/>
    <s v="Pyle PMP37LED"/>
    <n v="479.95"/>
    <n v="5"/>
    <n v="0"/>
    <x v="2708"/>
  </r>
  <r>
    <n v="3093"/>
    <x v="1537"/>
    <x v="840"/>
    <d v="2016-03-08T00:00:00"/>
    <s v="Standard Class"/>
    <s v="BH-11710"/>
    <s v="Brosina Hoffman"/>
    <x v="0"/>
    <s v="United States"/>
    <s v="Newark"/>
    <x v="13"/>
    <n v="19711"/>
    <x v="3"/>
    <s v="OFF-PA-10001977"/>
    <x v="1"/>
    <x v="10"/>
    <s v="Xerox 194"/>
    <n v="166.44"/>
    <n v="3"/>
    <n v="0"/>
    <x v="1776"/>
  </r>
  <r>
    <n v="3094"/>
    <x v="1538"/>
    <x v="841"/>
    <d v="2015-08-23T00:00:00"/>
    <s v="Same Day"/>
    <s v="TD-20995"/>
    <s v="Tamara Dahlen"/>
    <x v="0"/>
    <s v="United States"/>
    <s v="Bolingbrook"/>
    <x v="10"/>
    <n v="60440"/>
    <x v="2"/>
    <s v="OFF-SU-10004231"/>
    <x v="1"/>
    <x v="14"/>
    <s v="Acme Tagit Stainless Steel Antibacterial Scissors"/>
    <n v="31.68"/>
    <n v="4"/>
    <n v="0.2"/>
    <x v="2709"/>
  </r>
  <r>
    <n v="3095"/>
    <x v="1538"/>
    <x v="841"/>
    <d v="2015-08-23T00:00:00"/>
    <s v="Same Day"/>
    <s v="TD-20995"/>
    <s v="Tamara Dahlen"/>
    <x v="0"/>
    <s v="United States"/>
    <s v="Bolingbrook"/>
    <x v="10"/>
    <n v="60440"/>
    <x v="2"/>
    <s v="OFF-PA-10000809"/>
    <x v="1"/>
    <x v="10"/>
    <s v="Xerox 206"/>
    <n v="10.368"/>
    <n v="2"/>
    <n v="0.2"/>
    <x v="572"/>
  </r>
  <r>
    <n v="3096"/>
    <x v="1538"/>
    <x v="841"/>
    <d v="2015-08-23T00:00:00"/>
    <s v="Same Day"/>
    <s v="TD-20995"/>
    <s v="Tamara Dahlen"/>
    <x v="0"/>
    <s v="United States"/>
    <s v="Bolingbrook"/>
    <x v="10"/>
    <n v="60440"/>
    <x v="2"/>
    <s v="OFF-FA-10003021"/>
    <x v="1"/>
    <x v="13"/>
    <s v="Staples"/>
    <n v="12.032"/>
    <n v="8"/>
    <n v="0.2"/>
    <x v="2133"/>
  </r>
  <r>
    <n v="3097"/>
    <x v="1538"/>
    <x v="841"/>
    <d v="2015-08-23T00:00:00"/>
    <s v="Same Day"/>
    <s v="TD-20995"/>
    <s v="Tamara Dahlen"/>
    <x v="0"/>
    <s v="United States"/>
    <s v="Bolingbrook"/>
    <x v="10"/>
    <n v="60440"/>
    <x v="2"/>
    <s v="OFF-AP-10000696"/>
    <x v="1"/>
    <x v="9"/>
    <s v="Holmes Odor Grabber"/>
    <n v="5.7679999999999998"/>
    <n v="2"/>
    <n v="0.8"/>
    <x v="2710"/>
  </r>
  <r>
    <n v="3098"/>
    <x v="1539"/>
    <x v="842"/>
    <d v="2017-05-01T00:00:00"/>
    <s v="Standard Class"/>
    <s v="CV-12805"/>
    <s v="Cynthia Voltz"/>
    <x v="1"/>
    <s v="United States"/>
    <s v="Fort Worth"/>
    <x v="5"/>
    <n v="76106"/>
    <x v="2"/>
    <s v="OFF-LA-10001158"/>
    <x v="1"/>
    <x v="2"/>
    <s v="Avery Address/Shipping Labels for Typewriters, 4&quot; x 2&quot;"/>
    <n v="33.119999999999997"/>
    <n v="4"/>
    <n v="0.2"/>
    <x v="2711"/>
  </r>
  <r>
    <n v="3099"/>
    <x v="1539"/>
    <x v="842"/>
    <d v="2017-05-01T00:00:00"/>
    <s v="Standard Class"/>
    <s v="CV-12805"/>
    <s v="Cynthia Voltz"/>
    <x v="1"/>
    <s v="United States"/>
    <s v="Fort Worth"/>
    <x v="5"/>
    <n v="76106"/>
    <x v="2"/>
    <s v="FUR-BO-10002268"/>
    <x v="0"/>
    <x v="0"/>
    <s v="Sauder Barrister Bookcases"/>
    <n v="220.26560000000001"/>
    <n v="4"/>
    <n v="0.32"/>
    <x v="2712"/>
  </r>
  <r>
    <n v="3100"/>
    <x v="1540"/>
    <x v="349"/>
    <d v="2017-04-19T00:00:00"/>
    <s v="Standard Class"/>
    <s v="CS-12355"/>
    <s v="Christine Sundaresam"/>
    <x v="0"/>
    <s v="United States"/>
    <s v="New York City"/>
    <x v="15"/>
    <n v="10024"/>
    <x v="3"/>
    <s v="OFF-BI-10000829"/>
    <x v="1"/>
    <x v="8"/>
    <s v="Avery Non-Stick Binders"/>
    <n v="10.776"/>
    <n v="3"/>
    <n v="0.2"/>
    <x v="2349"/>
  </r>
  <r>
    <n v="3101"/>
    <x v="1540"/>
    <x v="349"/>
    <d v="2017-04-19T00:00:00"/>
    <s v="Standard Class"/>
    <s v="CS-12355"/>
    <s v="Christine Sundaresam"/>
    <x v="0"/>
    <s v="United States"/>
    <s v="New York City"/>
    <x v="15"/>
    <n v="10024"/>
    <x v="3"/>
    <s v="FUR-BO-10003441"/>
    <x v="0"/>
    <x v="0"/>
    <s v="Bush Westfield Collection Bookcases, Fully Assembled"/>
    <n v="242.352"/>
    <n v="3"/>
    <n v="0.2"/>
    <x v="2713"/>
  </r>
  <r>
    <n v="3102"/>
    <x v="1541"/>
    <x v="66"/>
    <d v="2017-12-27T00:00:00"/>
    <s v="Second Class"/>
    <s v="JG-15310"/>
    <s v="Jason Gross"/>
    <x v="1"/>
    <s v="United States"/>
    <s v="Providence"/>
    <x v="34"/>
    <n v="2908"/>
    <x v="3"/>
    <s v="OFF-SU-10003505"/>
    <x v="1"/>
    <x v="14"/>
    <s v="Premier Electric Letter Opener"/>
    <n v="695.16"/>
    <n v="6"/>
    <n v="0"/>
    <x v="2714"/>
  </r>
  <r>
    <n v="3103"/>
    <x v="1541"/>
    <x v="66"/>
    <d v="2017-12-27T00:00:00"/>
    <s v="Second Class"/>
    <s v="JG-15310"/>
    <s v="Jason Gross"/>
    <x v="1"/>
    <s v="United States"/>
    <s v="Providence"/>
    <x v="34"/>
    <n v="2908"/>
    <x v="3"/>
    <s v="FUR-BO-10003660"/>
    <x v="0"/>
    <x v="0"/>
    <s v="Bush Cubix Collection Bookcases, Fully Assembled"/>
    <n v="220.98"/>
    <n v="1"/>
    <n v="0"/>
    <x v="2715"/>
  </r>
  <r>
    <n v="3104"/>
    <x v="1542"/>
    <x v="16"/>
    <d v="2016-12-12T00:00:00"/>
    <s v="Standard Class"/>
    <s v="JP-16135"/>
    <s v="Julie Prescott"/>
    <x v="2"/>
    <s v="United States"/>
    <s v="Columbus"/>
    <x v="24"/>
    <n v="43229"/>
    <x v="3"/>
    <s v="OFF-BI-10001267"/>
    <x v="1"/>
    <x v="8"/>
    <s v="Universal Recycled Hanging Pressboard Report Binders, Letter Size"/>
    <n v="12.957000000000001"/>
    <n v="7"/>
    <n v="0.7"/>
    <x v="2716"/>
  </r>
  <r>
    <n v="3105"/>
    <x v="1543"/>
    <x v="721"/>
    <d v="2017-03-29T00:00:00"/>
    <s v="Standard Class"/>
    <s v="EC-14050"/>
    <s v="Erin Creighton"/>
    <x v="0"/>
    <s v="United States"/>
    <s v="New York City"/>
    <x v="15"/>
    <n v="10024"/>
    <x v="3"/>
    <s v="OFF-PA-10002741"/>
    <x v="1"/>
    <x v="10"/>
    <s v="Xerox 1980"/>
    <n v="25.68"/>
    <n v="6"/>
    <n v="0"/>
    <x v="2476"/>
  </r>
  <r>
    <n v="3106"/>
    <x v="1544"/>
    <x v="197"/>
    <d v="2016-07-29T00:00:00"/>
    <s v="Standard Class"/>
    <s v="KH-16630"/>
    <s v="Ken Heidel"/>
    <x v="1"/>
    <s v="United States"/>
    <s v="Houston"/>
    <x v="5"/>
    <n v="77070"/>
    <x v="2"/>
    <s v="OFF-LA-10004345"/>
    <x v="1"/>
    <x v="2"/>
    <s v="Avery 493"/>
    <n v="15.712"/>
    <n v="4"/>
    <n v="0.2"/>
    <x v="589"/>
  </r>
  <r>
    <n v="3107"/>
    <x v="1545"/>
    <x v="815"/>
    <d v="2017-07-14T00:00:00"/>
    <s v="Standard Class"/>
    <s v="FG-14260"/>
    <s v="Frank Gastineau"/>
    <x v="2"/>
    <s v="United States"/>
    <s v="Aurora"/>
    <x v="10"/>
    <n v="60505"/>
    <x v="2"/>
    <s v="OFF-ST-10004340"/>
    <x v="1"/>
    <x v="4"/>
    <s v="Fellowes Mobile File Cart, Black"/>
    <n v="298.464"/>
    <n v="6"/>
    <n v="0.2"/>
    <x v="2717"/>
  </r>
  <r>
    <n v="3108"/>
    <x v="1546"/>
    <x v="19"/>
    <d v="2016-07-22T00:00:00"/>
    <s v="Standard Class"/>
    <s v="AA-10480"/>
    <s v="Andrew Allen"/>
    <x v="0"/>
    <s v="United States"/>
    <s v="Springfield"/>
    <x v="25"/>
    <n v="65807"/>
    <x v="2"/>
    <s v="OFF-PA-10001471"/>
    <x v="1"/>
    <x v="10"/>
    <s v="Strathmore Photo Frame Cards"/>
    <n v="21.93"/>
    <n v="3"/>
    <n v="0"/>
    <x v="2718"/>
  </r>
  <r>
    <n v="3109"/>
    <x v="1546"/>
    <x v="19"/>
    <d v="2016-07-22T00:00:00"/>
    <s v="Standard Class"/>
    <s v="AA-10480"/>
    <s v="Andrew Allen"/>
    <x v="0"/>
    <s v="United States"/>
    <s v="Springfield"/>
    <x v="25"/>
    <n v="65807"/>
    <x v="2"/>
    <s v="OFF-ST-10002344"/>
    <x v="1"/>
    <x v="4"/>
    <s v="Carina 42&quot;Hx23 3/4&quot;W Media Storage Unit"/>
    <n v="242.94"/>
    <n v="3"/>
    <n v="0"/>
    <x v="2719"/>
  </r>
  <r>
    <n v="3110"/>
    <x v="1546"/>
    <x v="19"/>
    <d v="2016-07-22T00:00:00"/>
    <s v="Standard Class"/>
    <s v="AA-10480"/>
    <s v="Andrew Allen"/>
    <x v="0"/>
    <s v="United States"/>
    <s v="Springfield"/>
    <x v="25"/>
    <n v="65807"/>
    <x v="2"/>
    <s v="OFF-PA-10001892"/>
    <x v="1"/>
    <x v="10"/>
    <s v="Rediform Wirebound &quot;Phone Memo&quot; Message Book, 11 x 5-3/4"/>
    <n v="7.64"/>
    <n v="1"/>
    <n v="0"/>
    <x v="2720"/>
  </r>
  <r>
    <n v="3111"/>
    <x v="1546"/>
    <x v="19"/>
    <d v="2016-07-22T00:00:00"/>
    <s v="Standard Class"/>
    <s v="AA-10480"/>
    <s v="Andrew Allen"/>
    <x v="0"/>
    <s v="United States"/>
    <s v="Springfield"/>
    <x v="25"/>
    <n v="65807"/>
    <x v="2"/>
    <s v="OFF-PA-10001934"/>
    <x v="1"/>
    <x v="10"/>
    <s v="Xerox 1993"/>
    <n v="51.84"/>
    <n v="8"/>
    <n v="0"/>
    <x v="2721"/>
  </r>
  <r>
    <n v="3112"/>
    <x v="1546"/>
    <x v="19"/>
    <d v="2016-07-22T00:00:00"/>
    <s v="Standard Class"/>
    <s v="AA-10480"/>
    <s v="Andrew Allen"/>
    <x v="0"/>
    <s v="United States"/>
    <s v="Springfield"/>
    <x v="25"/>
    <n v="65807"/>
    <x v="2"/>
    <s v="OFF-ST-10000078"/>
    <x v="1"/>
    <x v="4"/>
    <s v="Tennsco 6- and 18-Compartment Lockers"/>
    <n v="265.17"/>
    <n v="1"/>
    <n v="0"/>
    <x v="2722"/>
  </r>
  <r>
    <n v="3113"/>
    <x v="1547"/>
    <x v="828"/>
    <d v="2016-08-30T00:00:00"/>
    <s v="Standard Class"/>
    <s v="MS-17770"/>
    <s v="Maxwell Schwartz"/>
    <x v="0"/>
    <s v="United States"/>
    <s v="Seattle"/>
    <x v="4"/>
    <n v="98105"/>
    <x v="1"/>
    <s v="TEC-MA-10001972"/>
    <x v="2"/>
    <x v="15"/>
    <s v="Okidata C331dn Printer"/>
    <n v="837.6"/>
    <n v="3"/>
    <n v="0.2"/>
    <x v="2723"/>
  </r>
  <r>
    <n v="3114"/>
    <x v="1547"/>
    <x v="828"/>
    <d v="2016-08-30T00:00:00"/>
    <s v="Standard Class"/>
    <s v="MS-17770"/>
    <s v="Maxwell Schwartz"/>
    <x v="0"/>
    <s v="United States"/>
    <s v="Seattle"/>
    <x v="4"/>
    <n v="98105"/>
    <x v="1"/>
    <s v="OFF-EN-10002504"/>
    <x v="1"/>
    <x v="12"/>
    <s v="Tyvek  Top-Opening Peel &amp; Seel Envelopes, Plain White"/>
    <n v="135.9"/>
    <n v="5"/>
    <n v="0"/>
    <x v="2724"/>
  </r>
  <r>
    <n v="3115"/>
    <x v="1547"/>
    <x v="828"/>
    <d v="2016-08-30T00:00:00"/>
    <s v="Standard Class"/>
    <s v="MS-17770"/>
    <s v="Maxwell Schwartz"/>
    <x v="0"/>
    <s v="United States"/>
    <s v="Seattle"/>
    <x v="4"/>
    <n v="98105"/>
    <x v="1"/>
    <s v="OFF-PA-10002160"/>
    <x v="1"/>
    <x v="10"/>
    <s v="Xerox 1978"/>
    <n v="34.68"/>
    <n v="6"/>
    <n v="0"/>
    <x v="845"/>
  </r>
  <r>
    <n v="3116"/>
    <x v="1547"/>
    <x v="828"/>
    <d v="2016-08-30T00:00:00"/>
    <s v="Standard Class"/>
    <s v="MS-17770"/>
    <s v="Maxwell Schwartz"/>
    <x v="0"/>
    <s v="United States"/>
    <s v="Seattle"/>
    <x v="4"/>
    <n v="98105"/>
    <x v="1"/>
    <s v="FUR-CH-10001973"/>
    <x v="0"/>
    <x v="1"/>
    <s v="Office Star Flex Back Scooter Chair with White Frame"/>
    <n v="532.70399999999995"/>
    <n v="6"/>
    <n v="0.2"/>
    <x v="2725"/>
  </r>
  <r>
    <n v="3117"/>
    <x v="1547"/>
    <x v="828"/>
    <d v="2016-08-30T00:00:00"/>
    <s v="Standard Class"/>
    <s v="MS-17770"/>
    <s v="Maxwell Schwartz"/>
    <x v="0"/>
    <s v="United States"/>
    <s v="Seattle"/>
    <x v="4"/>
    <n v="98105"/>
    <x v="1"/>
    <s v="OFF-AP-10001492"/>
    <x v="1"/>
    <x v="9"/>
    <s v="Acco Six-Outlet Power Strip, 4' Cord Length"/>
    <n v="43.1"/>
    <n v="5"/>
    <n v="0"/>
    <x v="2726"/>
  </r>
  <r>
    <n v="3118"/>
    <x v="1547"/>
    <x v="828"/>
    <d v="2016-08-30T00:00:00"/>
    <s v="Standard Class"/>
    <s v="MS-17770"/>
    <s v="Maxwell Schwartz"/>
    <x v="0"/>
    <s v="United States"/>
    <s v="Seattle"/>
    <x v="4"/>
    <n v="98105"/>
    <x v="1"/>
    <s v="OFF-SU-10002189"/>
    <x v="1"/>
    <x v="14"/>
    <s v="Acme Rosewood Handle Letter Opener"/>
    <n v="15.88"/>
    <n v="4"/>
    <n v="0"/>
    <x v="2727"/>
  </r>
  <r>
    <n v="3119"/>
    <x v="1548"/>
    <x v="832"/>
    <d v="2015-06-12T00:00:00"/>
    <s v="First Class"/>
    <s v="JE-15610"/>
    <s v="Jim Epp"/>
    <x v="1"/>
    <s v="United States"/>
    <s v="Lakeland"/>
    <x v="2"/>
    <n v="33801"/>
    <x v="0"/>
    <s v="FUR-CH-10003312"/>
    <x v="0"/>
    <x v="1"/>
    <s v="Hon 2090 ?Pillow Soft? Series Mid Back Swivel/Tilt Chairs"/>
    <n v="1123.92"/>
    <n v="5"/>
    <n v="0.2"/>
    <x v="2728"/>
  </r>
  <r>
    <n v="3120"/>
    <x v="1548"/>
    <x v="832"/>
    <d v="2015-06-12T00:00:00"/>
    <s v="First Class"/>
    <s v="JE-15610"/>
    <s v="Jim Epp"/>
    <x v="1"/>
    <s v="United States"/>
    <s v="Lakeland"/>
    <x v="2"/>
    <n v="33801"/>
    <x v="0"/>
    <s v="TEC-PH-10002496"/>
    <x v="2"/>
    <x v="7"/>
    <s v="Cisco SPA301"/>
    <n v="249.584"/>
    <n v="2"/>
    <n v="0.2"/>
    <x v="2729"/>
  </r>
  <r>
    <n v="3121"/>
    <x v="1548"/>
    <x v="832"/>
    <d v="2015-06-12T00:00:00"/>
    <s v="First Class"/>
    <s v="JE-15610"/>
    <s v="Jim Epp"/>
    <x v="1"/>
    <s v="United States"/>
    <s v="Lakeland"/>
    <x v="2"/>
    <n v="33801"/>
    <x v="0"/>
    <s v="FUR-FU-10003464"/>
    <x v="0"/>
    <x v="5"/>
    <s v="Seth Thomas 8 1/2&quot; Cubicle Clock"/>
    <n v="48.671999999999997"/>
    <n v="3"/>
    <n v="0.2"/>
    <x v="2730"/>
  </r>
  <r>
    <n v="3122"/>
    <x v="1548"/>
    <x v="832"/>
    <d v="2015-06-12T00:00:00"/>
    <s v="First Class"/>
    <s v="JE-15610"/>
    <s v="Jim Epp"/>
    <x v="1"/>
    <s v="United States"/>
    <s v="Lakeland"/>
    <x v="2"/>
    <n v="33801"/>
    <x v="0"/>
    <s v="OFF-AR-10000380"/>
    <x v="1"/>
    <x v="6"/>
    <s v="Hunt PowerHouse Electric Pencil Sharpener, Blue"/>
    <n v="60.768000000000001"/>
    <n v="2"/>
    <n v="0.2"/>
    <x v="2731"/>
  </r>
  <r>
    <n v="3123"/>
    <x v="1548"/>
    <x v="832"/>
    <d v="2015-06-12T00:00:00"/>
    <s v="First Class"/>
    <s v="JE-15610"/>
    <s v="Jim Epp"/>
    <x v="1"/>
    <s v="United States"/>
    <s v="Lakeland"/>
    <x v="2"/>
    <n v="33801"/>
    <x v="0"/>
    <s v="OFF-BI-10004593"/>
    <x v="1"/>
    <x v="8"/>
    <s v="Ibico Laser Imprintable Binding System Covers"/>
    <n v="78.599999999999994"/>
    <n v="5"/>
    <n v="0.7"/>
    <x v="293"/>
  </r>
  <r>
    <n v="3124"/>
    <x v="1548"/>
    <x v="832"/>
    <d v="2015-06-12T00:00:00"/>
    <s v="First Class"/>
    <s v="JE-15610"/>
    <s v="Jim Epp"/>
    <x v="1"/>
    <s v="United States"/>
    <s v="Lakeland"/>
    <x v="2"/>
    <n v="33801"/>
    <x v="0"/>
    <s v="OFF-BI-10001308"/>
    <x v="1"/>
    <x v="8"/>
    <s v="GBC Standard Plastic Binding Systems' Combs"/>
    <n v="3.7679999999999998"/>
    <n v="2"/>
    <n v="0.7"/>
    <x v="2732"/>
  </r>
  <r>
    <n v="3125"/>
    <x v="1548"/>
    <x v="832"/>
    <d v="2015-06-12T00:00:00"/>
    <s v="First Class"/>
    <s v="JE-15610"/>
    <s v="Jim Epp"/>
    <x v="1"/>
    <s v="United States"/>
    <s v="Lakeland"/>
    <x v="2"/>
    <n v="33801"/>
    <x v="0"/>
    <s v="OFF-ST-10001780"/>
    <x v="1"/>
    <x v="4"/>
    <s v="Tennsco 16-Compartment Lockers with Coat Rack"/>
    <n v="1036.624"/>
    <n v="2"/>
    <n v="0.2"/>
    <x v="2733"/>
  </r>
  <r>
    <n v="3126"/>
    <x v="1548"/>
    <x v="832"/>
    <d v="2015-06-12T00:00:00"/>
    <s v="First Class"/>
    <s v="JE-15610"/>
    <s v="Jim Epp"/>
    <x v="1"/>
    <s v="United States"/>
    <s v="Lakeland"/>
    <x v="2"/>
    <n v="33801"/>
    <x v="0"/>
    <s v="OFF-ST-10003816"/>
    <x v="1"/>
    <x v="4"/>
    <s v="Fellowes High-Stak Drawer Files"/>
    <n v="563.80799999999999"/>
    <n v="4"/>
    <n v="0.2"/>
    <x v="2734"/>
  </r>
  <r>
    <n v="3127"/>
    <x v="1549"/>
    <x v="565"/>
    <d v="2017-09-12T00:00:00"/>
    <s v="Standard Class"/>
    <s v="EB-14110"/>
    <s v="Eugene Barchas"/>
    <x v="0"/>
    <s v="United States"/>
    <s v="Philadelphia"/>
    <x v="9"/>
    <n v="19134"/>
    <x v="3"/>
    <s v="TEC-PH-10002200"/>
    <x v="2"/>
    <x v="7"/>
    <s v="Aastra 6757i CT Wireless VoIP phone"/>
    <n v="258.52800000000002"/>
    <n v="2"/>
    <n v="0.4"/>
    <x v="2735"/>
  </r>
  <r>
    <n v="3128"/>
    <x v="1550"/>
    <x v="280"/>
    <d v="2017-10-06T00:00:00"/>
    <s v="Standard Class"/>
    <s v="BP-11155"/>
    <s v="Becky Pak"/>
    <x v="0"/>
    <s v="United States"/>
    <s v="New York City"/>
    <x v="15"/>
    <n v="10011"/>
    <x v="3"/>
    <s v="OFF-PA-10004438"/>
    <x v="1"/>
    <x v="10"/>
    <s v="Xerox 1907"/>
    <n v="49.12"/>
    <n v="4"/>
    <n v="0"/>
    <x v="346"/>
  </r>
  <r>
    <n v="3129"/>
    <x v="1551"/>
    <x v="757"/>
    <d v="2014-12-17T00:00:00"/>
    <s v="First Class"/>
    <s v="CC-12100"/>
    <s v="Chad Cunningham"/>
    <x v="2"/>
    <s v="United States"/>
    <s v="Los Angeles"/>
    <x v="1"/>
    <n v="90049"/>
    <x v="1"/>
    <s v="FUR-FU-10004090"/>
    <x v="0"/>
    <x v="5"/>
    <s v="Executive Impressions 14&quot; Contract Wall Clock"/>
    <n v="44.46"/>
    <n v="2"/>
    <n v="0"/>
    <x v="814"/>
  </r>
  <r>
    <n v="3130"/>
    <x v="1551"/>
    <x v="757"/>
    <d v="2014-12-17T00:00:00"/>
    <s v="First Class"/>
    <s v="CC-12100"/>
    <s v="Chad Cunningham"/>
    <x v="2"/>
    <s v="United States"/>
    <s v="Los Angeles"/>
    <x v="1"/>
    <n v="90049"/>
    <x v="1"/>
    <s v="FUR-CH-10002602"/>
    <x v="0"/>
    <x v="1"/>
    <s v="DMI Arturo Collection Mission-style Design Wood Chair"/>
    <n v="241.56800000000001"/>
    <n v="2"/>
    <n v="0.2"/>
    <x v="486"/>
  </r>
  <r>
    <n v="3131"/>
    <x v="1551"/>
    <x v="757"/>
    <d v="2014-12-17T00:00:00"/>
    <s v="First Class"/>
    <s v="CC-12100"/>
    <s v="Chad Cunningham"/>
    <x v="2"/>
    <s v="United States"/>
    <s v="Los Angeles"/>
    <x v="1"/>
    <n v="90049"/>
    <x v="1"/>
    <s v="TEC-AC-10001142"/>
    <x v="2"/>
    <x v="11"/>
    <s v="First Data FD10 PIN Pad"/>
    <n v="395"/>
    <n v="5"/>
    <n v="0"/>
    <x v="2736"/>
  </r>
  <r>
    <n v="3132"/>
    <x v="1551"/>
    <x v="757"/>
    <d v="2014-12-17T00:00:00"/>
    <s v="First Class"/>
    <s v="CC-12100"/>
    <s v="Chad Cunningham"/>
    <x v="2"/>
    <s v="United States"/>
    <s v="Los Angeles"/>
    <x v="1"/>
    <n v="90049"/>
    <x v="1"/>
    <s v="TEC-PH-10004977"/>
    <x v="2"/>
    <x v="7"/>
    <s v="GE 30524EE4"/>
    <n v="627.16800000000001"/>
    <n v="4"/>
    <n v="0.2"/>
    <x v="2737"/>
  </r>
  <r>
    <n v="3133"/>
    <x v="1552"/>
    <x v="829"/>
    <d v="2014-08-26T00:00:00"/>
    <s v="First Class"/>
    <s v="JP-15460"/>
    <s v="Jennifer Patt"/>
    <x v="1"/>
    <s v="United States"/>
    <s v="Oceanside"/>
    <x v="15"/>
    <n v="11572"/>
    <x v="3"/>
    <s v="FUR-FU-10004586"/>
    <x v="0"/>
    <x v="5"/>
    <s v="G.E. Longer-Life Indoor Recessed Floodlight Bulbs"/>
    <n v="13.28"/>
    <n v="2"/>
    <n v="0"/>
    <x v="2738"/>
  </r>
  <r>
    <n v="3134"/>
    <x v="1552"/>
    <x v="829"/>
    <d v="2014-08-26T00:00:00"/>
    <s v="First Class"/>
    <s v="JP-15460"/>
    <s v="Jennifer Patt"/>
    <x v="1"/>
    <s v="United States"/>
    <s v="Oceanside"/>
    <x v="15"/>
    <n v="11572"/>
    <x v="3"/>
    <s v="OFF-BI-10001116"/>
    <x v="1"/>
    <x v="8"/>
    <s v="Wilson Jones 1&quot; Hanging DublLock Ring Binders"/>
    <n v="12.672000000000001"/>
    <n v="3"/>
    <n v="0.2"/>
    <x v="2739"/>
  </r>
  <r>
    <n v="3135"/>
    <x v="1553"/>
    <x v="105"/>
    <d v="2017-11-18T00:00:00"/>
    <s v="Standard Class"/>
    <s v="LS-16975"/>
    <s v="Lindsay Shagiari"/>
    <x v="2"/>
    <s v="United States"/>
    <s v="Dallas"/>
    <x v="5"/>
    <n v="75081"/>
    <x v="2"/>
    <s v="OFF-BI-10000666"/>
    <x v="1"/>
    <x v="8"/>
    <s v="Surelock Post Binders"/>
    <n v="30.56"/>
    <n v="5"/>
    <n v="0.8"/>
    <x v="2740"/>
  </r>
  <r>
    <n v="3136"/>
    <x v="1553"/>
    <x v="105"/>
    <d v="2017-11-18T00:00:00"/>
    <s v="Standard Class"/>
    <s v="LS-16975"/>
    <s v="Lindsay Shagiari"/>
    <x v="2"/>
    <s v="United States"/>
    <s v="Dallas"/>
    <x v="5"/>
    <n v="75081"/>
    <x v="2"/>
    <s v="OFF-ST-10002583"/>
    <x v="1"/>
    <x v="4"/>
    <s v="Fellowes Neat Ideas Storage Cubes"/>
    <n v="77.951999999999998"/>
    <n v="3"/>
    <n v="0.2"/>
    <x v="2741"/>
  </r>
  <r>
    <n v="3137"/>
    <x v="1553"/>
    <x v="105"/>
    <d v="2017-11-18T00:00:00"/>
    <s v="Standard Class"/>
    <s v="LS-16975"/>
    <s v="Lindsay Shagiari"/>
    <x v="2"/>
    <s v="United States"/>
    <s v="Dallas"/>
    <x v="5"/>
    <n v="75081"/>
    <x v="2"/>
    <s v="TEC-PH-10004908"/>
    <x v="2"/>
    <x v="7"/>
    <s v="Panasonic KX TS3282W Corded phone"/>
    <n v="67.992000000000004"/>
    <n v="1"/>
    <n v="0.2"/>
    <x v="2742"/>
  </r>
  <r>
    <n v="3138"/>
    <x v="1553"/>
    <x v="105"/>
    <d v="2017-11-18T00:00:00"/>
    <s v="Standard Class"/>
    <s v="LS-16975"/>
    <s v="Lindsay Shagiari"/>
    <x v="2"/>
    <s v="United States"/>
    <s v="Dallas"/>
    <x v="5"/>
    <n v="75081"/>
    <x v="2"/>
    <s v="OFF-EN-10001219"/>
    <x v="1"/>
    <x v="12"/>
    <s v="#10- 4 1/8&quot; x 9 1/2&quot; Security-Tint Envelopes"/>
    <n v="12.224"/>
    <n v="2"/>
    <n v="0.2"/>
    <x v="2228"/>
  </r>
  <r>
    <n v="3139"/>
    <x v="1553"/>
    <x v="105"/>
    <d v="2017-11-18T00:00:00"/>
    <s v="Standard Class"/>
    <s v="LS-16975"/>
    <s v="Lindsay Shagiari"/>
    <x v="2"/>
    <s v="United States"/>
    <s v="Dallas"/>
    <x v="5"/>
    <n v="75081"/>
    <x v="2"/>
    <s v="TEC-AC-10004568"/>
    <x v="2"/>
    <x v="11"/>
    <s v="Maxell LTO Ultrium - 800 GB"/>
    <n v="44.783999999999999"/>
    <n v="2"/>
    <n v="0.2"/>
    <x v="2743"/>
  </r>
  <r>
    <n v="3140"/>
    <x v="1553"/>
    <x v="105"/>
    <d v="2017-11-18T00:00:00"/>
    <s v="Standard Class"/>
    <s v="LS-16975"/>
    <s v="Lindsay Shagiari"/>
    <x v="2"/>
    <s v="United States"/>
    <s v="Dallas"/>
    <x v="5"/>
    <n v="75081"/>
    <x v="2"/>
    <s v="FUR-FU-10001756"/>
    <x v="0"/>
    <x v="5"/>
    <s v="Eldon Expressions Desk Accessory, Wood Photo Frame, Mahogany"/>
    <n v="22.847999999999999"/>
    <n v="3"/>
    <n v="0.6"/>
    <x v="2744"/>
  </r>
  <r>
    <n v="3141"/>
    <x v="1554"/>
    <x v="334"/>
    <d v="2015-04-28T00:00:00"/>
    <s v="First Class"/>
    <s v="JL-15850"/>
    <s v="John Lucas"/>
    <x v="0"/>
    <s v="United States"/>
    <s v="New York City"/>
    <x v="15"/>
    <n v="10035"/>
    <x v="3"/>
    <s v="OFF-AP-10002311"/>
    <x v="1"/>
    <x v="9"/>
    <s v="Holmes Replacement Filter for HEPA Air Cleaner, Very Large Room, HEPA Filter"/>
    <n v="206.43"/>
    <n v="3"/>
    <n v="0"/>
    <x v="2745"/>
  </r>
  <r>
    <n v="3142"/>
    <x v="1555"/>
    <x v="432"/>
    <d v="2014-12-12T00:00:00"/>
    <s v="Same Day"/>
    <s v="CY-12745"/>
    <s v="Craig Yedwab"/>
    <x v="1"/>
    <s v="United States"/>
    <s v="San Antonio"/>
    <x v="5"/>
    <n v="78207"/>
    <x v="2"/>
    <s v="OFF-BI-10003650"/>
    <x v="1"/>
    <x v="8"/>
    <s v="GBC DocuBind 300 Electric Binding Machine"/>
    <n v="210.392"/>
    <n v="2"/>
    <n v="0.8"/>
    <x v="2746"/>
  </r>
  <r>
    <n v="3143"/>
    <x v="1556"/>
    <x v="145"/>
    <d v="2017-09-27T00:00:00"/>
    <s v="Second Class"/>
    <s v="RB-19360"/>
    <s v="Raymond Buch"/>
    <x v="0"/>
    <s v="United States"/>
    <s v="Cincinnati"/>
    <x v="24"/>
    <n v="45231"/>
    <x v="3"/>
    <s v="TEC-AC-10003628"/>
    <x v="2"/>
    <x v="11"/>
    <s v="Logitech 910-002974 M325 Wireless Mouse for Web Scrolling"/>
    <n v="119.96"/>
    <n v="5"/>
    <n v="0.2"/>
    <x v="2747"/>
  </r>
  <r>
    <n v="3144"/>
    <x v="1556"/>
    <x v="145"/>
    <d v="2017-09-27T00:00:00"/>
    <s v="Second Class"/>
    <s v="RB-19360"/>
    <s v="Raymond Buch"/>
    <x v="0"/>
    <s v="United States"/>
    <s v="Cincinnati"/>
    <x v="24"/>
    <n v="45231"/>
    <x v="3"/>
    <s v="OFF-AR-10001547"/>
    <x v="1"/>
    <x v="6"/>
    <s v="Newell 311"/>
    <n v="10.608000000000001"/>
    <n v="6"/>
    <n v="0.2"/>
    <x v="2748"/>
  </r>
  <r>
    <n v="3145"/>
    <x v="1557"/>
    <x v="64"/>
    <d v="2016-09-11T00:00:00"/>
    <s v="Standard Class"/>
    <s v="AR-10825"/>
    <s v="Anthony Rawles"/>
    <x v="1"/>
    <s v="United States"/>
    <s v="Austin"/>
    <x v="5"/>
    <n v="78745"/>
    <x v="2"/>
    <s v="FUR-CH-10002647"/>
    <x v="0"/>
    <x v="1"/>
    <s v="Situations Contoured Folding Chairs, 4/Set"/>
    <n v="347.80200000000002"/>
    <n v="7"/>
    <n v="0.3"/>
    <x v="2749"/>
  </r>
  <r>
    <n v="3146"/>
    <x v="1558"/>
    <x v="512"/>
    <d v="2017-02-13T00:00:00"/>
    <s v="Second Class"/>
    <s v="CS-11845"/>
    <s v="Cari Sayre"/>
    <x v="1"/>
    <s v="United States"/>
    <s v="Seattle"/>
    <x v="4"/>
    <n v="98105"/>
    <x v="1"/>
    <s v="FUR-CH-10004495"/>
    <x v="0"/>
    <x v="1"/>
    <s v="Global Leather and Oak Executive Chair, Black"/>
    <n v="963.13599999999997"/>
    <n v="4"/>
    <n v="0.2"/>
    <x v="2750"/>
  </r>
  <r>
    <n v="3147"/>
    <x v="1558"/>
    <x v="512"/>
    <d v="2017-02-13T00:00:00"/>
    <s v="Second Class"/>
    <s v="CS-11845"/>
    <s v="Cari Sayre"/>
    <x v="1"/>
    <s v="United States"/>
    <s v="Seattle"/>
    <x v="4"/>
    <n v="98105"/>
    <x v="1"/>
    <s v="TEC-PH-10002923"/>
    <x v="2"/>
    <x v="7"/>
    <s v="Logitech B530 USB Headset - headset - Full size, Binaural"/>
    <n v="88.775999999999996"/>
    <n v="3"/>
    <n v="0.2"/>
    <x v="2751"/>
  </r>
  <r>
    <n v="3148"/>
    <x v="1559"/>
    <x v="479"/>
    <d v="2014-07-03T00:00:00"/>
    <s v="Second Class"/>
    <s v="AR-10825"/>
    <s v="Anthony Rawles"/>
    <x v="1"/>
    <s v="United States"/>
    <s v="Los Angeles"/>
    <x v="1"/>
    <n v="90004"/>
    <x v="1"/>
    <s v="OFF-AR-10001374"/>
    <x v="1"/>
    <x v="6"/>
    <s v="BIC Brite Liner Highlighters, Chisel Tip"/>
    <n v="32.4"/>
    <n v="5"/>
    <n v="0"/>
    <x v="2752"/>
  </r>
  <r>
    <n v="3149"/>
    <x v="1560"/>
    <x v="843"/>
    <d v="2016-06-10T00:00:00"/>
    <s v="First Class"/>
    <s v="RD-19810"/>
    <s v="Ross DeVincentis"/>
    <x v="2"/>
    <s v="United States"/>
    <s v="New York City"/>
    <x v="15"/>
    <n v="10035"/>
    <x v="3"/>
    <s v="OFF-PA-10003441"/>
    <x v="1"/>
    <x v="10"/>
    <s v="Xerox 226"/>
    <n v="32.4"/>
    <n v="5"/>
    <n v="0"/>
    <x v="56"/>
  </r>
  <r>
    <n v="3150"/>
    <x v="1561"/>
    <x v="414"/>
    <d v="2014-12-25T00:00:00"/>
    <s v="Standard Class"/>
    <s v="KH-16510"/>
    <s v="Keith Herrera"/>
    <x v="0"/>
    <s v="United States"/>
    <s v="Seattle"/>
    <x v="4"/>
    <n v="98103"/>
    <x v="1"/>
    <s v="OFF-LA-10002043"/>
    <x v="1"/>
    <x v="2"/>
    <s v="Avery 489"/>
    <n v="31.05"/>
    <n v="3"/>
    <n v="0"/>
    <x v="2753"/>
  </r>
  <r>
    <n v="3151"/>
    <x v="1562"/>
    <x v="83"/>
    <d v="2015-12-18T00:00:00"/>
    <s v="First Class"/>
    <s v="NF-18385"/>
    <s v="Natalie Fritzler"/>
    <x v="0"/>
    <s v="United States"/>
    <s v="Newark"/>
    <x v="24"/>
    <n v="43055"/>
    <x v="3"/>
    <s v="TEC-AC-10002049"/>
    <x v="2"/>
    <x v="11"/>
    <s v="Plantronics Savi W720 Multi-Device Wireless Headset System"/>
    <n v="2025.36"/>
    <n v="6"/>
    <n v="0.2"/>
    <x v="2754"/>
  </r>
  <r>
    <n v="3152"/>
    <x v="1562"/>
    <x v="83"/>
    <d v="2015-12-18T00:00:00"/>
    <s v="First Class"/>
    <s v="NF-18385"/>
    <s v="Natalie Fritzler"/>
    <x v="0"/>
    <s v="United States"/>
    <s v="Newark"/>
    <x v="24"/>
    <n v="43055"/>
    <x v="3"/>
    <s v="TEC-MA-10000418"/>
    <x v="2"/>
    <x v="15"/>
    <s v="Cubify CubeX 3D Printer Double Head Print"/>
    <n v="1799.9939999999999"/>
    <n v="2"/>
    <n v="0.7"/>
    <x v="2755"/>
  </r>
  <r>
    <n v="3153"/>
    <x v="1562"/>
    <x v="83"/>
    <d v="2015-12-18T00:00:00"/>
    <s v="First Class"/>
    <s v="NF-18385"/>
    <s v="Natalie Fritzler"/>
    <x v="0"/>
    <s v="United States"/>
    <s v="Newark"/>
    <x v="24"/>
    <n v="43055"/>
    <x v="3"/>
    <s v="TEC-PH-10004908"/>
    <x v="2"/>
    <x v="7"/>
    <s v="Panasonic KX TS3282W Corded phone"/>
    <n v="101.988"/>
    <n v="2"/>
    <n v="0.4"/>
    <x v="2756"/>
  </r>
  <r>
    <n v="3154"/>
    <x v="1562"/>
    <x v="83"/>
    <d v="2015-12-18T00:00:00"/>
    <s v="First Class"/>
    <s v="NF-18385"/>
    <s v="Natalie Fritzler"/>
    <x v="0"/>
    <s v="United States"/>
    <s v="Newark"/>
    <x v="24"/>
    <n v="43055"/>
    <x v="3"/>
    <s v="FUR-FU-10004091"/>
    <x v="0"/>
    <x v="5"/>
    <s v="Howard Miller 13&quot; Diameter Goldtone Round Wall Clock"/>
    <n v="262.86399999999998"/>
    <n v="7"/>
    <n v="0.2"/>
    <x v="2757"/>
  </r>
  <r>
    <n v="3155"/>
    <x v="1563"/>
    <x v="228"/>
    <d v="2017-07-24T00:00:00"/>
    <s v="Standard Class"/>
    <s v="SM-20950"/>
    <s v="Suzanne McNair"/>
    <x v="1"/>
    <s v="United States"/>
    <s v="Maple Grove"/>
    <x v="11"/>
    <n v="55369"/>
    <x v="2"/>
    <s v="OFF-BI-10004600"/>
    <x v="1"/>
    <x v="8"/>
    <s v="Ibico Ibimaster 300 Manual Binding System"/>
    <n v="735.98"/>
    <n v="2"/>
    <n v="0"/>
    <x v="2758"/>
  </r>
  <r>
    <n v="3156"/>
    <x v="1564"/>
    <x v="93"/>
    <d v="2014-08-05T00:00:00"/>
    <s v="Second Class"/>
    <s v="GH-14410"/>
    <s v="Gary Hansen"/>
    <x v="2"/>
    <s v="United States"/>
    <s v="Glendale"/>
    <x v="16"/>
    <n v="85301"/>
    <x v="1"/>
    <s v="OFF-PA-10001289"/>
    <x v="1"/>
    <x v="10"/>
    <s v="White Computer Printout Paper by Universal"/>
    <n v="93.024000000000001"/>
    <n v="3"/>
    <n v="0.2"/>
    <x v="2759"/>
  </r>
  <r>
    <n v="3157"/>
    <x v="1565"/>
    <x v="252"/>
    <d v="2015-08-28T00:00:00"/>
    <s v="Standard Class"/>
    <s v="EM-13810"/>
    <s v="Eleni McCrary"/>
    <x v="1"/>
    <s v="United States"/>
    <s v="New York City"/>
    <x v="15"/>
    <n v="10009"/>
    <x v="3"/>
    <s v="FUR-TA-10001539"/>
    <x v="0"/>
    <x v="3"/>
    <s v="Chromcraft Rectangular Conference Tables"/>
    <n v="284.36399999999998"/>
    <n v="2"/>
    <n v="0.4"/>
    <x v="441"/>
  </r>
  <r>
    <n v="3158"/>
    <x v="1565"/>
    <x v="252"/>
    <d v="2015-08-28T00:00:00"/>
    <s v="Standard Class"/>
    <s v="EM-13810"/>
    <s v="Eleni McCrary"/>
    <x v="1"/>
    <s v="United States"/>
    <s v="New York City"/>
    <x v="15"/>
    <n v="10009"/>
    <x v="3"/>
    <s v="TEC-AC-10001266"/>
    <x v="2"/>
    <x v="11"/>
    <s v="Memorex Micro Travel Drive 8 GB"/>
    <n v="26"/>
    <n v="2"/>
    <n v="0"/>
    <x v="804"/>
  </r>
  <r>
    <n v="3159"/>
    <x v="1566"/>
    <x v="253"/>
    <d v="2016-03-27T00:00:00"/>
    <s v="First Class"/>
    <s v="DB-13210"/>
    <s v="Dean Braden"/>
    <x v="0"/>
    <s v="United States"/>
    <s v="Jacksonville"/>
    <x v="3"/>
    <n v="28540"/>
    <x v="0"/>
    <s v="OFF-ST-10001291"/>
    <x v="1"/>
    <x v="4"/>
    <s v="Tenex Personal Self-Stacking Standard File Box, Black/Gray"/>
    <n v="67.64"/>
    <n v="5"/>
    <n v="0.2"/>
    <x v="2760"/>
  </r>
  <r>
    <n v="3160"/>
    <x v="1566"/>
    <x v="253"/>
    <d v="2016-03-27T00:00:00"/>
    <s v="First Class"/>
    <s v="DB-13210"/>
    <s v="Dean Braden"/>
    <x v="0"/>
    <s v="United States"/>
    <s v="Jacksonville"/>
    <x v="3"/>
    <n v="28540"/>
    <x v="0"/>
    <s v="TEC-AC-10001314"/>
    <x v="2"/>
    <x v="11"/>
    <s v="Case Logic 2.4GHz Wireless Keyboard"/>
    <n v="119.976"/>
    <n v="3"/>
    <n v="0.2"/>
    <x v="2761"/>
  </r>
  <r>
    <n v="3161"/>
    <x v="1567"/>
    <x v="171"/>
    <d v="2014-09-16T00:00:00"/>
    <s v="Second Class"/>
    <s v="PT-19090"/>
    <s v="Pete Takahito"/>
    <x v="0"/>
    <s v="United States"/>
    <s v="Houston"/>
    <x v="5"/>
    <n v="77070"/>
    <x v="2"/>
    <s v="OFF-BI-10004040"/>
    <x v="1"/>
    <x v="8"/>
    <s v="Wilson Jones Impact Binders"/>
    <n v="5.18"/>
    <n v="5"/>
    <n v="0.8"/>
    <x v="2762"/>
  </r>
  <r>
    <n v="3162"/>
    <x v="1568"/>
    <x v="158"/>
    <d v="2014-09-25T00:00:00"/>
    <s v="Standard Class"/>
    <s v="HF-14995"/>
    <s v="Herbert Flentye"/>
    <x v="0"/>
    <s v="United States"/>
    <s v="San Francisco"/>
    <x v="1"/>
    <n v="94109"/>
    <x v="1"/>
    <s v="OFF-EN-10001539"/>
    <x v="1"/>
    <x v="12"/>
    <s v="Staple envelope"/>
    <n v="15.56"/>
    <n v="2"/>
    <n v="0"/>
    <x v="2763"/>
  </r>
  <r>
    <n v="3163"/>
    <x v="1568"/>
    <x v="158"/>
    <d v="2014-09-25T00:00:00"/>
    <s v="Standard Class"/>
    <s v="HF-14995"/>
    <s v="Herbert Flentye"/>
    <x v="0"/>
    <s v="United States"/>
    <s v="San Francisco"/>
    <x v="1"/>
    <n v="94109"/>
    <x v="1"/>
    <s v="OFF-EN-10004483"/>
    <x v="1"/>
    <x v="12"/>
    <s v="#10 White Business Envelopes,4 1/8 x 9 1/2"/>
    <n v="78.349999999999994"/>
    <n v="5"/>
    <n v="0"/>
    <x v="2764"/>
  </r>
  <r>
    <n v="3164"/>
    <x v="1568"/>
    <x v="158"/>
    <d v="2014-09-25T00:00:00"/>
    <s v="Standard Class"/>
    <s v="HF-14995"/>
    <s v="Herbert Flentye"/>
    <x v="0"/>
    <s v="United States"/>
    <s v="San Francisco"/>
    <x v="1"/>
    <n v="94109"/>
    <x v="1"/>
    <s v="OFF-AR-10001615"/>
    <x v="1"/>
    <x v="6"/>
    <s v="Newell 34"/>
    <n v="59.52"/>
    <n v="3"/>
    <n v="0"/>
    <x v="436"/>
  </r>
  <r>
    <n v="3165"/>
    <x v="1568"/>
    <x v="158"/>
    <d v="2014-09-25T00:00:00"/>
    <s v="Standard Class"/>
    <s v="HF-14995"/>
    <s v="Herbert Flentye"/>
    <x v="0"/>
    <s v="United States"/>
    <s v="San Francisco"/>
    <x v="1"/>
    <n v="94109"/>
    <x v="1"/>
    <s v="OFF-PA-10000327"/>
    <x v="1"/>
    <x v="10"/>
    <s v="Xerox 1971"/>
    <n v="38.520000000000003"/>
    <n v="9"/>
    <n v="0"/>
    <x v="2765"/>
  </r>
  <r>
    <n v="3166"/>
    <x v="1568"/>
    <x v="158"/>
    <d v="2014-09-25T00:00:00"/>
    <s v="Standard Class"/>
    <s v="HF-14995"/>
    <s v="Herbert Flentye"/>
    <x v="0"/>
    <s v="United States"/>
    <s v="San Francisco"/>
    <x v="1"/>
    <n v="94109"/>
    <x v="1"/>
    <s v="TEC-PH-10001299"/>
    <x v="2"/>
    <x v="7"/>
    <s v="Polycom CX300 Desktop Phone USB VoIP phone"/>
    <n v="239.98400000000001"/>
    <n v="2"/>
    <n v="0.2"/>
    <x v="2766"/>
  </r>
  <r>
    <n v="3167"/>
    <x v="1568"/>
    <x v="158"/>
    <d v="2014-09-25T00:00:00"/>
    <s v="Standard Class"/>
    <s v="HF-14995"/>
    <s v="Herbert Flentye"/>
    <x v="0"/>
    <s v="United States"/>
    <s v="San Francisco"/>
    <x v="1"/>
    <n v="94109"/>
    <x v="1"/>
    <s v="OFF-PA-10002246"/>
    <x v="1"/>
    <x v="10"/>
    <s v="Wirebound Four 2-3/4 x 5 Forms per Page, 400 Sets per Book"/>
    <n v="19.350000000000001"/>
    <n v="3"/>
    <n v="0"/>
    <x v="2767"/>
  </r>
  <r>
    <n v="3168"/>
    <x v="1569"/>
    <x v="517"/>
    <d v="2016-10-31T00:00:00"/>
    <s v="First Class"/>
    <s v="KW-16435"/>
    <s v="Katrina Willman"/>
    <x v="0"/>
    <s v="United States"/>
    <s v="Lansing"/>
    <x v="12"/>
    <n v="48911"/>
    <x v="2"/>
    <s v="FUR-FU-10002671"/>
    <x v="0"/>
    <x v="5"/>
    <s v="Electrix 20W Halogen Replacement Bulb for Zoom-In Desk Lamp"/>
    <n v="67"/>
    <n v="5"/>
    <n v="0"/>
    <x v="2768"/>
  </r>
  <r>
    <n v="3169"/>
    <x v="1570"/>
    <x v="316"/>
    <d v="2016-06-03T00:00:00"/>
    <s v="Standard Class"/>
    <s v="KC-16675"/>
    <s v="Kimberly Carter"/>
    <x v="1"/>
    <s v="United States"/>
    <s v="Tallahassee"/>
    <x v="2"/>
    <n v="32303"/>
    <x v="0"/>
    <s v="FUR-CH-10003833"/>
    <x v="0"/>
    <x v="1"/>
    <s v="Novimex Fabric Task Chair"/>
    <n v="390.27199999999999"/>
    <n v="8"/>
    <n v="0.2"/>
    <x v="2769"/>
  </r>
  <r>
    <n v="3170"/>
    <x v="1570"/>
    <x v="316"/>
    <d v="2016-06-03T00:00:00"/>
    <s v="Standard Class"/>
    <s v="KC-16675"/>
    <s v="Kimberly Carter"/>
    <x v="1"/>
    <s v="United States"/>
    <s v="Tallahassee"/>
    <x v="2"/>
    <n v="32303"/>
    <x v="0"/>
    <s v="OFF-PA-10001667"/>
    <x v="1"/>
    <x v="10"/>
    <s v="Great White Multi-Use Recycled Paper (20Lb. and 84 Bright)"/>
    <n v="62.192"/>
    <n v="13"/>
    <n v="0.2"/>
    <x v="2770"/>
  </r>
  <r>
    <n v="3171"/>
    <x v="1571"/>
    <x v="202"/>
    <d v="2017-12-26T00:00:00"/>
    <s v="Second Class"/>
    <s v="PK-19075"/>
    <s v="Pete Kriz"/>
    <x v="0"/>
    <s v="United States"/>
    <s v="Columbia"/>
    <x v="20"/>
    <n v="29203"/>
    <x v="0"/>
    <s v="OFF-BI-10002003"/>
    <x v="1"/>
    <x v="8"/>
    <s v="Ibico Presentation Index for Binding Systems"/>
    <n v="23.88"/>
    <n v="6"/>
    <n v="0"/>
    <x v="2771"/>
  </r>
  <r>
    <n v="3172"/>
    <x v="1572"/>
    <x v="844"/>
    <d v="2016-03-28T00:00:00"/>
    <s v="Standard Class"/>
    <s v="KT-16465"/>
    <s v="Kean Takahito"/>
    <x v="0"/>
    <s v="United States"/>
    <s v="Chicago"/>
    <x v="10"/>
    <n v="60623"/>
    <x v="2"/>
    <s v="OFF-BI-10004465"/>
    <x v="1"/>
    <x v="8"/>
    <s v="Avery Durable Slant Ring Binders"/>
    <n v="3.1680000000000001"/>
    <n v="2"/>
    <n v="0.8"/>
    <x v="1847"/>
  </r>
  <r>
    <n v="3173"/>
    <x v="1572"/>
    <x v="844"/>
    <d v="2016-03-28T00:00:00"/>
    <s v="Standard Class"/>
    <s v="KT-16465"/>
    <s v="Kean Takahito"/>
    <x v="0"/>
    <s v="United States"/>
    <s v="Chicago"/>
    <x v="10"/>
    <n v="60623"/>
    <x v="2"/>
    <s v="FUR-CH-10000665"/>
    <x v="0"/>
    <x v="1"/>
    <s v="Global Airflow Leather Mesh Back Chair, Black"/>
    <n v="528.42999999999995"/>
    <n v="5"/>
    <n v="0.3"/>
    <x v="232"/>
  </r>
  <r>
    <n v="3174"/>
    <x v="1572"/>
    <x v="844"/>
    <d v="2016-03-28T00:00:00"/>
    <s v="Standard Class"/>
    <s v="KT-16465"/>
    <s v="Kean Takahito"/>
    <x v="0"/>
    <s v="United States"/>
    <s v="Chicago"/>
    <x v="10"/>
    <n v="60623"/>
    <x v="2"/>
    <s v="OFF-AR-10004956"/>
    <x v="1"/>
    <x v="6"/>
    <s v="Newell 33"/>
    <n v="13.391999999999999"/>
    <n v="3"/>
    <n v="0.2"/>
    <x v="2772"/>
  </r>
  <r>
    <n v="3175"/>
    <x v="1573"/>
    <x v="343"/>
    <d v="2017-11-18T00:00:00"/>
    <s v="Standard Class"/>
    <s v="EP-13915"/>
    <s v="Emily Phan"/>
    <x v="0"/>
    <s v="United States"/>
    <s v="Detroit"/>
    <x v="12"/>
    <n v="48227"/>
    <x v="2"/>
    <s v="OFF-AR-10004260"/>
    <x v="1"/>
    <x v="6"/>
    <s v="Boston 1799 Powerhouse Electric Pencil Sharpener"/>
    <n v="181.86"/>
    <n v="7"/>
    <n v="0"/>
    <x v="2773"/>
  </r>
  <r>
    <n v="3176"/>
    <x v="1574"/>
    <x v="397"/>
    <d v="2017-09-29T00:00:00"/>
    <s v="Standard Class"/>
    <s v="AP-10915"/>
    <s v="Arthur Prichep"/>
    <x v="0"/>
    <s v="United States"/>
    <s v="Fort Collins"/>
    <x v="22"/>
    <n v="80525"/>
    <x v="1"/>
    <s v="FUR-BO-10001811"/>
    <x v="0"/>
    <x v="0"/>
    <s v="Atlantic Metals Mobile 5-Shelf Bookcases, Custom Colors"/>
    <n v="180.58799999999999"/>
    <n v="2"/>
    <n v="0.7"/>
    <x v="2774"/>
  </r>
  <r>
    <n v="3177"/>
    <x v="1574"/>
    <x v="397"/>
    <d v="2017-09-29T00:00:00"/>
    <s v="Standard Class"/>
    <s v="AP-10915"/>
    <s v="Arthur Prichep"/>
    <x v="0"/>
    <s v="United States"/>
    <s v="Fort Collins"/>
    <x v="22"/>
    <n v="80525"/>
    <x v="1"/>
    <s v="TEC-AC-10003280"/>
    <x v="2"/>
    <x v="11"/>
    <s v="Belkin F8E887 USB Wired Ergonomic Keyboard"/>
    <n v="47.984000000000002"/>
    <n v="2"/>
    <n v="0.2"/>
    <x v="752"/>
  </r>
  <r>
    <n v="3178"/>
    <x v="1575"/>
    <x v="18"/>
    <d v="2017-09-10T00:00:00"/>
    <s v="Same Day"/>
    <s v="SH-20395"/>
    <s v="Shahid Hopkins"/>
    <x v="0"/>
    <s v="United States"/>
    <s v="New York City"/>
    <x v="15"/>
    <n v="10024"/>
    <x v="3"/>
    <s v="OFF-PA-10004911"/>
    <x v="1"/>
    <x v="10"/>
    <s v="Rediform S.O.S. 1-Up Phone Message Bk, 4-1/4x3-1/16 Bk, 1 Form/Pg, 40 Messages/Bk, 3/Pk"/>
    <n v="18.760000000000002"/>
    <n v="2"/>
    <n v="0"/>
    <x v="2775"/>
  </r>
  <r>
    <n v="3179"/>
    <x v="1576"/>
    <x v="256"/>
    <d v="2017-12-11T00:00:00"/>
    <s v="Standard Class"/>
    <s v="SM-20950"/>
    <s v="Suzanne McNair"/>
    <x v="1"/>
    <s v="United States"/>
    <s v="New York City"/>
    <x v="15"/>
    <n v="10011"/>
    <x v="3"/>
    <s v="FUR-FU-10001487"/>
    <x v="0"/>
    <x v="5"/>
    <s v="Eldon Expressions Wood and Plastic Desk Accessories, Cherry Wood"/>
    <n v="20.94"/>
    <n v="3"/>
    <n v="0"/>
    <x v="2776"/>
  </r>
  <r>
    <n v="3180"/>
    <x v="1576"/>
    <x v="256"/>
    <d v="2017-12-11T00:00:00"/>
    <s v="Standard Class"/>
    <s v="SM-20950"/>
    <s v="Suzanne McNair"/>
    <x v="1"/>
    <s v="United States"/>
    <s v="New York City"/>
    <x v="15"/>
    <n v="10011"/>
    <x v="3"/>
    <s v="FUR-FU-10000521"/>
    <x v="0"/>
    <x v="5"/>
    <s v="Seth Thomas 14&quot; Putty-Colored Wall Clock"/>
    <n v="58.68"/>
    <n v="2"/>
    <n v="0"/>
    <x v="2777"/>
  </r>
  <r>
    <n v="3181"/>
    <x v="1576"/>
    <x v="256"/>
    <d v="2017-12-11T00:00:00"/>
    <s v="Standard Class"/>
    <s v="SM-20950"/>
    <s v="Suzanne McNair"/>
    <x v="1"/>
    <s v="United States"/>
    <s v="New York City"/>
    <x v="15"/>
    <n v="10011"/>
    <x v="3"/>
    <s v="OFF-AP-10001271"/>
    <x v="1"/>
    <x v="9"/>
    <s v="Eureka The Boss Cordless Rechargeable Stick Vac"/>
    <n v="254.9"/>
    <n v="5"/>
    <n v="0"/>
    <x v="2778"/>
  </r>
  <r>
    <n v="3182"/>
    <x v="1577"/>
    <x v="45"/>
    <d v="2017-11-12T00:00:00"/>
    <s v="Second Class"/>
    <s v="BM-11650"/>
    <s v="Brian Moss"/>
    <x v="1"/>
    <s v="United States"/>
    <s v="Columbia"/>
    <x v="39"/>
    <n v="21044"/>
    <x v="3"/>
    <s v="OFF-BI-10004728"/>
    <x v="1"/>
    <x v="8"/>
    <s v="Wilson Jones Turn Tabs Binder Tool for Ring Binders"/>
    <n v="9.64"/>
    <n v="2"/>
    <n v="0"/>
    <x v="1494"/>
  </r>
  <r>
    <n v="3183"/>
    <x v="1577"/>
    <x v="45"/>
    <d v="2017-11-12T00:00:00"/>
    <s v="Second Class"/>
    <s v="BM-11650"/>
    <s v="Brian Moss"/>
    <x v="1"/>
    <s v="United States"/>
    <s v="Columbia"/>
    <x v="39"/>
    <n v="21044"/>
    <x v="3"/>
    <s v="TEC-AC-10004666"/>
    <x v="2"/>
    <x v="11"/>
    <s v="Maxell iVDR EX 500GB Cartridge"/>
    <n v="826.62"/>
    <n v="3"/>
    <n v="0"/>
    <x v="2779"/>
  </r>
  <r>
    <n v="3184"/>
    <x v="1577"/>
    <x v="45"/>
    <d v="2017-11-12T00:00:00"/>
    <s v="Second Class"/>
    <s v="BM-11650"/>
    <s v="Brian Moss"/>
    <x v="1"/>
    <s v="United States"/>
    <s v="Columbia"/>
    <x v="39"/>
    <n v="21044"/>
    <x v="3"/>
    <s v="OFF-ST-10003208"/>
    <x v="1"/>
    <x v="4"/>
    <s v="Adjustable Depth Letter/Legal Cart"/>
    <n v="1633.14"/>
    <n v="9"/>
    <n v="0"/>
    <x v="2780"/>
  </r>
  <r>
    <n v="3185"/>
    <x v="1577"/>
    <x v="45"/>
    <d v="2017-11-12T00:00:00"/>
    <s v="Second Class"/>
    <s v="BM-11650"/>
    <s v="Brian Moss"/>
    <x v="1"/>
    <s v="United States"/>
    <s v="Columbia"/>
    <x v="39"/>
    <n v="21044"/>
    <x v="3"/>
    <s v="OFF-ST-10003208"/>
    <x v="1"/>
    <x v="4"/>
    <s v="Adjustable Depth Letter/Legal Cart"/>
    <n v="544.38"/>
    <n v="3"/>
    <n v="0"/>
    <x v="2781"/>
  </r>
  <r>
    <n v="3186"/>
    <x v="1578"/>
    <x v="845"/>
    <d v="2014-11-09T00:00:00"/>
    <s v="First Class"/>
    <s v="TC-20980"/>
    <s v="Tamara Chand"/>
    <x v="1"/>
    <s v="United States"/>
    <s v="Houston"/>
    <x v="5"/>
    <n v="77041"/>
    <x v="2"/>
    <s v="OFF-BI-10000632"/>
    <x v="1"/>
    <x v="8"/>
    <s v="Satellite Sectional Post Binders"/>
    <n v="26.045999999999999"/>
    <n v="3"/>
    <n v="0.8"/>
    <x v="2782"/>
  </r>
  <r>
    <n v="3187"/>
    <x v="1578"/>
    <x v="845"/>
    <d v="2014-11-09T00:00:00"/>
    <s v="First Class"/>
    <s v="TC-20980"/>
    <s v="Tamara Chand"/>
    <x v="1"/>
    <s v="United States"/>
    <s v="Houston"/>
    <x v="5"/>
    <n v="77041"/>
    <x v="2"/>
    <s v="OFF-EN-10004773"/>
    <x v="1"/>
    <x v="12"/>
    <s v="Staple envelope"/>
    <n v="74.352000000000004"/>
    <n v="3"/>
    <n v="0.2"/>
    <x v="2783"/>
  </r>
  <r>
    <n v="3188"/>
    <x v="1579"/>
    <x v="846"/>
    <d v="2017-03-17T00:00:00"/>
    <s v="Standard Class"/>
    <s v="KB-16585"/>
    <s v="Ken Black"/>
    <x v="1"/>
    <s v="United States"/>
    <s v="Lowell"/>
    <x v="31"/>
    <n v="1852"/>
    <x v="3"/>
    <s v="TEC-PH-10004700"/>
    <x v="2"/>
    <x v="7"/>
    <s v="PowerGen Dual USB Car Charger"/>
    <n v="69.930000000000007"/>
    <n v="7"/>
    <n v="0"/>
    <x v="2784"/>
  </r>
  <r>
    <n v="3189"/>
    <x v="1580"/>
    <x v="179"/>
    <d v="2017-10-22T00:00:00"/>
    <s v="Second Class"/>
    <s v="JE-16165"/>
    <s v="Justin Ellison"/>
    <x v="1"/>
    <s v="United States"/>
    <s v="Woodland"/>
    <x v="1"/>
    <n v="95695"/>
    <x v="1"/>
    <s v="OFF-LA-10003714"/>
    <x v="1"/>
    <x v="2"/>
    <s v="Avery 510"/>
    <n v="3.75"/>
    <n v="1"/>
    <n v="0"/>
    <x v="1474"/>
  </r>
  <r>
    <n v="3190"/>
    <x v="1580"/>
    <x v="179"/>
    <d v="2017-10-22T00:00:00"/>
    <s v="Second Class"/>
    <s v="JE-16165"/>
    <s v="Justin Ellison"/>
    <x v="1"/>
    <s v="United States"/>
    <s v="Woodland"/>
    <x v="1"/>
    <n v="95695"/>
    <x v="1"/>
    <s v="OFF-BI-10001787"/>
    <x v="1"/>
    <x v="8"/>
    <s v="Wilson Jones Four-Pocket Poly Binders"/>
    <n v="20.928000000000001"/>
    <n v="4"/>
    <n v="0.2"/>
    <x v="2785"/>
  </r>
  <r>
    <n v="3191"/>
    <x v="1581"/>
    <x v="17"/>
    <d v="2016-01-01T00:00:00"/>
    <s v="Standard Class"/>
    <s v="DR-12940"/>
    <s v="Daniel Raglin"/>
    <x v="2"/>
    <s v="United States"/>
    <s v="Chicago"/>
    <x v="10"/>
    <n v="60610"/>
    <x v="2"/>
    <s v="OFF-ST-10002957"/>
    <x v="1"/>
    <x v="4"/>
    <s v="Sterilite Show Offs Storage Containers"/>
    <n v="12.672000000000001"/>
    <n v="3"/>
    <n v="0.2"/>
    <x v="902"/>
  </r>
  <r>
    <n v="3192"/>
    <x v="1582"/>
    <x v="280"/>
    <d v="2017-10-08T00:00:00"/>
    <s v="Standard Class"/>
    <s v="RW-19630"/>
    <s v="Rob Williams"/>
    <x v="1"/>
    <s v="United States"/>
    <s v="New York City"/>
    <x v="15"/>
    <n v="10035"/>
    <x v="3"/>
    <s v="TEC-PH-10002115"/>
    <x v="2"/>
    <x v="7"/>
    <s v="Plantronics 81402"/>
    <n v="65.989999999999995"/>
    <n v="1"/>
    <n v="0"/>
    <x v="794"/>
  </r>
  <r>
    <n v="3193"/>
    <x v="1583"/>
    <x v="400"/>
    <d v="2017-06-08T00:00:00"/>
    <s v="Standard Class"/>
    <s v="ML-18040"/>
    <s v="Michelle Lonsdale"/>
    <x v="1"/>
    <s v="United States"/>
    <s v="Missouri City"/>
    <x v="5"/>
    <n v="77489"/>
    <x v="2"/>
    <s v="OFF-BI-10002557"/>
    <x v="1"/>
    <x v="8"/>
    <s v="Presstex Flexible Ring Binders"/>
    <n v="6.37"/>
    <n v="7"/>
    <n v="0.8"/>
    <x v="2786"/>
  </r>
  <r>
    <n v="3194"/>
    <x v="1584"/>
    <x v="416"/>
    <d v="2014-09-04T00:00:00"/>
    <s v="First Class"/>
    <s v="JL-15130"/>
    <s v="Jack Lebron"/>
    <x v="0"/>
    <s v="United States"/>
    <s v="Houston"/>
    <x v="5"/>
    <n v="77036"/>
    <x v="2"/>
    <s v="OFF-BI-10002949"/>
    <x v="1"/>
    <x v="8"/>
    <s v="Prestige Round Ring Binders"/>
    <n v="3.6480000000000001"/>
    <n v="3"/>
    <n v="0.8"/>
    <x v="2787"/>
  </r>
  <r>
    <n v="3195"/>
    <x v="1584"/>
    <x v="416"/>
    <d v="2014-09-04T00:00:00"/>
    <s v="First Class"/>
    <s v="JL-15130"/>
    <s v="Jack Lebron"/>
    <x v="0"/>
    <s v="United States"/>
    <s v="Houston"/>
    <x v="5"/>
    <n v="77036"/>
    <x v="2"/>
    <s v="OFF-PA-10004100"/>
    <x v="1"/>
    <x v="10"/>
    <s v="Xerox 216"/>
    <n v="31.103999999999999"/>
    <n v="6"/>
    <n v="0.2"/>
    <x v="282"/>
  </r>
  <r>
    <n v="3196"/>
    <x v="1585"/>
    <x v="590"/>
    <d v="2016-08-13T00:00:00"/>
    <s v="Standard Class"/>
    <s v="CM-12655"/>
    <s v="Corinna Mitchell"/>
    <x v="2"/>
    <s v="United States"/>
    <s v="Jackson"/>
    <x v="35"/>
    <n v="39212"/>
    <x v="0"/>
    <s v="OFF-FA-10001883"/>
    <x v="1"/>
    <x v="13"/>
    <s v="Alliance Super-Size Bands, Assorted Sizes"/>
    <n v="23.34"/>
    <n v="3"/>
    <n v="0"/>
    <x v="2788"/>
  </r>
  <r>
    <n v="3197"/>
    <x v="1586"/>
    <x v="847"/>
    <d v="2017-07-28T00:00:00"/>
    <s v="Standard Class"/>
    <s v="FH-14365"/>
    <s v="Fred Hopkins"/>
    <x v="1"/>
    <s v="United States"/>
    <s v="New York City"/>
    <x v="15"/>
    <n v="10009"/>
    <x v="3"/>
    <s v="TEC-PH-10000702"/>
    <x v="2"/>
    <x v="7"/>
    <s v="Square Credit Card Reader, 4 1/2&quot; x 4 1/2&quot; x 1&quot;, White"/>
    <n v="29.97"/>
    <n v="3"/>
    <n v="0"/>
    <x v="2789"/>
  </r>
  <r>
    <n v="3198"/>
    <x v="1587"/>
    <x v="848"/>
    <d v="2015-07-10T00:00:00"/>
    <s v="Same Day"/>
    <s v="EH-13945"/>
    <s v="Eric Hoffmann"/>
    <x v="0"/>
    <s v="United States"/>
    <s v="Tempe"/>
    <x v="16"/>
    <n v="85281"/>
    <x v="1"/>
    <s v="OFF-BI-10003196"/>
    <x v="1"/>
    <x v="8"/>
    <s v="Accohide Poly Flexible Ring Binders"/>
    <n v="3.3660000000000001"/>
    <n v="3"/>
    <n v="0.7"/>
    <x v="2790"/>
  </r>
  <r>
    <n v="3199"/>
    <x v="1588"/>
    <x v="588"/>
    <d v="2014-12-07T00:00:00"/>
    <s v="Standard Class"/>
    <s v="TB-21280"/>
    <s v="Toby Braunhardt"/>
    <x v="0"/>
    <s v="United States"/>
    <s v="Jacksonville"/>
    <x v="3"/>
    <n v="28540"/>
    <x v="0"/>
    <s v="TEC-PH-10001644"/>
    <x v="2"/>
    <x v="7"/>
    <s v="BlueLounge Milo Smartphone Stand, White/Metallic"/>
    <n v="95.968000000000004"/>
    <n v="4"/>
    <n v="0.2"/>
    <x v="2791"/>
  </r>
  <r>
    <n v="3200"/>
    <x v="1589"/>
    <x v="404"/>
    <d v="2017-12-22T00:00:00"/>
    <s v="Standard Class"/>
    <s v="AH-10030"/>
    <s v="Aaron Hawkins"/>
    <x v="1"/>
    <s v="United States"/>
    <s v="Philadelphia"/>
    <x v="9"/>
    <n v="19134"/>
    <x v="3"/>
    <s v="OFF-AR-10003183"/>
    <x v="1"/>
    <x v="6"/>
    <s v="Avery Fluorescent Highlighter Four-Color Set"/>
    <n v="18.704000000000001"/>
    <n v="7"/>
    <n v="0.2"/>
    <x v="2792"/>
  </r>
  <r>
    <n v="3201"/>
    <x v="1590"/>
    <x v="598"/>
    <d v="2014-05-20T00:00:00"/>
    <s v="Second Class"/>
    <s v="TT-21070"/>
    <s v="Ted Trevino"/>
    <x v="0"/>
    <s v="United States"/>
    <s v="Akron"/>
    <x v="24"/>
    <n v="44312"/>
    <x v="3"/>
    <s v="FUR-FU-10000308"/>
    <x v="0"/>
    <x v="5"/>
    <s v="Deflect-o Glass Clear Studded Chair Mats"/>
    <n v="149.232"/>
    <n v="3"/>
    <n v="0.2"/>
    <x v="2793"/>
  </r>
  <r>
    <n v="3202"/>
    <x v="1590"/>
    <x v="598"/>
    <d v="2014-05-20T00:00:00"/>
    <s v="Second Class"/>
    <s v="TT-21070"/>
    <s v="Ted Trevino"/>
    <x v="0"/>
    <s v="United States"/>
    <s v="Akron"/>
    <x v="24"/>
    <n v="44312"/>
    <x v="3"/>
    <s v="OFF-PA-10001526"/>
    <x v="1"/>
    <x v="10"/>
    <s v="Xerox 1949"/>
    <n v="15.936"/>
    <n v="4"/>
    <n v="0.2"/>
    <x v="2794"/>
  </r>
  <r>
    <n v="3203"/>
    <x v="1591"/>
    <x v="849"/>
    <d v="2014-11-16T00:00:00"/>
    <s v="Standard Class"/>
    <s v="RD-19900"/>
    <s v="Ruben Dartt"/>
    <x v="0"/>
    <s v="United States"/>
    <s v="San Diego"/>
    <x v="1"/>
    <n v="92037"/>
    <x v="1"/>
    <s v="TEC-PH-10002103"/>
    <x v="2"/>
    <x v="7"/>
    <s v="Jabra SPEAK 410"/>
    <n v="601.53599999999994"/>
    <n v="8"/>
    <n v="0.2"/>
    <x v="2795"/>
  </r>
  <r>
    <n v="3204"/>
    <x v="1591"/>
    <x v="849"/>
    <d v="2014-11-16T00:00:00"/>
    <s v="Standard Class"/>
    <s v="RD-19900"/>
    <s v="Ruben Dartt"/>
    <x v="0"/>
    <s v="United States"/>
    <s v="San Diego"/>
    <x v="1"/>
    <n v="92037"/>
    <x v="1"/>
    <s v="TEC-AC-10004209"/>
    <x v="2"/>
    <x v="11"/>
    <s v="Memorex Froggy Flash Drive 4 GB"/>
    <n v="10.99"/>
    <n v="1"/>
    <n v="0"/>
    <x v="2796"/>
  </r>
  <r>
    <n v="3205"/>
    <x v="1591"/>
    <x v="849"/>
    <d v="2014-11-16T00:00:00"/>
    <s v="Standard Class"/>
    <s v="RD-19900"/>
    <s v="Ruben Dartt"/>
    <x v="0"/>
    <s v="United States"/>
    <s v="San Diego"/>
    <x v="1"/>
    <n v="92037"/>
    <x v="1"/>
    <s v="FUR-FU-10000397"/>
    <x v="0"/>
    <x v="5"/>
    <s v="Luxo Economy Swing Arm Lamp"/>
    <n v="39.880000000000003"/>
    <n v="2"/>
    <n v="0"/>
    <x v="1189"/>
  </r>
  <r>
    <n v="3206"/>
    <x v="1591"/>
    <x v="849"/>
    <d v="2014-11-16T00:00:00"/>
    <s v="Standard Class"/>
    <s v="RD-19900"/>
    <s v="Ruben Dartt"/>
    <x v="0"/>
    <s v="United States"/>
    <s v="San Diego"/>
    <x v="1"/>
    <n v="92037"/>
    <x v="1"/>
    <s v="OFF-PA-10002137"/>
    <x v="1"/>
    <x v="10"/>
    <s v="Southworth 100% Résumé Paper, 24lb."/>
    <n v="62.24"/>
    <n v="8"/>
    <n v="0"/>
    <x v="2797"/>
  </r>
  <r>
    <n v="3207"/>
    <x v="1591"/>
    <x v="849"/>
    <d v="2014-11-16T00:00:00"/>
    <s v="Standard Class"/>
    <s v="RD-19900"/>
    <s v="Ruben Dartt"/>
    <x v="0"/>
    <s v="United States"/>
    <s v="San Diego"/>
    <x v="1"/>
    <n v="92037"/>
    <x v="1"/>
    <s v="FUR-FU-10001867"/>
    <x v="0"/>
    <x v="5"/>
    <s v="Eldon Expressions Punched Metal &amp; Wood Desk Accessories, Pewter &amp; Cherry"/>
    <n v="53.2"/>
    <n v="5"/>
    <n v="0"/>
    <x v="2798"/>
  </r>
  <r>
    <n v="3208"/>
    <x v="1591"/>
    <x v="849"/>
    <d v="2014-11-16T00:00:00"/>
    <s v="Standard Class"/>
    <s v="RD-19900"/>
    <s v="Ruben Dartt"/>
    <x v="0"/>
    <s v="United States"/>
    <s v="San Diego"/>
    <x v="1"/>
    <n v="92037"/>
    <x v="1"/>
    <s v="OFF-LA-10000407"/>
    <x v="1"/>
    <x v="2"/>
    <s v="Avery White Multi-Purpose Labels"/>
    <n v="39.840000000000003"/>
    <n v="8"/>
    <n v="0"/>
    <x v="2799"/>
  </r>
  <r>
    <n v="3209"/>
    <x v="1592"/>
    <x v="850"/>
    <d v="2016-01-15T00:00:00"/>
    <s v="Standard Class"/>
    <s v="LA-16780"/>
    <s v="Laura Armstrong"/>
    <x v="1"/>
    <s v="United States"/>
    <s v="Fresno"/>
    <x v="1"/>
    <n v="93727"/>
    <x v="1"/>
    <s v="TEC-AC-10000420"/>
    <x v="2"/>
    <x v="11"/>
    <s v="Logitech G500s Laser Gaming Mouse with Adjustable Weight Tuning"/>
    <n v="349.95"/>
    <n v="5"/>
    <n v="0"/>
    <x v="2800"/>
  </r>
  <r>
    <n v="3210"/>
    <x v="1592"/>
    <x v="850"/>
    <d v="2016-01-15T00:00:00"/>
    <s v="Standard Class"/>
    <s v="LA-16780"/>
    <s v="Laura Armstrong"/>
    <x v="1"/>
    <s v="United States"/>
    <s v="Fresno"/>
    <x v="1"/>
    <n v="93727"/>
    <x v="1"/>
    <s v="TEC-PH-10002726"/>
    <x v="2"/>
    <x v="7"/>
    <s v="netTALK DUO VoIP Telephone Service"/>
    <n v="377.928"/>
    <n v="9"/>
    <n v="0.2"/>
    <x v="2801"/>
  </r>
  <r>
    <n v="3211"/>
    <x v="1593"/>
    <x v="585"/>
    <d v="2017-09-27T00:00:00"/>
    <s v="Standard Class"/>
    <s v="SH-19975"/>
    <s v="Sally Hughsby"/>
    <x v="1"/>
    <s v="United States"/>
    <s v="Pearland"/>
    <x v="5"/>
    <n v="77581"/>
    <x v="2"/>
    <s v="OFF-EN-10001415"/>
    <x v="1"/>
    <x v="12"/>
    <s v="Staple envelope"/>
    <n v="13.391999999999999"/>
    <n v="3"/>
    <n v="0.2"/>
    <x v="2802"/>
  </r>
  <r>
    <n v="3212"/>
    <x v="1593"/>
    <x v="585"/>
    <d v="2017-09-27T00:00:00"/>
    <s v="Standard Class"/>
    <s v="SH-19975"/>
    <s v="Sally Hughsby"/>
    <x v="1"/>
    <s v="United States"/>
    <s v="Pearland"/>
    <x v="5"/>
    <n v="77581"/>
    <x v="2"/>
    <s v="OFF-BI-10000773"/>
    <x v="1"/>
    <x v="8"/>
    <s v="Insertable Tab Post Binder Dividers"/>
    <n v="11.228"/>
    <n v="7"/>
    <n v="0.8"/>
    <x v="2803"/>
  </r>
  <r>
    <n v="3213"/>
    <x v="1594"/>
    <x v="851"/>
    <d v="2014-12-28T00:00:00"/>
    <s v="Standard Class"/>
    <s v="SF-20200"/>
    <s v="Sarah Foster"/>
    <x v="0"/>
    <s v="United States"/>
    <s v="Richmond"/>
    <x v="14"/>
    <n v="47374"/>
    <x v="2"/>
    <s v="OFF-AP-10002350"/>
    <x v="1"/>
    <x v="9"/>
    <s v="Belkin F9H710-06 7 Outlet SurgeMaster Surge Protector"/>
    <n v="207.24"/>
    <n v="11"/>
    <n v="0"/>
    <x v="2804"/>
  </r>
  <r>
    <n v="3214"/>
    <x v="1595"/>
    <x v="439"/>
    <d v="2016-06-01T00:00:00"/>
    <s v="Standard Class"/>
    <s v="TH-21235"/>
    <s v="Tiffany House"/>
    <x v="1"/>
    <s v="United States"/>
    <s v="Philadelphia"/>
    <x v="9"/>
    <n v="19134"/>
    <x v="3"/>
    <s v="OFF-AR-10001919"/>
    <x v="1"/>
    <x v="6"/>
    <s v="OIC #2 Pencils, Medium Soft"/>
    <n v="1.504"/>
    <n v="1"/>
    <n v="0.2"/>
    <x v="2805"/>
  </r>
  <r>
    <n v="3215"/>
    <x v="1595"/>
    <x v="439"/>
    <d v="2016-06-01T00:00:00"/>
    <s v="Standard Class"/>
    <s v="TH-21235"/>
    <s v="Tiffany House"/>
    <x v="1"/>
    <s v="United States"/>
    <s v="Philadelphia"/>
    <x v="9"/>
    <n v="19134"/>
    <x v="3"/>
    <s v="OFF-AP-10002082"/>
    <x v="1"/>
    <x v="9"/>
    <s v="Holmes HEPA Air Purifier"/>
    <n v="34.847999999999999"/>
    <n v="2"/>
    <n v="0.2"/>
    <x v="1572"/>
  </r>
  <r>
    <n v="3216"/>
    <x v="1596"/>
    <x v="141"/>
    <d v="2017-07-10T00:00:00"/>
    <s v="First Class"/>
    <s v="VG-21790"/>
    <s v="Vivek Gonzalez"/>
    <x v="0"/>
    <s v="United States"/>
    <s v="San Mateo"/>
    <x v="1"/>
    <n v="94403"/>
    <x v="1"/>
    <s v="OFF-LA-10002762"/>
    <x v="1"/>
    <x v="2"/>
    <s v="Avery 485"/>
    <n v="75.180000000000007"/>
    <n v="6"/>
    <n v="0"/>
    <x v="50"/>
  </r>
  <r>
    <n v="3217"/>
    <x v="1597"/>
    <x v="8"/>
    <d v="2014-05-17T00:00:00"/>
    <s v="Standard Class"/>
    <s v="NP-18325"/>
    <s v="Naresj Patel"/>
    <x v="0"/>
    <s v="United States"/>
    <s v="Oakland"/>
    <x v="1"/>
    <n v="94601"/>
    <x v="1"/>
    <s v="TEC-AC-10002800"/>
    <x v="2"/>
    <x v="11"/>
    <s v="Plantronics Audio 478 Stereo USB Headset"/>
    <n v="149.97"/>
    <n v="3"/>
    <n v="0"/>
    <x v="2806"/>
  </r>
  <r>
    <n v="3218"/>
    <x v="1598"/>
    <x v="468"/>
    <d v="2017-11-16T00:00:00"/>
    <s v="Standard Class"/>
    <s v="FH-14275"/>
    <s v="Frank Hawley"/>
    <x v="1"/>
    <s v="United States"/>
    <s v="New York City"/>
    <x v="15"/>
    <n v="10024"/>
    <x v="3"/>
    <s v="OFF-BI-10003925"/>
    <x v="1"/>
    <x v="8"/>
    <s v="Fellowes PB300 Plastic Comb Binding Machine"/>
    <n v="931.17600000000004"/>
    <n v="3"/>
    <n v="0.2"/>
    <x v="2807"/>
  </r>
  <r>
    <n v="3219"/>
    <x v="1598"/>
    <x v="468"/>
    <d v="2017-11-16T00:00:00"/>
    <s v="Standard Class"/>
    <s v="FH-14275"/>
    <s v="Frank Hawley"/>
    <x v="1"/>
    <s v="United States"/>
    <s v="New York City"/>
    <x v="15"/>
    <n v="10024"/>
    <x v="3"/>
    <s v="TEC-PH-10002200"/>
    <x v="2"/>
    <x v="7"/>
    <s v="Aastra 6757i CT Wireless VoIP phone"/>
    <n v="430.88"/>
    <n v="2"/>
    <n v="0"/>
    <x v="2808"/>
  </r>
  <r>
    <n v="3220"/>
    <x v="1599"/>
    <x v="653"/>
    <d v="2015-10-08T00:00:00"/>
    <s v="Standard Class"/>
    <s v="JP-15460"/>
    <s v="Jennifer Patt"/>
    <x v="1"/>
    <s v="United States"/>
    <s v="Lakewood"/>
    <x v="30"/>
    <n v="8701"/>
    <x v="3"/>
    <s v="OFF-PA-10001295"/>
    <x v="1"/>
    <x v="10"/>
    <s v="Computer Printout Paper with Letter-Trim Perforations"/>
    <n v="94.85"/>
    <n v="5"/>
    <n v="0"/>
    <x v="464"/>
  </r>
  <r>
    <n v="3221"/>
    <x v="1599"/>
    <x v="653"/>
    <d v="2015-10-08T00:00:00"/>
    <s v="Standard Class"/>
    <s v="JP-15460"/>
    <s v="Jennifer Patt"/>
    <x v="1"/>
    <s v="United States"/>
    <s v="Lakewood"/>
    <x v="30"/>
    <n v="8701"/>
    <x v="3"/>
    <s v="OFF-EN-10002500"/>
    <x v="1"/>
    <x v="12"/>
    <s v="Globe Weis Peel &amp; Seel First Class Envelopes"/>
    <n v="51.12"/>
    <n v="4"/>
    <n v="0"/>
    <x v="2809"/>
  </r>
  <r>
    <n v="3222"/>
    <x v="1599"/>
    <x v="653"/>
    <d v="2015-10-08T00:00:00"/>
    <s v="Standard Class"/>
    <s v="JP-15460"/>
    <s v="Jennifer Patt"/>
    <x v="1"/>
    <s v="United States"/>
    <s v="Lakewood"/>
    <x v="30"/>
    <n v="8701"/>
    <x v="3"/>
    <s v="TEC-AC-10000892"/>
    <x v="2"/>
    <x v="11"/>
    <s v="NETGEAR N750 Dual Band Wi-Fi Gigabit Router"/>
    <n v="90"/>
    <n v="1"/>
    <n v="0"/>
    <x v="2810"/>
  </r>
  <r>
    <n v="3223"/>
    <x v="1600"/>
    <x v="852"/>
    <d v="2014-10-05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852"/>
    <d v="2014-10-05T00:00:00"/>
    <s v="First Class"/>
    <s v="ES-14080"/>
    <s v="Erin Smith"/>
    <x v="1"/>
    <s v="United States"/>
    <s v="Tempe"/>
    <x v="16"/>
    <n v="85281"/>
    <x v="1"/>
    <s v="OFF-FA-10000735"/>
    <x v="1"/>
    <x v="13"/>
    <s v="Staples"/>
    <n v="4.6719999999999997"/>
    <n v="2"/>
    <n v="0.2"/>
    <x v="2812"/>
  </r>
  <r>
    <n v="3225"/>
    <x v="1600"/>
    <x v="852"/>
    <d v="2014-10-05T00:00:00"/>
    <s v="First Class"/>
    <s v="ES-14080"/>
    <s v="Erin Smith"/>
    <x v="1"/>
    <s v="United States"/>
    <s v="Tempe"/>
    <x v="16"/>
    <n v="85281"/>
    <x v="1"/>
    <s v="TEC-PH-10001760"/>
    <x v="2"/>
    <x v="7"/>
    <s v="Bose SoundLink Bluetooth Speaker"/>
    <n v="318.39999999999998"/>
    <n v="2"/>
    <n v="0.2"/>
    <x v="2813"/>
  </r>
  <r>
    <n v="3226"/>
    <x v="1600"/>
    <x v="852"/>
    <d v="2014-10-05T00:00:00"/>
    <s v="First Class"/>
    <s v="ES-14080"/>
    <s v="Erin Smith"/>
    <x v="1"/>
    <s v="United States"/>
    <s v="Tempe"/>
    <x v="16"/>
    <n v="85281"/>
    <x v="1"/>
    <s v="OFF-EN-10004846"/>
    <x v="1"/>
    <x v="12"/>
    <s v="Letter or Legal Size Expandable Poly String Tie Envelopes"/>
    <n v="12.768000000000001"/>
    <n v="6"/>
    <n v="0.2"/>
    <x v="2814"/>
  </r>
  <r>
    <n v="3227"/>
    <x v="1600"/>
    <x v="852"/>
    <d v="2014-10-05T00:00:00"/>
    <s v="First Class"/>
    <s v="ES-14080"/>
    <s v="Erin Smith"/>
    <x v="1"/>
    <s v="United States"/>
    <s v="Tempe"/>
    <x v="16"/>
    <n v="85281"/>
    <x v="1"/>
    <s v="OFF-SU-10003567"/>
    <x v="1"/>
    <x v="14"/>
    <s v="Stiletto Hand Letter Openers"/>
    <n v="15.36"/>
    <n v="2"/>
    <n v="0.2"/>
    <x v="2815"/>
  </r>
  <r>
    <n v="3228"/>
    <x v="1600"/>
    <x v="852"/>
    <d v="2014-10-05T00:00:00"/>
    <s v="First Class"/>
    <s v="ES-14080"/>
    <s v="Erin Smith"/>
    <x v="1"/>
    <s v="United States"/>
    <s v="Tempe"/>
    <x v="16"/>
    <n v="85281"/>
    <x v="1"/>
    <s v="TEC-PH-10001557"/>
    <x v="2"/>
    <x v="7"/>
    <s v="Pyle PMP37LED"/>
    <n v="230.376"/>
    <n v="3"/>
    <n v="0.2"/>
    <x v="144"/>
  </r>
  <r>
    <n v="3229"/>
    <x v="1600"/>
    <x v="852"/>
    <d v="2014-10-05T00:00:00"/>
    <s v="First Class"/>
    <s v="ES-14080"/>
    <s v="Erin Smith"/>
    <x v="1"/>
    <s v="United States"/>
    <s v="Tempe"/>
    <x v="16"/>
    <n v="85281"/>
    <x v="1"/>
    <s v="TEC-AC-10003038"/>
    <x v="2"/>
    <x v="11"/>
    <s v="Kingston Digital DataTraveler 16GB USB 2.0"/>
    <n v="7.16"/>
    <n v="1"/>
    <n v="0.2"/>
    <x v="2816"/>
  </r>
  <r>
    <n v="3230"/>
    <x v="1601"/>
    <x v="430"/>
    <d v="2014-08-16T00:00:00"/>
    <s v="Standard Class"/>
    <s v="KL-16645"/>
    <s v="Ken Lonsdale"/>
    <x v="0"/>
    <s v="United States"/>
    <s v="New York City"/>
    <x v="15"/>
    <n v="10035"/>
    <x v="3"/>
    <s v="OFF-ST-10004459"/>
    <x v="1"/>
    <x v="4"/>
    <s v="Tennsco Single-Tier Lockers"/>
    <n v="375.34"/>
    <n v="1"/>
    <n v="0"/>
    <x v="2817"/>
  </r>
  <r>
    <n v="3231"/>
    <x v="1602"/>
    <x v="853"/>
    <d v="2017-09-05T00:00:00"/>
    <s v="Second Class"/>
    <s v="BN-11515"/>
    <s v="Bradley Nguyen"/>
    <x v="0"/>
    <s v="United States"/>
    <s v="New York City"/>
    <x v="15"/>
    <n v="10009"/>
    <x v="3"/>
    <s v="FUR-FU-10004960"/>
    <x v="0"/>
    <x v="5"/>
    <s v="Seth Thomas 12&quot; Clock w/ Goldtone Case"/>
    <n v="114.9"/>
    <n v="5"/>
    <n v="0"/>
    <x v="2818"/>
  </r>
  <r>
    <n v="3232"/>
    <x v="1603"/>
    <x v="513"/>
    <d v="2017-04-22T00:00:00"/>
    <s v="Standard Class"/>
    <s v="ND-18370"/>
    <s v="Natalie DeCherney"/>
    <x v="0"/>
    <s v="United States"/>
    <s v="Houston"/>
    <x v="5"/>
    <n v="77095"/>
    <x v="2"/>
    <s v="OFF-BI-10000632"/>
    <x v="1"/>
    <x v="8"/>
    <s v="Satellite Sectional Post Binders"/>
    <n v="26.045999999999999"/>
    <n v="3"/>
    <n v="0.8"/>
    <x v="2782"/>
  </r>
  <r>
    <n v="3233"/>
    <x v="1603"/>
    <x v="513"/>
    <d v="2017-04-22T00:00:00"/>
    <s v="Standard Class"/>
    <s v="ND-18370"/>
    <s v="Natalie DeCherney"/>
    <x v="0"/>
    <s v="United States"/>
    <s v="Houston"/>
    <x v="5"/>
    <n v="77095"/>
    <x v="2"/>
    <s v="OFF-BI-10001107"/>
    <x v="1"/>
    <x v="8"/>
    <s v="GBC White Gloss Covers, Plain Front"/>
    <n v="2.8959999999999999"/>
    <n v="1"/>
    <n v="0.8"/>
    <x v="2819"/>
  </r>
  <r>
    <n v="3234"/>
    <x v="1603"/>
    <x v="513"/>
    <d v="2017-04-22T00:00:00"/>
    <s v="Standard Class"/>
    <s v="ND-18370"/>
    <s v="Natalie DeCherney"/>
    <x v="0"/>
    <s v="United States"/>
    <s v="Houston"/>
    <x v="5"/>
    <n v="77095"/>
    <x v="2"/>
    <s v="OFF-ST-10002301"/>
    <x v="1"/>
    <x v="4"/>
    <s v="Tennsco Commercial Shelving"/>
    <n v="32.543999999999997"/>
    <n v="2"/>
    <n v="0.2"/>
    <x v="2820"/>
  </r>
  <r>
    <n v="3235"/>
    <x v="1604"/>
    <x v="423"/>
    <d v="2016-04-27T00:00:00"/>
    <s v="First Class"/>
    <s v="JL-15130"/>
    <s v="Jack Lebron"/>
    <x v="0"/>
    <s v="United States"/>
    <s v="Riverside"/>
    <x v="1"/>
    <n v="92503"/>
    <x v="1"/>
    <s v="OFF-BI-10003355"/>
    <x v="1"/>
    <x v="8"/>
    <s v="Cardinal Holdit Business Card Pockets"/>
    <n v="3.984"/>
    <n v="1"/>
    <n v="0.2"/>
    <x v="2821"/>
  </r>
  <r>
    <n v="3236"/>
    <x v="1605"/>
    <x v="804"/>
    <d v="2016-01-15T00:00:00"/>
    <s v="Same Day"/>
    <s v="RC-19825"/>
    <s v="Roy Collins"/>
    <x v="0"/>
    <s v="United States"/>
    <s v="Fairfield"/>
    <x v="29"/>
    <n v="6824"/>
    <x v="3"/>
    <s v="FUR-TA-10002903"/>
    <x v="0"/>
    <x v="3"/>
    <s v="Bevis Round Bullnose 29&quot; High Table Top"/>
    <n v="181.797"/>
    <n v="1"/>
    <n v="0.3"/>
    <x v="2822"/>
  </r>
  <r>
    <n v="3237"/>
    <x v="1606"/>
    <x v="440"/>
    <d v="2016-05-02T00:00:00"/>
    <s v="Same Day"/>
    <s v="CC-12475"/>
    <s v="Cindy Chapman"/>
    <x v="0"/>
    <s v="United States"/>
    <s v="New York City"/>
    <x v="15"/>
    <n v="10024"/>
    <x v="3"/>
    <s v="OFF-ST-10001580"/>
    <x v="1"/>
    <x v="4"/>
    <s v="Super Decoflex Portable Personal File"/>
    <n v="44.94"/>
    <n v="3"/>
    <n v="0"/>
    <x v="2823"/>
  </r>
  <r>
    <n v="3238"/>
    <x v="1606"/>
    <x v="440"/>
    <d v="2016-05-02T00:00:00"/>
    <s v="Same Day"/>
    <s v="CC-12475"/>
    <s v="Cindy Chapman"/>
    <x v="0"/>
    <s v="United States"/>
    <s v="New York City"/>
    <x v="15"/>
    <n v="10024"/>
    <x v="3"/>
    <s v="OFF-BI-10000315"/>
    <x v="1"/>
    <x v="8"/>
    <s v="Poly Designer Cover &amp; Back"/>
    <n v="45.576000000000001"/>
    <n v="3"/>
    <n v="0.2"/>
    <x v="2824"/>
  </r>
  <r>
    <n v="3239"/>
    <x v="1607"/>
    <x v="73"/>
    <d v="2016-11-27T00:00:00"/>
    <s v="Standard Class"/>
    <s v="DW-13195"/>
    <s v="David Wiener"/>
    <x v="1"/>
    <s v="United States"/>
    <s v="Houston"/>
    <x v="5"/>
    <n v="77095"/>
    <x v="2"/>
    <s v="FUR-CH-10003774"/>
    <x v="0"/>
    <x v="1"/>
    <s v="Global Wood Trimmed Manager's Task Chair, Khaki"/>
    <n v="318.43"/>
    <n v="5"/>
    <n v="0.3"/>
    <x v="2825"/>
  </r>
  <r>
    <n v="3240"/>
    <x v="1607"/>
    <x v="73"/>
    <d v="2016-11-27T00:00:00"/>
    <s v="Standard Class"/>
    <s v="DW-13195"/>
    <s v="David Wiener"/>
    <x v="1"/>
    <s v="United States"/>
    <s v="Houston"/>
    <x v="5"/>
    <n v="77095"/>
    <x v="2"/>
    <s v="TEC-PH-10003095"/>
    <x v="2"/>
    <x v="7"/>
    <s v="Samsung HM1900 Bluetooth Headset"/>
    <n v="122.92"/>
    <n v="7"/>
    <n v="0.2"/>
    <x v="2826"/>
  </r>
  <r>
    <n v="3241"/>
    <x v="1607"/>
    <x v="73"/>
    <d v="2016-11-27T00:00:00"/>
    <s v="Standard Class"/>
    <s v="DW-13195"/>
    <s v="David Wiener"/>
    <x v="1"/>
    <s v="United States"/>
    <s v="Houston"/>
    <x v="5"/>
    <n v="77095"/>
    <x v="2"/>
    <s v="FUR-FU-10000023"/>
    <x v="0"/>
    <x v="5"/>
    <s v="Eldon Wave Desk Accessories"/>
    <n v="7.0679999999999996"/>
    <n v="3"/>
    <n v="0.6"/>
    <x v="2827"/>
  </r>
  <r>
    <n v="3242"/>
    <x v="1608"/>
    <x v="854"/>
    <d v="2016-02-03T00:00:00"/>
    <s v="First Class"/>
    <s v="CK-12760"/>
    <s v="Cyma Kinney"/>
    <x v="1"/>
    <s v="United States"/>
    <s v="Arlington"/>
    <x v="17"/>
    <n v="22204"/>
    <x v="0"/>
    <s v="OFF-ST-10002214"/>
    <x v="1"/>
    <x v="4"/>
    <s v="X-Rack File for Hanging Folders"/>
    <n v="56.45"/>
    <n v="5"/>
    <n v="0"/>
    <x v="2139"/>
  </r>
  <r>
    <n v="3243"/>
    <x v="1609"/>
    <x v="185"/>
    <d v="2017-04-05T00:00:00"/>
    <s v="Second Class"/>
    <s v="EG-13900"/>
    <s v="Emily Grady"/>
    <x v="0"/>
    <s v="United States"/>
    <s v="Chicago"/>
    <x v="10"/>
    <n v="60623"/>
    <x v="2"/>
    <s v="OFF-BI-10002799"/>
    <x v="1"/>
    <x v="8"/>
    <s v="SlimView Poly Binder, 3/8&quot;"/>
    <n v="13.468"/>
    <n v="13"/>
    <n v="0.8"/>
    <x v="2828"/>
  </r>
  <r>
    <n v="3244"/>
    <x v="1610"/>
    <x v="96"/>
    <d v="2017-12-05T00:00:00"/>
    <s v="Standard Class"/>
    <s v="SJ-20215"/>
    <s v="Sarah Jordon"/>
    <x v="0"/>
    <s v="United States"/>
    <s v="Grand Prairie"/>
    <x v="5"/>
    <n v="75051"/>
    <x v="2"/>
    <s v="TEC-PH-10004912"/>
    <x v="2"/>
    <x v="7"/>
    <s v="Cisco SPA112 2 Port Phone Adapter"/>
    <n v="219.8"/>
    <n v="5"/>
    <n v="0.2"/>
    <x v="2829"/>
  </r>
  <r>
    <n v="3245"/>
    <x v="1610"/>
    <x v="96"/>
    <d v="2017-12-05T00:00:00"/>
    <s v="Standard Class"/>
    <s v="SJ-20215"/>
    <s v="Sarah Jordon"/>
    <x v="0"/>
    <s v="United States"/>
    <s v="Grand Prairie"/>
    <x v="5"/>
    <n v="75051"/>
    <x v="2"/>
    <s v="FUR-CH-10002602"/>
    <x v="0"/>
    <x v="1"/>
    <s v="DMI Arturo Collection Mission-style Design Wood Chair"/>
    <n v="317.05799999999999"/>
    <n v="3"/>
    <n v="0.3"/>
    <x v="2830"/>
  </r>
  <r>
    <n v="3246"/>
    <x v="1611"/>
    <x v="389"/>
    <d v="2017-12-12T00:00:00"/>
    <s v="Second Class"/>
    <s v="BP-11185"/>
    <s v="Ben Peterman"/>
    <x v="1"/>
    <s v="United States"/>
    <s v="Seattle"/>
    <x v="4"/>
    <n v="98103"/>
    <x v="1"/>
    <s v="TEC-AC-10004510"/>
    <x v="2"/>
    <x v="11"/>
    <s v="Logitech Desktop MK120 Mouse and keyboard Combo"/>
    <n v="49.08"/>
    <n v="3"/>
    <n v="0"/>
    <x v="1266"/>
  </r>
  <r>
    <n v="3247"/>
    <x v="1611"/>
    <x v="389"/>
    <d v="2017-12-12T00:00:00"/>
    <s v="Second Class"/>
    <s v="BP-11185"/>
    <s v="Ben Peterman"/>
    <x v="1"/>
    <s v="United States"/>
    <s v="Seattle"/>
    <x v="4"/>
    <n v="98103"/>
    <x v="1"/>
    <s v="OFF-ST-10000060"/>
    <x v="1"/>
    <x v="4"/>
    <s v="Fellowes Bankers Box Staxonsteel Drawer File/Stacking System"/>
    <n v="324.89999999999998"/>
    <n v="5"/>
    <n v="0"/>
    <x v="1880"/>
  </r>
  <r>
    <n v="3248"/>
    <x v="1611"/>
    <x v="389"/>
    <d v="2017-12-12T00:00:00"/>
    <s v="Second Class"/>
    <s v="BP-11185"/>
    <s v="Ben Peterman"/>
    <x v="1"/>
    <s v="United States"/>
    <s v="Seattle"/>
    <x v="4"/>
    <n v="98103"/>
    <x v="1"/>
    <s v="OFF-AR-10000799"/>
    <x v="1"/>
    <x v="6"/>
    <s v="Col-Erase Pencils with Erasers"/>
    <n v="18.239999999999998"/>
    <n v="3"/>
    <n v="0"/>
    <x v="2831"/>
  </r>
  <r>
    <n v="3249"/>
    <x v="1612"/>
    <x v="42"/>
    <d v="2016-09-21T00:00:00"/>
    <s v="Standard Class"/>
    <s v="SJ-20125"/>
    <s v="Sanjit Jacobs"/>
    <x v="2"/>
    <s v="United States"/>
    <s v="Seattle"/>
    <x v="4"/>
    <n v="98103"/>
    <x v="1"/>
    <s v="FUR-CH-10004875"/>
    <x v="0"/>
    <x v="1"/>
    <s v="Harbour Creations 67200 Series Stacking Chairs"/>
    <n v="113.88800000000001"/>
    <n v="2"/>
    <n v="0.2"/>
    <x v="2595"/>
  </r>
  <r>
    <n v="3250"/>
    <x v="1612"/>
    <x v="42"/>
    <d v="2016-09-21T00:00:00"/>
    <s v="Standard Class"/>
    <s v="SJ-20125"/>
    <s v="Sanjit Jacobs"/>
    <x v="2"/>
    <s v="United States"/>
    <s v="Seattle"/>
    <x v="4"/>
    <n v="98103"/>
    <x v="1"/>
    <s v="TEC-PH-10002085"/>
    <x v="2"/>
    <x v="7"/>
    <s v="Clarity 53712"/>
    <n v="105.584"/>
    <n v="2"/>
    <n v="0.2"/>
    <x v="2832"/>
  </r>
  <r>
    <n v="3251"/>
    <x v="1613"/>
    <x v="443"/>
    <d v="2016-12-29T00:00:00"/>
    <s v="Standard Class"/>
    <s v="MC-17590"/>
    <s v="Matt Collister"/>
    <x v="1"/>
    <s v="United States"/>
    <s v="Grand Rapids"/>
    <x v="12"/>
    <n v="49505"/>
    <x v="2"/>
    <s v="OFF-FA-10000992"/>
    <x v="1"/>
    <x v="13"/>
    <s v="Acco Clips to Go Binder Clips, 24 Clips in Two Sizes"/>
    <n v="24.85"/>
    <n v="7"/>
    <n v="0"/>
    <x v="2833"/>
  </r>
  <r>
    <n v="3252"/>
    <x v="1614"/>
    <x v="827"/>
    <d v="2017-04-19T00:00:00"/>
    <s v="First Class"/>
    <s v="BG-11740"/>
    <s v="Bruce Geld"/>
    <x v="0"/>
    <s v="United States"/>
    <s v="Philadelphia"/>
    <x v="9"/>
    <n v="19120"/>
    <x v="3"/>
    <s v="FUR-FU-10001473"/>
    <x v="0"/>
    <x v="5"/>
    <s v="Eldon Executive Woodline II Desk Accessories, Mahogany"/>
    <n v="60.311999999999998"/>
    <n v="3"/>
    <n v="0.2"/>
    <x v="2834"/>
  </r>
  <r>
    <n v="3253"/>
    <x v="1615"/>
    <x v="855"/>
    <d v="2017-10-30T00:00:00"/>
    <s v="Second Class"/>
    <s v="MA-17560"/>
    <s v="Matt Abelman"/>
    <x v="2"/>
    <s v="United States"/>
    <s v="Chicago"/>
    <x v="10"/>
    <n v="60610"/>
    <x v="2"/>
    <s v="OFF-AR-10003045"/>
    <x v="1"/>
    <x v="6"/>
    <s v="Prang Colored Pencils"/>
    <n v="7.056"/>
    <n v="3"/>
    <n v="0.2"/>
    <x v="2835"/>
  </r>
  <r>
    <n v="3254"/>
    <x v="1615"/>
    <x v="855"/>
    <d v="2017-10-30T00:00:00"/>
    <s v="Second Class"/>
    <s v="MA-17560"/>
    <s v="Matt Abelman"/>
    <x v="2"/>
    <s v="United States"/>
    <s v="Chicago"/>
    <x v="10"/>
    <n v="60610"/>
    <x v="2"/>
    <s v="TEC-PH-10001536"/>
    <x v="2"/>
    <x v="7"/>
    <s v="Spigen Samsung Galaxy S5 Case Wallet"/>
    <n v="27.184000000000001"/>
    <n v="2"/>
    <n v="0.2"/>
    <x v="2836"/>
  </r>
  <r>
    <n v="3255"/>
    <x v="1616"/>
    <x v="630"/>
    <d v="2016-07-14T00:00:00"/>
    <s v="Standard Class"/>
    <s v="CC-12220"/>
    <s v="Chris Cortes"/>
    <x v="0"/>
    <s v="United States"/>
    <s v="Seattle"/>
    <x v="4"/>
    <n v="98105"/>
    <x v="1"/>
    <s v="TEC-PH-10001580"/>
    <x v="2"/>
    <x v="7"/>
    <s v="Logitech Mobile Speakerphone P710e - speaker phone"/>
    <n v="107.98399999999999"/>
    <n v="1"/>
    <n v="0.2"/>
    <x v="2837"/>
  </r>
  <r>
    <n v="3256"/>
    <x v="1616"/>
    <x v="630"/>
    <d v="2016-07-14T00:00:00"/>
    <s v="Standard Class"/>
    <s v="CC-12220"/>
    <s v="Chris Cortes"/>
    <x v="0"/>
    <s v="United States"/>
    <s v="Seattle"/>
    <x v="4"/>
    <n v="98105"/>
    <x v="1"/>
    <s v="OFF-BI-10004209"/>
    <x v="1"/>
    <x v="8"/>
    <s v="Fellowes Twister Kit, Gray/Clear, 3/pkg"/>
    <n v="19.295999999999999"/>
    <n v="3"/>
    <n v="0.2"/>
    <x v="1860"/>
  </r>
  <r>
    <n v="3257"/>
    <x v="1617"/>
    <x v="101"/>
    <d v="2015-08-14T00:00:00"/>
    <s v="Standard Class"/>
    <s v="RA-19885"/>
    <s v="Ruben Ausman"/>
    <x v="1"/>
    <s v="United States"/>
    <s v="Jacksonville"/>
    <x v="2"/>
    <n v="32216"/>
    <x v="0"/>
    <s v="OFF-LA-10001613"/>
    <x v="1"/>
    <x v="2"/>
    <s v="Avery File Folder Labels"/>
    <n v="4.6079999999999997"/>
    <n v="2"/>
    <n v="0.2"/>
    <x v="907"/>
  </r>
  <r>
    <n v="3258"/>
    <x v="1618"/>
    <x v="10"/>
    <d v="2016-12-14T00:00:00"/>
    <s v="Second Class"/>
    <s v="DK-12835"/>
    <s v="Damala Kotsonis"/>
    <x v="1"/>
    <s v="United States"/>
    <s v="Franklin"/>
    <x v="18"/>
    <n v="37064"/>
    <x v="0"/>
    <s v="FUR-TA-10001676"/>
    <x v="0"/>
    <x v="3"/>
    <s v="Hon 61000 Series Interactive Training Tables"/>
    <n v="79.974000000000004"/>
    <n v="3"/>
    <n v="0.4"/>
    <x v="2838"/>
  </r>
  <r>
    <n v="3259"/>
    <x v="1618"/>
    <x v="10"/>
    <d v="2016-12-14T00:00:00"/>
    <s v="Second Class"/>
    <s v="DK-12835"/>
    <s v="Damala Kotsonis"/>
    <x v="1"/>
    <s v="United States"/>
    <s v="Franklin"/>
    <x v="18"/>
    <n v="37064"/>
    <x v="0"/>
    <s v="OFF-BI-10003712"/>
    <x v="1"/>
    <x v="8"/>
    <s v="Acco Pressboard Covers with Storage Hooks, 14 7/8&quot; x 11&quot;, Light Blue"/>
    <n v="2.9460000000000002"/>
    <n v="2"/>
    <n v="0.7"/>
    <x v="2839"/>
  </r>
  <r>
    <n v="3260"/>
    <x v="1619"/>
    <x v="373"/>
    <d v="2016-11-17T00:00:00"/>
    <s v="Standard Class"/>
    <s v="LB-16795"/>
    <s v="Laurel Beltran"/>
    <x v="2"/>
    <s v="United States"/>
    <s v="Highland Park"/>
    <x v="10"/>
    <n v="60035"/>
    <x v="2"/>
    <s v="OFF-BI-10000285"/>
    <x v="1"/>
    <x v="8"/>
    <s v="XtraLife ClearVue Slant-D Ring Binders by Cardinal"/>
    <n v="3.1360000000000001"/>
    <n v="2"/>
    <n v="0.8"/>
    <x v="2840"/>
  </r>
  <r>
    <n v="3261"/>
    <x v="1620"/>
    <x v="687"/>
    <d v="2014-11-15T00:00:00"/>
    <s v="First Class"/>
    <s v="CM-11815"/>
    <s v="Candace McMahon"/>
    <x v="1"/>
    <s v="United States"/>
    <s v="Pasadena"/>
    <x v="5"/>
    <n v="77506"/>
    <x v="2"/>
    <s v="OFF-PA-10004609"/>
    <x v="1"/>
    <x v="10"/>
    <s v="Xerox 221"/>
    <n v="20.736000000000001"/>
    <n v="4"/>
    <n v="0.2"/>
    <x v="570"/>
  </r>
  <r>
    <n v="3262"/>
    <x v="1621"/>
    <x v="664"/>
    <d v="2014-11-19T00:00:00"/>
    <s v="First Class"/>
    <s v="TS-21205"/>
    <s v="Thomas Seio"/>
    <x v="1"/>
    <s v="United States"/>
    <s v="San Francisco"/>
    <x v="1"/>
    <n v="94109"/>
    <x v="1"/>
    <s v="TEC-AC-10001314"/>
    <x v="2"/>
    <x v="11"/>
    <s v="Case Logic 2.4GHz Wireless Keyboard"/>
    <n v="99.98"/>
    <n v="2"/>
    <n v="0"/>
    <x v="2841"/>
  </r>
  <r>
    <n v="3263"/>
    <x v="1621"/>
    <x v="664"/>
    <d v="2014-11-19T00:00:00"/>
    <s v="First Class"/>
    <s v="TS-21205"/>
    <s v="Thomas Seio"/>
    <x v="1"/>
    <s v="United States"/>
    <s v="San Francisco"/>
    <x v="1"/>
    <n v="94109"/>
    <x v="1"/>
    <s v="OFF-PA-10003395"/>
    <x v="1"/>
    <x v="10"/>
    <s v="Xerox 1941"/>
    <n v="733.95"/>
    <n v="7"/>
    <n v="0"/>
    <x v="2842"/>
  </r>
  <r>
    <n v="3264"/>
    <x v="1621"/>
    <x v="664"/>
    <d v="2014-11-19T00:00:00"/>
    <s v="First Class"/>
    <s v="TS-21205"/>
    <s v="Thomas Seio"/>
    <x v="1"/>
    <s v="United States"/>
    <s v="San Francisco"/>
    <x v="1"/>
    <n v="94109"/>
    <x v="1"/>
    <s v="OFF-AP-10001242"/>
    <x v="1"/>
    <x v="9"/>
    <s v="APC 7 Outlet Network SurgeArrest Surge Protector"/>
    <n v="241.44"/>
    <n v="3"/>
    <n v="0"/>
    <x v="2843"/>
  </r>
  <r>
    <n v="3265"/>
    <x v="1622"/>
    <x v="758"/>
    <d v="2016-03-08T00:00:00"/>
    <s v="Second Class"/>
    <s v="RF-19345"/>
    <s v="Randy Ferguson"/>
    <x v="1"/>
    <s v="United States"/>
    <s v="Miami"/>
    <x v="2"/>
    <n v="33180"/>
    <x v="0"/>
    <s v="OFF-LA-10001641"/>
    <x v="1"/>
    <x v="2"/>
    <s v="Avery 518"/>
    <n v="10.08"/>
    <n v="4"/>
    <n v="0.2"/>
    <x v="2844"/>
  </r>
  <r>
    <n v="3266"/>
    <x v="1623"/>
    <x v="856"/>
    <d v="2014-10-15T00:00:00"/>
    <s v="Standard Class"/>
    <s v="JF-15565"/>
    <s v="Jill Fjeld"/>
    <x v="0"/>
    <s v="United States"/>
    <s v="Philadelphia"/>
    <x v="9"/>
    <n v="19120"/>
    <x v="3"/>
    <s v="OFF-ST-10003816"/>
    <x v="1"/>
    <x v="4"/>
    <s v="Fellowes High-Stak Drawer Files"/>
    <n v="281.904"/>
    <n v="2"/>
    <n v="0.2"/>
    <x v="2845"/>
  </r>
  <r>
    <n v="3267"/>
    <x v="1623"/>
    <x v="856"/>
    <d v="2014-10-15T00:00:00"/>
    <s v="Standard Class"/>
    <s v="JF-15565"/>
    <s v="Jill Fjeld"/>
    <x v="0"/>
    <s v="United States"/>
    <s v="Philadelphia"/>
    <x v="9"/>
    <n v="19120"/>
    <x v="3"/>
    <s v="OFF-EN-10002230"/>
    <x v="1"/>
    <x v="12"/>
    <s v="Airmail Envelopes"/>
    <n v="201.43199999999999"/>
    <n v="3"/>
    <n v="0.2"/>
    <x v="2846"/>
  </r>
  <r>
    <n v="3268"/>
    <x v="1624"/>
    <x v="857"/>
    <d v="2014-05-29T00:00:00"/>
    <s v="Standard Class"/>
    <s v="EH-14185"/>
    <s v="Evan Henry"/>
    <x v="0"/>
    <s v="United States"/>
    <s v="Decatur"/>
    <x v="19"/>
    <n v="35601"/>
    <x v="0"/>
    <s v="TEC-PH-10002660"/>
    <x v="2"/>
    <x v="7"/>
    <s v="Nortel Networks T7316 E Nt8 B27"/>
    <n v="135.97999999999999"/>
    <n v="2"/>
    <n v="0"/>
    <x v="2847"/>
  </r>
  <r>
    <n v="3269"/>
    <x v="1624"/>
    <x v="857"/>
    <d v="2014-05-29T00:00:00"/>
    <s v="Standard Class"/>
    <s v="EH-14185"/>
    <s v="Evan Henry"/>
    <x v="0"/>
    <s v="United States"/>
    <s v="Decatur"/>
    <x v="19"/>
    <n v="35601"/>
    <x v="0"/>
    <s v="TEC-PH-10003171"/>
    <x v="2"/>
    <x v="7"/>
    <s v="Plantronics Encore H101 Dual Earpieces Headset"/>
    <n v="44.95"/>
    <n v="1"/>
    <n v="0"/>
    <x v="2848"/>
  </r>
  <r>
    <n v="3270"/>
    <x v="1625"/>
    <x v="858"/>
    <d v="2014-07-19T00:00:00"/>
    <s v="Standard Class"/>
    <s v="VW-21775"/>
    <s v="Victoria Wilson"/>
    <x v="1"/>
    <s v="United States"/>
    <s v="Sioux Falls"/>
    <x v="44"/>
    <n v="57103"/>
    <x v="2"/>
    <s v="TEC-AC-10003709"/>
    <x v="2"/>
    <x v="11"/>
    <s v="Maxell 4.7GB DVD-R 5/Pack"/>
    <n v="2.97"/>
    <n v="3"/>
    <n v="0"/>
    <x v="2849"/>
  </r>
  <r>
    <n v="3271"/>
    <x v="1625"/>
    <x v="858"/>
    <d v="2014-07-19T00:00:00"/>
    <s v="Standard Class"/>
    <s v="VW-21775"/>
    <s v="Victoria Wilson"/>
    <x v="1"/>
    <s v="United States"/>
    <s v="Sioux Falls"/>
    <x v="44"/>
    <n v="57103"/>
    <x v="2"/>
    <s v="OFF-FA-10000304"/>
    <x v="1"/>
    <x v="13"/>
    <s v="Advantus Push Pins"/>
    <n v="6.54"/>
    <n v="3"/>
    <n v="0"/>
    <x v="2850"/>
  </r>
  <r>
    <n v="3272"/>
    <x v="1626"/>
    <x v="17"/>
    <d v="2015-12-29T00:00:00"/>
    <s v="Second Class"/>
    <s v="KN-16450"/>
    <s v="Kean Nguyen"/>
    <x v="1"/>
    <s v="United States"/>
    <s v="Visalia"/>
    <x v="1"/>
    <n v="93277"/>
    <x v="1"/>
    <s v="TEC-AC-10003709"/>
    <x v="2"/>
    <x v="11"/>
    <s v="Maxell 4.7GB DVD-R 5/Pack"/>
    <n v="7.92"/>
    <n v="8"/>
    <n v="0"/>
    <x v="1850"/>
  </r>
  <r>
    <n v="3273"/>
    <x v="1627"/>
    <x v="97"/>
    <d v="2015-02-16T00:00:00"/>
    <s v="Standard Class"/>
    <s v="SJ-20215"/>
    <s v="Sarah Jordon"/>
    <x v="0"/>
    <s v="United States"/>
    <s v="Los Angeles"/>
    <x v="1"/>
    <n v="90049"/>
    <x v="1"/>
    <s v="FUR-CH-10002774"/>
    <x v="0"/>
    <x v="1"/>
    <s v="Global Deluxe Stacking Chair, Gray"/>
    <n v="203.92"/>
    <n v="5"/>
    <n v="0.2"/>
    <x v="2851"/>
  </r>
  <r>
    <n v="3274"/>
    <x v="1628"/>
    <x v="540"/>
    <d v="2017-05-12T00:00:00"/>
    <s v="Standard Class"/>
    <s v="PS-19045"/>
    <s v="Penelope Sewall"/>
    <x v="2"/>
    <s v="United States"/>
    <s v="Los Angeles"/>
    <x v="1"/>
    <n v="90032"/>
    <x v="1"/>
    <s v="TEC-CO-10001046"/>
    <x v="2"/>
    <x v="16"/>
    <s v="Canon Imageclass D680 Copier / Fax"/>
    <n v="3359.9520000000002"/>
    <n v="6"/>
    <n v="0.2"/>
    <x v="2852"/>
  </r>
  <r>
    <n v="3275"/>
    <x v="1629"/>
    <x v="808"/>
    <d v="2017-11-06T00:00:00"/>
    <s v="Standard Class"/>
    <s v="KM-16225"/>
    <s v="Kalyca Meade"/>
    <x v="1"/>
    <s v="United States"/>
    <s v="Overland Park"/>
    <x v="41"/>
    <n v="66212"/>
    <x v="2"/>
    <s v="OFF-FA-10003495"/>
    <x v="1"/>
    <x v="13"/>
    <s v="Staples"/>
    <n v="18.239999999999998"/>
    <n v="3"/>
    <n v="0"/>
    <x v="2853"/>
  </r>
  <r>
    <n v="3276"/>
    <x v="1629"/>
    <x v="808"/>
    <d v="2017-11-06T00:00:00"/>
    <s v="Standard Class"/>
    <s v="KM-16225"/>
    <s v="Kalyca Meade"/>
    <x v="1"/>
    <s v="United States"/>
    <s v="Overland Park"/>
    <x v="41"/>
    <n v="66212"/>
    <x v="2"/>
    <s v="OFF-AR-10004685"/>
    <x v="1"/>
    <x v="6"/>
    <s v="Binney &amp; Smith Crayola Metallic Colored Pencils, 8-Color Set"/>
    <n v="27.78"/>
    <n v="6"/>
    <n v="0"/>
    <x v="2854"/>
  </r>
  <r>
    <n v="3277"/>
    <x v="1630"/>
    <x v="267"/>
    <d v="2014-04-09T00:00:00"/>
    <s v="Second Class"/>
    <s v="GM-14695"/>
    <s v="Greg Maxwell"/>
    <x v="1"/>
    <s v="United States"/>
    <s v="Alexandria"/>
    <x v="17"/>
    <n v="22304"/>
    <x v="0"/>
    <s v="OFF-AR-10004757"/>
    <x v="1"/>
    <x v="6"/>
    <s v="Crayola Colored Pencils"/>
    <n v="22.96"/>
    <n v="7"/>
    <n v="0"/>
    <x v="2855"/>
  </r>
  <r>
    <n v="3278"/>
    <x v="1630"/>
    <x v="267"/>
    <d v="2014-04-09T00:00:00"/>
    <s v="Second Class"/>
    <s v="GM-14695"/>
    <s v="Greg Maxwell"/>
    <x v="1"/>
    <s v="United States"/>
    <s v="Alexandria"/>
    <x v="17"/>
    <n v="22304"/>
    <x v="0"/>
    <s v="TEC-PH-10001615"/>
    <x v="2"/>
    <x v="7"/>
    <s v="AT&amp;T CL82213"/>
    <n v="28.99"/>
    <n v="1"/>
    <n v="0"/>
    <x v="2856"/>
  </r>
  <r>
    <n v="3279"/>
    <x v="1630"/>
    <x v="267"/>
    <d v="2014-04-09T00:00:00"/>
    <s v="Second Class"/>
    <s v="GM-14695"/>
    <s v="Greg Maxwell"/>
    <x v="1"/>
    <s v="United States"/>
    <s v="Alexandria"/>
    <x v="17"/>
    <n v="22304"/>
    <x v="0"/>
    <s v="OFF-PA-10003349"/>
    <x v="1"/>
    <x v="10"/>
    <s v="Xerox 1957"/>
    <n v="12.96"/>
    <n v="2"/>
    <n v="0"/>
    <x v="2027"/>
  </r>
  <r>
    <n v="3280"/>
    <x v="1630"/>
    <x v="267"/>
    <d v="2014-04-09T00:00:00"/>
    <s v="Second Class"/>
    <s v="GM-14695"/>
    <s v="Greg Maxwell"/>
    <x v="1"/>
    <s v="United States"/>
    <s v="Alexandria"/>
    <x v="17"/>
    <n v="22304"/>
    <x v="0"/>
    <s v="OFF-AR-10000127"/>
    <x v="1"/>
    <x v="6"/>
    <s v="Newell 321"/>
    <n v="22.96"/>
    <n v="7"/>
    <n v="0"/>
    <x v="1046"/>
  </r>
  <r>
    <n v="3281"/>
    <x v="1630"/>
    <x v="267"/>
    <d v="2014-04-09T00:00:00"/>
    <s v="Second Class"/>
    <s v="GM-14695"/>
    <s v="Greg Maxwell"/>
    <x v="1"/>
    <s v="United States"/>
    <s v="Alexandria"/>
    <x v="17"/>
    <n v="22304"/>
    <x v="0"/>
    <s v="OFF-SU-10002881"/>
    <x v="1"/>
    <x v="14"/>
    <s v="Martin Yale Chadless Opener Electric Letter Opener"/>
    <n v="4164.05"/>
    <n v="5"/>
    <n v="0"/>
    <x v="2857"/>
  </r>
  <r>
    <n v="3282"/>
    <x v="1631"/>
    <x v="328"/>
    <d v="2014-09-24T00:00:00"/>
    <s v="Standard Class"/>
    <s v="KT-16465"/>
    <s v="Kean Takahito"/>
    <x v="0"/>
    <s v="United States"/>
    <s v="Raleigh"/>
    <x v="3"/>
    <n v="27604"/>
    <x v="0"/>
    <s v="TEC-AC-10001109"/>
    <x v="2"/>
    <x v="11"/>
    <s v="Logitech Trackman Marble Mouse"/>
    <n v="47.984000000000002"/>
    <n v="2"/>
    <n v="0.2"/>
    <x v="833"/>
  </r>
  <r>
    <n v="3283"/>
    <x v="1631"/>
    <x v="328"/>
    <d v="2014-09-24T00:00:00"/>
    <s v="Standard Class"/>
    <s v="KT-16465"/>
    <s v="Kean Takahito"/>
    <x v="0"/>
    <s v="United States"/>
    <s v="Raleigh"/>
    <x v="3"/>
    <n v="27604"/>
    <x v="0"/>
    <s v="OFF-PA-10000682"/>
    <x v="1"/>
    <x v="10"/>
    <s v="Xerox 1924"/>
    <n v="4.6239999999999997"/>
    <n v="1"/>
    <n v="0.2"/>
    <x v="713"/>
  </r>
  <r>
    <n v="3284"/>
    <x v="1632"/>
    <x v="587"/>
    <d v="2014-10-06T00:00:00"/>
    <s v="Standard Class"/>
    <s v="MH-17785"/>
    <s v="Maya Herman"/>
    <x v="1"/>
    <s v="United States"/>
    <s v="New York City"/>
    <x v="15"/>
    <n v="10035"/>
    <x v="3"/>
    <s v="FUR-FU-10000221"/>
    <x v="0"/>
    <x v="5"/>
    <s v="Master Caster Door Stop, Brown"/>
    <n v="15.24"/>
    <n v="3"/>
    <n v="0"/>
    <x v="2858"/>
  </r>
  <r>
    <n v="3285"/>
    <x v="1633"/>
    <x v="171"/>
    <d v="2014-09-17T00:00:00"/>
    <s v="Standard Class"/>
    <s v="AF-10885"/>
    <s v="Art Foster"/>
    <x v="0"/>
    <s v="United States"/>
    <s v="Fairfield"/>
    <x v="24"/>
    <n v="45014"/>
    <x v="3"/>
    <s v="OFF-BI-10002429"/>
    <x v="1"/>
    <x v="8"/>
    <s v="Premier Elliptical Ring Binder, Black"/>
    <n v="63.923999999999999"/>
    <n v="7"/>
    <n v="0.7"/>
    <x v="2859"/>
  </r>
  <r>
    <n v="3286"/>
    <x v="1634"/>
    <x v="297"/>
    <d v="2017-02-25T00:00:00"/>
    <s v="Standard Class"/>
    <s v="JP-16135"/>
    <s v="Julie Prescott"/>
    <x v="2"/>
    <s v="United States"/>
    <s v="Muskogee"/>
    <x v="26"/>
    <n v="74403"/>
    <x v="2"/>
    <s v="OFF-AR-10002375"/>
    <x v="1"/>
    <x v="6"/>
    <s v="Newell 351"/>
    <n v="6.56"/>
    <n v="2"/>
    <n v="0"/>
    <x v="2860"/>
  </r>
  <r>
    <n v="3287"/>
    <x v="1634"/>
    <x v="297"/>
    <d v="2017-02-25T00:00:00"/>
    <s v="Standard Class"/>
    <s v="JP-16135"/>
    <s v="Julie Prescott"/>
    <x v="2"/>
    <s v="United States"/>
    <s v="Muskogee"/>
    <x v="26"/>
    <n v="74403"/>
    <x v="2"/>
    <s v="OFF-AP-10000595"/>
    <x v="1"/>
    <x v="9"/>
    <s v="Disposable Triple-Filter Dust Bags"/>
    <n v="13.11"/>
    <n v="3"/>
    <n v="0"/>
    <x v="2861"/>
  </r>
  <r>
    <n v="3288"/>
    <x v="1635"/>
    <x v="350"/>
    <d v="2015-12-15T00:00:00"/>
    <s v="First Class"/>
    <s v="RD-19585"/>
    <s v="Rob Dowd"/>
    <x v="0"/>
    <s v="United States"/>
    <s v="Temecula"/>
    <x v="1"/>
    <n v="92592"/>
    <x v="1"/>
    <s v="TEC-PH-10001530"/>
    <x v="2"/>
    <x v="7"/>
    <s v="Plantronics Voyager Pro Legend"/>
    <n v="494.37599999999998"/>
    <n v="3"/>
    <n v="0.2"/>
    <x v="2862"/>
  </r>
  <r>
    <n v="3289"/>
    <x v="1635"/>
    <x v="350"/>
    <d v="2015-12-15T00:00:00"/>
    <s v="First Class"/>
    <s v="RD-19585"/>
    <s v="Rob Dowd"/>
    <x v="0"/>
    <s v="United States"/>
    <s v="Temecula"/>
    <x v="1"/>
    <n v="92592"/>
    <x v="1"/>
    <s v="OFF-BI-10000050"/>
    <x v="1"/>
    <x v="8"/>
    <s v="Angle-D Binders with Locking Rings, Label Holders"/>
    <n v="29.2"/>
    <n v="5"/>
    <n v="0.2"/>
    <x v="2863"/>
  </r>
  <r>
    <n v="3290"/>
    <x v="1635"/>
    <x v="350"/>
    <d v="2015-12-15T00:00:00"/>
    <s v="First Class"/>
    <s v="RD-19585"/>
    <s v="Rob Dowd"/>
    <x v="0"/>
    <s v="United States"/>
    <s v="Temecula"/>
    <x v="1"/>
    <n v="92592"/>
    <x v="1"/>
    <s v="TEC-AC-10001552"/>
    <x v="2"/>
    <x v="11"/>
    <s v="Logitech K350 2.4Ghz Wireless Keyboard"/>
    <n v="248.85"/>
    <n v="5"/>
    <n v="0"/>
    <x v="2864"/>
  </r>
  <r>
    <n v="3291"/>
    <x v="1635"/>
    <x v="350"/>
    <d v="2015-12-15T00:00:00"/>
    <s v="First Class"/>
    <s v="RD-19585"/>
    <s v="Rob Dowd"/>
    <x v="0"/>
    <s v="United States"/>
    <s v="Temecula"/>
    <x v="1"/>
    <n v="92592"/>
    <x v="1"/>
    <s v="TEC-AC-10003399"/>
    <x v="2"/>
    <x v="11"/>
    <s v="Memorex Mini Travel Drive 64 GB USB 2.0 Flash Drive"/>
    <n v="36.24"/>
    <n v="1"/>
    <n v="0"/>
    <x v="2865"/>
  </r>
  <r>
    <n v="3292"/>
    <x v="1636"/>
    <x v="859"/>
    <d v="2016-11-04T00:00:00"/>
    <s v="Standard Class"/>
    <s v="JF-15295"/>
    <s v="Jason Fortune-"/>
    <x v="0"/>
    <s v="United States"/>
    <s v="Sterling Heights"/>
    <x v="12"/>
    <n v="48310"/>
    <x v="2"/>
    <s v="OFF-AR-10004078"/>
    <x v="1"/>
    <x v="6"/>
    <s v="Newell 312"/>
    <n v="11.68"/>
    <n v="2"/>
    <n v="0"/>
    <x v="1426"/>
  </r>
  <r>
    <n v="3293"/>
    <x v="1637"/>
    <x v="58"/>
    <d v="2014-12-30T00:00:00"/>
    <s v="Standard Class"/>
    <s v="CK-12595"/>
    <s v="Clytie Kelty"/>
    <x v="0"/>
    <s v="United States"/>
    <s v="San Diego"/>
    <x v="1"/>
    <n v="92024"/>
    <x v="1"/>
    <s v="OFF-SU-10002189"/>
    <x v="1"/>
    <x v="14"/>
    <s v="Acme Rosewood Handle Letter Opener"/>
    <n v="11.91"/>
    <n v="3"/>
    <n v="0"/>
    <x v="2866"/>
  </r>
  <r>
    <n v="3294"/>
    <x v="1637"/>
    <x v="58"/>
    <d v="2014-12-30T00:00:00"/>
    <s v="Standard Class"/>
    <s v="CK-12595"/>
    <s v="Clytie Kelty"/>
    <x v="0"/>
    <s v="United States"/>
    <s v="San Diego"/>
    <x v="1"/>
    <n v="92024"/>
    <x v="1"/>
    <s v="FUR-FU-10001852"/>
    <x v="0"/>
    <x v="5"/>
    <s v="Eldon Regeneration Recycled Desk Accessories, Smoke"/>
    <n v="3.48"/>
    <n v="2"/>
    <n v="0"/>
    <x v="2867"/>
  </r>
  <r>
    <n v="3295"/>
    <x v="1638"/>
    <x v="860"/>
    <d v="2014-08-18T00:00:00"/>
    <s v="First Class"/>
    <s v="KH-16510"/>
    <s v="Keith Herrera"/>
    <x v="0"/>
    <s v="United States"/>
    <s v="Dallas"/>
    <x v="5"/>
    <n v="75081"/>
    <x v="2"/>
    <s v="OFF-BI-10003638"/>
    <x v="1"/>
    <x v="8"/>
    <s v="GBC Durable Plastic Covers"/>
    <n v="30.96"/>
    <n v="8"/>
    <n v="0.8"/>
    <x v="2868"/>
  </r>
  <r>
    <n v="3296"/>
    <x v="1639"/>
    <x v="172"/>
    <d v="2017-10-03T00:00:00"/>
    <s v="First Class"/>
    <s v="CM-12655"/>
    <s v="Corinna Mitchell"/>
    <x v="2"/>
    <s v="United States"/>
    <s v="New York City"/>
    <x v="15"/>
    <n v="10035"/>
    <x v="3"/>
    <s v="TEC-MA-10002428"/>
    <x v="2"/>
    <x v="15"/>
    <s v="Fellowes Powershred HS-440 4-Sheet High Security Shredder"/>
    <n v="1704.89"/>
    <n v="11"/>
    <n v="0"/>
    <x v="2869"/>
  </r>
  <r>
    <n v="3297"/>
    <x v="1640"/>
    <x v="293"/>
    <d v="2015-05-30T00:00:00"/>
    <s v="Standard Class"/>
    <s v="EB-13870"/>
    <s v="Emily Burns"/>
    <x v="0"/>
    <s v="United States"/>
    <s v="Phoenix"/>
    <x v="16"/>
    <n v="85023"/>
    <x v="1"/>
    <s v="OFF-BI-10001036"/>
    <x v="1"/>
    <x v="8"/>
    <s v="Cardinal EasyOpen D-Ring Binders"/>
    <n v="19.193999999999999"/>
    <n v="7"/>
    <n v="0.7"/>
    <x v="2870"/>
  </r>
  <r>
    <n v="3298"/>
    <x v="1640"/>
    <x v="293"/>
    <d v="2015-05-30T00:00:00"/>
    <s v="Standard Class"/>
    <s v="EB-13870"/>
    <s v="Emily Burns"/>
    <x v="0"/>
    <s v="United States"/>
    <s v="Phoenix"/>
    <x v="16"/>
    <n v="85023"/>
    <x v="1"/>
    <s v="OFF-AP-10004708"/>
    <x v="1"/>
    <x v="9"/>
    <s v="Fellowes Superior 10 Outlet Split Surge Protector"/>
    <n v="121.792"/>
    <n v="4"/>
    <n v="0.2"/>
    <x v="1708"/>
  </r>
  <r>
    <n v="3299"/>
    <x v="1641"/>
    <x v="673"/>
    <d v="2017-11-16T00:00:00"/>
    <s v="Same Day"/>
    <s v="MW-18235"/>
    <s v="Mitch Willingham"/>
    <x v="1"/>
    <s v="United States"/>
    <s v="San Francisco"/>
    <x v="1"/>
    <n v="94122"/>
    <x v="1"/>
    <s v="TEC-MA-10000488"/>
    <x v="2"/>
    <x v="15"/>
    <s v="Bady BDG101FRU Card Printer"/>
    <n v="1919.9760000000001"/>
    <n v="3"/>
    <n v="0.2"/>
    <x v="2397"/>
  </r>
  <r>
    <n v="3300"/>
    <x v="1642"/>
    <x v="728"/>
    <d v="2014-11-22T00:00:00"/>
    <s v="Standard Class"/>
    <s v="CS-11950"/>
    <s v="Carlos Soltero"/>
    <x v="0"/>
    <s v="United States"/>
    <s v="Philadelphia"/>
    <x v="9"/>
    <n v="19140"/>
    <x v="3"/>
    <s v="OFF-BI-10003656"/>
    <x v="1"/>
    <x v="8"/>
    <s v="Fellowes PB200 Plastic Comb Binding Machine"/>
    <n v="50.997"/>
    <n v="1"/>
    <n v="0.7"/>
    <x v="2871"/>
  </r>
  <r>
    <n v="3301"/>
    <x v="1642"/>
    <x v="728"/>
    <d v="2014-11-22T00:00:00"/>
    <s v="Standard Class"/>
    <s v="CS-11950"/>
    <s v="Carlos Soltero"/>
    <x v="0"/>
    <s v="United States"/>
    <s v="Philadelphia"/>
    <x v="9"/>
    <n v="19140"/>
    <x v="3"/>
    <s v="OFF-ST-10003656"/>
    <x v="1"/>
    <x v="4"/>
    <s v="Safco Industrial Wire Shelving"/>
    <n v="76.792000000000002"/>
    <n v="1"/>
    <n v="0.2"/>
    <x v="2872"/>
  </r>
  <r>
    <n v="3302"/>
    <x v="1642"/>
    <x v="728"/>
    <d v="2014-11-22T00:00:00"/>
    <s v="Standard Class"/>
    <s v="CS-11950"/>
    <s v="Carlos Soltero"/>
    <x v="0"/>
    <s v="United States"/>
    <s v="Philadelphia"/>
    <x v="9"/>
    <n v="19140"/>
    <x v="3"/>
    <s v="TEC-PH-10001128"/>
    <x v="2"/>
    <x v="7"/>
    <s v="Motorola Droid Maxx"/>
    <n v="539.96400000000006"/>
    <n v="6"/>
    <n v="0.4"/>
    <x v="2873"/>
  </r>
  <r>
    <n v="3303"/>
    <x v="1642"/>
    <x v="728"/>
    <d v="2014-11-22T00:00:00"/>
    <s v="Standard Class"/>
    <s v="CS-11950"/>
    <s v="Carlos Soltero"/>
    <x v="0"/>
    <s v="United States"/>
    <s v="Philadelphia"/>
    <x v="9"/>
    <n v="19140"/>
    <x v="3"/>
    <s v="FUR-FU-10001473"/>
    <x v="0"/>
    <x v="5"/>
    <s v="Eldon Executive Woodline II Desk Accessories, Mahogany"/>
    <n v="60.311999999999998"/>
    <n v="3"/>
    <n v="0.2"/>
    <x v="2834"/>
  </r>
  <r>
    <n v="3304"/>
    <x v="1642"/>
    <x v="728"/>
    <d v="2014-11-22T00:00:00"/>
    <s v="Standard Class"/>
    <s v="CS-11950"/>
    <s v="Carlos Soltero"/>
    <x v="0"/>
    <s v="United States"/>
    <s v="Philadelphia"/>
    <x v="9"/>
    <n v="19140"/>
    <x v="3"/>
    <s v="OFF-BI-10004656"/>
    <x v="1"/>
    <x v="8"/>
    <s v="Peel &amp; Stick Add-On Corner Pockets"/>
    <n v="1.944"/>
    <n v="3"/>
    <n v="0.7"/>
    <x v="2874"/>
  </r>
  <r>
    <n v="3305"/>
    <x v="1643"/>
    <x v="125"/>
    <d v="2015-01-01T00:00:00"/>
    <s v="Second Class"/>
    <s v="SP-20620"/>
    <s v="Stefania Perrino"/>
    <x v="1"/>
    <s v="United States"/>
    <s v="Laredo"/>
    <x v="5"/>
    <n v="78041"/>
    <x v="2"/>
    <s v="OFF-EN-10004955"/>
    <x v="1"/>
    <x v="12"/>
    <s v="Fashion Color Clasp Envelopes"/>
    <n v="12.984"/>
    <n v="3"/>
    <n v="0.2"/>
    <x v="2875"/>
  </r>
  <r>
    <n v="3306"/>
    <x v="1643"/>
    <x v="125"/>
    <d v="2015-01-01T00:00:00"/>
    <s v="Second Class"/>
    <s v="SP-20620"/>
    <s v="Stefania Perrino"/>
    <x v="1"/>
    <s v="United States"/>
    <s v="Laredo"/>
    <x v="5"/>
    <n v="78041"/>
    <x v="2"/>
    <s v="TEC-PH-10002468"/>
    <x v="2"/>
    <x v="7"/>
    <s v="Plantronics CS 50-USB - headset - Convertible, Monaural"/>
    <n v="217.584"/>
    <n v="2"/>
    <n v="0.2"/>
    <x v="2876"/>
  </r>
  <r>
    <n v="3307"/>
    <x v="1643"/>
    <x v="125"/>
    <d v="2015-01-01T00:00:00"/>
    <s v="Second Class"/>
    <s v="SP-20620"/>
    <s v="Stefania Perrino"/>
    <x v="1"/>
    <s v="United States"/>
    <s v="Laredo"/>
    <x v="5"/>
    <n v="78041"/>
    <x v="2"/>
    <s v="TEC-PH-10000576"/>
    <x v="2"/>
    <x v="7"/>
    <s v="AT&amp;T 1080 Corded phone"/>
    <n v="328.77600000000001"/>
    <n v="3"/>
    <n v="0.2"/>
    <x v="2877"/>
  </r>
  <r>
    <n v="3308"/>
    <x v="1643"/>
    <x v="125"/>
    <d v="2015-01-01T00:00:00"/>
    <s v="Second Class"/>
    <s v="SP-20620"/>
    <s v="Stefania Perrino"/>
    <x v="1"/>
    <s v="United States"/>
    <s v="Laredo"/>
    <x v="5"/>
    <n v="78041"/>
    <x v="2"/>
    <s v="OFF-BI-10002160"/>
    <x v="1"/>
    <x v="8"/>
    <s v="Acco Hanging Data Binders"/>
    <n v="2.286"/>
    <n v="3"/>
    <n v="0.8"/>
    <x v="2878"/>
  </r>
  <r>
    <n v="3309"/>
    <x v="1643"/>
    <x v="125"/>
    <d v="2015-01-01T00:00:00"/>
    <s v="Second Class"/>
    <s v="SP-20620"/>
    <s v="Stefania Perrino"/>
    <x v="1"/>
    <s v="United States"/>
    <s v="Laredo"/>
    <x v="5"/>
    <n v="78041"/>
    <x v="2"/>
    <s v="TEC-AC-10003628"/>
    <x v="2"/>
    <x v="11"/>
    <s v="Logitech 910-002974 M325 Wireless Mouse for Web Scrolling"/>
    <n v="47.984000000000002"/>
    <n v="2"/>
    <n v="0.2"/>
    <x v="2262"/>
  </r>
  <r>
    <n v="3310"/>
    <x v="1644"/>
    <x v="599"/>
    <d v="2015-11-11T00:00:00"/>
    <s v="Standard Class"/>
    <s v="GT-14635"/>
    <s v="Grant Thornton"/>
    <x v="1"/>
    <s v="United States"/>
    <s v="New York City"/>
    <x v="15"/>
    <n v="10009"/>
    <x v="3"/>
    <s v="OFF-BI-10001116"/>
    <x v="1"/>
    <x v="8"/>
    <s v="Wilson Jones 1&quot; Hanging DublLock Ring Binders"/>
    <n v="25.344000000000001"/>
    <n v="6"/>
    <n v="0.2"/>
    <x v="2879"/>
  </r>
  <r>
    <n v="3311"/>
    <x v="1645"/>
    <x v="42"/>
    <d v="2016-09-22T00:00:00"/>
    <s v="Standard Class"/>
    <s v="LW-17215"/>
    <s v="Luke Weiss"/>
    <x v="0"/>
    <s v="United States"/>
    <s v="New York City"/>
    <x v="15"/>
    <n v="10035"/>
    <x v="3"/>
    <s v="OFF-BI-10002026"/>
    <x v="1"/>
    <x v="8"/>
    <s v="Avery Arch Ring Binders"/>
    <n v="232.4"/>
    <n v="5"/>
    <n v="0.2"/>
    <x v="2880"/>
  </r>
  <r>
    <n v="3312"/>
    <x v="1646"/>
    <x v="231"/>
    <d v="2016-03-25T00:00:00"/>
    <s v="Second Class"/>
    <s v="AH-10030"/>
    <s v="Aaron Hawkins"/>
    <x v="1"/>
    <s v="United States"/>
    <s v="Gulfport"/>
    <x v="35"/>
    <n v="39503"/>
    <x v="0"/>
    <s v="FUR-FU-10003691"/>
    <x v="0"/>
    <x v="5"/>
    <s v="Eldon Image Series Desk Accessories, Ebony"/>
    <n v="86.45"/>
    <n v="7"/>
    <n v="0"/>
    <x v="2881"/>
  </r>
  <r>
    <n v="3313"/>
    <x v="1647"/>
    <x v="127"/>
    <d v="2014-10-01T00:00:00"/>
    <s v="Standard Class"/>
    <s v="TH-21100"/>
    <s v="Thea Hendricks"/>
    <x v="0"/>
    <s v="United States"/>
    <s v="San Diego"/>
    <x v="1"/>
    <n v="92037"/>
    <x v="1"/>
    <s v="FUR-CH-10002602"/>
    <x v="0"/>
    <x v="1"/>
    <s v="DMI Arturo Collection Mission-style Design Wood Chair"/>
    <n v="603.91999999999996"/>
    <n v="5"/>
    <n v="0.2"/>
    <x v="2882"/>
  </r>
  <r>
    <n v="3314"/>
    <x v="1647"/>
    <x v="127"/>
    <d v="2014-10-01T00:00:00"/>
    <s v="Standard Class"/>
    <s v="TH-21100"/>
    <s v="Thea Hendricks"/>
    <x v="0"/>
    <s v="United States"/>
    <s v="San Diego"/>
    <x v="1"/>
    <n v="92037"/>
    <x v="1"/>
    <s v="OFF-PA-10000675"/>
    <x v="1"/>
    <x v="10"/>
    <s v="Xerox 1919"/>
    <n v="81.98"/>
    <n v="2"/>
    <n v="0"/>
    <x v="2883"/>
  </r>
  <r>
    <n v="3315"/>
    <x v="1648"/>
    <x v="165"/>
    <d v="2017-12-28T00:00:00"/>
    <s v="Standard Class"/>
    <s v="HG-15025"/>
    <s v="Hunter Glantz"/>
    <x v="0"/>
    <s v="United States"/>
    <s v="Oceanside"/>
    <x v="15"/>
    <n v="11572"/>
    <x v="3"/>
    <s v="FUR-CH-10002602"/>
    <x v="0"/>
    <x v="1"/>
    <s v="DMI Arturo Collection Mission-style Design Wood Chair"/>
    <n v="271.76400000000001"/>
    <n v="2"/>
    <n v="0.1"/>
    <x v="2884"/>
  </r>
  <r>
    <n v="3316"/>
    <x v="1648"/>
    <x v="165"/>
    <d v="2017-12-28T00:00:00"/>
    <s v="Standard Class"/>
    <s v="HG-15025"/>
    <s v="Hunter Glantz"/>
    <x v="0"/>
    <s v="United States"/>
    <s v="Oceanside"/>
    <x v="15"/>
    <n v="11572"/>
    <x v="3"/>
    <s v="OFF-BI-10001900"/>
    <x v="1"/>
    <x v="8"/>
    <s v="DXL Angle-View Binders with Locking Rings, Black"/>
    <n v="14.375999999999999"/>
    <n v="3"/>
    <n v="0.2"/>
    <x v="2885"/>
  </r>
  <r>
    <n v="3317"/>
    <x v="1649"/>
    <x v="468"/>
    <d v="2017-11-15T00:00:00"/>
    <s v="Second Class"/>
    <s v="EB-13750"/>
    <s v="Edward Becker"/>
    <x v="1"/>
    <s v="United States"/>
    <s v="Round Rock"/>
    <x v="5"/>
    <n v="78664"/>
    <x v="2"/>
    <s v="FUR-FU-10001468"/>
    <x v="0"/>
    <x v="5"/>
    <s v="Tenex Antistatic Computer Chair Mats"/>
    <n v="341.96"/>
    <n v="5"/>
    <n v="0.6"/>
    <x v="2886"/>
  </r>
  <r>
    <n v="3318"/>
    <x v="1650"/>
    <x v="861"/>
    <d v="2015-09-15T00:00:00"/>
    <s v="Standard Class"/>
    <s v="SC-20725"/>
    <s v="Steven Cartwright"/>
    <x v="0"/>
    <s v="United States"/>
    <s v="Redlands"/>
    <x v="1"/>
    <n v="92374"/>
    <x v="1"/>
    <s v="OFF-AR-10004648"/>
    <x v="1"/>
    <x v="6"/>
    <s v="Boston 19500 Mighty Mite Electric Pencil Sharpener"/>
    <n v="181.35"/>
    <n v="9"/>
    <n v="0"/>
    <x v="2887"/>
  </r>
  <r>
    <n v="3319"/>
    <x v="1650"/>
    <x v="861"/>
    <d v="2015-09-15T00:00:00"/>
    <s v="Standard Class"/>
    <s v="SC-20725"/>
    <s v="Steven Cartwright"/>
    <x v="0"/>
    <s v="United States"/>
    <s v="Redlands"/>
    <x v="1"/>
    <n v="92374"/>
    <x v="1"/>
    <s v="OFF-LA-10003190"/>
    <x v="1"/>
    <x v="2"/>
    <s v="Avery 474"/>
    <n v="8.64"/>
    <n v="3"/>
    <n v="0"/>
    <x v="910"/>
  </r>
  <r>
    <n v="3320"/>
    <x v="1651"/>
    <x v="414"/>
    <d v="2014-12-25T00:00:00"/>
    <s v="Standard Class"/>
    <s v="TS-21505"/>
    <s v="Tony Sayre"/>
    <x v="0"/>
    <s v="United States"/>
    <s v="Columbia"/>
    <x v="18"/>
    <n v="38401"/>
    <x v="0"/>
    <s v="OFF-AP-10004868"/>
    <x v="1"/>
    <x v="9"/>
    <s v="Hoover Commercial Soft Guard Upright Vacuum And Disposable Filtration Bags"/>
    <n v="43.512"/>
    <n v="7"/>
    <n v="0.2"/>
    <x v="2888"/>
  </r>
  <r>
    <n v="3321"/>
    <x v="1651"/>
    <x v="414"/>
    <d v="2014-12-25T00:00:00"/>
    <s v="Standard Class"/>
    <s v="TS-21505"/>
    <s v="Tony Sayre"/>
    <x v="0"/>
    <s v="United States"/>
    <s v="Columbia"/>
    <x v="18"/>
    <n v="38401"/>
    <x v="0"/>
    <s v="FUR-CH-10004287"/>
    <x v="0"/>
    <x v="1"/>
    <s v="SAFCO Arco Folding Chair"/>
    <n v="662.88"/>
    <n v="3"/>
    <n v="0.2"/>
    <x v="1755"/>
  </r>
  <r>
    <n v="3322"/>
    <x v="1651"/>
    <x v="414"/>
    <d v="2014-12-25T00:00:00"/>
    <s v="Standard Class"/>
    <s v="TS-21505"/>
    <s v="Tony Sayre"/>
    <x v="0"/>
    <s v="United States"/>
    <s v="Columbia"/>
    <x v="18"/>
    <n v="38401"/>
    <x v="0"/>
    <s v="OFF-PA-10002689"/>
    <x v="1"/>
    <x v="10"/>
    <s v="Weyerhaeuser First Choice Laser/Copy Paper (20Lb. and 88 Bright)"/>
    <n v="25.92"/>
    <n v="5"/>
    <n v="0.2"/>
    <x v="1430"/>
  </r>
  <r>
    <n v="3323"/>
    <x v="1652"/>
    <x v="862"/>
    <d v="2015-07-27T00:00:00"/>
    <s v="Standard Class"/>
    <s v="TH-21550"/>
    <s v="Tracy Hopkins"/>
    <x v="2"/>
    <s v="United States"/>
    <s v="New York City"/>
    <x v="15"/>
    <n v="10009"/>
    <x v="3"/>
    <s v="OFF-AP-10002892"/>
    <x v="1"/>
    <x v="9"/>
    <s v="Belkin F5C206VTEL 6 Outlet Surge"/>
    <n v="68.94"/>
    <n v="3"/>
    <n v="0"/>
    <x v="2889"/>
  </r>
  <r>
    <n v="3324"/>
    <x v="1652"/>
    <x v="862"/>
    <d v="2015-07-27T00:00:00"/>
    <s v="Standard Class"/>
    <s v="TH-21550"/>
    <s v="Tracy Hopkins"/>
    <x v="2"/>
    <s v="United States"/>
    <s v="New York City"/>
    <x v="15"/>
    <n v="10009"/>
    <x v="3"/>
    <s v="FUR-FU-10002253"/>
    <x v="0"/>
    <x v="5"/>
    <s v="Howard Miller 13&quot; Diameter Pewter Finish Round Wall Clock"/>
    <n v="128.82"/>
    <n v="3"/>
    <n v="0"/>
    <x v="2890"/>
  </r>
  <r>
    <n v="3325"/>
    <x v="1653"/>
    <x v="7"/>
    <d v="2014-11-15T00:00:00"/>
    <s v="Standard Class"/>
    <s v="KD-16270"/>
    <s v="Karen Daniels"/>
    <x v="0"/>
    <s v="United States"/>
    <s v="Houston"/>
    <x v="5"/>
    <n v="77095"/>
    <x v="2"/>
    <s v="OFF-BI-10001359"/>
    <x v="1"/>
    <x v="8"/>
    <s v="GBC DocuBind TL300 Electric Binding System"/>
    <n v="896.99"/>
    <n v="5"/>
    <n v="0.8"/>
    <x v="2891"/>
  </r>
  <r>
    <n v="3326"/>
    <x v="1653"/>
    <x v="7"/>
    <d v="2014-11-15T00:00:00"/>
    <s v="Standard Class"/>
    <s v="KD-16270"/>
    <s v="Karen Daniels"/>
    <x v="0"/>
    <s v="United States"/>
    <s v="Houston"/>
    <x v="5"/>
    <n v="77095"/>
    <x v="2"/>
    <s v="OFF-BI-10001267"/>
    <x v="1"/>
    <x v="8"/>
    <s v="Universal Recycled Hanging Pressboard Report Binders, Letter Size"/>
    <n v="1.234"/>
    <n v="1"/>
    <n v="0.8"/>
    <x v="2892"/>
  </r>
  <r>
    <n v="3327"/>
    <x v="1653"/>
    <x v="7"/>
    <d v="2014-11-15T00:00:00"/>
    <s v="Standard Class"/>
    <s v="KD-16270"/>
    <s v="Karen Daniels"/>
    <x v="0"/>
    <s v="United States"/>
    <s v="Houston"/>
    <x v="5"/>
    <n v="77095"/>
    <x v="2"/>
    <s v="OFF-AR-10003582"/>
    <x v="1"/>
    <x v="6"/>
    <s v="Boston Electric Pencil Sharpener, Model 1818, Charcoal Black"/>
    <n v="67.56"/>
    <n v="3"/>
    <n v="0.2"/>
    <x v="2893"/>
  </r>
  <r>
    <n v="3328"/>
    <x v="1653"/>
    <x v="7"/>
    <d v="2014-11-15T00:00:00"/>
    <s v="Standard Class"/>
    <s v="KD-16270"/>
    <s v="Karen Daniels"/>
    <x v="0"/>
    <s v="United States"/>
    <s v="Houston"/>
    <x v="5"/>
    <n v="77095"/>
    <x v="2"/>
    <s v="OFF-PA-10003724"/>
    <x v="1"/>
    <x v="10"/>
    <s v="Wirebound Message Book, 4 per Page"/>
    <n v="21.72"/>
    <n v="5"/>
    <n v="0.2"/>
    <x v="2894"/>
  </r>
  <r>
    <n v="3329"/>
    <x v="1653"/>
    <x v="7"/>
    <d v="2014-11-15T00:00:00"/>
    <s v="Standard Class"/>
    <s v="KD-16270"/>
    <s v="Karen Daniels"/>
    <x v="0"/>
    <s v="United States"/>
    <s v="Houston"/>
    <x v="5"/>
    <n v="77095"/>
    <x v="2"/>
    <s v="OFF-PA-10001033"/>
    <x v="1"/>
    <x v="10"/>
    <s v="Xerox 1893"/>
    <n v="262.33600000000001"/>
    <n v="8"/>
    <n v="0.2"/>
    <x v="2895"/>
  </r>
  <r>
    <n v="3330"/>
    <x v="1653"/>
    <x v="7"/>
    <d v="2014-11-15T00:00:00"/>
    <s v="Standard Class"/>
    <s v="KD-16270"/>
    <s v="Karen Daniels"/>
    <x v="0"/>
    <s v="United States"/>
    <s v="Houston"/>
    <x v="5"/>
    <n v="77095"/>
    <x v="2"/>
    <s v="TEC-PH-10003505"/>
    <x v="2"/>
    <x v="7"/>
    <s v="Geemarc AmpliPOWER60"/>
    <n v="148.47999999999999"/>
    <n v="2"/>
    <n v="0.2"/>
    <x v="1551"/>
  </r>
  <r>
    <n v="3331"/>
    <x v="1653"/>
    <x v="7"/>
    <d v="2014-11-15T00:00:00"/>
    <s v="Standard Class"/>
    <s v="KD-16270"/>
    <s v="Karen Daniels"/>
    <x v="0"/>
    <s v="United States"/>
    <s v="Houston"/>
    <x v="5"/>
    <n v="77095"/>
    <x v="2"/>
    <s v="TEC-PH-10004959"/>
    <x v="2"/>
    <x v="7"/>
    <s v="Classic Ivory Antique Telephone ZL1810"/>
    <n v="241.17599999999999"/>
    <n v="3"/>
    <n v="0.2"/>
    <x v="2896"/>
  </r>
  <r>
    <n v="3332"/>
    <x v="1654"/>
    <x v="817"/>
    <d v="2017-12-20T00:00:00"/>
    <s v="Standard Class"/>
    <s v="GM-14455"/>
    <s v="Gary Mitchum"/>
    <x v="2"/>
    <s v="United States"/>
    <s v="Chicago"/>
    <x v="10"/>
    <n v="60653"/>
    <x v="2"/>
    <s v="TEC-AC-10000474"/>
    <x v="2"/>
    <x v="11"/>
    <s v="Kensington Expert Mouse Optical USB Trackball for PC or Mac"/>
    <n v="227.976"/>
    <n v="3"/>
    <n v="0.2"/>
    <x v="2897"/>
  </r>
  <r>
    <n v="3333"/>
    <x v="1654"/>
    <x v="817"/>
    <d v="2017-12-20T00:00:00"/>
    <s v="Standard Class"/>
    <s v="GM-14455"/>
    <s v="Gary Mitchum"/>
    <x v="2"/>
    <s v="United States"/>
    <s v="Chicago"/>
    <x v="10"/>
    <n v="60653"/>
    <x v="2"/>
    <s v="TEC-PH-10003095"/>
    <x v="2"/>
    <x v="7"/>
    <s v="Samsung HM1900 Bluetooth Headset"/>
    <n v="52.68"/>
    <n v="3"/>
    <n v="0.2"/>
    <x v="2898"/>
  </r>
  <r>
    <n v="3334"/>
    <x v="1654"/>
    <x v="817"/>
    <d v="2017-12-20T00:00:00"/>
    <s v="Standard Class"/>
    <s v="GM-14455"/>
    <s v="Gary Mitchum"/>
    <x v="2"/>
    <s v="United States"/>
    <s v="Chicago"/>
    <x v="10"/>
    <n v="60653"/>
    <x v="2"/>
    <s v="FUR-FU-10002963"/>
    <x v="0"/>
    <x v="5"/>
    <s v="Master Caster Door Stop, Gray"/>
    <n v="2.032"/>
    <n v="1"/>
    <n v="0.6"/>
    <x v="2899"/>
  </r>
  <r>
    <n v="3335"/>
    <x v="1655"/>
    <x v="170"/>
    <d v="2017-08-22T00:00:00"/>
    <s v="First Class"/>
    <s v="PR-18880"/>
    <s v="Patrick Ryan"/>
    <x v="0"/>
    <s v="United States"/>
    <s v="Oakland"/>
    <x v="1"/>
    <n v="94601"/>
    <x v="1"/>
    <s v="OFF-AR-10000203"/>
    <x v="1"/>
    <x v="6"/>
    <s v="Newell 336"/>
    <n v="17.12"/>
    <n v="4"/>
    <n v="0"/>
    <x v="2900"/>
  </r>
  <r>
    <n v="3336"/>
    <x v="1655"/>
    <x v="170"/>
    <d v="2017-08-22T00:00:00"/>
    <s v="First Class"/>
    <s v="PR-18880"/>
    <s v="Patrick Ryan"/>
    <x v="0"/>
    <s v="United States"/>
    <s v="Oakland"/>
    <x v="1"/>
    <n v="94601"/>
    <x v="1"/>
    <s v="TEC-PH-10004667"/>
    <x v="2"/>
    <x v="7"/>
    <s v="Cisco 8x8 Inc. 6753i IP Business Phone System"/>
    <n v="431.96800000000002"/>
    <n v="4"/>
    <n v="0.2"/>
    <x v="2901"/>
  </r>
  <r>
    <n v="3337"/>
    <x v="1655"/>
    <x v="170"/>
    <d v="2017-08-22T00:00:00"/>
    <s v="First Class"/>
    <s v="PR-18880"/>
    <s v="Patrick Ryan"/>
    <x v="0"/>
    <s v="United States"/>
    <s v="Oakland"/>
    <x v="1"/>
    <n v="94601"/>
    <x v="1"/>
    <s v="FUR-FU-10000193"/>
    <x v="0"/>
    <x v="5"/>
    <s v="Tenex Chairmats For Use with Hard Floors"/>
    <n v="129.91999999999999"/>
    <n v="4"/>
    <n v="0"/>
    <x v="2902"/>
  </r>
  <r>
    <n v="3338"/>
    <x v="1655"/>
    <x v="170"/>
    <d v="2017-08-22T00:00:00"/>
    <s v="First Class"/>
    <s v="PR-18880"/>
    <s v="Patrick Ryan"/>
    <x v="0"/>
    <s v="United States"/>
    <s v="Oakland"/>
    <x v="1"/>
    <n v="94601"/>
    <x v="1"/>
    <s v="FUR-TA-10001539"/>
    <x v="0"/>
    <x v="3"/>
    <s v="Chromcraft Rectangular Conference Tables"/>
    <n v="568.72799999999995"/>
    <n v="3"/>
    <n v="0.2"/>
    <x v="2903"/>
  </r>
  <r>
    <n v="3339"/>
    <x v="1655"/>
    <x v="170"/>
    <d v="2017-08-22T00:00:00"/>
    <s v="First Class"/>
    <s v="PR-18880"/>
    <s v="Patrick Ryan"/>
    <x v="0"/>
    <s v="United States"/>
    <s v="Oakland"/>
    <x v="1"/>
    <n v="94601"/>
    <x v="1"/>
    <s v="OFF-BI-10000962"/>
    <x v="1"/>
    <x v="8"/>
    <s v="Acco Flexible ACCOHIDE Square Ring Data Binder, Dark Blue, 11 1/2&quot; X 14&quot; 7/8&quot;"/>
    <n v="117.14400000000001"/>
    <n v="9"/>
    <n v="0.2"/>
    <x v="2904"/>
  </r>
  <r>
    <n v="3340"/>
    <x v="1655"/>
    <x v="170"/>
    <d v="2017-08-22T00:00:00"/>
    <s v="First Class"/>
    <s v="PR-18880"/>
    <s v="Patrick Ryan"/>
    <x v="0"/>
    <s v="United States"/>
    <s v="Oakland"/>
    <x v="1"/>
    <n v="94601"/>
    <x v="1"/>
    <s v="OFF-AP-10002867"/>
    <x v="1"/>
    <x v="9"/>
    <s v="Fellowes Command Center 5-outlet power strip"/>
    <n v="203.52"/>
    <n v="3"/>
    <n v="0"/>
    <x v="2905"/>
  </r>
  <r>
    <n v="3341"/>
    <x v="1655"/>
    <x v="170"/>
    <d v="2017-08-22T00:00:00"/>
    <s v="First Class"/>
    <s v="PR-18880"/>
    <s v="Patrick Ryan"/>
    <x v="0"/>
    <s v="United States"/>
    <s v="Oakland"/>
    <x v="1"/>
    <n v="94601"/>
    <x v="1"/>
    <s v="OFF-LA-10001158"/>
    <x v="1"/>
    <x v="2"/>
    <s v="Avery Address/Shipping Labels for Typewriters, 4&quot; x 2&quot;"/>
    <n v="51.75"/>
    <n v="5"/>
    <n v="0"/>
    <x v="2906"/>
  </r>
  <r>
    <n v="3342"/>
    <x v="1656"/>
    <x v="278"/>
    <d v="2016-09-01T00:00:00"/>
    <s v="Second Class"/>
    <s v="TB-21055"/>
    <s v="Ted Butterfield"/>
    <x v="0"/>
    <s v="United States"/>
    <s v="Quincy"/>
    <x v="31"/>
    <n v="2169"/>
    <x v="3"/>
    <s v="OFF-PA-10000675"/>
    <x v="1"/>
    <x v="10"/>
    <s v="Xerox 1919"/>
    <n v="122.97"/>
    <n v="3"/>
    <n v="0"/>
    <x v="1283"/>
  </r>
  <r>
    <n v="3343"/>
    <x v="1656"/>
    <x v="278"/>
    <d v="2016-09-01T00:00:00"/>
    <s v="Second Class"/>
    <s v="TB-21055"/>
    <s v="Ted Butterfield"/>
    <x v="0"/>
    <s v="United States"/>
    <s v="Quincy"/>
    <x v="31"/>
    <n v="2169"/>
    <x v="3"/>
    <s v="FUR-TA-10001307"/>
    <x v="0"/>
    <x v="3"/>
    <s v="SAFCO PlanMaster Heigh-Adjustable Drafting Table Base, 43w x 30d x 30-37h, Black"/>
    <n v="244.61500000000001"/>
    <n v="1"/>
    <n v="0.3"/>
    <x v="2907"/>
  </r>
  <r>
    <n v="3344"/>
    <x v="1656"/>
    <x v="278"/>
    <d v="2016-09-01T00:00:00"/>
    <s v="Second Class"/>
    <s v="TB-21055"/>
    <s v="Ted Butterfield"/>
    <x v="0"/>
    <s v="United States"/>
    <s v="Quincy"/>
    <x v="31"/>
    <n v="2169"/>
    <x v="3"/>
    <s v="TEC-PH-10000011"/>
    <x v="2"/>
    <x v="7"/>
    <s v="PureGear Roll-On Screen Protector"/>
    <n v="59.97"/>
    <n v="3"/>
    <n v="0"/>
    <x v="2908"/>
  </r>
  <r>
    <n v="3345"/>
    <x v="1656"/>
    <x v="278"/>
    <d v="2016-09-01T00:00:00"/>
    <s v="Second Class"/>
    <s v="TB-21055"/>
    <s v="Ted Butterfield"/>
    <x v="0"/>
    <s v="United States"/>
    <s v="Quincy"/>
    <x v="31"/>
    <n v="2169"/>
    <x v="3"/>
    <s v="OFF-PA-10002666"/>
    <x v="1"/>
    <x v="10"/>
    <s v="Southworth 25% Cotton Linen-Finish Paper &amp; Envelopes"/>
    <n v="81.540000000000006"/>
    <n v="9"/>
    <n v="0"/>
    <x v="2909"/>
  </r>
  <r>
    <n v="3346"/>
    <x v="1656"/>
    <x v="278"/>
    <d v="2016-09-01T00:00:00"/>
    <s v="Second Class"/>
    <s v="TB-21055"/>
    <s v="Ted Butterfield"/>
    <x v="0"/>
    <s v="United States"/>
    <s v="Quincy"/>
    <x v="31"/>
    <n v="2169"/>
    <x v="3"/>
    <s v="OFF-FA-10000735"/>
    <x v="1"/>
    <x v="13"/>
    <s v="Staples"/>
    <n v="11.68"/>
    <n v="4"/>
    <n v="0"/>
    <x v="2247"/>
  </r>
  <r>
    <n v="3347"/>
    <x v="1656"/>
    <x v="278"/>
    <d v="2016-09-01T00:00:00"/>
    <s v="Second Class"/>
    <s v="TB-21055"/>
    <s v="Ted Butterfield"/>
    <x v="0"/>
    <s v="United States"/>
    <s v="Quincy"/>
    <x v="31"/>
    <n v="2169"/>
    <x v="3"/>
    <s v="OFF-BI-10000174"/>
    <x v="1"/>
    <x v="8"/>
    <s v="Wilson Jones Clip &amp; Carry Folder Binder Tool for Ring Binders, Clear"/>
    <n v="29"/>
    <n v="5"/>
    <n v="0"/>
    <x v="2910"/>
  </r>
  <r>
    <n v="3348"/>
    <x v="1657"/>
    <x v="863"/>
    <d v="2015-08-20T00:00:00"/>
    <s v="Standard Class"/>
    <s v="ON-18715"/>
    <s v="Odella Nelson"/>
    <x v="1"/>
    <s v="United States"/>
    <s v="Yucaipa"/>
    <x v="1"/>
    <n v="92399"/>
    <x v="1"/>
    <s v="OFF-AR-10003156"/>
    <x v="1"/>
    <x v="6"/>
    <s v="50 Colored Long Pencils"/>
    <n v="50.8"/>
    <n v="5"/>
    <n v="0"/>
    <x v="2911"/>
  </r>
  <r>
    <n v="3349"/>
    <x v="1658"/>
    <x v="60"/>
    <d v="2017-11-07T00:00:00"/>
    <s v="First Class"/>
    <s v="AH-10195"/>
    <s v="Alan Haines"/>
    <x v="1"/>
    <s v="United States"/>
    <s v="Chicago"/>
    <x v="10"/>
    <n v="60623"/>
    <x v="2"/>
    <s v="OFF-BI-10000474"/>
    <x v="1"/>
    <x v="8"/>
    <s v="Avery Recycled Flexi-View Covers for Binding Systems"/>
    <n v="16.03"/>
    <n v="5"/>
    <n v="0.8"/>
    <x v="2912"/>
  </r>
  <r>
    <n v="3350"/>
    <x v="1659"/>
    <x v="864"/>
    <d v="2016-08-21T00:00:00"/>
    <s v="Standard Class"/>
    <s v="NM-18520"/>
    <s v="Neoma Murray"/>
    <x v="0"/>
    <s v="United States"/>
    <s v="Seattle"/>
    <x v="4"/>
    <n v="98105"/>
    <x v="1"/>
    <s v="OFF-BI-10003712"/>
    <x v="1"/>
    <x v="8"/>
    <s v="Acco Pressboard Covers with Storage Hooks, 14 7/8&quot; x 11&quot;, Light Blue"/>
    <n v="15.712"/>
    <n v="4"/>
    <n v="0.2"/>
    <x v="589"/>
  </r>
  <r>
    <n v="3351"/>
    <x v="1660"/>
    <x v="482"/>
    <d v="2016-12-31T00:00:00"/>
    <s v="Standard Class"/>
    <s v="AR-10510"/>
    <s v="Andrew Roberts"/>
    <x v="0"/>
    <s v="United States"/>
    <s v="New York City"/>
    <x v="15"/>
    <n v="10024"/>
    <x v="3"/>
    <s v="TEC-AC-10003280"/>
    <x v="2"/>
    <x v="11"/>
    <s v="Belkin F8E887 USB Wired Ergonomic Keyboard"/>
    <n v="89.97"/>
    <n v="3"/>
    <n v="0"/>
    <x v="2913"/>
  </r>
  <r>
    <n v="3352"/>
    <x v="1661"/>
    <x v="865"/>
    <d v="2014-09-28T00:00:00"/>
    <s v="Standard Class"/>
    <s v="BM-11650"/>
    <s v="Brian Moss"/>
    <x v="1"/>
    <s v="United States"/>
    <s v="San Diego"/>
    <x v="1"/>
    <n v="92037"/>
    <x v="1"/>
    <s v="FUR-BO-10002916"/>
    <x v="0"/>
    <x v="0"/>
    <s v="Rush Hierlooms Collection 1&quot; Thick Stackable Bookcases"/>
    <n v="435.99900000000002"/>
    <n v="3"/>
    <n v="0.15"/>
    <x v="2914"/>
  </r>
  <r>
    <n v="3353"/>
    <x v="1661"/>
    <x v="865"/>
    <d v="2014-09-28T00:00:00"/>
    <s v="Standard Class"/>
    <s v="BM-11650"/>
    <s v="Brian Moss"/>
    <x v="1"/>
    <s v="United States"/>
    <s v="San Diego"/>
    <x v="1"/>
    <n v="92037"/>
    <x v="1"/>
    <s v="TEC-PH-10002726"/>
    <x v="2"/>
    <x v="7"/>
    <s v="netTALK DUO VoIP Telephone Service"/>
    <n v="83.983999999999995"/>
    <n v="2"/>
    <n v="0.2"/>
    <x v="1471"/>
  </r>
  <r>
    <n v="3354"/>
    <x v="1662"/>
    <x v="866"/>
    <d v="2014-07-24T00:00:00"/>
    <s v="Standard Class"/>
    <s v="CA-12310"/>
    <s v="Christine Abelman"/>
    <x v="1"/>
    <s v="United States"/>
    <s v="Bristol"/>
    <x v="29"/>
    <n v="6010"/>
    <x v="3"/>
    <s v="TEC-PH-10000895"/>
    <x v="2"/>
    <x v="7"/>
    <s v="Polycom VVX 310 VoIP phone"/>
    <n v="359.98"/>
    <n v="2"/>
    <n v="0"/>
    <x v="2915"/>
  </r>
  <r>
    <n v="3355"/>
    <x v="1662"/>
    <x v="866"/>
    <d v="2014-07-24T00:00:00"/>
    <s v="Standard Class"/>
    <s v="CA-12310"/>
    <s v="Christine Abelman"/>
    <x v="1"/>
    <s v="United States"/>
    <s v="Bristol"/>
    <x v="29"/>
    <n v="6010"/>
    <x v="3"/>
    <s v="FUR-TA-10004152"/>
    <x v="0"/>
    <x v="3"/>
    <s v="Barricks 18&quot; x 48&quot; Non-Folding Utility Table with Bottom Storage Shelf"/>
    <n v="70.56"/>
    <n v="1"/>
    <n v="0.3"/>
    <x v="2916"/>
  </r>
  <r>
    <n v="3356"/>
    <x v="1662"/>
    <x v="866"/>
    <d v="2014-07-24T00:00:00"/>
    <s v="Standard Class"/>
    <s v="CA-12310"/>
    <s v="Christine Abelman"/>
    <x v="1"/>
    <s v="United States"/>
    <s v="Bristol"/>
    <x v="29"/>
    <n v="6010"/>
    <x v="3"/>
    <s v="OFF-BI-10003694"/>
    <x v="1"/>
    <x v="8"/>
    <s v="Avery 3 1/2&quot; Diskette Storage Pages, 10/Pack"/>
    <n v="20.88"/>
    <n v="2"/>
    <n v="0"/>
    <x v="1577"/>
  </r>
  <r>
    <n v="3357"/>
    <x v="1662"/>
    <x v="866"/>
    <d v="2014-07-24T00:00:00"/>
    <s v="Standard Class"/>
    <s v="CA-12310"/>
    <s v="Christine Abelman"/>
    <x v="1"/>
    <s v="United States"/>
    <s v="Bristol"/>
    <x v="29"/>
    <n v="6010"/>
    <x v="3"/>
    <s v="OFF-BI-10002160"/>
    <x v="1"/>
    <x v="8"/>
    <s v="Acco Hanging Data Binders"/>
    <n v="3.81"/>
    <n v="1"/>
    <n v="0"/>
    <x v="2917"/>
  </r>
  <r>
    <n v="3358"/>
    <x v="1663"/>
    <x v="210"/>
    <d v="2017-09-13T00:00:00"/>
    <s v="Standard Class"/>
    <s v="NF-18595"/>
    <s v="Nicole Fjeld"/>
    <x v="2"/>
    <s v="United States"/>
    <s v="Chicago"/>
    <x v="10"/>
    <n v="60610"/>
    <x v="2"/>
    <s v="OFF-PA-10001685"/>
    <x v="1"/>
    <x v="10"/>
    <s v="Easy-staple paper"/>
    <n v="73.007999999999996"/>
    <n v="9"/>
    <n v="0.2"/>
    <x v="2918"/>
  </r>
  <r>
    <n v="3359"/>
    <x v="1664"/>
    <x v="715"/>
    <d v="2016-05-10T00:00:00"/>
    <s v="Standard Class"/>
    <s v="AF-10870"/>
    <s v="Art Ferguson"/>
    <x v="0"/>
    <s v="United States"/>
    <s v="Chicago"/>
    <x v="10"/>
    <n v="60610"/>
    <x v="2"/>
    <s v="OFF-BI-10000773"/>
    <x v="1"/>
    <x v="8"/>
    <s v="Insertable Tab Post Binder Dividers"/>
    <n v="3.2080000000000002"/>
    <n v="2"/>
    <n v="0.8"/>
    <x v="2919"/>
  </r>
  <r>
    <n v="3360"/>
    <x v="1664"/>
    <x v="715"/>
    <d v="2016-05-10T00:00:00"/>
    <s v="Standard Class"/>
    <s v="AF-10870"/>
    <s v="Art Ferguson"/>
    <x v="0"/>
    <s v="United States"/>
    <s v="Chicago"/>
    <x v="10"/>
    <n v="60610"/>
    <x v="2"/>
    <s v="TEC-AC-10004510"/>
    <x v="2"/>
    <x v="11"/>
    <s v="Logitech Desktop MK120 Mouse and keyboard Combo"/>
    <n v="26.175999999999998"/>
    <n v="2"/>
    <n v="0.2"/>
    <x v="2920"/>
  </r>
  <r>
    <n v="3361"/>
    <x v="1665"/>
    <x v="593"/>
    <d v="2015-06-08T00:00:00"/>
    <s v="Second Class"/>
    <s v="TC-21535"/>
    <s v="Tracy Collins"/>
    <x v="2"/>
    <s v="United States"/>
    <s v="New York City"/>
    <x v="15"/>
    <n v="10024"/>
    <x v="3"/>
    <s v="OFF-PA-10004569"/>
    <x v="1"/>
    <x v="10"/>
    <s v="Wirebound Message Books, Two 4 1/4&quot; x 5&quot; Forms per Page"/>
    <n v="30.44"/>
    <n v="4"/>
    <n v="0"/>
    <x v="2921"/>
  </r>
  <r>
    <n v="3362"/>
    <x v="1665"/>
    <x v="593"/>
    <d v="2015-06-08T00:00:00"/>
    <s v="Second Class"/>
    <s v="TC-21535"/>
    <s v="Tracy Collins"/>
    <x v="2"/>
    <s v="United States"/>
    <s v="New York City"/>
    <x v="15"/>
    <n v="10024"/>
    <x v="3"/>
    <s v="FUR-FU-10000672"/>
    <x v="0"/>
    <x v="5"/>
    <s v="Executive Impressions 10&quot; Spectator Wall Clock"/>
    <n v="35.28"/>
    <n v="3"/>
    <n v="0"/>
    <x v="2922"/>
  </r>
  <r>
    <n v="3363"/>
    <x v="1666"/>
    <x v="350"/>
    <d v="2015-12-20T00:00:00"/>
    <s v="Standard Class"/>
    <s v="Dp-13240"/>
    <s v="Dean percer"/>
    <x v="2"/>
    <s v="United States"/>
    <s v="Revere"/>
    <x v="31"/>
    <n v="2151"/>
    <x v="3"/>
    <s v="OFF-PA-10004451"/>
    <x v="1"/>
    <x v="10"/>
    <s v="Xerox 222"/>
    <n v="19.440000000000001"/>
    <n v="3"/>
    <n v="0"/>
    <x v="551"/>
  </r>
  <r>
    <n v="3364"/>
    <x v="1666"/>
    <x v="350"/>
    <d v="2015-12-20T00:00:00"/>
    <s v="Standard Class"/>
    <s v="Dp-13240"/>
    <s v="Dean percer"/>
    <x v="2"/>
    <s v="United States"/>
    <s v="Revere"/>
    <x v="31"/>
    <n v="2151"/>
    <x v="3"/>
    <s v="OFF-BI-10004738"/>
    <x v="1"/>
    <x v="8"/>
    <s v="Flexible Leather- Look Classic Collection Ring Binder"/>
    <n v="37.880000000000003"/>
    <n v="2"/>
    <n v="0"/>
    <x v="2923"/>
  </r>
  <r>
    <n v="3365"/>
    <x v="1667"/>
    <x v="87"/>
    <d v="2016-07-18T00:00:00"/>
    <s v="Second Class"/>
    <s v="MC-17425"/>
    <s v="Mark Cousins"/>
    <x v="1"/>
    <s v="United States"/>
    <s v="Houston"/>
    <x v="5"/>
    <n v="77036"/>
    <x v="2"/>
    <s v="FUR-FU-10001940"/>
    <x v="0"/>
    <x v="5"/>
    <s v="Staple-based wall hangings"/>
    <n v="9.5519999999999996"/>
    <n v="3"/>
    <n v="0.6"/>
    <x v="2924"/>
  </r>
  <r>
    <n v="3366"/>
    <x v="1668"/>
    <x v="867"/>
    <d v="2014-02-02T00:00:00"/>
    <s v="First Class"/>
    <s v="LC-17050"/>
    <s v="Liz Carlisle"/>
    <x v="0"/>
    <s v="United States"/>
    <s v="Mission Viejo"/>
    <x v="1"/>
    <n v="92691"/>
    <x v="1"/>
    <s v="FUR-BO-10003966"/>
    <x v="0"/>
    <x v="0"/>
    <s v="Sauder Facets Collection Library, Sky Alder Finish"/>
    <n v="290.666"/>
    <n v="2"/>
    <n v="0.15"/>
    <x v="2925"/>
  </r>
  <r>
    <n v="3367"/>
    <x v="1669"/>
    <x v="868"/>
    <d v="2014-07-15T00:00:00"/>
    <s v="Standard Class"/>
    <s v="BM-11650"/>
    <s v="Brian Moss"/>
    <x v="1"/>
    <s v="United States"/>
    <s v="Dallas"/>
    <x v="5"/>
    <n v="75217"/>
    <x v="2"/>
    <s v="OFF-PA-10003072"/>
    <x v="1"/>
    <x v="10"/>
    <s v="Eureka Recycled Copy Paper 8 1/2&quot; x 11&quot;, Ream"/>
    <n v="10.368"/>
    <n v="2"/>
    <n v="0.2"/>
    <x v="572"/>
  </r>
  <r>
    <n v="3368"/>
    <x v="1669"/>
    <x v="868"/>
    <d v="2014-07-15T00:00:00"/>
    <s v="Standard Class"/>
    <s v="BM-11650"/>
    <s v="Brian Moss"/>
    <x v="1"/>
    <s v="United States"/>
    <s v="Dallas"/>
    <x v="5"/>
    <n v="75217"/>
    <x v="2"/>
    <s v="OFF-PA-10002245"/>
    <x v="1"/>
    <x v="10"/>
    <s v="Xerox 1895"/>
    <n v="14.352"/>
    <n v="3"/>
    <n v="0.2"/>
    <x v="2926"/>
  </r>
  <r>
    <n v="3369"/>
    <x v="1670"/>
    <x v="82"/>
    <d v="2015-11-25T00:00:00"/>
    <s v="Standard Class"/>
    <s v="NW-18400"/>
    <s v="Natalie Webber"/>
    <x v="0"/>
    <s v="United States"/>
    <s v="Las Vegas"/>
    <x v="33"/>
    <n v="89115"/>
    <x v="1"/>
    <s v="FUR-BO-10002598"/>
    <x v="0"/>
    <x v="0"/>
    <s v="Hon Metal Bookcases, Putty"/>
    <n v="141.96"/>
    <n v="2"/>
    <n v="0"/>
    <x v="2927"/>
  </r>
  <r>
    <n v="3370"/>
    <x v="1670"/>
    <x v="82"/>
    <d v="2015-11-25T00:00:00"/>
    <s v="Standard Class"/>
    <s v="NW-18400"/>
    <s v="Natalie Webber"/>
    <x v="0"/>
    <s v="United States"/>
    <s v="Las Vegas"/>
    <x v="33"/>
    <n v="89115"/>
    <x v="1"/>
    <s v="OFF-BI-10002225"/>
    <x v="1"/>
    <x v="8"/>
    <s v="Square Ring Data Binders, Rigid 75 Pt. Covers, 11&quot; x 14-7/8&quot;"/>
    <n v="66.048000000000002"/>
    <n v="4"/>
    <n v="0.2"/>
    <x v="2928"/>
  </r>
  <r>
    <n v="3371"/>
    <x v="1671"/>
    <x v="869"/>
    <d v="2016-03-25T00:00:00"/>
    <s v="Same Day"/>
    <s v="TB-21280"/>
    <s v="Toby Braunhardt"/>
    <x v="0"/>
    <s v="United States"/>
    <s v="Norman"/>
    <x v="26"/>
    <n v="73071"/>
    <x v="2"/>
    <s v="TEC-AC-10003832"/>
    <x v="2"/>
    <x v="11"/>
    <s v="Logitech P710e Mobile Speakerphone"/>
    <n v="1287.45"/>
    <n v="5"/>
    <n v="0"/>
    <x v="2929"/>
  </r>
  <r>
    <n v="3372"/>
    <x v="1672"/>
    <x v="397"/>
    <d v="2017-09-30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97"/>
    <d v="2017-09-30T00:00:00"/>
    <s v="Standard Class"/>
    <s v="BS-11755"/>
    <s v="Bruce Stewart"/>
    <x v="0"/>
    <s v="United States"/>
    <s v="San Francisco"/>
    <x v="1"/>
    <n v="94122"/>
    <x v="1"/>
    <s v="OFF-AP-10001242"/>
    <x v="1"/>
    <x v="9"/>
    <s v="APC 7 Outlet Network SurgeArrest Surge Protector"/>
    <n v="160.96"/>
    <n v="2"/>
    <n v="0"/>
    <x v="2931"/>
  </r>
  <r>
    <n v="3374"/>
    <x v="1673"/>
    <x v="784"/>
    <d v="2015-12-10T00:00:00"/>
    <s v="Standard Class"/>
    <s v="SO-20335"/>
    <s v="Sean O'Donnell"/>
    <x v="0"/>
    <s v="United States"/>
    <s v="Hempstead"/>
    <x v="15"/>
    <n v="11550"/>
    <x v="3"/>
    <s v="FUR-FU-10002445"/>
    <x v="0"/>
    <x v="5"/>
    <s v="DAX Two-Tone Rosewood/Black Document Frame, Desktop, 5 x 7"/>
    <n v="28.44"/>
    <n v="3"/>
    <n v="0"/>
    <x v="2932"/>
  </r>
  <r>
    <n v="3375"/>
    <x v="1673"/>
    <x v="784"/>
    <d v="2015-12-10T00:00:00"/>
    <s v="Standard Class"/>
    <s v="SO-20335"/>
    <s v="Sean O'Donnell"/>
    <x v="0"/>
    <s v="United States"/>
    <s v="Hempstead"/>
    <x v="15"/>
    <n v="11550"/>
    <x v="3"/>
    <s v="FUR-CH-10002372"/>
    <x v="0"/>
    <x v="1"/>
    <s v="Office Star - Ergonomically Designed Knee Chair"/>
    <n v="364.41"/>
    <n v="5"/>
    <n v="0.1"/>
    <x v="2933"/>
  </r>
  <r>
    <n v="3376"/>
    <x v="1673"/>
    <x v="784"/>
    <d v="2015-12-10T00:00:00"/>
    <s v="Standard Class"/>
    <s v="SO-20335"/>
    <s v="Sean O'Donnell"/>
    <x v="0"/>
    <s v="United States"/>
    <s v="Hempstead"/>
    <x v="15"/>
    <n v="11550"/>
    <x v="3"/>
    <s v="TEC-PH-10000376"/>
    <x v="2"/>
    <x v="7"/>
    <s v="Square Credit Card Reader"/>
    <n v="39.96"/>
    <n v="4"/>
    <n v="0"/>
    <x v="2934"/>
  </r>
  <r>
    <n v="3377"/>
    <x v="1673"/>
    <x v="784"/>
    <d v="2015-12-10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474"/>
    <d v="2016-11-04T00:00:00"/>
    <s v="First Class"/>
    <s v="CS-12490"/>
    <s v="Cindy Schnelling"/>
    <x v="1"/>
    <s v="United States"/>
    <s v="Conroe"/>
    <x v="5"/>
    <n v="77301"/>
    <x v="2"/>
    <s v="OFF-ST-10004950"/>
    <x v="1"/>
    <x v="4"/>
    <s v="Tenex Personal Filing Tote With Secure Closure Lid, Black/Frost"/>
    <n v="111.672"/>
    <n v="9"/>
    <n v="0.2"/>
    <x v="2936"/>
  </r>
  <r>
    <n v="3379"/>
    <x v="1675"/>
    <x v="294"/>
    <d v="2017-03-21T00:00:00"/>
    <s v="Standard Class"/>
    <s v="PO-19180"/>
    <s v="Philisse Overcash"/>
    <x v="2"/>
    <s v="United States"/>
    <s v="Houston"/>
    <x v="5"/>
    <n v="77095"/>
    <x v="2"/>
    <s v="OFF-BI-10003166"/>
    <x v="1"/>
    <x v="8"/>
    <s v="GBC Plasticlear Binding Covers"/>
    <n v="13.776"/>
    <n v="6"/>
    <n v="0.8"/>
    <x v="2937"/>
  </r>
  <r>
    <n v="3380"/>
    <x v="1675"/>
    <x v="294"/>
    <d v="2017-03-21T00:00:00"/>
    <s v="Standard Class"/>
    <s v="PO-19180"/>
    <s v="Philisse Overcash"/>
    <x v="2"/>
    <s v="United States"/>
    <s v="Houston"/>
    <x v="5"/>
    <n v="77095"/>
    <x v="2"/>
    <s v="OFF-PA-10004610"/>
    <x v="1"/>
    <x v="10"/>
    <s v="Xerox 1900"/>
    <n v="10.272"/>
    <n v="3"/>
    <n v="0.2"/>
    <x v="1583"/>
  </r>
  <r>
    <n v="3381"/>
    <x v="1676"/>
    <x v="51"/>
    <d v="2017-11-24T00:00:00"/>
    <s v="First Class"/>
    <s v="TD-20995"/>
    <s v="Tamara Dahlen"/>
    <x v="0"/>
    <s v="United States"/>
    <s v="Philadelphia"/>
    <x v="9"/>
    <n v="19120"/>
    <x v="3"/>
    <s v="FUR-FU-10000320"/>
    <x v="0"/>
    <x v="5"/>
    <s v="OIC Stacking Trays"/>
    <n v="24.047999999999998"/>
    <n v="9"/>
    <n v="0.2"/>
    <x v="2938"/>
  </r>
  <r>
    <n v="3382"/>
    <x v="1677"/>
    <x v="151"/>
    <d v="2017-08-30T00:00:00"/>
    <s v="First Class"/>
    <s v="SP-20620"/>
    <s v="Stefania Perrino"/>
    <x v="1"/>
    <s v="United States"/>
    <s v="Tampa"/>
    <x v="2"/>
    <n v="33614"/>
    <x v="0"/>
    <s v="OFF-EN-10004030"/>
    <x v="1"/>
    <x v="12"/>
    <s v="Convenience Packs of Business Envelopes"/>
    <n v="2.8959999999999999"/>
    <n v="1"/>
    <n v="0.2"/>
    <x v="2939"/>
  </r>
  <r>
    <n v="3383"/>
    <x v="1678"/>
    <x v="784"/>
    <d v="2015-12-09T00:00:00"/>
    <s v="Second Class"/>
    <s v="MS-17365"/>
    <s v="Maribeth Schnelling"/>
    <x v="0"/>
    <s v="United States"/>
    <s v="New York City"/>
    <x v="15"/>
    <n v="10035"/>
    <x v="3"/>
    <s v="OFF-EN-10004147"/>
    <x v="1"/>
    <x v="12"/>
    <s v="Wausau Papers Astrobrights Colored Envelopes"/>
    <n v="17.940000000000001"/>
    <n v="3"/>
    <n v="0"/>
    <x v="1526"/>
  </r>
  <r>
    <n v="3384"/>
    <x v="1678"/>
    <x v="784"/>
    <d v="2015-12-09T00:00:00"/>
    <s v="Second Class"/>
    <s v="MS-17365"/>
    <s v="Maribeth Schnelling"/>
    <x v="0"/>
    <s v="United States"/>
    <s v="New York City"/>
    <x v="15"/>
    <n v="10035"/>
    <x v="3"/>
    <s v="FUR-CH-10003535"/>
    <x v="0"/>
    <x v="1"/>
    <s v="Global Armless Task Chair, Royal Blue"/>
    <n v="384.17399999999998"/>
    <n v="7"/>
    <n v="0.1"/>
    <x v="2940"/>
  </r>
  <r>
    <n v="3385"/>
    <x v="1678"/>
    <x v="784"/>
    <d v="2015-12-09T00:00:00"/>
    <s v="Second Class"/>
    <s v="MS-17365"/>
    <s v="Maribeth Schnelling"/>
    <x v="0"/>
    <s v="United States"/>
    <s v="New York City"/>
    <x v="15"/>
    <n v="10035"/>
    <x v="3"/>
    <s v="TEC-PH-10004586"/>
    <x v="2"/>
    <x v="7"/>
    <s v="Wilson SignalBoost 841262 DB PRO Amplifier Kit"/>
    <n v="1799.75"/>
    <n v="5"/>
    <n v="0"/>
    <x v="2941"/>
  </r>
  <r>
    <n v="3386"/>
    <x v="1679"/>
    <x v="566"/>
    <d v="2017-10-11T00:00:00"/>
    <s v="Standard Class"/>
    <s v="Dp-13240"/>
    <s v="Dean percer"/>
    <x v="2"/>
    <s v="United States"/>
    <s v="Charlotte"/>
    <x v="3"/>
    <n v="28205"/>
    <x v="0"/>
    <s v="OFF-ST-10003208"/>
    <x v="1"/>
    <x v="4"/>
    <s v="Adjustable Depth Letter/Legal Cart"/>
    <n v="580.67200000000003"/>
    <n v="4"/>
    <n v="0.2"/>
    <x v="2942"/>
  </r>
  <r>
    <n v="3387"/>
    <x v="1679"/>
    <x v="566"/>
    <d v="2017-10-11T00:00:00"/>
    <s v="Standard Class"/>
    <s v="Dp-13240"/>
    <s v="Dean percer"/>
    <x v="2"/>
    <s v="United States"/>
    <s v="Charlotte"/>
    <x v="3"/>
    <n v="28205"/>
    <x v="0"/>
    <s v="OFF-FA-10003112"/>
    <x v="1"/>
    <x v="13"/>
    <s v="Staples"/>
    <n v="18.936"/>
    <n v="3"/>
    <n v="0.2"/>
    <x v="2391"/>
  </r>
  <r>
    <n v="3388"/>
    <x v="1679"/>
    <x v="566"/>
    <d v="2017-10-11T00:00:00"/>
    <s v="Standard Class"/>
    <s v="Dp-13240"/>
    <s v="Dean percer"/>
    <x v="2"/>
    <s v="United States"/>
    <s v="Charlotte"/>
    <x v="3"/>
    <n v="28205"/>
    <x v="0"/>
    <s v="TEC-PH-10004447"/>
    <x v="2"/>
    <x v="7"/>
    <s v="Toshiba IPT2010-SD IP Telephone"/>
    <n v="222.38399999999999"/>
    <n v="2"/>
    <n v="0.2"/>
    <x v="2943"/>
  </r>
  <r>
    <n v="3389"/>
    <x v="1679"/>
    <x v="566"/>
    <d v="2017-10-11T00:00:00"/>
    <s v="Standard Class"/>
    <s v="Dp-13240"/>
    <s v="Dean percer"/>
    <x v="2"/>
    <s v="United States"/>
    <s v="Charlotte"/>
    <x v="3"/>
    <n v="28205"/>
    <x v="0"/>
    <s v="OFF-BI-10002854"/>
    <x v="1"/>
    <x v="8"/>
    <s v="Performers Binder/Pad Holder, Black"/>
    <n v="50.454000000000001"/>
    <n v="6"/>
    <n v="0.7"/>
    <x v="2944"/>
  </r>
  <r>
    <n v="3390"/>
    <x v="1679"/>
    <x v="566"/>
    <d v="2017-10-11T00:00:00"/>
    <s v="Standard Class"/>
    <s v="Dp-13240"/>
    <s v="Dean percer"/>
    <x v="2"/>
    <s v="United States"/>
    <s v="Charlotte"/>
    <x v="3"/>
    <n v="28205"/>
    <x v="0"/>
    <s v="FUR-TA-10001039"/>
    <x v="0"/>
    <x v="3"/>
    <s v="KI Adjustable-Height Table"/>
    <n v="154.76400000000001"/>
    <n v="3"/>
    <n v="0.4"/>
    <x v="1296"/>
  </r>
  <r>
    <n v="3391"/>
    <x v="1680"/>
    <x v="613"/>
    <d v="2017-03-30T00:00:00"/>
    <s v="Second Class"/>
    <s v="DB-13660"/>
    <s v="Duane Benoit"/>
    <x v="0"/>
    <s v="United States"/>
    <s v="Dallas"/>
    <x v="5"/>
    <n v="75081"/>
    <x v="2"/>
    <s v="OFF-PA-10004239"/>
    <x v="1"/>
    <x v="10"/>
    <s v="Xerox 1953"/>
    <n v="6.8479999999999999"/>
    <n v="2"/>
    <n v="0.2"/>
    <x v="2945"/>
  </r>
  <r>
    <n v="3392"/>
    <x v="1681"/>
    <x v="128"/>
    <d v="2014-08-13T00:00:00"/>
    <s v="Standard Class"/>
    <s v="MG-17650"/>
    <s v="Matthew Grinstein"/>
    <x v="2"/>
    <s v="United States"/>
    <s v="Seattle"/>
    <x v="4"/>
    <n v="98103"/>
    <x v="1"/>
    <s v="TEC-PH-10001530"/>
    <x v="2"/>
    <x v="7"/>
    <s v="Cisco Unified IP Phone 7945G VoIP phone"/>
    <n v="1091.1679999999999"/>
    <n v="4"/>
    <n v="0.2"/>
    <x v="2946"/>
  </r>
  <r>
    <n v="3393"/>
    <x v="1681"/>
    <x v="128"/>
    <d v="2014-08-13T00:00:00"/>
    <s v="Standard Class"/>
    <s v="MG-17650"/>
    <s v="Matthew Grinstein"/>
    <x v="2"/>
    <s v="United States"/>
    <s v="Seattle"/>
    <x v="4"/>
    <n v="98103"/>
    <x v="1"/>
    <s v="TEC-PH-10000038"/>
    <x v="2"/>
    <x v="7"/>
    <s v="Jawbone MINI JAMBOX Wireless Bluetooth Speaker"/>
    <n v="219.16800000000001"/>
    <n v="2"/>
    <n v="0.2"/>
    <x v="2947"/>
  </r>
  <r>
    <n v="3394"/>
    <x v="1682"/>
    <x v="754"/>
    <d v="2014-11-25T00:00:00"/>
    <s v="First Class"/>
    <s v="EH-14185"/>
    <s v="Evan Henry"/>
    <x v="0"/>
    <s v="United States"/>
    <s v="Pasadena"/>
    <x v="5"/>
    <n v="77506"/>
    <x v="2"/>
    <s v="OFF-BI-10001765"/>
    <x v="1"/>
    <x v="8"/>
    <s v="Wilson Jones Heavy-Duty Casebound Ring Binders with Metal Hinges"/>
    <n v="6.9279999999999999"/>
    <n v="1"/>
    <n v="0.8"/>
    <x v="2948"/>
  </r>
  <r>
    <n v="3395"/>
    <x v="1683"/>
    <x v="193"/>
    <d v="2017-06-10T00:00:00"/>
    <s v="Same Day"/>
    <s v="CL-11890"/>
    <s v="Carl Ludwig"/>
    <x v="0"/>
    <s v="United States"/>
    <s v="Philadelphia"/>
    <x v="9"/>
    <n v="19143"/>
    <x v="3"/>
    <s v="OFF-PA-10000380"/>
    <x v="1"/>
    <x v="10"/>
    <s v="REDIFORM Incoming/Outgoing Call Register, 11&quot; X 8 1/2&quot;, 100 Messages"/>
    <n v="40.031999999999996"/>
    <n v="6"/>
    <n v="0.2"/>
    <x v="2949"/>
  </r>
  <r>
    <n v="3396"/>
    <x v="1684"/>
    <x v="870"/>
    <d v="2017-07-08T00:00:00"/>
    <s v="Standard Class"/>
    <s v="KF-16285"/>
    <s v="Karen Ferguson"/>
    <x v="2"/>
    <s v="United States"/>
    <s v="Indianapolis"/>
    <x v="14"/>
    <n v="46203"/>
    <x v="2"/>
    <s v="OFF-ST-10001128"/>
    <x v="1"/>
    <x v="4"/>
    <s v="Carina Mini System Audio Rack, Model AR050B"/>
    <n v="443.92"/>
    <n v="4"/>
    <n v="0"/>
    <x v="16"/>
  </r>
  <r>
    <n v="3397"/>
    <x v="1684"/>
    <x v="870"/>
    <d v="2017-07-08T00:00:00"/>
    <s v="Standard Class"/>
    <s v="KF-16285"/>
    <s v="Karen Ferguson"/>
    <x v="2"/>
    <s v="United States"/>
    <s v="Indianapolis"/>
    <x v="14"/>
    <n v="46203"/>
    <x v="2"/>
    <s v="OFF-BI-10003656"/>
    <x v="1"/>
    <x v="8"/>
    <s v="Fellowes PB200 Plastic Comb Binding Machine"/>
    <n v="169.99"/>
    <n v="1"/>
    <n v="0"/>
    <x v="2950"/>
  </r>
  <r>
    <n v="3398"/>
    <x v="1684"/>
    <x v="870"/>
    <d v="2017-07-08T00:00:00"/>
    <s v="Standard Class"/>
    <s v="KF-16285"/>
    <s v="Karen Ferguson"/>
    <x v="2"/>
    <s v="United States"/>
    <s v="Indianapolis"/>
    <x v="14"/>
    <n v="46203"/>
    <x v="2"/>
    <s v="OFF-PA-10003441"/>
    <x v="1"/>
    <x v="10"/>
    <s v="Xerox 226"/>
    <n v="25.92"/>
    <n v="4"/>
    <n v="0"/>
    <x v="245"/>
  </r>
  <r>
    <n v="3399"/>
    <x v="1685"/>
    <x v="871"/>
    <d v="2014-11-26T00:00:00"/>
    <s v="Standard Class"/>
    <s v="DH-13075"/>
    <s v="Dave Hallsten"/>
    <x v="1"/>
    <s v="United States"/>
    <s v="Richmond"/>
    <x v="0"/>
    <n v="40475"/>
    <x v="0"/>
    <s v="TEC-PH-10002923"/>
    <x v="2"/>
    <x v="7"/>
    <s v="Logitech B530 USB Headset - headset - Full size, Binaural"/>
    <n v="36.99"/>
    <n v="1"/>
    <n v="0"/>
    <x v="2951"/>
  </r>
  <r>
    <n v="3400"/>
    <x v="1685"/>
    <x v="871"/>
    <d v="2014-11-26T00:00:00"/>
    <s v="Standard Class"/>
    <s v="DH-13075"/>
    <s v="Dave Hallsten"/>
    <x v="1"/>
    <s v="United States"/>
    <s v="Richmond"/>
    <x v="0"/>
    <n v="40475"/>
    <x v="0"/>
    <s v="OFF-PA-10004359"/>
    <x v="1"/>
    <x v="10"/>
    <s v="Multicolor Computer Printout Paper"/>
    <n v="629.1"/>
    <n v="6"/>
    <n v="0"/>
    <x v="2952"/>
  </r>
  <r>
    <n v="3401"/>
    <x v="1685"/>
    <x v="871"/>
    <d v="2014-11-26T00:00:00"/>
    <s v="Standard Class"/>
    <s v="DH-13075"/>
    <s v="Dave Hallsten"/>
    <x v="1"/>
    <s v="United States"/>
    <s v="Richmond"/>
    <x v="0"/>
    <n v="40475"/>
    <x v="0"/>
    <s v="OFF-ST-10001511"/>
    <x v="1"/>
    <x v="4"/>
    <s v="Space Solutions Commercial Steel Shelving"/>
    <n v="193.95"/>
    <n v="3"/>
    <n v="0"/>
    <x v="2953"/>
  </r>
  <r>
    <n v="3402"/>
    <x v="1685"/>
    <x v="871"/>
    <d v="2014-11-26T00:00:00"/>
    <s v="Standard Class"/>
    <s v="DH-13075"/>
    <s v="Dave Hallsten"/>
    <x v="1"/>
    <s v="United States"/>
    <s v="Richmond"/>
    <x v="0"/>
    <n v="40475"/>
    <x v="0"/>
    <s v="OFF-AR-10002833"/>
    <x v="1"/>
    <x v="6"/>
    <s v="Newell 322"/>
    <n v="5.46"/>
    <n v="3"/>
    <n v="0"/>
    <x v="2209"/>
  </r>
  <r>
    <n v="3403"/>
    <x v="1686"/>
    <x v="124"/>
    <d v="2015-05-05T00:00:00"/>
    <s v="First Class"/>
    <s v="LA-16780"/>
    <s v="Laura Armstrong"/>
    <x v="1"/>
    <s v="United States"/>
    <s v="Tinley Park"/>
    <x v="10"/>
    <n v="60477"/>
    <x v="2"/>
    <s v="FUR-FU-10001940"/>
    <x v="0"/>
    <x v="5"/>
    <s v="Staple-based wall hangings"/>
    <n v="22.288"/>
    <n v="7"/>
    <n v="0.6"/>
    <x v="2954"/>
  </r>
  <r>
    <n v="3404"/>
    <x v="1687"/>
    <x v="148"/>
    <d v="2017-06-05T00:00:00"/>
    <s v="Standard Class"/>
    <s v="HZ-14950"/>
    <s v="Henia Zydlo"/>
    <x v="0"/>
    <s v="United States"/>
    <s v="Houston"/>
    <x v="5"/>
    <n v="77095"/>
    <x v="2"/>
    <s v="FUR-FU-10003919"/>
    <x v="0"/>
    <x v="5"/>
    <s v="Eldon Executive Woodline II Cherry Finish Desk Accessories"/>
    <n v="65.424000000000007"/>
    <n v="4"/>
    <n v="0.6"/>
    <x v="2955"/>
  </r>
  <r>
    <n v="3405"/>
    <x v="1688"/>
    <x v="872"/>
    <d v="2015-10-17T00:00:00"/>
    <s v="Same Day"/>
    <s v="CM-12190"/>
    <s v="Charlotte Melton"/>
    <x v="0"/>
    <s v="United States"/>
    <s v="Los Angeles"/>
    <x v="1"/>
    <n v="90004"/>
    <x v="1"/>
    <s v="OFF-ST-10003479"/>
    <x v="1"/>
    <x v="4"/>
    <s v="Eldon Base for stackable storage shelf, platinum"/>
    <n v="77.88"/>
    <n v="2"/>
    <n v="0"/>
    <x v="42"/>
  </r>
  <r>
    <n v="3406"/>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488"/>
    <d v="2014-04-27T00:00:00"/>
    <s v="Standard Class"/>
    <s v="LB-16795"/>
    <s v="Laurel Beltran"/>
    <x v="2"/>
    <s v="United States"/>
    <s v="Columbus"/>
    <x v="24"/>
    <n v="43229"/>
    <x v="3"/>
    <s v="OFF-BI-10000145"/>
    <x v="1"/>
    <x v="8"/>
    <s v="Zipper Ring Binder Pockets"/>
    <n v="7.4880000000000004"/>
    <n v="8"/>
    <n v="0.7"/>
    <x v="2957"/>
  </r>
  <r>
    <n v="3409"/>
    <x v="1689"/>
    <x v="488"/>
    <d v="2014-04-27T00:00:00"/>
    <s v="Standard Class"/>
    <s v="LB-16795"/>
    <s v="Laurel Beltran"/>
    <x v="2"/>
    <s v="United States"/>
    <s v="Columbus"/>
    <x v="24"/>
    <n v="43229"/>
    <x v="3"/>
    <s v="FUR-FU-10002191"/>
    <x v="0"/>
    <x v="5"/>
    <s v="G.E. Halogen Desk Lamp Bulbs"/>
    <n v="22.335999999999999"/>
    <n v="4"/>
    <n v="0.2"/>
    <x v="2958"/>
  </r>
  <r>
    <n v="3410"/>
    <x v="1690"/>
    <x v="504"/>
    <d v="2017-05-06T00:00:00"/>
    <s v="Standard Class"/>
    <s v="JF-15490"/>
    <s v="Jeremy Farry"/>
    <x v="0"/>
    <s v="United States"/>
    <s v="Columbus"/>
    <x v="24"/>
    <n v="43229"/>
    <x v="3"/>
    <s v="OFF-PA-10004451"/>
    <x v="1"/>
    <x v="10"/>
    <s v="Xerox 222"/>
    <n v="10.368"/>
    <n v="2"/>
    <n v="0.2"/>
    <x v="572"/>
  </r>
  <r>
    <n v="3411"/>
    <x v="1691"/>
    <x v="873"/>
    <d v="2016-09-24T00:00:00"/>
    <s v="Standard Class"/>
    <s v="GM-14695"/>
    <s v="Greg Maxwell"/>
    <x v="1"/>
    <s v="United States"/>
    <s v="San Francisco"/>
    <x v="1"/>
    <n v="94122"/>
    <x v="1"/>
    <s v="OFF-PA-10001471"/>
    <x v="1"/>
    <x v="10"/>
    <s v="Strathmore Photo Frame Cards"/>
    <n v="65.790000000000006"/>
    <n v="9"/>
    <n v="0"/>
    <x v="2959"/>
  </r>
  <r>
    <n v="3412"/>
    <x v="1691"/>
    <x v="873"/>
    <d v="2016-09-24T00:00:00"/>
    <s v="Standard Class"/>
    <s v="GM-14695"/>
    <s v="Greg Maxwell"/>
    <x v="1"/>
    <s v="United States"/>
    <s v="San Francisco"/>
    <x v="1"/>
    <n v="94122"/>
    <x v="1"/>
    <s v="OFF-BI-10003656"/>
    <x v="1"/>
    <x v="8"/>
    <s v="Fellowes PB200 Plastic Comb Binding Machine"/>
    <n v="271.98399999999998"/>
    <n v="2"/>
    <n v="0.2"/>
    <x v="2960"/>
  </r>
  <r>
    <n v="3413"/>
    <x v="1691"/>
    <x v="873"/>
    <d v="2016-09-24T00:00:00"/>
    <s v="Standard Class"/>
    <s v="GM-14695"/>
    <s v="Greg Maxwell"/>
    <x v="1"/>
    <s v="United States"/>
    <s v="San Francisco"/>
    <x v="1"/>
    <n v="94122"/>
    <x v="1"/>
    <s v="OFF-AR-10000940"/>
    <x v="1"/>
    <x v="6"/>
    <s v="Newell 343"/>
    <n v="11.76"/>
    <n v="4"/>
    <n v="0"/>
    <x v="622"/>
  </r>
  <r>
    <n v="3414"/>
    <x v="1691"/>
    <x v="873"/>
    <d v="2016-09-24T00:00:00"/>
    <s v="Standard Class"/>
    <s v="GM-14695"/>
    <s v="Greg Maxwell"/>
    <x v="1"/>
    <s v="United States"/>
    <s v="San Francisco"/>
    <x v="1"/>
    <n v="94122"/>
    <x v="1"/>
    <s v="OFF-PA-10002319"/>
    <x v="1"/>
    <x v="10"/>
    <s v="Xerox 1944"/>
    <n v="77.52"/>
    <n v="2"/>
    <n v="0"/>
    <x v="2961"/>
  </r>
  <r>
    <n v="3415"/>
    <x v="1691"/>
    <x v="873"/>
    <d v="2016-09-24T00:00:00"/>
    <s v="Standard Class"/>
    <s v="GM-14695"/>
    <s v="Greg Maxwell"/>
    <x v="1"/>
    <s v="United States"/>
    <s v="San Francisco"/>
    <x v="1"/>
    <n v="94122"/>
    <x v="1"/>
    <s v="OFF-BI-10000977"/>
    <x v="1"/>
    <x v="8"/>
    <s v="Ibico Plastic Spiral Binding Combs"/>
    <n v="48.64"/>
    <n v="2"/>
    <n v="0.2"/>
    <x v="2962"/>
  </r>
  <r>
    <n v="3416"/>
    <x v="1692"/>
    <x v="476"/>
    <d v="2016-09-02T00:00:00"/>
    <s v="Same Day"/>
    <s v="SS-20590"/>
    <s v="Sonia Sunley"/>
    <x v="0"/>
    <s v="United States"/>
    <s v="Madison"/>
    <x v="6"/>
    <n v="53711"/>
    <x v="2"/>
    <s v="OFF-FA-10002676"/>
    <x v="1"/>
    <x v="13"/>
    <s v="Colored Push Pins"/>
    <n v="1.81"/>
    <n v="1"/>
    <n v="0"/>
    <x v="2963"/>
  </r>
  <r>
    <n v="3417"/>
    <x v="1692"/>
    <x v="476"/>
    <d v="2016-09-02T00:00:00"/>
    <s v="Same Day"/>
    <s v="SS-20590"/>
    <s v="Sonia Sunley"/>
    <x v="0"/>
    <s v="United States"/>
    <s v="Madison"/>
    <x v="6"/>
    <n v="53711"/>
    <x v="2"/>
    <s v="OFF-BI-10004970"/>
    <x v="1"/>
    <x v="8"/>
    <s v="ACCOHIDE 3-Ring Binder, Blue, 1&quot;"/>
    <n v="8.26"/>
    <n v="2"/>
    <n v="0"/>
    <x v="1835"/>
  </r>
  <r>
    <n v="3418"/>
    <x v="1693"/>
    <x v="381"/>
    <d v="2015-05-02T00:00:00"/>
    <s v="Standard Class"/>
    <s v="TC-21475"/>
    <s v="Tony Chapman"/>
    <x v="2"/>
    <s v="United States"/>
    <s v="Aurora"/>
    <x v="22"/>
    <n v="80013"/>
    <x v="1"/>
    <s v="OFF-AP-10003971"/>
    <x v="1"/>
    <x v="9"/>
    <s v="Belkin 6 Outlet Metallic Surge Strip"/>
    <n v="43.56"/>
    <n v="5"/>
    <n v="0.2"/>
    <x v="2964"/>
  </r>
  <r>
    <n v="3419"/>
    <x v="1693"/>
    <x v="381"/>
    <d v="2015-05-02T00:00:00"/>
    <s v="Standard Class"/>
    <s v="TC-21475"/>
    <s v="Tony Chapman"/>
    <x v="2"/>
    <s v="United States"/>
    <s v="Aurora"/>
    <x v="22"/>
    <n v="80013"/>
    <x v="1"/>
    <s v="OFF-SU-10001574"/>
    <x v="1"/>
    <x v="14"/>
    <s v="Acme Value Line Scissors"/>
    <n v="5.84"/>
    <n v="2"/>
    <n v="0.2"/>
    <x v="581"/>
  </r>
  <r>
    <n v="3420"/>
    <x v="1694"/>
    <x v="684"/>
    <d v="2015-09-13T00:00:00"/>
    <s v="Standard Class"/>
    <s v="CC-12430"/>
    <s v="Chuck Clark"/>
    <x v="2"/>
    <s v="United States"/>
    <s v="New York City"/>
    <x v="15"/>
    <n v="10024"/>
    <x v="3"/>
    <s v="FUR-CH-10000665"/>
    <x v="0"/>
    <x v="1"/>
    <s v="Global Airflow Leather Mesh Back Chair, Black"/>
    <n v="271.76400000000001"/>
    <n v="2"/>
    <n v="0.1"/>
    <x v="2152"/>
  </r>
  <r>
    <n v="3421"/>
    <x v="1695"/>
    <x v="316"/>
    <d v="2016-06-03T00:00:00"/>
    <s v="Standard Class"/>
    <s v="CL-12565"/>
    <s v="Clay Ludtke"/>
    <x v="0"/>
    <s v="United States"/>
    <s v="Los Angeles"/>
    <x v="1"/>
    <n v="90004"/>
    <x v="1"/>
    <s v="OFF-AP-10000891"/>
    <x v="1"/>
    <x v="9"/>
    <s v="Kensington 7 Outlet MasterPiece HOMEOFFICE Power Control Center"/>
    <n v="262.24"/>
    <n v="2"/>
    <n v="0"/>
    <x v="2965"/>
  </r>
  <r>
    <n v="3422"/>
    <x v="1695"/>
    <x v="316"/>
    <d v="2016-06-03T00:00:00"/>
    <s v="Standard Class"/>
    <s v="CL-12565"/>
    <s v="Clay Ludtke"/>
    <x v="0"/>
    <s v="United States"/>
    <s v="Los Angeles"/>
    <x v="1"/>
    <n v="90004"/>
    <x v="1"/>
    <s v="OFF-PA-10003790"/>
    <x v="1"/>
    <x v="10"/>
    <s v="Xerox 1991"/>
    <n v="182.72"/>
    <n v="8"/>
    <n v="0"/>
    <x v="697"/>
  </r>
  <r>
    <n v="3423"/>
    <x v="1695"/>
    <x v="316"/>
    <d v="2016-06-03T00:00:00"/>
    <s v="Standard Class"/>
    <s v="CL-12565"/>
    <s v="Clay Ludtke"/>
    <x v="0"/>
    <s v="United States"/>
    <s v="Los Angeles"/>
    <x v="1"/>
    <n v="90004"/>
    <x v="1"/>
    <s v="TEC-AC-10002217"/>
    <x v="2"/>
    <x v="11"/>
    <s v="Imation Clip USB flash drive - 8 GB"/>
    <n v="131.6"/>
    <n v="7"/>
    <n v="0"/>
    <x v="2966"/>
  </r>
  <r>
    <n v="3424"/>
    <x v="1695"/>
    <x v="316"/>
    <d v="2016-06-03T00:00:00"/>
    <s v="Standard Class"/>
    <s v="CL-12565"/>
    <s v="Clay Ludtke"/>
    <x v="0"/>
    <s v="United States"/>
    <s v="Los Angeles"/>
    <x v="1"/>
    <n v="90004"/>
    <x v="1"/>
    <s v="OFF-BI-10002215"/>
    <x v="1"/>
    <x v="8"/>
    <s v="Wilson Jones Hanging View Binder, White, 1&quot;"/>
    <n v="22.72"/>
    <n v="4"/>
    <n v="0.2"/>
    <x v="20"/>
  </r>
  <r>
    <n v="3425"/>
    <x v="1695"/>
    <x v="316"/>
    <d v="2016-06-03T00:00:00"/>
    <s v="Standard Class"/>
    <s v="CL-12565"/>
    <s v="Clay Ludtke"/>
    <x v="0"/>
    <s v="United States"/>
    <s v="Los Angeles"/>
    <x v="1"/>
    <n v="90004"/>
    <x v="1"/>
    <s v="TEC-MA-10001972"/>
    <x v="2"/>
    <x v="15"/>
    <s v="Okidata C331dn Printer"/>
    <n v="558.4"/>
    <n v="2"/>
    <n v="0.2"/>
    <x v="2967"/>
  </r>
  <r>
    <n v="3426"/>
    <x v="1696"/>
    <x v="496"/>
    <d v="2015-09-28T00:00:00"/>
    <s v="Standard Class"/>
    <s v="DE-13255"/>
    <s v="Deanra Eno"/>
    <x v="2"/>
    <s v="United States"/>
    <s v="Dubuque"/>
    <x v="23"/>
    <n v="52001"/>
    <x v="2"/>
    <s v="OFF-BI-10001525"/>
    <x v="1"/>
    <x v="8"/>
    <s v="Acco Pressboard Covers with Storage Hooks, 14 7/8&quot; x 11&quot;, Executive Red"/>
    <n v="15.24"/>
    <n v="4"/>
    <n v="0"/>
    <x v="2968"/>
  </r>
  <r>
    <n v="3427"/>
    <x v="1696"/>
    <x v="496"/>
    <d v="2015-09-28T00:00:00"/>
    <s v="Standard Class"/>
    <s v="DE-13255"/>
    <s v="Deanra Eno"/>
    <x v="2"/>
    <s v="United States"/>
    <s v="Dubuque"/>
    <x v="23"/>
    <n v="52001"/>
    <x v="2"/>
    <s v="FUR-CH-10000988"/>
    <x v="0"/>
    <x v="1"/>
    <s v="Hon Olson Stacker Stools"/>
    <n v="1408.1"/>
    <n v="10"/>
    <n v="0"/>
    <x v="2969"/>
  </r>
  <r>
    <n v="3428"/>
    <x v="1697"/>
    <x v="445"/>
    <d v="2017-07-06T00:00:00"/>
    <s v="Second Class"/>
    <s v="SZ-20035"/>
    <s v="Sam Zeldin"/>
    <x v="2"/>
    <s v="United States"/>
    <s v="Lancaster"/>
    <x v="24"/>
    <n v="43130"/>
    <x v="3"/>
    <s v="OFF-PA-10000174"/>
    <x v="1"/>
    <x v="10"/>
    <s v="Message Book, Wirebound, Four 5 1/2&quot; X 4&quot; Forms/Pg., 200 Dupl. Sets/Book"/>
    <n v="32.896000000000001"/>
    <n v="4"/>
    <n v="0.2"/>
    <x v="2970"/>
  </r>
  <r>
    <n v="3429"/>
    <x v="1697"/>
    <x v="445"/>
    <d v="2017-07-06T00:00:00"/>
    <s v="Second Class"/>
    <s v="SZ-20035"/>
    <s v="Sam Zeldin"/>
    <x v="2"/>
    <s v="United States"/>
    <s v="Lancaster"/>
    <x v="24"/>
    <n v="43130"/>
    <x v="3"/>
    <s v="FUR-TA-10002041"/>
    <x v="0"/>
    <x v="3"/>
    <s v="Bevis Round Conference Table Top, X-Base"/>
    <n v="215.148"/>
    <n v="2"/>
    <n v="0.4"/>
    <x v="2971"/>
  </r>
  <r>
    <n v="3430"/>
    <x v="1697"/>
    <x v="445"/>
    <d v="2017-07-06T00:00:00"/>
    <s v="Second Class"/>
    <s v="SZ-20035"/>
    <s v="Sam Zeldin"/>
    <x v="2"/>
    <s v="United States"/>
    <s v="Lancaster"/>
    <x v="24"/>
    <n v="43130"/>
    <x v="3"/>
    <s v="OFF-PA-10002246"/>
    <x v="1"/>
    <x v="10"/>
    <s v="Wirebound Four 2-3/4 x 5 Forms per Page, 400 Sets per Book"/>
    <n v="30.96"/>
    <n v="6"/>
    <n v="0.2"/>
    <x v="2972"/>
  </r>
  <r>
    <n v="3431"/>
    <x v="1698"/>
    <x v="166"/>
    <d v="2017-12-09T00:00:00"/>
    <s v="First Class"/>
    <s v="LF-17185"/>
    <s v="Luke Foster"/>
    <x v="0"/>
    <s v="United States"/>
    <s v="Inglewood"/>
    <x v="1"/>
    <n v="90301"/>
    <x v="1"/>
    <s v="OFF-ST-10003327"/>
    <x v="1"/>
    <x v="4"/>
    <s v="Akro-Mils 12-Gallon Tote"/>
    <n v="29.79"/>
    <n v="3"/>
    <n v="0"/>
    <x v="2973"/>
  </r>
  <r>
    <n v="3432"/>
    <x v="1698"/>
    <x v="166"/>
    <d v="2017-12-09T00:00:00"/>
    <s v="First Class"/>
    <s v="LF-17185"/>
    <s v="Luke Foster"/>
    <x v="0"/>
    <s v="United States"/>
    <s v="Inglewood"/>
    <x v="1"/>
    <n v="90301"/>
    <x v="1"/>
    <s v="FUR-FU-10002703"/>
    <x v="0"/>
    <x v="5"/>
    <s v="Tenex Traditional Chairmats for Hard Floors, Average Lip, 36&quot; x 48&quot;"/>
    <n v="128.9"/>
    <n v="2"/>
    <n v="0"/>
    <x v="2974"/>
  </r>
  <r>
    <n v="3433"/>
    <x v="1698"/>
    <x v="166"/>
    <d v="2017-12-09T00:00:00"/>
    <s v="First Class"/>
    <s v="LF-17185"/>
    <s v="Luke Foster"/>
    <x v="0"/>
    <s v="United States"/>
    <s v="Inglewood"/>
    <x v="1"/>
    <n v="90301"/>
    <x v="1"/>
    <s v="OFF-PA-10003651"/>
    <x v="1"/>
    <x v="10"/>
    <s v="Xerox 1968"/>
    <n v="60.12"/>
    <n v="9"/>
    <n v="0"/>
    <x v="1958"/>
  </r>
  <r>
    <n v="3434"/>
    <x v="1699"/>
    <x v="256"/>
    <d v="2017-12-09T00:00:00"/>
    <s v="Standard Class"/>
    <s v="AB-10165"/>
    <s v="Alan Barnes"/>
    <x v="0"/>
    <s v="United States"/>
    <s v="Bellevue"/>
    <x v="4"/>
    <n v="98006"/>
    <x v="1"/>
    <s v="OFF-BI-10001617"/>
    <x v="1"/>
    <x v="8"/>
    <s v="GBC Wire Binding Combs"/>
    <n v="24.815999999999999"/>
    <n v="3"/>
    <n v="0.2"/>
    <x v="2975"/>
  </r>
  <r>
    <n v="3435"/>
    <x v="1699"/>
    <x v="256"/>
    <d v="2017-12-09T00:00:00"/>
    <s v="Standard Class"/>
    <s v="AB-10165"/>
    <s v="Alan Barnes"/>
    <x v="0"/>
    <s v="United States"/>
    <s v="Bellevue"/>
    <x v="4"/>
    <n v="98006"/>
    <x v="1"/>
    <s v="OFF-BI-10000145"/>
    <x v="1"/>
    <x v="8"/>
    <s v="Zipper Ring Binder Pockets"/>
    <n v="14.976000000000001"/>
    <n v="6"/>
    <n v="0.2"/>
    <x v="2976"/>
  </r>
  <r>
    <n v="3436"/>
    <x v="1700"/>
    <x v="874"/>
    <d v="2015-09-29T00:00:00"/>
    <s v="First Class"/>
    <s v="NM-18520"/>
    <s v="Neoma Murray"/>
    <x v="0"/>
    <s v="United States"/>
    <s v="Chicago"/>
    <x v="10"/>
    <n v="60610"/>
    <x v="2"/>
    <s v="OFF-BI-10001670"/>
    <x v="1"/>
    <x v="8"/>
    <s v="Vinyl Sectional Post Binders"/>
    <n v="15.08"/>
    <n v="2"/>
    <n v="0.8"/>
    <x v="2977"/>
  </r>
  <r>
    <n v="3437"/>
    <x v="1700"/>
    <x v="874"/>
    <d v="2015-09-29T00:00:00"/>
    <s v="First Class"/>
    <s v="NM-18520"/>
    <s v="Neoma Murray"/>
    <x v="0"/>
    <s v="United States"/>
    <s v="Chicago"/>
    <x v="10"/>
    <n v="60610"/>
    <x v="2"/>
    <s v="FUR-FU-10003849"/>
    <x v="0"/>
    <x v="5"/>
    <s v="DAX Metal Frame, Desktop, Stepped-Edge"/>
    <n v="24.288"/>
    <n v="3"/>
    <n v="0.6"/>
    <x v="2978"/>
  </r>
  <r>
    <n v="3438"/>
    <x v="1701"/>
    <x v="505"/>
    <d v="2017-10-30T00:00:00"/>
    <s v="Same Day"/>
    <s v="RA-19945"/>
    <s v="Ryan Akin"/>
    <x v="0"/>
    <s v="United States"/>
    <s v="Dallas"/>
    <x v="5"/>
    <n v="75217"/>
    <x v="2"/>
    <s v="FUR-FU-10003849"/>
    <x v="0"/>
    <x v="5"/>
    <s v="DAX Metal Frame, Desktop, Stepped-Edge"/>
    <n v="16.192"/>
    <n v="2"/>
    <n v="0.6"/>
    <x v="2979"/>
  </r>
  <r>
    <n v="3439"/>
    <x v="1701"/>
    <x v="505"/>
    <d v="2017-10-30T00:00:00"/>
    <s v="Same Day"/>
    <s v="RA-19945"/>
    <s v="Ryan Akin"/>
    <x v="0"/>
    <s v="United States"/>
    <s v="Dallas"/>
    <x v="5"/>
    <n v="75217"/>
    <x v="2"/>
    <s v="FUR-TA-10002041"/>
    <x v="0"/>
    <x v="3"/>
    <s v="Bevis Round Conference Table Top, X-Base"/>
    <n v="251.006"/>
    <n v="2"/>
    <n v="0.3"/>
    <x v="2980"/>
  </r>
  <r>
    <n v="3440"/>
    <x v="1701"/>
    <x v="505"/>
    <d v="2017-10-30T00:00:00"/>
    <s v="Same Day"/>
    <s v="RA-19945"/>
    <s v="Ryan Akin"/>
    <x v="0"/>
    <s v="United States"/>
    <s v="Dallas"/>
    <x v="5"/>
    <n v="75217"/>
    <x v="2"/>
    <s v="OFF-ST-10002214"/>
    <x v="1"/>
    <x v="4"/>
    <s v="X-Rack File for Hanging Folders"/>
    <n v="54.192"/>
    <n v="6"/>
    <n v="0.2"/>
    <x v="2981"/>
  </r>
  <r>
    <n v="3441"/>
    <x v="1702"/>
    <x v="239"/>
    <d v="2015-11-30T00:00:00"/>
    <s v="Same Day"/>
    <s v="PO-19195"/>
    <s v="Phillina Ober"/>
    <x v="2"/>
    <s v="United States"/>
    <s v="San Francisco"/>
    <x v="1"/>
    <n v="94122"/>
    <x v="1"/>
    <s v="OFF-BI-10001078"/>
    <x v="1"/>
    <x v="8"/>
    <s v="Acco PRESSTEX Data Binder with Storage Hooks, Dark Blue, 14 7/8&quot; X 11&quot;"/>
    <n v="4.3040000000000003"/>
    <n v="1"/>
    <n v="0.2"/>
    <x v="2982"/>
  </r>
  <r>
    <n v="3442"/>
    <x v="1703"/>
    <x v="518"/>
    <d v="2014-03-14T00:00:00"/>
    <s v="Second Class"/>
    <s v="KA-16525"/>
    <s v="Kelly Andreada"/>
    <x v="0"/>
    <s v="United States"/>
    <s v="New York City"/>
    <x v="15"/>
    <n v="10024"/>
    <x v="3"/>
    <s v="OFF-PA-10002137"/>
    <x v="1"/>
    <x v="10"/>
    <s v="Southworth 100% Résumé Paper, 24lb."/>
    <n v="108.92"/>
    <n v="14"/>
    <n v="0"/>
    <x v="2983"/>
  </r>
  <r>
    <n v="3443"/>
    <x v="1704"/>
    <x v="123"/>
    <d v="2017-11-23T00:00:00"/>
    <s v="Standard Class"/>
    <s v="JD-16150"/>
    <s v="Justin Deggeller"/>
    <x v="1"/>
    <s v="United States"/>
    <s v="New York City"/>
    <x v="15"/>
    <n v="10011"/>
    <x v="3"/>
    <s v="OFF-EN-10001415"/>
    <x v="1"/>
    <x v="12"/>
    <s v="Staple envelope"/>
    <n v="16.739999999999998"/>
    <n v="3"/>
    <n v="0"/>
    <x v="2984"/>
  </r>
  <r>
    <n v="3444"/>
    <x v="1704"/>
    <x v="123"/>
    <d v="2017-11-23T00:00:00"/>
    <s v="Standard Class"/>
    <s v="JD-16150"/>
    <s v="Justin Deggeller"/>
    <x v="1"/>
    <s v="United States"/>
    <s v="New York City"/>
    <x v="15"/>
    <n v="10011"/>
    <x v="3"/>
    <s v="OFF-AP-10003849"/>
    <x v="1"/>
    <x v="9"/>
    <s v="Hoover Shoulder Vac Commercial Portable Vacuum"/>
    <n v="2504.7399999999998"/>
    <n v="7"/>
    <n v="0"/>
    <x v="2985"/>
  </r>
  <r>
    <n v="3445"/>
    <x v="1705"/>
    <x v="875"/>
    <d v="2016-08-02T00:00:00"/>
    <s v="Standard Class"/>
    <s v="JO-15145"/>
    <s v="Jack O'Briant"/>
    <x v="1"/>
    <s v="United States"/>
    <s v="Philadelphia"/>
    <x v="9"/>
    <n v="19140"/>
    <x v="3"/>
    <s v="OFF-ST-10001713"/>
    <x v="1"/>
    <x v="4"/>
    <s v="Gould Plastics 9-Pocket Panel Bin, 18-3/8w x 5-1/4d x 20-1/2h, Black"/>
    <n v="84.784000000000006"/>
    <n v="2"/>
    <n v="0.2"/>
    <x v="2986"/>
  </r>
  <r>
    <n v="3446"/>
    <x v="1706"/>
    <x v="821"/>
    <d v="2015-06-17T00:00:00"/>
    <s v="Standard Class"/>
    <s v="LE-16810"/>
    <s v="Laurel Elliston"/>
    <x v="0"/>
    <s v="United States"/>
    <s v="Newark"/>
    <x v="13"/>
    <n v="19711"/>
    <x v="3"/>
    <s v="OFF-ST-10001505"/>
    <x v="1"/>
    <x v="4"/>
    <s v="Perma STOR-ALL Hanging File Box, 13 1/8&quot;W x 12 1/4&quot;D x 10 1/2&quot;H"/>
    <n v="29.9"/>
    <n v="5"/>
    <n v="0"/>
    <x v="2987"/>
  </r>
  <r>
    <n v="3447"/>
    <x v="1707"/>
    <x v="876"/>
    <d v="2016-08-07T00:00:00"/>
    <s v="First Class"/>
    <s v="AH-10690"/>
    <s v="Anna Häberlin"/>
    <x v="1"/>
    <s v="United States"/>
    <s v="New York City"/>
    <x v="15"/>
    <n v="10024"/>
    <x v="3"/>
    <s v="OFF-PA-10000474"/>
    <x v="1"/>
    <x v="10"/>
    <s v="Easy-staple paper"/>
    <n v="70.88"/>
    <n v="2"/>
    <n v="0"/>
    <x v="2988"/>
  </r>
  <r>
    <n v="3448"/>
    <x v="1708"/>
    <x v="532"/>
    <d v="2017-06-15T00:00:00"/>
    <s v="Standard Class"/>
    <s v="KN-16705"/>
    <s v="Kristina Nunn"/>
    <x v="2"/>
    <s v="United States"/>
    <s v="Auburn"/>
    <x v="19"/>
    <n v="36830"/>
    <x v="0"/>
    <s v="OFF-AR-10001919"/>
    <x v="1"/>
    <x v="6"/>
    <s v="OIC #2 Pencils, Medium Soft"/>
    <n v="3.76"/>
    <n v="2"/>
    <n v="0"/>
    <x v="1097"/>
  </r>
  <r>
    <n v="3449"/>
    <x v="1709"/>
    <x v="877"/>
    <d v="2016-10-13T00:00:00"/>
    <s v="Standard Class"/>
    <s v="TB-21250"/>
    <s v="Tim Brockman"/>
    <x v="0"/>
    <s v="United States"/>
    <s v="Los Angeles"/>
    <x v="1"/>
    <n v="90049"/>
    <x v="1"/>
    <s v="OFF-BI-10004001"/>
    <x v="1"/>
    <x v="8"/>
    <s v="GBC Recycled VeloBinder Covers"/>
    <n v="27.263999999999999"/>
    <n v="2"/>
    <n v="0.2"/>
    <x v="2989"/>
  </r>
  <r>
    <n v="3450"/>
    <x v="1710"/>
    <x v="78"/>
    <d v="2014-09-14T00:00:00"/>
    <s v="Standard Class"/>
    <s v="DP-13390"/>
    <s v="Dennis Pardue"/>
    <x v="2"/>
    <s v="United States"/>
    <s v="San Francisco"/>
    <x v="1"/>
    <n v="94110"/>
    <x v="1"/>
    <s v="OFF-AP-10004785"/>
    <x v="1"/>
    <x v="9"/>
    <s v="Holmes Replacement Filter for HEPA Air Cleaner, Medium Room"/>
    <n v="56.65"/>
    <n v="5"/>
    <n v="0"/>
    <x v="2990"/>
  </r>
  <r>
    <n v="3451"/>
    <x v="1710"/>
    <x v="78"/>
    <d v="2014-09-14T00:00:00"/>
    <s v="Standard Class"/>
    <s v="DP-13390"/>
    <s v="Dennis Pardue"/>
    <x v="2"/>
    <s v="United States"/>
    <s v="San Francisco"/>
    <x v="1"/>
    <n v="94110"/>
    <x v="1"/>
    <s v="OFF-ST-10002406"/>
    <x v="1"/>
    <x v="4"/>
    <s v="Pizazz Global Quick File"/>
    <n v="14.97"/>
    <n v="1"/>
    <n v="0"/>
    <x v="2991"/>
  </r>
  <r>
    <n v="3452"/>
    <x v="1710"/>
    <x v="78"/>
    <d v="2014-09-14T00:00:00"/>
    <s v="Standard Class"/>
    <s v="DP-13390"/>
    <s v="Dennis Pardue"/>
    <x v="2"/>
    <s v="United States"/>
    <s v="San Francisco"/>
    <x v="1"/>
    <n v="94110"/>
    <x v="1"/>
    <s v="OFF-FA-10002988"/>
    <x v="1"/>
    <x v="13"/>
    <s v="Ideal Clamps"/>
    <n v="4.0199999999999996"/>
    <n v="2"/>
    <n v="0"/>
    <x v="135"/>
  </r>
  <r>
    <n v="3453"/>
    <x v="1711"/>
    <x v="878"/>
    <d v="2014-03-21T00:00:00"/>
    <s v="Second Class"/>
    <s v="KN-16705"/>
    <s v="Kristina Nunn"/>
    <x v="2"/>
    <s v="United States"/>
    <s v="Raleigh"/>
    <x v="3"/>
    <n v="27604"/>
    <x v="0"/>
    <s v="TEC-PH-10002415"/>
    <x v="2"/>
    <x v="7"/>
    <s v="Polycom VoiceStation 500 Conference phone"/>
    <n v="471.92"/>
    <n v="2"/>
    <n v="0.2"/>
    <x v="2992"/>
  </r>
  <r>
    <n v="3454"/>
    <x v="1712"/>
    <x v="879"/>
    <d v="2015-03-02T00:00:00"/>
    <s v="Second Class"/>
    <s v="ST-20530"/>
    <s v="Shui Tom"/>
    <x v="0"/>
    <s v="United States"/>
    <s v="Macon"/>
    <x v="32"/>
    <n v="31204"/>
    <x v="0"/>
    <s v="OFF-BI-10004236"/>
    <x v="1"/>
    <x v="8"/>
    <s v="XtraLife ClearVue Slant-D Ring Binder, White, 3&quot;"/>
    <n v="58.72"/>
    <n v="4"/>
    <n v="0"/>
    <x v="2993"/>
  </r>
  <r>
    <n v="3455"/>
    <x v="1713"/>
    <x v="584"/>
    <d v="2015-07-14T00:00:00"/>
    <s v="Standard Class"/>
    <s v="EB-13870"/>
    <s v="Emily Burns"/>
    <x v="0"/>
    <s v="United States"/>
    <s v="Nashville"/>
    <x v="18"/>
    <n v="37211"/>
    <x v="0"/>
    <s v="OFF-AR-10000657"/>
    <x v="1"/>
    <x v="6"/>
    <s v="Binney &amp; Smith inkTank Desk Highlighter, Chisel Tip, Yellow, 12/Box"/>
    <n v="5.16"/>
    <n v="3"/>
    <n v="0.2"/>
    <x v="2994"/>
  </r>
  <r>
    <n v="3456"/>
    <x v="1714"/>
    <x v="880"/>
    <d v="2016-02-27T00:00:00"/>
    <s v="Standard Class"/>
    <s v="AH-10210"/>
    <s v="Alan Hwang"/>
    <x v="0"/>
    <s v="United States"/>
    <s v="Nashville"/>
    <x v="18"/>
    <n v="37211"/>
    <x v="0"/>
    <s v="OFF-PA-10004996"/>
    <x v="1"/>
    <x v="10"/>
    <s v="Speediset Carbonless Redi-Letter 7&quot; x 8 1/2&quot;"/>
    <n v="16.495999999999999"/>
    <n v="2"/>
    <n v="0.2"/>
    <x v="2995"/>
  </r>
  <r>
    <n v="3457"/>
    <x v="1715"/>
    <x v="118"/>
    <d v="2017-09-18T00:00:00"/>
    <s v="First Class"/>
    <s v="AS-10090"/>
    <s v="Adam Shillingsburg"/>
    <x v="0"/>
    <s v="United States"/>
    <s v="Philadelphia"/>
    <x v="9"/>
    <n v="19143"/>
    <x v="3"/>
    <s v="TEC-AC-10001109"/>
    <x v="2"/>
    <x v="11"/>
    <s v="Logitech Trackman Marble Mouse"/>
    <n v="71.975999999999999"/>
    <n v="3"/>
    <n v="0.2"/>
    <x v="2996"/>
  </r>
  <r>
    <n v="3458"/>
    <x v="1715"/>
    <x v="118"/>
    <d v="2017-09-18T00:00:00"/>
    <s v="First Class"/>
    <s v="AS-10090"/>
    <s v="Adam Shillingsburg"/>
    <x v="0"/>
    <s v="United States"/>
    <s v="Philadelphia"/>
    <x v="9"/>
    <n v="19143"/>
    <x v="3"/>
    <s v="FUR-FU-10003832"/>
    <x v="0"/>
    <x v="5"/>
    <s v="Eldon Expressions Punched Metal &amp; Wood Desk Accessories, Black &amp; Cherry"/>
    <n v="22.512"/>
    <n v="3"/>
    <n v="0.2"/>
    <x v="2997"/>
  </r>
  <r>
    <n v="3459"/>
    <x v="1715"/>
    <x v="118"/>
    <d v="2017-09-18T00:00:00"/>
    <s v="First Class"/>
    <s v="AS-10090"/>
    <s v="Adam Shillingsburg"/>
    <x v="0"/>
    <s v="United States"/>
    <s v="Philadelphia"/>
    <x v="9"/>
    <n v="19143"/>
    <x v="3"/>
    <s v="OFF-BI-10002393"/>
    <x v="1"/>
    <x v="8"/>
    <s v="Binder Posts"/>
    <n v="3.444"/>
    <n v="2"/>
    <n v="0.7"/>
    <x v="2998"/>
  </r>
  <r>
    <n v="3460"/>
    <x v="1715"/>
    <x v="118"/>
    <d v="2017-09-18T00:00:00"/>
    <s v="First Class"/>
    <s v="AS-10090"/>
    <s v="Adam Shillingsburg"/>
    <x v="0"/>
    <s v="United States"/>
    <s v="Philadelphia"/>
    <x v="9"/>
    <n v="19143"/>
    <x v="3"/>
    <s v="OFF-BI-10001359"/>
    <x v="1"/>
    <x v="8"/>
    <s v="GBC DocuBind TL300 Electric Binding System"/>
    <n v="538.19399999999996"/>
    <n v="2"/>
    <n v="0.7"/>
    <x v="2999"/>
  </r>
  <r>
    <n v="3461"/>
    <x v="1715"/>
    <x v="118"/>
    <d v="2017-09-18T00:00:00"/>
    <s v="First Class"/>
    <s v="AS-10090"/>
    <s v="Adam Shillingsburg"/>
    <x v="0"/>
    <s v="United States"/>
    <s v="Philadelphia"/>
    <x v="9"/>
    <n v="19143"/>
    <x v="3"/>
    <s v="TEC-AC-10003628"/>
    <x v="2"/>
    <x v="11"/>
    <s v="Logitech 910-002974 M325 Wireless Mouse for Web Scrolling"/>
    <n v="47.984000000000002"/>
    <n v="2"/>
    <n v="0.2"/>
    <x v="2262"/>
  </r>
  <r>
    <n v="3462"/>
    <x v="1716"/>
    <x v="60"/>
    <d v="2017-11-10T00:00:00"/>
    <s v="Second Class"/>
    <s v="EM-13825"/>
    <s v="Elizabeth Moffitt"/>
    <x v="1"/>
    <s v="United States"/>
    <s v="Dallas"/>
    <x v="5"/>
    <n v="75081"/>
    <x v="2"/>
    <s v="TEC-PH-10003012"/>
    <x v="2"/>
    <x v="7"/>
    <s v="Nortel Meridian M3904 Professional Digital phone"/>
    <n v="492.76799999999997"/>
    <n v="4"/>
    <n v="0.2"/>
    <x v="3000"/>
  </r>
  <r>
    <n v="3463"/>
    <x v="1717"/>
    <x v="763"/>
    <d v="2015-02-23T00:00:00"/>
    <s v="Second Class"/>
    <s v="KA-16525"/>
    <s v="Kelly Andreada"/>
    <x v="0"/>
    <s v="United States"/>
    <s v="Perth Amboy"/>
    <x v="30"/>
    <n v="8861"/>
    <x v="3"/>
    <s v="OFF-AR-10003903"/>
    <x v="1"/>
    <x v="6"/>
    <s v="Sanford 52201 APSCO Electric Pencil Sharpener"/>
    <n v="286.79000000000002"/>
    <n v="7"/>
    <n v="0"/>
    <x v="3001"/>
  </r>
  <r>
    <n v="3464"/>
    <x v="1718"/>
    <x v="881"/>
    <d v="2016-11-30T00:00:00"/>
    <s v="Standard Class"/>
    <s v="HJ-14875"/>
    <s v="Heather Jas"/>
    <x v="2"/>
    <s v="United States"/>
    <s v="Jacksonville"/>
    <x v="2"/>
    <n v="32216"/>
    <x v="0"/>
    <s v="OFF-PA-10004675"/>
    <x v="1"/>
    <x v="10"/>
    <s v="Telephone Message Books with Fax/Mobile Section, 5 1/2&quot; x 3 3/16&quot;"/>
    <n v="5.08"/>
    <n v="1"/>
    <n v="0.2"/>
    <x v="3002"/>
  </r>
  <r>
    <n v="3465"/>
    <x v="1719"/>
    <x v="734"/>
    <d v="2017-12-05T00:00:00"/>
    <s v="Second Class"/>
    <s v="ND-18370"/>
    <s v="Natalie DeCherney"/>
    <x v="0"/>
    <s v="United States"/>
    <s v="Jacksonville"/>
    <x v="2"/>
    <n v="32216"/>
    <x v="0"/>
    <s v="TEC-AC-10001990"/>
    <x v="2"/>
    <x v="11"/>
    <s v="Kensington Orbit Wireless Mobile Trackball for PC and Mac"/>
    <n v="47.991999999999997"/>
    <n v="1"/>
    <n v="0.2"/>
    <x v="3003"/>
  </r>
  <r>
    <n v="3466"/>
    <x v="1720"/>
    <x v="229"/>
    <d v="2015-09-14T00:00:00"/>
    <s v="Standard Class"/>
    <s v="EH-13765"/>
    <s v="Edward Hooks"/>
    <x v="1"/>
    <s v="United States"/>
    <s v="Revere"/>
    <x v="31"/>
    <n v="2151"/>
    <x v="3"/>
    <s v="OFF-AP-10003842"/>
    <x v="1"/>
    <x v="9"/>
    <s v="Euro-Pro Shark Turbo Vacuum"/>
    <n v="61.96"/>
    <n v="2"/>
    <n v="0"/>
    <x v="3004"/>
  </r>
  <r>
    <n v="3467"/>
    <x v="1720"/>
    <x v="229"/>
    <d v="2015-09-14T00:00:00"/>
    <s v="Standard Class"/>
    <s v="EH-13765"/>
    <s v="Edward Hooks"/>
    <x v="1"/>
    <s v="United States"/>
    <s v="Revere"/>
    <x v="31"/>
    <n v="2151"/>
    <x v="3"/>
    <s v="FUR-BO-10004695"/>
    <x v="0"/>
    <x v="0"/>
    <s v="O'Sullivan 2-Door Barrister Bookcase in Odessa Pine"/>
    <n v="361.96"/>
    <n v="2"/>
    <n v="0"/>
    <x v="3005"/>
  </r>
  <r>
    <n v="3468"/>
    <x v="1720"/>
    <x v="229"/>
    <d v="2015-09-14T00:00:00"/>
    <s v="Standard Class"/>
    <s v="EH-13765"/>
    <s v="Edward Hooks"/>
    <x v="1"/>
    <s v="United States"/>
    <s v="Revere"/>
    <x v="31"/>
    <n v="2151"/>
    <x v="3"/>
    <s v="OFF-PA-10003039"/>
    <x v="1"/>
    <x v="10"/>
    <s v="Xerox 1960"/>
    <n v="278.82"/>
    <n v="9"/>
    <n v="0"/>
    <x v="3006"/>
  </r>
  <r>
    <n v="3469"/>
    <x v="1721"/>
    <x v="882"/>
    <d v="2016-12-19T00:00:00"/>
    <s v="Standard Class"/>
    <s v="MC-17845"/>
    <s v="Michael Chen"/>
    <x v="0"/>
    <s v="United States"/>
    <s v="Jackson"/>
    <x v="35"/>
    <n v="39212"/>
    <x v="0"/>
    <s v="FUR-FU-10002045"/>
    <x v="0"/>
    <x v="5"/>
    <s v="Executive Impressions 14&quot;"/>
    <n v="133.38"/>
    <n v="6"/>
    <n v="0"/>
    <x v="3007"/>
  </r>
  <r>
    <n v="3470"/>
    <x v="1722"/>
    <x v="744"/>
    <d v="2015-04-10T00:00:00"/>
    <s v="Standard Class"/>
    <s v="MH-17455"/>
    <s v="Mark Hamilton"/>
    <x v="0"/>
    <s v="United States"/>
    <s v="Jacksonville"/>
    <x v="3"/>
    <n v="28540"/>
    <x v="0"/>
    <s v="OFF-PA-10001019"/>
    <x v="1"/>
    <x v="10"/>
    <s v="Xerox 1884"/>
    <n v="47.951999999999998"/>
    <n v="3"/>
    <n v="0.2"/>
    <x v="3008"/>
  </r>
  <r>
    <n v="3471"/>
    <x v="1723"/>
    <x v="49"/>
    <d v="2016-12-05T00:00:00"/>
    <s v="Standard Class"/>
    <s v="CL-11890"/>
    <s v="Carl Ludwig"/>
    <x v="0"/>
    <s v="United States"/>
    <s v="San Francisco"/>
    <x v="1"/>
    <n v="94122"/>
    <x v="1"/>
    <s v="FUR-FU-10003724"/>
    <x v="0"/>
    <x v="5"/>
    <s v="Westinghouse Clip-On Gooseneck Lamps"/>
    <n v="16.739999999999998"/>
    <n v="2"/>
    <n v="0"/>
    <x v="986"/>
  </r>
  <r>
    <n v="3472"/>
    <x v="1724"/>
    <x v="105"/>
    <d v="2017-11-17T00:00:00"/>
    <s v="Standard Class"/>
    <s v="SF-20965"/>
    <s v="Sylvia Foulston"/>
    <x v="1"/>
    <s v="United States"/>
    <s v="Columbus"/>
    <x v="24"/>
    <n v="43229"/>
    <x v="3"/>
    <s v="OFF-PA-10003673"/>
    <x v="1"/>
    <x v="10"/>
    <s v="Strathmore Photo Mount Cards"/>
    <n v="10.848000000000001"/>
    <n v="2"/>
    <n v="0.2"/>
    <x v="3009"/>
  </r>
  <r>
    <n v="3473"/>
    <x v="1724"/>
    <x v="105"/>
    <d v="2017-11-17T00:00:00"/>
    <s v="Standard Class"/>
    <s v="SF-20965"/>
    <s v="Sylvia Foulston"/>
    <x v="1"/>
    <s v="United States"/>
    <s v="Columbus"/>
    <x v="24"/>
    <n v="43229"/>
    <x v="3"/>
    <s v="TEC-AC-10003614"/>
    <x v="2"/>
    <x v="11"/>
    <s v="Verbatim 25 GB 6x Blu-ray Single Layer Recordable Disc, 10/Pack"/>
    <n v="18.544"/>
    <n v="2"/>
    <n v="0.2"/>
    <x v="3010"/>
  </r>
  <r>
    <n v="3474"/>
    <x v="1725"/>
    <x v="448"/>
    <d v="2017-03-10T00:00:00"/>
    <s v="Standard Class"/>
    <s v="EP-13915"/>
    <s v="Emily Phan"/>
    <x v="0"/>
    <s v="United States"/>
    <s v="Dearborn Heights"/>
    <x v="12"/>
    <n v="48127"/>
    <x v="2"/>
    <s v="FUR-CH-10000785"/>
    <x v="0"/>
    <x v="1"/>
    <s v="Global Ergonomic Managers Chair"/>
    <n v="180.98"/>
    <n v="1"/>
    <n v="0"/>
    <x v="3011"/>
  </r>
  <r>
    <n v="3475"/>
    <x v="1725"/>
    <x v="448"/>
    <d v="2017-03-10T00:00:00"/>
    <s v="Standard Class"/>
    <s v="EP-13915"/>
    <s v="Emily Phan"/>
    <x v="0"/>
    <s v="United States"/>
    <s v="Dearborn Heights"/>
    <x v="12"/>
    <n v="48127"/>
    <x v="2"/>
    <s v="TEC-AC-10002926"/>
    <x v="2"/>
    <x v="11"/>
    <s v="Logitech Wireless Marathon Mouse M705"/>
    <n v="99.98"/>
    <n v="2"/>
    <n v="0"/>
    <x v="3012"/>
  </r>
  <r>
    <n v="3476"/>
    <x v="1726"/>
    <x v="581"/>
    <d v="2016-11-30T00:00:00"/>
    <s v="First Class"/>
    <s v="RW-19630"/>
    <s v="Rob Williams"/>
    <x v="1"/>
    <s v="United States"/>
    <s v="Overland Park"/>
    <x v="41"/>
    <n v="66212"/>
    <x v="2"/>
    <s v="TEC-AC-10004633"/>
    <x v="2"/>
    <x v="11"/>
    <s v="Verbatim 25 GB 6x Blu-ray Single Layer Recordable Disc, 3/Pack"/>
    <n v="34.950000000000003"/>
    <n v="5"/>
    <n v="0"/>
    <x v="3013"/>
  </r>
  <r>
    <n v="3477"/>
    <x v="1726"/>
    <x v="581"/>
    <d v="2016-11-30T00:00:00"/>
    <s v="First Class"/>
    <s v="RW-19630"/>
    <s v="Rob Williams"/>
    <x v="1"/>
    <s v="United States"/>
    <s v="Overland Park"/>
    <x v="41"/>
    <n v="66212"/>
    <x v="2"/>
    <s v="OFF-BI-10000977"/>
    <x v="1"/>
    <x v="8"/>
    <s v="Ibico Plastic Spiral Binding Combs"/>
    <n v="152"/>
    <n v="5"/>
    <n v="0"/>
    <x v="3014"/>
  </r>
  <r>
    <n v="3478"/>
    <x v="1727"/>
    <x v="883"/>
    <d v="2014-09-05T00:00:00"/>
    <s v="Standard Class"/>
    <s v="SJ-20500"/>
    <s v="Shirley Jackson"/>
    <x v="0"/>
    <s v="United States"/>
    <s v="Santa Fe"/>
    <x v="27"/>
    <n v="87505"/>
    <x v="1"/>
    <s v="TEC-AC-10001635"/>
    <x v="2"/>
    <x v="11"/>
    <s v="KeyTronic KT400U2 - Keyboard - Black"/>
    <n v="92.52"/>
    <n v="9"/>
    <n v="0"/>
    <x v="3015"/>
  </r>
  <r>
    <n v="3479"/>
    <x v="1728"/>
    <x v="16"/>
    <d v="2016-12-14T00:00:00"/>
    <s v="Standard Class"/>
    <s v="SP-20620"/>
    <s v="Stefania Perrino"/>
    <x v="1"/>
    <s v="United States"/>
    <s v="San Francisco"/>
    <x v="1"/>
    <n v="94110"/>
    <x v="1"/>
    <s v="OFF-AR-10003056"/>
    <x v="1"/>
    <x v="6"/>
    <s v="Newell 341"/>
    <n v="8.56"/>
    <n v="2"/>
    <n v="0"/>
    <x v="18"/>
  </r>
  <r>
    <n v="3480"/>
    <x v="1728"/>
    <x v="16"/>
    <d v="2016-12-14T00:00:00"/>
    <s v="Standard Class"/>
    <s v="SP-20620"/>
    <s v="Stefania Perrino"/>
    <x v="1"/>
    <s v="United States"/>
    <s v="San Francisco"/>
    <x v="1"/>
    <n v="94110"/>
    <x v="1"/>
    <s v="OFF-PA-10003363"/>
    <x v="1"/>
    <x v="10"/>
    <s v="Xerox 204"/>
    <n v="45.36"/>
    <n v="7"/>
    <n v="0"/>
    <x v="1637"/>
  </r>
  <r>
    <n v="3481"/>
    <x v="1728"/>
    <x v="16"/>
    <d v="2016-12-14T00:00:00"/>
    <s v="Standard Class"/>
    <s v="SP-20620"/>
    <s v="Stefania Perrino"/>
    <x v="1"/>
    <s v="United States"/>
    <s v="San Francisco"/>
    <x v="1"/>
    <n v="94110"/>
    <x v="1"/>
    <s v="FUR-TA-10003954"/>
    <x v="0"/>
    <x v="3"/>
    <s v="Hon 94000 Series Round Tables"/>
    <n v="1421.664"/>
    <n v="6"/>
    <n v="0.2"/>
    <x v="3016"/>
  </r>
  <r>
    <n v="3482"/>
    <x v="1729"/>
    <x v="884"/>
    <d v="2014-04-10T00:00:00"/>
    <s v="First Class"/>
    <s v="PJ-19015"/>
    <s v="Pauline Johnson"/>
    <x v="0"/>
    <s v="United States"/>
    <s v="Mobile"/>
    <x v="19"/>
    <n v="36608"/>
    <x v="0"/>
    <s v="FUR-FU-10004415"/>
    <x v="0"/>
    <x v="5"/>
    <s v="Stacking Tray, Side-Loading, Legal, Smoke"/>
    <n v="8.9600000000000009"/>
    <n v="2"/>
    <n v="0"/>
    <x v="3017"/>
  </r>
  <r>
    <n v="3483"/>
    <x v="1730"/>
    <x v="9"/>
    <d v="2014-08-29T00:00:00"/>
    <s v="First Class"/>
    <s v="CC-12610"/>
    <s v="Corey Catlett"/>
    <x v="1"/>
    <s v="United States"/>
    <s v="Springfield"/>
    <x v="17"/>
    <n v="22153"/>
    <x v="0"/>
    <s v="TEC-PH-10000455"/>
    <x v="2"/>
    <x v="7"/>
    <s v="GE 30522EE2"/>
    <n v="579.95000000000005"/>
    <n v="5"/>
    <n v="0"/>
    <x v="3018"/>
  </r>
  <r>
    <n v="3484"/>
    <x v="1730"/>
    <x v="9"/>
    <d v="2014-08-29T00:00:00"/>
    <s v="First Class"/>
    <s v="CC-12610"/>
    <s v="Corey Catlett"/>
    <x v="1"/>
    <s v="United States"/>
    <s v="Springfield"/>
    <x v="17"/>
    <n v="22153"/>
    <x v="0"/>
    <s v="FUR-FU-10002456"/>
    <x v="0"/>
    <x v="5"/>
    <s v="Master Caster Door Stop, Large Neon Orange"/>
    <n v="29.12"/>
    <n v="4"/>
    <n v="0"/>
    <x v="3019"/>
  </r>
  <r>
    <n v="3485"/>
    <x v="1730"/>
    <x v="9"/>
    <d v="2014-08-29T00:00:00"/>
    <s v="First Class"/>
    <s v="CC-12610"/>
    <s v="Corey Catlett"/>
    <x v="1"/>
    <s v="United States"/>
    <s v="Springfield"/>
    <x v="17"/>
    <n v="22153"/>
    <x v="0"/>
    <s v="FUR-TA-10003569"/>
    <x v="0"/>
    <x v="3"/>
    <s v="Bretford CR8500 Series Meeting Room Furniture"/>
    <n v="1202.94"/>
    <n v="3"/>
    <n v="0"/>
    <x v="3020"/>
  </r>
  <r>
    <n v="3486"/>
    <x v="1731"/>
    <x v="147"/>
    <d v="2016-10-26T00:00:00"/>
    <s v="Standard Class"/>
    <s v="MY-18295"/>
    <s v="Muhammed Yedwab"/>
    <x v="1"/>
    <s v="United States"/>
    <s v="Newark"/>
    <x v="13"/>
    <n v="19711"/>
    <x v="3"/>
    <s v="OFF-BI-10002813"/>
    <x v="1"/>
    <x v="8"/>
    <s v="Avery Reinforcements for Hole-Punch Pages"/>
    <n v="7.92"/>
    <n v="4"/>
    <n v="0"/>
    <x v="3021"/>
  </r>
  <r>
    <n v="3487"/>
    <x v="1732"/>
    <x v="885"/>
    <d v="2016-11-30T00:00:00"/>
    <s v="Same Day"/>
    <s v="DB-13210"/>
    <s v="Dean Braden"/>
    <x v="0"/>
    <s v="United States"/>
    <s v="Hickory"/>
    <x v="3"/>
    <n v="28601"/>
    <x v="0"/>
    <s v="TEC-PH-10002890"/>
    <x v="2"/>
    <x v="7"/>
    <s v="AT&amp;T 17929 Lendline Telephone"/>
    <n v="36.192"/>
    <n v="1"/>
    <n v="0.2"/>
    <x v="3022"/>
  </r>
  <r>
    <n v="3488"/>
    <x v="1733"/>
    <x v="528"/>
    <d v="2017-09-11T00:00:00"/>
    <s v="Standard Class"/>
    <s v="MG-17875"/>
    <s v="Michael Grace"/>
    <x v="2"/>
    <s v="United States"/>
    <s v="Fort Lauderdale"/>
    <x v="2"/>
    <n v="33311"/>
    <x v="0"/>
    <s v="OFF-ST-10001522"/>
    <x v="1"/>
    <x v="4"/>
    <s v="Gould Plastics 18-Pocket Panel Bin, 34w x 5-1/4d x 20-1/2h"/>
    <n v="147.184"/>
    <n v="2"/>
    <n v="0.2"/>
    <x v="3023"/>
  </r>
  <r>
    <n v="3489"/>
    <x v="1734"/>
    <x v="740"/>
    <d v="2015-07-06T00:00:00"/>
    <s v="Standard Class"/>
    <s v="RH-19600"/>
    <s v="Rob Haberlin"/>
    <x v="0"/>
    <s v="United States"/>
    <s v="Carol Stream"/>
    <x v="10"/>
    <n v="60188"/>
    <x v="2"/>
    <s v="FUR-CH-10004086"/>
    <x v="0"/>
    <x v="1"/>
    <s v="Hon 4070 Series Pagoda Armless Upholstered Stacking Chairs"/>
    <n v="408.42200000000003"/>
    <n v="2"/>
    <n v="0.3"/>
    <x v="2549"/>
  </r>
  <r>
    <n v="3490"/>
    <x v="1734"/>
    <x v="740"/>
    <d v="2015-07-06T00:00:00"/>
    <s v="Standard Class"/>
    <s v="RH-19600"/>
    <s v="Rob Haberlin"/>
    <x v="0"/>
    <s v="United States"/>
    <s v="Carol Stream"/>
    <x v="10"/>
    <n v="60188"/>
    <x v="2"/>
    <s v="FUR-CH-10003774"/>
    <x v="0"/>
    <x v="1"/>
    <s v="Global Wood Trimmed Manager's Task Chair, Khaki"/>
    <n v="382.11599999999999"/>
    <n v="6"/>
    <n v="0.3"/>
    <x v="3024"/>
  </r>
  <r>
    <n v="3491"/>
    <x v="1734"/>
    <x v="740"/>
    <d v="2015-07-06T00:00:00"/>
    <s v="Standard Class"/>
    <s v="RH-19600"/>
    <s v="Rob Haberlin"/>
    <x v="0"/>
    <s v="United States"/>
    <s v="Carol Stream"/>
    <x v="10"/>
    <n v="60188"/>
    <x v="2"/>
    <s v="OFF-ST-10004507"/>
    <x v="1"/>
    <x v="4"/>
    <s v="Advantus Rolling Storage Box"/>
    <n v="68.599999999999994"/>
    <n v="5"/>
    <n v="0.2"/>
    <x v="3025"/>
  </r>
  <r>
    <n v="3492"/>
    <x v="1734"/>
    <x v="740"/>
    <d v="2015-07-06T00:00:00"/>
    <s v="Standard Class"/>
    <s v="RH-19600"/>
    <s v="Rob Haberlin"/>
    <x v="0"/>
    <s v="United States"/>
    <s v="Carol Stream"/>
    <x v="10"/>
    <n v="60188"/>
    <x v="2"/>
    <s v="OFF-ST-10003208"/>
    <x v="1"/>
    <x v="4"/>
    <s v="Adjustable Depth Letter/Legal Cart"/>
    <n v="435.50400000000002"/>
    <n v="3"/>
    <n v="0.2"/>
    <x v="3026"/>
  </r>
  <r>
    <n v="3493"/>
    <x v="1734"/>
    <x v="740"/>
    <d v="2015-07-06T00:00:00"/>
    <s v="Standard Class"/>
    <s v="RH-19600"/>
    <s v="Rob Haberlin"/>
    <x v="0"/>
    <s v="United States"/>
    <s v="Carol Stream"/>
    <x v="10"/>
    <n v="60188"/>
    <x v="2"/>
    <s v="OFF-PA-10000659"/>
    <x v="1"/>
    <x v="10"/>
    <s v="Adams Phone Message Book, Professional, 400 Message Capacity, 5 3/6? x 11?"/>
    <n v="11.167999999999999"/>
    <n v="2"/>
    <n v="0.2"/>
    <x v="3027"/>
  </r>
  <r>
    <n v="3494"/>
    <x v="1735"/>
    <x v="241"/>
    <d v="2017-09-28T00:00:00"/>
    <s v="Standard Class"/>
    <s v="KB-16240"/>
    <s v="Karen Bern"/>
    <x v="1"/>
    <s v="United States"/>
    <s v="Saint Cloud"/>
    <x v="11"/>
    <n v="56301"/>
    <x v="2"/>
    <s v="TEC-AC-10002305"/>
    <x v="2"/>
    <x v="11"/>
    <s v="KeyTronic E03601U1 - Keyboard - Beige"/>
    <n v="72"/>
    <n v="4"/>
    <n v="0"/>
    <x v="3028"/>
  </r>
  <r>
    <n v="3495"/>
    <x v="1735"/>
    <x v="241"/>
    <d v="2017-09-28T00:00:00"/>
    <s v="Standard Class"/>
    <s v="KB-16240"/>
    <s v="Karen Bern"/>
    <x v="1"/>
    <s v="United States"/>
    <s v="Saint Cloud"/>
    <x v="11"/>
    <n v="56301"/>
    <x v="2"/>
    <s v="TEC-AC-10000990"/>
    <x v="2"/>
    <x v="11"/>
    <s v="Imation Bio 2GB USB Flash Drive Imation Corp"/>
    <n v="655.9"/>
    <n v="5"/>
    <n v="0"/>
    <x v="3029"/>
  </r>
  <r>
    <n v="3496"/>
    <x v="1735"/>
    <x v="241"/>
    <d v="2017-09-28T00:00:00"/>
    <s v="Standard Class"/>
    <s v="KB-16240"/>
    <s v="Karen Bern"/>
    <x v="1"/>
    <s v="United States"/>
    <s v="Saint Cloud"/>
    <x v="11"/>
    <n v="56301"/>
    <x v="2"/>
    <s v="FUR-CH-10000665"/>
    <x v="0"/>
    <x v="1"/>
    <s v="Global Airflow Leather Mesh Back Chair, Black"/>
    <n v="603.91999999999996"/>
    <n v="4"/>
    <n v="0"/>
    <x v="3030"/>
  </r>
  <r>
    <n v="3497"/>
    <x v="1736"/>
    <x v="590"/>
    <d v="2016-08-15T00:00:00"/>
    <s v="Standard Class"/>
    <s v="CA-12055"/>
    <s v="Cathy Armstrong"/>
    <x v="2"/>
    <s v="United States"/>
    <s v="Los Angeles"/>
    <x v="1"/>
    <n v="90036"/>
    <x v="1"/>
    <s v="FUR-TA-10001932"/>
    <x v="0"/>
    <x v="3"/>
    <s v="Chromcraft 48&quot; x 96&quot; Racetrack Double Pedestal Table"/>
    <n v="513.024"/>
    <n v="2"/>
    <n v="0.2"/>
    <x v="3031"/>
  </r>
  <r>
    <n v="3498"/>
    <x v="1736"/>
    <x v="590"/>
    <d v="2016-08-15T00:00:00"/>
    <s v="Standard Class"/>
    <s v="CA-12055"/>
    <s v="Cathy Armstrong"/>
    <x v="2"/>
    <s v="United States"/>
    <s v="Los Angeles"/>
    <x v="1"/>
    <n v="90036"/>
    <x v="1"/>
    <s v="OFF-AP-10004487"/>
    <x v="1"/>
    <x v="9"/>
    <s v="Kensington 4 Outlet MasterPiece Compact Power Control Center"/>
    <n v="487.92"/>
    <n v="6"/>
    <n v="0"/>
    <x v="3032"/>
  </r>
  <r>
    <n v="3499"/>
    <x v="1736"/>
    <x v="590"/>
    <d v="2016-08-15T00:00:00"/>
    <s v="Standard Class"/>
    <s v="CA-12055"/>
    <s v="Cathy Armstrong"/>
    <x v="2"/>
    <s v="United States"/>
    <s v="Los Angeles"/>
    <x v="1"/>
    <n v="90036"/>
    <x v="1"/>
    <s v="OFF-BI-10002160"/>
    <x v="1"/>
    <x v="8"/>
    <s v="Acco Hanging Data Binders"/>
    <n v="15.24"/>
    <n v="5"/>
    <n v="0.2"/>
    <x v="3033"/>
  </r>
  <r>
    <n v="3500"/>
    <x v="1737"/>
    <x v="321"/>
    <d v="2016-10-03T00:00:00"/>
    <s v="Standard Class"/>
    <s v="JK-15730"/>
    <s v="Joe Kamberova"/>
    <x v="0"/>
    <s v="United States"/>
    <s v="Mobile"/>
    <x v="19"/>
    <n v="36608"/>
    <x v="0"/>
    <s v="TEC-AC-10000420"/>
    <x v="2"/>
    <x v="11"/>
    <s v="Logitech G500s Laser Gaming Mouse with Adjustable Weight Tuning"/>
    <n v="209.97"/>
    <n v="3"/>
    <n v="0"/>
    <x v="3034"/>
  </r>
  <r>
    <n v="3501"/>
    <x v="1737"/>
    <x v="321"/>
    <d v="2016-10-03T00:00:00"/>
    <s v="Standard Class"/>
    <s v="JK-15730"/>
    <s v="Joe Kamberova"/>
    <x v="0"/>
    <s v="United States"/>
    <s v="Mobile"/>
    <x v="19"/>
    <n v="36608"/>
    <x v="0"/>
    <s v="OFF-BI-10001989"/>
    <x v="1"/>
    <x v="8"/>
    <s v="Premium Transparent Presentation Covers by GBC"/>
    <n v="62.94"/>
    <n v="3"/>
    <n v="0"/>
    <x v="3035"/>
  </r>
  <r>
    <n v="3502"/>
    <x v="1737"/>
    <x v="321"/>
    <d v="2016-10-03T00:00:00"/>
    <s v="Standard Class"/>
    <s v="JK-15730"/>
    <s v="Joe Kamberova"/>
    <x v="0"/>
    <s v="United States"/>
    <s v="Mobile"/>
    <x v="19"/>
    <n v="36608"/>
    <x v="0"/>
    <s v="OFF-AR-10001149"/>
    <x v="1"/>
    <x v="6"/>
    <s v="Sanford Colorific Colored Pencils, 12/Box"/>
    <n v="25.92"/>
    <n v="9"/>
    <n v="0"/>
    <x v="1766"/>
  </r>
  <r>
    <n v="3503"/>
    <x v="1738"/>
    <x v="318"/>
    <d v="2017-04-10T00:00:00"/>
    <s v="Same Day"/>
    <s v="RD-19930"/>
    <s v="Russell D'Ascenzo"/>
    <x v="0"/>
    <s v="United States"/>
    <s v="Austin"/>
    <x v="5"/>
    <n v="78745"/>
    <x v="2"/>
    <s v="OFF-PA-10004101"/>
    <x v="1"/>
    <x v="10"/>
    <s v="Xerox 1894"/>
    <n v="10.368"/>
    <n v="2"/>
    <n v="0.2"/>
    <x v="572"/>
  </r>
  <r>
    <n v="3504"/>
    <x v="1738"/>
    <x v="318"/>
    <d v="2017-04-10T00:00:00"/>
    <s v="Same Day"/>
    <s v="RD-19930"/>
    <s v="Russell D'Ascenzo"/>
    <x v="0"/>
    <s v="United States"/>
    <s v="Austin"/>
    <x v="5"/>
    <n v="78745"/>
    <x v="2"/>
    <s v="TEC-AC-10001714"/>
    <x v="2"/>
    <x v="11"/>
    <s v="Logitech MX Performance Wireless Mouse"/>
    <n v="95.736000000000004"/>
    <n v="3"/>
    <n v="0.2"/>
    <x v="3036"/>
  </r>
  <r>
    <n v="3505"/>
    <x v="1739"/>
    <x v="122"/>
    <d v="2016-12-20T00:00:00"/>
    <s v="Second Class"/>
    <s v="JK-16120"/>
    <s v="Julie Kriz"/>
    <x v="2"/>
    <s v="United States"/>
    <s v="New York City"/>
    <x v="15"/>
    <n v="10009"/>
    <x v="3"/>
    <s v="OFF-ST-10003716"/>
    <x v="1"/>
    <x v="4"/>
    <s v="Tennsco Double-Tier Lockers"/>
    <n v="900.08"/>
    <n v="4"/>
    <n v="0"/>
    <x v="1818"/>
  </r>
  <r>
    <n v="3506"/>
    <x v="1740"/>
    <x v="886"/>
    <d v="2014-06-24T00:00:00"/>
    <s v="Standard Class"/>
    <s v="SC-20020"/>
    <s v="Sam Craven"/>
    <x v="0"/>
    <s v="United States"/>
    <s v="Plano"/>
    <x v="5"/>
    <n v="75023"/>
    <x v="2"/>
    <s v="TEC-PH-10000369"/>
    <x v="2"/>
    <x v="7"/>
    <s v="HTC One Mini"/>
    <n v="201.584"/>
    <n v="2"/>
    <n v="0.2"/>
    <x v="1470"/>
  </r>
  <r>
    <n v="3507"/>
    <x v="1740"/>
    <x v="886"/>
    <d v="2014-06-24T00:00:00"/>
    <s v="Standard Class"/>
    <s v="SC-20020"/>
    <s v="Sam Craven"/>
    <x v="0"/>
    <s v="United States"/>
    <s v="Plano"/>
    <x v="5"/>
    <n v="75023"/>
    <x v="2"/>
    <s v="OFF-BI-10000756"/>
    <x v="1"/>
    <x v="8"/>
    <s v="Storex DuraTech Recycled Plastic Frosted Binders"/>
    <n v="3.3919999999999999"/>
    <n v="4"/>
    <n v="0.8"/>
    <x v="3037"/>
  </r>
  <r>
    <n v="3508"/>
    <x v="1740"/>
    <x v="886"/>
    <d v="2014-06-24T00:00:00"/>
    <s v="Standard Class"/>
    <s v="SC-20020"/>
    <s v="Sam Craven"/>
    <x v="0"/>
    <s v="United States"/>
    <s v="Plano"/>
    <x v="5"/>
    <n v="75023"/>
    <x v="2"/>
    <s v="FUR-BO-10001608"/>
    <x v="0"/>
    <x v="0"/>
    <s v="Hon Metal Bookcases, Black"/>
    <n v="193.06559999999999"/>
    <n v="4"/>
    <n v="0.32"/>
    <x v="3038"/>
  </r>
  <r>
    <n v="3509"/>
    <x v="1740"/>
    <x v="886"/>
    <d v="2014-06-24T00:00:00"/>
    <s v="Standard Class"/>
    <s v="SC-20020"/>
    <s v="Sam Craven"/>
    <x v="0"/>
    <s v="United States"/>
    <s v="Plano"/>
    <x v="5"/>
    <n v="75023"/>
    <x v="2"/>
    <s v="OFF-PA-10001166"/>
    <x v="1"/>
    <x v="10"/>
    <s v="Xerox 2"/>
    <n v="15.552"/>
    <n v="3"/>
    <n v="0.2"/>
    <x v="12"/>
  </r>
  <r>
    <n v="3510"/>
    <x v="1740"/>
    <x v="886"/>
    <d v="2014-06-24T00:00:00"/>
    <s v="Standard Class"/>
    <s v="SC-20020"/>
    <s v="Sam Craven"/>
    <x v="0"/>
    <s v="United States"/>
    <s v="Plano"/>
    <x v="5"/>
    <n v="75023"/>
    <x v="2"/>
    <s v="OFF-PA-10000587"/>
    <x v="1"/>
    <x v="10"/>
    <s v="Array Parchment Paper, Assorted Colors"/>
    <n v="11.648"/>
    <n v="2"/>
    <n v="0.2"/>
    <x v="273"/>
  </r>
  <r>
    <n v="3511"/>
    <x v="1740"/>
    <x v="886"/>
    <d v="2014-06-24T00:00:00"/>
    <s v="Standard Class"/>
    <s v="SC-20020"/>
    <s v="Sam Craven"/>
    <x v="0"/>
    <s v="United States"/>
    <s v="Plano"/>
    <x v="5"/>
    <n v="75023"/>
    <x v="2"/>
    <s v="TEC-MA-10001972"/>
    <x v="2"/>
    <x v="15"/>
    <s v="Okidata C331dn Printer"/>
    <n v="418.8"/>
    <n v="2"/>
    <n v="0.4"/>
    <x v="3039"/>
  </r>
  <r>
    <n v="3512"/>
    <x v="1740"/>
    <x v="886"/>
    <d v="2014-06-24T00:00:00"/>
    <s v="Standard Class"/>
    <s v="SC-20020"/>
    <s v="Sam Craven"/>
    <x v="0"/>
    <s v="United States"/>
    <s v="Plano"/>
    <x v="5"/>
    <n v="75023"/>
    <x v="2"/>
    <s v="OFF-ST-10004123"/>
    <x v="1"/>
    <x v="4"/>
    <s v="Safco Industrial Wire Shelving System"/>
    <n v="509.488"/>
    <n v="7"/>
    <n v="0.2"/>
    <x v="3040"/>
  </r>
  <r>
    <n v="3513"/>
    <x v="1741"/>
    <x v="507"/>
    <d v="2017-09-06T00:00:00"/>
    <s v="First Class"/>
    <s v="HW-14935"/>
    <s v="Helen Wasserman"/>
    <x v="1"/>
    <s v="United States"/>
    <s v="Chicago"/>
    <x v="10"/>
    <n v="60653"/>
    <x v="2"/>
    <s v="FUR-BO-10000112"/>
    <x v="0"/>
    <x v="0"/>
    <s v="Bush Birmingham Collection Bookcase, Dark Cherry"/>
    <n v="825.17399999999998"/>
    <n v="9"/>
    <n v="0.3"/>
    <x v="3041"/>
  </r>
  <r>
    <n v="3514"/>
    <x v="1741"/>
    <x v="507"/>
    <d v="2017-09-06T00:00:00"/>
    <s v="First Class"/>
    <s v="HW-14935"/>
    <s v="Helen Wasserman"/>
    <x v="1"/>
    <s v="United States"/>
    <s v="Chicago"/>
    <x v="10"/>
    <n v="60653"/>
    <x v="2"/>
    <s v="OFF-PA-10004041"/>
    <x v="1"/>
    <x v="10"/>
    <s v="It's Hot Message Books with Stickers, 2 3/4&quot; x 5&quot;"/>
    <n v="17.760000000000002"/>
    <n v="3"/>
    <n v="0.2"/>
    <x v="3042"/>
  </r>
  <r>
    <n v="3515"/>
    <x v="1741"/>
    <x v="507"/>
    <d v="2017-09-06T00:00:00"/>
    <s v="First Class"/>
    <s v="HW-14935"/>
    <s v="Helen Wasserman"/>
    <x v="1"/>
    <s v="United States"/>
    <s v="Chicago"/>
    <x v="10"/>
    <n v="60653"/>
    <x v="2"/>
    <s v="OFF-AR-10001149"/>
    <x v="1"/>
    <x v="6"/>
    <s v="Sanford Colorific Colored Pencils, 12/Box"/>
    <n v="6.9119999999999999"/>
    <n v="3"/>
    <n v="0.2"/>
    <x v="3043"/>
  </r>
  <r>
    <n v="3516"/>
    <x v="1742"/>
    <x v="887"/>
    <d v="2016-12-24T00:00:00"/>
    <s v="Standard Class"/>
    <s v="SC-20800"/>
    <s v="Stuart Calhoun"/>
    <x v="0"/>
    <s v="United States"/>
    <s v="Jackson"/>
    <x v="35"/>
    <n v="39212"/>
    <x v="0"/>
    <s v="TEC-AC-10002323"/>
    <x v="2"/>
    <x v="11"/>
    <s v="SanDisk Ultra 32 GB MicroSDHC Class 10 Memory Card"/>
    <n v="66.3"/>
    <n v="3"/>
    <n v="0"/>
    <x v="3044"/>
  </r>
  <r>
    <n v="3517"/>
    <x v="1743"/>
    <x v="888"/>
    <d v="2016-08-12T00:00:00"/>
    <s v="First Class"/>
    <s v="HA-14920"/>
    <s v="Helen Andreada"/>
    <x v="0"/>
    <s v="United States"/>
    <s v="Fayetteville"/>
    <x v="3"/>
    <n v="28314"/>
    <x v="0"/>
    <s v="OFF-PA-10000130"/>
    <x v="1"/>
    <x v="10"/>
    <s v="Xerox 199"/>
    <n v="30.815999999999999"/>
    <n v="9"/>
    <n v="0.2"/>
    <x v="3045"/>
  </r>
  <r>
    <n v="3518"/>
    <x v="1743"/>
    <x v="888"/>
    <d v="2016-08-12T00:00:00"/>
    <s v="First Class"/>
    <s v="HA-14920"/>
    <s v="Helen Andreada"/>
    <x v="0"/>
    <s v="United States"/>
    <s v="Fayetteville"/>
    <x v="3"/>
    <n v="28314"/>
    <x v="0"/>
    <s v="TEC-PH-10002350"/>
    <x v="2"/>
    <x v="7"/>
    <s v="Apple EarPods with Remote and Mic"/>
    <n v="44.783999999999999"/>
    <n v="2"/>
    <n v="0.2"/>
    <x v="3046"/>
  </r>
  <r>
    <n v="3519"/>
    <x v="1743"/>
    <x v="888"/>
    <d v="2016-08-12T00:00:00"/>
    <s v="First Class"/>
    <s v="HA-14920"/>
    <s v="Helen Andreada"/>
    <x v="0"/>
    <s v="United States"/>
    <s v="Fayetteville"/>
    <x v="3"/>
    <n v="28314"/>
    <x v="0"/>
    <s v="OFF-AP-10002518"/>
    <x v="1"/>
    <x v="9"/>
    <s v="Kensington 7 Outlet MasterPiece Power Center"/>
    <n v="569.53599999999994"/>
    <n v="4"/>
    <n v="0.2"/>
    <x v="3047"/>
  </r>
  <r>
    <n v="3520"/>
    <x v="1744"/>
    <x v="137"/>
    <d v="2015-06-25T00:00:00"/>
    <s v="First Class"/>
    <s v="MG-17875"/>
    <s v="Michael Grace"/>
    <x v="2"/>
    <s v="United States"/>
    <s v="Aurora"/>
    <x v="10"/>
    <n v="60505"/>
    <x v="2"/>
    <s v="FUR-TA-10002645"/>
    <x v="0"/>
    <x v="3"/>
    <s v="Hon Rectangular Conference Tables"/>
    <n v="796.42499999999995"/>
    <n v="7"/>
    <n v="0.5"/>
    <x v="3048"/>
  </r>
  <r>
    <n v="3521"/>
    <x v="1745"/>
    <x v="889"/>
    <d v="2015-04-15T00:00:00"/>
    <s v="Standard Class"/>
    <s v="DM-12955"/>
    <s v="Dario Medina"/>
    <x v="1"/>
    <s v="United States"/>
    <s v="Sacramento"/>
    <x v="1"/>
    <n v="95823"/>
    <x v="1"/>
    <s v="OFF-BI-10000773"/>
    <x v="1"/>
    <x v="8"/>
    <s v="Insertable Tab Post Binder Dividers"/>
    <n v="12.832000000000001"/>
    <n v="2"/>
    <n v="0.2"/>
    <x v="3049"/>
  </r>
  <r>
    <n v="3522"/>
    <x v="1746"/>
    <x v="831"/>
    <d v="2016-11-25T00:00:00"/>
    <s v="Second Class"/>
    <s v="DM-13345"/>
    <s v="Denise Monton"/>
    <x v="1"/>
    <s v="United States"/>
    <s v="Des Moines"/>
    <x v="23"/>
    <n v="50315"/>
    <x v="2"/>
    <s v="OFF-PA-10003845"/>
    <x v="1"/>
    <x v="10"/>
    <s v="Xerox 1987"/>
    <n v="40.46"/>
    <n v="7"/>
    <n v="0"/>
    <x v="1362"/>
  </r>
  <r>
    <n v="3523"/>
    <x v="1746"/>
    <x v="831"/>
    <d v="2016-11-25T00:00:00"/>
    <s v="Second Class"/>
    <s v="DM-13345"/>
    <s v="Denise Monton"/>
    <x v="1"/>
    <s v="United States"/>
    <s v="Des Moines"/>
    <x v="23"/>
    <n v="50315"/>
    <x v="2"/>
    <s v="TEC-PH-10001580"/>
    <x v="2"/>
    <x v="7"/>
    <s v="Logitech Mobile Speakerphone P710e - speaker phone"/>
    <n v="404.94"/>
    <n v="3"/>
    <n v="0"/>
    <x v="3050"/>
  </r>
  <r>
    <n v="3524"/>
    <x v="1747"/>
    <x v="64"/>
    <d v="2016-09-10T00:00:00"/>
    <s v="Standard Class"/>
    <s v="ML-17395"/>
    <s v="Marina Lichtenstein"/>
    <x v="1"/>
    <s v="United States"/>
    <s v="San Diego"/>
    <x v="1"/>
    <n v="92105"/>
    <x v="1"/>
    <s v="TEC-AC-10002345"/>
    <x v="2"/>
    <x v="11"/>
    <s v="HP Standard 104 key PS/2 Keyboard"/>
    <n v="116"/>
    <n v="8"/>
    <n v="0"/>
    <x v="3051"/>
  </r>
  <r>
    <n v="3525"/>
    <x v="1748"/>
    <x v="390"/>
    <d v="2016-11-28T00:00:00"/>
    <s v="Standard Class"/>
    <s v="GA-14515"/>
    <s v="George Ashbrook"/>
    <x v="0"/>
    <s v="United States"/>
    <s v="Dallas"/>
    <x v="5"/>
    <n v="75081"/>
    <x v="2"/>
    <s v="TEC-PH-10004120"/>
    <x v="2"/>
    <x v="7"/>
    <s v="AT&amp;T 1080 Phone"/>
    <n v="657.55200000000002"/>
    <n v="6"/>
    <n v="0.2"/>
    <x v="3052"/>
  </r>
  <r>
    <n v="3526"/>
    <x v="1749"/>
    <x v="389"/>
    <d v="2017-12-15T00:00:00"/>
    <s v="Second Class"/>
    <s v="SU-20665"/>
    <s v="Stephanie Ulpright"/>
    <x v="2"/>
    <s v="United States"/>
    <s v="Jackson"/>
    <x v="35"/>
    <n v="39212"/>
    <x v="0"/>
    <s v="TEC-AC-10001838"/>
    <x v="2"/>
    <x v="11"/>
    <s v="Razer Tiamat Over Ear 7.1 Surround Sound PC Gaming Headset"/>
    <n v="599.97"/>
    <n v="3"/>
    <n v="0"/>
    <x v="3053"/>
  </r>
  <r>
    <n v="3527"/>
    <x v="1749"/>
    <x v="389"/>
    <d v="2017-12-15T00:00:00"/>
    <s v="Second Class"/>
    <s v="SU-20665"/>
    <s v="Stephanie Ulpright"/>
    <x v="2"/>
    <s v="United States"/>
    <s v="Jackson"/>
    <x v="35"/>
    <n v="39212"/>
    <x v="0"/>
    <s v="TEC-PH-10000148"/>
    <x v="2"/>
    <x v="7"/>
    <s v="Cyber Acoustics AC-202b Speech Recognition Stereo Headset"/>
    <n v="38.97"/>
    <n v="3"/>
    <n v="0"/>
    <x v="2624"/>
  </r>
  <r>
    <n v="3528"/>
    <x v="1749"/>
    <x v="389"/>
    <d v="2017-12-15T00:00:00"/>
    <s v="Second Class"/>
    <s v="SU-20665"/>
    <s v="Stephanie Ulpright"/>
    <x v="2"/>
    <s v="United States"/>
    <s v="Jackson"/>
    <x v="35"/>
    <n v="39212"/>
    <x v="0"/>
    <s v="OFF-BI-10003476"/>
    <x v="1"/>
    <x v="8"/>
    <s v="Avery Metallic Poly Binders"/>
    <n v="45.84"/>
    <n v="8"/>
    <n v="0"/>
    <x v="3054"/>
  </r>
  <r>
    <n v="3529"/>
    <x v="1750"/>
    <x v="890"/>
    <d v="2016-06-29T00:00:00"/>
    <s v="Standard Class"/>
    <s v="BD-11320"/>
    <s v="Bill Donatelli"/>
    <x v="0"/>
    <s v="United States"/>
    <s v="San Diego"/>
    <x v="1"/>
    <n v="92024"/>
    <x v="1"/>
    <s v="TEC-PH-10004833"/>
    <x v="2"/>
    <x v="7"/>
    <s v="Macally Suction Cup Mount"/>
    <n v="38.24"/>
    <n v="4"/>
    <n v="0.2"/>
    <x v="3055"/>
  </r>
  <r>
    <n v="3530"/>
    <x v="1751"/>
    <x v="14"/>
    <d v="2015-09-23T00:00:00"/>
    <s v="Standard Class"/>
    <s v="DB-13405"/>
    <s v="Denny Blanton"/>
    <x v="0"/>
    <s v="United States"/>
    <s v="Orlando"/>
    <x v="2"/>
    <n v="32839"/>
    <x v="0"/>
    <s v="TEC-AC-10001465"/>
    <x v="2"/>
    <x v="11"/>
    <s v="SanDisk Cruzer 64 GB USB Flash Drive"/>
    <n v="87.168000000000006"/>
    <n v="3"/>
    <n v="0.2"/>
    <x v="3056"/>
  </r>
  <r>
    <n v="3531"/>
    <x v="1752"/>
    <x v="288"/>
    <d v="2016-05-23T00:00:00"/>
    <s v="Standard Class"/>
    <s v="RP-19855"/>
    <s v="Roy Phan"/>
    <x v="1"/>
    <s v="United States"/>
    <s v="Lafayette"/>
    <x v="14"/>
    <n v="47905"/>
    <x v="2"/>
    <s v="OFF-AR-10003056"/>
    <x v="1"/>
    <x v="6"/>
    <s v="Newell 341"/>
    <n v="21.4"/>
    <n v="5"/>
    <n v="0"/>
    <x v="1664"/>
  </r>
  <r>
    <n v="3532"/>
    <x v="1753"/>
    <x v="316"/>
    <d v="2016-05-28T00:00:00"/>
    <s v="Same Day"/>
    <s v="EH-13765"/>
    <s v="Edward Hooks"/>
    <x v="1"/>
    <s v="United States"/>
    <s v="New York City"/>
    <x v="15"/>
    <n v="10035"/>
    <x v="3"/>
    <s v="OFF-SU-10001218"/>
    <x v="1"/>
    <x v="14"/>
    <s v="Fiskars Softgrip Scissors"/>
    <n v="54.9"/>
    <n v="5"/>
    <n v="0"/>
    <x v="3057"/>
  </r>
  <r>
    <n v="3533"/>
    <x v="1754"/>
    <x v="891"/>
    <d v="2014-04-23T00:00:00"/>
    <s v="Standard Class"/>
    <s v="JL-15835"/>
    <s v="John Lee"/>
    <x v="0"/>
    <s v="United States"/>
    <s v="Los Angeles"/>
    <x v="1"/>
    <n v="90049"/>
    <x v="1"/>
    <s v="TEC-MA-10002859"/>
    <x v="2"/>
    <x v="15"/>
    <s v="Ativa MDM8000 8-Sheet Micro-Cut Shredder"/>
    <n v="287.96800000000002"/>
    <n v="4"/>
    <n v="0.2"/>
    <x v="3058"/>
  </r>
  <r>
    <n v="3534"/>
    <x v="1754"/>
    <x v="891"/>
    <d v="2014-04-23T00:00:00"/>
    <s v="Standard Class"/>
    <s v="JL-15835"/>
    <s v="John Lee"/>
    <x v="0"/>
    <s v="United States"/>
    <s v="Los Angeles"/>
    <x v="1"/>
    <n v="90049"/>
    <x v="1"/>
    <s v="OFF-AR-10002375"/>
    <x v="1"/>
    <x v="6"/>
    <s v="Newell 351"/>
    <n v="13.12"/>
    <n v="4"/>
    <n v="0"/>
    <x v="3059"/>
  </r>
  <r>
    <n v="3535"/>
    <x v="1754"/>
    <x v="891"/>
    <d v="2014-04-23T00:00:00"/>
    <s v="Standard Class"/>
    <s v="JL-15835"/>
    <s v="John Lee"/>
    <x v="0"/>
    <s v="United States"/>
    <s v="Los Angeles"/>
    <x v="1"/>
    <n v="90049"/>
    <x v="1"/>
    <s v="OFF-AR-10000657"/>
    <x v="1"/>
    <x v="6"/>
    <s v="Binney &amp; Smith inkTank Desk Highlighter, Chisel Tip, Yellow, 12/Box"/>
    <n v="10.75"/>
    <n v="5"/>
    <n v="0"/>
    <x v="3060"/>
  </r>
  <r>
    <n v="3536"/>
    <x v="1754"/>
    <x v="891"/>
    <d v="2014-04-23T00:00:00"/>
    <s v="Standard Class"/>
    <s v="JL-15835"/>
    <s v="John Lee"/>
    <x v="0"/>
    <s v="United States"/>
    <s v="Los Angeles"/>
    <x v="1"/>
    <n v="90049"/>
    <x v="1"/>
    <s v="OFF-FA-10000134"/>
    <x v="1"/>
    <x v="13"/>
    <s v="Advantus Push Pins, Aluminum Head"/>
    <n v="11.62"/>
    <n v="2"/>
    <n v="0"/>
    <x v="3061"/>
  </r>
  <r>
    <n v="3537"/>
    <x v="1755"/>
    <x v="26"/>
    <d v="2016-06-20T00:00:00"/>
    <s v="Second Class"/>
    <s v="FM-14380"/>
    <s v="Fred McMath"/>
    <x v="0"/>
    <s v="United States"/>
    <s v="New York City"/>
    <x v="15"/>
    <n v="10024"/>
    <x v="3"/>
    <s v="OFF-ST-10000419"/>
    <x v="1"/>
    <x v="4"/>
    <s v="Rogers Jumbo File, Granite"/>
    <n v="40.74"/>
    <n v="3"/>
    <n v="0"/>
    <x v="1407"/>
  </r>
  <r>
    <n v="3538"/>
    <x v="1756"/>
    <x v="309"/>
    <d v="2014-05-09T00:00:00"/>
    <s v="Same Day"/>
    <s v="SB-20290"/>
    <s v="Sean Braxton"/>
    <x v="1"/>
    <s v="United States"/>
    <s v="Henderson"/>
    <x v="0"/>
    <n v="42420"/>
    <x v="0"/>
    <s v="OFF-ST-10000107"/>
    <x v="1"/>
    <x v="4"/>
    <s v="Fellowes Super Stor/Drawer"/>
    <n v="83.25"/>
    <n v="3"/>
    <n v="0"/>
    <x v="3062"/>
  </r>
  <r>
    <n v="3539"/>
    <x v="1756"/>
    <x v="309"/>
    <d v="2014-05-09T00:00:00"/>
    <s v="Same Day"/>
    <s v="SB-20290"/>
    <s v="Sean Braxton"/>
    <x v="1"/>
    <s v="United States"/>
    <s v="Henderson"/>
    <x v="0"/>
    <n v="42420"/>
    <x v="0"/>
    <s v="OFF-LA-10001641"/>
    <x v="1"/>
    <x v="2"/>
    <s v="Avery 518"/>
    <n v="9.4499999999999993"/>
    <n v="3"/>
    <n v="0"/>
    <x v="3063"/>
  </r>
  <r>
    <n v="3540"/>
    <x v="1756"/>
    <x v="309"/>
    <d v="2014-05-09T00:00:00"/>
    <s v="Same Day"/>
    <s v="SB-20290"/>
    <s v="Sean Braxton"/>
    <x v="1"/>
    <s v="United States"/>
    <s v="Henderson"/>
    <x v="0"/>
    <n v="42420"/>
    <x v="0"/>
    <s v="OFF-LA-10003121"/>
    <x v="1"/>
    <x v="2"/>
    <s v="Avery 506"/>
    <n v="20.65"/>
    <n v="5"/>
    <n v="0"/>
    <x v="3064"/>
  </r>
  <r>
    <n v="3541"/>
    <x v="1756"/>
    <x v="309"/>
    <d v="2014-05-09T00:00:00"/>
    <s v="Same Day"/>
    <s v="SB-20290"/>
    <s v="Sean Braxton"/>
    <x v="1"/>
    <s v="United States"/>
    <s v="Henderson"/>
    <x v="0"/>
    <n v="42420"/>
    <x v="0"/>
    <s v="OFF-PA-10002689"/>
    <x v="1"/>
    <x v="10"/>
    <s v="Weyerhaeuser First Choice Laser/Copy Paper (20Lb. and 88 Bright)"/>
    <n v="45.36"/>
    <n v="7"/>
    <n v="0"/>
    <x v="1637"/>
  </r>
  <r>
    <n v="3542"/>
    <x v="1757"/>
    <x v="31"/>
    <d v="2016-09-20T00:00:00"/>
    <s v="First Class"/>
    <s v="SV-20365"/>
    <s v="Seth Vernon"/>
    <x v="0"/>
    <s v="United States"/>
    <s v="Columbus"/>
    <x v="24"/>
    <n v="43229"/>
    <x v="3"/>
    <s v="FUR-FU-10002107"/>
    <x v="0"/>
    <x v="5"/>
    <s v="Eldon Pizzaz Desk Accessories"/>
    <n v="5.3520000000000003"/>
    <n v="3"/>
    <n v="0.2"/>
    <x v="3065"/>
  </r>
  <r>
    <n v="3543"/>
    <x v="1757"/>
    <x v="31"/>
    <d v="2016-09-20T00:00:00"/>
    <s v="First Class"/>
    <s v="SV-20365"/>
    <s v="Seth Vernon"/>
    <x v="0"/>
    <s v="United States"/>
    <s v="Columbus"/>
    <x v="24"/>
    <n v="43229"/>
    <x v="3"/>
    <s v="FUR-CH-10002647"/>
    <x v="0"/>
    <x v="1"/>
    <s v="Situations Contoured Folding Chairs, 4/Set"/>
    <n v="99.372"/>
    <n v="2"/>
    <n v="0.3"/>
    <x v="3066"/>
  </r>
  <r>
    <n v="3544"/>
    <x v="1757"/>
    <x v="31"/>
    <d v="2016-09-20T00:00:00"/>
    <s v="First Class"/>
    <s v="SV-20365"/>
    <s v="Seth Vernon"/>
    <x v="0"/>
    <s v="United States"/>
    <s v="Columbus"/>
    <x v="24"/>
    <n v="43229"/>
    <x v="3"/>
    <s v="OFF-AR-10002257"/>
    <x v="1"/>
    <x v="6"/>
    <s v="Eldon Spacemaker Box, Quick-Snap Lid, Clear"/>
    <n v="2.6720000000000002"/>
    <n v="1"/>
    <n v="0.2"/>
    <x v="3067"/>
  </r>
  <r>
    <n v="3545"/>
    <x v="1758"/>
    <x v="331"/>
    <d v="2017-12-25T00:00:00"/>
    <s v="Second Class"/>
    <s v="MM-17920"/>
    <s v="Michael Moore"/>
    <x v="0"/>
    <s v="United States"/>
    <s v="College Station"/>
    <x v="5"/>
    <n v="77840"/>
    <x v="2"/>
    <s v="OFF-PA-10004519"/>
    <x v="1"/>
    <x v="10"/>
    <s v="Spiral Phone Message Books with Labels by Adams"/>
    <n v="28.672000000000001"/>
    <n v="8"/>
    <n v="0.2"/>
    <x v="2902"/>
  </r>
  <r>
    <n v="3546"/>
    <x v="1758"/>
    <x v="331"/>
    <d v="2017-12-25T00:00:00"/>
    <s v="Second Class"/>
    <s v="MM-17920"/>
    <s v="Michael Moore"/>
    <x v="0"/>
    <s v="United States"/>
    <s v="College Station"/>
    <x v="5"/>
    <n v="77840"/>
    <x v="2"/>
    <s v="OFF-AP-10001947"/>
    <x v="1"/>
    <x v="9"/>
    <s v="Acco 6 Outlet Guardian Premium Plus Surge Suppressor"/>
    <n v="29.312000000000001"/>
    <n v="8"/>
    <n v="0.8"/>
    <x v="3068"/>
  </r>
  <r>
    <n v="3547"/>
    <x v="1759"/>
    <x v="505"/>
    <d v="2017-11-01T00:00:00"/>
    <s v="First Class"/>
    <s v="RD-19810"/>
    <s v="Ross DeVincentis"/>
    <x v="2"/>
    <s v="United States"/>
    <s v="Richmond"/>
    <x v="0"/>
    <n v="40475"/>
    <x v="0"/>
    <s v="OFF-ST-10004963"/>
    <x v="1"/>
    <x v="4"/>
    <s v="Eldon Gobal File Keepers"/>
    <n v="105.98"/>
    <n v="7"/>
    <n v="0"/>
    <x v="3069"/>
  </r>
  <r>
    <n v="3548"/>
    <x v="1759"/>
    <x v="505"/>
    <d v="2017-11-01T00:00:00"/>
    <s v="First Class"/>
    <s v="RD-19810"/>
    <s v="Ross DeVincentis"/>
    <x v="2"/>
    <s v="United States"/>
    <s v="Richmond"/>
    <x v="0"/>
    <n v="40475"/>
    <x v="0"/>
    <s v="OFF-SU-10002573"/>
    <x v="1"/>
    <x v="14"/>
    <s v="Acme 10&quot; Easy Grip Assistive Scissors"/>
    <n v="35.06"/>
    <n v="2"/>
    <n v="0"/>
    <x v="1597"/>
  </r>
  <r>
    <n v="3549"/>
    <x v="1759"/>
    <x v="505"/>
    <d v="2017-11-01T00:00:00"/>
    <s v="First Class"/>
    <s v="RD-19810"/>
    <s v="Ross DeVincentis"/>
    <x v="2"/>
    <s v="United States"/>
    <s v="Richmond"/>
    <x v="0"/>
    <n v="40475"/>
    <x v="0"/>
    <s v="FUR-CH-10000553"/>
    <x v="0"/>
    <x v="1"/>
    <s v="Metal Folding Chairs, Beige, 4/Carton"/>
    <n v="33.94"/>
    <n v="1"/>
    <n v="0"/>
    <x v="3070"/>
  </r>
  <r>
    <n v="3550"/>
    <x v="1759"/>
    <x v="505"/>
    <d v="2017-11-01T00:00:00"/>
    <s v="First Class"/>
    <s v="RD-19810"/>
    <s v="Ross DeVincentis"/>
    <x v="2"/>
    <s v="United States"/>
    <s v="Richmond"/>
    <x v="0"/>
    <n v="40475"/>
    <x v="0"/>
    <s v="OFF-LA-10001982"/>
    <x v="1"/>
    <x v="2"/>
    <s v="Smead Alpha-Z Color-Coded Name Labels First Letter Starter Set"/>
    <n v="30"/>
    <n v="8"/>
    <n v="0"/>
    <x v="3071"/>
  </r>
  <r>
    <n v="3551"/>
    <x v="1760"/>
    <x v="892"/>
    <d v="2016-04-02T00:00:00"/>
    <s v="Second Class"/>
    <s v="ME-17320"/>
    <s v="Maria Etezadi"/>
    <x v="2"/>
    <s v="United States"/>
    <s v="Chicago"/>
    <x v="10"/>
    <n v="60653"/>
    <x v="2"/>
    <s v="OFF-PA-10001295"/>
    <x v="1"/>
    <x v="10"/>
    <s v="Computer Printout Paper with Letter-Trim Perforations"/>
    <n v="45.527999999999999"/>
    <n v="3"/>
    <n v="0.2"/>
    <x v="3072"/>
  </r>
  <r>
    <n v="3552"/>
    <x v="1760"/>
    <x v="892"/>
    <d v="2016-04-02T00:00:00"/>
    <s v="Second Class"/>
    <s v="ME-17320"/>
    <s v="Maria Etezadi"/>
    <x v="2"/>
    <s v="United States"/>
    <s v="Chicago"/>
    <x v="10"/>
    <n v="60653"/>
    <x v="2"/>
    <s v="FUR-CH-10002965"/>
    <x v="0"/>
    <x v="1"/>
    <s v="Global Leather Highback Executive Chair with Pneumatic Height Adjustment, Black"/>
    <n v="844.11599999999999"/>
    <n v="6"/>
    <n v="0.3"/>
    <x v="3073"/>
  </r>
  <r>
    <n v="3553"/>
    <x v="1760"/>
    <x v="892"/>
    <d v="2016-04-02T00:00:00"/>
    <s v="Second Class"/>
    <s v="ME-17320"/>
    <s v="Maria Etezadi"/>
    <x v="2"/>
    <s v="United States"/>
    <s v="Chicago"/>
    <x v="10"/>
    <n v="60653"/>
    <x v="2"/>
    <s v="TEC-PH-10001254"/>
    <x v="2"/>
    <x v="7"/>
    <s v="Jabra BIZ 2300 Duo QD Duo Corded Headset"/>
    <n v="812.73599999999999"/>
    <n v="8"/>
    <n v="0.2"/>
    <x v="3074"/>
  </r>
  <r>
    <n v="3554"/>
    <x v="1761"/>
    <x v="51"/>
    <d v="2017-11-26T00:00:00"/>
    <s v="Second Class"/>
    <s v="FH-14275"/>
    <s v="Frank Hawley"/>
    <x v="1"/>
    <s v="United States"/>
    <s v="Philadelphia"/>
    <x v="9"/>
    <n v="19120"/>
    <x v="3"/>
    <s v="OFF-BI-10001658"/>
    <x v="1"/>
    <x v="8"/>
    <s v="GBC Standard Therm-A-Bind Covers"/>
    <n v="7.476"/>
    <n v="1"/>
    <n v="0.7"/>
    <x v="3075"/>
  </r>
  <r>
    <n v="3555"/>
    <x v="1762"/>
    <x v="893"/>
    <d v="2014-03-26T00:00:00"/>
    <s v="Second Class"/>
    <s v="PO-18865"/>
    <s v="Patrick O'Donnell"/>
    <x v="0"/>
    <s v="United States"/>
    <s v="Los Angeles"/>
    <x v="1"/>
    <n v="90036"/>
    <x v="1"/>
    <s v="OFF-ST-10000585"/>
    <x v="1"/>
    <x v="4"/>
    <s v="Economy Rollaway Files"/>
    <n v="330.4"/>
    <n v="2"/>
    <n v="0"/>
    <x v="619"/>
  </r>
  <r>
    <n v="3556"/>
    <x v="1762"/>
    <x v="893"/>
    <d v="2014-03-26T00:00:00"/>
    <s v="Second Class"/>
    <s v="PO-18865"/>
    <s v="Patrick O'Donnell"/>
    <x v="0"/>
    <s v="United States"/>
    <s v="Los Angeles"/>
    <x v="1"/>
    <n v="90036"/>
    <x v="1"/>
    <s v="TEC-PH-10003484"/>
    <x v="2"/>
    <x v="7"/>
    <s v="Ooma Telo VoIP Home Phone System"/>
    <n v="604.75199999999995"/>
    <n v="6"/>
    <n v="0.2"/>
    <x v="2401"/>
  </r>
  <r>
    <n v="3557"/>
    <x v="1763"/>
    <x v="96"/>
    <d v="2017-12-05T00:00:00"/>
    <s v="Standard Class"/>
    <s v="CC-12550"/>
    <s v="Clay Cheatham"/>
    <x v="0"/>
    <s v="United States"/>
    <s v="Los Angeles"/>
    <x v="1"/>
    <n v="90008"/>
    <x v="1"/>
    <s v="OFF-PA-10004735"/>
    <x v="1"/>
    <x v="10"/>
    <s v="Xerox 1905"/>
    <n v="45.36"/>
    <n v="7"/>
    <n v="0"/>
    <x v="1637"/>
  </r>
  <r>
    <n v="3558"/>
    <x v="1763"/>
    <x v="96"/>
    <d v="2017-12-05T00:00:00"/>
    <s v="Standard Class"/>
    <s v="CC-12550"/>
    <s v="Clay Cheatham"/>
    <x v="0"/>
    <s v="United States"/>
    <s v="Los Angeles"/>
    <x v="1"/>
    <n v="90008"/>
    <x v="1"/>
    <s v="OFF-BI-10003429"/>
    <x v="1"/>
    <x v="8"/>
    <s v="Cardinal HOLDit! Binder Insert Strips,Extra Strips"/>
    <n v="10.128"/>
    <n v="2"/>
    <n v="0.2"/>
    <x v="3076"/>
  </r>
  <r>
    <n v="3559"/>
    <x v="1764"/>
    <x v="659"/>
    <d v="2017-11-12T00:00:00"/>
    <s v="Standard Class"/>
    <s v="TS-21505"/>
    <s v="Tony Sayre"/>
    <x v="0"/>
    <s v="United States"/>
    <s v="San Francisco"/>
    <x v="1"/>
    <n v="94122"/>
    <x v="1"/>
    <s v="OFF-BI-10002982"/>
    <x v="1"/>
    <x v="8"/>
    <s v="Avery Self-Adhesive Photo Pockets for Polaroid Photos"/>
    <n v="21.792000000000002"/>
    <n v="4"/>
    <n v="0.2"/>
    <x v="3077"/>
  </r>
  <r>
    <n v="3560"/>
    <x v="1764"/>
    <x v="659"/>
    <d v="2017-11-12T00:00:00"/>
    <s v="Standard Class"/>
    <s v="TS-21505"/>
    <s v="Tony Sayre"/>
    <x v="0"/>
    <s v="United States"/>
    <s v="San Francisco"/>
    <x v="1"/>
    <n v="94122"/>
    <x v="1"/>
    <s v="TEC-AC-10004975"/>
    <x v="2"/>
    <x v="11"/>
    <s v="Plantronics Audio 995 Wireless Stereo Headset"/>
    <n v="439.8"/>
    <n v="4"/>
    <n v="0"/>
    <x v="3078"/>
  </r>
  <r>
    <n v="3561"/>
    <x v="1765"/>
    <x v="507"/>
    <d v="2017-09-09T00:00:00"/>
    <s v="Second Class"/>
    <s v="MD-17350"/>
    <s v="Maribeth Dona"/>
    <x v="0"/>
    <s v="United States"/>
    <s v="Akron"/>
    <x v="24"/>
    <n v="44312"/>
    <x v="3"/>
    <s v="OFF-AR-10002335"/>
    <x v="1"/>
    <x v="6"/>
    <s v="DIXON Oriole Pencils"/>
    <n v="8.2560000000000002"/>
    <n v="4"/>
    <n v="0.2"/>
    <x v="3079"/>
  </r>
  <r>
    <n v="3562"/>
    <x v="1765"/>
    <x v="507"/>
    <d v="2017-09-09T00:00:00"/>
    <s v="Second Class"/>
    <s v="MD-17350"/>
    <s v="Maribeth Dona"/>
    <x v="0"/>
    <s v="United States"/>
    <s v="Akron"/>
    <x v="24"/>
    <n v="44312"/>
    <x v="3"/>
    <s v="OFF-BI-10004001"/>
    <x v="1"/>
    <x v="8"/>
    <s v="GBC Recycled VeloBinder Covers"/>
    <n v="25.56"/>
    <n v="5"/>
    <n v="0.7"/>
    <x v="3080"/>
  </r>
  <r>
    <n v="3563"/>
    <x v="1765"/>
    <x v="507"/>
    <d v="2017-09-09T00:00:00"/>
    <s v="Second Class"/>
    <s v="MD-17350"/>
    <s v="Maribeth Dona"/>
    <x v="0"/>
    <s v="United States"/>
    <s v="Akron"/>
    <x v="24"/>
    <n v="44312"/>
    <x v="3"/>
    <s v="OFF-BI-10001634"/>
    <x v="1"/>
    <x v="8"/>
    <s v="Wilson Jones Active Use Binders"/>
    <n v="4.3680000000000003"/>
    <n v="2"/>
    <n v="0.7"/>
    <x v="3081"/>
  </r>
  <r>
    <n v="3564"/>
    <x v="1765"/>
    <x v="507"/>
    <d v="2017-09-09T00:00:00"/>
    <s v="Second Class"/>
    <s v="MD-17350"/>
    <s v="Maribeth Dona"/>
    <x v="0"/>
    <s v="United States"/>
    <s v="Akron"/>
    <x v="24"/>
    <n v="44312"/>
    <x v="3"/>
    <s v="OFF-PA-10000007"/>
    <x v="1"/>
    <x v="10"/>
    <s v="Telephone Message Books with Fax/Mobile Section, 4 1/4&quot; x 6&quot;"/>
    <n v="11.52"/>
    <n v="4"/>
    <n v="0.2"/>
    <x v="3082"/>
  </r>
  <r>
    <n v="3565"/>
    <x v="1766"/>
    <x v="894"/>
    <d v="2016-07-06T00:00:00"/>
    <s v="First Class"/>
    <s v="GT-14755"/>
    <s v="Guy Thornton"/>
    <x v="0"/>
    <s v="United States"/>
    <s v="Los Angeles"/>
    <x v="1"/>
    <n v="90049"/>
    <x v="1"/>
    <s v="OFF-PA-10000552"/>
    <x v="1"/>
    <x v="10"/>
    <s v="Xerox 200"/>
    <n v="12.96"/>
    <n v="2"/>
    <n v="0"/>
    <x v="91"/>
  </r>
  <r>
    <n v="3566"/>
    <x v="1766"/>
    <x v="894"/>
    <d v="2016-07-06T00:00:00"/>
    <s v="First Class"/>
    <s v="GT-14755"/>
    <s v="Guy Thornton"/>
    <x v="0"/>
    <s v="United States"/>
    <s v="Los Angeles"/>
    <x v="1"/>
    <n v="90049"/>
    <x v="1"/>
    <s v="OFF-FA-10001135"/>
    <x v="1"/>
    <x v="13"/>
    <s v="Brites Rubber Bands, 1 1/2 oz. Box"/>
    <n v="3.96"/>
    <n v="2"/>
    <n v="0"/>
    <x v="3083"/>
  </r>
  <r>
    <n v="3567"/>
    <x v="1767"/>
    <x v="210"/>
    <d v="2017-09-14T00:00:00"/>
    <s v="Standard Class"/>
    <s v="RD-19660"/>
    <s v="Robert Dilbeck"/>
    <x v="2"/>
    <s v="United States"/>
    <s v="Independence"/>
    <x v="25"/>
    <n v="64055"/>
    <x v="2"/>
    <s v="OFF-BI-10003650"/>
    <x v="1"/>
    <x v="8"/>
    <s v="GBC DocuBind 300 Electric Binding Machine"/>
    <n v="1577.94"/>
    <n v="3"/>
    <n v="0"/>
    <x v="3084"/>
  </r>
  <r>
    <n v="3568"/>
    <x v="1768"/>
    <x v="369"/>
    <d v="2016-09-14T00:00:00"/>
    <s v="Second Class"/>
    <s v="DB-12910"/>
    <s v="Daniel Byrd"/>
    <x v="2"/>
    <s v="United States"/>
    <s v="Dallas"/>
    <x v="5"/>
    <n v="75220"/>
    <x v="2"/>
    <s v="FUR-FU-10003832"/>
    <x v="0"/>
    <x v="5"/>
    <s v="Eldon Expressions Punched Metal &amp; Wood Desk Accessories, Black &amp; Cherry"/>
    <n v="15.007999999999999"/>
    <n v="4"/>
    <n v="0.6"/>
    <x v="3085"/>
  </r>
  <r>
    <n v="3569"/>
    <x v="1769"/>
    <x v="445"/>
    <d v="2017-07-03T00:00:00"/>
    <s v="Same Day"/>
    <s v="JK-15640"/>
    <s v="Jim Kriz"/>
    <x v="2"/>
    <s v="United States"/>
    <s v="Seattle"/>
    <x v="4"/>
    <n v="98105"/>
    <x v="1"/>
    <s v="TEC-AC-10003628"/>
    <x v="2"/>
    <x v="11"/>
    <s v="Logitech 910-002974 M325 Wireless Mouse for Web Scrolling"/>
    <n v="59.98"/>
    <n v="2"/>
    <n v="0"/>
    <x v="1757"/>
  </r>
  <r>
    <n v="3570"/>
    <x v="1769"/>
    <x v="445"/>
    <d v="2017-07-03T00:00:00"/>
    <s v="Same Day"/>
    <s v="JK-15640"/>
    <s v="Jim Kriz"/>
    <x v="2"/>
    <s v="United States"/>
    <s v="Seattle"/>
    <x v="4"/>
    <n v="98105"/>
    <x v="1"/>
    <s v="TEC-MA-10001148"/>
    <x v="2"/>
    <x v="15"/>
    <s v="Okidata MB491 Multifunction Printer"/>
    <n v="2395.1999999999998"/>
    <n v="6"/>
    <n v="0.2"/>
    <x v="3086"/>
  </r>
  <r>
    <n v="3571"/>
    <x v="1769"/>
    <x v="445"/>
    <d v="2017-07-03T00:00:00"/>
    <s v="Same Day"/>
    <s v="JK-15640"/>
    <s v="Jim Kriz"/>
    <x v="2"/>
    <s v="United States"/>
    <s v="Seattle"/>
    <x v="4"/>
    <n v="98105"/>
    <x v="1"/>
    <s v="TEC-AC-10002049"/>
    <x v="2"/>
    <x v="11"/>
    <s v="Plantronics Savi W720 Multi-Device Wireless Headset System"/>
    <n v="1687.8"/>
    <n v="4"/>
    <n v="0"/>
    <x v="3087"/>
  </r>
  <r>
    <n v="3572"/>
    <x v="1769"/>
    <x v="445"/>
    <d v="2017-07-03T00:00:00"/>
    <s v="Same Day"/>
    <s v="JK-15640"/>
    <s v="Jim Kriz"/>
    <x v="2"/>
    <s v="United States"/>
    <s v="Seattle"/>
    <x v="4"/>
    <n v="98105"/>
    <x v="1"/>
    <s v="TEC-PH-10000702"/>
    <x v="2"/>
    <x v="7"/>
    <s v="Square Credit Card Reader, 4 1/2&quot; x 4 1/2&quot; x 1&quot;, White"/>
    <n v="7.992"/>
    <n v="1"/>
    <n v="0.2"/>
    <x v="3088"/>
  </r>
  <r>
    <n v="3573"/>
    <x v="1770"/>
    <x v="222"/>
    <d v="2017-07-04T00:00:00"/>
    <s v="Standard Class"/>
    <s v="FC-14335"/>
    <s v="Fred Chung"/>
    <x v="1"/>
    <s v="United States"/>
    <s v="Mesquite"/>
    <x v="5"/>
    <n v="75150"/>
    <x v="2"/>
    <s v="OFF-PA-10003953"/>
    <x v="1"/>
    <x v="10"/>
    <s v="Xerox 218"/>
    <n v="5.1840000000000002"/>
    <n v="1"/>
    <n v="0.2"/>
    <x v="1653"/>
  </r>
  <r>
    <n v="3574"/>
    <x v="1771"/>
    <x v="783"/>
    <d v="2017-08-12T00:00:00"/>
    <s v="Standard Class"/>
    <s v="JW-15955"/>
    <s v="Joni Wasserman"/>
    <x v="0"/>
    <s v="United States"/>
    <s v="Long Beach"/>
    <x v="15"/>
    <n v="11561"/>
    <x v="3"/>
    <s v="OFF-AR-10003602"/>
    <x v="1"/>
    <x v="6"/>
    <s v="Quartet Omega Colored Chalk, 12/Pack"/>
    <n v="11.68"/>
    <n v="2"/>
    <n v="0"/>
    <x v="3089"/>
  </r>
  <r>
    <n v="3575"/>
    <x v="1771"/>
    <x v="783"/>
    <d v="2017-08-12T00:00:00"/>
    <s v="Standard Class"/>
    <s v="JW-15955"/>
    <s v="Joni Wasserman"/>
    <x v="0"/>
    <s v="United States"/>
    <s v="Long Beach"/>
    <x v="15"/>
    <n v="11561"/>
    <x v="3"/>
    <s v="OFF-AR-10004062"/>
    <x v="1"/>
    <x v="6"/>
    <s v="Staples in misc. colors"/>
    <n v="104.8"/>
    <n v="10"/>
    <n v="0"/>
    <x v="3090"/>
  </r>
  <r>
    <n v="3576"/>
    <x v="1772"/>
    <x v="531"/>
    <d v="2015-03-24T00:00:00"/>
    <s v="Standard Class"/>
    <s v="DC-12850"/>
    <s v="Dan Campbell"/>
    <x v="0"/>
    <s v="United States"/>
    <s v="North Miami"/>
    <x v="2"/>
    <n v="33161"/>
    <x v="0"/>
    <s v="OFF-PA-10001560"/>
    <x v="1"/>
    <x v="10"/>
    <s v="Adams Telephone Message Books, 5 1/4? x 11?"/>
    <n v="14.496"/>
    <n v="3"/>
    <n v="0.2"/>
    <x v="3091"/>
  </r>
  <r>
    <n v="3577"/>
    <x v="1773"/>
    <x v="843"/>
    <d v="2016-06-11T00:00:00"/>
    <s v="Standard Class"/>
    <s v="FM-14290"/>
    <s v="Frank Merwin"/>
    <x v="2"/>
    <s v="United States"/>
    <s v="Bakersfield"/>
    <x v="1"/>
    <n v="93309"/>
    <x v="1"/>
    <s v="OFF-BI-10003305"/>
    <x v="1"/>
    <x v="8"/>
    <s v="Avery Hanging File Binders"/>
    <n v="4.7839999999999998"/>
    <n v="1"/>
    <n v="0.2"/>
    <x v="272"/>
  </r>
  <r>
    <n v="3578"/>
    <x v="1773"/>
    <x v="843"/>
    <d v="2016-06-11T00:00:00"/>
    <s v="Standard Class"/>
    <s v="FM-14290"/>
    <s v="Frank Merwin"/>
    <x v="2"/>
    <s v="United States"/>
    <s v="Bakersfield"/>
    <x v="1"/>
    <n v="93309"/>
    <x v="1"/>
    <s v="OFF-PA-10004000"/>
    <x v="1"/>
    <x v="10"/>
    <s v="While You Were Out Pads, 50 per Pad, 4 x 5 1/4, Green Cycle"/>
    <n v="4.7300000000000004"/>
    <n v="1"/>
    <n v="0"/>
    <x v="3092"/>
  </r>
  <r>
    <n v="3579"/>
    <x v="1774"/>
    <x v="197"/>
    <d v="2016-07-29T00:00:00"/>
    <s v="Standard Class"/>
    <s v="MT-17815"/>
    <s v="Meg Tillman"/>
    <x v="0"/>
    <s v="United States"/>
    <s v="Jackson"/>
    <x v="35"/>
    <n v="39212"/>
    <x v="0"/>
    <s v="OFF-ST-10000321"/>
    <x v="1"/>
    <x v="4"/>
    <s v="Akro Stacking Bins"/>
    <n v="7.89"/>
    <n v="1"/>
    <n v="0"/>
    <x v="3093"/>
  </r>
  <r>
    <n v="3580"/>
    <x v="1774"/>
    <x v="197"/>
    <d v="2016-07-29T00:00:00"/>
    <s v="Standard Class"/>
    <s v="MT-17815"/>
    <s v="Meg Tillman"/>
    <x v="0"/>
    <s v="United States"/>
    <s v="Jackson"/>
    <x v="35"/>
    <n v="39212"/>
    <x v="0"/>
    <s v="OFF-PA-10004665"/>
    <x v="1"/>
    <x v="10"/>
    <s v="Advantus Motivational Note Cards"/>
    <n v="65.5"/>
    <n v="5"/>
    <n v="0"/>
    <x v="3094"/>
  </r>
  <r>
    <n v="3581"/>
    <x v="1774"/>
    <x v="197"/>
    <d v="2016-07-29T00:00:00"/>
    <s v="Standard Class"/>
    <s v="MT-17815"/>
    <s v="Meg Tillman"/>
    <x v="0"/>
    <s v="United States"/>
    <s v="Jackson"/>
    <x v="35"/>
    <n v="39212"/>
    <x v="0"/>
    <s v="FUR-TA-10004915"/>
    <x v="0"/>
    <x v="3"/>
    <s v="Office Impressions End Table, 20-1/2&quot;H x 24&quot;W x 20&quot;D"/>
    <n v="2430.08"/>
    <n v="8"/>
    <n v="0"/>
    <x v="3095"/>
  </r>
  <r>
    <n v="3582"/>
    <x v="1775"/>
    <x v="172"/>
    <d v="2017-10-07T00:00:00"/>
    <s v="Standard Class"/>
    <s v="DK-13090"/>
    <s v="Dave Kipp"/>
    <x v="0"/>
    <s v="United States"/>
    <s v="Fremont"/>
    <x v="8"/>
    <n v="68025"/>
    <x v="2"/>
    <s v="OFF-PA-10000994"/>
    <x v="1"/>
    <x v="10"/>
    <s v="Xerox 1915"/>
    <n v="104.85"/>
    <n v="1"/>
    <n v="0"/>
    <x v="3096"/>
  </r>
  <r>
    <n v="3583"/>
    <x v="1776"/>
    <x v="895"/>
    <d v="2015-12-16T00:00:00"/>
    <s v="Standard Class"/>
    <s v="KD-16495"/>
    <s v="Keith Dawkins"/>
    <x v="1"/>
    <s v="United States"/>
    <s v="Jackson"/>
    <x v="12"/>
    <n v="49201"/>
    <x v="2"/>
    <s v="OFF-AR-10001149"/>
    <x v="1"/>
    <x v="6"/>
    <s v="Avery Hi-Liter Comfort Grip Fluorescent Highlighter, Yellow Ink"/>
    <n v="3.9"/>
    <n v="2"/>
    <n v="0"/>
    <x v="3097"/>
  </r>
  <r>
    <n v="3584"/>
    <x v="1776"/>
    <x v="895"/>
    <d v="2015-12-16T00:00:00"/>
    <s v="Standard Class"/>
    <s v="KD-16495"/>
    <s v="Keith Dawkins"/>
    <x v="1"/>
    <s v="United States"/>
    <s v="Jackson"/>
    <x v="12"/>
    <n v="49201"/>
    <x v="2"/>
    <s v="FUR-TA-10003569"/>
    <x v="0"/>
    <x v="3"/>
    <s v="Bretford CR8500 Series Meeting Room Furniture"/>
    <n v="801.96"/>
    <n v="2"/>
    <n v="0"/>
    <x v="3098"/>
  </r>
  <r>
    <n v="3585"/>
    <x v="1776"/>
    <x v="895"/>
    <d v="2015-12-16T00:00:00"/>
    <s v="Standard Class"/>
    <s v="KD-16495"/>
    <s v="Keith Dawkins"/>
    <x v="1"/>
    <s v="United States"/>
    <s v="Jackson"/>
    <x v="12"/>
    <n v="49201"/>
    <x v="2"/>
    <s v="FUR-CH-10004289"/>
    <x v="0"/>
    <x v="1"/>
    <s v="Global Super Steno Chair"/>
    <n v="191.96"/>
    <n v="2"/>
    <n v="0"/>
    <x v="3099"/>
  </r>
  <r>
    <n v="3586"/>
    <x v="1776"/>
    <x v="895"/>
    <d v="2015-12-16T00:00:00"/>
    <s v="Standard Class"/>
    <s v="KD-16495"/>
    <s v="Keith Dawkins"/>
    <x v="1"/>
    <s v="United States"/>
    <s v="Jackson"/>
    <x v="12"/>
    <n v="49201"/>
    <x v="2"/>
    <s v="OFF-LA-10001045"/>
    <x v="1"/>
    <x v="2"/>
    <s v="Permanent Self-Adhesive File Folder Labels for Typewriters by Universal"/>
    <n v="2.61"/>
    <n v="1"/>
    <n v="0"/>
    <x v="547"/>
  </r>
  <r>
    <n v="3587"/>
    <x v="1777"/>
    <x v="213"/>
    <d v="2017-09-08T00:00:00"/>
    <s v="Standard Class"/>
    <s v="AG-10300"/>
    <s v="Aleksandra Gannaway"/>
    <x v="1"/>
    <s v="United States"/>
    <s v="San Francisco"/>
    <x v="1"/>
    <n v="94122"/>
    <x v="1"/>
    <s v="OFF-AR-10002053"/>
    <x v="1"/>
    <x v="6"/>
    <s v="Premium Writing Pencils, Soft, #2 by Central Association for the Blind"/>
    <n v="5.96"/>
    <n v="2"/>
    <n v="0"/>
    <x v="470"/>
  </r>
  <r>
    <n v="3588"/>
    <x v="1778"/>
    <x v="241"/>
    <d v="2017-09-28T00:00:00"/>
    <s v="Standard Class"/>
    <s v="MH-18115"/>
    <s v="Mick Hernandez"/>
    <x v="2"/>
    <s v="United States"/>
    <s v="Lancaster"/>
    <x v="24"/>
    <n v="43130"/>
    <x v="3"/>
    <s v="TEC-PH-10002885"/>
    <x v="2"/>
    <x v="7"/>
    <s v="Apple iPhone 5"/>
    <n v="1169.694"/>
    <n v="3"/>
    <n v="0.4"/>
    <x v="3100"/>
  </r>
  <r>
    <n v="3589"/>
    <x v="1779"/>
    <x v="484"/>
    <d v="2017-12-21T00:00:00"/>
    <s v="First Class"/>
    <s v="AC-10450"/>
    <s v="Amy Cox"/>
    <x v="0"/>
    <s v="United States"/>
    <s v="Lafayette"/>
    <x v="28"/>
    <n v="70506"/>
    <x v="0"/>
    <s v="OFF-SU-10002881"/>
    <x v="1"/>
    <x v="14"/>
    <s v="Martin Yale Chadless Opener Electric Letter Opener"/>
    <n v="1665.62"/>
    <n v="2"/>
    <n v="0"/>
    <x v="3101"/>
  </r>
  <r>
    <n v="3590"/>
    <x v="1780"/>
    <x v="221"/>
    <d v="2017-11-30T00:00:00"/>
    <s v="Standard Class"/>
    <s v="FM-14290"/>
    <s v="Frank Merwin"/>
    <x v="2"/>
    <s v="United States"/>
    <s v="Richmond"/>
    <x v="0"/>
    <n v="40475"/>
    <x v="0"/>
    <s v="OFF-BI-10000546"/>
    <x v="1"/>
    <x v="8"/>
    <s v="Avery Durable Binders"/>
    <n v="2.88"/>
    <n v="1"/>
    <n v="0"/>
    <x v="721"/>
  </r>
  <r>
    <n v="3591"/>
    <x v="1780"/>
    <x v="221"/>
    <d v="2017-11-30T00:00:00"/>
    <s v="Standard Class"/>
    <s v="FM-14290"/>
    <s v="Frank Merwin"/>
    <x v="2"/>
    <s v="United States"/>
    <s v="Richmond"/>
    <x v="0"/>
    <n v="40475"/>
    <x v="0"/>
    <s v="OFF-ST-10001526"/>
    <x v="1"/>
    <x v="4"/>
    <s v="Iceberg Mobile Mega Data/Printer Cart "/>
    <n v="1443.96"/>
    <n v="12"/>
    <n v="0"/>
    <x v="3102"/>
  </r>
  <r>
    <n v="3592"/>
    <x v="1781"/>
    <x v="736"/>
    <d v="2014-12-15T00:00:00"/>
    <s v="Second Class"/>
    <s v="RA-19285"/>
    <s v="Ralph Arnett"/>
    <x v="0"/>
    <s v="United States"/>
    <s v="Houston"/>
    <x v="5"/>
    <n v="77070"/>
    <x v="2"/>
    <s v="OFF-SU-10001574"/>
    <x v="1"/>
    <x v="14"/>
    <s v="Acme Value Line Scissors"/>
    <n v="2.92"/>
    <n v="1"/>
    <n v="0.2"/>
    <x v="3103"/>
  </r>
  <r>
    <n v="3593"/>
    <x v="1782"/>
    <x v="5"/>
    <d v="2016-12-07T00:00:00"/>
    <s v="Second Class"/>
    <s v="JG-15160"/>
    <s v="James Galang"/>
    <x v="0"/>
    <s v="United States"/>
    <s v="New York City"/>
    <x v="15"/>
    <n v="10024"/>
    <x v="3"/>
    <s v="OFF-ST-10002615"/>
    <x v="1"/>
    <x v="4"/>
    <s v="Dual Level, Single-Width Filing Carts"/>
    <n v="465.18"/>
    <n v="3"/>
    <n v="0"/>
    <x v="3104"/>
  </r>
  <r>
    <n v="3594"/>
    <x v="1783"/>
    <x v="108"/>
    <d v="2016-09-17T00:00:00"/>
    <s v="Standard Class"/>
    <s v="NZ-18565"/>
    <s v="Nick Zandusky"/>
    <x v="2"/>
    <s v="United States"/>
    <s v="Toledo"/>
    <x v="24"/>
    <n v="43615"/>
    <x v="3"/>
    <s v="OFF-BI-10001658"/>
    <x v="1"/>
    <x v="8"/>
    <s v="GBC Standard Therm-A-Bind Covers"/>
    <n v="22.428000000000001"/>
    <n v="3"/>
    <n v="0.7"/>
    <x v="3105"/>
  </r>
  <r>
    <n v="3595"/>
    <x v="1783"/>
    <x v="108"/>
    <d v="2016-09-17T00:00:00"/>
    <s v="Standard Class"/>
    <s v="NZ-18565"/>
    <s v="Nick Zandusky"/>
    <x v="2"/>
    <s v="United States"/>
    <s v="Toledo"/>
    <x v="24"/>
    <n v="43615"/>
    <x v="3"/>
    <s v="OFF-ST-10002562"/>
    <x v="1"/>
    <x v="4"/>
    <s v="Staple magnet"/>
    <n v="37.520000000000003"/>
    <n v="5"/>
    <n v="0.2"/>
    <x v="3106"/>
  </r>
  <r>
    <n v="3596"/>
    <x v="1784"/>
    <x v="34"/>
    <d v="2017-12-15T00:00:00"/>
    <s v="Standard Class"/>
    <s v="KM-16225"/>
    <s v="Kalyca Meade"/>
    <x v="1"/>
    <s v="United States"/>
    <s v="Philadelphia"/>
    <x v="9"/>
    <n v="19143"/>
    <x v="3"/>
    <s v="OFF-AR-10004757"/>
    <x v="1"/>
    <x v="6"/>
    <s v="Crayola Colored Pencils"/>
    <n v="2.6240000000000001"/>
    <n v="1"/>
    <n v="0.2"/>
    <x v="379"/>
  </r>
  <r>
    <n v="3597"/>
    <x v="1785"/>
    <x v="340"/>
    <d v="2014-09-14T00:00:00"/>
    <s v="Second Class"/>
    <s v="LC-17140"/>
    <s v="Logan Currie"/>
    <x v="0"/>
    <s v="United States"/>
    <s v="Philadelphia"/>
    <x v="9"/>
    <n v="19140"/>
    <x v="3"/>
    <s v="OFF-PA-10000788"/>
    <x v="1"/>
    <x v="10"/>
    <s v="Xerox 210"/>
    <n v="15.552"/>
    <n v="3"/>
    <n v="0.2"/>
    <x v="12"/>
  </r>
  <r>
    <n v="3598"/>
    <x v="1785"/>
    <x v="340"/>
    <d v="2014-09-14T00:00:00"/>
    <s v="Second Class"/>
    <s v="LC-17140"/>
    <s v="Logan Currie"/>
    <x v="0"/>
    <s v="United States"/>
    <s v="Philadelphia"/>
    <x v="9"/>
    <n v="19140"/>
    <x v="3"/>
    <s v="TEC-AC-10002134"/>
    <x v="2"/>
    <x v="11"/>
    <s v="Rosewill 107 Normal Keys USB Wired Standard Keyboard"/>
    <n v="64.703999999999994"/>
    <n v="6"/>
    <n v="0.2"/>
    <x v="3107"/>
  </r>
  <r>
    <n v="3599"/>
    <x v="1785"/>
    <x v="340"/>
    <d v="2014-09-14T00:00:00"/>
    <s v="Second Class"/>
    <s v="LC-17140"/>
    <s v="Logan Currie"/>
    <x v="0"/>
    <s v="United States"/>
    <s v="Philadelphia"/>
    <x v="9"/>
    <n v="19140"/>
    <x v="3"/>
    <s v="FUR-FU-10002456"/>
    <x v="0"/>
    <x v="5"/>
    <s v="Master Caster Door Stop, Large Neon Orange"/>
    <n v="17.472000000000001"/>
    <n v="3"/>
    <n v="0.2"/>
    <x v="3108"/>
  </r>
  <r>
    <n v="3600"/>
    <x v="1785"/>
    <x v="340"/>
    <d v="2014-09-14T00:00:00"/>
    <s v="Second Class"/>
    <s v="LC-17140"/>
    <s v="Logan Currie"/>
    <x v="0"/>
    <s v="United States"/>
    <s v="Philadelphia"/>
    <x v="9"/>
    <n v="19140"/>
    <x v="3"/>
    <s v="TEC-PH-10002549"/>
    <x v="2"/>
    <x v="7"/>
    <s v="Polycom SoundPoint IP 450 VoIP phone"/>
    <n v="135.51599999999999"/>
    <n v="1"/>
    <n v="0.4"/>
    <x v="3109"/>
  </r>
  <r>
    <n v="3601"/>
    <x v="1786"/>
    <x v="335"/>
    <d v="2017-06-30T00:00:00"/>
    <s v="Standard Class"/>
    <s v="NP-18700"/>
    <s v="Nora Preis"/>
    <x v="0"/>
    <s v="United States"/>
    <s v="Denver"/>
    <x v="22"/>
    <n v="80219"/>
    <x v="1"/>
    <s v="TEC-AC-10001990"/>
    <x v="2"/>
    <x v="11"/>
    <s v="Kensington Orbit Wireless Mobile Trackball for PC and Mac"/>
    <n v="431.928"/>
    <n v="9"/>
    <n v="0.2"/>
    <x v="1109"/>
  </r>
  <r>
    <n v="3602"/>
    <x v="1787"/>
    <x v="664"/>
    <d v="2014-11-24T00:00:00"/>
    <s v="Standard Class"/>
    <s v="RB-19330"/>
    <s v="Randy Bradley"/>
    <x v="0"/>
    <s v="United States"/>
    <s v="Philadelphia"/>
    <x v="9"/>
    <n v="19143"/>
    <x v="3"/>
    <s v="OFF-PA-10002137"/>
    <x v="1"/>
    <x v="10"/>
    <s v="Southworth 100% Résumé Paper, 24lb."/>
    <n v="12.448"/>
    <n v="2"/>
    <n v="0.2"/>
    <x v="3110"/>
  </r>
  <r>
    <n v="3603"/>
    <x v="1787"/>
    <x v="664"/>
    <d v="2014-11-24T00:00:00"/>
    <s v="Standard Class"/>
    <s v="RB-19330"/>
    <s v="Randy Bradley"/>
    <x v="0"/>
    <s v="United States"/>
    <s v="Philadelphia"/>
    <x v="9"/>
    <n v="19143"/>
    <x v="3"/>
    <s v="FUR-CH-10004997"/>
    <x v="0"/>
    <x v="1"/>
    <s v="Hon Every-Day Series Multi-Task Chairs"/>
    <n v="657.93"/>
    <n v="5"/>
    <n v="0.3"/>
    <x v="3111"/>
  </r>
  <r>
    <n v="3604"/>
    <x v="1788"/>
    <x v="170"/>
    <d v="2017-08-27T00:00:00"/>
    <s v="Standard Class"/>
    <s v="TH-21550"/>
    <s v="Tracy Hopkins"/>
    <x v="2"/>
    <s v="United States"/>
    <s v="Columbia"/>
    <x v="39"/>
    <n v="21044"/>
    <x v="3"/>
    <s v="OFF-PA-10000357"/>
    <x v="1"/>
    <x v="10"/>
    <s v="Xerox 1888"/>
    <n v="277.39999999999998"/>
    <n v="5"/>
    <n v="0"/>
    <x v="2080"/>
  </r>
  <r>
    <n v="3605"/>
    <x v="1788"/>
    <x v="170"/>
    <d v="2017-08-27T00:00:00"/>
    <s v="Standard Class"/>
    <s v="TH-21550"/>
    <s v="Tracy Hopkins"/>
    <x v="2"/>
    <s v="United States"/>
    <s v="Columbia"/>
    <x v="39"/>
    <n v="21044"/>
    <x v="3"/>
    <s v="FUR-FU-10003976"/>
    <x v="0"/>
    <x v="5"/>
    <s v="DAX Executive Solid Wood Document Frame, Desktop or Hang, Mahogany, 5 x 7"/>
    <n v="25.16"/>
    <n v="2"/>
    <n v="0"/>
    <x v="3112"/>
  </r>
  <r>
    <n v="3606"/>
    <x v="1788"/>
    <x v="170"/>
    <d v="2017-08-27T00:00:00"/>
    <s v="Standard Class"/>
    <s v="TH-21550"/>
    <s v="Tracy Hopkins"/>
    <x v="2"/>
    <s v="United States"/>
    <s v="Columbia"/>
    <x v="39"/>
    <n v="21044"/>
    <x v="3"/>
    <s v="FUR-FU-10004960"/>
    <x v="0"/>
    <x v="5"/>
    <s v="Seth Thomas 12&quot; Clock w/ Goldtone Case"/>
    <n v="91.92"/>
    <n v="4"/>
    <n v="0"/>
    <x v="3113"/>
  </r>
  <r>
    <n v="3607"/>
    <x v="1789"/>
    <x v="299"/>
    <d v="2016-03-16T00:00:00"/>
    <s v="Second Class"/>
    <s v="CK-12595"/>
    <s v="Clytie Kelty"/>
    <x v="0"/>
    <s v="United States"/>
    <s v="New York City"/>
    <x v="15"/>
    <n v="10024"/>
    <x v="3"/>
    <s v="OFF-EN-10001099"/>
    <x v="1"/>
    <x v="12"/>
    <s v="Staple envelope"/>
    <n v="29.34"/>
    <n v="3"/>
    <n v="0"/>
    <x v="3114"/>
  </r>
  <r>
    <n v="3608"/>
    <x v="1790"/>
    <x v="865"/>
    <d v="2014-09-28T00:00:00"/>
    <s v="Second Class"/>
    <s v="ST-20530"/>
    <s v="Shui Tom"/>
    <x v="0"/>
    <s v="United States"/>
    <s v="New York City"/>
    <x v="15"/>
    <n v="10035"/>
    <x v="3"/>
    <s v="OFF-BI-10002026"/>
    <x v="1"/>
    <x v="8"/>
    <s v="Avery Arch Ring Binders"/>
    <n v="139.44"/>
    <n v="3"/>
    <n v="0.2"/>
    <x v="3115"/>
  </r>
  <r>
    <n v="3609"/>
    <x v="1791"/>
    <x v="582"/>
    <d v="2014-05-03T00:00:00"/>
    <s v="Standard Class"/>
    <s v="GB-14530"/>
    <s v="George Bell"/>
    <x v="1"/>
    <s v="United States"/>
    <s v="Newark"/>
    <x v="24"/>
    <n v="43055"/>
    <x v="3"/>
    <s v="OFF-LA-10001613"/>
    <x v="1"/>
    <x v="2"/>
    <s v="Avery File Folder Labels"/>
    <n v="6.9119999999999999"/>
    <n v="3"/>
    <n v="0.2"/>
    <x v="1028"/>
  </r>
  <r>
    <n v="3610"/>
    <x v="1791"/>
    <x v="582"/>
    <d v="2014-05-03T00:00:00"/>
    <s v="Standard Class"/>
    <s v="GB-14530"/>
    <s v="George Bell"/>
    <x v="1"/>
    <s v="United States"/>
    <s v="Newark"/>
    <x v="24"/>
    <n v="43055"/>
    <x v="3"/>
    <s v="OFF-ST-10002214"/>
    <x v="1"/>
    <x v="4"/>
    <s v="X-Rack File for Hanging Folders"/>
    <n v="27.096"/>
    <n v="3"/>
    <n v="0.2"/>
    <x v="3116"/>
  </r>
  <r>
    <n v="3611"/>
    <x v="1791"/>
    <x v="582"/>
    <d v="2014-05-03T00:00:00"/>
    <s v="Standard Class"/>
    <s v="GB-14530"/>
    <s v="George Bell"/>
    <x v="1"/>
    <s v="United States"/>
    <s v="Newark"/>
    <x v="24"/>
    <n v="43055"/>
    <x v="3"/>
    <s v="OFF-ST-10001128"/>
    <x v="1"/>
    <x v="4"/>
    <s v="Carina Mini System Audio Rack, Model AR050B"/>
    <n v="177.56800000000001"/>
    <n v="2"/>
    <n v="0.2"/>
    <x v="3117"/>
  </r>
  <r>
    <n v="3612"/>
    <x v="1792"/>
    <x v="896"/>
    <d v="2016-12-01T00:00:00"/>
    <s v="Second Class"/>
    <s v="NC-18535"/>
    <s v="Nick Crebassa"/>
    <x v="1"/>
    <s v="United States"/>
    <s v="Dallas"/>
    <x v="5"/>
    <n v="75217"/>
    <x v="2"/>
    <s v="TEC-AC-10004864"/>
    <x v="2"/>
    <x v="11"/>
    <s v="Memorex Micro Travel Drive 32 GB"/>
    <n v="58.415999999999997"/>
    <n v="2"/>
    <n v="0.2"/>
    <x v="3118"/>
  </r>
  <r>
    <n v="3613"/>
    <x v="1793"/>
    <x v="155"/>
    <d v="2015-12-08T00:00:00"/>
    <s v="Standard Class"/>
    <s v="AB-10255"/>
    <s v="Alejandro Ballentine"/>
    <x v="2"/>
    <s v="United States"/>
    <s v="Philadelphia"/>
    <x v="9"/>
    <n v="19134"/>
    <x v="3"/>
    <s v="OFF-PA-10000174"/>
    <x v="1"/>
    <x v="10"/>
    <s v="Message Book, Wirebound, Four 5 1/2&quot; X 4&quot; Forms/Pg., 200 Dupl. Sets/Book"/>
    <n v="16.448"/>
    <n v="2"/>
    <n v="0.2"/>
    <x v="3119"/>
  </r>
  <r>
    <n v="3614"/>
    <x v="1793"/>
    <x v="155"/>
    <d v="2015-12-08T00:00:00"/>
    <s v="Standard Class"/>
    <s v="AB-10255"/>
    <s v="Alejandro Ballentine"/>
    <x v="2"/>
    <s v="United States"/>
    <s v="Philadelphia"/>
    <x v="9"/>
    <n v="19134"/>
    <x v="3"/>
    <s v="TEC-AC-10000171"/>
    <x v="2"/>
    <x v="11"/>
    <s v="Verbatim 25 GB 6x Blu-ray Single Layer Recordable Disc, 25/Pack"/>
    <n v="36.783999999999999"/>
    <n v="2"/>
    <n v="0.2"/>
    <x v="3120"/>
  </r>
  <r>
    <n v="3615"/>
    <x v="1794"/>
    <x v="123"/>
    <d v="2017-11-21T00:00:00"/>
    <s v="First Class"/>
    <s v="SC-20770"/>
    <s v="Stewart Carmichael"/>
    <x v="1"/>
    <s v="United States"/>
    <s v="San Antonio"/>
    <x v="5"/>
    <n v="78207"/>
    <x v="2"/>
    <s v="FUR-TA-10002622"/>
    <x v="0"/>
    <x v="3"/>
    <s v="Bush Andora Conference Table, Maple/Graphite Gray Finish"/>
    <n v="718.11599999999999"/>
    <n v="6"/>
    <n v="0.3"/>
    <x v="1563"/>
  </r>
  <r>
    <n v="3616"/>
    <x v="1794"/>
    <x v="123"/>
    <d v="2017-11-21T00:00:00"/>
    <s v="First Class"/>
    <s v="SC-20770"/>
    <s v="Stewart Carmichael"/>
    <x v="1"/>
    <s v="United States"/>
    <s v="San Antonio"/>
    <x v="5"/>
    <n v="78207"/>
    <x v="2"/>
    <s v="OFF-AR-10001915"/>
    <x v="1"/>
    <x v="6"/>
    <s v="Peel-Off China Markers"/>
    <n v="31.776"/>
    <n v="4"/>
    <n v="0.2"/>
    <x v="3121"/>
  </r>
  <r>
    <n v="3617"/>
    <x v="1795"/>
    <x v="64"/>
    <d v="2016-09-09T00:00:00"/>
    <s v="Standard Class"/>
    <s v="JC-15340"/>
    <s v="Jasper Cacioppo"/>
    <x v="0"/>
    <s v="United States"/>
    <s v="Philadelphia"/>
    <x v="9"/>
    <n v="19120"/>
    <x v="3"/>
    <s v="OFF-BI-10004410"/>
    <x v="1"/>
    <x v="8"/>
    <s v="C-Line Peel &amp; Stick Add-On Filing Pockets, 8-3/4 x 5-1/8, 10/Pack"/>
    <n v="9.5549999999999997"/>
    <n v="5"/>
    <n v="0.7"/>
    <x v="3122"/>
  </r>
  <r>
    <n v="3618"/>
    <x v="1796"/>
    <x v="507"/>
    <d v="2017-09-08T00:00:00"/>
    <s v="Standard Class"/>
    <s v="RA-19285"/>
    <s v="Ralph Arnett"/>
    <x v="0"/>
    <s v="United States"/>
    <s v="Los Angeles"/>
    <x v="1"/>
    <n v="90004"/>
    <x v="1"/>
    <s v="OFF-BI-10004632"/>
    <x v="1"/>
    <x v="8"/>
    <s v="Ibico Hi-Tech Manual Binding System"/>
    <n v="487.98399999999998"/>
    <n v="2"/>
    <n v="0.2"/>
    <x v="1714"/>
  </r>
  <r>
    <n v="3619"/>
    <x v="1796"/>
    <x v="507"/>
    <d v="2017-09-08T00:00:00"/>
    <s v="Standard Class"/>
    <s v="RA-19285"/>
    <s v="Ralph Arnett"/>
    <x v="0"/>
    <s v="United States"/>
    <s v="Los Angeles"/>
    <x v="1"/>
    <n v="90004"/>
    <x v="1"/>
    <s v="TEC-PH-10002185"/>
    <x v="2"/>
    <x v="7"/>
    <s v="QVS USB Car Charger 2-Port 2.1Amp for iPod/iPhone/iPad/iPad 2/iPad 3"/>
    <n v="5.56"/>
    <n v="1"/>
    <n v="0.2"/>
    <x v="3123"/>
  </r>
  <r>
    <n v="3620"/>
    <x v="1796"/>
    <x v="507"/>
    <d v="2017-09-08T00:00:00"/>
    <s v="Standard Class"/>
    <s v="RA-19285"/>
    <s v="Ralph Arnett"/>
    <x v="0"/>
    <s v="United States"/>
    <s v="Los Angeles"/>
    <x v="1"/>
    <n v="90004"/>
    <x v="1"/>
    <s v="OFF-ST-10002974"/>
    <x v="1"/>
    <x v="4"/>
    <s v="Trav-L-File Heavy-Duty Shuttle II, Black"/>
    <n v="217.85"/>
    <n v="5"/>
    <n v="0"/>
    <x v="3124"/>
  </r>
  <r>
    <n v="3621"/>
    <x v="1797"/>
    <x v="897"/>
    <d v="2016-09-29T00:00:00"/>
    <s v="Standard Class"/>
    <s v="SH-19975"/>
    <s v="Sally Hughsby"/>
    <x v="1"/>
    <s v="United States"/>
    <s v="Smyrna"/>
    <x v="18"/>
    <n v="37167"/>
    <x v="0"/>
    <s v="OFF-AR-10003727"/>
    <x v="1"/>
    <x v="6"/>
    <s v="Berol Giant Pencil Sharpener"/>
    <n v="40.776000000000003"/>
    <n v="3"/>
    <n v="0.2"/>
    <x v="3125"/>
  </r>
  <r>
    <n v="3622"/>
    <x v="1797"/>
    <x v="897"/>
    <d v="2016-09-29T00:00:00"/>
    <s v="Standard Class"/>
    <s v="SH-19975"/>
    <s v="Sally Hughsby"/>
    <x v="1"/>
    <s v="United States"/>
    <s v="Smyrna"/>
    <x v="18"/>
    <n v="37167"/>
    <x v="0"/>
    <s v="TEC-PH-10004071"/>
    <x v="2"/>
    <x v="7"/>
    <s v="PayAnywhere Card Reader"/>
    <n v="63.936"/>
    <n v="8"/>
    <n v="0.2"/>
    <x v="3126"/>
  </r>
  <r>
    <n v="3623"/>
    <x v="1798"/>
    <x v="80"/>
    <d v="2014-09-19T00:00:00"/>
    <s v="Standard Class"/>
    <s v="JC-15775"/>
    <s v="John Castell"/>
    <x v="0"/>
    <s v="United States"/>
    <s v="Macon"/>
    <x v="32"/>
    <n v="31204"/>
    <x v="0"/>
    <s v="FUR-FU-10002878"/>
    <x v="0"/>
    <x v="5"/>
    <s v="Seth Thomas 14&quot; Day/Date Wall Clock"/>
    <n v="142.4"/>
    <n v="5"/>
    <n v="0"/>
    <x v="3127"/>
  </r>
  <r>
    <n v="3624"/>
    <x v="1798"/>
    <x v="80"/>
    <d v="2014-09-19T00:00:00"/>
    <s v="Standard Class"/>
    <s v="JC-15775"/>
    <s v="John Castell"/>
    <x v="0"/>
    <s v="United States"/>
    <s v="Macon"/>
    <x v="32"/>
    <n v="31204"/>
    <x v="0"/>
    <s v="OFF-BI-10001890"/>
    <x v="1"/>
    <x v="8"/>
    <s v="Avery Poly Binder Pockets"/>
    <n v="7.16"/>
    <n v="2"/>
    <n v="0"/>
    <x v="183"/>
  </r>
  <r>
    <n v="3625"/>
    <x v="1799"/>
    <x v="240"/>
    <d v="2017-05-21T00:00:00"/>
    <s v="Second Class"/>
    <s v="BC-11125"/>
    <s v="Becky Castell"/>
    <x v="2"/>
    <s v="United States"/>
    <s v="San Francisco"/>
    <x v="1"/>
    <n v="94109"/>
    <x v="1"/>
    <s v="FUR-CH-10002647"/>
    <x v="0"/>
    <x v="1"/>
    <s v="Situations Contoured Folding Chairs, 4/Set"/>
    <n v="681.40800000000002"/>
    <n v="12"/>
    <n v="0.2"/>
    <x v="3128"/>
  </r>
  <r>
    <n v="3626"/>
    <x v="1799"/>
    <x v="240"/>
    <d v="2017-05-21T00:00:00"/>
    <s v="Second Class"/>
    <s v="BC-11125"/>
    <s v="Becky Castell"/>
    <x v="2"/>
    <s v="United States"/>
    <s v="San Francisco"/>
    <x v="1"/>
    <n v="94109"/>
    <x v="1"/>
    <s v="OFF-AR-10001315"/>
    <x v="1"/>
    <x v="6"/>
    <s v="Newell 310"/>
    <n v="3.52"/>
    <n v="2"/>
    <n v="0"/>
    <x v="3129"/>
  </r>
  <r>
    <n v="3627"/>
    <x v="1799"/>
    <x v="240"/>
    <d v="2017-05-21T00:00:00"/>
    <s v="Second Class"/>
    <s v="BC-11125"/>
    <s v="Becky Castell"/>
    <x v="2"/>
    <s v="United States"/>
    <s v="San Francisco"/>
    <x v="1"/>
    <n v="94109"/>
    <x v="1"/>
    <s v="OFF-AR-10000122"/>
    <x v="1"/>
    <x v="6"/>
    <s v="Newell 314"/>
    <n v="5.58"/>
    <n v="1"/>
    <n v="0"/>
    <x v="3130"/>
  </r>
  <r>
    <n v="3628"/>
    <x v="1799"/>
    <x v="240"/>
    <d v="2017-05-21T00:00:00"/>
    <s v="Second Class"/>
    <s v="BC-11125"/>
    <s v="Becky Castell"/>
    <x v="2"/>
    <s v="United States"/>
    <s v="San Francisco"/>
    <x v="1"/>
    <n v="94109"/>
    <x v="1"/>
    <s v="TEC-AC-10001465"/>
    <x v="2"/>
    <x v="11"/>
    <s v="SanDisk Cruzer 64 GB USB Flash Drive"/>
    <n v="36.32"/>
    <n v="1"/>
    <n v="0"/>
    <x v="3056"/>
  </r>
  <r>
    <n v="3629"/>
    <x v="1800"/>
    <x v="128"/>
    <d v="2014-08-13T00:00:00"/>
    <s v="Standard Class"/>
    <s v="JH-15985"/>
    <s v="Joseph Holt"/>
    <x v="0"/>
    <s v="United States"/>
    <s v="Seattle"/>
    <x v="4"/>
    <n v="98103"/>
    <x v="1"/>
    <s v="OFF-BI-10004600"/>
    <x v="1"/>
    <x v="8"/>
    <s v="Ibico Ibimaster 300 Manual Binding System"/>
    <n v="2060.7440000000001"/>
    <n v="7"/>
    <n v="0.2"/>
    <x v="3131"/>
  </r>
  <r>
    <n v="3630"/>
    <x v="1801"/>
    <x v="200"/>
    <d v="2017-11-30T00:00:00"/>
    <s v="Standard Class"/>
    <s v="CC-12610"/>
    <s v="Corey Catlett"/>
    <x v="1"/>
    <s v="United States"/>
    <s v="Columbus"/>
    <x v="24"/>
    <n v="43229"/>
    <x v="3"/>
    <s v="OFF-AP-10002082"/>
    <x v="1"/>
    <x v="9"/>
    <s v="Holmes HEPA Air Purifier"/>
    <n v="52.271999999999998"/>
    <n v="3"/>
    <n v="0.2"/>
    <x v="3132"/>
  </r>
  <r>
    <n v="3631"/>
    <x v="1801"/>
    <x v="200"/>
    <d v="2017-11-30T00:00:00"/>
    <s v="Standard Class"/>
    <s v="CC-12610"/>
    <s v="Corey Catlett"/>
    <x v="1"/>
    <s v="United States"/>
    <s v="Columbus"/>
    <x v="24"/>
    <n v="43229"/>
    <x v="3"/>
    <s v="OFF-AP-10004708"/>
    <x v="1"/>
    <x v="9"/>
    <s v="Fellowes Superior 10 Outlet Split Surge Protector"/>
    <n v="213.136"/>
    <n v="7"/>
    <n v="0.2"/>
    <x v="3133"/>
  </r>
  <r>
    <n v="3632"/>
    <x v="1802"/>
    <x v="898"/>
    <d v="2017-05-08T00:00:00"/>
    <s v="Second Class"/>
    <s v="DB-12970"/>
    <s v="Darren Budd"/>
    <x v="1"/>
    <s v="United States"/>
    <s v="Los Angeles"/>
    <x v="1"/>
    <n v="90004"/>
    <x v="1"/>
    <s v="OFF-ST-10000464"/>
    <x v="1"/>
    <x v="4"/>
    <s v="Multi-Use Personal File Cart and Caster Set, Three Stacking Bins"/>
    <n v="69.52"/>
    <n v="2"/>
    <n v="0"/>
    <x v="3134"/>
  </r>
  <r>
    <n v="3633"/>
    <x v="1802"/>
    <x v="898"/>
    <d v="2017-05-08T00:00:00"/>
    <s v="Second Class"/>
    <s v="DB-12970"/>
    <s v="Darren Budd"/>
    <x v="1"/>
    <s v="United States"/>
    <s v="Los Angeles"/>
    <x v="1"/>
    <n v="90004"/>
    <x v="1"/>
    <s v="OFF-ST-10000025"/>
    <x v="1"/>
    <x v="4"/>
    <s v="Fellowes Stor/Drawer Steel Plus Storage Drawers"/>
    <n v="763.44"/>
    <n v="8"/>
    <n v="0"/>
    <x v="3135"/>
  </r>
  <r>
    <n v="3634"/>
    <x v="1803"/>
    <x v="338"/>
    <d v="2016-11-14T00:00:00"/>
    <s v="Standard Class"/>
    <s v="PP-18955"/>
    <s v="Paul Prost"/>
    <x v="2"/>
    <s v="United States"/>
    <s v="Springfield"/>
    <x v="24"/>
    <n v="45503"/>
    <x v="3"/>
    <s v="OFF-LA-10001613"/>
    <x v="1"/>
    <x v="2"/>
    <s v="Avery File Folder Labels"/>
    <n v="9.2159999999999993"/>
    <n v="4"/>
    <n v="0.2"/>
    <x v="802"/>
  </r>
  <r>
    <n v="3635"/>
    <x v="1803"/>
    <x v="338"/>
    <d v="2016-11-14T00:00:00"/>
    <s v="Standard Class"/>
    <s v="PP-18955"/>
    <s v="Paul Prost"/>
    <x v="2"/>
    <s v="United States"/>
    <s v="Springfield"/>
    <x v="24"/>
    <n v="45503"/>
    <x v="3"/>
    <s v="TEC-PH-10000376"/>
    <x v="2"/>
    <x v="7"/>
    <s v="Square Credit Card Reader"/>
    <n v="41.957999999999998"/>
    <n v="7"/>
    <n v="0.4"/>
    <x v="3136"/>
  </r>
  <r>
    <n v="3636"/>
    <x v="1803"/>
    <x v="338"/>
    <d v="2016-11-14T00:00:00"/>
    <s v="Standard Class"/>
    <s v="PP-18955"/>
    <s v="Paul Prost"/>
    <x v="2"/>
    <s v="United States"/>
    <s v="Springfield"/>
    <x v="24"/>
    <n v="45503"/>
    <x v="3"/>
    <s v="OFF-PA-10004039"/>
    <x v="1"/>
    <x v="10"/>
    <s v="Xerox 1882"/>
    <n v="89.567999999999998"/>
    <n v="2"/>
    <n v="0.2"/>
    <x v="3137"/>
  </r>
  <r>
    <n v="3637"/>
    <x v="1803"/>
    <x v="338"/>
    <d v="2016-11-14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338"/>
    <d v="2016-11-14T00:00:00"/>
    <s v="Standard Class"/>
    <s v="PP-18955"/>
    <s v="Paul Prost"/>
    <x v="2"/>
    <s v="United States"/>
    <s v="Springfield"/>
    <x v="24"/>
    <n v="45503"/>
    <x v="3"/>
    <s v="OFF-AP-10002457"/>
    <x v="1"/>
    <x v="9"/>
    <s v="Eureka The Boss Plus 12-Amp Hard Box Upright Vacuum, Red"/>
    <n v="334.88"/>
    <n v="4"/>
    <n v="0.2"/>
    <x v="3139"/>
  </r>
  <r>
    <n v="3639"/>
    <x v="1803"/>
    <x v="338"/>
    <d v="2016-11-14T00:00:00"/>
    <s v="Standard Class"/>
    <s v="PP-18955"/>
    <s v="Paul Prost"/>
    <x v="2"/>
    <s v="United States"/>
    <s v="Springfield"/>
    <x v="24"/>
    <n v="45503"/>
    <x v="3"/>
    <s v="FUR-FU-10000758"/>
    <x v="0"/>
    <x v="5"/>
    <s v="DAX Natural Wood-Tone Poster Frame"/>
    <n v="148.28800000000001"/>
    <n v="7"/>
    <n v="0.2"/>
    <x v="3140"/>
  </r>
  <r>
    <n v="3640"/>
    <x v="1803"/>
    <x v="338"/>
    <d v="2016-11-14T00:00:00"/>
    <s v="Standard Class"/>
    <s v="PP-18955"/>
    <s v="Paul Prost"/>
    <x v="2"/>
    <s v="United States"/>
    <s v="Springfield"/>
    <x v="24"/>
    <n v="45503"/>
    <x v="3"/>
    <s v="OFF-PA-10000682"/>
    <x v="1"/>
    <x v="10"/>
    <s v="Xerox 1924"/>
    <n v="4.6239999999999997"/>
    <n v="1"/>
    <n v="0.2"/>
    <x v="713"/>
  </r>
  <r>
    <n v="3641"/>
    <x v="1803"/>
    <x v="338"/>
    <d v="2016-11-14T00:00:00"/>
    <s v="Standard Class"/>
    <s v="PP-18955"/>
    <s v="Paul Prost"/>
    <x v="2"/>
    <s v="United States"/>
    <s v="Springfield"/>
    <x v="24"/>
    <n v="45503"/>
    <x v="3"/>
    <s v="TEC-AC-10002550"/>
    <x v="2"/>
    <x v="11"/>
    <s v="Memorex 25GB 6X Branded Blu-Ray Recordable Disc, 30/Pack"/>
    <n v="178.92"/>
    <n v="7"/>
    <n v="0.2"/>
    <x v="3141"/>
  </r>
  <r>
    <n v="3642"/>
    <x v="1803"/>
    <x v="338"/>
    <d v="2016-11-14T00:00:00"/>
    <s v="Standard Class"/>
    <s v="PP-18955"/>
    <s v="Paul Prost"/>
    <x v="2"/>
    <s v="United States"/>
    <s v="Springfield"/>
    <x v="24"/>
    <n v="45503"/>
    <x v="3"/>
    <s v="OFF-BI-10002082"/>
    <x v="1"/>
    <x v="8"/>
    <s v="GBC Twin Loop Wire Binding Elements"/>
    <n v="69.888000000000005"/>
    <n v="7"/>
    <n v="0.7"/>
    <x v="3142"/>
  </r>
  <r>
    <n v="3643"/>
    <x v="1804"/>
    <x v="414"/>
    <d v="2014-12-23T00:00:00"/>
    <s v="Second Class"/>
    <s v="MC-17845"/>
    <s v="Michael Chen"/>
    <x v="0"/>
    <s v="United States"/>
    <s v="Los Angeles"/>
    <x v="1"/>
    <n v="90008"/>
    <x v="1"/>
    <s v="OFF-BI-10004632"/>
    <x v="1"/>
    <x v="8"/>
    <s v="Ibico Hi-Tech Manual Binding System"/>
    <n v="487.98399999999998"/>
    <n v="2"/>
    <n v="0.2"/>
    <x v="1714"/>
  </r>
  <r>
    <n v="3644"/>
    <x v="1804"/>
    <x v="414"/>
    <d v="2014-12-23T00:00:00"/>
    <s v="Second Class"/>
    <s v="MC-17845"/>
    <s v="Michael Chen"/>
    <x v="0"/>
    <s v="United States"/>
    <s v="Los Angeles"/>
    <x v="1"/>
    <n v="90008"/>
    <x v="1"/>
    <s v="OFF-AR-10001725"/>
    <x v="1"/>
    <x v="6"/>
    <s v="Boston Home &amp; Office Model 2000 Electric Pencil Sharpeners"/>
    <n v="47.3"/>
    <n v="2"/>
    <n v="0"/>
    <x v="3143"/>
  </r>
  <r>
    <n v="3645"/>
    <x v="1804"/>
    <x v="414"/>
    <d v="2014-12-23T00:00:00"/>
    <s v="Second Class"/>
    <s v="MC-17845"/>
    <s v="Michael Chen"/>
    <x v="0"/>
    <s v="United States"/>
    <s v="Los Angeles"/>
    <x v="1"/>
    <n v="90008"/>
    <x v="1"/>
    <s v="OFF-AR-10004269"/>
    <x v="1"/>
    <x v="6"/>
    <s v="Newell 31"/>
    <n v="4.13"/>
    <n v="1"/>
    <n v="0"/>
    <x v="3144"/>
  </r>
  <r>
    <n v="3646"/>
    <x v="1804"/>
    <x v="414"/>
    <d v="2014-12-23T00:00:00"/>
    <s v="Second Class"/>
    <s v="MC-17845"/>
    <s v="Michael Chen"/>
    <x v="0"/>
    <s v="United States"/>
    <s v="Los Angeles"/>
    <x v="1"/>
    <n v="90008"/>
    <x v="1"/>
    <s v="OFF-BI-10003007"/>
    <x v="1"/>
    <x v="8"/>
    <s v="Premium Transparent Presentation Covers, No Pattern/Clear, 8 1/2&quot; x 11&quot;"/>
    <n v="155.12"/>
    <n v="5"/>
    <n v="0.2"/>
    <x v="3145"/>
  </r>
  <r>
    <n v="3647"/>
    <x v="1805"/>
    <x v="739"/>
    <d v="2014-07-27T00:00:00"/>
    <s v="Second Class"/>
    <s v="VF-21715"/>
    <s v="Vicky Freymann"/>
    <x v="2"/>
    <s v="United States"/>
    <s v="Los Angeles"/>
    <x v="1"/>
    <n v="90045"/>
    <x v="1"/>
    <s v="OFF-PA-10002195"/>
    <x v="1"/>
    <x v="10"/>
    <s v="Xerox 1966"/>
    <n v="6.48"/>
    <n v="1"/>
    <n v="0"/>
    <x v="622"/>
  </r>
  <r>
    <n v="3648"/>
    <x v="1805"/>
    <x v="739"/>
    <d v="2014-07-27T00:00:00"/>
    <s v="Second Class"/>
    <s v="VF-21715"/>
    <s v="Vicky Freymann"/>
    <x v="2"/>
    <s v="United States"/>
    <s v="Los Angeles"/>
    <x v="1"/>
    <n v="90045"/>
    <x v="1"/>
    <s v="OFF-SU-10002522"/>
    <x v="1"/>
    <x v="14"/>
    <s v="Acme Kleen Earth Office Shears"/>
    <n v="15.52"/>
    <n v="4"/>
    <n v="0"/>
    <x v="3146"/>
  </r>
  <r>
    <n v="3649"/>
    <x v="1806"/>
    <x v="6"/>
    <d v="2015-11-27T00:00:00"/>
    <s v="Standard Class"/>
    <s v="MC-17275"/>
    <s v="Marc Crier"/>
    <x v="0"/>
    <s v="United States"/>
    <s v="Memphis"/>
    <x v="18"/>
    <n v="38109"/>
    <x v="0"/>
    <s v="OFF-BI-10003712"/>
    <x v="1"/>
    <x v="8"/>
    <s v="Acco Pressboard Covers with Storage Hooks, 14 7/8&quot; x 11&quot;, Light Blue"/>
    <n v="2.9460000000000002"/>
    <n v="2"/>
    <n v="0.7"/>
    <x v="2839"/>
  </r>
  <r>
    <n v="3650"/>
    <x v="1806"/>
    <x v="6"/>
    <d v="2015-11-27T00:00:00"/>
    <s v="Standard Class"/>
    <s v="MC-17275"/>
    <s v="Marc Crier"/>
    <x v="0"/>
    <s v="United States"/>
    <s v="Memphis"/>
    <x v="18"/>
    <n v="38109"/>
    <x v="0"/>
    <s v="OFF-FA-10004854"/>
    <x v="1"/>
    <x v="13"/>
    <s v="Vinyl Coated Wire Paper Clips in Organizer Box, 800/Box"/>
    <n v="55.103999999999999"/>
    <n v="6"/>
    <n v="0.2"/>
    <x v="3147"/>
  </r>
  <r>
    <n v="3651"/>
    <x v="1807"/>
    <x v="34"/>
    <d v="2017-12-11T00:00:00"/>
    <s v="Second Class"/>
    <s v="DB-13210"/>
    <s v="Dean Braden"/>
    <x v="0"/>
    <s v="United States"/>
    <s v="Detroit"/>
    <x v="12"/>
    <n v="48234"/>
    <x v="2"/>
    <s v="TEC-AC-10004859"/>
    <x v="2"/>
    <x v="11"/>
    <s v="Maxell Pro 80 Minute CD-R, 10/Pack"/>
    <n v="104.88"/>
    <n v="6"/>
    <n v="0"/>
    <x v="1342"/>
  </r>
  <r>
    <n v="3652"/>
    <x v="1807"/>
    <x v="34"/>
    <d v="2017-12-11T00:00:00"/>
    <s v="Second Class"/>
    <s v="DB-13210"/>
    <s v="Dean Braden"/>
    <x v="0"/>
    <s v="United States"/>
    <s v="Detroit"/>
    <x v="12"/>
    <n v="48234"/>
    <x v="2"/>
    <s v="OFF-AR-10001860"/>
    <x v="1"/>
    <x v="6"/>
    <s v="BIC Liqua Brite Liner"/>
    <n v="34.700000000000003"/>
    <n v="5"/>
    <n v="0"/>
    <x v="3148"/>
  </r>
  <r>
    <n v="3653"/>
    <x v="1807"/>
    <x v="34"/>
    <d v="2017-12-11T00:00:00"/>
    <s v="Second Class"/>
    <s v="DB-13210"/>
    <s v="Dean Braden"/>
    <x v="0"/>
    <s v="United States"/>
    <s v="Detroit"/>
    <x v="12"/>
    <n v="48234"/>
    <x v="2"/>
    <s v="OFF-BI-10001636"/>
    <x v="1"/>
    <x v="8"/>
    <s v="Ibico Plastic and Wire Spiral Binding Combs"/>
    <n v="33.72"/>
    <n v="4"/>
    <n v="0"/>
    <x v="3149"/>
  </r>
  <r>
    <n v="3654"/>
    <x v="1807"/>
    <x v="34"/>
    <d v="2017-12-11T00:00:00"/>
    <s v="Second Class"/>
    <s v="DB-13210"/>
    <s v="Dean Braden"/>
    <x v="0"/>
    <s v="United States"/>
    <s v="Detroit"/>
    <x v="12"/>
    <n v="48234"/>
    <x v="2"/>
    <s v="OFF-PA-10000349"/>
    <x v="1"/>
    <x v="10"/>
    <s v="Easy-staple paper"/>
    <n v="14.94"/>
    <n v="3"/>
    <n v="0"/>
    <x v="1937"/>
  </r>
  <r>
    <n v="3655"/>
    <x v="1808"/>
    <x v="515"/>
    <d v="2017-09-05T00:00:00"/>
    <s v="Standard Class"/>
    <s v="AJ-10945"/>
    <s v="Ashley Jarboe"/>
    <x v="0"/>
    <s v="United States"/>
    <s v="Lawrence"/>
    <x v="14"/>
    <n v="46226"/>
    <x v="2"/>
    <s v="OFF-AP-10002439"/>
    <x v="1"/>
    <x v="9"/>
    <s v="Tripp Lite Isotel 8 Ultra 8 Outlet Metal Surge"/>
    <n v="638.73"/>
    <n v="9"/>
    <n v="0"/>
    <x v="3150"/>
  </r>
  <r>
    <n v="3656"/>
    <x v="1809"/>
    <x v="558"/>
    <d v="2017-04-30T00:00:00"/>
    <s v="Standard Class"/>
    <s v="CP-12340"/>
    <s v="Christine Phan"/>
    <x v="1"/>
    <s v="United States"/>
    <s v="Jacksonville"/>
    <x v="2"/>
    <n v="32216"/>
    <x v="0"/>
    <s v="OFF-ST-10001370"/>
    <x v="1"/>
    <x v="4"/>
    <s v="Sensible Storage WireTech Storage Systems"/>
    <n v="113.568"/>
    <n v="2"/>
    <n v="0.2"/>
    <x v="3151"/>
  </r>
  <r>
    <n v="3657"/>
    <x v="1810"/>
    <x v="565"/>
    <d v="2017-09-14T00:00:00"/>
    <s v="Standard Class"/>
    <s v="DB-13555"/>
    <s v="Dorothy Badders"/>
    <x v="1"/>
    <s v="United States"/>
    <s v="Dublin"/>
    <x v="24"/>
    <n v="43017"/>
    <x v="3"/>
    <s v="TEC-AC-10002558"/>
    <x v="2"/>
    <x v="11"/>
    <s v="Imation Swivel Flash Drive USB flash drive - 8 GB"/>
    <n v="9.0960000000000001"/>
    <n v="1"/>
    <n v="0.2"/>
    <x v="3152"/>
  </r>
  <r>
    <n v="3658"/>
    <x v="1811"/>
    <x v="899"/>
    <d v="2015-03-17T00:00:00"/>
    <s v="Standard Class"/>
    <s v="EB-13750"/>
    <s v="Edward Becker"/>
    <x v="1"/>
    <s v="United States"/>
    <s v="Plantation"/>
    <x v="2"/>
    <n v="33317"/>
    <x v="0"/>
    <s v="OFF-EN-10004030"/>
    <x v="1"/>
    <x v="12"/>
    <s v="Convenience Packs of Business Envelopes"/>
    <n v="8.6880000000000006"/>
    <n v="3"/>
    <n v="0.2"/>
    <x v="3153"/>
  </r>
  <r>
    <n v="3659"/>
    <x v="1811"/>
    <x v="899"/>
    <d v="2015-03-17T00:00:00"/>
    <s v="Standard Class"/>
    <s v="EB-13750"/>
    <s v="Edward Becker"/>
    <x v="1"/>
    <s v="United States"/>
    <s v="Plantation"/>
    <x v="2"/>
    <n v="33317"/>
    <x v="0"/>
    <s v="FUR-FU-10003194"/>
    <x v="0"/>
    <x v="5"/>
    <s v="Eldon Expressions Desk Accessory, Wood Pencil Holder, Oak"/>
    <n v="30.88"/>
    <n v="4"/>
    <n v="0.2"/>
    <x v="3154"/>
  </r>
  <r>
    <n v="3660"/>
    <x v="1811"/>
    <x v="899"/>
    <d v="2015-03-17T00:00:00"/>
    <s v="Standard Class"/>
    <s v="EB-13750"/>
    <s v="Edward Becker"/>
    <x v="1"/>
    <s v="United States"/>
    <s v="Plantation"/>
    <x v="2"/>
    <n v="33317"/>
    <x v="0"/>
    <s v="FUR-FU-10001731"/>
    <x v="0"/>
    <x v="5"/>
    <s v="Acrylic Self-Standing Desk Frames"/>
    <n v="6.4080000000000004"/>
    <n v="3"/>
    <n v="0.2"/>
    <x v="3155"/>
  </r>
  <r>
    <n v="3661"/>
    <x v="1812"/>
    <x v="427"/>
    <d v="2016-07-23T00:00:00"/>
    <s v="Standard Class"/>
    <s v="JP-15460"/>
    <s v="Jennifer Patt"/>
    <x v="1"/>
    <s v="United States"/>
    <s v="Glendale"/>
    <x v="16"/>
    <n v="85301"/>
    <x v="1"/>
    <s v="OFF-SU-10004782"/>
    <x v="1"/>
    <x v="14"/>
    <s v="Elite 5&quot; Scissors"/>
    <n v="33.799999999999997"/>
    <n v="5"/>
    <n v="0.2"/>
    <x v="3156"/>
  </r>
  <r>
    <n v="3662"/>
    <x v="1813"/>
    <x v="900"/>
    <d v="2016-06-15T00:00:00"/>
    <s v="Second Class"/>
    <s v="SC-20050"/>
    <s v="Sample Company A"/>
    <x v="2"/>
    <s v="United States"/>
    <s v="Jackson"/>
    <x v="12"/>
    <n v="49201"/>
    <x v="2"/>
    <s v="TEC-PH-10003484"/>
    <x v="2"/>
    <x v="7"/>
    <s v="Ooma Telo VoIP Home Phone System"/>
    <n v="377.97"/>
    <n v="3"/>
    <n v="0"/>
    <x v="2417"/>
  </r>
  <r>
    <n v="3663"/>
    <x v="1814"/>
    <x v="445"/>
    <d v="2017-07-09T00:00:00"/>
    <s v="Standard Class"/>
    <s v="FM-14290"/>
    <s v="Frank Merwin"/>
    <x v="2"/>
    <s v="United States"/>
    <s v="Quincy"/>
    <x v="31"/>
    <n v="2169"/>
    <x v="3"/>
    <s v="TEC-AC-10003590"/>
    <x v="2"/>
    <x v="11"/>
    <s v="TRENDnet 56K USB 2.0 Phone, Internet and Fax Modem"/>
    <n v="258.89999999999998"/>
    <n v="10"/>
    <n v="0"/>
    <x v="3157"/>
  </r>
  <r>
    <n v="3664"/>
    <x v="1814"/>
    <x v="445"/>
    <d v="2017-07-09T00:00:00"/>
    <s v="Standard Class"/>
    <s v="FM-14290"/>
    <s v="Frank Merwin"/>
    <x v="2"/>
    <s v="United States"/>
    <s v="Quincy"/>
    <x v="31"/>
    <n v="2169"/>
    <x v="3"/>
    <s v="OFF-PA-10001970"/>
    <x v="1"/>
    <x v="10"/>
    <s v="Xerox 1881"/>
    <n v="24.56"/>
    <n v="2"/>
    <n v="0"/>
    <x v="342"/>
  </r>
  <r>
    <n v="3665"/>
    <x v="1815"/>
    <x v="589"/>
    <d v="2014-12-13T00:00:00"/>
    <s v="Standard Class"/>
    <s v="TB-21250"/>
    <s v="Tim Brockman"/>
    <x v="0"/>
    <s v="United States"/>
    <s v="Salem"/>
    <x v="21"/>
    <n v="97301"/>
    <x v="1"/>
    <s v="OFF-LA-10001569"/>
    <x v="1"/>
    <x v="2"/>
    <s v="Avery 499"/>
    <n v="27.888000000000002"/>
    <n v="7"/>
    <n v="0.2"/>
    <x v="3158"/>
  </r>
  <r>
    <n v="3666"/>
    <x v="1815"/>
    <x v="589"/>
    <d v="2014-12-13T00:00:00"/>
    <s v="Standard Class"/>
    <s v="TB-21250"/>
    <s v="Tim Brockman"/>
    <x v="0"/>
    <s v="United States"/>
    <s v="Salem"/>
    <x v="21"/>
    <n v="97301"/>
    <x v="1"/>
    <s v="OFF-BI-10001132"/>
    <x v="1"/>
    <x v="8"/>
    <s v="Acco PRESSTEX Data Binder with Storage Hooks, Dark Blue, 9 1/2&quot; X 11&quot;"/>
    <n v="6.4560000000000004"/>
    <n v="4"/>
    <n v="0.7"/>
    <x v="3159"/>
  </r>
  <r>
    <n v="3667"/>
    <x v="1815"/>
    <x v="589"/>
    <d v="2014-12-13T00:00:00"/>
    <s v="Standard Class"/>
    <s v="TB-21250"/>
    <s v="Tim Brockman"/>
    <x v="0"/>
    <s v="United States"/>
    <s v="Salem"/>
    <x v="21"/>
    <n v="97301"/>
    <x v="1"/>
    <s v="TEC-PH-10003095"/>
    <x v="2"/>
    <x v="7"/>
    <s v="Samsung HM1900 Bluetooth Headset"/>
    <n v="52.68"/>
    <n v="3"/>
    <n v="0.2"/>
    <x v="2898"/>
  </r>
  <r>
    <n v="3668"/>
    <x v="1815"/>
    <x v="589"/>
    <d v="2014-12-13T00:00:00"/>
    <s v="Standard Class"/>
    <s v="TB-21250"/>
    <s v="Tim Brockman"/>
    <x v="0"/>
    <s v="United States"/>
    <s v="Salem"/>
    <x v="21"/>
    <n v="97301"/>
    <x v="1"/>
    <s v="OFF-SU-10000432"/>
    <x v="1"/>
    <x v="14"/>
    <s v="Acco Side-Punched Conventional Columnar Pads"/>
    <n v="13.88"/>
    <n v="5"/>
    <n v="0.2"/>
    <x v="3160"/>
  </r>
  <r>
    <n v="3669"/>
    <x v="1815"/>
    <x v="589"/>
    <d v="2014-12-13T00:00:00"/>
    <s v="Standard Class"/>
    <s v="TB-21250"/>
    <s v="Tim Brockman"/>
    <x v="0"/>
    <s v="United States"/>
    <s v="Salem"/>
    <x v="21"/>
    <n v="97301"/>
    <x v="1"/>
    <s v="TEC-AC-10004227"/>
    <x v="2"/>
    <x v="11"/>
    <s v="SanDisk Ultra 16 GB MicroSDHC Class 10 Memory Card"/>
    <n v="103.92"/>
    <n v="10"/>
    <n v="0.2"/>
    <x v="980"/>
  </r>
  <r>
    <n v="3670"/>
    <x v="1815"/>
    <x v="589"/>
    <d v="2014-12-13T00:00:00"/>
    <s v="Standard Class"/>
    <s v="TB-21250"/>
    <s v="Tim Brockman"/>
    <x v="0"/>
    <s v="United States"/>
    <s v="Salem"/>
    <x v="21"/>
    <n v="97301"/>
    <x v="1"/>
    <s v="OFF-LA-10004409"/>
    <x v="1"/>
    <x v="2"/>
    <s v="Avery 492"/>
    <n v="11.52"/>
    <n v="5"/>
    <n v="0.2"/>
    <x v="3082"/>
  </r>
  <r>
    <n v="3671"/>
    <x v="1815"/>
    <x v="589"/>
    <d v="2014-12-13T00:00:00"/>
    <s v="Standard Class"/>
    <s v="TB-21250"/>
    <s v="Tim Brockman"/>
    <x v="0"/>
    <s v="United States"/>
    <s v="Salem"/>
    <x v="21"/>
    <n v="97301"/>
    <x v="1"/>
    <s v="OFF-PA-10001569"/>
    <x v="1"/>
    <x v="10"/>
    <s v="Xerox 232"/>
    <n v="10.368"/>
    <n v="2"/>
    <n v="0.2"/>
    <x v="572"/>
  </r>
  <r>
    <n v="3672"/>
    <x v="1815"/>
    <x v="589"/>
    <d v="2014-12-13T00:00:00"/>
    <s v="Standard Class"/>
    <s v="TB-21250"/>
    <s v="Tim Brockman"/>
    <x v="0"/>
    <s v="United States"/>
    <s v="Salem"/>
    <x v="21"/>
    <n v="97301"/>
    <x v="1"/>
    <s v="OFF-ST-10001031"/>
    <x v="1"/>
    <x v="4"/>
    <s v="Adjustable Personal File Tote"/>
    <n v="39.072000000000003"/>
    <n v="3"/>
    <n v="0.2"/>
    <x v="3161"/>
  </r>
  <r>
    <n v="3673"/>
    <x v="1816"/>
    <x v="143"/>
    <d v="2016-04-14T00:00:00"/>
    <s v="Standard Class"/>
    <s v="EH-14125"/>
    <s v="Eugene Hildebrand"/>
    <x v="2"/>
    <s v="United States"/>
    <s v="Troy"/>
    <x v="24"/>
    <n v="45373"/>
    <x v="3"/>
    <s v="OFF-EN-10002312"/>
    <x v="1"/>
    <x v="12"/>
    <s v="#10 Self-Seal White Envelopes"/>
    <n v="8.8719999999999999"/>
    <n v="1"/>
    <n v="0.2"/>
    <x v="3162"/>
  </r>
  <r>
    <n v="3674"/>
    <x v="1816"/>
    <x v="143"/>
    <d v="2016-04-14T00:00:00"/>
    <s v="Standard Class"/>
    <s v="EH-14125"/>
    <s v="Eugene Hildebrand"/>
    <x v="2"/>
    <s v="United States"/>
    <s v="Troy"/>
    <x v="24"/>
    <n v="45373"/>
    <x v="3"/>
    <s v="OFF-BI-10004224"/>
    <x v="1"/>
    <x v="8"/>
    <s v="Catalog Binders with Expanding Posts"/>
    <n v="121.104"/>
    <n v="6"/>
    <n v="0.7"/>
    <x v="1503"/>
  </r>
  <r>
    <n v="3675"/>
    <x v="1817"/>
    <x v="44"/>
    <d v="2017-11-11T00:00:00"/>
    <s v="Standard Class"/>
    <s v="ML-17410"/>
    <s v="Maris LaWare"/>
    <x v="0"/>
    <s v="United States"/>
    <s v="Philadelphia"/>
    <x v="9"/>
    <n v="19143"/>
    <x v="3"/>
    <s v="FUR-CH-10003774"/>
    <x v="0"/>
    <x v="1"/>
    <s v="Global Wood Trimmed Manager's Task Chair, Khaki"/>
    <n v="127.372"/>
    <n v="2"/>
    <n v="0.3"/>
    <x v="3163"/>
  </r>
  <r>
    <n v="3676"/>
    <x v="1817"/>
    <x v="44"/>
    <d v="2017-11-11T00:00:00"/>
    <s v="Standard Class"/>
    <s v="ML-17410"/>
    <s v="Maris LaWare"/>
    <x v="0"/>
    <s v="United States"/>
    <s v="Philadelphia"/>
    <x v="9"/>
    <n v="19143"/>
    <x v="3"/>
    <s v="OFF-PA-10000157"/>
    <x v="1"/>
    <x v="10"/>
    <s v="Xerox 191"/>
    <n v="47.951999999999998"/>
    <n v="3"/>
    <n v="0.2"/>
    <x v="3008"/>
  </r>
  <r>
    <n v="3677"/>
    <x v="1818"/>
    <x v="901"/>
    <d v="2015-12-09T00:00:00"/>
    <s v="Standard Class"/>
    <s v="MH-17620"/>
    <s v="Matt Hagelstein"/>
    <x v="1"/>
    <s v="United States"/>
    <s v="San Diego"/>
    <x v="1"/>
    <n v="92105"/>
    <x v="1"/>
    <s v="FUR-FU-10004090"/>
    <x v="0"/>
    <x v="5"/>
    <s v="Executive Impressions 14&quot; Contract Wall Clock"/>
    <n v="44.46"/>
    <n v="2"/>
    <n v="0"/>
    <x v="814"/>
  </r>
  <r>
    <n v="3678"/>
    <x v="1819"/>
    <x v="584"/>
    <d v="2015-07-14T00:00:00"/>
    <s v="Standard Class"/>
    <s v="BT-11680"/>
    <s v="Brian Thompson"/>
    <x v="0"/>
    <s v="United States"/>
    <s v="Clinton"/>
    <x v="39"/>
    <n v="20735"/>
    <x v="3"/>
    <s v="OFF-FA-10002763"/>
    <x v="1"/>
    <x v="13"/>
    <s v="Advantus Map Pennant Flags and Round Head Tacks"/>
    <n v="15.8"/>
    <n v="4"/>
    <n v="0"/>
    <x v="3164"/>
  </r>
  <r>
    <n v="3679"/>
    <x v="1819"/>
    <x v="584"/>
    <d v="2015-07-14T00:00:00"/>
    <s v="Standard Class"/>
    <s v="BT-11680"/>
    <s v="Brian Thompson"/>
    <x v="0"/>
    <s v="United States"/>
    <s v="Clinton"/>
    <x v="39"/>
    <n v="20735"/>
    <x v="3"/>
    <s v="TEC-MA-10002428"/>
    <x v="2"/>
    <x v="15"/>
    <s v="Fellowes Powershred HS-440 4-Sheet High Security Shredder"/>
    <n v="464.97"/>
    <n v="3"/>
    <n v="0"/>
    <x v="3165"/>
  </r>
  <r>
    <n v="3680"/>
    <x v="1819"/>
    <x v="584"/>
    <d v="2015-07-14T00:00:00"/>
    <s v="Standard Class"/>
    <s v="BT-11680"/>
    <s v="Brian Thompson"/>
    <x v="0"/>
    <s v="United States"/>
    <s v="Clinton"/>
    <x v="39"/>
    <n v="20735"/>
    <x v="3"/>
    <s v="FUR-FU-10002918"/>
    <x v="0"/>
    <x v="5"/>
    <s v="Eldon ClusterMat Chair Mat with Cordless Antistatic Protection"/>
    <n v="181.96"/>
    <n v="2"/>
    <n v="0"/>
    <x v="3166"/>
  </r>
  <r>
    <n v="3681"/>
    <x v="1819"/>
    <x v="584"/>
    <d v="2015-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584"/>
    <d v="2015-07-14T00:00:00"/>
    <s v="Standard Class"/>
    <s v="BT-11680"/>
    <s v="Brian Thompson"/>
    <x v="0"/>
    <s v="United States"/>
    <s v="Clinton"/>
    <x v="39"/>
    <n v="20735"/>
    <x v="3"/>
    <s v="OFF-BI-10002854"/>
    <x v="1"/>
    <x v="8"/>
    <s v="Performers Binder/Pad Holder, Black"/>
    <n v="84.09"/>
    <n v="3"/>
    <n v="0"/>
    <x v="3167"/>
  </r>
  <r>
    <n v="3683"/>
    <x v="1819"/>
    <x v="584"/>
    <d v="2015-07-14T00:00:00"/>
    <s v="Standard Class"/>
    <s v="BT-11680"/>
    <s v="Brian Thompson"/>
    <x v="0"/>
    <s v="United States"/>
    <s v="Clinton"/>
    <x v="39"/>
    <n v="20735"/>
    <x v="3"/>
    <s v="OFF-AR-10002987"/>
    <x v="1"/>
    <x v="6"/>
    <s v="Prismacolor Color Pencil Set"/>
    <n v="79.36"/>
    <n v="4"/>
    <n v="0"/>
    <x v="3168"/>
  </r>
  <r>
    <n v="3684"/>
    <x v="1819"/>
    <x v="584"/>
    <d v="2015-07-14T00:00:00"/>
    <s v="Standard Class"/>
    <s v="BT-11680"/>
    <s v="Brian Thompson"/>
    <x v="0"/>
    <s v="United States"/>
    <s v="Clinton"/>
    <x v="39"/>
    <n v="20735"/>
    <x v="3"/>
    <s v="OFF-BI-10004001"/>
    <x v="1"/>
    <x v="8"/>
    <s v="GBC Recycled VeloBinder Covers"/>
    <n v="153.36000000000001"/>
    <n v="9"/>
    <n v="0"/>
    <x v="3169"/>
  </r>
  <r>
    <n v="3685"/>
    <x v="1819"/>
    <x v="584"/>
    <d v="2015-07-14T00:00:00"/>
    <s v="Standard Class"/>
    <s v="BT-11680"/>
    <s v="Brian Thompson"/>
    <x v="0"/>
    <s v="United States"/>
    <s v="Clinton"/>
    <x v="39"/>
    <n v="20735"/>
    <x v="3"/>
    <s v="OFF-BI-10001634"/>
    <x v="1"/>
    <x v="8"/>
    <s v="Wilson Jones Active Use Binders"/>
    <n v="43.68"/>
    <n v="6"/>
    <n v="0"/>
    <x v="3170"/>
  </r>
  <r>
    <n v="3686"/>
    <x v="1819"/>
    <x v="584"/>
    <d v="2015-07-14T00:00:00"/>
    <s v="Standard Class"/>
    <s v="BT-11680"/>
    <s v="Brian Thompson"/>
    <x v="0"/>
    <s v="United States"/>
    <s v="Clinton"/>
    <x v="39"/>
    <n v="20735"/>
    <x v="3"/>
    <s v="OFF-ST-10003722"/>
    <x v="1"/>
    <x v="4"/>
    <s v="Project Tote Personal File"/>
    <n v="98.21"/>
    <n v="7"/>
    <n v="0"/>
    <x v="3171"/>
  </r>
  <r>
    <n v="3687"/>
    <x v="1820"/>
    <x v="180"/>
    <d v="2016-12-19T00:00:00"/>
    <s v="Standard Class"/>
    <s v="JC-15340"/>
    <s v="Jasper Cacioppo"/>
    <x v="0"/>
    <s v="United States"/>
    <s v="Riverside"/>
    <x v="1"/>
    <n v="92503"/>
    <x v="1"/>
    <s v="OFF-AR-10004757"/>
    <x v="1"/>
    <x v="6"/>
    <s v="Crayola Colored Pencils"/>
    <n v="9.84"/>
    <n v="3"/>
    <n v="0"/>
    <x v="3172"/>
  </r>
  <r>
    <n v="3688"/>
    <x v="1821"/>
    <x v="244"/>
    <d v="2016-05-24T00:00:00"/>
    <s v="Standard Class"/>
    <s v="DB-13210"/>
    <s v="Dean Braden"/>
    <x v="0"/>
    <s v="United States"/>
    <s v="Port Saint Lucie"/>
    <x v="2"/>
    <n v="34952"/>
    <x v="0"/>
    <s v="OFF-BI-10004140"/>
    <x v="1"/>
    <x v="8"/>
    <s v="Avery Non-Stick Binders"/>
    <n v="2.694"/>
    <n v="2"/>
    <n v="0.7"/>
    <x v="3173"/>
  </r>
  <r>
    <n v="3689"/>
    <x v="1822"/>
    <x v="455"/>
    <d v="2017-06-05T00:00:00"/>
    <s v="Second Class"/>
    <s v="DO-13435"/>
    <s v="Denny Ordway"/>
    <x v="0"/>
    <s v="United States"/>
    <s v="Mesa"/>
    <x v="16"/>
    <n v="85204"/>
    <x v="1"/>
    <s v="OFF-PA-10002479"/>
    <x v="1"/>
    <x v="10"/>
    <s v="Xerox 4200 Series MultiUse Premium Copy Paper (20Lb. and 84 Bright)"/>
    <n v="25.344000000000001"/>
    <n v="6"/>
    <n v="0.2"/>
    <x v="897"/>
  </r>
  <r>
    <n v="3690"/>
    <x v="1822"/>
    <x v="455"/>
    <d v="2017-06-05T00:00:00"/>
    <s v="Second Class"/>
    <s v="DO-13435"/>
    <s v="Denny Ordway"/>
    <x v="0"/>
    <s v="United States"/>
    <s v="Mesa"/>
    <x v="16"/>
    <n v="85204"/>
    <x v="1"/>
    <s v="OFF-EN-10001141"/>
    <x v="1"/>
    <x v="12"/>
    <s v="Manila Recycled Extra-Heavyweight Clasp Envelopes, 6&quot; x 9&quot;"/>
    <n v="43.92"/>
    <n v="5"/>
    <n v="0.2"/>
    <x v="3174"/>
  </r>
  <r>
    <n v="3691"/>
    <x v="1823"/>
    <x v="628"/>
    <d v="2015-11-02T00:00:00"/>
    <s v="Second Class"/>
    <s v="FA-14230"/>
    <s v="Frank Atkinson"/>
    <x v="1"/>
    <s v="United States"/>
    <s v="Denver"/>
    <x v="22"/>
    <n v="80219"/>
    <x v="1"/>
    <s v="TEC-MA-10000597"/>
    <x v="2"/>
    <x v="15"/>
    <s v="Lexmark S315 Color Inkjet Printer"/>
    <n v="59.994"/>
    <n v="2"/>
    <n v="0.7"/>
    <x v="3175"/>
  </r>
  <r>
    <n v="3692"/>
    <x v="1823"/>
    <x v="628"/>
    <d v="2015-11-02T00:00:00"/>
    <s v="Second Class"/>
    <s v="FA-14230"/>
    <s v="Frank Atkinson"/>
    <x v="1"/>
    <s v="United States"/>
    <s v="Denver"/>
    <x v="22"/>
    <n v="80219"/>
    <x v="1"/>
    <s v="TEC-CO-10001571"/>
    <x v="2"/>
    <x v="16"/>
    <s v="Sharp 1540cs Digital Laser Copier"/>
    <n v="439.99200000000002"/>
    <n v="1"/>
    <n v="0.2"/>
    <x v="3176"/>
  </r>
  <r>
    <n v="3693"/>
    <x v="1823"/>
    <x v="628"/>
    <d v="2015-11-02T00:00:00"/>
    <s v="Second Class"/>
    <s v="FA-14230"/>
    <s v="Frank Atkinson"/>
    <x v="1"/>
    <s v="United States"/>
    <s v="Denver"/>
    <x v="22"/>
    <n v="80219"/>
    <x v="1"/>
    <s v="TEC-PH-10004531"/>
    <x v="2"/>
    <x v="7"/>
    <s v="OtterBox Commuter Series Case - iPhone 5 &amp; 5s"/>
    <n v="87.96"/>
    <n v="5"/>
    <n v="0.2"/>
    <x v="3177"/>
  </r>
  <r>
    <n v="3694"/>
    <x v="1823"/>
    <x v="628"/>
    <d v="2015-11-02T00:00:00"/>
    <s v="Second Class"/>
    <s v="FA-14230"/>
    <s v="Frank Atkinson"/>
    <x v="1"/>
    <s v="United States"/>
    <s v="Denver"/>
    <x v="22"/>
    <n v="80219"/>
    <x v="1"/>
    <s v="FUR-FU-10003026"/>
    <x v="0"/>
    <x v="5"/>
    <s v="Eldon Regeneration Recycled Desk Accessories, Black"/>
    <n v="15.488"/>
    <n v="4"/>
    <n v="0.2"/>
    <x v="3178"/>
  </r>
  <r>
    <n v="3695"/>
    <x v="1824"/>
    <x v="680"/>
    <d v="2016-10-20T00:00:00"/>
    <s v="Standard Class"/>
    <s v="QJ-19255"/>
    <s v="Quincy Jones"/>
    <x v="1"/>
    <s v="United States"/>
    <s v="Springfield"/>
    <x v="17"/>
    <n v="22153"/>
    <x v="0"/>
    <s v="OFF-BI-10002082"/>
    <x v="1"/>
    <x v="8"/>
    <s v="GBC Twin Loop Wire Binding Elements"/>
    <n v="232.96"/>
    <n v="7"/>
    <n v="0"/>
    <x v="3179"/>
  </r>
  <r>
    <n v="3696"/>
    <x v="1824"/>
    <x v="680"/>
    <d v="2016-10-20T00:00:00"/>
    <s v="Standard Class"/>
    <s v="QJ-19255"/>
    <s v="Quincy Jones"/>
    <x v="1"/>
    <s v="United States"/>
    <s v="Springfield"/>
    <x v="17"/>
    <n v="22153"/>
    <x v="0"/>
    <s v="OFF-EN-10002312"/>
    <x v="1"/>
    <x v="12"/>
    <s v="#10 Self-Seal White Envelopes"/>
    <n v="66.540000000000006"/>
    <n v="6"/>
    <n v="0"/>
    <x v="3180"/>
  </r>
  <r>
    <n v="3697"/>
    <x v="1824"/>
    <x v="680"/>
    <d v="2016-10-20T00:00:00"/>
    <s v="Standard Class"/>
    <s v="QJ-19255"/>
    <s v="Quincy Jones"/>
    <x v="1"/>
    <s v="United States"/>
    <s v="Springfield"/>
    <x v="17"/>
    <n v="22153"/>
    <x v="0"/>
    <s v="OFF-AP-10000696"/>
    <x v="1"/>
    <x v="9"/>
    <s v="Holmes Odor Grabber"/>
    <n v="43.26"/>
    <n v="3"/>
    <n v="0"/>
    <x v="2018"/>
  </r>
  <r>
    <n v="3698"/>
    <x v="1825"/>
    <x v="902"/>
    <d v="2015-11-21T00:00:00"/>
    <s v="Second Class"/>
    <s v="TC-21475"/>
    <s v="Tony Chapman"/>
    <x v="2"/>
    <s v="United States"/>
    <s v="Seattle"/>
    <x v="4"/>
    <n v="98115"/>
    <x v="1"/>
    <s v="FUR-FU-10000305"/>
    <x v="0"/>
    <x v="5"/>
    <s v="Tenex V2T-RE Standard Weight Series Chair Mat, 45&quot; x 53&quot;, Lip 25&quot; x 12&quot;"/>
    <n v="141.96"/>
    <n v="2"/>
    <n v="0"/>
    <x v="3181"/>
  </r>
  <r>
    <n v="3699"/>
    <x v="1826"/>
    <x v="103"/>
    <d v="2014-09-17T00:00:00"/>
    <s v="Standard Class"/>
    <s v="ON-18715"/>
    <s v="Odella Nelson"/>
    <x v="1"/>
    <s v="United States"/>
    <s v="Tempe"/>
    <x v="16"/>
    <n v="85281"/>
    <x v="1"/>
    <s v="OFF-ST-10001034"/>
    <x v="1"/>
    <x v="4"/>
    <s v="Eldon File Chest Portable File"/>
    <n v="79.400000000000006"/>
    <n v="5"/>
    <n v="0.2"/>
    <x v="3182"/>
  </r>
  <r>
    <n v="3700"/>
    <x v="1827"/>
    <x v="38"/>
    <d v="2017-11-18T00:00:00"/>
    <s v="Second Class"/>
    <s v="AD-10180"/>
    <s v="Alan Dominguez"/>
    <x v="2"/>
    <s v="United States"/>
    <s v="Yonkers"/>
    <x v="15"/>
    <n v="10701"/>
    <x v="3"/>
    <s v="TEC-AC-10004114"/>
    <x v="2"/>
    <x v="11"/>
    <s v="KeyTronic 6101 Series - Keyboard - Black"/>
    <n v="163.96"/>
    <n v="4"/>
    <n v="0"/>
    <x v="3183"/>
  </r>
  <r>
    <n v="3701"/>
    <x v="1828"/>
    <x v="165"/>
    <d v="2017-12-29T00:00:00"/>
    <s v="Standard Class"/>
    <s v="AC-10615"/>
    <s v="Ann Chong"/>
    <x v="1"/>
    <s v="United States"/>
    <s v="Rochester"/>
    <x v="15"/>
    <n v="14609"/>
    <x v="3"/>
    <s v="FUR-FU-10001602"/>
    <x v="0"/>
    <x v="5"/>
    <s v="Eldon Delta Triangular Chair Mat, 52&quot; x 58&quot;, Clear"/>
    <n v="37.93"/>
    <n v="1"/>
    <n v="0"/>
    <x v="3184"/>
  </r>
  <r>
    <n v="3702"/>
    <x v="1829"/>
    <x v="850"/>
    <d v="2016-01-13T00:00:00"/>
    <s v="Second Class"/>
    <s v="MF-17665"/>
    <s v="Maureen Fritzler"/>
    <x v="1"/>
    <s v="United States"/>
    <s v="Toledo"/>
    <x v="24"/>
    <n v="43615"/>
    <x v="3"/>
    <s v="FUR-FU-10002445"/>
    <x v="0"/>
    <x v="5"/>
    <s v="DAX Two-Tone Rosewood/Black Document Frame, Desktop, 5 x 7"/>
    <n v="15.167999999999999"/>
    <n v="2"/>
    <n v="0.2"/>
    <x v="3185"/>
  </r>
  <r>
    <n v="3703"/>
    <x v="1830"/>
    <x v="385"/>
    <d v="2015-06-19T00:00:00"/>
    <s v="Standard Class"/>
    <s v="DH-13075"/>
    <s v="Dave Hallsten"/>
    <x v="1"/>
    <s v="United States"/>
    <s v="Decatur"/>
    <x v="19"/>
    <n v="35601"/>
    <x v="0"/>
    <s v="OFF-AR-10004269"/>
    <x v="1"/>
    <x v="6"/>
    <s v="Newell 31"/>
    <n v="24.78"/>
    <n v="6"/>
    <n v="0"/>
    <x v="3186"/>
  </r>
  <r>
    <n v="3704"/>
    <x v="1830"/>
    <x v="385"/>
    <d v="2015-06-19T00:00:00"/>
    <s v="Standard Class"/>
    <s v="DH-13075"/>
    <s v="Dave Hallsten"/>
    <x v="1"/>
    <s v="United States"/>
    <s v="Decatur"/>
    <x v="19"/>
    <n v="35601"/>
    <x v="0"/>
    <s v="OFF-BI-10001249"/>
    <x v="1"/>
    <x v="8"/>
    <s v="Avery Heavy-Duty EZD View Binder with Locking Rings"/>
    <n v="19.14"/>
    <n v="3"/>
    <n v="0"/>
    <x v="3187"/>
  </r>
  <r>
    <n v="3705"/>
    <x v="1830"/>
    <x v="385"/>
    <d v="2015-06-19T00:00:00"/>
    <s v="Standard Class"/>
    <s v="DH-13075"/>
    <s v="Dave Hallsten"/>
    <x v="1"/>
    <s v="United States"/>
    <s v="Decatur"/>
    <x v="19"/>
    <n v="35601"/>
    <x v="0"/>
    <s v="TEC-CO-10004202"/>
    <x v="2"/>
    <x v="16"/>
    <s v="Brother DCP1000 Digital 3 in 1 Multifunction Machine"/>
    <n v="899.97"/>
    <n v="3"/>
    <n v="0"/>
    <x v="3188"/>
  </r>
  <r>
    <n v="3706"/>
    <x v="1830"/>
    <x v="385"/>
    <d v="2015-06-19T00:00:00"/>
    <s v="Standard Class"/>
    <s v="DH-13075"/>
    <s v="Dave Hallsten"/>
    <x v="1"/>
    <s v="United States"/>
    <s v="Decatur"/>
    <x v="19"/>
    <n v="35601"/>
    <x v="0"/>
    <s v="OFF-PA-10003363"/>
    <x v="1"/>
    <x v="10"/>
    <s v="Xerox 204"/>
    <n v="32.4"/>
    <n v="5"/>
    <n v="0"/>
    <x v="56"/>
  </r>
  <r>
    <n v="3707"/>
    <x v="1831"/>
    <x v="257"/>
    <d v="2017-03-22T00:00:00"/>
    <s v="Standard Class"/>
    <s v="EN-13780"/>
    <s v="Edward Nazzal"/>
    <x v="0"/>
    <s v="United States"/>
    <s v="Dallas"/>
    <x v="5"/>
    <n v="75220"/>
    <x v="2"/>
    <s v="OFF-AR-10001915"/>
    <x v="1"/>
    <x v="6"/>
    <s v="Peel-Off China Markers"/>
    <n v="23.832000000000001"/>
    <n v="3"/>
    <n v="0.2"/>
    <x v="3189"/>
  </r>
  <r>
    <n v="3708"/>
    <x v="1832"/>
    <x v="533"/>
    <d v="2014-11-27T00:00:00"/>
    <s v="Standard Class"/>
    <s v="SS-20140"/>
    <s v="Saphhira Shifley"/>
    <x v="1"/>
    <s v="United States"/>
    <s v="Mesquite"/>
    <x v="5"/>
    <n v="75150"/>
    <x v="2"/>
    <s v="FUR-FU-10001940"/>
    <x v="0"/>
    <x v="5"/>
    <s v="Staple-based wall hangings"/>
    <n v="6.3680000000000003"/>
    <n v="2"/>
    <n v="0.6"/>
    <x v="3190"/>
  </r>
  <r>
    <n v="3709"/>
    <x v="1832"/>
    <x v="533"/>
    <d v="2014-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533"/>
    <d v="2014-11-27T00:00:00"/>
    <s v="Standard Class"/>
    <s v="SS-20140"/>
    <s v="Saphhira Shifley"/>
    <x v="1"/>
    <s v="United States"/>
    <s v="Mesquite"/>
    <x v="5"/>
    <n v="75150"/>
    <x v="2"/>
    <s v="TEC-AC-10003709"/>
    <x v="2"/>
    <x v="11"/>
    <s v="Maxell 4.7GB DVD-R 5/Pack"/>
    <n v="5.5439999999999996"/>
    <n v="7"/>
    <n v="0.2"/>
    <x v="3192"/>
  </r>
  <r>
    <n v="3711"/>
    <x v="1833"/>
    <x v="453"/>
    <d v="2017-10-17T00:00:00"/>
    <s v="First Class"/>
    <s v="RS-19765"/>
    <s v="Roland Schwarz"/>
    <x v="1"/>
    <s v="United States"/>
    <s v="Los Angeles"/>
    <x v="1"/>
    <n v="90045"/>
    <x v="1"/>
    <s v="FUR-TA-10001705"/>
    <x v="0"/>
    <x v="3"/>
    <s v="Bush Advantage Collection Round Conference Table"/>
    <n v="510.24"/>
    <n v="3"/>
    <n v="0.2"/>
    <x v="3193"/>
  </r>
  <r>
    <n v="3712"/>
    <x v="1833"/>
    <x v="453"/>
    <d v="2017-10-17T00:00:00"/>
    <s v="First Class"/>
    <s v="RS-19765"/>
    <s v="Roland Schwarz"/>
    <x v="1"/>
    <s v="United States"/>
    <s v="Los Angeles"/>
    <x v="1"/>
    <n v="90045"/>
    <x v="1"/>
    <s v="OFF-PA-10000675"/>
    <x v="1"/>
    <x v="10"/>
    <s v="Xerox 1919"/>
    <n v="204.95"/>
    <n v="5"/>
    <n v="0"/>
    <x v="3194"/>
  </r>
  <r>
    <n v="3713"/>
    <x v="1834"/>
    <x v="81"/>
    <d v="2017-04-24T00:00:00"/>
    <s v="First Class"/>
    <s v="JW-15955"/>
    <s v="Joni Wasserman"/>
    <x v="0"/>
    <s v="United States"/>
    <s v="Seattle"/>
    <x v="4"/>
    <n v="98103"/>
    <x v="1"/>
    <s v="TEC-AC-10000521"/>
    <x v="2"/>
    <x v="11"/>
    <s v="Verbatim Slim CD and DVD Storage Cases, 50/Pack"/>
    <n v="11.54"/>
    <n v="1"/>
    <n v="0"/>
    <x v="1759"/>
  </r>
  <r>
    <n v="3714"/>
    <x v="1834"/>
    <x v="81"/>
    <d v="2017-04-24T00:00:00"/>
    <s v="First Class"/>
    <s v="JW-15955"/>
    <s v="Joni Wasserman"/>
    <x v="0"/>
    <s v="United States"/>
    <s v="Seattle"/>
    <x v="4"/>
    <n v="98103"/>
    <x v="1"/>
    <s v="FUR-FU-10004622"/>
    <x v="0"/>
    <x v="5"/>
    <s v="Eldon Advantage Foldable Chair Mats for Low Pile Carpets"/>
    <n v="162.6"/>
    <n v="3"/>
    <n v="0"/>
    <x v="3195"/>
  </r>
  <r>
    <n v="3715"/>
    <x v="1835"/>
    <x v="589"/>
    <d v="2014-12-10T00:00:00"/>
    <s v="Second Class"/>
    <s v="JK-15625"/>
    <s v="Jim Karlsson"/>
    <x v="0"/>
    <s v="United States"/>
    <s v="Olympia"/>
    <x v="4"/>
    <n v="98502"/>
    <x v="1"/>
    <s v="OFF-PA-10001954"/>
    <x v="1"/>
    <x v="10"/>
    <s v="Xerox 1964"/>
    <n v="45.68"/>
    <n v="2"/>
    <n v="0"/>
    <x v="1957"/>
  </r>
  <r>
    <n v="3716"/>
    <x v="1835"/>
    <x v="589"/>
    <d v="2014-12-10T00:00:00"/>
    <s v="Second Class"/>
    <s v="JK-15625"/>
    <s v="Jim Karlsson"/>
    <x v="0"/>
    <s v="United States"/>
    <s v="Olympia"/>
    <x v="4"/>
    <n v="98502"/>
    <x v="1"/>
    <s v="FUR-CH-10002602"/>
    <x v="0"/>
    <x v="1"/>
    <s v="DMI Arturo Collection Mission-style Design Wood Chair"/>
    <n v="603.91999999999996"/>
    <n v="5"/>
    <n v="0.2"/>
    <x v="2882"/>
  </r>
  <r>
    <n v="3717"/>
    <x v="1836"/>
    <x v="148"/>
    <d v="2017-06-02T00:00:00"/>
    <s v="Standard Class"/>
    <s v="JO-15550"/>
    <s v="Jesus Ocampo"/>
    <x v="2"/>
    <s v="United States"/>
    <s v="Omaha"/>
    <x v="8"/>
    <n v="68104"/>
    <x v="2"/>
    <s v="OFF-FA-10004395"/>
    <x v="1"/>
    <x v="13"/>
    <s v="Plymouth Boxed Rubber Bands by Plymouth"/>
    <n v="23.55"/>
    <n v="5"/>
    <n v="0"/>
    <x v="3196"/>
  </r>
  <r>
    <n v="3718"/>
    <x v="1837"/>
    <x v="251"/>
    <d v="2016-09-23T00:00:00"/>
    <s v="Standard Class"/>
    <s v="TP-21130"/>
    <s v="Theone Pippenger"/>
    <x v="0"/>
    <s v="United States"/>
    <s v="Columbus"/>
    <x v="32"/>
    <n v="31907"/>
    <x v="0"/>
    <s v="OFF-SU-10003002"/>
    <x v="1"/>
    <x v="14"/>
    <s v="Letter Slitter"/>
    <n v="5.04"/>
    <n v="2"/>
    <n v="0"/>
    <x v="3197"/>
  </r>
  <r>
    <n v="3719"/>
    <x v="1837"/>
    <x v="251"/>
    <d v="2016-09-23T00:00:00"/>
    <s v="Standard Class"/>
    <s v="TP-21130"/>
    <s v="Theone Pippenger"/>
    <x v="0"/>
    <s v="United States"/>
    <s v="Columbus"/>
    <x v="32"/>
    <n v="31907"/>
    <x v="0"/>
    <s v="TEC-AC-10002926"/>
    <x v="2"/>
    <x v="11"/>
    <s v="Logitech Wireless Marathon Mouse M705"/>
    <n v="249.95"/>
    <n v="5"/>
    <n v="0"/>
    <x v="3198"/>
  </r>
  <r>
    <n v="3720"/>
    <x v="1838"/>
    <x v="42"/>
    <d v="2016-09-23T00:00:00"/>
    <s v="Standard Class"/>
    <s v="BS-11590"/>
    <s v="Brendan Sweed"/>
    <x v="1"/>
    <s v="United States"/>
    <s v="Columbus"/>
    <x v="14"/>
    <n v="47201"/>
    <x v="2"/>
    <s v="OFF-AR-10002656"/>
    <x v="1"/>
    <x v="6"/>
    <s v="Sanford Liquid Accent Highlighters"/>
    <n v="33.4"/>
    <n v="5"/>
    <n v="0"/>
    <x v="3199"/>
  </r>
  <r>
    <n v="3721"/>
    <x v="1839"/>
    <x v="887"/>
    <d v="2016-12-24T00:00:00"/>
    <s v="Standard Class"/>
    <s v="AB-10255"/>
    <s v="Alejandro Ballentine"/>
    <x v="2"/>
    <s v="United States"/>
    <s v="Jackson"/>
    <x v="35"/>
    <n v="39212"/>
    <x v="0"/>
    <s v="FUR-FU-10001918"/>
    <x v="0"/>
    <x v="5"/>
    <s v="C-Line Cubicle Keepers Polyproplyene Holder With Velcro Backings"/>
    <n v="18.920000000000002"/>
    <n v="4"/>
    <n v="0"/>
    <x v="3200"/>
  </r>
  <r>
    <n v="3722"/>
    <x v="1839"/>
    <x v="887"/>
    <d v="2016-12-24T00:00:00"/>
    <s v="Standard Class"/>
    <s v="AB-10255"/>
    <s v="Alejandro Ballentine"/>
    <x v="2"/>
    <s v="United States"/>
    <s v="Jackson"/>
    <x v="35"/>
    <n v="39212"/>
    <x v="0"/>
    <s v="OFF-BI-10003910"/>
    <x v="1"/>
    <x v="8"/>
    <s v="DXL Angle-View Binders with Locking Rings by Samsill"/>
    <n v="15.42"/>
    <n v="2"/>
    <n v="0"/>
    <x v="3201"/>
  </r>
  <r>
    <n v="3723"/>
    <x v="1840"/>
    <x v="903"/>
    <d v="2017-11-26T00:00:00"/>
    <s v="Standard Class"/>
    <s v="FO-14305"/>
    <s v="Frank Olsen"/>
    <x v="0"/>
    <s v="United States"/>
    <s v="Houston"/>
    <x v="5"/>
    <n v="77070"/>
    <x v="2"/>
    <s v="OFF-AR-10000122"/>
    <x v="1"/>
    <x v="6"/>
    <s v="Newell 314"/>
    <n v="35.712000000000003"/>
    <n v="8"/>
    <n v="0.2"/>
    <x v="3202"/>
  </r>
  <r>
    <n v="3724"/>
    <x v="1841"/>
    <x v="125"/>
    <d v="2015-01-04T00:00:00"/>
    <s v="Standard Class"/>
    <s v="MF-17665"/>
    <s v="Maureen Fritzler"/>
    <x v="1"/>
    <s v="United States"/>
    <s v="Phoenix"/>
    <x v="16"/>
    <n v="85023"/>
    <x v="1"/>
    <s v="OFF-BI-10004600"/>
    <x v="1"/>
    <x v="8"/>
    <s v="Ibico Ibimaster 300 Manual Binding System"/>
    <n v="551.98500000000001"/>
    <n v="5"/>
    <n v="0.7"/>
    <x v="3203"/>
  </r>
  <r>
    <n v="3725"/>
    <x v="1842"/>
    <x v="355"/>
    <d v="2017-04-05T00:00:00"/>
    <s v="First Class"/>
    <s v="SA-20830"/>
    <s v="Sue Ann Reed"/>
    <x v="0"/>
    <s v="United States"/>
    <s v="Chicago"/>
    <x v="10"/>
    <n v="60653"/>
    <x v="2"/>
    <s v="OFF-AR-10003045"/>
    <x v="1"/>
    <x v="6"/>
    <s v="Prang Colored Pencils"/>
    <n v="7.056"/>
    <n v="3"/>
    <n v="0.2"/>
    <x v="2835"/>
  </r>
  <r>
    <n v="3726"/>
    <x v="1843"/>
    <x v="482"/>
    <d v="2017-01-02T00:00:00"/>
    <s v="Standard Class"/>
    <s v="SH-19975"/>
    <s v="Sally Hughsby"/>
    <x v="1"/>
    <s v="United States"/>
    <s v="Denver"/>
    <x v="22"/>
    <n v="80219"/>
    <x v="1"/>
    <s v="OFF-AP-10000252"/>
    <x v="1"/>
    <x v="9"/>
    <s v="Harmony HEPA Quiet Air Purifiers"/>
    <n v="18.72"/>
    <n v="2"/>
    <n v="0.2"/>
    <x v="3204"/>
  </r>
  <r>
    <n v="3727"/>
    <x v="1844"/>
    <x v="410"/>
    <d v="2016-06-11T00:00:00"/>
    <s v="Standard Class"/>
    <s v="JL-15235"/>
    <s v="Janet Lee"/>
    <x v="0"/>
    <s v="United States"/>
    <s v="Newark"/>
    <x v="13"/>
    <n v="19711"/>
    <x v="3"/>
    <s v="OFF-ST-10001496"/>
    <x v="1"/>
    <x v="4"/>
    <s v="Standard Rollaway File with Lock"/>
    <n v="360.38"/>
    <n v="2"/>
    <n v="0"/>
    <x v="3205"/>
  </r>
  <r>
    <n v="3728"/>
    <x v="1844"/>
    <x v="410"/>
    <d v="2016-06-11T00:00:00"/>
    <s v="Standard Class"/>
    <s v="JL-15235"/>
    <s v="Janet Lee"/>
    <x v="0"/>
    <s v="United States"/>
    <s v="Newark"/>
    <x v="13"/>
    <n v="19711"/>
    <x v="3"/>
    <s v="OFF-AR-10000122"/>
    <x v="1"/>
    <x v="6"/>
    <s v="Newell 314"/>
    <n v="11.16"/>
    <n v="2"/>
    <n v="0"/>
    <x v="3206"/>
  </r>
  <r>
    <n v="3729"/>
    <x v="1844"/>
    <x v="410"/>
    <d v="2016-06-11T00:00:00"/>
    <s v="Standard Class"/>
    <s v="JL-15235"/>
    <s v="Janet Lee"/>
    <x v="0"/>
    <s v="United States"/>
    <s v="Newark"/>
    <x v="13"/>
    <n v="19711"/>
    <x v="3"/>
    <s v="OFF-LA-10000407"/>
    <x v="1"/>
    <x v="2"/>
    <s v="Avery White Multi-Purpose Labels"/>
    <n v="14.94"/>
    <n v="3"/>
    <n v="0"/>
    <x v="2557"/>
  </r>
  <r>
    <n v="3730"/>
    <x v="1845"/>
    <x v="227"/>
    <d v="2015-09-23T00:00:00"/>
    <s v="Standard Class"/>
    <s v="KH-16630"/>
    <s v="Ken Heidel"/>
    <x v="1"/>
    <s v="United States"/>
    <s v="Clinton"/>
    <x v="39"/>
    <n v="20735"/>
    <x v="3"/>
    <s v="OFF-ST-10004950"/>
    <x v="1"/>
    <x v="4"/>
    <s v="Acco Perma 3000 Stacking Storage Drawers"/>
    <n v="41.96"/>
    <n v="2"/>
    <n v="0"/>
    <x v="3207"/>
  </r>
  <r>
    <n v="3731"/>
    <x v="1845"/>
    <x v="227"/>
    <d v="2015-09-23T00:00:00"/>
    <s v="Standard Class"/>
    <s v="KH-16630"/>
    <s v="Ken Heidel"/>
    <x v="1"/>
    <s v="United States"/>
    <s v="Clinton"/>
    <x v="39"/>
    <n v="20735"/>
    <x v="3"/>
    <s v="OFF-ST-10004123"/>
    <x v="1"/>
    <x v="4"/>
    <s v="Safco Industrial Wire Shelving System"/>
    <n v="636.86"/>
    <n v="7"/>
    <n v="0"/>
    <x v="232"/>
  </r>
  <r>
    <n v="3732"/>
    <x v="1845"/>
    <x v="227"/>
    <d v="2015-09-23T00:00:00"/>
    <s v="Standard Class"/>
    <s v="KH-16630"/>
    <s v="Ken Heidel"/>
    <x v="1"/>
    <s v="United States"/>
    <s v="Clinton"/>
    <x v="39"/>
    <n v="20735"/>
    <x v="3"/>
    <s v="TEC-PH-10000730"/>
    <x v="2"/>
    <x v="7"/>
    <s v="Samsung Galaxy S4 Active"/>
    <n v="499.99"/>
    <n v="1"/>
    <n v="0"/>
    <x v="3208"/>
  </r>
  <r>
    <n v="3733"/>
    <x v="1845"/>
    <x v="227"/>
    <d v="2015-09-23T00:00:00"/>
    <s v="Standard Class"/>
    <s v="KH-16630"/>
    <s v="Ken Heidel"/>
    <x v="1"/>
    <s v="United States"/>
    <s v="Clinton"/>
    <x v="39"/>
    <n v="20735"/>
    <x v="3"/>
    <s v="TEC-PH-10000895"/>
    <x v="2"/>
    <x v="7"/>
    <s v="Polycom VVX 310 VoIP phone"/>
    <n v="1259.93"/>
    <n v="7"/>
    <n v="0"/>
    <x v="3209"/>
  </r>
  <r>
    <n v="3734"/>
    <x v="1845"/>
    <x v="227"/>
    <d v="2015-09-23T00:00:00"/>
    <s v="Standard Class"/>
    <s v="KH-16630"/>
    <s v="Ken Heidel"/>
    <x v="1"/>
    <s v="United States"/>
    <s v="Clinton"/>
    <x v="39"/>
    <n v="20735"/>
    <x v="3"/>
    <s v="OFF-BI-10000962"/>
    <x v="1"/>
    <x v="8"/>
    <s v="Acco Flexible ACCOHIDE Square Ring Data Binder, Dark Blue, 11 1/2&quot; X 14&quot; 7/8&quot;"/>
    <n v="65.08"/>
    <n v="4"/>
    <n v="0"/>
    <x v="3210"/>
  </r>
  <r>
    <n v="3735"/>
    <x v="1846"/>
    <x v="904"/>
    <d v="2017-03-11T00:00:00"/>
    <s v="Second Class"/>
    <s v="RM-19750"/>
    <s v="Roland Murray"/>
    <x v="0"/>
    <s v="United States"/>
    <s v="New York City"/>
    <x v="15"/>
    <n v="10011"/>
    <x v="3"/>
    <s v="OFF-PA-10002254"/>
    <x v="1"/>
    <x v="10"/>
    <s v="Xerox 1883"/>
    <n v="26.38"/>
    <n v="1"/>
    <n v="0"/>
    <x v="1012"/>
  </r>
  <r>
    <n v="3736"/>
    <x v="1846"/>
    <x v="904"/>
    <d v="2017-03-11T00:00:00"/>
    <s v="Second Class"/>
    <s v="RM-19750"/>
    <s v="Roland Murray"/>
    <x v="0"/>
    <s v="United States"/>
    <s v="New York City"/>
    <x v="15"/>
    <n v="10011"/>
    <x v="3"/>
    <s v="FUR-FU-10002554"/>
    <x v="0"/>
    <x v="5"/>
    <s v="Westinghouse Floor Lamp with Metal Mesh Shade, Black"/>
    <n v="71.97"/>
    <n v="3"/>
    <n v="0"/>
    <x v="3211"/>
  </r>
  <r>
    <n v="3737"/>
    <x v="1847"/>
    <x v="716"/>
    <d v="2016-03-17T00:00:00"/>
    <s v="Same Day"/>
    <s v="VM-21835"/>
    <s v="Vivian Mathis"/>
    <x v="0"/>
    <s v="United States"/>
    <s v="Newark"/>
    <x v="13"/>
    <n v="19711"/>
    <x v="3"/>
    <s v="TEC-PH-10000673"/>
    <x v="2"/>
    <x v="7"/>
    <s v="Plantronics Voyager Pro HD - Bluetooth Headset"/>
    <n v="129.97999999999999"/>
    <n v="2"/>
    <n v="0"/>
    <x v="2403"/>
  </r>
  <r>
    <n v="3738"/>
    <x v="1847"/>
    <x v="716"/>
    <d v="2016-03-17T00:00:00"/>
    <s v="Same Day"/>
    <s v="VM-21835"/>
    <s v="Vivian Mathis"/>
    <x v="0"/>
    <s v="United States"/>
    <s v="Newark"/>
    <x v="13"/>
    <n v="19711"/>
    <x v="3"/>
    <s v="OFF-BI-10000962"/>
    <x v="1"/>
    <x v="8"/>
    <s v="Acco Flexible ACCOHIDE Square Ring Data Binder, Dark Blue, 11 1/2&quot; X 14&quot; 7/8&quot;"/>
    <n v="32.54"/>
    <n v="2"/>
    <n v="0"/>
    <x v="3212"/>
  </r>
  <r>
    <n v="3739"/>
    <x v="1848"/>
    <x v="10"/>
    <d v="2016-12-13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10"/>
    <d v="2016-12-13T00:00:00"/>
    <s v="Standard Class"/>
    <s v="LH-17155"/>
    <s v="Logan Haushalter"/>
    <x v="0"/>
    <s v="United States"/>
    <s v="Jackson"/>
    <x v="12"/>
    <n v="49201"/>
    <x v="2"/>
    <s v="TEC-AC-10001109"/>
    <x v="2"/>
    <x v="11"/>
    <s v="Logitech Trackman Marble Mouse"/>
    <n v="59.98"/>
    <n v="2"/>
    <n v="0"/>
    <x v="3214"/>
  </r>
  <r>
    <n v="3741"/>
    <x v="1848"/>
    <x v="10"/>
    <d v="2016-12-13T00:00:00"/>
    <s v="Standard Class"/>
    <s v="LH-17155"/>
    <s v="Logan Haushalter"/>
    <x v="0"/>
    <s v="United States"/>
    <s v="Jackson"/>
    <x v="12"/>
    <n v="49201"/>
    <x v="2"/>
    <s v="OFF-AP-10002311"/>
    <x v="1"/>
    <x v="9"/>
    <s v="Holmes Replacement Filter for HEPA Air Cleaner, Very Large Room, HEPA Filter"/>
    <n v="61.929000000000002"/>
    <n v="1"/>
    <n v="0.1"/>
    <x v="3215"/>
  </r>
  <r>
    <n v="3742"/>
    <x v="1849"/>
    <x v="804"/>
    <d v="2016-01-21T00:00:00"/>
    <s v="Standard Class"/>
    <s v="WB-21850"/>
    <s v="William Brown"/>
    <x v="0"/>
    <s v="United States"/>
    <s v="New York City"/>
    <x v="15"/>
    <n v="10011"/>
    <x v="3"/>
    <s v="OFF-EN-10001137"/>
    <x v="1"/>
    <x v="12"/>
    <s v="#10 Gummed Flap White Envelopes, 100/Box"/>
    <n v="16.52"/>
    <n v="4"/>
    <n v="0"/>
    <x v="1984"/>
  </r>
  <r>
    <n v="3743"/>
    <x v="1849"/>
    <x v="804"/>
    <d v="2016-01-21T00:00:00"/>
    <s v="Standard Class"/>
    <s v="WB-21850"/>
    <s v="William Brown"/>
    <x v="0"/>
    <s v="United States"/>
    <s v="New York City"/>
    <x v="15"/>
    <n v="10011"/>
    <x v="3"/>
    <s v="OFF-PA-10004285"/>
    <x v="1"/>
    <x v="10"/>
    <s v="Xerox 1959"/>
    <n v="60.12"/>
    <n v="9"/>
    <n v="0"/>
    <x v="1958"/>
  </r>
  <r>
    <n v="3744"/>
    <x v="1849"/>
    <x v="804"/>
    <d v="2016-01-21T00:00:00"/>
    <s v="Standard Class"/>
    <s v="WB-21850"/>
    <s v="William Brown"/>
    <x v="0"/>
    <s v="United States"/>
    <s v="New York City"/>
    <x v="15"/>
    <n v="10011"/>
    <x v="3"/>
    <s v="OFF-BI-10002225"/>
    <x v="1"/>
    <x v="8"/>
    <s v="Square Ring Data Binders, Rigid 75 Pt. Covers, 11&quot; x 14-7/8&quot;"/>
    <n v="49.536000000000001"/>
    <n v="3"/>
    <n v="0.2"/>
    <x v="373"/>
  </r>
  <r>
    <n v="3745"/>
    <x v="1850"/>
    <x v="745"/>
    <d v="2014-10-24T00:00:00"/>
    <s v="Same Day"/>
    <s v="AP-10915"/>
    <s v="Arthur Prichep"/>
    <x v="0"/>
    <s v="United States"/>
    <s v="Rock Hill"/>
    <x v="20"/>
    <n v="29730"/>
    <x v="0"/>
    <s v="OFF-FA-10002763"/>
    <x v="1"/>
    <x v="13"/>
    <s v="Advantus Map Pennant Flags and Round Head Tacks"/>
    <n v="11.85"/>
    <n v="3"/>
    <n v="0"/>
    <x v="3185"/>
  </r>
  <r>
    <n v="3746"/>
    <x v="1851"/>
    <x v="713"/>
    <d v="2016-09-28T00:00:00"/>
    <s v="Second Class"/>
    <s v="RA-19915"/>
    <s v="Russell Applegate"/>
    <x v="0"/>
    <s v="United States"/>
    <s v="Columbus"/>
    <x v="32"/>
    <n v="31907"/>
    <x v="0"/>
    <s v="OFF-ST-10003058"/>
    <x v="1"/>
    <x v="4"/>
    <s v="Eldon Mobile Mega Data Cart  Mega Stackable  Add-On Trays"/>
    <n v="118.25"/>
    <n v="5"/>
    <n v="0"/>
    <x v="3216"/>
  </r>
  <r>
    <n v="3747"/>
    <x v="1851"/>
    <x v="713"/>
    <d v="2016-09-28T00:00:00"/>
    <s v="Second Class"/>
    <s v="RA-19915"/>
    <s v="Russell Applegate"/>
    <x v="0"/>
    <s v="United States"/>
    <s v="Columbus"/>
    <x v="32"/>
    <n v="31907"/>
    <x v="0"/>
    <s v="FUR-CH-10002084"/>
    <x v="0"/>
    <x v="1"/>
    <s v="Hon Mobius Operator's Chair"/>
    <n v="368.97"/>
    <n v="3"/>
    <n v="0"/>
    <x v="3217"/>
  </r>
  <r>
    <n v="3748"/>
    <x v="1852"/>
    <x v="151"/>
    <d v="2017-08-29T00:00:00"/>
    <s v="Second Class"/>
    <s v="DR-12880"/>
    <s v="Dan Reichenbach"/>
    <x v="1"/>
    <s v="United States"/>
    <s v="Inglewood"/>
    <x v="1"/>
    <n v="90301"/>
    <x v="1"/>
    <s v="FUR-FU-10002937"/>
    <x v="0"/>
    <x v="5"/>
    <s v="GE 48&quot; Fluorescent Tube, Cool White Energy Saver, 34 Watts, 30/Box"/>
    <n v="198.46"/>
    <n v="2"/>
    <n v="0"/>
    <x v="1479"/>
  </r>
  <r>
    <n v="3749"/>
    <x v="1852"/>
    <x v="151"/>
    <d v="2017-08-29T00:00:00"/>
    <s v="Second Class"/>
    <s v="DR-12880"/>
    <s v="Dan Reichenbach"/>
    <x v="1"/>
    <s v="United States"/>
    <s v="Inglewood"/>
    <x v="1"/>
    <n v="90301"/>
    <x v="1"/>
    <s v="OFF-AP-10001242"/>
    <x v="1"/>
    <x v="9"/>
    <s v="APC 7 Outlet Network SurgeArrest Surge Protector"/>
    <n v="321.92"/>
    <n v="4"/>
    <n v="0"/>
    <x v="3218"/>
  </r>
  <r>
    <n v="3750"/>
    <x v="1852"/>
    <x v="151"/>
    <d v="2017-08-29T00:00:00"/>
    <s v="Second Class"/>
    <s v="DR-12880"/>
    <s v="Dan Reichenbach"/>
    <x v="1"/>
    <s v="United States"/>
    <s v="Inglewood"/>
    <x v="1"/>
    <n v="90301"/>
    <x v="1"/>
    <s v="TEC-CO-10001571"/>
    <x v="2"/>
    <x v="16"/>
    <s v="Sharp 1540cs Digital Laser Copier"/>
    <n v="879.98400000000004"/>
    <n v="2"/>
    <n v="0.2"/>
    <x v="3219"/>
  </r>
  <r>
    <n v="3751"/>
    <x v="1852"/>
    <x v="151"/>
    <d v="2017-08-29T00:00:00"/>
    <s v="Second Class"/>
    <s v="DR-12880"/>
    <s v="Dan Reichenbach"/>
    <x v="1"/>
    <s v="United States"/>
    <s v="Inglewood"/>
    <x v="1"/>
    <n v="90301"/>
    <x v="1"/>
    <s v="OFF-SU-10002503"/>
    <x v="1"/>
    <x v="14"/>
    <s v="Acme Preferred Stainless Steel Scissors"/>
    <n v="28.4"/>
    <n v="5"/>
    <n v="0"/>
    <x v="3220"/>
  </r>
  <r>
    <n v="3752"/>
    <x v="1852"/>
    <x v="151"/>
    <d v="2017-08-29T00:00:00"/>
    <s v="Second Class"/>
    <s v="DR-12880"/>
    <s v="Dan Reichenbach"/>
    <x v="1"/>
    <s v="United States"/>
    <s v="Inglewood"/>
    <x v="1"/>
    <n v="90301"/>
    <x v="1"/>
    <s v="FUR-CH-10004886"/>
    <x v="0"/>
    <x v="1"/>
    <s v="Bevis Steel Folding Chairs"/>
    <n v="230.28"/>
    <n v="3"/>
    <n v="0.2"/>
    <x v="2321"/>
  </r>
  <r>
    <n v="3753"/>
    <x v="1852"/>
    <x v="151"/>
    <d v="2017-08-29T00:00:00"/>
    <s v="Second Class"/>
    <s v="DR-12880"/>
    <s v="Dan Reichenbach"/>
    <x v="1"/>
    <s v="United States"/>
    <s v="Inglewood"/>
    <x v="1"/>
    <n v="90301"/>
    <x v="1"/>
    <s v="OFF-PA-10001289"/>
    <x v="1"/>
    <x v="10"/>
    <s v="White Computer Printout Paper by Universal"/>
    <n v="116.28"/>
    <n v="3"/>
    <n v="0"/>
    <x v="2393"/>
  </r>
  <r>
    <n v="3754"/>
    <x v="1852"/>
    <x v="151"/>
    <d v="2017-08-29T00:00:00"/>
    <s v="Second Class"/>
    <s v="DR-12880"/>
    <s v="Dan Reichenbach"/>
    <x v="1"/>
    <s v="United States"/>
    <s v="Inglewood"/>
    <x v="1"/>
    <n v="90301"/>
    <x v="1"/>
    <s v="OFF-BI-10003650"/>
    <x v="1"/>
    <x v="8"/>
    <s v="GBC DocuBind 300 Electric Binding Machine"/>
    <n v="841.56799999999998"/>
    <n v="2"/>
    <n v="0.2"/>
    <x v="876"/>
  </r>
  <r>
    <n v="3755"/>
    <x v="1852"/>
    <x v="151"/>
    <d v="2017-08-29T00:00:00"/>
    <s v="Second Class"/>
    <s v="DR-12880"/>
    <s v="Dan Reichenbach"/>
    <x v="1"/>
    <s v="United States"/>
    <s v="Inglewood"/>
    <x v="1"/>
    <n v="90301"/>
    <x v="1"/>
    <s v="OFF-ST-10001370"/>
    <x v="1"/>
    <x v="4"/>
    <s v="Sensible Storage WireTech Storage Systems"/>
    <n v="354.9"/>
    <n v="5"/>
    <n v="0"/>
    <x v="766"/>
  </r>
  <r>
    <n v="3756"/>
    <x v="1853"/>
    <x v="840"/>
    <d v="2016-03-06T00:00:00"/>
    <s v="First Class"/>
    <s v="JG-15310"/>
    <s v="Jason Gross"/>
    <x v="1"/>
    <s v="United States"/>
    <s v="Odessa"/>
    <x v="5"/>
    <n v="79762"/>
    <x v="2"/>
    <s v="OFF-PA-10001892"/>
    <x v="1"/>
    <x v="10"/>
    <s v="Rediform Wirebound &quot;Phone Memo&quot; Message Book, 11 x 5-3/4"/>
    <n v="42.783999999999999"/>
    <n v="7"/>
    <n v="0.2"/>
    <x v="3221"/>
  </r>
  <r>
    <n v="3757"/>
    <x v="1853"/>
    <x v="840"/>
    <d v="2016-03-06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905"/>
    <d v="2016-03-04T00:00:00"/>
    <s v="Standard Class"/>
    <s v="LC-16870"/>
    <s v="Lena Cacioppo"/>
    <x v="0"/>
    <s v="United States"/>
    <s v="Newark"/>
    <x v="24"/>
    <n v="43055"/>
    <x v="3"/>
    <s v="OFF-AR-10001615"/>
    <x v="1"/>
    <x v="6"/>
    <s v="Newell 34"/>
    <n v="111.104"/>
    <n v="7"/>
    <n v="0.2"/>
    <x v="3223"/>
  </r>
  <r>
    <n v="3759"/>
    <x v="1855"/>
    <x v="227"/>
    <d v="2015-09-23T00:00:00"/>
    <s v="Standard Class"/>
    <s v="GB-14530"/>
    <s v="George Bell"/>
    <x v="1"/>
    <s v="United States"/>
    <s v="Los Angeles"/>
    <x v="1"/>
    <n v="90049"/>
    <x v="1"/>
    <s v="OFF-AR-10003602"/>
    <x v="1"/>
    <x v="6"/>
    <s v="Quartet Omega Colored Chalk, 12/Pack"/>
    <n v="11.68"/>
    <n v="2"/>
    <n v="0"/>
    <x v="3089"/>
  </r>
  <r>
    <n v="3760"/>
    <x v="1855"/>
    <x v="227"/>
    <d v="2015-09-23T00:00:00"/>
    <s v="Standard Class"/>
    <s v="GB-14530"/>
    <s v="George Bell"/>
    <x v="1"/>
    <s v="United States"/>
    <s v="Los Angeles"/>
    <x v="1"/>
    <n v="90049"/>
    <x v="1"/>
    <s v="OFF-SU-10004782"/>
    <x v="1"/>
    <x v="14"/>
    <s v="Elite 5&quot; Scissors"/>
    <n v="16.899999999999999"/>
    <n v="2"/>
    <n v="0"/>
    <x v="3224"/>
  </r>
  <r>
    <n v="3761"/>
    <x v="1855"/>
    <x v="227"/>
    <d v="2015-09-23T00:00:00"/>
    <s v="Standard Class"/>
    <s v="GB-14530"/>
    <s v="George Bell"/>
    <x v="1"/>
    <s v="United States"/>
    <s v="Los Angeles"/>
    <x v="1"/>
    <n v="90049"/>
    <x v="1"/>
    <s v="FUR-FU-10001591"/>
    <x v="0"/>
    <x v="5"/>
    <s v="Advantus Panel Wall Certificate Holder - 8.5x11"/>
    <n v="24.4"/>
    <n v="2"/>
    <n v="0"/>
    <x v="3225"/>
  </r>
  <r>
    <n v="3762"/>
    <x v="1856"/>
    <x v="605"/>
    <d v="2017-05-17T00:00:00"/>
    <s v="Standard Class"/>
    <s v="CK-12205"/>
    <s v="Chloris Kastensmidt"/>
    <x v="0"/>
    <s v="United States"/>
    <s v="Everett"/>
    <x v="31"/>
    <n v="2149"/>
    <x v="3"/>
    <s v="OFF-PA-10000659"/>
    <x v="1"/>
    <x v="10"/>
    <s v="TOPS Carbonless Receipt Book, Four 2-3/4 x 7-1/4 Money Receipts per Page"/>
    <n v="87.6"/>
    <n v="5"/>
    <n v="0"/>
    <x v="3226"/>
  </r>
  <r>
    <n v="3763"/>
    <x v="1857"/>
    <x v="572"/>
    <d v="2016-08-18T00:00:00"/>
    <s v="Second Class"/>
    <s v="TS-21160"/>
    <s v="Theresa Swint"/>
    <x v="1"/>
    <s v="United States"/>
    <s v="West Allis"/>
    <x v="6"/>
    <n v="53214"/>
    <x v="2"/>
    <s v="FUR-BO-10001337"/>
    <x v="0"/>
    <x v="0"/>
    <s v="O'Sullivan Living Dimensions 2-Shelf Bookcases"/>
    <n v="241.96"/>
    <n v="2"/>
    <n v="0"/>
    <x v="2559"/>
  </r>
  <r>
    <n v="3764"/>
    <x v="1857"/>
    <x v="572"/>
    <d v="2016-08-18T00:00:00"/>
    <s v="Second Class"/>
    <s v="TS-21160"/>
    <s v="Theresa Swint"/>
    <x v="1"/>
    <s v="United States"/>
    <s v="West Allis"/>
    <x v="6"/>
    <n v="53214"/>
    <x v="2"/>
    <s v="OFF-BI-10003529"/>
    <x v="1"/>
    <x v="8"/>
    <s v="Avery Round Ring Poly Binders"/>
    <n v="8.52"/>
    <n v="3"/>
    <n v="0"/>
    <x v="3227"/>
  </r>
  <r>
    <n v="3765"/>
    <x v="1858"/>
    <x v="906"/>
    <d v="2017-03-02T00:00:00"/>
    <s v="Standard Class"/>
    <s v="MH-18025"/>
    <s v="Michelle Huthwaite"/>
    <x v="0"/>
    <s v="United States"/>
    <s v="Chicago"/>
    <x v="10"/>
    <n v="60623"/>
    <x v="2"/>
    <s v="OFF-BI-10002609"/>
    <x v="1"/>
    <x v="8"/>
    <s v="Avery Hidden Tab Dividers for Binding Systems"/>
    <n v="1.788"/>
    <n v="3"/>
    <n v="0.8"/>
    <x v="100"/>
  </r>
  <r>
    <n v="3766"/>
    <x v="1859"/>
    <x v="844"/>
    <d v="2016-03-25T00:00:00"/>
    <s v="Standard Class"/>
    <s v="DM-12955"/>
    <s v="Dario Medina"/>
    <x v="1"/>
    <s v="United States"/>
    <s v="Houston"/>
    <x v="5"/>
    <n v="77036"/>
    <x v="2"/>
    <s v="FUR-TA-10004767"/>
    <x v="0"/>
    <x v="3"/>
    <s v="Safco Drafting Table"/>
    <n v="99.372"/>
    <n v="2"/>
    <n v="0.3"/>
    <x v="3228"/>
  </r>
  <r>
    <n v="3767"/>
    <x v="1859"/>
    <x v="844"/>
    <d v="2016-03-25T00:00:00"/>
    <s v="Standard Class"/>
    <s v="DM-12955"/>
    <s v="Dario Medina"/>
    <x v="1"/>
    <s v="United States"/>
    <s v="Houston"/>
    <x v="5"/>
    <n v="77036"/>
    <x v="2"/>
    <s v="OFF-AR-10001868"/>
    <x v="1"/>
    <x v="6"/>
    <s v="Prang Dustless Chalk Sticks"/>
    <n v="1.3440000000000001"/>
    <n v="1"/>
    <n v="0.2"/>
    <x v="1989"/>
  </r>
  <r>
    <n v="3768"/>
    <x v="1860"/>
    <x v="575"/>
    <d v="2015-12-10T00:00:00"/>
    <s v="Second Class"/>
    <s v="JJ-15760"/>
    <s v="Joel Jenkins"/>
    <x v="2"/>
    <s v="United States"/>
    <s v="Houston"/>
    <x v="5"/>
    <n v="77036"/>
    <x v="2"/>
    <s v="TEC-PH-10004896"/>
    <x v="2"/>
    <x v="7"/>
    <s v="Nokia Lumia 521 (T-Mobile)"/>
    <n v="119.96"/>
    <n v="5"/>
    <n v="0.2"/>
    <x v="3229"/>
  </r>
  <r>
    <n v="3769"/>
    <x v="1861"/>
    <x v="757"/>
    <d v="2014-12-20T00:00:00"/>
    <s v="Second Class"/>
    <s v="KB-16585"/>
    <s v="Ken Black"/>
    <x v="1"/>
    <s v="United States"/>
    <s v="Hialeah"/>
    <x v="2"/>
    <n v="33012"/>
    <x v="0"/>
    <s v="FUR-CH-10000988"/>
    <x v="0"/>
    <x v="1"/>
    <s v="Hon Olson Stacker Stools"/>
    <n v="1013.832"/>
    <n v="9"/>
    <n v="0.2"/>
    <x v="3230"/>
  </r>
  <r>
    <n v="3770"/>
    <x v="1861"/>
    <x v="757"/>
    <d v="2014-12-20T00:00:00"/>
    <s v="Second Class"/>
    <s v="KB-16585"/>
    <s v="Ken Black"/>
    <x v="1"/>
    <s v="United States"/>
    <s v="Hialeah"/>
    <x v="2"/>
    <n v="33012"/>
    <x v="0"/>
    <s v="OFF-FA-10000490"/>
    <x v="1"/>
    <x v="13"/>
    <s v="OIC Binder Clips, Mini, 1/4&quot; Capacity, Black"/>
    <n v="1.984"/>
    <n v="2"/>
    <n v="0.2"/>
    <x v="2445"/>
  </r>
  <r>
    <n v="3771"/>
    <x v="1862"/>
    <x v="907"/>
    <d v="2016-12-21T00:00:00"/>
    <s v="Standard Class"/>
    <s v="CM-12160"/>
    <s v="Charles McCrossin"/>
    <x v="0"/>
    <s v="United States"/>
    <s v="San Francisco"/>
    <x v="1"/>
    <n v="94122"/>
    <x v="1"/>
    <s v="FUR-TA-10004256"/>
    <x v="0"/>
    <x v="3"/>
    <s v="Bretford ?Just In Time? Height-Adjustable Multi-Task Work Tables"/>
    <n v="2003.52"/>
    <n v="6"/>
    <n v="0.2"/>
    <x v="3231"/>
  </r>
  <r>
    <n v="3772"/>
    <x v="1863"/>
    <x v="536"/>
    <d v="2016-05-17T00:00:00"/>
    <s v="Standard Class"/>
    <s v="FM-14215"/>
    <s v="Filia McAdams"/>
    <x v="1"/>
    <s v="United States"/>
    <s v="Philadelphia"/>
    <x v="9"/>
    <n v="19140"/>
    <x v="3"/>
    <s v="OFF-ST-10004804"/>
    <x v="1"/>
    <x v="4"/>
    <s v="Belkin 19&quot; Vented Equipment Shelf, Black"/>
    <n v="82.367999999999995"/>
    <n v="2"/>
    <n v="0.2"/>
    <x v="252"/>
  </r>
  <r>
    <n v="3773"/>
    <x v="1864"/>
    <x v="908"/>
    <d v="2014-08-11T00:00:00"/>
    <s v="Second Class"/>
    <s v="RF-19735"/>
    <s v="Roland Fjeld"/>
    <x v="0"/>
    <s v="United States"/>
    <s v="Columbia"/>
    <x v="20"/>
    <n v="29203"/>
    <x v="0"/>
    <s v="TEC-AC-10000023"/>
    <x v="2"/>
    <x v="11"/>
    <s v="Maxell 74 Minute CD-R Spindle, 50/Pack"/>
    <n v="62.91"/>
    <n v="3"/>
    <n v="0"/>
    <x v="3232"/>
  </r>
  <r>
    <n v="3774"/>
    <x v="1865"/>
    <x v="909"/>
    <d v="2014-04-13T00:00:00"/>
    <s v="Second Class"/>
    <s v="JK-15370"/>
    <s v="Jay Kimmel"/>
    <x v="0"/>
    <s v="United States"/>
    <s v="Miami"/>
    <x v="2"/>
    <n v="33180"/>
    <x v="0"/>
    <s v="OFF-FA-10001332"/>
    <x v="1"/>
    <x v="13"/>
    <s v="Acco Banker's Clasps, 5 3/4&quot;-Long"/>
    <n v="6.9119999999999999"/>
    <n v="3"/>
    <n v="0.2"/>
    <x v="3233"/>
  </r>
  <r>
    <n v="3775"/>
    <x v="1865"/>
    <x v="909"/>
    <d v="2014-04-13T00:00:00"/>
    <s v="Second Class"/>
    <s v="JK-15370"/>
    <s v="Jay Kimmel"/>
    <x v="0"/>
    <s v="United States"/>
    <s v="Miami"/>
    <x v="2"/>
    <n v="33180"/>
    <x v="0"/>
    <s v="TEC-AC-10002001"/>
    <x v="2"/>
    <x v="11"/>
    <s v="Logitech Wireless Gaming Headset G930"/>
    <n v="383.976"/>
    <n v="3"/>
    <n v="0.2"/>
    <x v="3234"/>
  </r>
  <r>
    <n v="3776"/>
    <x v="1865"/>
    <x v="909"/>
    <d v="2014-04-13T00:00:00"/>
    <s v="Second Class"/>
    <s v="JK-15370"/>
    <s v="Jay Kimmel"/>
    <x v="0"/>
    <s v="United States"/>
    <s v="Miami"/>
    <x v="2"/>
    <n v="33180"/>
    <x v="0"/>
    <s v="OFF-PA-10000029"/>
    <x v="1"/>
    <x v="10"/>
    <s v="Xerox 224"/>
    <n v="10.368"/>
    <n v="2"/>
    <n v="0.2"/>
    <x v="572"/>
  </r>
  <r>
    <n v="3777"/>
    <x v="1865"/>
    <x v="909"/>
    <d v="2014-04-13T00:00:00"/>
    <s v="Second Class"/>
    <s v="JK-15370"/>
    <s v="Jay Kimmel"/>
    <x v="0"/>
    <s v="United States"/>
    <s v="Miami"/>
    <x v="2"/>
    <n v="33180"/>
    <x v="0"/>
    <s v="TEC-AC-10001874"/>
    <x v="2"/>
    <x v="11"/>
    <s v="Logitech Wireless Anywhere Mouse MX for PC and Mac"/>
    <n v="335.94400000000002"/>
    <n v="7"/>
    <n v="0.2"/>
    <x v="3235"/>
  </r>
  <r>
    <n v="3778"/>
    <x v="1866"/>
    <x v="910"/>
    <d v="2015-05-08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29"/>
    <d v="2017-12-02T00:00:00"/>
    <s v="Second Class"/>
    <s v="PN-18775"/>
    <s v="Parhena Norris"/>
    <x v="2"/>
    <s v="United States"/>
    <s v="Miami"/>
    <x v="2"/>
    <n v="33180"/>
    <x v="0"/>
    <s v="TEC-PH-10002564"/>
    <x v="2"/>
    <x v="7"/>
    <s v="OtterBox Defender Series Case - Samsung Galaxy S4"/>
    <n v="71.975999999999999"/>
    <n v="3"/>
    <n v="0.2"/>
    <x v="3237"/>
  </r>
  <r>
    <n v="3780"/>
    <x v="1868"/>
    <x v="911"/>
    <d v="2017-02-20T00:00:00"/>
    <s v="Standard Class"/>
    <s v="LF-17185"/>
    <s v="Luke Foster"/>
    <x v="0"/>
    <s v="United States"/>
    <s v="New York City"/>
    <x v="15"/>
    <n v="10035"/>
    <x v="3"/>
    <s v="OFF-PA-10003465"/>
    <x v="1"/>
    <x v="10"/>
    <s v="Xerox 1912"/>
    <n v="37.94"/>
    <n v="2"/>
    <n v="0"/>
    <x v="2672"/>
  </r>
  <r>
    <n v="3781"/>
    <x v="1869"/>
    <x v="912"/>
    <d v="2014-11-20T00:00:00"/>
    <s v="Standard Class"/>
    <s v="RH-19510"/>
    <s v="Rick Huthwaite"/>
    <x v="2"/>
    <s v="United States"/>
    <s v="Manhattan"/>
    <x v="41"/>
    <n v="66502"/>
    <x v="2"/>
    <s v="TEC-PH-10000038"/>
    <x v="2"/>
    <x v="7"/>
    <s v="Jawbone MINI JAMBOX Wireless Bluetooth Speaker"/>
    <n v="273.95999999999998"/>
    <n v="2"/>
    <n v="0"/>
    <x v="3238"/>
  </r>
  <r>
    <n v="3782"/>
    <x v="1870"/>
    <x v="584"/>
    <d v="2015-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8"/>
    <d v="2017-11-16T00:00:00"/>
    <s v="Second Class"/>
    <s v="MN-17935"/>
    <s v="Michael Nguyen"/>
    <x v="0"/>
    <s v="United States"/>
    <s v="Memphis"/>
    <x v="18"/>
    <n v="38109"/>
    <x v="0"/>
    <s v="OFF-PA-10003424"/>
    <x v="1"/>
    <x v="10"/>
    <s v="&quot;While you Were Out&quot; Message Book, One Form per Page"/>
    <n v="8.9039999999999999"/>
    <n v="3"/>
    <n v="0.2"/>
    <x v="3240"/>
  </r>
  <r>
    <n v="3784"/>
    <x v="1871"/>
    <x v="38"/>
    <d v="2017-11-16T00:00:00"/>
    <s v="Second Class"/>
    <s v="MN-17935"/>
    <s v="Michael Nguyen"/>
    <x v="0"/>
    <s v="United States"/>
    <s v="Memphis"/>
    <x v="18"/>
    <n v="38109"/>
    <x v="0"/>
    <s v="OFF-ST-10003716"/>
    <x v="1"/>
    <x v="4"/>
    <s v="Tennsco Double-Tier Lockers"/>
    <n v="720.06399999999996"/>
    <n v="4"/>
    <n v="0.2"/>
    <x v="3241"/>
  </r>
  <r>
    <n v="3785"/>
    <x v="1872"/>
    <x v="689"/>
    <d v="2017-08-04T00:00:00"/>
    <s v="Standard Class"/>
    <s v="EH-14125"/>
    <s v="Eugene Hildebrand"/>
    <x v="2"/>
    <s v="United States"/>
    <s v="Fort Lauderdale"/>
    <x v="2"/>
    <n v="33311"/>
    <x v="0"/>
    <s v="TEC-AC-10003590"/>
    <x v="2"/>
    <x v="11"/>
    <s v="TRENDnet 56K USB 2.0 Phone, Internet and Fax Modem"/>
    <n v="41.423999999999999"/>
    <n v="2"/>
    <n v="0.2"/>
    <x v="3242"/>
  </r>
  <r>
    <n v="3786"/>
    <x v="1873"/>
    <x v="377"/>
    <d v="2017-12-30T00:00:00"/>
    <s v="Standard Class"/>
    <s v="TC-21535"/>
    <s v="Tracy Collins"/>
    <x v="2"/>
    <s v="United States"/>
    <s v="Columbus"/>
    <x v="24"/>
    <n v="43229"/>
    <x v="3"/>
    <s v="OFF-BI-10000494"/>
    <x v="1"/>
    <x v="8"/>
    <s v="Acco Economy Flexible Poly Round Ring Binder"/>
    <n v="3.1320000000000001"/>
    <n v="2"/>
    <n v="0.7"/>
    <x v="3243"/>
  </r>
  <r>
    <n v="3787"/>
    <x v="1874"/>
    <x v="731"/>
    <d v="2016-11-04T00:00:00"/>
    <s v="Standard Class"/>
    <s v="JD-15895"/>
    <s v="Jonathan Doherty"/>
    <x v="1"/>
    <s v="United States"/>
    <s v="Los Angeles"/>
    <x v="1"/>
    <n v="90045"/>
    <x v="1"/>
    <s v="OFF-ST-10002615"/>
    <x v="1"/>
    <x v="4"/>
    <s v="Dual Level, Single-Width Filing Carts"/>
    <n v="1085.42"/>
    <n v="7"/>
    <n v="0"/>
    <x v="3244"/>
  </r>
  <r>
    <n v="3788"/>
    <x v="1875"/>
    <x v="913"/>
    <d v="2016-09-09T00:00:00"/>
    <s v="Standard Class"/>
    <s v="IL-15100"/>
    <s v="Ivan Liston"/>
    <x v="0"/>
    <s v="United States"/>
    <s v="Houston"/>
    <x v="5"/>
    <n v="77041"/>
    <x v="2"/>
    <s v="OFF-AR-10002804"/>
    <x v="1"/>
    <x v="6"/>
    <s v="Faber Castell Col-Erase Pencils"/>
    <n v="3.9119999999999999"/>
    <n v="1"/>
    <n v="0.2"/>
    <x v="3245"/>
  </r>
  <r>
    <n v="3789"/>
    <x v="1875"/>
    <x v="913"/>
    <d v="2016-09-09T00:00:00"/>
    <s v="Standard Class"/>
    <s v="IL-15100"/>
    <s v="Ivan Liston"/>
    <x v="0"/>
    <s v="United States"/>
    <s v="Houston"/>
    <x v="5"/>
    <n v="77041"/>
    <x v="2"/>
    <s v="OFF-AR-10001044"/>
    <x v="1"/>
    <x v="6"/>
    <s v="BOSTON Ranger #55 Pencil Sharpener, Black"/>
    <n v="62.375999999999998"/>
    <n v="3"/>
    <n v="0.2"/>
    <x v="3246"/>
  </r>
  <r>
    <n v="3790"/>
    <x v="1876"/>
    <x v="764"/>
    <d v="2016-04-21T00:00:00"/>
    <s v="Standard Class"/>
    <s v="SW-20350"/>
    <s v="Sean Wendt"/>
    <x v="2"/>
    <s v="United States"/>
    <s v="Omaha"/>
    <x v="8"/>
    <n v="68104"/>
    <x v="2"/>
    <s v="OFF-FA-10000134"/>
    <x v="1"/>
    <x v="13"/>
    <s v="Advantus Push Pins, Aluminum Head"/>
    <n v="29.05"/>
    <n v="5"/>
    <n v="0"/>
    <x v="3247"/>
  </r>
  <r>
    <n v="3791"/>
    <x v="1877"/>
    <x v="260"/>
    <d v="2014-07-11T00:00:00"/>
    <s v="Standard Class"/>
    <s v="DP-13390"/>
    <s v="Dennis Pardue"/>
    <x v="2"/>
    <s v="United States"/>
    <s v="Los Angeles"/>
    <x v="1"/>
    <n v="90004"/>
    <x v="1"/>
    <s v="OFF-BI-10001670"/>
    <x v="1"/>
    <x v="8"/>
    <s v="Vinyl Sectional Post Binders"/>
    <n v="180.96"/>
    <n v="6"/>
    <n v="0.2"/>
    <x v="3248"/>
  </r>
  <r>
    <n v="3792"/>
    <x v="1878"/>
    <x v="914"/>
    <d v="2015-02-28T00:00:00"/>
    <s v="First Class"/>
    <s v="BT-11395"/>
    <s v="Bill Tyler"/>
    <x v="1"/>
    <s v="United States"/>
    <s v="Altoona"/>
    <x v="9"/>
    <n v="16602"/>
    <x v="3"/>
    <s v="OFF-BI-10000343"/>
    <x v="1"/>
    <x v="8"/>
    <s v="Pressboard Covers with Storage Hooks, 9 1/2&quot; x 11&quot;, Light Blue"/>
    <n v="4.4189999999999996"/>
    <n v="3"/>
    <n v="0.7"/>
    <x v="3249"/>
  </r>
  <r>
    <n v="3793"/>
    <x v="1878"/>
    <x v="914"/>
    <d v="2015-02-28T00:00:00"/>
    <s v="First Class"/>
    <s v="BT-11395"/>
    <s v="Bill Tyler"/>
    <x v="1"/>
    <s v="United States"/>
    <s v="Altoona"/>
    <x v="9"/>
    <n v="16602"/>
    <x v="3"/>
    <s v="OFF-AR-10002257"/>
    <x v="1"/>
    <x v="6"/>
    <s v="Eldon Spacemaker Box, Quick-Snap Lid, Clear"/>
    <n v="16.032"/>
    <n v="6"/>
    <n v="0.2"/>
    <x v="3250"/>
  </r>
  <r>
    <n v="3794"/>
    <x v="1879"/>
    <x v="154"/>
    <d v="2015-12-01T00:00:00"/>
    <s v="Standard Class"/>
    <s v="JE-15475"/>
    <s v="Jeremy Ellison"/>
    <x v="0"/>
    <s v="United States"/>
    <s v="New York City"/>
    <x v="15"/>
    <n v="10024"/>
    <x v="3"/>
    <s v="OFF-AR-10001915"/>
    <x v="1"/>
    <x v="6"/>
    <s v="Peel-Off China Markers"/>
    <n v="29.79"/>
    <n v="3"/>
    <n v="0"/>
    <x v="1476"/>
  </r>
  <r>
    <n v="3795"/>
    <x v="1880"/>
    <x v="915"/>
    <d v="2014-02-02T00:00:00"/>
    <s v="Standard Class"/>
    <s v="EJ-13720"/>
    <s v="Ed Jacobs"/>
    <x v="0"/>
    <s v="United States"/>
    <s v="San Diego"/>
    <x v="1"/>
    <n v="92037"/>
    <x v="1"/>
    <s v="OFF-ST-10003692"/>
    <x v="1"/>
    <x v="4"/>
    <s v="Recycled Steel Personal File for Hanging File Folders"/>
    <n v="57.23"/>
    <n v="1"/>
    <n v="0"/>
    <x v="2005"/>
  </r>
  <r>
    <n v="3796"/>
    <x v="1880"/>
    <x v="915"/>
    <d v="2014-02-02T00:00:00"/>
    <s v="Standard Class"/>
    <s v="EJ-13720"/>
    <s v="Ed Jacobs"/>
    <x v="0"/>
    <s v="United States"/>
    <s v="San Diego"/>
    <x v="1"/>
    <n v="92037"/>
    <x v="1"/>
    <s v="FUR-TA-10003469"/>
    <x v="0"/>
    <x v="3"/>
    <s v="Balt Split Level Computer Training Table"/>
    <n v="333"/>
    <n v="3"/>
    <n v="0.2"/>
    <x v="3251"/>
  </r>
  <r>
    <n v="3797"/>
    <x v="1880"/>
    <x v="915"/>
    <d v="2014-02-02T00:00:00"/>
    <s v="Standard Class"/>
    <s v="EJ-13720"/>
    <s v="Ed Jacobs"/>
    <x v="0"/>
    <s v="United States"/>
    <s v="San Diego"/>
    <x v="1"/>
    <n v="92037"/>
    <x v="1"/>
    <s v="OFF-AR-10003179"/>
    <x v="1"/>
    <x v="6"/>
    <s v="Dixon Ticonderoga Core-Lock Colored Pencils"/>
    <n v="36.44"/>
    <n v="4"/>
    <n v="0"/>
    <x v="3252"/>
  </r>
  <r>
    <n v="3798"/>
    <x v="1881"/>
    <x v="397"/>
    <d v="2017-09-26T00:00:00"/>
    <s v="First Class"/>
    <s v="BE-11410"/>
    <s v="Bobby Elias"/>
    <x v="0"/>
    <s v="United States"/>
    <s v="Miami"/>
    <x v="2"/>
    <n v="33178"/>
    <x v="0"/>
    <s v="OFF-PA-10003395"/>
    <x v="1"/>
    <x v="10"/>
    <s v="Xerox 1941"/>
    <n v="251.64"/>
    <n v="3"/>
    <n v="0.2"/>
    <x v="1185"/>
  </r>
  <r>
    <n v="3799"/>
    <x v="1882"/>
    <x v="259"/>
    <d v="2017-11-05T00:00:00"/>
    <s v="First Class"/>
    <s v="KL-16555"/>
    <s v="Kelly Lampkin"/>
    <x v="1"/>
    <s v="United States"/>
    <s v="Greensboro"/>
    <x v="3"/>
    <n v="27405"/>
    <x v="0"/>
    <s v="FUR-TA-10004575"/>
    <x v="0"/>
    <x v="3"/>
    <s v="Hon 5100 Series Wood Tables"/>
    <n v="523.76400000000001"/>
    <n v="3"/>
    <n v="0.4"/>
    <x v="3253"/>
  </r>
  <r>
    <n v="3800"/>
    <x v="1882"/>
    <x v="259"/>
    <d v="2017-11-05T00:00:00"/>
    <s v="First Class"/>
    <s v="KL-16555"/>
    <s v="Kelly Lampkin"/>
    <x v="1"/>
    <s v="United States"/>
    <s v="Greensboro"/>
    <x v="3"/>
    <n v="27405"/>
    <x v="0"/>
    <s v="TEC-PH-10002483"/>
    <x v="2"/>
    <x v="7"/>
    <s v="Motorola Moto X"/>
    <n v="1359.96"/>
    <n v="5"/>
    <n v="0.2"/>
    <x v="3254"/>
  </r>
  <r>
    <n v="3801"/>
    <x v="1883"/>
    <x v="500"/>
    <d v="2016-10-20T00:00:00"/>
    <s v="Standard Class"/>
    <s v="NC-18415"/>
    <s v="Nathan Cano"/>
    <x v="0"/>
    <s v="United States"/>
    <s v="Jacksonville"/>
    <x v="3"/>
    <n v="28540"/>
    <x v="0"/>
    <s v="FUR-CH-10003606"/>
    <x v="0"/>
    <x v="1"/>
    <s v="SAFCO Folding Chair Trolley"/>
    <n v="102.592"/>
    <n v="1"/>
    <n v="0.2"/>
    <x v="3255"/>
  </r>
  <r>
    <n v="3802"/>
    <x v="1883"/>
    <x v="500"/>
    <d v="2016-10-20T00:00:00"/>
    <s v="Standard Class"/>
    <s v="NC-18415"/>
    <s v="Nathan Cano"/>
    <x v="0"/>
    <s v="United States"/>
    <s v="Jacksonville"/>
    <x v="3"/>
    <n v="28540"/>
    <x v="0"/>
    <s v="TEC-AC-10002473"/>
    <x v="2"/>
    <x v="11"/>
    <s v="Maxell 4.7GB DVD-R"/>
    <n v="22.704000000000001"/>
    <n v="1"/>
    <n v="0.2"/>
    <x v="3256"/>
  </r>
  <r>
    <n v="3803"/>
    <x v="1883"/>
    <x v="500"/>
    <d v="2016-10-20T00:00:00"/>
    <s v="Standard Class"/>
    <s v="NC-18415"/>
    <s v="Nathan Cano"/>
    <x v="0"/>
    <s v="United States"/>
    <s v="Jacksonville"/>
    <x v="3"/>
    <n v="28540"/>
    <x v="0"/>
    <s v="OFF-PA-10002319"/>
    <x v="1"/>
    <x v="10"/>
    <s v="Xerox 1944"/>
    <n v="93.024000000000001"/>
    <n v="3"/>
    <n v="0.2"/>
    <x v="2759"/>
  </r>
  <r>
    <n v="3804"/>
    <x v="1883"/>
    <x v="500"/>
    <d v="2016-10-20T00:00:00"/>
    <s v="Standard Class"/>
    <s v="NC-18415"/>
    <s v="Nathan Cano"/>
    <x v="0"/>
    <s v="United States"/>
    <s v="Jacksonville"/>
    <x v="3"/>
    <n v="28540"/>
    <x v="0"/>
    <s v="OFF-SU-10000946"/>
    <x v="1"/>
    <x v="14"/>
    <s v="Staple remover"/>
    <n v="12.768000000000001"/>
    <n v="2"/>
    <n v="0.2"/>
    <x v="3257"/>
  </r>
  <r>
    <n v="3805"/>
    <x v="1883"/>
    <x v="500"/>
    <d v="2016-10-20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500"/>
    <d v="2016-10-20T00:00:00"/>
    <s v="Standard Class"/>
    <s v="NC-18415"/>
    <s v="Nathan Cano"/>
    <x v="0"/>
    <s v="United States"/>
    <s v="Jacksonville"/>
    <x v="3"/>
    <n v="28540"/>
    <x v="0"/>
    <s v="OFF-PA-10002377"/>
    <x v="1"/>
    <x v="10"/>
    <s v="Xerox 1916"/>
    <n v="39.152000000000001"/>
    <n v="1"/>
    <n v="0.2"/>
    <x v="3259"/>
  </r>
  <r>
    <n v="3807"/>
    <x v="1884"/>
    <x v="768"/>
    <d v="2015-11-19T00:00:00"/>
    <s v="Standard Class"/>
    <s v="AH-10690"/>
    <s v="Anna Häberlin"/>
    <x v="1"/>
    <s v="United States"/>
    <s v="Plantation"/>
    <x v="2"/>
    <n v="33317"/>
    <x v="0"/>
    <s v="OFF-AR-10001246"/>
    <x v="1"/>
    <x v="6"/>
    <s v="Newell 317"/>
    <n v="11.76"/>
    <n v="5"/>
    <n v="0.2"/>
    <x v="3260"/>
  </r>
  <r>
    <n v="3808"/>
    <x v="1884"/>
    <x v="768"/>
    <d v="2015-11-19T00:00:00"/>
    <s v="Standard Class"/>
    <s v="AH-10690"/>
    <s v="Anna Häberlin"/>
    <x v="1"/>
    <s v="United States"/>
    <s v="Plantation"/>
    <x v="2"/>
    <n v="33317"/>
    <x v="0"/>
    <s v="OFF-BI-10003291"/>
    <x v="1"/>
    <x v="8"/>
    <s v="Wilson Jones Leather-Like Binders with DublLock Round Rings"/>
    <n v="5.2380000000000004"/>
    <n v="2"/>
    <n v="0.7"/>
    <x v="3261"/>
  </r>
  <r>
    <n v="3809"/>
    <x v="1884"/>
    <x v="768"/>
    <d v="2015-11-19T00:00:00"/>
    <s v="Standard Class"/>
    <s v="AH-10690"/>
    <s v="Anna Häberlin"/>
    <x v="1"/>
    <s v="United States"/>
    <s v="Plantation"/>
    <x v="2"/>
    <n v="33317"/>
    <x v="0"/>
    <s v="OFF-BI-10002799"/>
    <x v="1"/>
    <x v="8"/>
    <s v="SlimView Poly Binder, 3/8&quot;"/>
    <n v="4.6619999999999999"/>
    <n v="3"/>
    <n v="0.7"/>
    <x v="3262"/>
  </r>
  <r>
    <n v="3810"/>
    <x v="1884"/>
    <x v="768"/>
    <d v="2015-11-19T00:00:00"/>
    <s v="Standard Class"/>
    <s v="AH-10690"/>
    <s v="Anna Häberlin"/>
    <x v="1"/>
    <s v="United States"/>
    <s v="Plantation"/>
    <x v="2"/>
    <n v="33317"/>
    <x v="0"/>
    <s v="FUR-CH-10003298"/>
    <x v="0"/>
    <x v="1"/>
    <s v="Office Star - Contemporary Task Swivel chair with Loop Arms, Charcoal"/>
    <n v="523.91999999999996"/>
    <n v="5"/>
    <n v="0.2"/>
    <x v="3263"/>
  </r>
  <r>
    <n v="3811"/>
    <x v="1884"/>
    <x v="768"/>
    <d v="2015-11-19T00:00:00"/>
    <s v="Standard Class"/>
    <s v="AH-10690"/>
    <s v="Anna Häberlin"/>
    <x v="1"/>
    <s v="United States"/>
    <s v="Plantation"/>
    <x v="2"/>
    <n v="33317"/>
    <x v="0"/>
    <s v="TEC-PH-10000441"/>
    <x v="2"/>
    <x v="7"/>
    <s v="VTech DS6151"/>
    <n v="100.792"/>
    <n v="1"/>
    <n v="0.2"/>
    <x v="3264"/>
  </r>
  <r>
    <n v="3812"/>
    <x v="1884"/>
    <x v="768"/>
    <d v="2015-11-19T00:00:00"/>
    <s v="Standard Class"/>
    <s v="AH-10690"/>
    <s v="Anna Häberlin"/>
    <x v="1"/>
    <s v="United States"/>
    <s v="Plantation"/>
    <x v="2"/>
    <n v="33317"/>
    <x v="0"/>
    <s v="FUR-CH-10004477"/>
    <x v="0"/>
    <x v="1"/>
    <s v="Global Push Button Manager's Chair, Indigo"/>
    <n v="146.136"/>
    <n v="3"/>
    <n v="0.2"/>
    <x v="3265"/>
  </r>
  <r>
    <n v="3813"/>
    <x v="1885"/>
    <x v="916"/>
    <d v="2017-03-05T00:00:00"/>
    <s v="Same Day"/>
    <s v="PK-19075"/>
    <s v="Pete Kriz"/>
    <x v="0"/>
    <s v="United States"/>
    <s v="Milwaukee"/>
    <x v="6"/>
    <n v="53209"/>
    <x v="2"/>
    <s v="OFF-LA-10003537"/>
    <x v="1"/>
    <x v="2"/>
    <s v="Avery 515"/>
    <n v="25.06"/>
    <n v="2"/>
    <n v="0"/>
    <x v="3266"/>
  </r>
  <r>
    <n v="3814"/>
    <x v="1886"/>
    <x v="599"/>
    <d v="2015-11-09T00:00:00"/>
    <s v="Standard Class"/>
    <s v="NG-18430"/>
    <s v="Nathan Gelder"/>
    <x v="0"/>
    <s v="United States"/>
    <s v="Quincy"/>
    <x v="10"/>
    <n v="62301"/>
    <x v="2"/>
    <s v="OFF-LA-10004484"/>
    <x v="1"/>
    <x v="2"/>
    <s v="Avery 476"/>
    <n v="19.824000000000002"/>
    <n v="6"/>
    <n v="0.2"/>
    <x v="3267"/>
  </r>
  <r>
    <n v="3815"/>
    <x v="1887"/>
    <x v="630"/>
    <d v="2016-07-08T00:00:00"/>
    <s v="Same Day"/>
    <s v="ZD-21925"/>
    <s v="Zuschuss Donatelli"/>
    <x v="0"/>
    <s v="United States"/>
    <s v="Jacksonville"/>
    <x v="2"/>
    <n v="32216"/>
    <x v="0"/>
    <s v="TEC-PH-10002824"/>
    <x v="2"/>
    <x v="7"/>
    <s v="Jabra SPEAK 410 Multidevice Speakerphone"/>
    <n v="823.96"/>
    <n v="5"/>
    <n v="0.2"/>
    <x v="3268"/>
  </r>
  <r>
    <n v="3816"/>
    <x v="1887"/>
    <x v="630"/>
    <d v="2016-07-08T00:00:00"/>
    <s v="Same Day"/>
    <s v="ZD-21925"/>
    <s v="Zuschuss Donatelli"/>
    <x v="0"/>
    <s v="United States"/>
    <s v="Jacksonville"/>
    <x v="2"/>
    <n v="32216"/>
    <x v="0"/>
    <s v="OFF-PA-10004965"/>
    <x v="1"/>
    <x v="10"/>
    <s v="Xerox 1921"/>
    <n v="15.984"/>
    <n v="2"/>
    <n v="0.2"/>
    <x v="3269"/>
  </r>
  <r>
    <n v="3817"/>
    <x v="1888"/>
    <x v="426"/>
    <d v="2015-09-19T00:00:00"/>
    <s v="Standard Class"/>
    <s v="NW-18400"/>
    <s v="Natalie Webber"/>
    <x v="0"/>
    <s v="United States"/>
    <s v="Mobile"/>
    <x v="19"/>
    <n v="36608"/>
    <x v="0"/>
    <s v="FUR-TA-10003569"/>
    <x v="0"/>
    <x v="3"/>
    <s v="Bretford CR8500 Series Meeting Room Furniture"/>
    <n v="801.96"/>
    <n v="2"/>
    <n v="0"/>
    <x v="3098"/>
  </r>
  <r>
    <n v="3818"/>
    <x v="1888"/>
    <x v="426"/>
    <d v="2015-09-19T00:00:00"/>
    <s v="Standard Class"/>
    <s v="NW-18400"/>
    <s v="Natalie Webber"/>
    <x v="0"/>
    <s v="United States"/>
    <s v="Mobile"/>
    <x v="19"/>
    <n v="36608"/>
    <x v="0"/>
    <s v="TEC-PH-10003187"/>
    <x v="2"/>
    <x v="7"/>
    <s v="Anker Astro Mini 3000mAh Ultra-Compact Portable Charger"/>
    <n v="59.97"/>
    <n v="3"/>
    <n v="0"/>
    <x v="232"/>
  </r>
  <r>
    <n v="3819"/>
    <x v="1888"/>
    <x v="426"/>
    <d v="2015-09-19T00:00:00"/>
    <s v="Standard Class"/>
    <s v="NW-18400"/>
    <s v="Natalie Webber"/>
    <x v="0"/>
    <s v="United States"/>
    <s v="Mobile"/>
    <x v="19"/>
    <n v="36608"/>
    <x v="0"/>
    <s v="FUR-CH-10004853"/>
    <x v="0"/>
    <x v="1"/>
    <s v="Global Manager's Adjustable Task Chair, Storm"/>
    <n v="1056.8599999999999"/>
    <n v="7"/>
    <n v="0"/>
    <x v="3270"/>
  </r>
  <r>
    <n v="3820"/>
    <x v="1889"/>
    <x v="449"/>
    <d v="2017-10-14T00:00:00"/>
    <s v="Standard Class"/>
    <s v="HG-14845"/>
    <s v="Harry Greene"/>
    <x v="0"/>
    <s v="United States"/>
    <s v="New York City"/>
    <x v="15"/>
    <n v="10024"/>
    <x v="3"/>
    <s v="OFF-BI-10001031"/>
    <x v="1"/>
    <x v="8"/>
    <s v="Pressboard Data Binders by Wilson Jones"/>
    <n v="12.816000000000001"/>
    <n v="3"/>
    <n v="0.2"/>
    <x v="3271"/>
  </r>
  <r>
    <n v="3821"/>
    <x v="1889"/>
    <x v="449"/>
    <d v="2017-10-14T00:00:00"/>
    <s v="Standard Class"/>
    <s v="HG-14845"/>
    <s v="Harry Greene"/>
    <x v="0"/>
    <s v="United States"/>
    <s v="New York City"/>
    <x v="15"/>
    <n v="10024"/>
    <x v="3"/>
    <s v="FUR-BO-10003034"/>
    <x v="0"/>
    <x v="0"/>
    <s v="O'Sullivan Elevations Bookcase, Cherry Finish"/>
    <n v="314.35199999999998"/>
    <n v="3"/>
    <n v="0.2"/>
    <x v="3272"/>
  </r>
  <r>
    <n v="3822"/>
    <x v="1889"/>
    <x v="449"/>
    <d v="2017-10-14T00:00:00"/>
    <s v="Standard Class"/>
    <s v="HG-14845"/>
    <s v="Harry Greene"/>
    <x v="0"/>
    <s v="United States"/>
    <s v="New York City"/>
    <x v="15"/>
    <n v="10024"/>
    <x v="3"/>
    <s v="OFF-PA-10000069"/>
    <x v="1"/>
    <x v="10"/>
    <s v="TOPS 4 x 6 Fluorescent Color Memo Sheets, 500 Sheets per Pack"/>
    <n v="18.98"/>
    <n v="2"/>
    <n v="0"/>
    <x v="3273"/>
  </r>
  <r>
    <n v="3823"/>
    <x v="1889"/>
    <x v="449"/>
    <d v="2017-10-14T00:00:00"/>
    <s v="Standard Class"/>
    <s v="HG-14845"/>
    <s v="Harry Greene"/>
    <x v="0"/>
    <s v="United States"/>
    <s v="New York City"/>
    <x v="15"/>
    <n v="10024"/>
    <x v="3"/>
    <s v="OFF-BI-10003655"/>
    <x v="1"/>
    <x v="8"/>
    <s v="Durable Pressboard Binders"/>
    <n v="18.239999999999998"/>
    <n v="6"/>
    <n v="0.2"/>
    <x v="3274"/>
  </r>
  <r>
    <n v="3824"/>
    <x v="1890"/>
    <x v="471"/>
    <d v="2015-09-18T00:00:00"/>
    <s v="Standard Class"/>
    <s v="CC-12685"/>
    <s v="Craig Carroll"/>
    <x v="0"/>
    <s v="United States"/>
    <s v="New York City"/>
    <x v="15"/>
    <n v="10011"/>
    <x v="3"/>
    <s v="OFF-ST-10000585"/>
    <x v="1"/>
    <x v="4"/>
    <s v="Economy Rollaway Files"/>
    <n v="991.2"/>
    <n v="6"/>
    <n v="0"/>
    <x v="3275"/>
  </r>
  <r>
    <n v="3825"/>
    <x v="1890"/>
    <x v="471"/>
    <d v="2015-09-18T00:00:00"/>
    <s v="Standard Class"/>
    <s v="CC-12685"/>
    <s v="Craig Carroll"/>
    <x v="0"/>
    <s v="United States"/>
    <s v="New York City"/>
    <x v="15"/>
    <n v="10011"/>
    <x v="3"/>
    <s v="TEC-CO-10001571"/>
    <x v="2"/>
    <x v="16"/>
    <s v="Sharp 1540cs Digital Laser Copier"/>
    <n v="879.98400000000004"/>
    <n v="2"/>
    <n v="0.2"/>
    <x v="3219"/>
  </r>
  <r>
    <n v="3826"/>
    <x v="1890"/>
    <x v="471"/>
    <d v="2015-09-18T00:00:00"/>
    <s v="Standard Class"/>
    <s v="CC-12685"/>
    <s v="Craig Carroll"/>
    <x v="0"/>
    <s v="United States"/>
    <s v="New York City"/>
    <x v="15"/>
    <n v="10011"/>
    <x v="3"/>
    <s v="OFF-BI-10002012"/>
    <x v="1"/>
    <x v="8"/>
    <s v="Wilson Jones Easy Flow II Sheet Lifters"/>
    <n v="12.96"/>
    <n v="9"/>
    <n v="0.2"/>
    <x v="3063"/>
  </r>
  <r>
    <n v="3827"/>
    <x v="1891"/>
    <x v="273"/>
    <d v="2014-10-12T00:00:00"/>
    <s v="Standard Class"/>
    <s v="JG-15805"/>
    <s v="John Grady"/>
    <x v="1"/>
    <s v="United States"/>
    <s v="Dallas"/>
    <x v="5"/>
    <n v="75217"/>
    <x v="2"/>
    <s v="OFF-ST-10001228"/>
    <x v="1"/>
    <x v="4"/>
    <s v="Fellowes Personal Hanging Folder Files, Navy"/>
    <n v="107.44"/>
    <n v="10"/>
    <n v="0.2"/>
    <x v="3276"/>
  </r>
  <r>
    <n v="3828"/>
    <x v="1892"/>
    <x v="917"/>
    <d v="2017-05-11T00:00:00"/>
    <s v="Standard Class"/>
    <s v="RW-19540"/>
    <s v="Rick Wilson"/>
    <x v="1"/>
    <s v="United States"/>
    <s v="Detroit"/>
    <x v="12"/>
    <n v="48234"/>
    <x v="2"/>
    <s v="FUR-CH-10004086"/>
    <x v="0"/>
    <x v="1"/>
    <s v="Hon 4070 Series Pagoda Armless Upholstered Stacking Chairs"/>
    <n v="1458.65"/>
    <n v="5"/>
    <n v="0"/>
    <x v="3277"/>
  </r>
  <r>
    <n v="3829"/>
    <x v="1892"/>
    <x v="917"/>
    <d v="2017-05-11T00:00:00"/>
    <s v="Standard Class"/>
    <s v="RW-19540"/>
    <s v="Rick Wilson"/>
    <x v="1"/>
    <s v="United States"/>
    <s v="Detroit"/>
    <x v="12"/>
    <n v="48234"/>
    <x v="2"/>
    <s v="FUR-CH-10002017"/>
    <x v="0"/>
    <x v="1"/>
    <s v="SAFCO Optional Arm Kit for Workspace Cribbage Stacking Chair"/>
    <n v="26.64"/>
    <n v="1"/>
    <n v="0"/>
    <x v="3278"/>
  </r>
  <r>
    <n v="3830"/>
    <x v="1892"/>
    <x v="917"/>
    <d v="2017-05-11T00:00:00"/>
    <s v="Standard Class"/>
    <s v="RW-19540"/>
    <s v="Rick Wilson"/>
    <x v="1"/>
    <s v="United States"/>
    <s v="Detroit"/>
    <x v="12"/>
    <n v="48234"/>
    <x v="2"/>
    <s v="FUR-CH-10000595"/>
    <x v="0"/>
    <x v="1"/>
    <s v="Safco Contoured Stacking Chairs"/>
    <n v="476.8"/>
    <n v="2"/>
    <n v="0"/>
    <x v="3279"/>
  </r>
  <r>
    <n v="3831"/>
    <x v="1892"/>
    <x v="917"/>
    <d v="2017-05-11T00:00:00"/>
    <s v="Standard Class"/>
    <s v="RW-19540"/>
    <s v="Rick Wilson"/>
    <x v="1"/>
    <s v="United States"/>
    <s v="Detroit"/>
    <x v="12"/>
    <n v="48234"/>
    <x v="2"/>
    <s v="OFF-AP-10001563"/>
    <x v="1"/>
    <x v="9"/>
    <s v="Belkin Premiere Surge Master II 8-outlet surge protector"/>
    <n v="87.444000000000003"/>
    <n v="2"/>
    <n v="0.1"/>
    <x v="3280"/>
  </r>
  <r>
    <n v="3832"/>
    <x v="1893"/>
    <x v="717"/>
    <d v="2015-11-19T00:00:00"/>
    <s v="Standard Class"/>
    <s v="LS-17230"/>
    <s v="Lycoris Saunders"/>
    <x v="0"/>
    <s v="United States"/>
    <s v="Dover"/>
    <x v="13"/>
    <n v="19901"/>
    <x v="3"/>
    <s v="FUR-FU-10004017"/>
    <x v="0"/>
    <x v="5"/>
    <s v="Executive Impressions 13&quot; Chairman Wall Clock"/>
    <n v="76.14"/>
    <n v="3"/>
    <n v="0"/>
    <x v="3281"/>
  </r>
  <r>
    <n v="3833"/>
    <x v="1893"/>
    <x v="717"/>
    <d v="2015-11-19T00:00:00"/>
    <s v="Standard Class"/>
    <s v="LS-17230"/>
    <s v="Lycoris Saunders"/>
    <x v="0"/>
    <s v="United States"/>
    <s v="Dover"/>
    <x v="13"/>
    <n v="19901"/>
    <x v="3"/>
    <s v="OFF-BI-10002571"/>
    <x v="1"/>
    <x v="8"/>
    <s v="Avery Framed View Binder, EZD Ring (Locking), Navy, 1 1/2&quot;"/>
    <n v="19.96"/>
    <n v="2"/>
    <n v="0"/>
    <x v="3282"/>
  </r>
  <r>
    <n v="3834"/>
    <x v="1894"/>
    <x v="156"/>
    <d v="2014-11-24T00:00:00"/>
    <s v="Same Day"/>
    <s v="MY-18295"/>
    <s v="Muhammed Yedwab"/>
    <x v="1"/>
    <s v="United States"/>
    <s v="Columbus"/>
    <x v="24"/>
    <n v="43229"/>
    <x v="3"/>
    <s v="TEC-PH-10000560"/>
    <x v="2"/>
    <x v="7"/>
    <s v="Samsung Galaxy S III - 16GB - pebble blue (T-Mobile)"/>
    <n v="1049.97"/>
    <n v="5"/>
    <n v="0.4"/>
    <x v="3283"/>
  </r>
  <r>
    <n v="3835"/>
    <x v="1894"/>
    <x v="156"/>
    <d v="2014-11-24T00:00:00"/>
    <s v="Same Day"/>
    <s v="MY-18295"/>
    <s v="Muhammed Yedwab"/>
    <x v="1"/>
    <s v="United States"/>
    <s v="Columbus"/>
    <x v="24"/>
    <n v="43229"/>
    <x v="3"/>
    <s v="FUR-CH-10000847"/>
    <x v="0"/>
    <x v="1"/>
    <s v="Global Executive Mid-Back Manager's Chair"/>
    <n v="611.05799999999999"/>
    <n v="3"/>
    <n v="0.3"/>
    <x v="3284"/>
  </r>
  <r>
    <n v="3836"/>
    <x v="1895"/>
    <x v="918"/>
    <d v="2014-04-15T00:00:00"/>
    <s v="Standard Class"/>
    <s v="JM-15655"/>
    <s v="Jim Mitchum"/>
    <x v="1"/>
    <s v="United States"/>
    <s v="Glendale"/>
    <x v="16"/>
    <n v="85301"/>
    <x v="1"/>
    <s v="OFF-FA-10000611"/>
    <x v="1"/>
    <x v="13"/>
    <s v="Binder Clips by OIC"/>
    <n v="2.3679999999999999"/>
    <n v="2"/>
    <n v="0.2"/>
    <x v="3285"/>
  </r>
  <r>
    <n v="3837"/>
    <x v="1895"/>
    <x v="918"/>
    <d v="2014-04-15T00:00:00"/>
    <s v="Standard Class"/>
    <s v="JM-15655"/>
    <s v="Jim Mitchum"/>
    <x v="1"/>
    <s v="United States"/>
    <s v="Glendale"/>
    <x v="16"/>
    <n v="85301"/>
    <x v="1"/>
    <s v="OFF-PA-10004733"/>
    <x v="1"/>
    <x v="10"/>
    <s v="Things To Do Today Spiral Book"/>
    <n v="19.007999999999999"/>
    <n v="3"/>
    <n v="0.2"/>
    <x v="3286"/>
  </r>
  <r>
    <n v="3838"/>
    <x v="1896"/>
    <x v="711"/>
    <d v="2014-08-02T00:00:00"/>
    <s v="Standard Class"/>
    <s v="KM-16720"/>
    <s v="Kunst Miller"/>
    <x v="0"/>
    <s v="United States"/>
    <s v="North Las Vegas"/>
    <x v="33"/>
    <n v="89031"/>
    <x v="1"/>
    <s v="TEC-PH-10001363"/>
    <x v="2"/>
    <x v="7"/>
    <s v="Apple iPhone 5S"/>
    <n v="911.98400000000004"/>
    <n v="2"/>
    <n v="0.2"/>
    <x v="3287"/>
  </r>
  <r>
    <n v="3839"/>
    <x v="1896"/>
    <x v="711"/>
    <d v="2014-08-02T00:00:00"/>
    <s v="Standard Class"/>
    <s v="KM-16720"/>
    <s v="Kunst Miller"/>
    <x v="0"/>
    <s v="United States"/>
    <s v="North Las Vegas"/>
    <x v="33"/>
    <n v="89031"/>
    <x v="1"/>
    <s v="FUR-CH-10003312"/>
    <x v="0"/>
    <x v="1"/>
    <s v="Hon 2090 ?Pillow Soft? Series Mid Back Swivel/Tilt Chairs"/>
    <n v="674.35199999999998"/>
    <n v="3"/>
    <n v="0.2"/>
    <x v="3288"/>
  </r>
  <r>
    <n v="3840"/>
    <x v="1896"/>
    <x v="711"/>
    <d v="2014-08-02T00:00:00"/>
    <s v="Standard Class"/>
    <s v="KM-16720"/>
    <s v="Kunst Miller"/>
    <x v="0"/>
    <s v="United States"/>
    <s v="North Las Vegas"/>
    <x v="33"/>
    <n v="89031"/>
    <x v="1"/>
    <s v="FUR-FU-10004018"/>
    <x v="0"/>
    <x v="5"/>
    <s v="Tensor Computer Mounted Lamp"/>
    <n v="134.01"/>
    <n v="9"/>
    <n v="0"/>
    <x v="3289"/>
  </r>
  <r>
    <n v="3841"/>
    <x v="1896"/>
    <x v="711"/>
    <d v="2014-08-02T00:00:00"/>
    <s v="Standard Class"/>
    <s v="KM-16720"/>
    <s v="Kunst Miller"/>
    <x v="0"/>
    <s v="United States"/>
    <s v="North Las Vegas"/>
    <x v="33"/>
    <n v="89031"/>
    <x v="1"/>
    <s v="TEC-AC-10004814"/>
    <x v="2"/>
    <x v="11"/>
    <s v="Logitech Illuminated Ultrathin Keyboard with Backlighting"/>
    <n v="170.97"/>
    <n v="3"/>
    <n v="0"/>
    <x v="3290"/>
  </r>
  <r>
    <n v="3842"/>
    <x v="1897"/>
    <x v="785"/>
    <d v="2014-06-12T00:00:00"/>
    <s v="Standard Class"/>
    <s v="KE-16420"/>
    <s v="Katrina Edelman"/>
    <x v="1"/>
    <s v="United States"/>
    <s v="Bristol"/>
    <x v="18"/>
    <n v="37620"/>
    <x v="0"/>
    <s v="FUR-CH-10002647"/>
    <x v="0"/>
    <x v="1"/>
    <s v="Situations Contoured Folding Chairs, 4/Set"/>
    <n v="170.352"/>
    <n v="3"/>
    <n v="0.2"/>
    <x v="3291"/>
  </r>
  <r>
    <n v="3843"/>
    <x v="1898"/>
    <x v="919"/>
    <d v="2014-10-31T00:00:00"/>
    <s v="First Class"/>
    <s v="TS-21370"/>
    <s v="Todd Sumrall"/>
    <x v="1"/>
    <s v="United States"/>
    <s v="Los Angeles"/>
    <x v="1"/>
    <n v="90049"/>
    <x v="1"/>
    <s v="OFF-BI-10004140"/>
    <x v="1"/>
    <x v="8"/>
    <s v="Avery Non-Stick Binders"/>
    <n v="7.1840000000000002"/>
    <n v="2"/>
    <n v="0.2"/>
    <x v="1675"/>
  </r>
  <r>
    <n v="3844"/>
    <x v="1898"/>
    <x v="919"/>
    <d v="2014-10-31T00:00:00"/>
    <s v="First Class"/>
    <s v="TS-21370"/>
    <s v="Todd Sumrall"/>
    <x v="1"/>
    <s v="United States"/>
    <s v="Los Angeles"/>
    <x v="1"/>
    <n v="90049"/>
    <x v="1"/>
    <s v="OFF-SU-10002301"/>
    <x v="1"/>
    <x v="14"/>
    <s v="Serrated Blade or Curved Handle Hand Letter Openers"/>
    <n v="6.28"/>
    <n v="2"/>
    <n v="0"/>
    <x v="3292"/>
  </r>
  <r>
    <n v="3845"/>
    <x v="1898"/>
    <x v="919"/>
    <d v="2014-10-31T00:00:00"/>
    <s v="First Class"/>
    <s v="TS-21370"/>
    <s v="Todd Sumrall"/>
    <x v="1"/>
    <s v="United States"/>
    <s v="Los Angeles"/>
    <x v="1"/>
    <n v="90049"/>
    <x v="1"/>
    <s v="OFF-SU-10000646"/>
    <x v="1"/>
    <x v="14"/>
    <s v="Premier Automatic Letter Opener"/>
    <n v="480.74"/>
    <n v="2"/>
    <n v="0"/>
    <x v="3293"/>
  </r>
  <r>
    <n v="3846"/>
    <x v="1898"/>
    <x v="919"/>
    <d v="2014-10-31T00:00:00"/>
    <s v="First Class"/>
    <s v="TS-21370"/>
    <s v="Todd Sumrall"/>
    <x v="1"/>
    <s v="United States"/>
    <s v="Los Angeles"/>
    <x v="1"/>
    <n v="90049"/>
    <x v="1"/>
    <s v="FUR-BO-10001337"/>
    <x v="0"/>
    <x v="0"/>
    <s v="O'Sullivan Living Dimensions 2-Shelf Bookcases"/>
    <n v="616.99800000000005"/>
    <n v="6"/>
    <n v="0.15"/>
    <x v="3294"/>
  </r>
  <r>
    <n v="3847"/>
    <x v="1898"/>
    <x v="919"/>
    <d v="2014-10-31T00:00:00"/>
    <s v="First Class"/>
    <s v="TS-21370"/>
    <s v="Todd Sumrall"/>
    <x v="1"/>
    <s v="United States"/>
    <s v="Los Angeles"/>
    <x v="1"/>
    <n v="90049"/>
    <x v="1"/>
    <s v="OFF-ST-10003442"/>
    <x v="1"/>
    <x v="4"/>
    <s v="Eldon Portable Mobile Manager"/>
    <n v="141.4"/>
    <n v="5"/>
    <n v="0"/>
    <x v="1680"/>
  </r>
  <r>
    <n v="3848"/>
    <x v="1899"/>
    <x v="920"/>
    <d v="2017-11-27T00:00:00"/>
    <s v="Second Class"/>
    <s v="SZ-20035"/>
    <s v="Sam Zeldin"/>
    <x v="2"/>
    <s v="United States"/>
    <s v="Canton"/>
    <x v="12"/>
    <n v="48187"/>
    <x v="2"/>
    <s v="OFF-ST-10001097"/>
    <x v="1"/>
    <x v="4"/>
    <s v="Office Impressions Heavy Duty Welded Shelving &amp; Multimedia Storage Drawers"/>
    <n v="501.81"/>
    <n v="3"/>
    <n v="0"/>
    <x v="232"/>
  </r>
  <r>
    <n v="3849"/>
    <x v="1900"/>
    <x v="585"/>
    <d v="2017-09-23T00:00:00"/>
    <s v="First Class"/>
    <s v="JE-15745"/>
    <s v="Joel Eaton"/>
    <x v="0"/>
    <s v="United States"/>
    <s v="Fayetteville"/>
    <x v="36"/>
    <n v="72701"/>
    <x v="0"/>
    <s v="OFF-BI-10004318"/>
    <x v="1"/>
    <x v="8"/>
    <s v="Ibico EB-19 Dual Function Manual Binding System"/>
    <n v="691.96"/>
    <n v="4"/>
    <n v="0"/>
    <x v="3295"/>
  </r>
  <r>
    <n v="3850"/>
    <x v="1900"/>
    <x v="585"/>
    <d v="2017-09-23T00:00:00"/>
    <s v="First Class"/>
    <s v="JE-15745"/>
    <s v="Joel Eaton"/>
    <x v="0"/>
    <s v="United States"/>
    <s v="Fayetteville"/>
    <x v="36"/>
    <n v="72701"/>
    <x v="0"/>
    <s v="TEC-AC-10004633"/>
    <x v="2"/>
    <x v="11"/>
    <s v="Verbatim 25 GB 6x Blu-ray Single Layer Recordable Disc, 3/Pack"/>
    <n v="34.950000000000003"/>
    <n v="5"/>
    <n v="0"/>
    <x v="3013"/>
  </r>
  <r>
    <n v="3851"/>
    <x v="1901"/>
    <x v="784"/>
    <d v="2015-12-09T00:00:00"/>
    <s v="Standard Class"/>
    <s v="MS-17980"/>
    <s v="Michael Stewart"/>
    <x v="1"/>
    <s v="United States"/>
    <s v="Springfield"/>
    <x v="25"/>
    <n v="65807"/>
    <x v="2"/>
    <s v="OFF-PA-10001970"/>
    <x v="1"/>
    <x v="10"/>
    <s v="Xerox 1881"/>
    <n v="85.96"/>
    <n v="7"/>
    <n v="0"/>
    <x v="3296"/>
  </r>
  <r>
    <n v="3852"/>
    <x v="1902"/>
    <x v="481"/>
    <d v="2015-09-21T00:00:00"/>
    <s v="Same Day"/>
    <s v="DH-13675"/>
    <s v="Duane Huffman"/>
    <x v="2"/>
    <s v="United States"/>
    <s v="Quincy"/>
    <x v="31"/>
    <n v="2169"/>
    <x v="3"/>
    <s v="FUR-FU-10004006"/>
    <x v="0"/>
    <x v="5"/>
    <s v="Deflect-o DuraMat Lighweight, Studded, Beveled Mat for Low Pile Carpeting"/>
    <n v="85.3"/>
    <n v="2"/>
    <n v="0"/>
    <x v="3297"/>
  </r>
  <r>
    <n v="3853"/>
    <x v="1903"/>
    <x v="200"/>
    <d v="2017-11-29T00:00:00"/>
    <s v="First Class"/>
    <s v="GT-14755"/>
    <s v="Guy Thornton"/>
    <x v="0"/>
    <s v="United States"/>
    <s v="Rockford"/>
    <x v="10"/>
    <n v="61107"/>
    <x v="2"/>
    <s v="OFF-BI-10001524"/>
    <x v="1"/>
    <x v="8"/>
    <s v="GBC Premium Transparent Covers with Diagonal Lined Pattern"/>
    <n v="33.567999999999998"/>
    <n v="8"/>
    <n v="0.8"/>
    <x v="3298"/>
  </r>
  <r>
    <n v="3854"/>
    <x v="1904"/>
    <x v="921"/>
    <d v="2017-06-10T00:00:00"/>
    <s v="Standard Class"/>
    <s v="GH-14410"/>
    <s v="Gary Hansen"/>
    <x v="2"/>
    <s v="United States"/>
    <s v="San Francisco"/>
    <x v="1"/>
    <n v="94122"/>
    <x v="1"/>
    <s v="FUR-FU-10004164"/>
    <x v="0"/>
    <x v="5"/>
    <s v="Eldon 300 Class Desk Accessories, Black"/>
    <n v="4.95"/>
    <n v="1"/>
    <n v="0"/>
    <x v="3299"/>
  </r>
  <r>
    <n v="3855"/>
    <x v="1904"/>
    <x v="921"/>
    <d v="2017-06-10T00:00:00"/>
    <s v="Standard Class"/>
    <s v="GH-14410"/>
    <s v="Gary Hansen"/>
    <x v="2"/>
    <s v="United States"/>
    <s v="San Francisco"/>
    <x v="1"/>
    <n v="94122"/>
    <x v="1"/>
    <s v="OFF-ST-10002957"/>
    <x v="1"/>
    <x v="4"/>
    <s v="Sterilite Show Offs Storage Containers"/>
    <n v="26.4"/>
    <n v="5"/>
    <n v="0"/>
    <x v="232"/>
  </r>
  <r>
    <n v="3856"/>
    <x v="1905"/>
    <x v="436"/>
    <d v="2017-10-28T00:00:00"/>
    <s v="Second Class"/>
    <s v="DM-13015"/>
    <s v="Darrin Martin"/>
    <x v="0"/>
    <s v="United States"/>
    <s v="San Antonio"/>
    <x v="5"/>
    <n v="78207"/>
    <x v="2"/>
    <s v="OFF-BI-10004364"/>
    <x v="1"/>
    <x v="8"/>
    <s v="Storex Dura Pro Binders"/>
    <n v="3.5640000000000001"/>
    <n v="3"/>
    <n v="0.8"/>
    <x v="3300"/>
  </r>
  <r>
    <n v="3857"/>
    <x v="1905"/>
    <x v="436"/>
    <d v="2017-10-28T00:00:00"/>
    <s v="Second Class"/>
    <s v="DM-13015"/>
    <s v="Darrin Martin"/>
    <x v="0"/>
    <s v="United States"/>
    <s v="San Antonio"/>
    <x v="5"/>
    <n v="78207"/>
    <x v="2"/>
    <s v="TEC-PH-10002824"/>
    <x v="2"/>
    <x v="7"/>
    <s v="Jabra SPEAK 410 Multidevice Speakerphone"/>
    <n v="823.96"/>
    <n v="5"/>
    <n v="0.2"/>
    <x v="3268"/>
  </r>
  <r>
    <n v="3858"/>
    <x v="1905"/>
    <x v="436"/>
    <d v="2017-10-28T00:00:00"/>
    <s v="Second Class"/>
    <s v="DM-13015"/>
    <s v="Darrin Martin"/>
    <x v="0"/>
    <s v="United States"/>
    <s v="San Antonio"/>
    <x v="5"/>
    <n v="78207"/>
    <x v="2"/>
    <s v="OFF-AR-10000634"/>
    <x v="1"/>
    <x v="6"/>
    <s v="Newell 320"/>
    <n v="10.272"/>
    <n v="3"/>
    <n v="0.2"/>
    <x v="3301"/>
  </r>
  <r>
    <n v="3859"/>
    <x v="1906"/>
    <x v="414"/>
    <d v="2014-12-20T00:00:00"/>
    <s v="Same Day"/>
    <s v="TC-21295"/>
    <s v="Toby Carlisle"/>
    <x v="0"/>
    <s v="United States"/>
    <s v="Thornton"/>
    <x v="22"/>
    <n v="80229"/>
    <x v="1"/>
    <s v="TEC-AC-10001539"/>
    <x v="2"/>
    <x v="11"/>
    <s v="Logitech G430 Surround Sound Gaming Headset with Dolby 7.1 Technology"/>
    <n v="447.94400000000002"/>
    <n v="7"/>
    <n v="0.2"/>
    <x v="3302"/>
  </r>
  <r>
    <n v="3860"/>
    <x v="1907"/>
    <x v="922"/>
    <d v="2017-02-22T00:00:00"/>
    <s v="Standard Class"/>
    <s v="JK-16120"/>
    <s v="Julie Kriz"/>
    <x v="2"/>
    <s v="United States"/>
    <s v="Chicago"/>
    <x v="10"/>
    <n v="60653"/>
    <x v="2"/>
    <s v="FUR-TA-10001932"/>
    <x v="0"/>
    <x v="3"/>
    <s v="Chromcraft 48&quot; x 96&quot; Racetrack Double Pedestal Table"/>
    <n v="480.96"/>
    <n v="3"/>
    <n v="0.5"/>
    <x v="3303"/>
  </r>
  <r>
    <n v="3861"/>
    <x v="1907"/>
    <x v="922"/>
    <d v="2017-02-22T00:00:00"/>
    <s v="Standard Class"/>
    <s v="JK-16120"/>
    <s v="Julie Kriz"/>
    <x v="2"/>
    <s v="United States"/>
    <s v="Chicago"/>
    <x v="10"/>
    <n v="60653"/>
    <x v="2"/>
    <s v="TEC-PH-10002789"/>
    <x v="2"/>
    <x v="7"/>
    <s v="LG Exalt"/>
    <n v="124.792"/>
    <n v="1"/>
    <n v="0.2"/>
    <x v="3304"/>
  </r>
  <r>
    <n v="3862"/>
    <x v="1908"/>
    <x v="523"/>
    <d v="2014-05-10T00:00:00"/>
    <s v="Standard Class"/>
    <s v="NC-18415"/>
    <s v="Nathan Cano"/>
    <x v="0"/>
    <s v="United States"/>
    <s v="Yonkers"/>
    <x v="15"/>
    <n v="10701"/>
    <x v="3"/>
    <s v="OFF-BI-10004828"/>
    <x v="1"/>
    <x v="8"/>
    <s v="GBC Poly Designer Binding Covers"/>
    <n v="40.176000000000002"/>
    <n v="3"/>
    <n v="0.2"/>
    <x v="3305"/>
  </r>
  <r>
    <n v="3863"/>
    <x v="1908"/>
    <x v="523"/>
    <d v="2014-05-10T00:00:00"/>
    <s v="Standard Class"/>
    <s v="NC-18415"/>
    <s v="Nathan Cano"/>
    <x v="0"/>
    <s v="United States"/>
    <s v="Yonkers"/>
    <x v="15"/>
    <n v="10701"/>
    <x v="3"/>
    <s v="OFF-BI-10003981"/>
    <x v="1"/>
    <x v="8"/>
    <s v="Avery Durable Plastic 1&quot; Binders"/>
    <n v="10.896000000000001"/>
    <n v="3"/>
    <n v="0.2"/>
    <x v="3306"/>
  </r>
  <r>
    <n v="3864"/>
    <x v="1909"/>
    <x v="161"/>
    <d v="2017-10-19T00:00:00"/>
    <s v="Second Class"/>
    <s v="AJ-10960"/>
    <s v="Astrea Jones"/>
    <x v="0"/>
    <s v="United States"/>
    <s v="San Diego"/>
    <x v="1"/>
    <n v="92037"/>
    <x v="1"/>
    <s v="OFF-AR-10001770"/>
    <x v="1"/>
    <x v="6"/>
    <s v="Economy #2 Pencils"/>
    <n v="10.64"/>
    <n v="4"/>
    <n v="0"/>
    <x v="3307"/>
  </r>
  <r>
    <n v="3865"/>
    <x v="1910"/>
    <x v="109"/>
    <d v="2015-12-03T00:00:00"/>
    <s v="Standard Class"/>
    <s v="LC-16885"/>
    <s v="Lena Creighton"/>
    <x v="0"/>
    <s v="United States"/>
    <s v="Champaign"/>
    <x v="10"/>
    <n v="61821"/>
    <x v="2"/>
    <s v="FUR-FU-10004904"/>
    <x v="0"/>
    <x v="5"/>
    <s v="Eldon &quot;L&quot; Workstation Diamond Chairmat"/>
    <n v="151.96"/>
    <n v="5"/>
    <n v="0.6"/>
    <x v="3308"/>
  </r>
  <r>
    <n v="3866"/>
    <x v="1911"/>
    <x v="923"/>
    <d v="2014-07-29T00:00:00"/>
    <s v="Second Class"/>
    <s v="GW-14605"/>
    <s v="Giulietta Weimer"/>
    <x v="0"/>
    <s v="United States"/>
    <s v="San Francisco"/>
    <x v="1"/>
    <n v="94122"/>
    <x v="1"/>
    <s v="TEC-AC-10002842"/>
    <x v="2"/>
    <x v="11"/>
    <s v="WD My Passport Ultra 2TB Portable External Hard Drive"/>
    <n v="238"/>
    <n v="2"/>
    <n v="0"/>
    <x v="1764"/>
  </r>
  <r>
    <n v="3867"/>
    <x v="1912"/>
    <x v="756"/>
    <d v="2017-04-25T00:00:00"/>
    <s v="Second Class"/>
    <s v="SC-20305"/>
    <s v="Sean Christensen"/>
    <x v="0"/>
    <s v="United States"/>
    <s v="Lawrence"/>
    <x v="14"/>
    <n v="46226"/>
    <x v="2"/>
    <s v="TEC-AC-10003590"/>
    <x v="2"/>
    <x v="11"/>
    <s v="TRENDnet 56K USB 2.0 Phone, Internet and Fax Modem"/>
    <n v="155.34"/>
    <n v="6"/>
    <n v="0"/>
    <x v="3309"/>
  </r>
  <r>
    <n v="3868"/>
    <x v="1913"/>
    <x v="924"/>
    <d v="2015-10-27T00:00:00"/>
    <s v="Second Class"/>
    <s v="JF-15355"/>
    <s v="Jay Fein"/>
    <x v="0"/>
    <s v="United States"/>
    <s v="San Diego"/>
    <x v="1"/>
    <n v="92105"/>
    <x v="1"/>
    <s v="TEC-AC-10000710"/>
    <x v="2"/>
    <x v="11"/>
    <s v="Maxell DVD-RAM Discs"/>
    <n v="148.32"/>
    <n v="9"/>
    <n v="0"/>
    <x v="3310"/>
  </r>
  <r>
    <n v="3869"/>
    <x v="1913"/>
    <x v="924"/>
    <d v="2015-10-27T00:00:00"/>
    <s v="Second Class"/>
    <s v="JF-15355"/>
    <s v="Jay Fein"/>
    <x v="0"/>
    <s v="United States"/>
    <s v="San Diego"/>
    <x v="1"/>
    <n v="92105"/>
    <x v="1"/>
    <s v="FUR-CH-10004495"/>
    <x v="0"/>
    <x v="1"/>
    <s v="Global Leather and Oak Executive Chair, Black"/>
    <n v="240.78399999999999"/>
    <n v="1"/>
    <n v="0.2"/>
    <x v="3311"/>
  </r>
  <r>
    <n v="3870"/>
    <x v="1913"/>
    <x v="924"/>
    <d v="2015-10-27T00:00:00"/>
    <s v="Second Class"/>
    <s v="JF-15355"/>
    <s v="Jay Fein"/>
    <x v="0"/>
    <s v="United States"/>
    <s v="San Diego"/>
    <x v="1"/>
    <n v="92105"/>
    <x v="1"/>
    <s v="FUR-CH-10004540"/>
    <x v="0"/>
    <x v="1"/>
    <s v="Global Chrome Stack Chair"/>
    <n v="191.96799999999999"/>
    <n v="7"/>
    <n v="0.2"/>
    <x v="3312"/>
  </r>
  <r>
    <n v="3871"/>
    <x v="1913"/>
    <x v="924"/>
    <d v="2015-10-27T00:00:00"/>
    <s v="Second Class"/>
    <s v="JF-15355"/>
    <s v="Jay Fein"/>
    <x v="0"/>
    <s v="United States"/>
    <s v="San Diego"/>
    <x v="1"/>
    <n v="92105"/>
    <x v="1"/>
    <s v="OFF-PA-10004971"/>
    <x v="1"/>
    <x v="10"/>
    <s v="Xerox 196"/>
    <n v="11.56"/>
    <n v="2"/>
    <n v="0"/>
    <x v="1290"/>
  </r>
  <r>
    <n v="3872"/>
    <x v="1913"/>
    <x v="924"/>
    <d v="2015-10-27T00:00:00"/>
    <s v="Second Class"/>
    <s v="JF-15355"/>
    <s v="Jay Fein"/>
    <x v="0"/>
    <s v="United States"/>
    <s v="San Diego"/>
    <x v="1"/>
    <n v="92105"/>
    <x v="1"/>
    <s v="OFF-EN-10002600"/>
    <x v="1"/>
    <x v="12"/>
    <s v="Redi-Strip #10 Envelopes, 4 1/8 x 9 1/2"/>
    <n v="11.8"/>
    <n v="4"/>
    <n v="0"/>
    <x v="3313"/>
  </r>
  <r>
    <n v="3873"/>
    <x v="1913"/>
    <x v="924"/>
    <d v="2015-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64"/>
    <d v="2016-09-07T00:00:00"/>
    <s v="Second Class"/>
    <s v="DM-13015"/>
    <s v="Darrin Martin"/>
    <x v="0"/>
    <s v="United States"/>
    <s v="Johnson City"/>
    <x v="18"/>
    <n v="37604"/>
    <x v="0"/>
    <s v="OFF-EN-10001099"/>
    <x v="1"/>
    <x v="12"/>
    <s v="Staple envelope"/>
    <n v="23.472000000000001"/>
    <n v="3"/>
    <n v="0.2"/>
    <x v="3315"/>
  </r>
  <r>
    <n v="3875"/>
    <x v="1914"/>
    <x v="64"/>
    <d v="2016-09-07T00:00:00"/>
    <s v="Second Class"/>
    <s v="DM-13015"/>
    <s v="Darrin Martin"/>
    <x v="0"/>
    <s v="United States"/>
    <s v="Johnson City"/>
    <x v="18"/>
    <n v="37604"/>
    <x v="0"/>
    <s v="OFF-BI-10001597"/>
    <x v="1"/>
    <x v="8"/>
    <s v="Wilson Jones Ledger-Size, Piano-Hinge Binder, 2&quot;, Blue"/>
    <n v="86.058000000000007"/>
    <n v="7"/>
    <n v="0.7"/>
    <x v="3316"/>
  </r>
  <r>
    <n v="3876"/>
    <x v="1914"/>
    <x v="64"/>
    <d v="2016-09-07T00:00:00"/>
    <s v="Second Class"/>
    <s v="DM-13015"/>
    <s v="Darrin Martin"/>
    <x v="0"/>
    <s v="United States"/>
    <s v="Johnson City"/>
    <x v="18"/>
    <n v="37604"/>
    <x v="0"/>
    <s v="TEC-PH-10002660"/>
    <x v="2"/>
    <x v="7"/>
    <s v="Nortel Networks T7316 E Nt8 B27"/>
    <n v="108.78400000000001"/>
    <n v="2"/>
    <n v="0.2"/>
    <x v="3317"/>
  </r>
  <r>
    <n v="3877"/>
    <x v="1914"/>
    <x v="64"/>
    <d v="2016-09-07T00:00:00"/>
    <s v="Second Class"/>
    <s v="DM-13015"/>
    <s v="Darrin Martin"/>
    <x v="0"/>
    <s v="United States"/>
    <s v="Johnson City"/>
    <x v="18"/>
    <n v="37604"/>
    <x v="0"/>
    <s v="OFF-PA-10000327"/>
    <x v="1"/>
    <x v="10"/>
    <s v="Xerox 1971"/>
    <n v="10.272"/>
    <n v="3"/>
    <n v="0.2"/>
    <x v="1583"/>
  </r>
  <r>
    <n v="3878"/>
    <x v="1915"/>
    <x v="99"/>
    <d v="2016-11-02T00:00:00"/>
    <s v="Standard Class"/>
    <s v="EP-13915"/>
    <s v="Emily Phan"/>
    <x v="0"/>
    <s v="United States"/>
    <s v="Tampa"/>
    <x v="2"/>
    <n v="33614"/>
    <x v="0"/>
    <s v="OFF-BI-10001191"/>
    <x v="1"/>
    <x v="8"/>
    <s v="Canvas Sectional Post Binders"/>
    <n v="38.19"/>
    <n v="5"/>
    <n v="0.7"/>
    <x v="3318"/>
  </r>
  <r>
    <n v="3879"/>
    <x v="1916"/>
    <x v="267"/>
    <d v="2014-04-07T00:00:00"/>
    <s v="First Class"/>
    <s v="JG-15805"/>
    <s v="John Grady"/>
    <x v="1"/>
    <s v="United States"/>
    <s v="Decatur"/>
    <x v="10"/>
    <n v="62521"/>
    <x v="2"/>
    <s v="OFF-ST-10003455"/>
    <x v="1"/>
    <x v="4"/>
    <s v="Tenex File Box, Personal Filing Tote with Lid, Black"/>
    <n v="49.631999999999998"/>
    <n v="4"/>
    <n v="0.2"/>
    <x v="185"/>
  </r>
  <r>
    <n v="3880"/>
    <x v="1916"/>
    <x v="267"/>
    <d v="2014-04-07T00:00:00"/>
    <s v="First Class"/>
    <s v="JG-15805"/>
    <s v="John Grady"/>
    <x v="1"/>
    <s v="United States"/>
    <s v="Decatur"/>
    <x v="10"/>
    <n v="62521"/>
    <x v="2"/>
    <s v="OFF-ST-10001031"/>
    <x v="1"/>
    <x v="4"/>
    <s v="Adjustable Personal File Tote"/>
    <n v="52.095999999999997"/>
    <n v="4"/>
    <n v="0.2"/>
    <x v="3319"/>
  </r>
  <r>
    <n v="3881"/>
    <x v="1917"/>
    <x v="925"/>
    <d v="2015-06-20T00:00:00"/>
    <s v="Standard Class"/>
    <s v="PF-19120"/>
    <s v="Peter Fuller"/>
    <x v="0"/>
    <s v="United States"/>
    <s v="Gilbert"/>
    <x v="16"/>
    <n v="85234"/>
    <x v="1"/>
    <s v="OFF-PA-10002245"/>
    <x v="1"/>
    <x v="10"/>
    <s v="Xerox 1895"/>
    <n v="9.5679999999999996"/>
    <n v="2"/>
    <n v="0.2"/>
    <x v="3320"/>
  </r>
  <r>
    <n v="3882"/>
    <x v="1917"/>
    <x v="925"/>
    <d v="2015-06-20T00:00:00"/>
    <s v="Standard Class"/>
    <s v="PF-19120"/>
    <s v="Peter Fuller"/>
    <x v="0"/>
    <s v="United States"/>
    <s v="Gilbert"/>
    <x v="16"/>
    <n v="85234"/>
    <x v="1"/>
    <s v="OFF-ST-10004804"/>
    <x v="1"/>
    <x v="4"/>
    <s v="Belkin 19&quot; Vented Equipment Shelf, Black"/>
    <n v="82.367999999999995"/>
    <n v="2"/>
    <n v="0.2"/>
    <x v="252"/>
  </r>
  <r>
    <n v="3883"/>
    <x v="1917"/>
    <x v="925"/>
    <d v="2015-06-20T00:00:00"/>
    <s v="Standard Class"/>
    <s v="PF-19120"/>
    <s v="Peter Fuller"/>
    <x v="0"/>
    <s v="United States"/>
    <s v="Gilbert"/>
    <x v="16"/>
    <n v="85234"/>
    <x v="1"/>
    <s v="FUR-FU-10004904"/>
    <x v="0"/>
    <x v="5"/>
    <s v="Eldon &quot;L&quot; Workstation Diamond Chairmat"/>
    <n v="364.70400000000001"/>
    <n v="6"/>
    <n v="0.2"/>
    <x v="3321"/>
  </r>
  <r>
    <n v="3884"/>
    <x v="1917"/>
    <x v="925"/>
    <d v="2015-06-20T00:00:00"/>
    <s v="Standard Class"/>
    <s v="PF-19120"/>
    <s v="Peter Fuller"/>
    <x v="0"/>
    <s v="United States"/>
    <s v="Gilbert"/>
    <x v="16"/>
    <n v="85234"/>
    <x v="1"/>
    <s v="FUR-FU-10002396"/>
    <x v="0"/>
    <x v="5"/>
    <s v="DAX Copper Panel Document Frame, 5 x 7 Size"/>
    <n v="40.256"/>
    <n v="4"/>
    <n v="0.2"/>
    <x v="3322"/>
  </r>
  <r>
    <n v="3885"/>
    <x v="1918"/>
    <x v="260"/>
    <d v="2014-07-12T00:00:00"/>
    <s v="Standard Class"/>
    <s v="DW-13195"/>
    <s v="David Wiener"/>
    <x v="1"/>
    <s v="United States"/>
    <s v="Knoxville"/>
    <x v="18"/>
    <n v="37918"/>
    <x v="0"/>
    <s v="OFF-AR-10002833"/>
    <x v="1"/>
    <x v="6"/>
    <s v="Newell 322"/>
    <n v="4.3680000000000003"/>
    <n v="3"/>
    <n v="0.2"/>
    <x v="1574"/>
  </r>
  <r>
    <n v="3886"/>
    <x v="1919"/>
    <x v="926"/>
    <d v="2017-02-02T00:00:00"/>
    <s v="Standard Class"/>
    <s v="CK-12595"/>
    <s v="Clytie Kelty"/>
    <x v="0"/>
    <s v="United States"/>
    <s v="Chicago"/>
    <x v="10"/>
    <n v="60653"/>
    <x v="2"/>
    <s v="OFF-BI-10001072"/>
    <x v="1"/>
    <x v="8"/>
    <s v="GBC Clear Cover, 8-1/2 x 11, unpunched, 25 covers per pack"/>
    <n v="12.128"/>
    <n v="4"/>
    <n v="0.8"/>
    <x v="3323"/>
  </r>
  <r>
    <n v="3887"/>
    <x v="1920"/>
    <x v="840"/>
    <d v="2016-03-08T00:00:00"/>
    <s v="Second Class"/>
    <s v="CC-12670"/>
    <s v="Craig Carreira"/>
    <x v="0"/>
    <s v="United States"/>
    <s v="Bloomington"/>
    <x v="14"/>
    <n v="47401"/>
    <x v="2"/>
    <s v="TEC-PH-10003171"/>
    <x v="2"/>
    <x v="7"/>
    <s v="Plantronics Encore H101 Dual Earpieces Headset"/>
    <n v="134.85"/>
    <n v="3"/>
    <n v="0"/>
    <x v="3324"/>
  </r>
  <r>
    <n v="3888"/>
    <x v="1921"/>
    <x v="270"/>
    <d v="2014-06-06T00:00:00"/>
    <s v="Standard Class"/>
    <s v="SV-20785"/>
    <s v="Stewart Visinsky"/>
    <x v="0"/>
    <s v="United States"/>
    <s v="Roswell"/>
    <x v="32"/>
    <n v="30076"/>
    <x v="0"/>
    <s v="OFF-AR-10004511"/>
    <x v="1"/>
    <x v="6"/>
    <s v="Sanford Colorific Scented Colored Pencils, 12/Pack"/>
    <n v="8.56"/>
    <n v="2"/>
    <n v="0"/>
    <x v="3325"/>
  </r>
  <r>
    <n v="3889"/>
    <x v="1921"/>
    <x v="270"/>
    <d v="2014-06-06T00:00:00"/>
    <s v="Standard Class"/>
    <s v="SV-20785"/>
    <s v="Stewart Visinsky"/>
    <x v="0"/>
    <s v="United States"/>
    <s v="Roswell"/>
    <x v="32"/>
    <n v="30076"/>
    <x v="0"/>
    <s v="TEC-PH-10001425"/>
    <x v="2"/>
    <x v="7"/>
    <s v="Mophie Juice Pack Helium for iPhone"/>
    <n v="239.97"/>
    <n v="3"/>
    <n v="0"/>
    <x v="3326"/>
  </r>
  <r>
    <n v="3890"/>
    <x v="1921"/>
    <x v="270"/>
    <d v="2014-06-06T00:00:00"/>
    <s v="Standard Class"/>
    <s v="SV-20785"/>
    <s v="Stewart Visinsky"/>
    <x v="0"/>
    <s v="United States"/>
    <s v="Roswell"/>
    <x v="32"/>
    <n v="30076"/>
    <x v="0"/>
    <s v="OFF-ST-10001490"/>
    <x v="1"/>
    <x v="4"/>
    <s v="Hot File 7-Pocket, Floor Stand"/>
    <n v="356.94"/>
    <n v="2"/>
    <n v="0"/>
    <x v="3327"/>
  </r>
  <r>
    <n v="3891"/>
    <x v="1922"/>
    <x v="390"/>
    <d v="2016-11-30T00:00:00"/>
    <s v="Standard Class"/>
    <s v="SP-20860"/>
    <s v="Sung Pak"/>
    <x v="1"/>
    <s v="United States"/>
    <s v="Los Angeles"/>
    <x v="1"/>
    <n v="90036"/>
    <x v="1"/>
    <s v="TEC-AC-10003033"/>
    <x v="2"/>
    <x v="11"/>
    <s v="Plantronics CS510 - Over-the-Head monaural Wireless Headset System"/>
    <n v="659.9"/>
    <n v="2"/>
    <n v="0"/>
    <x v="3328"/>
  </r>
  <r>
    <n v="3892"/>
    <x v="1922"/>
    <x v="390"/>
    <d v="2016-11-30T00:00:00"/>
    <s v="Standard Class"/>
    <s v="SP-20860"/>
    <s v="Sung Pak"/>
    <x v="1"/>
    <s v="United States"/>
    <s v="Los Angeles"/>
    <x v="1"/>
    <n v="90036"/>
    <x v="1"/>
    <s v="FUR-CH-10001394"/>
    <x v="0"/>
    <x v="1"/>
    <s v="Global Leather Executive Chair"/>
    <n v="1684.752"/>
    <n v="6"/>
    <n v="0.2"/>
    <x v="3329"/>
  </r>
  <r>
    <n v="3893"/>
    <x v="1922"/>
    <x v="390"/>
    <d v="2016-11-30T00:00:00"/>
    <s v="Standard Class"/>
    <s v="SP-20860"/>
    <s v="Sung Pak"/>
    <x v="1"/>
    <s v="United States"/>
    <s v="Los Angeles"/>
    <x v="1"/>
    <n v="90036"/>
    <x v="1"/>
    <s v="TEC-AC-10000420"/>
    <x v="2"/>
    <x v="11"/>
    <s v="Logitech G500s Laser Gaming Mouse with Adjustable Weight Tuning"/>
    <n v="559.91999999999996"/>
    <n v="8"/>
    <n v="0"/>
    <x v="3330"/>
  </r>
  <r>
    <n v="3894"/>
    <x v="1923"/>
    <x v="338"/>
    <d v="2016-11-14T00:00:00"/>
    <s v="Standard Class"/>
    <s v="MS-17770"/>
    <s v="Maxwell Schwartz"/>
    <x v="0"/>
    <s v="United States"/>
    <s v="Houston"/>
    <x v="5"/>
    <n v="77036"/>
    <x v="2"/>
    <s v="TEC-AC-10004901"/>
    <x v="2"/>
    <x v="11"/>
    <s v="Kensington SlimBlade Notebook Wireless Mouse with Nano Receiver "/>
    <n v="279.94400000000002"/>
    <n v="7"/>
    <n v="0.2"/>
    <x v="3331"/>
  </r>
  <r>
    <n v="3895"/>
    <x v="1924"/>
    <x v="754"/>
    <d v="2014-11-28T00:00:00"/>
    <s v="Standard Class"/>
    <s v="TC-21475"/>
    <s v="Tony Chapman"/>
    <x v="2"/>
    <s v="United States"/>
    <s v="Bolingbrook"/>
    <x v="10"/>
    <n v="60440"/>
    <x v="2"/>
    <s v="OFF-BI-10002571"/>
    <x v="1"/>
    <x v="8"/>
    <s v="Avery Framed View Binder, EZD Ring (Locking), Navy, 1 1/2&quot;"/>
    <n v="9.98"/>
    <n v="5"/>
    <n v="0.8"/>
    <x v="3332"/>
  </r>
  <r>
    <n v="3896"/>
    <x v="1925"/>
    <x v="927"/>
    <d v="2017-05-05T00:00:00"/>
    <s v="Standard Class"/>
    <s v="SJ-20125"/>
    <s v="Sanjit Jacobs"/>
    <x v="2"/>
    <s v="United States"/>
    <s v="Texarkana"/>
    <x v="36"/>
    <n v="71854"/>
    <x v="0"/>
    <s v="TEC-AC-10002331"/>
    <x v="2"/>
    <x v="11"/>
    <s v="Maxell 74 Minute CDR, 10/Pack"/>
    <n v="48.9"/>
    <n v="5"/>
    <n v="0"/>
    <x v="3333"/>
  </r>
  <r>
    <n v="3897"/>
    <x v="1926"/>
    <x v="226"/>
    <d v="2017-12-12T00:00:00"/>
    <s v="Standard Class"/>
    <s v="DS-13180"/>
    <s v="David Smith"/>
    <x v="1"/>
    <s v="United States"/>
    <s v="San Antonio"/>
    <x v="5"/>
    <n v="78207"/>
    <x v="2"/>
    <s v="OFF-FA-10000611"/>
    <x v="1"/>
    <x v="13"/>
    <s v="Binder Clips by OIC"/>
    <n v="3.552"/>
    <n v="3"/>
    <n v="0.2"/>
    <x v="3334"/>
  </r>
  <r>
    <n v="3898"/>
    <x v="1926"/>
    <x v="226"/>
    <d v="2017-12-12T00:00:00"/>
    <s v="Standard Class"/>
    <s v="DS-13180"/>
    <s v="David Smith"/>
    <x v="1"/>
    <s v="United States"/>
    <s v="San Antonio"/>
    <x v="5"/>
    <n v="78207"/>
    <x v="2"/>
    <s v="OFF-PA-10000304"/>
    <x v="1"/>
    <x v="10"/>
    <s v="Xerox 1995"/>
    <n v="15.552"/>
    <n v="3"/>
    <n v="0.2"/>
    <x v="12"/>
  </r>
  <r>
    <n v="3899"/>
    <x v="1927"/>
    <x v="329"/>
    <d v="2017-12-04T00:00:00"/>
    <s v="Standard Class"/>
    <s v="SC-20800"/>
    <s v="Stuart Calhoun"/>
    <x v="0"/>
    <s v="United States"/>
    <s v="Edinburg"/>
    <x v="5"/>
    <n v="78539"/>
    <x v="2"/>
    <s v="OFF-FA-10000611"/>
    <x v="1"/>
    <x v="13"/>
    <s v="Binder Clips by OIC"/>
    <n v="2.3679999999999999"/>
    <n v="2"/>
    <n v="0.2"/>
    <x v="3285"/>
  </r>
  <r>
    <n v="3900"/>
    <x v="1928"/>
    <x v="226"/>
    <d v="2017-12-09T00:00:00"/>
    <s v="First Class"/>
    <s v="SH-20395"/>
    <s v="Shahid Hopkins"/>
    <x v="0"/>
    <s v="United States"/>
    <s v="Toledo"/>
    <x v="24"/>
    <n v="43615"/>
    <x v="3"/>
    <s v="TEC-AC-10002567"/>
    <x v="2"/>
    <x v="11"/>
    <s v="Logitech G602 Wireless Gaming Mouse"/>
    <n v="127.98399999999999"/>
    <n v="2"/>
    <n v="0.2"/>
    <x v="3335"/>
  </r>
  <r>
    <n v="3901"/>
    <x v="1929"/>
    <x v="928"/>
    <d v="2015-01-08T00:00:00"/>
    <s v="Standard Class"/>
    <s v="SF-20965"/>
    <s v="Sylvia Foulston"/>
    <x v="1"/>
    <s v="United States"/>
    <s v="Baytown"/>
    <x v="5"/>
    <n v="77520"/>
    <x v="2"/>
    <s v="OFF-PA-10001937"/>
    <x v="1"/>
    <x v="10"/>
    <s v="Xerox 21"/>
    <n v="10.368"/>
    <n v="2"/>
    <n v="0.2"/>
    <x v="572"/>
  </r>
  <r>
    <n v="3902"/>
    <x v="1930"/>
    <x v="717"/>
    <d v="2015-11-20T00:00:00"/>
    <s v="Standard Class"/>
    <s v="MG-17680"/>
    <s v="Maureen Gastineau"/>
    <x v="2"/>
    <s v="United States"/>
    <s v="Philadelphia"/>
    <x v="9"/>
    <n v="19143"/>
    <x v="3"/>
    <s v="TEC-AC-10001090"/>
    <x v="2"/>
    <x v="11"/>
    <s v="Micro Innovations Wireless Classic Keyboard with Mouse"/>
    <n v="47.984000000000002"/>
    <n v="2"/>
    <n v="0.2"/>
    <x v="3336"/>
  </r>
  <r>
    <n v="3903"/>
    <x v="1931"/>
    <x v="653"/>
    <d v="2015-10-07T00:00:00"/>
    <s v="Second Class"/>
    <s v="CS-12400"/>
    <s v="Christopher Schild"/>
    <x v="2"/>
    <s v="United States"/>
    <s v="Los Angeles"/>
    <x v="1"/>
    <n v="90045"/>
    <x v="1"/>
    <s v="OFF-ST-10000943"/>
    <x v="1"/>
    <x v="4"/>
    <s v="Eldon ProFile File 'N Store Portable File Tub Letter/Legal Size Black"/>
    <n v="270.33999999999997"/>
    <n v="14"/>
    <n v="0"/>
    <x v="3337"/>
  </r>
  <r>
    <n v="3904"/>
    <x v="1932"/>
    <x v="57"/>
    <d v="2015-04-10T00:00:00"/>
    <s v="Standard Class"/>
    <s v="VT-21700"/>
    <s v="Valerie Takahito"/>
    <x v="2"/>
    <s v="United States"/>
    <s v="Philadelphia"/>
    <x v="9"/>
    <n v="19143"/>
    <x v="3"/>
    <s v="OFF-AP-10004036"/>
    <x v="1"/>
    <x v="9"/>
    <s v="Bionaire 99.97% HEPA Air Cleaner"/>
    <n v="98.111999999999995"/>
    <n v="7"/>
    <n v="0.2"/>
    <x v="3338"/>
  </r>
  <r>
    <n v="3905"/>
    <x v="1932"/>
    <x v="57"/>
    <d v="2015-04-10T00:00:00"/>
    <s v="Standard Class"/>
    <s v="VT-21700"/>
    <s v="Valerie Takahito"/>
    <x v="2"/>
    <s v="United States"/>
    <s v="Philadelphia"/>
    <x v="9"/>
    <n v="19143"/>
    <x v="3"/>
    <s v="OFF-ST-10003816"/>
    <x v="1"/>
    <x v="4"/>
    <s v="Fellowes High-Stak Drawer Files"/>
    <n v="563.80799999999999"/>
    <n v="4"/>
    <n v="0.2"/>
    <x v="2734"/>
  </r>
  <r>
    <n v="3906"/>
    <x v="1932"/>
    <x v="57"/>
    <d v="2015-04-10T00:00:00"/>
    <s v="Standard Class"/>
    <s v="VT-21700"/>
    <s v="Valerie Takahito"/>
    <x v="2"/>
    <s v="United States"/>
    <s v="Philadelphia"/>
    <x v="9"/>
    <n v="19143"/>
    <x v="3"/>
    <s v="OFF-BI-10002072"/>
    <x v="1"/>
    <x v="8"/>
    <s v="Cardinal Slant-D Ring Binders"/>
    <n v="10.428000000000001"/>
    <n v="4"/>
    <n v="0.7"/>
    <x v="3339"/>
  </r>
  <r>
    <n v="3907"/>
    <x v="1932"/>
    <x v="57"/>
    <d v="2015-04-10T00:00:00"/>
    <s v="Standard Class"/>
    <s v="VT-21700"/>
    <s v="Valerie Takahito"/>
    <x v="2"/>
    <s v="United States"/>
    <s v="Philadelphia"/>
    <x v="9"/>
    <n v="19143"/>
    <x v="3"/>
    <s v="FUR-FU-10001468"/>
    <x v="0"/>
    <x v="5"/>
    <s v="Tenex Antistatic Computer Chair Mats"/>
    <n v="547.13599999999997"/>
    <n v="4"/>
    <n v="0.2"/>
    <x v="2078"/>
  </r>
  <r>
    <n v="3908"/>
    <x v="1932"/>
    <x v="57"/>
    <d v="2015-04-10T00:00:00"/>
    <s v="Standard Class"/>
    <s v="VT-21700"/>
    <s v="Valerie Takahito"/>
    <x v="2"/>
    <s v="United States"/>
    <s v="Philadelphia"/>
    <x v="9"/>
    <n v="19143"/>
    <x v="3"/>
    <s v="TEC-PH-10000347"/>
    <x v="2"/>
    <x v="7"/>
    <s v="Cush Cases Heavy Duty Rugged Cover Case for Samsung Galaxy S5 - Purple"/>
    <n v="14.85"/>
    <n v="5"/>
    <n v="0.4"/>
    <x v="3340"/>
  </r>
  <r>
    <n v="3909"/>
    <x v="1932"/>
    <x v="57"/>
    <d v="2015-04-10T00:00:00"/>
    <s v="Standard Class"/>
    <s v="VT-21700"/>
    <s v="Valerie Takahito"/>
    <x v="2"/>
    <s v="United States"/>
    <s v="Philadelphia"/>
    <x v="9"/>
    <n v="19143"/>
    <x v="3"/>
    <s v="TEC-PH-10002844"/>
    <x v="2"/>
    <x v="7"/>
    <s v="Speck Products Candyshell Flip Case"/>
    <n v="41.988"/>
    <n v="2"/>
    <n v="0.4"/>
    <x v="3341"/>
  </r>
  <r>
    <n v="3910"/>
    <x v="1932"/>
    <x v="57"/>
    <d v="2015-04-10T00:00:00"/>
    <s v="Standard Class"/>
    <s v="VT-21700"/>
    <s v="Valerie Takahito"/>
    <x v="2"/>
    <s v="United States"/>
    <s v="Philadelphia"/>
    <x v="9"/>
    <n v="19143"/>
    <x v="3"/>
    <s v="FUR-FU-10001037"/>
    <x v="0"/>
    <x v="5"/>
    <s v="DAX Charcoal/Nickel-Tone Document Frame, 5 x 7"/>
    <n v="7.5839999999999996"/>
    <n v="1"/>
    <n v="0.2"/>
    <x v="2566"/>
  </r>
  <r>
    <n v="3911"/>
    <x v="1932"/>
    <x v="57"/>
    <d v="2015-04-10T00:00:00"/>
    <s v="Standard Class"/>
    <s v="VT-21700"/>
    <s v="Valerie Takahito"/>
    <x v="2"/>
    <s v="United States"/>
    <s v="Philadelphia"/>
    <x v="9"/>
    <n v="19143"/>
    <x v="3"/>
    <s v="FUR-BO-10004218"/>
    <x v="0"/>
    <x v="0"/>
    <s v="Bush Heritage Pine Collection 5-Shelf Bookcase, Albany Pine Finish, *Special Order"/>
    <n v="352.45"/>
    <n v="5"/>
    <n v="0.5"/>
    <x v="3342"/>
  </r>
  <r>
    <n v="3912"/>
    <x v="1933"/>
    <x v="929"/>
    <d v="2017-06-06T00:00:00"/>
    <s v="First Class"/>
    <s v="AB-10105"/>
    <s v="Adrian Barton"/>
    <x v="0"/>
    <s v="United States"/>
    <s v="Pearland"/>
    <x v="5"/>
    <n v="77581"/>
    <x v="2"/>
    <s v="TEC-PH-10001619"/>
    <x v="2"/>
    <x v="7"/>
    <s v="LG G3"/>
    <n v="470.37599999999998"/>
    <n v="3"/>
    <n v="0.2"/>
    <x v="562"/>
  </r>
  <r>
    <n v="3913"/>
    <x v="1934"/>
    <x v="65"/>
    <d v="2017-09-25T00:00:00"/>
    <s v="Standard Class"/>
    <s v="MM-18280"/>
    <s v="Muhammed MacIntyre"/>
    <x v="1"/>
    <s v="United States"/>
    <s v="New York City"/>
    <x v="15"/>
    <n v="10035"/>
    <x v="3"/>
    <s v="OFF-PA-10001639"/>
    <x v="1"/>
    <x v="10"/>
    <s v="Xerox 203"/>
    <n v="19.440000000000001"/>
    <n v="3"/>
    <n v="0"/>
    <x v="551"/>
  </r>
  <r>
    <n v="3914"/>
    <x v="1934"/>
    <x v="65"/>
    <d v="2017-09-25T00:00:00"/>
    <s v="Standard Class"/>
    <s v="MM-18280"/>
    <s v="Muhammed MacIntyre"/>
    <x v="1"/>
    <s v="United States"/>
    <s v="New York City"/>
    <x v="15"/>
    <n v="10035"/>
    <x v="3"/>
    <s v="FUR-FU-10002268"/>
    <x v="0"/>
    <x v="5"/>
    <s v="Ultra Door Push Plate"/>
    <n v="9.82"/>
    <n v="2"/>
    <n v="0"/>
    <x v="3343"/>
  </r>
  <r>
    <n v="3915"/>
    <x v="1935"/>
    <x v="930"/>
    <d v="2017-07-23T00:00:00"/>
    <s v="Standard Class"/>
    <s v="ML-17410"/>
    <s v="Maris LaWare"/>
    <x v="0"/>
    <s v="United States"/>
    <s v="Phoenix"/>
    <x v="16"/>
    <n v="85023"/>
    <x v="1"/>
    <s v="FUR-TA-10001932"/>
    <x v="0"/>
    <x v="3"/>
    <s v="Chromcraft 48&quot; x 96&quot; Racetrack Double Pedestal Table"/>
    <n v="801.6"/>
    <n v="5"/>
    <n v="0.5"/>
    <x v="3344"/>
  </r>
  <r>
    <n v="3916"/>
    <x v="1935"/>
    <x v="930"/>
    <d v="2017-07-23T00:00:00"/>
    <s v="Standard Class"/>
    <s v="ML-17410"/>
    <s v="Maris LaWare"/>
    <x v="0"/>
    <s v="United States"/>
    <s v="Phoenix"/>
    <x v="16"/>
    <n v="85023"/>
    <x v="1"/>
    <s v="FUR-CH-10004218"/>
    <x v="0"/>
    <x v="1"/>
    <s v="Global Fabric Manager's Chair, Dark Gray"/>
    <n v="161.56800000000001"/>
    <n v="2"/>
    <n v="0.2"/>
    <x v="3345"/>
  </r>
  <r>
    <n v="3917"/>
    <x v="1935"/>
    <x v="930"/>
    <d v="2017-07-23T00:00:00"/>
    <s v="Standard Class"/>
    <s v="ML-17410"/>
    <s v="Maris LaWare"/>
    <x v="0"/>
    <s v="United States"/>
    <s v="Phoenix"/>
    <x v="16"/>
    <n v="85023"/>
    <x v="1"/>
    <s v="OFF-PA-10000246"/>
    <x v="1"/>
    <x v="10"/>
    <s v="Riverleaf Stik-Withit Designer Note Cubes"/>
    <n v="16.096"/>
    <n v="2"/>
    <n v="0.2"/>
    <x v="3346"/>
  </r>
  <r>
    <n v="3918"/>
    <x v="1935"/>
    <x v="930"/>
    <d v="2017-07-23T00:00:00"/>
    <s v="Standard Class"/>
    <s v="ML-17410"/>
    <s v="Maris LaWare"/>
    <x v="0"/>
    <s v="United States"/>
    <s v="Phoenix"/>
    <x v="16"/>
    <n v="85023"/>
    <x v="1"/>
    <s v="OFF-BI-10003350"/>
    <x v="1"/>
    <x v="8"/>
    <s v="Acco Expandable Hanging Binders"/>
    <n v="7.6559999999999997"/>
    <n v="4"/>
    <n v="0.7"/>
    <x v="3347"/>
  </r>
  <r>
    <n v="3919"/>
    <x v="1935"/>
    <x v="930"/>
    <d v="2017-07-23T00:00:00"/>
    <s v="Standard Class"/>
    <s v="ML-17410"/>
    <s v="Maris LaWare"/>
    <x v="0"/>
    <s v="United States"/>
    <s v="Phoenix"/>
    <x v="16"/>
    <n v="85023"/>
    <x v="1"/>
    <s v="FUR-CH-10000513"/>
    <x v="0"/>
    <x v="1"/>
    <s v="High-Back Leather Manager's Chair"/>
    <n v="311.976"/>
    <n v="3"/>
    <n v="0.2"/>
    <x v="3348"/>
  </r>
  <r>
    <n v="3920"/>
    <x v="1936"/>
    <x v="494"/>
    <d v="2015-12-07T00:00:00"/>
    <s v="Standard Class"/>
    <s v="KD-16495"/>
    <s v="Keith Dawkins"/>
    <x v="1"/>
    <s v="United States"/>
    <s v="Chesapeake"/>
    <x v="17"/>
    <n v="23320"/>
    <x v="0"/>
    <s v="OFF-ST-10001321"/>
    <x v="1"/>
    <x v="4"/>
    <s v="Decoflex Hanging Personal Folder File, Blue"/>
    <n v="61.68"/>
    <n v="4"/>
    <n v="0"/>
    <x v="3349"/>
  </r>
  <r>
    <n v="3921"/>
    <x v="1936"/>
    <x v="494"/>
    <d v="2015-12-07T00:00:00"/>
    <s v="Standard Class"/>
    <s v="KD-16495"/>
    <s v="Keith Dawkins"/>
    <x v="1"/>
    <s v="United States"/>
    <s v="Chesapeake"/>
    <x v="17"/>
    <n v="23320"/>
    <x v="0"/>
    <s v="OFF-BI-10004233"/>
    <x v="1"/>
    <x v="8"/>
    <s v="GBC Pre-Punched Binding Paper, Plastic, White, 8-1/2&quot; x 11&quot;"/>
    <n v="63.96"/>
    <n v="4"/>
    <n v="0"/>
    <x v="3350"/>
  </r>
  <r>
    <n v="3922"/>
    <x v="1937"/>
    <x v="931"/>
    <d v="2016-07-02T00:00:00"/>
    <s v="Second Class"/>
    <s v="RF-19735"/>
    <s v="Roland Fjeld"/>
    <x v="0"/>
    <s v="United States"/>
    <s v="Chicago"/>
    <x v="10"/>
    <n v="60610"/>
    <x v="2"/>
    <s v="TEC-PH-10001299"/>
    <x v="2"/>
    <x v="7"/>
    <s v="Polycom CX300 Desktop Phone USB VoIP phone"/>
    <n v="359.976"/>
    <n v="3"/>
    <n v="0.2"/>
    <x v="3351"/>
  </r>
  <r>
    <n v="3923"/>
    <x v="1938"/>
    <x v="735"/>
    <d v="2017-09-01T00:00:00"/>
    <s v="Standard Class"/>
    <s v="SC-20305"/>
    <s v="Sean Christensen"/>
    <x v="0"/>
    <s v="United States"/>
    <s v="Chicago"/>
    <x v="10"/>
    <n v="60623"/>
    <x v="2"/>
    <s v="OFF-PA-10002479"/>
    <x v="1"/>
    <x v="10"/>
    <s v="Xerox 4200 Series MultiUse Premium Copy Paper (20Lb. and 84 Bright)"/>
    <n v="25.344000000000001"/>
    <n v="6"/>
    <n v="0.2"/>
    <x v="897"/>
  </r>
  <r>
    <n v="3924"/>
    <x v="1938"/>
    <x v="735"/>
    <d v="2017-09-01T00:00:00"/>
    <s v="Standard Class"/>
    <s v="SC-20305"/>
    <s v="Sean Christensen"/>
    <x v="0"/>
    <s v="United States"/>
    <s v="Chicago"/>
    <x v="10"/>
    <n v="60623"/>
    <x v="2"/>
    <s v="OFF-PA-10001461"/>
    <x v="1"/>
    <x v="10"/>
    <s v="HP Office Paper (20Lb. and 87 Bright)"/>
    <n v="26.72"/>
    <n v="5"/>
    <n v="0.2"/>
    <x v="3352"/>
  </r>
  <r>
    <n v="3925"/>
    <x v="1939"/>
    <x v="328"/>
    <d v="2014-09-21T00:00:00"/>
    <s v="Standard Class"/>
    <s v="BN-11515"/>
    <s v="Bradley Nguyen"/>
    <x v="0"/>
    <s v="United States"/>
    <s v="Seattle"/>
    <x v="4"/>
    <n v="98103"/>
    <x v="1"/>
    <s v="OFF-ST-10004963"/>
    <x v="1"/>
    <x v="4"/>
    <s v="Eldon Gobal File Keepers"/>
    <n v="30.28"/>
    <n v="2"/>
    <n v="0"/>
    <x v="3353"/>
  </r>
  <r>
    <n v="3926"/>
    <x v="1939"/>
    <x v="328"/>
    <d v="2014-09-21T00:00:00"/>
    <s v="Standard Class"/>
    <s v="BN-11515"/>
    <s v="Bradley Nguyen"/>
    <x v="0"/>
    <s v="United States"/>
    <s v="Seattle"/>
    <x v="4"/>
    <n v="98103"/>
    <x v="1"/>
    <s v="OFF-ST-10000943"/>
    <x v="1"/>
    <x v="4"/>
    <s v="Eldon ProFile File 'N Store Portable File Tub Letter/Legal Size Black"/>
    <n v="57.93"/>
    <n v="3"/>
    <n v="0"/>
    <x v="3354"/>
  </r>
  <r>
    <n v="3927"/>
    <x v="1939"/>
    <x v="328"/>
    <d v="2014-09-21T00:00:00"/>
    <s v="Standard Class"/>
    <s v="BN-11515"/>
    <s v="Bradley Nguyen"/>
    <x v="0"/>
    <s v="United States"/>
    <s v="Seattle"/>
    <x v="4"/>
    <n v="98103"/>
    <x v="1"/>
    <s v="FUR-FU-10004671"/>
    <x v="0"/>
    <x v="5"/>
    <s v="Executive Impressions 12&quot; Wall Clock"/>
    <n v="35.340000000000003"/>
    <n v="2"/>
    <n v="0"/>
    <x v="2424"/>
  </r>
  <r>
    <n v="3928"/>
    <x v="1939"/>
    <x v="328"/>
    <d v="2014-09-21T00:00:00"/>
    <s v="Standard Class"/>
    <s v="BN-11515"/>
    <s v="Bradley Nguyen"/>
    <x v="0"/>
    <s v="United States"/>
    <s v="Seattle"/>
    <x v="4"/>
    <n v="98103"/>
    <x v="1"/>
    <s v="OFF-BI-10002735"/>
    <x v="1"/>
    <x v="8"/>
    <s v="GBC Prestige Therm-A-Bind Covers"/>
    <n v="137.24"/>
    <n v="5"/>
    <n v="0.2"/>
    <x v="2097"/>
  </r>
  <r>
    <n v="3929"/>
    <x v="1940"/>
    <x v="560"/>
    <d v="2016-03-17T00:00:00"/>
    <s v="First Class"/>
    <s v="JS-15880"/>
    <s v="John Stevenson"/>
    <x v="0"/>
    <s v="United States"/>
    <s v="Harlingen"/>
    <x v="5"/>
    <n v="78550"/>
    <x v="2"/>
    <s v="FUR-BO-10004409"/>
    <x v="0"/>
    <x v="0"/>
    <s v="Safco Value Mate Series Steel Bookcases, Baked Enamel Finish on Steel, Gray"/>
    <n v="241.33199999999999"/>
    <n v="5"/>
    <n v="0.32"/>
    <x v="3355"/>
  </r>
  <r>
    <n v="3930"/>
    <x v="1940"/>
    <x v="560"/>
    <d v="2016-03-17T00:00:00"/>
    <s v="First Class"/>
    <s v="JS-15880"/>
    <s v="John Stevenson"/>
    <x v="0"/>
    <s v="United States"/>
    <s v="Harlingen"/>
    <x v="5"/>
    <n v="78550"/>
    <x v="2"/>
    <s v="OFF-PA-10001934"/>
    <x v="1"/>
    <x v="10"/>
    <s v="Xerox 1993"/>
    <n v="5.1840000000000002"/>
    <n v="1"/>
    <n v="0.2"/>
    <x v="3356"/>
  </r>
  <r>
    <n v="3931"/>
    <x v="1940"/>
    <x v="560"/>
    <d v="2016-03-17T00:00:00"/>
    <s v="First Class"/>
    <s v="JS-15880"/>
    <s v="John Stevenson"/>
    <x v="0"/>
    <s v="United States"/>
    <s v="Harlingen"/>
    <x v="5"/>
    <n v="78550"/>
    <x v="2"/>
    <s v="OFF-AR-10001044"/>
    <x v="1"/>
    <x v="6"/>
    <s v="BOSTON Ranger #55 Pencil Sharpener, Black"/>
    <n v="145.54400000000001"/>
    <n v="7"/>
    <n v="0.2"/>
    <x v="3357"/>
  </r>
  <r>
    <n v="3932"/>
    <x v="1941"/>
    <x v="370"/>
    <d v="2016-09-02T00:00:00"/>
    <s v="Standard Class"/>
    <s v="VG-21805"/>
    <s v="Vivek Grady"/>
    <x v="1"/>
    <s v="United States"/>
    <s v="Philadelphia"/>
    <x v="9"/>
    <n v="19140"/>
    <x v="3"/>
    <s v="OFF-AR-10004165"/>
    <x v="1"/>
    <x v="6"/>
    <s v="Binney &amp; Smith inkTank Erasable Pocket Highlighter, Chisel Tip, Yellow"/>
    <n v="5.4720000000000004"/>
    <n v="3"/>
    <n v="0.2"/>
    <x v="3358"/>
  </r>
  <r>
    <n v="3933"/>
    <x v="1941"/>
    <x v="370"/>
    <d v="2016-09-02T00:00:00"/>
    <s v="Standard Class"/>
    <s v="VG-21805"/>
    <s v="Vivek Grady"/>
    <x v="1"/>
    <s v="United States"/>
    <s v="Philadelphia"/>
    <x v="9"/>
    <n v="19140"/>
    <x v="3"/>
    <s v="TEC-AC-10001109"/>
    <x v="2"/>
    <x v="11"/>
    <s v="Logitech Trackman Marble Mouse"/>
    <n v="47.984000000000002"/>
    <n v="2"/>
    <n v="0.2"/>
    <x v="833"/>
  </r>
  <r>
    <n v="3934"/>
    <x v="1942"/>
    <x v="264"/>
    <d v="2017-09-08T00:00:00"/>
    <s v="Standard Class"/>
    <s v="AW-10840"/>
    <s v="Anthony Witt"/>
    <x v="0"/>
    <s v="United States"/>
    <s v="Bakersfield"/>
    <x v="1"/>
    <n v="93309"/>
    <x v="1"/>
    <s v="OFF-AR-10001919"/>
    <x v="1"/>
    <x v="6"/>
    <s v="OIC #2 Pencils, Medium Soft"/>
    <n v="9.4"/>
    <n v="5"/>
    <n v="0"/>
    <x v="3359"/>
  </r>
  <r>
    <n v="3935"/>
    <x v="1942"/>
    <x v="264"/>
    <d v="2017-09-08T00:00:00"/>
    <s v="Standard Class"/>
    <s v="AW-10840"/>
    <s v="Anthony Witt"/>
    <x v="0"/>
    <s v="United States"/>
    <s v="Bakersfield"/>
    <x v="1"/>
    <n v="93309"/>
    <x v="1"/>
    <s v="OFF-LA-10004544"/>
    <x v="1"/>
    <x v="2"/>
    <s v="Avery 505"/>
    <n v="74"/>
    <n v="5"/>
    <n v="0"/>
    <x v="3360"/>
  </r>
  <r>
    <n v="3936"/>
    <x v="1942"/>
    <x v="264"/>
    <d v="2017-09-08T00:00:00"/>
    <s v="Standard Class"/>
    <s v="AW-10840"/>
    <s v="Anthony Witt"/>
    <x v="0"/>
    <s v="United States"/>
    <s v="Bakersfield"/>
    <x v="1"/>
    <n v="93309"/>
    <x v="1"/>
    <s v="TEC-PH-10003484"/>
    <x v="2"/>
    <x v="7"/>
    <s v="Ooma Telo VoIP Home Phone System"/>
    <n v="201.584"/>
    <n v="2"/>
    <n v="0.2"/>
    <x v="3361"/>
  </r>
  <r>
    <n v="3937"/>
    <x v="1943"/>
    <x v="382"/>
    <d v="2015-06-20T00:00:00"/>
    <s v="Standard Class"/>
    <s v="LS-17230"/>
    <s v="Lycoris Saunders"/>
    <x v="0"/>
    <s v="United States"/>
    <s v="Grand Prairie"/>
    <x v="5"/>
    <n v="75051"/>
    <x v="2"/>
    <s v="OFF-EN-10001028"/>
    <x v="1"/>
    <x v="12"/>
    <s v="Staple envelope"/>
    <n v="28.751999999999999"/>
    <n v="3"/>
    <n v="0.2"/>
    <x v="3362"/>
  </r>
  <r>
    <n v="3938"/>
    <x v="1943"/>
    <x v="382"/>
    <d v="2015-06-20T00:00:00"/>
    <s v="Standard Class"/>
    <s v="LS-17230"/>
    <s v="Lycoris Saunders"/>
    <x v="0"/>
    <s v="United States"/>
    <s v="Grand Prairie"/>
    <x v="5"/>
    <n v="75051"/>
    <x v="2"/>
    <s v="OFF-PA-10004156"/>
    <x v="1"/>
    <x v="10"/>
    <s v="Xerox 188"/>
    <n v="27.216000000000001"/>
    <n v="3"/>
    <n v="0.2"/>
    <x v="2058"/>
  </r>
  <r>
    <n v="3939"/>
    <x v="1943"/>
    <x v="382"/>
    <d v="2015-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107"/>
    <d v="2016-12-10T00:00:00"/>
    <s v="Same Day"/>
    <s v="MH-17455"/>
    <s v="Mark Hamilton"/>
    <x v="0"/>
    <s v="United States"/>
    <s v="Greenwood"/>
    <x v="14"/>
    <n v="46142"/>
    <x v="2"/>
    <s v="FUR-CH-10003379"/>
    <x v="0"/>
    <x v="1"/>
    <s v="Global Commerce Series High-Back Swivel/Tilt Chairs"/>
    <n v="1424.9"/>
    <n v="5"/>
    <n v="0"/>
    <x v="3364"/>
  </r>
  <r>
    <n v="3941"/>
    <x v="1945"/>
    <x v="796"/>
    <d v="2017-05-23T00:00:00"/>
    <s v="Standard Class"/>
    <s v="TS-21340"/>
    <s v="Toby Swindell"/>
    <x v="0"/>
    <s v="United States"/>
    <s v="New York City"/>
    <x v="15"/>
    <n v="10024"/>
    <x v="3"/>
    <s v="FUR-FU-10002456"/>
    <x v="0"/>
    <x v="5"/>
    <s v="Master Caster Door Stop, Large Neon Orange"/>
    <n v="14.56"/>
    <n v="2"/>
    <n v="0"/>
    <x v="3365"/>
  </r>
  <r>
    <n v="3942"/>
    <x v="1945"/>
    <x v="796"/>
    <d v="2017-05-23T00:00:00"/>
    <s v="Standard Class"/>
    <s v="TS-21340"/>
    <s v="Toby Swindell"/>
    <x v="0"/>
    <s v="United States"/>
    <s v="New York City"/>
    <x v="15"/>
    <n v="10024"/>
    <x v="3"/>
    <s v="OFF-BI-10000605"/>
    <x v="1"/>
    <x v="8"/>
    <s v="Acco Pressboard Covers with Storage Hooks, 9 1/2&quot; x 11&quot;, Executive Red"/>
    <n v="3.048"/>
    <n v="1"/>
    <n v="0.2"/>
    <x v="3366"/>
  </r>
  <r>
    <n v="3943"/>
    <x v="1946"/>
    <x v="837"/>
    <d v="2017-05-29T00:00:00"/>
    <s v="Second Class"/>
    <s v="EH-13945"/>
    <s v="Eric Hoffmann"/>
    <x v="0"/>
    <s v="United States"/>
    <s v="Memphis"/>
    <x v="18"/>
    <n v="38109"/>
    <x v="0"/>
    <s v="OFF-PA-10001166"/>
    <x v="1"/>
    <x v="10"/>
    <s v="Xerox 2"/>
    <n v="25.92"/>
    <n v="5"/>
    <n v="0.2"/>
    <x v="1430"/>
  </r>
  <r>
    <n v="3944"/>
    <x v="1947"/>
    <x v="661"/>
    <d v="2016-06-30T00:00:00"/>
    <s v="Standard Class"/>
    <s v="MG-17695"/>
    <s v="Maureen Gnade"/>
    <x v="0"/>
    <s v="United States"/>
    <s v="Buffalo"/>
    <x v="15"/>
    <n v="14215"/>
    <x v="3"/>
    <s v="OFF-SU-10000157"/>
    <x v="1"/>
    <x v="14"/>
    <s v="Compact Automatic Electric Letter Opener"/>
    <n v="835.17"/>
    <n v="7"/>
    <n v="0"/>
    <x v="3367"/>
  </r>
  <r>
    <n v="3945"/>
    <x v="1948"/>
    <x v="458"/>
    <d v="2016-05-21T00:00:00"/>
    <s v="Second Class"/>
    <s v="DO-13435"/>
    <s v="Denny Ordway"/>
    <x v="0"/>
    <s v="United States"/>
    <s v="Los Angeles"/>
    <x v="1"/>
    <n v="90036"/>
    <x v="1"/>
    <s v="OFF-PA-10004971"/>
    <x v="1"/>
    <x v="10"/>
    <s v="Xerox 196"/>
    <n v="17.34"/>
    <n v="3"/>
    <n v="0"/>
    <x v="707"/>
  </r>
  <r>
    <n v="3946"/>
    <x v="1949"/>
    <x v="551"/>
    <d v="2017-11-23T00:00:00"/>
    <s v="Standard Class"/>
    <s v="AF-10870"/>
    <s v="Art Ferguson"/>
    <x v="0"/>
    <s v="United States"/>
    <s v="Homestead"/>
    <x v="2"/>
    <n v="33030"/>
    <x v="0"/>
    <s v="OFF-PA-10001977"/>
    <x v="1"/>
    <x v="10"/>
    <s v="Xerox 194"/>
    <n v="44.384"/>
    <n v="1"/>
    <n v="0.2"/>
    <x v="3368"/>
  </r>
  <r>
    <n v="3947"/>
    <x v="1949"/>
    <x v="551"/>
    <d v="2017-11-23T00:00:00"/>
    <s v="Standard Class"/>
    <s v="AF-10870"/>
    <s v="Art Ferguson"/>
    <x v="0"/>
    <s v="United States"/>
    <s v="Homestead"/>
    <x v="2"/>
    <n v="33030"/>
    <x v="0"/>
    <s v="OFF-SU-10001225"/>
    <x v="1"/>
    <x v="14"/>
    <s v="Staple remover"/>
    <n v="2.944"/>
    <n v="1"/>
    <n v="0.2"/>
    <x v="3369"/>
  </r>
  <r>
    <n v="3948"/>
    <x v="1950"/>
    <x v="741"/>
    <d v="2016-11-22T00:00:00"/>
    <s v="Standard Class"/>
    <s v="SN-20710"/>
    <s v="Steve Nguyen"/>
    <x v="2"/>
    <s v="United States"/>
    <s v="Pasadena"/>
    <x v="5"/>
    <n v="77506"/>
    <x v="2"/>
    <s v="OFF-AR-10003514"/>
    <x v="1"/>
    <x v="6"/>
    <s v="4009 Highlighters by Sanford"/>
    <n v="6.3680000000000003"/>
    <n v="2"/>
    <n v="0.2"/>
    <x v="3370"/>
  </r>
  <r>
    <n v="3949"/>
    <x v="1950"/>
    <x v="741"/>
    <d v="2016-11-22T00:00:00"/>
    <s v="Standard Class"/>
    <s v="SN-20710"/>
    <s v="Steve Nguyen"/>
    <x v="2"/>
    <s v="United States"/>
    <s v="Pasadena"/>
    <x v="5"/>
    <n v="77506"/>
    <x v="2"/>
    <s v="OFF-LA-10003510"/>
    <x v="1"/>
    <x v="2"/>
    <s v="Avery 4027 File Folder Labels for Dot Matrix Printers, 5000 Labels per Box, White"/>
    <n v="48.847999999999999"/>
    <n v="2"/>
    <n v="0.2"/>
    <x v="3371"/>
  </r>
  <r>
    <n v="3950"/>
    <x v="1950"/>
    <x v="741"/>
    <d v="2016-11-22T00:00:00"/>
    <s v="Standard Class"/>
    <s v="SN-20710"/>
    <s v="Steve Nguyen"/>
    <x v="2"/>
    <s v="United States"/>
    <s v="Pasadena"/>
    <x v="5"/>
    <n v="77506"/>
    <x v="2"/>
    <s v="OFF-PA-10001970"/>
    <x v="1"/>
    <x v="10"/>
    <s v="Xerox 1881"/>
    <n v="19.648"/>
    <n v="2"/>
    <n v="0.2"/>
    <x v="3372"/>
  </r>
  <r>
    <n v="3951"/>
    <x v="1950"/>
    <x v="741"/>
    <d v="2016-11-22T00:00:00"/>
    <s v="Standard Class"/>
    <s v="SN-20710"/>
    <s v="Steve Nguyen"/>
    <x v="2"/>
    <s v="United States"/>
    <s v="Pasadena"/>
    <x v="5"/>
    <n v="77506"/>
    <x v="2"/>
    <s v="FUR-CH-10003817"/>
    <x v="0"/>
    <x v="1"/>
    <s v="Global Value Steno Chair, Gray"/>
    <n v="255.108"/>
    <n v="6"/>
    <n v="0.3"/>
    <x v="3373"/>
  </r>
  <r>
    <n v="3952"/>
    <x v="1951"/>
    <x v="683"/>
    <d v="2014-11-30T00:00:00"/>
    <s v="Second Class"/>
    <s v="MO-17500"/>
    <s v="Mary O'Rourke"/>
    <x v="0"/>
    <s v="United States"/>
    <s v="Freeport"/>
    <x v="15"/>
    <n v="11520"/>
    <x v="3"/>
    <s v="OFF-BI-10003676"/>
    <x v="1"/>
    <x v="8"/>
    <s v="GBC Standard Recycled Report Covers, Clear Plastic Sheets"/>
    <n v="17.248000000000001"/>
    <n v="2"/>
    <n v="0.2"/>
    <x v="3374"/>
  </r>
  <r>
    <n v="3953"/>
    <x v="1952"/>
    <x v="398"/>
    <d v="2016-03-08T00:00:00"/>
    <s v="Standard Class"/>
    <s v="ON-18715"/>
    <s v="Odella Nelson"/>
    <x v="1"/>
    <s v="United States"/>
    <s v="Denver"/>
    <x v="22"/>
    <n v="80219"/>
    <x v="1"/>
    <s v="TEC-PH-10003535"/>
    <x v="2"/>
    <x v="7"/>
    <s v="RCA ViSYS 25423RE1 Corded phone"/>
    <n v="159.98400000000001"/>
    <n v="2"/>
    <n v="0.2"/>
    <x v="3375"/>
  </r>
  <r>
    <n v="3954"/>
    <x v="1953"/>
    <x v="787"/>
    <d v="2017-01-19T00:00:00"/>
    <s v="Standard Class"/>
    <s v="SC-20095"/>
    <s v="Sanjit Chand"/>
    <x v="0"/>
    <s v="United States"/>
    <s v="Quincy"/>
    <x v="31"/>
    <n v="2169"/>
    <x v="3"/>
    <s v="OFF-PA-10004675"/>
    <x v="1"/>
    <x v="10"/>
    <s v="Telephone Message Books with Fax/Mobile Section, 5 1/2&quot; x 3 3/16&quot;"/>
    <n v="12.7"/>
    <n v="2"/>
    <n v="0"/>
    <x v="1495"/>
  </r>
  <r>
    <n v="3955"/>
    <x v="1954"/>
    <x v="527"/>
    <d v="2014-04-09T00:00:00"/>
    <s v="Standard Class"/>
    <s v="MS-17710"/>
    <s v="Maurice Satty"/>
    <x v="0"/>
    <s v="United States"/>
    <s v="Detroit"/>
    <x v="12"/>
    <n v="48205"/>
    <x v="2"/>
    <s v="FUR-FU-10004020"/>
    <x v="0"/>
    <x v="5"/>
    <s v="Advantus Panel Wall Acrylic Frame"/>
    <n v="5.47"/>
    <n v="1"/>
    <n v="0"/>
    <x v="3376"/>
  </r>
  <r>
    <n v="3956"/>
    <x v="1954"/>
    <x v="527"/>
    <d v="2014-04-09T00:00:00"/>
    <s v="Standard Class"/>
    <s v="MS-17710"/>
    <s v="Maurice Satty"/>
    <x v="0"/>
    <s v="United States"/>
    <s v="Detroit"/>
    <x v="12"/>
    <n v="48205"/>
    <x v="2"/>
    <s v="OFF-AR-10001955"/>
    <x v="1"/>
    <x v="6"/>
    <s v="Newell 319"/>
    <n v="79.36"/>
    <n v="4"/>
    <n v="0"/>
    <x v="3377"/>
  </r>
  <r>
    <n v="3957"/>
    <x v="1955"/>
    <x v="190"/>
    <d v="2016-07-03T00:00:00"/>
    <s v="Standard Class"/>
    <s v="DN-13690"/>
    <s v="Duane Noonan"/>
    <x v="0"/>
    <s v="United States"/>
    <s v="San Francisco"/>
    <x v="1"/>
    <n v="94109"/>
    <x v="1"/>
    <s v="FUR-FU-10002364"/>
    <x v="0"/>
    <x v="5"/>
    <s v="Eldon Expressions Wood Desk Accessories, Oak"/>
    <n v="22.14"/>
    <n v="3"/>
    <n v="0"/>
    <x v="1207"/>
  </r>
  <r>
    <n v="3958"/>
    <x v="1956"/>
    <x v="211"/>
    <d v="2016-06-02T00:00:00"/>
    <s v="Standard Class"/>
    <s v="RB-19360"/>
    <s v="Raymond Buch"/>
    <x v="0"/>
    <s v="United States"/>
    <s v="Nashville"/>
    <x v="18"/>
    <n v="37211"/>
    <x v="0"/>
    <s v="OFF-BI-10002414"/>
    <x v="1"/>
    <x v="8"/>
    <s v="GBC ProClick Spines for 32-Hole Punch"/>
    <n v="11.276999999999999"/>
    <n v="3"/>
    <n v="0.7"/>
    <x v="3378"/>
  </r>
  <r>
    <n v="3959"/>
    <x v="1956"/>
    <x v="211"/>
    <d v="2016-06-02T00:00:00"/>
    <s v="Standard Class"/>
    <s v="RB-19360"/>
    <s v="Raymond Buch"/>
    <x v="0"/>
    <s v="United States"/>
    <s v="Nashville"/>
    <x v="18"/>
    <n v="37211"/>
    <x v="0"/>
    <s v="OFF-AR-10003732"/>
    <x v="1"/>
    <x v="6"/>
    <s v="Newell 333"/>
    <n v="4.4480000000000004"/>
    <n v="2"/>
    <n v="0.2"/>
    <x v="3379"/>
  </r>
  <r>
    <n v="3960"/>
    <x v="1956"/>
    <x v="211"/>
    <d v="2016-06-02T00:00:00"/>
    <s v="Standard Class"/>
    <s v="RB-19360"/>
    <s v="Raymond Buch"/>
    <x v="0"/>
    <s v="United States"/>
    <s v="Nashville"/>
    <x v="18"/>
    <n v="37211"/>
    <x v="0"/>
    <s v="FUR-FU-10001085"/>
    <x v="0"/>
    <x v="5"/>
    <s v="3M Polarizing Light Filter Sleeves"/>
    <n v="44.76"/>
    <n v="3"/>
    <n v="0.2"/>
    <x v="3380"/>
  </r>
  <r>
    <n v="3961"/>
    <x v="1957"/>
    <x v="324"/>
    <d v="2015-10-24T00:00:00"/>
    <s v="Standard Class"/>
    <s v="NH-18610"/>
    <s v="Nicole Hansen"/>
    <x v="1"/>
    <s v="United States"/>
    <s v="Detroit"/>
    <x v="12"/>
    <n v="48227"/>
    <x v="2"/>
    <s v="OFF-BI-10001249"/>
    <x v="1"/>
    <x v="8"/>
    <s v="Avery Heavy-Duty EZD View Binder with Locking Rings"/>
    <n v="38.28"/>
    <n v="6"/>
    <n v="0"/>
    <x v="3381"/>
  </r>
  <r>
    <n v="3962"/>
    <x v="1957"/>
    <x v="324"/>
    <d v="2015-10-24T00:00:00"/>
    <s v="Standard Class"/>
    <s v="NH-18610"/>
    <s v="Nicole Hansen"/>
    <x v="1"/>
    <s v="United States"/>
    <s v="Detroit"/>
    <x v="12"/>
    <n v="48227"/>
    <x v="2"/>
    <s v="TEC-PH-10002564"/>
    <x v="2"/>
    <x v="7"/>
    <s v="OtterBox Defender Series Case - Samsung Galaxy S4"/>
    <n v="149.94999999999999"/>
    <n v="5"/>
    <n v="0"/>
    <x v="3382"/>
  </r>
  <r>
    <n v="3963"/>
    <x v="1958"/>
    <x v="600"/>
    <d v="2017-02-20T00:00:00"/>
    <s v="First Class"/>
    <s v="ED-13885"/>
    <s v="Emily Ducich"/>
    <x v="2"/>
    <s v="United States"/>
    <s v="Los Angeles"/>
    <x v="1"/>
    <n v="90045"/>
    <x v="1"/>
    <s v="OFF-AR-10000634"/>
    <x v="1"/>
    <x v="6"/>
    <s v="Newell 320"/>
    <n v="12.84"/>
    <n v="3"/>
    <n v="0"/>
    <x v="3383"/>
  </r>
  <r>
    <n v="3964"/>
    <x v="1958"/>
    <x v="600"/>
    <d v="2017-02-20T00:00:00"/>
    <s v="First Class"/>
    <s v="ED-13885"/>
    <s v="Emily Ducich"/>
    <x v="2"/>
    <s v="United States"/>
    <s v="Los Angeles"/>
    <x v="1"/>
    <n v="90045"/>
    <x v="1"/>
    <s v="FUR-FU-10004018"/>
    <x v="0"/>
    <x v="5"/>
    <s v="Tensor Computer Mounted Lamp"/>
    <n v="44.67"/>
    <n v="3"/>
    <n v="0"/>
    <x v="3384"/>
  </r>
  <r>
    <n v="3965"/>
    <x v="1959"/>
    <x v="897"/>
    <d v="2016-09-28T00:00:00"/>
    <s v="Standard Class"/>
    <s v="PW-19240"/>
    <s v="Pierre Wener"/>
    <x v="0"/>
    <s v="United States"/>
    <s v="Philadelphia"/>
    <x v="9"/>
    <n v="19140"/>
    <x v="3"/>
    <s v="OFF-AR-10003481"/>
    <x v="1"/>
    <x v="6"/>
    <s v="Newell 348"/>
    <n v="7.8719999999999999"/>
    <n v="3"/>
    <n v="0.2"/>
    <x v="3385"/>
  </r>
  <r>
    <n v="3966"/>
    <x v="1960"/>
    <x v="607"/>
    <d v="2014-11-17T00:00:00"/>
    <s v="Second Class"/>
    <s v="DM-13345"/>
    <s v="Denise Monton"/>
    <x v="1"/>
    <s v="United States"/>
    <s v="Asheville"/>
    <x v="3"/>
    <n v="28806"/>
    <x v="0"/>
    <s v="OFF-AR-10003651"/>
    <x v="1"/>
    <x v="6"/>
    <s v="Newell 350"/>
    <n v="7.8719999999999999"/>
    <n v="3"/>
    <n v="0.2"/>
    <x v="3385"/>
  </r>
  <r>
    <n v="3967"/>
    <x v="1961"/>
    <x v="178"/>
    <d v="2016-04-06T00:00:00"/>
    <s v="Standard Class"/>
    <s v="DW-13540"/>
    <s v="Don Weiss"/>
    <x v="0"/>
    <s v="United States"/>
    <s v="New York City"/>
    <x v="15"/>
    <n v="10024"/>
    <x v="3"/>
    <s v="OFF-AR-10002956"/>
    <x v="1"/>
    <x v="6"/>
    <s v="Boston 16801 Nautilus Battery Pencil Sharpener"/>
    <n v="88.04"/>
    <n v="4"/>
    <n v="0"/>
    <x v="3386"/>
  </r>
  <r>
    <n v="3968"/>
    <x v="1962"/>
    <x v="244"/>
    <d v="2016-05-23T00:00:00"/>
    <s v="First Class"/>
    <s v="EH-14125"/>
    <s v="Eugene Hildebrand"/>
    <x v="2"/>
    <s v="United States"/>
    <s v="Colorado Springs"/>
    <x v="22"/>
    <n v="80906"/>
    <x v="1"/>
    <s v="OFF-BI-10003638"/>
    <x v="1"/>
    <x v="8"/>
    <s v="GBC Durable Plastic Covers"/>
    <n v="40.634999999999998"/>
    <n v="7"/>
    <n v="0.7"/>
    <x v="3387"/>
  </r>
  <r>
    <n v="3969"/>
    <x v="1963"/>
    <x v="932"/>
    <d v="2015-06-05T00:00:00"/>
    <s v="Standard Class"/>
    <s v="KE-16420"/>
    <s v="Katrina Edelman"/>
    <x v="1"/>
    <s v="United States"/>
    <s v="San Antonio"/>
    <x v="5"/>
    <n v="78207"/>
    <x v="2"/>
    <s v="OFF-BI-10001890"/>
    <x v="1"/>
    <x v="8"/>
    <s v="Avery Poly Binder Pockets"/>
    <n v="5.7279999999999998"/>
    <n v="8"/>
    <n v="0.8"/>
    <x v="3388"/>
  </r>
  <r>
    <n v="3970"/>
    <x v="1963"/>
    <x v="932"/>
    <d v="2015-06-05T00:00:00"/>
    <s v="Standard Class"/>
    <s v="KE-16420"/>
    <s v="Katrina Edelman"/>
    <x v="1"/>
    <s v="United States"/>
    <s v="San Antonio"/>
    <x v="5"/>
    <n v="78207"/>
    <x v="2"/>
    <s v="OFF-PA-10002606"/>
    <x v="1"/>
    <x v="10"/>
    <s v="Xerox 1928"/>
    <n v="42.24"/>
    <n v="10"/>
    <n v="0.2"/>
    <x v="3389"/>
  </r>
  <r>
    <n v="3971"/>
    <x v="1964"/>
    <x v="754"/>
    <d v="2014-11-26T00:00:00"/>
    <s v="Standard Class"/>
    <s v="SP-20920"/>
    <s v="Susan Pistek"/>
    <x v="0"/>
    <s v="United States"/>
    <s v="Los Angeles"/>
    <x v="1"/>
    <n v="90036"/>
    <x v="1"/>
    <s v="OFF-PA-10002245"/>
    <x v="1"/>
    <x v="10"/>
    <s v="Xerox 1895"/>
    <n v="53.82"/>
    <n v="9"/>
    <n v="0"/>
    <x v="3390"/>
  </r>
  <r>
    <n v="3972"/>
    <x v="1965"/>
    <x v="933"/>
    <d v="2015-02-24T00:00:00"/>
    <s v="Second Class"/>
    <s v="PS-19045"/>
    <s v="Penelope Sewall"/>
    <x v="2"/>
    <s v="United States"/>
    <s v="Sterling Heights"/>
    <x v="12"/>
    <n v="48310"/>
    <x v="2"/>
    <s v="OFF-AR-10001615"/>
    <x v="1"/>
    <x v="6"/>
    <s v="Newell 34"/>
    <n v="79.36"/>
    <n v="4"/>
    <n v="0"/>
    <x v="3391"/>
  </r>
  <r>
    <n v="3973"/>
    <x v="1966"/>
    <x v="892"/>
    <d v="2016-04-02T00:00:00"/>
    <s v="Standard Class"/>
    <s v="JM-15250"/>
    <s v="Janet Martin"/>
    <x v="0"/>
    <s v="United States"/>
    <s v="New York City"/>
    <x v="15"/>
    <n v="10009"/>
    <x v="3"/>
    <s v="OFF-PA-10000466"/>
    <x v="1"/>
    <x v="10"/>
    <s v="Memo Book, 100 Message Capacity, 5 3/8? x 11?"/>
    <n v="13.48"/>
    <n v="2"/>
    <n v="0"/>
    <x v="3392"/>
  </r>
  <r>
    <n v="3974"/>
    <x v="1966"/>
    <x v="892"/>
    <d v="2016-04-02T00:00:00"/>
    <s v="Standard Class"/>
    <s v="JM-15250"/>
    <s v="Janet Martin"/>
    <x v="0"/>
    <s v="United States"/>
    <s v="New York City"/>
    <x v="15"/>
    <n v="10009"/>
    <x v="3"/>
    <s v="OFF-BI-10003708"/>
    <x v="1"/>
    <x v="8"/>
    <s v="Acco Four Pocket Poly Ring Binder with Label Holder, Smoke, 1&quot;"/>
    <n v="29.8"/>
    <n v="5"/>
    <n v="0.2"/>
    <x v="1317"/>
  </r>
  <r>
    <n v="3975"/>
    <x v="1966"/>
    <x v="892"/>
    <d v="2016-04-02T00:00:00"/>
    <s v="Standard Class"/>
    <s v="JM-15250"/>
    <s v="Janet Martin"/>
    <x v="0"/>
    <s v="United States"/>
    <s v="New York City"/>
    <x v="15"/>
    <n v="10009"/>
    <x v="3"/>
    <s v="FUR-FU-10004848"/>
    <x v="0"/>
    <x v="5"/>
    <s v="Howard Miller 13-3/4&quot; Diameter Brushed Chrome Round Wall Clock"/>
    <n v="414"/>
    <n v="8"/>
    <n v="0"/>
    <x v="3393"/>
  </r>
  <r>
    <n v="3976"/>
    <x v="1966"/>
    <x v="892"/>
    <d v="2016-04-02T00:00:00"/>
    <s v="Standard Class"/>
    <s v="JM-15250"/>
    <s v="Janet Martin"/>
    <x v="0"/>
    <s v="United States"/>
    <s v="New York City"/>
    <x v="15"/>
    <n v="10009"/>
    <x v="3"/>
    <s v="OFF-BI-10000320"/>
    <x v="1"/>
    <x v="8"/>
    <s v="GBC Plastic Binding Combs"/>
    <n v="41.328000000000003"/>
    <n v="7"/>
    <n v="0.2"/>
    <x v="3394"/>
  </r>
  <r>
    <n v="3977"/>
    <x v="1967"/>
    <x v="332"/>
    <d v="2016-10-24T00:00:00"/>
    <s v="First Class"/>
    <s v="EB-13930"/>
    <s v="Eric Barreto"/>
    <x v="0"/>
    <s v="United States"/>
    <s v="Richmond"/>
    <x v="17"/>
    <n v="23223"/>
    <x v="0"/>
    <s v="FUR-FU-10003731"/>
    <x v="0"/>
    <x v="5"/>
    <s v="Eldon Expressions Wood and Plastic Desk Accessories, Oak"/>
    <n v="39.92"/>
    <n v="4"/>
    <n v="0"/>
    <x v="3395"/>
  </r>
  <r>
    <n v="3978"/>
    <x v="1968"/>
    <x v="280"/>
    <d v="2017-10-07T00:00:00"/>
    <s v="Standard Class"/>
    <s v="FG-14260"/>
    <s v="Frank Gastineau"/>
    <x v="2"/>
    <s v="United States"/>
    <s v="Seattle"/>
    <x v="4"/>
    <n v="98105"/>
    <x v="1"/>
    <s v="OFF-FA-10002780"/>
    <x v="1"/>
    <x v="13"/>
    <s v="Staples"/>
    <n v="8.94"/>
    <n v="3"/>
    <n v="0"/>
    <x v="3396"/>
  </r>
  <r>
    <n v="3979"/>
    <x v="1968"/>
    <x v="280"/>
    <d v="2017-10-07T00:00:00"/>
    <s v="Standard Class"/>
    <s v="FG-14260"/>
    <s v="Frank Gastineau"/>
    <x v="2"/>
    <s v="United States"/>
    <s v="Seattle"/>
    <x v="4"/>
    <n v="98105"/>
    <x v="1"/>
    <s v="TEC-PH-10003800"/>
    <x v="2"/>
    <x v="7"/>
    <s v="i.Sound Portable Power - 8000 mAh"/>
    <n v="84.784000000000006"/>
    <n v="2"/>
    <n v="0.2"/>
    <x v="569"/>
  </r>
  <r>
    <n v="3980"/>
    <x v="1969"/>
    <x v="851"/>
    <d v="2014-12-27T00:00:00"/>
    <s v="Standard Class"/>
    <s v="TH-21235"/>
    <s v="Tiffany House"/>
    <x v="1"/>
    <s v="United States"/>
    <s v="New York City"/>
    <x v="15"/>
    <n v="10024"/>
    <x v="3"/>
    <s v="FUR-TA-10001676"/>
    <x v="0"/>
    <x v="3"/>
    <s v="Hon 61000 Series Interactive Training Tables"/>
    <n v="53.316000000000003"/>
    <n v="2"/>
    <n v="0.4"/>
    <x v="3397"/>
  </r>
  <r>
    <n v="3981"/>
    <x v="1969"/>
    <x v="851"/>
    <d v="2014-12-27T00:00:00"/>
    <s v="Standard Class"/>
    <s v="TH-21235"/>
    <s v="Tiffany House"/>
    <x v="1"/>
    <s v="United States"/>
    <s v="New York City"/>
    <x v="15"/>
    <n v="10024"/>
    <x v="3"/>
    <s v="OFF-AP-10002350"/>
    <x v="1"/>
    <x v="9"/>
    <s v="Belkin F9H710-06 7 Outlet SurgeMaster Surge Protector"/>
    <n v="56.52"/>
    <n v="3"/>
    <n v="0"/>
    <x v="1673"/>
  </r>
  <r>
    <n v="3982"/>
    <x v="1970"/>
    <x v="934"/>
    <d v="2017-12-20T00:00:00"/>
    <s v="Standard Class"/>
    <s v="PL-18925"/>
    <s v="Paul Lucas"/>
    <x v="2"/>
    <s v="United States"/>
    <s v="Seattle"/>
    <x v="4"/>
    <n v="98115"/>
    <x v="1"/>
    <s v="FUR-FU-10003096"/>
    <x v="0"/>
    <x v="5"/>
    <s v="Master Giant Foot Doorstop, Safety Yellow"/>
    <n v="22.77"/>
    <n v="3"/>
    <n v="0"/>
    <x v="3398"/>
  </r>
  <r>
    <n v="3983"/>
    <x v="1971"/>
    <x v="274"/>
    <d v="2016-07-09T00:00:00"/>
    <s v="Second Class"/>
    <s v="CC-12370"/>
    <s v="Christopher Conant"/>
    <x v="0"/>
    <s v="United States"/>
    <s v="Los Angeles"/>
    <x v="1"/>
    <n v="90045"/>
    <x v="1"/>
    <s v="FUR-CH-10003061"/>
    <x v="0"/>
    <x v="1"/>
    <s v="Global Leather Task Chair, Black"/>
    <n v="287.96800000000002"/>
    <n v="4"/>
    <n v="0.2"/>
    <x v="3399"/>
  </r>
  <r>
    <n v="3984"/>
    <x v="1971"/>
    <x v="274"/>
    <d v="2016-07-09T00:00:00"/>
    <s v="Second Class"/>
    <s v="CC-12370"/>
    <s v="Christopher Conant"/>
    <x v="0"/>
    <s v="United States"/>
    <s v="Los Angeles"/>
    <x v="1"/>
    <n v="90045"/>
    <x v="1"/>
    <s v="TEC-CO-10003763"/>
    <x v="2"/>
    <x v="16"/>
    <s v="Canon PC1060 Personal Laser Copier"/>
    <n v="2799.96"/>
    <n v="5"/>
    <n v="0.2"/>
    <x v="3400"/>
  </r>
  <r>
    <n v="3985"/>
    <x v="1971"/>
    <x v="274"/>
    <d v="2016-07-09T00:00:00"/>
    <s v="Second Class"/>
    <s v="CC-12370"/>
    <s v="Christopher Conant"/>
    <x v="0"/>
    <s v="United States"/>
    <s v="Los Angeles"/>
    <x v="1"/>
    <n v="90045"/>
    <x v="1"/>
    <s v="OFF-PA-10002923"/>
    <x v="1"/>
    <x v="10"/>
    <s v="Xerox 1942"/>
    <n v="48.94"/>
    <n v="1"/>
    <n v="0"/>
    <x v="1621"/>
  </r>
  <r>
    <n v="3986"/>
    <x v="1972"/>
    <x v="764"/>
    <d v="2016-04-21T00:00:00"/>
    <s v="Standard Class"/>
    <s v="JM-15535"/>
    <s v="Jessica Myrick"/>
    <x v="0"/>
    <s v="United States"/>
    <s v="Lakewood"/>
    <x v="1"/>
    <n v="90712"/>
    <x v="1"/>
    <s v="FUR-BO-10003441"/>
    <x v="0"/>
    <x v="0"/>
    <s v="Bush Westfield Collection Bookcases, Fully Assembled"/>
    <n v="257.49900000000002"/>
    <n v="3"/>
    <n v="0.15"/>
    <x v="3401"/>
  </r>
  <r>
    <n v="3987"/>
    <x v="1973"/>
    <x v="798"/>
    <d v="2017-04-14T00:00:00"/>
    <s v="Standard Class"/>
    <s v="KF-16285"/>
    <s v="Karen Ferguson"/>
    <x v="2"/>
    <s v="United States"/>
    <s v="Plainfield"/>
    <x v="30"/>
    <n v="7060"/>
    <x v="3"/>
    <s v="OFF-ST-10001780"/>
    <x v="1"/>
    <x v="4"/>
    <s v="Tennsco 16-Compartment Lockers with Coat Rack"/>
    <n v="2591.56"/>
    <n v="4"/>
    <n v="0"/>
    <x v="3402"/>
  </r>
  <r>
    <n v="3988"/>
    <x v="1973"/>
    <x v="798"/>
    <d v="2017-04-14T00:00:00"/>
    <s v="Standard Class"/>
    <s v="KF-16285"/>
    <s v="Karen Ferguson"/>
    <x v="2"/>
    <s v="United States"/>
    <s v="Plainfield"/>
    <x v="30"/>
    <n v="7060"/>
    <x v="3"/>
    <s v="OFF-AP-10001962"/>
    <x v="1"/>
    <x v="9"/>
    <s v="Black &amp; Decker Filter for Double Action Dustbuster Cordless Vac BLDV7210"/>
    <n v="41.95"/>
    <n v="5"/>
    <n v="0"/>
    <x v="3403"/>
  </r>
  <r>
    <n v="3989"/>
    <x v="1974"/>
    <x v="764"/>
    <d v="2016-04-22T00:00:00"/>
    <s v="Standard Class"/>
    <s v="CS-12175"/>
    <s v="Charles Sheldon"/>
    <x v="1"/>
    <s v="United States"/>
    <s v="Columbia"/>
    <x v="18"/>
    <n v="38401"/>
    <x v="0"/>
    <s v="FUR-FU-10003798"/>
    <x v="0"/>
    <x v="5"/>
    <s v="Ultra Door Kickplate, 8&quot;H x 34&quot;W"/>
    <n v="79.12"/>
    <n v="5"/>
    <n v="0.2"/>
    <x v="3404"/>
  </r>
  <r>
    <n v="3990"/>
    <x v="1975"/>
    <x v="641"/>
    <d v="2014-11-27T00:00:00"/>
    <s v="Second Class"/>
    <s v="AR-10540"/>
    <s v="Andy Reiter"/>
    <x v="0"/>
    <s v="United States"/>
    <s v="Woonsocket"/>
    <x v="34"/>
    <n v="2895"/>
    <x v="3"/>
    <s v="FUR-FU-10001095"/>
    <x v="0"/>
    <x v="5"/>
    <s v="DAX Black Cherry Wood-Tone Poster Frame"/>
    <n v="52.96"/>
    <n v="2"/>
    <n v="0"/>
    <x v="3405"/>
  </r>
  <r>
    <n v="3991"/>
    <x v="1976"/>
    <x v="935"/>
    <d v="2014-11-08T00:00:00"/>
    <s v="Standard Class"/>
    <s v="MS-17770"/>
    <s v="Maxwell Schwartz"/>
    <x v="0"/>
    <s v="United States"/>
    <s v="Lancaster"/>
    <x v="9"/>
    <n v="17602"/>
    <x v="3"/>
    <s v="OFF-SU-10000157"/>
    <x v="1"/>
    <x v="14"/>
    <s v="Compact Automatic Electric Letter Opener"/>
    <n v="286.34399999999999"/>
    <n v="3"/>
    <n v="0.2"/>
    <x v="3406"/>
  </r>
  <r>
    <n v="3992"/>
    <x v="1977"/>
    <x v="489"/>
    <d v="2015-05-05T00:00:00"/>
    <s v="Standard Class"/>
    <s v="DB-13120"/>
    <s v="David Bremer"/>
    <x v="1"/>
    <s v="United States"/>
    <s v="Tampa"/>
    <x v="2"/>
    <n v="33614"/>
    <x v="0"/>
    <s v="FUR-FU-10001095"/>
    <x v="0"/>
    <x v="5"/>
    <s v="DAX Black Cherry Wood-Tone Poster Frame"/>
    <n v="63.552"/>
    <n v="3"/>
    <n v="0.2"/>
    <x v="3407"/>
  </r>
  <r>
    <n v="3993"/>
    <x v="1977"/>
    <x v="489"/>
    <d v="2015-05-05T00:00:00"/>
    <s v="Standard Class"/>
    <s v="DB-13120"/>
    <s v="David Bremer"/>
    <x v="1"/>
    <s v="United States"/>
    <s v="Tampa"/>
    <x v="2"/>
    <n v="33614"/>
    <x v="0"/>
    <s v="OFF-SU-10004261"/>
    <x v="1"/>
    <x v="14"/>
    <s v="Fiskars 8&quot; Scissors, 2/Pack"/>
    <n v="41.375999999999998"/>
    <n v="3"/>
    <n v="0.2"/>
    <x v="3408"/>
  </r>
  <r>
    <n v="3994"/>
    <x v="1977"/>
    <x v="489"/>
    <d v="2015-05-05T00:00:00"/>
    <s v="Standard Class"/>
    <s v="DB-13120"/>
    <s v="David Bremer"/>
    <x v="1"/>
    <s v="United States"/>
    <s v="Tampa"/>
    <x v="2"/>
    <n v="33614"/>
    <x v="0"/>
    <s v="OFF-AR-10004022"/>
    <x v="1"/>
    <x v="6"/>
    <s v="Panasonic KP-380BK Classic Electric Pencil Sharpener"/>
    <n v="172.70400000000001"/>
    <n v="6"/>
    <n v="0.2"/>
    <x v="3409"/>
  </r>
  <r>
    <n v="3995"/>
    <x v="1978"/>
    <x v="936"/>
    <d v="2015-03-12T00:00:00"/>
    <s v="Standard Class"/>
    <s v="DK-12895"/>
    <s v="Dana Kaydos"/>
    <x v="0"/>
    <s v="United States"/>
    <s v="Kenosha"/>
    <x v="6"/>
    <n v="53142"/>
    <x v="2"/>
    <s v="FUR-BO-10002916"/>
    <x v="0"/>
    <x v="0"/>
    <s v="Rush Hierlooms Collection 1&quot; Thick Stackable Bookcases"/>
    <n v="512.94000000000005"/>
    <n v="3"/>
    <n v="0"/>
    <x v="3410"/>
  </r>
  <r>
    <n v="3996"/>
    <x v="1978"/>
    <x v="936"/>
    <d v="2015-03-12T00:00:00"/>
    <s v="Standard Class"/>
    <s v="DK-12895"/>
    <s v="Dana Kaydos"/>
    <x v="0"/>
    <s v="United States"/>
    <s v="Kenosha"/>
    <x v="6"/>
    <n v="53142"/>
    <x v="2"/>
    <s v="FUR-CH-10002084"/>
    <x v="0"/>
    <x v="1"/>
    <s v="Hon Mobius Operator's Chair"/>
    <n v="860.93"/>
    <n v="7"/>
    <n v="0"/>
    <x v="3411"/>
  </r>
  <r>
    <n v="3997"/>
    <x v="1978"/>
    <x v="936"/>
    <d v="2015-03-12T00:00:00"/>
    <s v="Standard Class"/>
    <s v="DK-12895"/>
    <s v="Dana Kaydos"/>
    <x v="0"/>
    <s v="United States"/>
    <s v="Kenosha"/>
    <x v="6"/>
    <n v="53142"/>
    <x v="2"/>
    <s v="TEC-PH-10003012"/>
    <x v="2"/>
    <x v="7"/>
    <s v="Nortel Meridian M3904 Professional Digital phone"/>
    <n v="769.95"/>
    <n v="5"/>
    <n v="0"/>
    <x v="3412"/>
  </r>
  <r>
    <n v="3998"/>
    <x v="1978"/>
    <x v="936"/>
    <d v="2015-03-12T00:00:00"/>
    <s v="Standard Class"/>
    <s v="DK-12895"/>
    <s v="Dana Kaydos"/>
    <x v="0"/>
    <s v="United States"/>
    <s v="Kenosha"/>
    <x v="6"/>
    <n v="53142"/>
    <x v="2"/>
    <s v="OFF-AR-10002704"/>
    <x v="1"/>
    <x v="6"/>
    <s v="Boston 1900 Electric Pencil Sharpener"/>
    <n v="14.98"/>
    <n v="1"/>
    <n v="0"/>
    <x v="3413"/>
  </r>
  <r>
    <n v="3999"/>
    <x v="1978"/>
    <x v="936"/>
    <d v="2015-03-12T00:00:00"/>
    <s v="Standard Class"/>
    <s v="DK-12895"/>
    <s v="Dana Kaydos"/>
    <x v="0"/>
    <s v="United States"/>
    <s v="Kenosha"/>
    <x v="6"/>
    <n v="53142"/>
    <x v="2"/>
    <s v="FUR-FU-10000308"/>
    <x v="0"/>
    <x v="5"/>
    <s v="Deflect-o Glass Clear Studded Chair Mats"/>
    <n v="373.08"/>
    <n v="6"/>
    <n v="0"/>
    <x v="3414"/>
  </r>
  <r>
    <n v="4000"/>
    <x v="1979"/>
    <x v="789"/>
    <d v="2015-07-20T00:00:00"/>
    <s v="Second Class"/>
    <s v="MP-17965"/>
    <s v="Michael Paige"/>
    <x v="1"/>
    <s v="United States"/>
    <s v="Port Saint Lucie"/>
    <x v="2"/>
    <n v="34952"/>
    <x v="0"/>
    <s v="FUR-BO-10004709"/>
    <x v="0"/>
    <x v="0"/>
    <s v="Bush Westfield Collection Bookcases, Medium Cherry Finish"/>
    <n v="231.92"/>
    <n v="5"/>
    <n v="0.2"/>
    <x v="3415"/>
  </r>
  <r>
    <n v="4001"/>
    <x v="1980"/>
    <x v="856"/>
    <d v="2014-10-16T00:00:00"/>
    <s v="Standard Class"/>
    <s v="Dp-13240"/>
    <s v="Dean percer"/>
    <x v="2"/>
    <s v="United States"/>
    <s v="Seattle"/>
    <x v="4"/>
    <n v="98115"/>
    <x v="1"/>
    <s v="FUR-FU-10001196"/>
    <x v="0"/>
    <x v="5"/>
    <s v="DAX Cubicle Frames - 8x10"/>
    <n v="63.47"/>
    <n v="11"/>
    <n v="0"/>
    <x v="3416"/>
  </r>
  <r>
    <n v="4002"/>
    <x v="1980"/>
    <x v="856"/>
    <d v="2014-10-16T00:00:00"/>
    <s v="Standard Class"/>
    <s v="Dp-13240"/>
    <s v="Dean percer"/>
    <x v="2"/>
    <s v="United States"/>
    <s v="Seattle"/>
    <x v="4"/>
    <n v="98115"/>
    <x v="1"/>
    <s v="TEC-AC-10002942"/>
    <x v="2"/>
    <x v="11"/>
    <s v="WD My Passport Ultra 1TB Portable External Hard Drive"/>
    <n v="345"/>
    <n v="5"/>
    <n v="0"/>
    <x v="3417"/>
  </r>
  <r>
    <n v="4003"/>
    <x v="1981"/>
    <x v="840"/>
    <d v="2016-03-08T00:00:00"/>
    <s v="Standard Class"/>
    <s v="CC-12220"/>
    <s v="Chris Cortes"/>
    <x v="0"/>
    <s v="United States"/>
    <s v="San Antonio"/>
    <x v="5"/>
    <n v="78207"/>
    <x v="2"/>
    <s v="FUR-TA-10004915"/>
    <x v="0"/>
    <x v="3"/>
    <s v="Office Impressions End Table, 20-1/2&quot;H x 24&quot;W x 20&quot;D"/>
    <n v="637.89599999999996"/>
    <n v="3"/>
    <n v="0.3"/>
    <x v="3418"/>
  </r>
  <r>
    <n v="4004"/>
    <x v="1981"/>
    <x v="840"/>
    <d v="2016-03-08T00:00:00"/>
    <s v="Standard Class"/>
    <s v="CC-12220"/>
    <s v="Chris Cortes"/>
    <x v="0"/>
    <s v="United States"/>
    <s v="San Antonio"/>
    <x v="5"/>
    <n v="78207"/>
    <x v="2"/>
    <s v="TEC-MA-10001016"/>
    <x v="2"/>
    <x v="15"/>
    <s v="Canon PC170 Desktop Personal Copier"/>
    <n v="287.91000000000003"/>
    <n v="3"/>
    <n v="0.4"/>
    <x v="3419"/>
  </r>
  <r>
    <n v="4005"/>
    <x v="1981"/>
    <x v="840"/>
    <d v="2016-03-08T00:00:00"/>
    <s v="Standard Class"/>
    <s v="CC-12220"/>
    <s v="Chris Cortes"/>
    <x v="0"/>
    <s v="United States"/>
    <s v="San Antonio"/>
    <x v="5"/>
    <n v="78207"/>
    <x v="2"/>
    <s v="OFF-EN-10000483"/>
    <x v="1"/>
    <x v="12"/>
    <s v="White Envelopes, White Envelopes with Clear Poly Window"/>
    <n v="36.6"/>
    <n v="3"/>
    <n v="0.2"/>
    <x v="3420"/>
  </r>
  <r>
    <n v="4006"/>
    <x v="1982"/>
    <x v="895"/>
    <d v="2015-12-16T00:00:00"/>
    <s v="Standard Class"/>
    <s v="KM-16660"/>
    <s v="Khloe Miller"/>
    <x v="0"/>
    <s v="United States"/>
    <s v="Roswell"/>
    <x v="32"/>
    <n v="30076"/>
    <x v="0"/>
    <s v="OFF-AR-10003087"/>
    <x v="1"/>
    <x v="6"/>
    <s v="Staples in misc. colors"/>
    <n v="1.78"/>
    <n v="1"/>
    <n v="0"/>
    <x v="3421"/>
  </r>
  <r>
    <n v="4007"/>
    <x v="1982"/>
    <x v="895"/>
    <d v="2015-12-16T00:00:00"/>
    <s v="Standard Class"/>
    <s v="KM-16660"/>
    <s v="Khloe Miller"/>
    <x v="0"/>
    <s v="United States"/>
    <s v="Roswell"/>
    <x v="32"/>
    <n v="30076"/>
    <x v="0"/>
    <s v="OFF-PA-10000520"/>
    <x v="1"/>
    <x v="10"/>
    <s v="Xerox 201"/>
    <n v="25.92"/>
    <n v="4"/>
    <n v="0"/>
    <x v="245"/>
  </r>
  <r>
    <n v="4008"/>
    <x v="1982"/>
    <x v="895"/>
    <d v="2015-12-16T00:00:00"/>
    <s v="Standard Class"/>
    <s v="KM-16660"/>
    <s v="Khloe Miller"/>
    <x v="0"/>
    <s v="United States"/>
    <s v="Roswell"/>
    <x v="32"/>
    <n v="30076"/>
    <x v="0"/>
    <s v="TEC-AC-10001553"/>
    <x v="2"/>
    <x v="11"/>
    <s v="Memorex 25GB 6X Branded Blu-Ray Recordable Disc, 15/Pack"/>
    <n v="101.94"/>
    <n v="6"/>
    <n v="0"/>
    <x v="3422"/>
  </r>
  <r>
    <n v="4009"/>
    <x v="1983"/>
    <x v="217"/>
    <d v="2015-12-22T00:00:00"/>
    <s v="Standard Class"/>
    <s v="MK-17905"/>
    <s v="Michael Kennedy"/>
    <x v="1"/>
    <s v="United States"/>
    <s v="Louisville"/>
    <x v="22"/>
    <n v="80027"/>
    <x v="1"/>
    <s v="OFF-AR-10000634"/>
    <x v="1"/>
    <x v="6"/>
    <s v="Newell 320"/>
    <n v="6.8479999999999999"/>
    <n v="2"/>
    <n v="0.2"/>
    <x v="1355"/>
  </r>
  <r>
    <n v="4010"/>
    <x v="1984"/>
    <x v="314"/>
    <d v="2017-01-05T00:00:00"/>
    <s v="Standard Class"/>
    <s v="SC-20725"/>
    <s v="Steven Cartwright"/>
    <x v="0"/>
    <s v="United States"/>
    <s v="Los Angeles"/>
    <x v="1"/>
    <n v="90036"/>
    <x v="1"/>
    <s v="FUR-FU-10001215"/>
    <x v="0"/>
    <x v="5"/>
    <s v="Howard Miller 11-1/2&quot; Diameter Brentwood Wall Clock"/>
    <n v="474.43"/>
    <n v="11"/>
    <n v="0"/>
    <x v="3423"/>
  </r>
  <r>
    <n v="4011"/>
    <x v="1985"/>
    <x v="610"/>
    <d v="2017-11-24T00:00:00"/>
    <s v="First Class"/>
    <s v="CC-12475"/>
    <s v="Cindy Chapman"/>
    <x v="0"/>
    <s v="United States"/>
    <s v="Philadelphia"/>
    <x v="9"/>
    <n v="19143"/>
    <x v="3"/>
    <s v="OFF-PA-10001204"/>
    <x v="1"/>
    <x v="10"/>
    <s v="Xerox 1972"/>
    <n v="8.4480000000000004"/>
    <n v="2"/>
    <n v="0.2"/>
    <x v="590"/>
  </r>
  <r>
    <n v="4012"/>
    <x v="1985"/>
    <x v="610"/>
    <d v="2017-11-24T00:00:00"/>
    <s v="First Class"/>
    <s v="CC-12475"/>
    <s v="Cindy Chapman"/>
    <x v="0"/>
    <s v="United States"/>
    <s v="Philadelphia"/>
    <x v="9"/>
    <n v="19143"/>
    <x v="3"/>
    <s v="OFF-ST-10002444"/>
    <x v="1"/>
    <x v="4"/>
    <s v="Recycled Eldon Regeneration Jumbo File"/>
    <n v="39.295999999999999"/>
    <n v="4"/>
    <n v="0.2"/>
    <x v="3424"/>
  </r>
  <r>
    <n v="4013"/>
    <x v="1986"/>
    <x v="937"/>
    <d v="2015-12-27T00:00:00"/>
    <s v="Standard Class"/>
    <s v="BT-11305"/>
    <s v="Beth Thompson"/>
    <x v="2"/>
    <s v="United States"/>
    <s v="Superior"/>
    <x v="6"/>
    <n v="54880"/>
    <x v="2"/>
    <s v="OFF-AR-10000203"/>
    <x v="1"/>
    <x v="6"/>
    <s v="Newell 336"/>
    <n v="17.12"/>
    <n v="4"/>
    <n v="0"/>
    <x v="2900"/>
  </r>
  <r>
    <n v="4014"/>
    <x v="1987"/>
    <x v="841"/>
    <d v="2015-08-28T00:00:00"/>
    <s v="Standard Class"/>
    <s v="FH-14350"/>
    <s v="Fred Harton"/>
    <x v="0"/>
    <s v="United States"/>
    <s v="Atlanta"/>
    <x v="32"/>
    <n v="30318"/>
    <x v="0"/>
    <s v="OFF-AP-10000828"/>
    <x v="1"/>
    <x v="9"/>
    <s v="Avanti 4.4 Cu. Ft. Refrigerator"/>
    <n v="542.94000000000005"/>
    <n v="3"/>
    <n v="0"/>
    <x v="3425"/>
  </r>
  <r>
    <n v="4015"/>
    <x v="1987"/>
    <x v="841"/>
    <d v="2015-08-28T00:00:00"/>
    <s v="Standard Class"/>
    <s v="FH-14350"/>
    <s v="Fred Harton"/>
    <x v="0"/>
    <s v="United States"/>
    <s v="Atlanta"/>
    <x v="32"/>
    <n v="30318"/>
    <x v="0"/>
    <s v="OFF-LA-10003190"/>
    <x v="1"/>
    <x v="2"/>
    <s v="Avery 474"/>
    <n v="8.64"/>
    <n v="3"/>
    <n v="0"/>
    <x v="910"/>
  </r>
  <r>
    <n v="4016"/>
    <x v="1987"/>
    <x v="841"/>
    <d v="2015-08-28T00:00:00"/>
    <s v="Standard Class"/>
    <s v="FH-14350"/>
    <s v="Fred Harton"/>
    <x v="0"/>
    <s v="United States"/>
    <s v="Atlanta"/>
    <x v="32"/>
    <n v="30318"/>
    <x v="0"/>
    <s v="OFF-PA-10002319"/>
    <x v="1"/>
    <x v="10"/>
    <s v="Xerox 1944"/>
    <n v="193.8"/>
    <n v="5"/>
    <n v="0"/>
    <x v="3426"/>
  </r>
  <r>
    <n v="4017"/>
    <x v="1987"/>
    <x v="841"/>
    <d v="2015-08-28T00:00:00"/>
    <s v="Standard Class"/>
    <s v="FH-14350"/>
    <s v="Fred Harton"/>
    <x v="0"/>
    <s v="United States"/>
    <s v="Atlanta"/>
    <x v="32"/>
    <n v="30318"/>
    <x v="0"/>
    <s v="OFF-PA-10003893"/>
    <x v="1"/>
    <x v="10"/>
    <s v="Xerox 1962"/>
    <n v="21.4"/>
    <n v="5"/>
    <n v="0"/>
    <x v="3045"/>
  </r>
  <r>
    <n v="4018"/>
    <x v="1987"/>
    <x v="841"/>
    <d v="2015-08-28T00:00:00"/>
    <s v="Standard Class"/>
    <s v="FH-14350"/>
    <s v="Fred Harton"/>
    <x v="0"/>
    <s v="United States"/>
    <s v="Atlanta"/>
    <x v="32"/>
    <n v="30318"/>
    <x v="0"/>
    <s v="OFF-PA-10002499"/>
    <x v="1"/>
    <x v="10"/>
    <s v="Xerox 1890"/>
    <n v="97.88"/>
    <n v="2"/>
    <n v="0"/>
    <x v="3427"/>
  </r>
  <r>
    <n v="4019"/>
    <x v="1987"/>
    <x v="841"/>
    <d v="2015-08-28T00:00:00"/>
    <s v="Standard Class"/>
    <s v="FH-14350"/>
    <s v="Fred Harton"/>
    <x v="0"/>
    <s v="United States"/>
    <s v="Atlanta"/>
    <x v="32"/>
    <n v="30318"/>
    <x v="0"/>
    <s v="TEC-AC-10004568"/>
    <x v="2"/>
    <x v="11"/>
    <s v="Maxell LTO Ultrium - 800 GB"/>
    <n v="251.91"/>
    <n v="9"/>
    <n v="0"/>
    <x v="1863"/>
  </r>
  <r>
    <n v="4020"/>
    <x v="1987"/>
    <x v="841"/>
    <d v="2015-08-28T00:00:00"/>
    <s v="Standard Class"/>
    <s v="FH-14350"/>
    <s v="Fred Harton"/>
    <x v="0"/>
    <s v="United States"/>
    <s v="Atlanta"/>
    <x v="32"/>
    <n v="30318"/>
    <x v="0"/>
    <s v="OFF-AP-10001492"/>
    <x v="1"/>
    <x v="9"/>
    <s v="Acco Six-Outlet Power Strip, 4' Cord Length"/>
    <n v="25.86"/>
    <n v="3"/>
    <n v="0"/>
    <x v="3428"/>
  </r>
  <r>
    <n v="4021"/>
    <x v="1988"/>
    <x v="169"/>
    <d v="2014-06-27T00:00:00"/>
    <s v="Standard Class"/>
    <s v="AA-10645"/>
    <s v="Anna Andreadi"/>
    <x v="0"/>
    <s v="United States"/>
    <s v="Chester"/>
    <x v="9"/>
    <n v="19013"/>
    <x v="3"/>
    <s v="FUR-CH-10004698"/>
    <x v="0"/>
    <x v="1"/>
    <s v="Padded Folding Chairs, Black, 4/Carton"/>
    <n v="170.05799999999999"/>
    <n v="3"/>
    <n v="0.3"/>
    <x v="348"/>
  </r>
  <r>
    <n v="4022"/>
    <x v="1988"/>
    <x v="169"/>
    <d v="2014-06-27T00:00:00"/>
    <s v="Standard Class"/>
    <s v="AA-10645"/>
    <s v="Anna Andreadi"/>
    <x v="0"/>
    <s v="United States"/>
    <s v="Chester"/>
    <x v="9"/>
    <n v="19013"/>
    <x v="3"/>
    <s v="TEC-PH-10004093"/>
    <x v="2"/>
    <x v="7"/>
    <s v="Panasonic Kx-TS550"/>
    <n v="82.781999999999996"/>
    <n v="3"/>
    <n v="0.4"/>
    <x v="3429"/>
  </r>
  <r>
    <n v="4023"/>
    <x v="1988"/>
    <x v="169"/>
    <d v="2014-06-27T00:00:00"/>
    <s v="Standard Class"/>
    <s v="AA-10645"/>
    <s v="Anna Andreadi"/>
    <x v="0"/>
    <s v="United States"/>
    <s v="Chester"/>
    <x v="9"/>
    <n v="19013"/>
    <x v="3"/>
    <s v="FUR-CH-10000454"/>
    <x v="0"/>
    <x v="1"/>
    <s v="Hon Deluxe Fabric Upholstered Stacking Chairs, Rounded Back"/>
    <n v="853.93"/>
    <n v="5"/>
    <n v="0.3"/>
    <x v="232"/>
  </r>
  <r>
    <n v="4024"/>
    <x v="1989"/>
    <x v="855"/>
    <d v="2017-10-28T00:00:00"/>
    <s v="First Class"/>
    <s v="JO-15145"/>
    <s v="Jack O'Briant"/>
    <x v="1"/>
    <s v="United States"/>
    <s v="San Francisco"/>
    <x v="1"/>
    <n v="94110"/>
    <x v="1"/>
    <s v="FUR-BO-10003034"/>
    <x v="0"/>
    <x v="0"/>
    <s v="O'Sullivan Elevations Bookcase, Cherry Finish"/>
    <n v="556.66499999999996"/>
    <n v="5"/>
    <n v="0.15"/>
    <x v="3430"/>
  </r>
  <r>
    <n v="4025"/>
    <x v="1989"/>
    <x v="855"/>
    <d v="2017-10-28T00:00:00"/>
    <s v="First Class"/>
    <s v="JO-15145"/>
    <s v="Jack O'Briant"/>
    <x v="1"/>
    <s v="United States"/>
    <s v="San Francisco"/>
    <x v="1"/>
    <n v="94110"/>
    <x v="1"/>
    <s v="TEC-PH-10003215"/>
    <x v="2"/>
    <x v="7"/>
    <s v="Jackery Bar Premium Fast-charging Portable Charger"/>
    <n v="95.84"/>
    <n v="4"/>
    <n v="0.2"/>
    <x v="3431"/>
  </r>
  <r>
    <n v="4026"/>
    <x v="1990"/>
    <x v="938"/>
    <d v="2017-08-13T00:00:00"/>
    <s v="First Class"/>
    <s v="SF-20965"/>
    <s v="Sylvia Foulston"/>
    <x v="1"/>
    <s v="United States"/>
    <s v="Bedford"/>
    <x v="5"/>
    <n v="76021"/>
    <x v="2"/>
    <s v="OFF-PA-10001776"/>
    <x v="1"/>
    <x v="10"/>
    <s v="Wirebound Message Books, Four 2 3/4&quot; x 5&quot; Forms per Page, 600 Sets per Book"/>
    <n v="29.664000000000001"/>
    <n v="4"/>
    <n v="0.2"/>
    <x v="3432"/>
  </r>
  <r>
    <n v="4027"/>
    <x v="1990"/>
    <x v="938"/>
    <d v="2017-08-13T00:00:00"/>
    <s v="First Class"/>
    <s v="SF-20965"/>
    <s v="Sylvia Foulston"/>
    <x v="1"/>
    <s v="United States"/>
    <s v="Bedford"/>
    <x v="5"/>
    <n v="76021"/>
    <x v="2"/>
    <s v="OFF-AR-10004582"/>
    <x v="1"/>
    <x v="6"/>
    <s v="BIC Brite Liner Grip Highlighters"/>
    <n v="9.1839999999999993"/>
    <n v="7"/>
    <n v="0.2"/>
    <x v="3433"/>
  </r>
  <r>
    <n v="4028"/>
    <x v="1990"/>
    <x v="938"/>
    <d v="2017-08-13T00:00:00"/>
    <s v="First Class"/>
    <s v="SF-20965"/>
    <s v="Sylvia Foulston"/>
    <x v="1"/>
    <s v="United States"/>
    <s v="Bedford"/>
    <x v="5"/>
    <n v="76021"/>
    <x v="2"/>
    <s v="TEC-PH-10001557"/>
    <x v="2"/>
    <x v="7"/>
    <s v="Pyle PMP37LED"/>
    <n v="153.584"/>
    <n v="2"/>
    <n v="0.2"/>
    <x v="3434"/>
  </r>
  <r>
    <n v="4029"/>
    <x v="1990"/>
    <x v="938"/>
    <d v="2017-08-13T00:00:00"/>
    <s v="First Class"/>
    <s v="SF-20965"/>
    <s v="Sylvia Foulston"/>
    <x v="1"/>
    <s v="United States"/>
    <s v="Bedford"/>
    <x v="5"/>
    <n v="76021"/>
    <x v="2"/>
    <s v="OFF-BI-10004209"/>
    <x v="1"/>
    <x v="8"/>
    <s v="Fellowes Twister Kit, Gray/Clear, 3/pkg"/>
    <n v="12.864000000000001"/>
    <n v="8"/>
    <n v="0.8"/>
    <x v="3435"/>
  </r>
  <r>
    <n v="4030"/>
    <x v="1991"/>
    <x v="165"/>
    <d v="2017-12-28T00:00:00"/>
    <s v="Standard Class"/>
    <s v="CS-12355"/>
    <s v="Christine Sundaresam"/>
    <x v="0"/>
    <s v="United States"/>
    <s v="Lafayette"/>
    <x v="28"/>
    <n v="70506"/>
    <x v="0"/>
    <s v="TEC-MA-10003183"/>
    <x v="2"/>
    <x v="15"/>
    <s v="DYMO CardScan Personal V9 Business Card Scanner"/>
    <n v="479.97"/>
    <n v="3"/>
    <n v="0"/>
    <x v="3436"/>
  </r>
  <r>
    <n v="4031"/>
    <x v="1991"/>
    <x v="165"/>
    <d v="2017-12-28T00:00:00"/>
    <s v="Standard Class"/>
    <s v="CS-12355"/>
    <s v="Christine Sundaresam"/>
    <x v="0"/>
    <s v="United States"/>
    <s v="Lafayette"/>
    <x v="28"/>
    <n v="70506"/>
    <x v="0"/>
    <s v="FUR-CH-10002439"/>
    <x v="0"/>
    <x v="1"/>
    <s v="Iceberg Nesting Folding Chair, 19w x 6d x 43h"/>
    <n v="232.88"/>
    <n v="4"/>
    <n v="0"/>
    <x v="3437"/>
  </r>
  <r>
    <n v="4032"/>
    <x v="1992"/>
    <x v="182"/>
    <d v="2016-09-30T00:00:00"/>
    <s v="Standard Class"/>
    <s v="SN-20710"/>
    <s v="Steve Nguyen"/>
    <x v="2"/>
    <s v="United States"/>
    <s v="Covington"/>
    <x v="4"/>
    <n v="98042"/>
    <x v="1"/>
    <s v="OFF-AP-10000576"/>
    <x v="1"/>
    <x v="9"/>
    <s v="Belkin 7 Outlet SurgeMaster II"/>
    <n v="236.88"/>
    <n v="6"/>
    <n v="0"/>
    <x v="3438"/>
  </r>
  <r>
    <n v="4033"/>
    <x v="1992"/>
    <x v="182"/>
    <d v="2016-09-30T00:00:00"/>
    <s v="Standard Class"/>
    <s v="SN-20710"/>
    <s v="Steve Nguyen"/>
    <x v="2"/>
    <s v="United States"/>
    <s v="Covington"/>
    <x v="4"/>
    <n v="98042"/>
    <x v="1"/>
    <s v="OFF-PA-10004040"/>
    <x v="1"/>
    <x v="10"/>
    <s v="Universal Premium White Copier/Laser Paper (20Lb. and 87 Bright)"/>
    <n v="29.9"/>
    <n v="5"/>
    <n v="0"/>
    <x v="661"/>
  </r>
  <r>
    <n v="4034"/>
    <x v="1992"/>
    <x v="182"/>
    <d v="2016-09-30T00:00:00"/>
    <s v="Standard Class"/>
    <s v="SN-20710"/>
    <s v="Steve Nguyen"/>
    <x v="2"/>
    <s v="United States"/>
    <s v="Covington"/>
    <x v="4"/>
    <n v="98042"/>
    <x v="1"/>
    <s v="TEC-AC-10003063"/>
    <x v="2"/>
    <x v="11"/>
    <s v="Micro Innovations USB RF Wireless Keyboard with Mouse"/>
    <n v="100"/>
    <n v="4"/>
    <n v="0"/>
    <x v="1568"/>
  </r>
  <r>
    <n v="4035"/>
    <x v="1993"/>
    <x v="939"/>
    <d v="2016-12-12T00:00:00"/>
    <s v="Same Day"/>
    <s v="JM-15655"/>
    <s v="Jim Mitchum"/>
    <x v="1"/>
    <s v="United States"/>
    <s v="Lorain"/>
    <x v="24"/>
    <n v="44052"/>
    <x v="3"/>
    <s v="OFF-BI-10003982"/>
    <x v="1"/>
    <x v="8"/>
    <s v="Wilson Jones Century Plastic Molded Ring Binders"/>
    <n v="18.693000000000001"/>
    <n v="3"/>
    <n v="0.7"/>
    <x v="3439"/>
  </r>
  <r>
    <n v="4036"/>
    <x v="1993"/>
    <x v="939"/>
    <d v="2016-12-12T00:00:00"/>
    <s v="Same Day"/>
    <s v="JM-15655"/>
    <s v="Jim Mitchum"/>
    <x v="1"/>
    <s v="United States"/>
    <s v="Lorain"/>
    <x v="24"/>
    <n v="44052"/>
    <x v="3"/>
    <s v="TEC-AC-10002567"/>
    <x v="2"/>
    <x v="11"/>
    <s v="Logitech G602 Wireless Gaming Mouse"/>
    <n v="383.952"/>
    <n v="6"/>
    <n v="0.2"/>
    <x v="3440"/>
  </r>
  <r>
    <n v="4037"/>
    <x v="1994"/>
    <x v="75"/>
    <d v="2016-01-01T00:00:00"/>
    <s v="Standard Class"/>
    <s v="FH-14350"/>
    <s v="Fred Harton"/>
    <x v="0"/>
    <s v="United States"/>
    <s v="Chicago"/>
    <x v="10"/>
    <n v="60623"/>
    <x v="2"/>
    <s v="OFF-ST-10004950"/>
    <x v="1"/>
    <x v="4"/>
    <s v="Tenex Personal Filing Tote With Secure Closure Lid, Black/Frost"/>
    <n v="24.815999999999999"/>
    <n v="2"/>
    <n v="0.2"/>
    <x v="3441"/>
  </r>
  <r>
    <n v="4038"/>
    <x v="1995"/>
    <x v="282"/>
    <d v="2015-01-02T00:00:00"/>
    <s v="Standard Class"/>
    <s v="AJ-10795"/>
    <s v="Anthony Johnson"/>
    <x v="1"/>
    <s v="United States"/>
    <s v="San Francisco"/>
    <x v="1"/>
    <n v="94110"/>
    <x v="1"/>
    <s v="FUR-FU-10000550"/>
    <x v="0"/>
    <x v="5"/>
    <s v="Stacking Trays by OIC"/>
    <n v="24.9"/>
    <n v="5"/>
    <n v="0"/>
    <x v="3442"/>
  </r>
  <r>
    <n v="4039"/>
    <x v="1995"/>
    <x v="282"/>
    <d v="2015-01-02T00:00:00"/>
    <s v="Standard Class"/>
    <s v="AJ-10795"/>
    <s v="Anthony Johnson"/>
    <x v="1"/>
    <s v="United States"/>
    <s v="San Francisco"/>
    <x v="1"/>
    <n v="94110"/>
    <x v="1"/>
    <s v="OFF-PA-10000528"/>
    <x v="1"/>
    <x v="10"/>
    <s v="Xerox 1981"/>
    <n v="21.12"/>
    <n v="4"/>
    <n v="0"/>
    <x v="3443"/>
  </r>
  <r>
    <n v="4040"/>
    <x v="1995"/>
    <x v="282"/>
    <d v="2015-01-02T00:00:00"/>
    <s v="Standard Class"/>
    <s v="AJ-10795"/>
    <s v="Anthony Johnson"/>
    <x v="1"/>
    <s v="United States"/>
    <s v="San Francisco"/>
    <x v="1"/>
    <n v="94110"/>
    <x v="1"/>
    <s v="TEC-MA-10003183"/>
    <x v="2"/>
    <x v="15"/>
    <s v="DYMO CardScan Personal V9 Business Card Scanner"/>
    <n v="767.952"/>
    <n v="6"/>
    <n v="0.2"/>
    <x v="3444"/>
  </r>
  <r>
    <n v="4041"/>
    <x v="1995"/>
    <x v="282"/>
    <d v="2015-01-02T00:00:00"/>
    <s v="Standard Class"/>
    <s v="AJ-10795"/>
    <s v="Anthony Johnson"/>
    <x v="1"/>
    <s v="United States"/>
    <s v="San Francisco"/>
    <x v="1"/>
    <n v="94110"/>
    <x v="1"/>
    <s v="OFF-BI-10003305"/>
    <x v="1"/>
    <x v="8"/>
    <s v="Avery Hanging File Binders"/>
    <n v="14.352"/>
    <n v="3"/>
    <n v="0.2"/>
    <x v="657"/>
  </r>
  <r>
    <n v="4042"/>
    <x v="1995"/>
    <x v="282"/>
    <d v="2015-01-02T00:00:00"/>
    <s v="Standard Class"/>
    <s v="AJ-10795"/>
    <s v="Anthony Johnson"/>
    <x v="1"/>
    <s v="United States"/>
    <s v="San Francisco"/>
    <x v="1"/>
    <n v="94110"/>
    <x v="1"/>
    <s v="TEC-PH-10001425"/>
    <x v="2"/>
    <x v="7"/>
    <s v="Mophie Juice Pack Helium for iPhone"/>
    <n v="191.976"/>
    <n v="3"/>
    <n v="0.2"/>
    <x v="3445"/>
  </r>
  <r>
    <n v="4043"/>
    <x v="1995"/>
    <x v="282"/>
    <d v="2015-01-02T00:00:00"/>
    <s v="Standard Class"/>
    <s v="AJ-10795"/>
    <s v="Anthony Johnson"/>
    <x v="1"/>
    <s v="United States"/>
    <s v="San Francisco"/>
    <x v="1"/>
    <n v="94110"/>
    <x v="1"/>
    <s v="OFF-LA-10001474"/>
    <x v="1"/>
    <x v="2"/>
    <s v="Avery 477"/>
    <n v="274.77"/>
    <n v="9"/>
    <n v="0"/>
    <x v="3446"/>
  </r>
  <r>
    <n v="4044"/>
    <x v="1995"/>
    <x v="282"/>
    <d v="2015-01-02T00:00:00"/>
    <s v="Standard Class"/>
    <s v="AJ-10795"/>
    <s v="Anthony Johnson"/>
    <x v="1"/>
    <s v="United States"/>
    <s v="San Francisco"/>
    <x v="1"/>
    <n v="94110"/>
    <x v="1"/>
    <s v="FUR-FU-10000672"/>
    <x v="0"/>
    <x v="5"/>
    <s v="Executive Impressions 10&quot; Spectator Wall Clock"/>
    <n v="70.56"/>
    <n v="6"/>
    <n v="0"/>
    <x v="3447"/>
  </r>
  <r>
    <n v="4045"/>
    <x v="1996"/>
    <x v="608"/>
    <d v="2015-06-30T00:00:00"/>
    <s v="Standard Class"/>
    <s v="JF-15565"/>
    <s v="Jill Fjeld"/>
    <x v="0"/>
    <s v="United States"/>
    <s v="San Francisco"/>
    <x v="1"/>
    <n v="94110"/>
    <x v="1"/>
    <s v="FUR-FU-10001979"/>
    <x v="0"/>
    <x v="5"/>
    <s v="Dana Halogen Swing-Arm Architect Lamp"/>
    <n v="204.85"/>
    <n v="5"/>
    <n v="0"/>
    <x v="3448"/>
  </r>
  <r>
    <n v="4046"/>
    <x v="1997"/>
    <x v="788"/>
    <d v="2015-04-07T00:00:00"/>
    <s v="Standard Class"/>
    <s v="CS-11845"/>
    <s v="Cari Sayre"/>
    <x v="1"/>
    <s v="United States"/>
    <s v="Houston"/>
    <x v="5"/>
    <n v="77070"/>
    <x v="2"/>
    <s v="OFF-BI-10003707"/>
    <x v="1"/>
    <x v="8"/>
    <s v="Aluminum Screw Posts"/>
    <n v="9.1560000000000006"/>
    <n v="3"/>
    <n v="0.8"/>
    <x v="3449"/>
  </r>
  <r>
    <n v="4047"/>
    <x v="1998"/>
    <x v="208"/>
    <d v="2017-10-25T00:00:00"/>
    <s v="Standard Class"/>
    <s v="SP-20920"/>
    <s v="Susan Pistek"/>
    <x v="0"/>
    <s v="United States"/>
    <s v="Chicago"/>
    <x v="10"/>
    <n v="60653"/>
    <x v="2"/>
    <s v="OFF-AP-10002191"/>
    <x v="1"/>
    <x v="9"/>
    <s v="Belkin 8 Outlet SurgeMaster II Gold Surge Protector"/>
    <n v="23.992000000000001"/>
    <n v="2"/>
    <n v="0.8"/>
    <x v="3450"/>
  </r>
  <r>
    <n v="4048"/>
    <x v="1999"/>
    <x v="747"/>
    <d v="2015-07-19T00:00:00"/>
    <s v="First Class"/>
    <s v="KE-16420"/>
    <s v="Katrina Edelman"/>
    <x v="1"/>
    <s v="United States"/>
    <s v="New York City"/>
    <x v="15"/>
    <n v="10035"/>
    <x v="3"/>
    <s v="OFF-PA-10000501"/>
    <x v="1"/>
    <x v="10"/>
    <s v="Petty Cash Envelope"/>
    <n v="80.88"/>
    <n v="3"/>
    <n v="0"/>
    <x v="3451"/>
  </r>
  <r>
    <n v="4049"/>
    <x v="1999"/>
    <x v="747"/>
    <d v="2015-07-19T00:00:00"/>
    <s v="First Class"/>
    <s v="KE-16420"/>
    <s v="Katrina Edelman"/>
    <x v="1"/>
    <s v="United States"/>
    <s v="New York City"/>
    <x v="15"/>
    <n v="10035"/>
    <x v="3"/>
    <s v="TEC-AC-10001990"/>
    <x v="2"/>
    <x v="11"/>
    <s v="Kensington Orbit Wireless Mobile Trackball for PC and Mac"/>
    <n v="599.9"/>
    <n v="10"/>
    <n v="0"/>
    <x v="3452"/>
  </r>
  <r>
    <n v="4050"/>
    <x v="2000"/>
    <x v="92"/>
    <d v="2017-06-26T00:00:00"/>
    <s v="Second Class"/>
    <s v="GA-14515"/>
    <s v="George Ashbrook"/>
    <x v="0"/>
    <s v="United States"/>
    <s v="New York City"/>
    <x v="15"/>
    <n v="10011"/>
    <x v="3"/>
    <s v="FUR-FU-10003601"/>
    <x v="0"/>
    <x v="5"/>
    <s v="Deflect-o RollaMat Studded, Beveled Mat for Medium Pile Carpeting"/>
    <n v="276.69"/>
    <n v="3"/>
    <n v="0"/>
    <x v="3453"/>
  </r>
  <r>
    <n v="4051"/>
    <x v="2000"/>
    <x v="92"/>
    <d v="2017-06-26T00:00:00"/>
    <s v="Second Class"/>
    <s v="GA-14515"/>
    <s v="George Ashbrook"/>
    <x v="0"/>
    <s v="United States"/>
    <s v="New York City"/>
    <x v="15"/>
    <n v="10011"/>
    <x v="3"/>
    <s v="FUR-CH-10001891"/>
    <x v="0"/>
    <x v="1"/>
    <s v="Global Deluxe Office Fabric Chairs"/>
    <n v="172.76400000000001"/>
    <n v="2"/>
    <n v="0.1"/>
    <x v="3099"/>
  </r>
  <r>
    <n v="4052"/>
    <x v="2001"/>
    <x v="411"/>
    <d v="2014-10-03T00:00:00"/>
    <s v="Standard Class"/>
    <s v="SM-20950"/>
    <s v="Suzanne McNair"/>
    <x v="1"/>
    <s v="United States"/>
    <s v="Philadelphia"/>
    <x v="9"/>
    <n v="19134"/>
    <x v="3"/>
    <s v="OFF-AR-10003469"/>
    <x v="1"/>
    <x v="6"/>
    <s v="Nontoxic Chalk"/>
    <n v="4.2240000000000002"/>
    <n v="3"/>
    <n v="0.2"/>
    <x v="1194"/>
  </r>
  <r>
    <n v="4053"/>
    <x v="2001"/>
    <x v="411"/>
    <d v="2014-10-03T00:00:00"/>
    <s v="Standard Class"/>
    <s v="SM-20950"/>
    <s v="Suzanne McNair"/>
    <x v="1"/>
    <s v="United States"/>
    <s v="Philadelphia"/>
    <x v="9"/>
    <n v="19134"/>
    <x v="3"/>
    <s v="FUR-TA-10004175"/>
    <x v="0"/>
    <x v="3"/>
    <s v="Hon 30&quot; x 60&quot; Table with Locking Drawer"/>
    <n v="409.27199999999999"/>
    <n v="2"/>
    <n v="0.4"/>
    <x v="3454"/>
  </r>
  <r>
    <n v="4054"/>
    <x v="2001"/>
    <x v="411"/>
    <d v="2014-10-03T00:00:00"/>
    <s v="Standard Class"/>
    <s v="SM-20950"/>
    <s v="Suzanne McNair"/>
    <x v="1"/>
    <s v="United States"/>
    <s v="Philadelphia"/>
    <x v="9"/>
    <n v="19134"/>
    <x v="3"/>
    <s v="OFF-LA-10002945"/>
    <x v="1"/>
    <x v="2"/>
    <s v="Permanent Self-Adhesive File Folder Labels for Typewriters, 1 1/8 x 3 1/2, White"/>
    <n v="55.44"/>
    <n v="11"/>
    <n v="0.2"/>
    <x v="3455"/>
  </r>
  <r>
    <n v="4055"/>
    <x v="2001"/>
    <x v="411"/>
    <d v="2014-10-03T00:00:00"/>
    <s v="Standard Class"/>
    <s v="SM-20950"/>
    <s v="Suzanne McNair"/>
    <x v="1"/>
    <s v="United States"/>
    <s v="Philadelphia"/>
    <x v="9"/>
    <n v="19134"/>
    <x v="3"/>
    <s v="OFF-PA-10000533"/>
    <x v="1"/>
    <x v="10"/>
    <s v="Southworth Parchment Paper &amp; Envelopes"/>
    <n v="20.928000000000001"/>
    <n v="4"/>
    <n v="0.2"/>
    <x v="3456"/>
  </r>
  <r>
    <n v="4056"/>
    <x v="2001"/>
    <x v="411"/>
    <d v="2014-10-03T00:00:00"/>
    <s v="Standard Class"/>
    <s v="SM-20950"/>
    <s v="Suzanne McNair"/>
    <x v="1"/>
    <s v="United States"/>
    <s v="Philadelphia"/>
    <x v="9"/>
    <n v="19134"/>
    <x v="3"/>
    <s v="OFF-ST-10004459"/>
    <x v="1"/>
    <x v="4"/>
    <s v="Tennsco Single-Tier Lockers"/>
    <n v="1801.6320000000001"/>
    <n v="6"/>
    <n v="0.2"/>
    <x v="2254"/>
  </r>
  <r>
    <n v="4057"/>
    <x v="2001"/>
    <x v="411"/>
    <d v="2014-10-03T00:00:00"/>
    <s v="Standard Class"/>
    <s v="SM-20950"/>
    <s v="Suzanne McNair"/>
    <x v="1"/>
    <s v="United States"/>
    <s v="Philadelphia"/>
    <x v="9"/>
    <n v="19134"/>
    <x v="3"/>
    <s v="FUR-TA-10004147"/>
    <x v="0"/>
    <x v="3"/>
    <s v="Hon 4060 Series Tables"/>
    <n v="67.176000000000002"/>
    <n v="1"/>
    <n v="0.4"/>
    <x v="3457"/>
  </r>
  <r>
    <n v="4058"/>
    <x v="2002"/>
    <x v="156"/>
    <d v="2014-11-28T00:00:00"/>
    <s v="Standard Class"/>
    <s v="DK-12985"/>
    <s v="Darren Koutras"/>
    <x v="0"/>
    <s v="United States"/>
    <s v="Chicago"/>
    <x v="10"/>
    <n v="60610"/>
    <x v="2"/>
    <s v="OFF-ST-10000046"/>
    <x v="1"/>
    <x v="4"/>
    <s v="Fellowes Super Stor/Drawer Files"/>
    <n v="646.20000000000005"/>
    <n v="5"/>
    <n v="0.2"/>
    <x v="3458"/>
  </r>
  <r>
    <n v="4059"/>
    <x v="2003"/>
    <x v="312"/>
    <d v="2015-11-24T00:00:00"/>
    <s v="Standard Class"/>
    <s v="LC-16885"/>
    <s v="Lena Creighton"/>
    <x v="0"/>
    <s v="United States"/>
    <s v="Oakland"/>
    <x v="1"/>
    <n v="94601"/>
    <x v="1"/>
    <s v="TEC-PH-10004774"/>
    <x v="2"/>
    <x v="7"/>
    <s v="Gear Head AU3700S Headset"/>
    <n v="72.744"/>
    <n v="7"/>
    <n v="0.2"/>
    <x v="3459"/>
  </r>
  <r>
    <n v="4060"/>
    <x v="2003"/>
    <x v="312"/>
    <d v="2015-11-24T00:00:00"/>
    <s v="Standard Class"/>
    <s v="LC-16885"/>
    <s v="Lena Creighton"/>
    <x v="0"/>
    <s v="United States"/>
    <s v="Oakland"/>
    <x v="1"/>
    <n v="94601"/>
    <x v="1"/>
    <s v="FUR-CH-10000595"/>
    <x v="0"/>
    <x v="1"/>
    <s v="Safco Contoured Stacking Chairs"/>
    <n v="572.16"/>
    <n v="3"/>
    <n v="0.2"/>
    <x v="3460"/>
  </r>
  <r>
    <n v="4061"/>
    <x v="2004"/>
    <x v="474"/>
    <d v="2016-11-07T00:00:00"/>
    <s v="Standard Class"/>
    <s v="XP-21865"/>
    <s v="Xylona Preis"/>
    <x v="0"/>
    <s v="United States"/>
    <s v="Chicago"/>
    <x v="10"/>
    <n v="60610"/>
    <x v="2"/>
    <s v="TEC-AC-10002473"/>
    <x v="2"/>
    <x v="11"/>
    <s v="Maxell 4.7GB DVD-R"/>
    <n v="68.111999999999995"/>
    <n v="3"/>
    <n v="0.2"/>
    <x v="3461"/>
  </r>
  <r>
    <n v="4062"/>
    <x v="2005"/>
    <x v="14"/>
    <d v="2015-09-20T00:00:00"/>
    <s v="First Class"/>
    <s v="CS-11845"/>
    <s v="Cari Sayre"/>
    <x v="1"/>
    <s v="United States"/>
    <s v="Seattle"/>
    <x v="4"/>
    <n v="98105"/>
    <x v="1"/>
    <s v="OFF-BI-10001628"/>
    <x v="1"/>
    <x v="8"/>
    <s v="Acco Data Flex Cable Posts For Top &amp; Bottom Load Binders, 6&quot; Capacity"/>
    <n v="25.032"/>
    <n v="3"/>
    <n v="0.2"/>
    <x v="3462"/>
  </r>
  <r>
    <n v="4063"/>
    <x v="2006"/>
    <x v="612"/>
    <d v="2016-03-14T00:00:00"/>
    <s v="Standard Class"/>
    <s v="BD-11770"/>
    <s v="Bryan Davis"/>
    <x v="0"/>
    <s v="United States"/>
    <s v="Philadelphia"/>
    <x v="9"/>
    <n v="19143"/>
    <x v="3"/>
    <s v="TEC-AC-10002800"/>
    <x v="2"/>
    <x v="11"/>
    <s v="Plantronics Audio 478 Stereo USB Headset"/>
    <n v="39.991999999999997"/>
    <n v="1"/>
    <n v="0.2"/>
    <x v="3463"/>
  </r>
  <r>
    <n v="4064"/>
    <x v="2007"/>
    <x v="670"/>
    <d v="2014-06-26T00:00:00"/>
    <s v="First Class"/>
    <s v="DL-13330"/>
    <s v="Denise Leinenbach"/>
    <x v="0"/>
    <s v="United States"/>
    <s v="Concord"/>
    <x v="3"/>
    <n v="28027"/>
    <x v="0"/>
    <s v="OFF-AR-10002766"/>
    <x v="1"/>
    <x v="6"/>
    <s v="Prang Drawing Pencil Set"/>
    <n v="20.015999999999998"/>
    <n v="9"/>
    <n v="0.2"/>
    <x v="3464"/>
  </r>
  <r>
    <n v="4065"/>
    <x v="2007"/>
    <x v="670"/>
    <d v="2014-06-26T00:00:00"/>
    <s v="First Class"/>
    <s v="DL-13330"/>
    <s v="Denise Leinenbach"/>
    <x v="0"/>
    <s v="United States"/>
    <s v="Concord"/>
    <x v="3"/>
    <n v="28027"/>
    <x v="0"/>
    <s v="OFF-SU-10002522"/>
    <x v="1"/>
    <x v="14"/>
    <s v="Acme Kleen Earth Office Shears"/>
    <n v="3.1040000000000001"/>
    <n v="1"/>
    <n v="0.2"/>
    <x v="3465"/>
  </r>
  <r>
    <n v="4066"/>
    <x v="2008"/>
    <x v="301"/>
    <d v="2014-11-05T00:00:00"/>
    <s v="Standard Class"/>
    <s v="KH-16630"/>
    <s v="Ken Heidel"/>
    <x v="1"/>
    <s v="United States"/>
    <s v="Charlotte"/>
    <x v="3"/>
    <n v="28205"/>
    <x v="0"/>
    <s v="OFF-FA-10003021"/>
    <x v="1"/>
    <x v="13"/>
    <s v="Staples"/>
    <n v="7.52"/>
    <n v="5"/>
    <n v="0.2"/>
    <x v="3466"/>
  </r>
  <r>
    <n v="4067"/>
    <x v="2008"/>
    <x v="301"/>
    <d v="2014-11-05T00:00:00"/>
    <s v="Standard Class"/>
    <s v="KH-16630"/>
    <s v="Ken Heidel"/>
    <x v="1"/>
    <s v="United States"/>
    <s v="Charlotte"/>
    <x v="3"/>
    <n v="28205"/>
    <x v="0"/>
    <s v="OFF-AR-10000634"/>
    <x v="1"/>
    <x v="6"/>
    <s v="Newell 320"/>
    <n v="10.272"/>
    <n v="3"/>
    <n v="0.2"/>
    <x v="3301"/>
  </r>
  <r>
    <n v="4068"/>
    <x v="2008"/>
    <x v="301"/>
    <d v="2014-11-05T00:00:00"/>
    <s v="Standard Class"/>
    <s v="KH-16630"/>
    <s v="Ken Heidel"/>
    <x v="1"/>
    <s v="United States"/>
    <s v="Charlotte"/>
    <x v="3"/>
    <n v="28205"/>
    <x v="0"/>
    <s v="OFF-LA-10001771"/>
    <x v="1"/>
    <x v="2"/>
    <s v="Avery 513"/>
    <n v="47.808"/>
    <n v="12"/>
    <n v="0.2"/>
    <x v="3467"/>
  </r>
  <r>
    <n v="4069"/>
    <x v="2008"/>
    <x v="301"/>
    <d v="2014-11-05T00:00:00"/>
    <s v="Standard Class"/>
    <s v="KH-16630"/>
    <s v="Ken Heidel"/>
    <x v="1"/>
    <s v="United States"/>
    <s v="Charlotte"/>
    <x v="3"/>
    <n v="28205"/>
    <x v="0"/>
    <s v="TEC-PH-10004434"/>
    <x v="2"/>
    <x v="7"/>
    <s v="Cisco IP Phone 7961G VoIP phone - Dark gray"/>
    <n v="978.84"/>
    <n v="9"/>
    <n v="0.2"/>
    <x v="3468"/>
  </r>
  <r>
    <n v="4070"/>
    <x v="2009"/>
    <x v="770"/>
    <d v="2016-08-31T00:00:00"/>
    <s v="First Class"/>
    <s v="TP-21415"/>
    <s v="Tom Prescott"/>
    <x v="0"/>
    <s v="United States"/>
    <s v="Dallas"/>
    <x v="5"/>
    <n v="75081"/>
    <x v="2"/>
    <s v="OFF-BI-10000050"/>
    <x v="1"/>
    <x v="8"/>
    <s v="Angle-D Binders with Locking Rings, Label Holders"/>
    <n v="13.14"/>
    <n v="9"/>
    <n v="0.8"/>
    <x v="3469"/>
  </r>
  <r>
    <n v="4071"/>
    <x v="2009"/>
    <x v="770"/>
    <d v="2016-08-31T00:00:00"/>
    <s v="First Class"/>
    <s v="TP-21415"/>
    <s v="Tom Prescott"/>
    <x v="0"/>
    <s v="United States"/>
    <s v="Dallas"/>
    <x v="5"/>
    <n v="75081"/>
    <x v="2"/>
    <s v="OFF-BI-10002414"/>
    <x v="1"/>
    <x v="8"/>
    <s v="GBC ProClick Spines for 32-Hole Punch"/>
    <n v="10.023999999999999"/>
    <n v="4"/>
    <n v="0.8"/>
    <x v="3470"/>
  </r>
  <r>
    <n v="4072"/>
    <x v="2009"/>
    <x v="770"/>
    <d v="2016-08-31T00:00:00"/>
    <s v="First Class"/>
    <s v="TP-21415"/>
    <s v="Tom Prescott"/>
    <x v="0"/>
    <s v="United States"/>
    <s v="Dallas"/>
    <x v="5"/>
    <n v="75081"/>
    <x v="2"/>
    <s v="FUR-BO-10003159"/>
    <x v="0"/>
    <x v="0"/>
    <s v="Sauder Camden County Collection Libraries, Planked Cherry Finish"/>
    <n v="156.37280000000001"/>
    <n v="2"/>
    <n v="0.32"/>
    <x v="3471"/>
  </r>
  <r>
    <n v="4073"/>
    <x v="2010"/>
    <x v="401"/>
    <d v="2015-12-08T00:00:00"/>
    <s v="Second Class"/>
    <s v="NP-18685"/>
    <s v="Nora Pelletier"/>
    <x v="2"/>
    <s v="United States"/>
    <s v="Indianapolis"/>
    <x v="14"/>
    <n v="46203"/>
    <x v="2"/>
    <s v="TEC-CO-10002095"/>
    <x v="2"/>
    <x v="16"/>
    <s v="Hewlett Packard 610 Color Digital Copier / Printer"/>
    <n v="999.98"/>
    <n v="2"/>
    <n v="0"/>
    <x v="3472"/>
  </r>
  <r>
    <n v="4074"/>
    <x v="2011"/>
    <x v="496"/>
    <d v="2015-09-27T00:00:00"/>
    <s v="First Class"/>
    <s v="SC-20680"/>
    <s v="Steve Carroll"/>
    <x v="2"/>
    <s v="United States"/>
    <s v="Broken Arrow"/>
    <x v="26"/>
    <n v="74012"/>
    <x v="2"/>
    <s v="TEC-PH-10004120"/>
    <x v="2"/>
    <x v="7"/>
    <s v="AT&amp;T 1080 Phone"/>
    <n v="821.94"/>
    <n v="6"/>
    <n v="0"/>
    <x v="3473"/>
  </r>
  <r>
    <n v="4075"/>
    <x v="2012"/>
    <x v="940"/>
    <d v="2017-11-20T00:00:00"/>
    <s v="Standard Class"/>
    <s v="DK-12895"/>
    <s v="Dana Kaydos"/>
    <x v="0"/>
    <s v="United States"/>
    <s v="Miramar"/>
    <x v="2"/>
    <n v="33023"/>
    <x v="0"/>
    <s v="FUR-FU-10003553"/>
    <x v="0"/>
    <x v="5"/>
    <s v="Howard Miller 13-1/2&quot; Diameter Rosebrook Wall Clock"/>
    <n v="220.06399999999999"/>
    <n v="4"/>
    <n v="0.2"/>
    <x v="3474"/>
  </r>
  <r>
    <n v="4076"/>
    <x v="2012"/>
    <x v="940"/>
    <d v="2017-11-20T00:00:00"/>
    <s v="Standard Class"/>
    <s v="DK-12895"/>
    <s v="Dana Kaydos"/>
    <x v="0"/>
    <s v="United States"/>
    <s v="Miramar"/>
    <x v="2"/>
    <n v="33023"/>
    <x v="0"/>
    <s v="FUR-FU-10001488"/>
    <x v="0"/>
    <x v="5"/>
    <s v="Tenex 46&quot; x 60&quot; Computer Anti-Static Chairmat, Rectangular Shaped"/>
    <n v="339.13600000000002"/>
    <n v="4"/>
    <n v="0.2"/>
    <x v="232"/>
  </r>
  <r>
    <n v="4077"/>
    <x v="2013"/>
    <x v="546"/>
    <d v="2015-12-21T00:00:00"/>
    <s v="Second Class"/>
    <s v="SM-20950"/>
    <s v="Suzanne McNair"/>
    <x v="1"/>
    <s v="United States"/>
    <s v="Omaha"/>
    <x v="8"/>
    <n v="68104"/>
    <x v="2"/>
    <s v="OFF-BI-10003094"/>
    <x v="1"/>
    <x v="8"/>
    <s v="Self-Adhesive Ring Binder Labels"/>
    <n v="7.04"/>
    <n v="2"/>
    <n v="0"/>
    <x v="3475"/>
  </r>
  <r>
    <n v="4078"/>
    <x v="2013"/>
    <x v="546"/>
    <d v="2015-12-21T00:00:00"/>
    <s v="Second Class"/>
    <s v="SM-20950"/>
    <s v="Suzanne McNair"/>
    <x v="1"/>
    <s v="United States"/>
    <s v="Omaha"/>
    <x v="8"/>
    <n v="68104"/>
    <x v="2"/>
    <s v="OFF-FA-10003472"/>
    <x v="1"/>
    <x v="13"/>
    <s v="Bagged Rubber Bands"/>
    <n v="5.04"/>
    <n v="4"/>
    <n v="0"/>
    <x v="2648"/>
  </r>
  <r>
    <n v="4079"/>
    <x v="2013"/>
    <x v="546"/>
    <d v="2015-12-21T00:00:00"/>
    <s v="Second Class"/>
    <s v="SM-20950"/>
    <s v="Suzanne McNair"/>
    <x v="1"/>
    <s v="United States"/>
    <s v="Omaha"/>
    <x v="8"/>
    <n v="68104"/>
    <x v="2"/>
    <s v="OFF-PA-10001289"/>
    <x v="1"/>
    <x v="10"/>
    <s v="White Computer Printout Paper by Universal"/>
    <n v="116.28"/>
    <n v="3"/>
    <n v="0"/>
    <x v="2393"/>
  </r>
  <r>
    <n v="4080"/>
    <x v="2014"/>
    <x v="379"/>
    <d v="2015-12-24T00:00:00"/>
    <s v="First Class"/>
    <s v="LS-17245"/>
    <s v="Lynn Smith"/>
    <x v="0"/>
    <s v="United States"/>
    <s v="Jacksonville"/>
    <x v="3"/>
    <n v="28540"/>
    <x v="0"/>
    <s v="TEC-PH-10002293"/>
    <x v="2"/>
    <x v="7"/>
    <s v="Anker 36W 4-Port USB Wall Charger Travel Power Adapter for iPhone 5s 5c 5"/>
    <n v="47.975999999999999"/>
    <n v="3"/>
    <n v="0.2"/>
    <x v="340"/>
  </r>
  <r>
    <n v="4081"/>
    <x v="2015"/>
    <x v="477"/>
    <d v="2016-09-29T00:00:00"/>
    <s v="Standard Class"/>
    <s v="KE-16420"/>
    <s v="Katrina Edelman"/>
    <x v="1"/>
    <s v="United States"/>
    <s v="Tigard"/>
    <x v="21"/>
    <n v="97224"/>
    <x v="1"/>
    <s v="OFF-PA-10000380"/>
    <x v="1"/>
    <x v="10"/>
    <s v="REDIFORM Incoming/Outgoing Call Register, 11&quot; X 8 1/2&quot;, 100 Messages"/>
    <n v="60.048000000000002"/>
    <n v="9"/>
    <n v="0.2"/>
    <x v="3476"/>
  </r>
  <r>
    <n v="4082"/>
    <x v="2015"/>
    <x v="477"/>
    <d v="2016-09-29T00:00:00"/>
    <s v="Standard Class"/>
    <s v="KE-16420"/>
    <s v="Katrina Edelman"/>
    <x v="1"/>
    <s v="United States"/>
    <s v="Tigard"/>
    <x v="21"/>
    <n v="97224"/>
    <x v="1"/>
    <s v="OFF-BI-10004828"/>
    <x v="1"/>
    <x v="8"/>
    <s v="GBC Poly Designer Binding Covers"/>
    <n v="5.0220000000000002"/>
    <n v="1"/>
    <n v="0.7"/>
    <x v="3477"/>
  </r>
  <r>
    <n v="4083"/>
    <x v="2016"/>
    <x v="92"/>
    <d v="2017-06-30T00:00:00"/>
    <s v="Standard Class"/>
    <s v="MC-17635"/>
    <s v="Matthew Clasen"/>
    <x v="1"/>
    <s v="United States"/>
    <s v="Decatur"/>
    <x v="10"/>
    <n v="62521"/>
    <x v="2"/>
    <s v="OFF-BI-10004632"/>
    <x v="1"/>
    <x v="8"/>
    <s v="Ibico Hi-Tech Manual Binding System"/>
    <n v="182.994"/>
    <n v="3"/>
    <n v="0.8"/>
    <x v="656"/>
  </r>
  <r>
    <n v="4084"/>
    <x v="2016"/>
    <x v="92"/>
    <d v="2017-06-30T00:00:00"/>
    <s v="Standard Class"/>
    <s v="MC-17635"/>
    <s v="Matthew Clasen"/>
    <x v="1"/>
    <s v="United States"/>
    <s v="Decatur"/>
    <x v="10"/>
    <n v="62521"/>
    <x v="2"/>
    <s v="OFF-PA-10000327"/>
    <x v="1"/>
    <x v="10"/>
    <s v="Xerox 1971"/>
    <n v="10.272"/>
    <n v="3"/>
    <n v="0.2"/>
    <x v="1583"/>
  </r>
  <r>
    <n v="4085"/>
    <x v="2017"/>
    <x v="210"/>
    <d v="2017-09-09T00:00:00"/>
    <s v="First Class"/>
    <s v="Dp-13240"/>
    <s v="Dean percer"/>
    <x v="2"/>
    <s v="United States"/>
    <s v="Phoenix"/>
    <x v="16"/>
    <n v="85023"/>
    <x v="1"/>
    <s v="OFF-BI-10003291"/>
    <x v="1"/>
    <x v="8"/>
    <s v="Wilson Jones Leather-Like Binders with DublLock Round Rings"/>
    <n v="7.8570000000000002"/>
    <n v="3"/>
    <n v="0.7"/>
    <x v="3478"/>
  </r>
  <r>
    <n v="4086"/>
    <x v="2018"/>
    <x v="578"/>
    <d v="2016-08-06T00:00:00"/>
    <s v="Second Class"/>
    <s v="LC-16930"/>
    <s v="Linda Cazamias"/>
    <x v="1"/>
    <s v="United States"/>
    <s v="Sacramento"/>
    <x v="1"/>
    <n v="95823"/>
    <x v="1"/>
    <s v="TEC-PH-10002275"/>
    <x v="2"/>
    <x v="7"/>
    <s v="Mitel 5320 IP Phone VoIP phone"/>
    <n v="302.38400000000001"/>
    <n v="2"/>
    <n v="0.2"/>
    <x v="3479"/>
  </r>
  <r>
    <n v="4087"/>
    <x v="2018"/>
    <x v="578"/>
    <d v="2016-08-06T00:00:00"/>
    <s v="Second Class"/>
    <s v="LC-16930"/>
    <s v="Linda Cazamias"/>
    <x v="1"/>
    <s v="United States"/>
    <s v="Sacramento"/>
    <x v="1"/>
    <n v="95823"/>
    <x v="1"/>
    <s v="OFF-BI-10003291"/>
    <x v="1"/>
    <x v="8"/>
    <s v="Wilson Jones Leather-Like Binders with DublLock Round Rings"/>
    <n v="20.952000000000002"/>
    <n v="3"/>
    <n v="0.2"/>
    <x v="3480"/>
  </r>
  <r>
    <n v="4088"/>
    <x v="2018"/>
    <x v="578"/>
    <d v="2016-08-06T00:00:00"/>
    <s v="Second Class"/>
    <s v="LC-16930"/>
    <s v="Linda Cazamias"/>
    <x v="1"/>
    <s v="United States"/>
    <s v="Sacramento"/>
    <x v="1"/>
    <n v="95823"/>
    <x v="1"/>
    <s v="OFF-BI-10000343"/>
    <x v="1"/>
    <x v="8"/>
    <s v="Pressboard Covers with Storage Hooks, 9 1/2&quot; x 11&quot;, Light Blue"/>
    <n v="11.784000000000001"/>
    <n v="3"/>
    <n v="0.2"/>
    <x v="3481"/>
  </r>
  <r>
    <n v="4089"/>
    <x v="2019"/>
    <x v="710"/>
    <d v="2014-08-26T00:00:00"/>
    <s v="Standard Class"/>
    <s v="LH-16900"/>
    <s v="Lena Hernandez"/>
    <x v="0"/>
    <s v="United States"/>
    <s v="Jonesboro"/>
    <x v="36"/>
    <n v="72401"/>
    <x v="0"/>
    <s v="FUR-BO-10000711"/>
    <x v="0"/>
    <x v="0"/>
    <s v="Hon Metal Bookcases, Gray"/>
    <n v="638.82000000000005"/>
    <n v="9"/>
    <n v="0"/>
    <x v="3482"/>
  </r>
  <r>
    <n v="4090"/>
    <x v="2020"/>
    <x v="178"/>
    <d v="2016-04-05T00:00:00"/>
    <s v="Standard Class"/>
    <s v="TB-21175"/>
    <s v="Thomas Boland"/>
    <x v="1"/>
    <s v="United States"/>
    <s v="New York City"/>
    <x v="15"/>
    <n v="10035"/>
    <x v="3"/>
    <s v="OFF-LA-10001297"/>
    <x v="1"/>
    <x v="2"/>
    <s v="Avery 473"/>
    <n v="20.7"/>
    <n v="2"/>
    <n v="0"/>
    <x v="354"/>
  </r>
  <r>
    <n v="4091"/>
    <x v="2020"/>
    <x v="178"/>
    <d v="2016-04-05T00:00:00"/>
    <s v="Standard Class"/>
    <s v="TB-21175"/>
    <s v="Thomas Boland"/>
    <x v="1"/>
    <s v="United States"/>
    <s v="New York City"/>
    <x v="15"/>
    <n v="10035"/>
    <x v="3"/>
    <s v="OFF-SU-10001574"/>
    <x v="1"/>
    <x v="14"/>
    <s v="Acme Value Line Scissors"/>
    <n v="10.95"/>
    <n v="3"/>
    <n v="0"/>
    <x v="3483"/>
  </r>
  <r>
    <n v="4092"/>
    <x v="2020"/>
    <x v="178"/>
    <d v="2016-04-05T00:00:00"/>
    <s v="Standard Class"/>
    <s v="TB-21175"/>
    <s v="Thomas Boland"/>
    <x v="1"/>
    <s v="United States"/>
    <s v="New York City"/>
    <x v="15"/>
    <n v="10035"/>
    <x v="3"/>
    <s v="OFF-BI-10003305"/>
    <x v="1"/>
    <x v="8"/>
    <s v="Avery Hanging File Binders"/>
    <n v="14.352"/>
    <n v="3"/>
    <n v="0.2"/>
    <x v="657"/>
  </r>
  <r>
    <n v="4093"/>
    <x v="2021"/>
    <x v="941"/>
    <d v="2017-05-18T00:00:00"/>
    <s v="First Class"/>
    <s v="JM-15865"/>
    <s v="John Murray"/>
    <x v="0"/>
    <s v="United States"/>
    <s v="Akron"/>
    <x v="24"/>
    <n v="44312"/>
    <x v="3"/>
    <s v="OFF-ST-10002574"/>
    <x v="1"/>
    <x v="4"/>
    <s v="SAFCO Commercial Wire Shelving, Black"/>
    <n v="221.024"/>
    <n v="2"/>
    <n v="0.2"/>
    <x v="3484"/>
  </r>
  <r>
    <n v="4094"/>
    <x v="2022"/>
    <x v="252"/>
    <d v="2015-08-28T00:00:00"/>
    <s v="Standard Class"/>
    <s v="KW-16435"/>
    <s v="Katrina Willman"/>
    <x v="0"/>
    <s v="United States"/>
    <s v="Florence"/>
    <x v="0"/>
    <n v="41042"/>
    <x v="0"/>
    <s v="TEC-MA-10000864"/>
    <x v="2"/>
    <x v="15"/>
    <s v="Cisco 9971 IP Video Phone Charcoal"/>
    <n v="3080"/>
    <n v="7"/>
    <n v="0"/>
    <x v="3485"/>
  </r>
  <r>
    <n v="4095"/>
    <x v="2022"/>
    <x v="252"/>
    <d v="2015-08-28T00:00:00"/>
    <s v="Standard Class"/>
    <s v="KW-16435"/>
    <s v="Katrina Willman"/>
    <x v="0"/>
    <s v="United States"/>
    <s v="Florence"/>
    <x v="0"/>
    <n v="41042"/>
    <x v="0"/>
    <s v="TEC-AC-10003289"/>
    <x v="2"/>
    <x v="11"/>
    <s v="Anker Ultra-Slim Mini Bluetooth 3.0 Wireless Keyboard"/>
    <n v="79.959999999999994"/>
    <n v="4"/>
    <n v="0"/>
    <x v="3486"/>
  </r>
  <r>
    <n v="4096"/>
    <x v="2022"/>
    <x v="252"/>
    <d v="2015-08-28T00:00:00"/>
    <s v="Standard Class"/>
    <s v="KW-16435"/>
    <s v="Katrina Willman"/>
    <x v="0"/>
    <s v="United States"/>
    <s v="Florence"/>
    <x v="0"/>
    <n v="41042"/>
    <x v="0"/>
    <s v="TEC-PH-10001619"/>
    <x v="2"/>
    <x v="7"/>
    <s v="LG G3"/>
    <n v="587.97"/>
    <n v="3"/>
    <n v="0"/>
    <x v="3487"/>
  </r>
  <r>
    <n v="4097"/>
    <x v="2023"/>
    <x v="865"/>
    <d v="2014-09-28T00:00:00"/>
    <s v="Standard Class"/>
    <s v="SC-20095"/>
    <s v="Sanjit Chand"/>
    <x v="0"/>
    <s v="United States"/>
    <s v="Minneapolis"/>
    <x v="11"/>
    <n v="55407"/>
    <x v="2"/>
    <s v="OFF-PA-10004888"/>
    <x v="1"/>
    <x v="10"/>
    <s v="Xerox 217"/>
    <n v="32.4"/>
    <n v="5"/>
    <n v="0"/>
    <x v="56"/>
  </r>
  <r>
    <n v="4098"/>
    <x v="2023"/>
    <x v="865"/>
    <d v="2014-09-28T00:00:00"/>
    <s v="Standard Class"/>
    <s v="SC-20095"/>
    <s v="Sanjit Chand"/>
    <x v="0"/>
    <s v="United States"/>
    <s v="Minneapolis"/>
    <x v="11"/>
    <n v="55407"/>
    <x v="2"/>
    <s v="OFF-ST-10000736"/>
    <x v="1"/>
    <x v="4"/>
    <s v="Carina Double Wide Media Storage Towers in Natural &amp; Black"/>
    <n v="404.9"/>
    <n v="5"/>
    <n v="0"/>
    <x v="3488"/>
  </r>
  <r>
    <n v="4099"/>
    <x v="2023"/>
    <x v="865"/>
    <d v="2014-09-28T00:00:00"/>
    <s v="Standard Class"/>
    <s v="SC-20095"/>
    <s v="Sanjit Chand"/>
    <x v="0"/>
    <s v="United States"/>
    <s v="Minneapolis"/>
    <x v="11"/>
    <n v="55407"/>
    <x v="2"/>
    <s v="OFF-BI-10001120"/>
    <x v="1"/>
    <x v="8"/>
    <s v="Ibico EPK-21 Electric Binding System"/>
    <n v="9449.9500000000007"/>
    <n v="5"/>
    <n v="0"/>
    <x v="3489"/>
  </r>
  <r>
    <n v="4100"/>
    <x v="2023"/>
    <x v="865"/>
    <d v="2014-09-28T00:00:00"/>
    <s v="Standard Class"/>
    <s v="SC-20095"/>
    <s v="Sanjit Chand"/>
    <x v="0"/>
    <s v="United States"/>
    <s v="Minneapolis"/>
    <x v="11"/>
    <n v="55407"/>
    <x v="2"/>
    <s v="OFF-BI-10000301"/>
    <x v="1"/>
    <x v="8"/>
    <s v="GBC Instant Report Kit"/>
    <n v="12.94"/>
    <n v="2"/>
    <n v="0"/>
    <x v="3490"/>
  </r>
  <r>
    <n v="4101"/>
    <x v="2024"/>
    <x v="249"/>
    <d v="2017-06-23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249"/>
    <d v="2017-06-23T00:00:00"/>
    <s v="Standard Class"/>
    <s v="ZC-21910"/>
    <s v="Zuschuss Carroll"/>
    <x v="0"/>
    <s v="United States"/>
    <s v="Houston"/>
    <x v="5"/>
    <n v="77095"/>
    <x v="2"/>
    <s v="OFF-AP-10002906"/>
    <x v="1"/>
    <x v="9"/>
    <s v="Hoover Replacement Belt for Commercial Guardsman Heavy-Duty Upright Vacuum"/>
    <n v="0.44400000000000001"/>
    <n v="1"/>
    <n v="0.8"/>
    <x v="3492"/>
  </r>
  <r>
    <n v="4103"/>
    <x v="2024"/>
    <x v="249"/>
    <d v="2017-06-23T00:00:00"/>
    <s v="Standard Class"/>
    <s v="ZC-21910"/>
    <s v="Zuschuss Carroll"/>
    <x v="0"/>
    <s v="United States"/>
    <s v="Houston"/>
    <x v="5"/>
    <n v="77095"/>
    <x v="2"/>
    <s v="OFF-PA-10000740"/>
    <x v="1"/>
    <x v="10"/>
    <s v="Xerox 1982"/>
    <n v="146.17599999999999"/>
    <n v="8"/>
    <n v="0.2"/>
    <x v="3493"/>
  </r>
  <r>
    <n v="4104"/>
    <x v="2025"/>
    <x v="202"/>
    <d v="2017-12-21T00:00:00"/>
    <s v="Same Day"/>
    <s v="RB-19465"/>
    <s v="Rick Bensley"/>
    <x v="2"/>
    <s v="United States"/>
    <s v="Fremont"/>
    <x v="8"/>
    <n v="68025"/>
    <x v="2"/>
    <s v="FUR-FU-10001940"/>
    <x v="0"/>
    <x v="5"/>
    <s v="Staple-based wall hangings"/>
    <n v="15.92"/>
    <n v="2"/>
    <n v="0"/>
    <x v="3494"/>
  </r>
  <r>
    <n v="4105"/>
    <x v="2026"/>
    <x v="783"/>
    <d v="2017-08-13T00:00:00"/>
    <s v="Standard Class"/>
    <s v="JK-15370"/>
    <s v="Jay Kimmel"/>
    <x v="0"/>
    <s v="United States"/>
    <s v="San Diego"/>
    <x v="1"/>
    <n v="92105"/>
    <x v="1"/>
    <s v="TEC-PH-10000439"/>
    <x v="2"/>
    <x v="7"/>
    <s v="GE DSL Phone Line Filter"/>
    <n v="159.96"/>
    <n v="5"/>
    <n v="0.2"/>
    <x v="3495"/>
  </r>
  <r>
    <n v="4106"/>
    <x v="2026"/>
    <x v="783"/>
    <d v="2017-08-13T00:00:00"/>
    <s v="Standard Class"/>
    <s v="JK-15370"/>
    <s v="Jay Kimmel"/>
    <x v="0"/>
    <s v="United States"/>
    <s v="San Diego"/>
    <x v="1"/>
    <n v="92105"/>
    <x v="1"/>
    <s v="OFF-BI-10000404"/>
    <x v="1"/>
    <x v="8"/>
    <s v="Avery Printable Repositionable Plastic Tabs"/>
    <n v="13.76"/>
    <n v="2"/>
    <n v="0.2"/>
    <x v="3496"/>
  </r>
  <r>
    <n v="4107"/>
    <x v="2027"/>
    <x v="250"/>
    <d v="2016-08-26T00:00:00"/>
    <s v="Standard Class"/>
    <s v="DD-13570"/>
    <s v="Dorothy Dickinson"/>
    <x v="0"/>
    <s v="United States"/>
    <s v="Houston"/>
    <x v="5"/>
    <n v="77041"/>
    <x v="2"/>
    <s v="OFF-BI-10003676"/>
    <x v="1"/>
    <x v="8"/>
    <s v="GBC Standard Recycled Report Covers, Clear Plastic Sheets"/>
    <n v="4.3120000000000003"/>
    <n v="2"/>
    <n v="0.8"/>
    <x v="3497"/>
  </r>
  <r>
    <n v="4108"/>
    <x v="2028"/>
    <x v="67"/>
    <d v="2015-09-07T00:00:00"/>
    <s v="Same Day"/>
    <s v="MC-17275"/>
    <s v="Marc Crier"/>
    <x v="0"/>
    <s v="United States"/>
    <s v="New York City"/>
    <x v="15"/>
    <n v="10011"/>
    <x v="3"/>
    <s v="OFF-ST-10002486"/>
    <x v="1"/>
    <x v="4"/>
    <s v="Eldon Shelf Savers Cubes and Bins"/>
    <n v="13.96"/>
    <n v="2"/>
    <n v="0"/>
    <x v="3498"/>
  </r>
  <r>
    <n v="4109"/>
    <x v="2028"/>
    <x v="67"/>
    <d v="2015-09-07T00:00:00"/>
    <s v="Same Day"/>
    <s v="MC-17275"/>
    <s v="Marc Crier"/>
    <x v="0"/>
    <s v="United States"/>
    <s v="New York City"/>
    <x v="15"/>
    <n v="10011"/>
    <x v="3"/>
    <s v="FUR-TA-10003837"/>
    <x v="0"/>
    <x v="3"/>
    <s v="Anderson Hickey Conga Table Tops &amp; Accessories"/>
    <n v="27.414000000000001"/>
    <n v="3"/>
    <n v="0.4"/>
    <x v="3499"/>
  </r>
  <r>
    <n v="4110"/>
    <x v="2029"/>
    <x v="707"/>
    <d v="2016-01-01T00:00:00"/>
    <s v="Standard Class"/>
    <s v="DL-13495"/>
    <s v="Dionis Lloyd"/>
    <x v="1"/>
    <s v="United States"/>
    <s v="Detroit"/>
    <x v="12"/>
    <n v="48227"/>
    <x v="2"/>
    <s v="TEC-PH-10002923"/>
    <x v="2"/>
    <x v="7"/>
    <s v="Logitech B530 USB Headset - headset - Full size, Binaural"/>
    <n v="73.98"/>
    <n v="2"/>
    <n v="0"/>
    <x v="2415"/>
  </r>
  <r>
    <n v="4111"/>
    <x v="2029"/>
    <x v="707"/>
    <d v="2016-01-01T00:00:00"/>
    <s v="Standard Class"/>
    <s v="DL-13495"/>
    <s v="Dionis Lloyd"/>
    <x v="1"/>
    <s v="United States"/>
    <s v="Detroit"/>
    <x v="12"/>
    <n v="48227"/>
    <x v="2"/>
    <s v="FUR-BO-10004360"/>
    <x v="0"/>
    <x v="0"/>
    <s v="Rush Hierlooms Collection Rich Wood Bookcases"/>
    <n v="160.97999999999999"/>
    <n v="1"/>
    <n v="0"/>
    <x v="3500"/>
  </r>
  <r>
    <n v="4112"/>
    <x v="2029"/>
    <x v="707"/>
    <d v="2016-01-01T00:00:00"/>
    <s v="Standard Class"/>
    <s v="DL-13495"/>
    <s v="Dionis Lloyd"/>
    <x v="1"/>
    <s v="United States"/>
    <s v="Detroit"/>
    <x v="12"/>
    <n v="48227"/>
    <x v="2"/>
    <s v="OFF-PA-10002160"/>
    <x v="1"/>
    <x v="10"/>
    <s v="Xerox 1978"/>
    <n v="17.34"/>
    <n v="3"/>
    <n v="0"/>
    <x v="707"/>
  </r>
  <r>
    <n v="4113"/>
    <x v="2029"/>
    <x v="707"/>
    <d v="2016-01-01T00:00:00"/>
    <s v="Standard Class"/>
    <s v="DL-13495"/>
    <s v="Dionis Lloyd"/>
    <x v="1"/>
    <s v="United States"/>
    <s v="Detroit"/>
    <x v="12"/>
    <n v="48227"/>
    <x v="2"/>
    <s v="OFF-AR-10002375"/>
    <x v="1"/>
    <x v="6"/>
    <s v="Newell 351"/>
    <n v="3.28"/>
    <n v="1"/>
    <n v="0"/>
    <x v="3501"/>
  </r>
  <r>
    <n v="4114"/>
    <x v="2030"/>
    <x v="942"/>
    <d v="2015-05-07T00:00:00"/>
    <s v="Standard Class"/>
    <s v="NC-18625"/>
    <s v="Noah Childs"/>
    <x v="1"/>
    <s v="United States"/>
    <s v="Houston"/>
    <x v="5"/>
    <n v="77095"/>
    <x v="2"/>
    <s v="OFF-LA-10000443"/>
    <x v="1"/>
    <x v="2"/>
    <s v="Avery 501"/>
    <n v="8.8559999999999999"/>
    <n v="3"/>
    <n v="0.2"/>
    <x v="3502"/>
  </r>
  <r>
    <n v="4115"/>
    <x v="2030"/>
    <x v="942"/>
    <d v="2015-05-07T00:00:00"/>
    <s v="Standard Class"/>
    <s v="NC-18625"/>
    <s v="Noah Childs"/>
    <x v="1"/>
    <s v="United States"/>
    <s v="Houston"/>
    <x v="5"/>
    <n v="77095"/>
    <x v="2"/>
    <s v="TEC-PH-10001750"/>
    <x v="2"/>
    <x v="7"/>
    <s v="Samsung Rugby III"/>
    <n v="158.376"/>
    <n v="3"/>
    <n v="0.2"/>
    <x v="3503"/>
  </r>
  <r>
    <n v="4116"/>
    <x v="2031"/>
    <x v="390"/>
    <d v="2016-11-27T00:00:00"/>
    <s v="First Class"/>
    <s v="AC-10450"/>
    <s v="Amy Cox"/>
    <x v="0"/>
    <s v="United States"/>
    <s v="Seattle"/>
    <x v="4"/>
    <n v="98105"/>
    <x v="1"/>
    <s v="OFF-BI-10004632"/>
    <x v="1"/>
    <x v="8"/>
    <s v="Ibico Hi-Tech Manual Binding System"/>
    <n v="1219.96"/>
    <n v="5"/>
    <n v="0.2"/>
    <x v="3504"/>
  </r>
  <r>
    <n v="4117"/>
    <x v="2032"/>
    <x v="27"/>
    <d v="2015-11-29T00:00:00"/>
    <s v="Standard Class"/>
    <s v="TS-21340"/>
    <s v="Toby Swindell"/>
    <x v="0"/>
    <s v="United States"/>
    <s v="Los Angeles"/>
    <x v="1"/>
    <n v="90036"/>
    <x v="1"/>
    <s v="OFF-BI-10002813"/>
    <x v="1"/>
    <x v="8"/>
    <s v="Avery Reinforcements for Hole-Punch Pages"/>
    <n v="3.1680000000000001"/>
    <n v="2"/>
    <n v="0.2"/>
    <x v="3505"/>
  </r>
  <r>
    <n v="4118"/>
    <x v="2032"/>
    <x v="27"/>
    <d v="2015-11-29T00:00:00"/>
    <s v="Standard Class"/>
    <s v="TS-21340"/>
    <s v="Toby Swindell"/>
    <x v="0"/>
    <s v="United States"/>
    <s v="Los Angeles"/>
    <x v="1"/>
    <n v="90036"/>
    <x v="1"/>
    <s v="OFF-PA-10002005"/>
    <x v="1"/>
    <x v="10"/>
    <s v="Xerox 225"/>
    <n v="19.440000000000001"/>
    <n v="3"/>
    <n v="0"/>
    <x v="551"/>
  </r>
  <r>
    <n v="4119"/>
    <x v="2032"/>
    <x v="27"/>
    <d v="2015-11-29T00:00:00"/>
    <s v="Standard Class"/>
    <s v="TS-21340"/>
    <s v="Toby Swindell"/>
    <x v="0"/>
    <s v="United States"/>
    <s v="Los Angeles"/>
    <x v="1"/>
    <n v="90036"/>
    <x v="1"/>
    <s v="OFF-ST-10000060"/>
    <x v="1"/>
    <x v="4"/>
    <s v="Fellowes Bankers Box Staxonsteel Drawer File/Stacking System"/>
    <n v="454.86"/>
    <n v="7"/>
    <n v="0"/>
    <x v="3506"/>
  </r>
  <r>
    <n v="4120"/>
    <x v="2032"/>
    <x v="27"/>
    <d v="2015-11-29T00:00:00"/>
    <s v="Standard Class"/>
    <s v="TS-21340"/>
    <s v="Toby Swindell"/>
    <x v="0"/>
    <s v="United States"/>
    <s v="Los Angeles"/>
    <x v="1"/>
    <n v="90036"/>
    <x v="1"/>
    <s v="OFF-BI-10002706"/>
    <x v="1"/>
    <x v="8"/>
    <s v="Avery Premier Heavy-Duty Binder with Round Locking Rings"/>
    <n v="91.391999999999996"/>
    <n v="8"/>
    <n v="0.2"/>
    <x v="3507"/>
  </r>
  <r>
    <n v="4121"/>
    <x v="2033"/>
    <x v="507"/>
    <d v="2017-09-10T00:00:00"/>
    <s v="Standard Class"/>
    <s v="MM-17920"/>
    <s v="Michael Moore"/>
    <x v="0"/>
    <s v="United States"/>
    <s v="Philadelphia"/>
    <x v="9"/>
    <n v="19120"/>
    <x v="3"/>
    <s v="TEC-AC-10000199"/>
    <x v="2"/>
    <x v="11"/>
    <s v="Kingston Digital DataTraveler 8GB USB 2.0"/>
    <n v="19.04"/>
    <n v="4"/>
    <n v="0.2"/>
    <x v="3508"/>
  </r>
  <r>
    <n v="4122"/>
    <x v="2034"/>
    <x v="943"/>
    <d v="2017-05-12T00:00:00"/>
    <s v="Same Day"/>
    <s v="LP-17080"/>
    <s v="Liz Pelletier"/>
    <x v="0"/>
    <s v="United States"/>
    <s v="Seattle"/>
    <x v="4"/>
    <n v="98103"/>
    <x v="1"/>
    <s v="OFF-PA-10002870"/>
    <x v="1"/>
    <x v="10"/>
    <s v="Ampad Phone Message Book, Recycled, 400 Message Capacity, 5 ¾? x 11?"/>
    <n v="37.44"/>
    <n v="6"/>
    <n v="0"/>
    <x v="1878"/>
  </r>
  <r>
    <n v="4123"/>
    <x v="2034"/>
    <x v="943"/>
    <d v="2017-05-12T00:00:00"/>
    <s v="Same Day"/>
    <s v="LP-17080"/>
    <s v="Liz Pelletier"/>
    <x v="0"/>
    <s v="United States"/>
    <s v="Seattle"/>
    <x v="4"/>
    <n v="98103"/>
    <x v="1"/>
    <s v="OFF-LA-10004545"/>
    <x v="1"/>
    <x v="2"/>
    <s v="Avery 50"/>
    <n v="37.590000000000003"/>
    <n v="3"/>
    <n v="0"/>
    <x v="3509"/>
  </r>
  <r>
    <n v="4124"/>
    <x v="2034"/>
    <x v="943"/>
    <d v="2017-05-12T00:00:00"/>
    <s v="Same Day"/>
    <s v="LP-17080"/>
    <s v="Liz Pelletier"/>
    <x v="0"/>
    <s v="United States"/>
    <s v="Seattle"/>
    <x v="4"/>
    <n v="98103"/>
    <x v="1"/>
    <s v="OFF-BI-10000962"/>
    <x v="1"/>
    <x v="8"/>
    <s v="Acco Flexible ACCOHIDE Square Ring Data Binder, Dark Blue, 11 1/2&quot; X 14&quot; 7/8&quot;"/>
    <n v="26.032"/>
    <n v="2"/>
    <n v="0.2"/>
    <x v="3510"/>
  </r>
  <r>
    <n v="4125"/>
    <x v="2035"/>
    <x v="218"/>
    <d v="2014-05-18T00:00:00"/>
    <s v="Standard Class"/>
    <s v="BG-11695"/>
    <s v="Brooke Gillingham"/>
    <x v="1"/>
    <s v="United States"/>
    <s v="Watertown"/>
    <x v="15"/>
    <n v="13601"/>
    <x v="3"/>
    <s v="OFF-AP-10004249"/>
    <x v="1"/>
    <x v="9"/>
    <s v="Staple holder"/>
    <n v="35.909999999999997"/>
    <n v="3"/>
    <n v="0"/>
    <x v="394"/>
  </r>
  <r>
    <n v="4126"/>
    <x v="2036"/>
    <x v="944"/>
    <d v="2017-07-31T00:00:00"/>
    <s v="Second Class"/>
    <s v="MG-18145"/>
    <s v="Mike Gockenbach"/>
    <x v="0"/>
    <s v="United States"/>
    <s v="Jacksonville"/>
    <x v="2"/>
    <n v="32216"/>
    <x v="0"/>
    <s v="FUR-FU-10001602"/>
    <x v="0"/>
    <x v="5"/>
    <s v="Eldon Delta Triangular Chair Mat, 52&quot; x 58&quot;, Clear"/>
    <n v="91.031999999999996"/>
    <n v="3"/>
    <n v="0.2"/>
    <x v="3511"/>
  </r>
  <r>
    <n v="4127"/>
    <x v="2037"/>
    <x v="636"/>
    <d v="2017-05-09T00:00:00"/>
    <s v="First Class"/>
    <s v="GZ-14470"/>
    <s v="Gary Zandusky"/>
    <x v="0"/>
    <s v="United States"/>
    <s v="Arlington"/>
    <x v="17"/>
    <n v="22204"/>
    <x v="0"/>
    <s v="OFF-AR-10003179"/>
    <x v="1"/>
    <x v="6"/>
    <s v="Dixon Ticonderoga Core-Lock Colored Pencils"/>
    <n v="54.66"/>
    <n v="6"/>
    <n v="0"/>
    <x v="3512"/>
  </r>
  <r>
    <n v="4128"/>
    <x v="2038"/>
    <x v="111"/>
    <d v="2014-09-24T00:00:00"/>
    <s v="Standard Class"/>
    <s v="JL-15835"/>
    <s v="John Lee"/>
    <x v="0"/>
    <s v="United States"/>
    <s v="Charlotte"/>
    <x v="3"/>
    <n v="28205"/>
    <x v="0"/>
    <s v="OFF-ST-10003722"/>
    <x v="1"/>
    <x v="4"/>
    <s v="Project Tote Personal File"/>
    <n v="67.343999999999994"/>
    <n v="6"/>
    <n v="0.2"/>
    <x v="3513"/>
  </r>
  <r>
    <n v="4129"/>
    <x v="2038"/>
    <x v="111"/>
    <d v="2014-09-24T00:00:00"/>
    <s v="Standard Class"/>
    <s v="JL-15835"/>
    <s v="John Lee"/>
    <x v="0"/>
    <s v="United States"/>
    <s v="Charlotte"/>
    <x v="3"/>
    <n v="28205"/>
    <x v="0"/>
    <s v="TEC-MA-10001127"/>
    <x v="2"/>
    <x v="15"/>
    <s v="HP Designjet T520 Inkjet Large Format Printer - 24&quot; Color"/>
    <n v="2624.9850000000001"/>
    <n v="3"/>
    <n v="0.5"/>
    <x v="3514"/>
  </r>
  <r>
    <n v="4130"/>
    <x v="2039"/>
    <x v="368"/>
    <d v="2015-04-04T00:00:00"/>
    <s v="Standard Class"/>
    <s v="DO-13435"/>
    <s v="Denny Ordway"/>
    <x v="0"/>
    <s v="United States"/>
    <s v="Seattle"/>
    <x v="4"/>
    <n v="98103"/>
    <x v="1"/>
    <s v="OFF-AP-10001947"/>
    <x v="1"/>
    <x v="9"/>
    <s v="Acco 6 Outlet Guardian Premium Plus Surge Suppressor"/>
    <n v="73.28"/>
    <n v="4"/>
    <n v="0"/>
    <x v="3515"/>
  </r>
  <r>
    <n v="4131"/>
    <x v="2040"/>
    <x v="728"/>
    <d v="2014-11-25T00:00:00"/>
    <s v="Standard Class"/>
    <s v="AB-10600"/>
    <s v="Ann Blume"/>
    <x v="1"/>
    <s v="United States"/>
    <s v="Chicago"/>
    <x v="10"/>
    <n v="60623"/>
    <x v="2"/>
    <s v="OFF-BI-10001107"/>
    <x v="1"/>
    <x v="8"/>
    <s v="GBC White Gloss Covers, Plain Front"/>
    <n v="14.48"/>
    <n v="5"/>
    <n v="0.8"/>
    <x v="3516"/>
  </r>
  <r>
    <n v="4132"/>
    <x v="2041"/>
    <x v="740"/>
    <d v="2015-07-09T00:00:00"/>
    <s v="Standard Class"/>
    <s v="KB-16315"/>
    <s v="Karl Braun"/>
    <x v="0"/>
    <s v="United States"/>
    <s v="Hollywood"/>
    <x v="2"/>
    <n v="33021"/>
    <x v="0"/>
    <s v="OFF-PA-10000349"/>
    <x v="1"/>
    <x v="10"/>
    <s v="Easy-staple paper"/>
    <n v="11.952"/>
    <n v="3"/>
    <n v="0.2"/>
    <x v="3517"/>
  </r>
  <r>
    <n v="4133"/>
    <x v="2041"/>
    <x v="740"/>
    <d v="2015-07-09T00:00:00"/>
    <s v="Standard Class"/>
    <s v="KB-16315"/>
    <s v="Karl Braun"/>
    <x v="0"/>
    <s v="United States"/>
    <s v="Hollywood"/>
    <x v="2"/>
    <n v="33021"/>
    <x v="0"/>
    <s v="OFF-PA-10003349"/>
    <x v="1"/>
    <x v="10"/>
    <s v="Xerox 1957"/>
    <n v="15.552"/>
    <n v="3"/>
    <n v="0.2"/>
    <x v="903"/>
  </r>
  <r>
    <n v="4134"/>
    <x v="2042"/>
    <x v="78"/>
    <d v="2014-09-13T00:00:00"/>
    <s v="Standard Class"/>
    <s v="TT-21070"/>
    <s v="Ted Trevino"/>
    <x v="0"/>
    <s v="United States"/>
    <s v="Chesapeake"/>
    <x v="17"/>
    <n v="23320"/>
    <x v="0"/>
    <s v="OFF-FA-10002280"/>
    <x v="1"/>
    <x v="13"/>
    <s v="Advantus Plastic Paper Clips"/>
    <n v="45"/>
    <n v="9"/>
    <n v="0"/>
    <x v="3518"/>
  </r>
  <r>
    <n v="4135"/>
    <x v="2042"/>
    <x v="78"/>
    <d v="2014-09-13T00:00:00"/>
    <s v="Standard Class"/>
    <s v="TT-21070"/>
    <s v="Ted Trevino"/>
    <x v="0"/>
    <s v="United States"/>
    <s v="Chesapeake"/>
    <x v="17"/>
    <n v="23320"/>
    <x v="0"/>
    <s v="TEC-MA-10000029"/>
    <x v="2"/>
    <x v="15"/>
    <s v="Epson WorkForce WF-2530 All-in-One Printer, Copier Scanner"/>
    <n v="209.97"/>
    <n v="3"/>
    <n v="0"/>
    <x v="3519"/>
  </r>
  <r>
    <n v="4136"/>
    <x v="2043"/>
    <x v="280"/>
    <d v="2017-10-08T00:00:00"/>
    <s v="Standard Class"/>
    <s v="PV-18985"/>
    <s v="Paul Van Hugh"/>
    <x v="2"/>
    <s v="United States"/>
    <s v="Los Angeles"/>
    <x v="1"/>
    <n v="90036"/>
    <x v="1"/>
    <s v="OFF-BI-10002854"/>
    <x v="1"/>
    <x v="8"/>
    <s v="Performers Binder/Pad Holder, Black"/>
    <n v="112.12"/>
    <n v="5"/>
    <n v="0.2"/>
    <x v="3167"/>
  </r>
  <r>
    <n v="4137"/>
    <x v="2043"/>
    <x v="280"/>
    <d v="2017-10-08T00:00:00"/>
    <s v="Standard Class"/>
    <s v="PV-18985"/>
    <s v="Paul Van Hugh"/>
    <x v="2"/>
    <s v="United States"/>
    <s v="Los Angeles"/>
    <x v="1"/>
    <n v="90036"/>
    <x v="1"/>
    <s v="OFF-ST-10003716"/>
    <x v="1"/>
    <x v="4"/>
    <s v="Tennsco Double-Tier Lockers"/>
    <n v="1575.14"/>
    <n v="7"/>
    <n v="0"/>
    <x v="3520"/>
  </r>
  <r>
    <n v="4138"/>
    <x v="2044"/>
    <x v="123"/>
    <d v="2017-11-23T00:00:00"/>
    <s v="Standard Class"/>
    <s v="DD-13570"/>
    <s v="Dorothy Dickinson"/>
    <x v="0"/>
    <s v="United States"/>
    <s v="Alexandria"/>
    <x v="17"/>
    <n v="22304"/>
    <x v="0"/>
    <s v="OFF-FA-10000624"/>
    <x v="1"/>
    <x v="13"/>
    <s v="OIC Binder Clips"/>
    <n v="25.06"/>
    <n v="7"/>
    <n v="0"/>
    <x v="3521"/>
  </r>
  <r>
    <n v="4139"/>
    <x v="2045"/>
    <x v="945"/>
    <d v="2017-01-01T00:00:00"/>
    <s v="First Class"/>
    <s v="KD-16495"/>
    <s v="Keith Dawkins"/>
    <x v="1"/>
    <s v="United States"/>
    <s v="Deer Park"/>
    <x v="5"/>
    <n v="77536"/>
    <x v="2"/>
    <s v="OFF-BI-10004654"/>
    <x v="1"/>
    <x v="8"/>
    <s v="Avery Binding System Hidden Tab Executive Style Index Sets"/>
    <n v="6.9240000000000004"/>
    <n v="6"/>
    <n v="0.8"/>
    <x v="3522"/>
  </r>
  <r>
    <n v="4140"/>
    <x v="2046"/>
    <x v="96"/>
    <d v="2017-12-04T00:00:00"/>
    <s v="First Class"/>
    <s v="RA-19285"/>
    <s v="Ralph Arnett"/>
    <x v="0"/>
    <s v="United States"/>
    <s v="Philadelphia"/>
    <x v="9"/>
    <n v="19120"/>
    <x v="3"/>
    <s v="OFF-ST-10001228"/>
    <x v="1"/>
    <x v="4"/>
    <s v="Personal File Boxes with Fold-Down Carry Handle"/>
    <n v="37.392000000000003"/>
    <n v="3"/>
    <n v="0.2"/>
    <x v="3523"/>
  </r>
  <r>
    <n v="4141"/>
    <x v="2046"/>
    <x v="96"/>
    <d v="2017-12-04T00:00:00"/>
    <s v="First Class"/>
    <s v="RA-19285"/>
    <s v="Ralph Arnett"/>
    <x v="0"/>
    <s v="United States"/>
    <s v="Philadelphia"/>
    <x v="9"/>
    <n v="19120"/>
    <x v="3"/>
    <s v="FUR-FU-10003798"/>
    <x v="0"/>
    <x v="5"/>
    <s v="Ultra Door Kickplate, 8&quot;H x 34&quot;W"/>
    <n v="79.12"/>
    <n v="5"/>
    <n v="0.2"/>
    <x v="3404"/>
  </r>
  <r>
    <n v="4142"/>
    <x v="2047"/>
    <x v="900"/>
    <d v="2016-06-17T00:00:00"/>
    <s v="Standard Class"/>
    <s v="SS-20590"/>
    <s v="Sonia Sunley"/>
    <x v="0"/>
    <s v="United States"/>
    <s v="Wichita"/>
    <x v="41"/>
    <n v="67212"/>
    <x v="2"/>
    <s v="OFF-LA-10003148"/>
    <x v="1"/>
    <x v="2"/>
    <s v="Avery 51"/>
    <n v="18.899999999999999"/>
    <n v="3"/>
    <n v="0"/>
    <x v="276"/>
  </r>
  <r>
    <n v="4143"/>
    <x v="2048"/>
    <x v="946"/>
    <d v="2014-05-23T00:00:00"/>
    <s v="Standard Class"/>
    <s v="JH-15820"/>
    <s v="John Huston"/>
    <x v="0"/>
    <s v="United States"/>
    <s v="Midland"/>
    <x v="12"/>
    <n v="48640"/>
    <x v="2"/>
    <s v="OFF-BI-10001249"/>
    <x v="1"/>
    <x v="8"/>
    <s v="Avery Heavy-Duty EZD View Binder with Locking Rings"/>
    <n v="57.42"/>
    <n v="9"/>
    <n v="0"/>
    <x v="3524"/>
  </r>
  <r>
    <n v="4144"/>
    <x v="2049"/>
    <x v="289"/>
    <d v="2017-02-06T00:00:00"/>
    <s v="Standard Class"/>
    <s v="EH-14125"/>
    <s v="Eugene Hildebrand"/>
    <x v="2"/>
    <s v="United States"/>
    <s v="San Francisco"/>
    <x v="1"/>
    <n v="94110"/>
    <x v="1"/>
    <s v="OFF-AR-10003759"/>
    <x v="1"/>
    <x v="6"/>
    <s v="Crayola Anti Dust Chalk, 12/Pack"/>
    <n v="12.74"/>
    <n v="7"/>
    <n v="0"/>
    <x v="3525"/>
  </r>
  <r>
    <n v="4145"/>
    <x v="2049"/>
    <x v="289"/>
    <d v="2017-02-06T00:00:00"/>
    <s v="Standard Class"/>
    <s v="EH-14125"/>
    <s v="Eugene Hildebrand"/>
    <x v="2"/>
    <s v="United States"/>
    <s v="San Francisco"/>
    <x v="1"/>
    <n v="94110"/>
    <x v="1"/>
    <s v="OFF-AR-10001227"/>
    <x v="1"/>
    <x v="6"/>
    <s v="Newell 338"/>
    <n v="8.82"/>
    <n v="3"/>
    <n v="0"/>
    <x v="140"/>
  </r>
  <r>
    <n v="4146"/>
    <x v="2049"/>
    <x v="289"/>
    <d v="2017-02-06T00:00:00"/>
    <s v="Standard Class"/>
    <s v="EH-14125"/>
    <s v="Eugene Hildebrand"/>
    <x v="2"/>
    <s v="United States"/>
    <s v="San Francisco"/>
    <x v="1"/>
    <n v="94110"/>
    <x v="1"/>
    <s v="FUR-CH-10000863"/>
    <x v="0"/>
    <x v="1"/>
    <s v="Novimex Swivel Fabric Task Chair"/>
    <n v="120.78400000000001"/>
    <n v="1"/>
    <n v="0.2"/>
    <x v="3526"/>
  </r>
  <r>
    <n v="4147"/>
    <x v="2050"/>
    <x v="109"/>
    <d v="2015-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436"/>
    <d v="2017-10-28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436"/>
    <d v="2017-10-28T00:00:00"/>
    <s v="Standard Class"/>
    <s v="RB-19330"/>
    <s v="Randy Bradley"/>
    <x v="0"/>
    <s v="United States"/>
    <s v="Austin"/>
    <x v="5"/>
    <n v="78745"/>
    <x v="2"/>
    <s v="OFF-ST-10004507"/>
    <x v="1"/>
    <x v="4"/>
    <s v="Advantus Rolling Storage Box"/>
    <n v="13.72"/>
    <n v="1"/>
    <n v="0.2"/>
    <x v="3528"/>
  </r>
  <r>
    <n v="4150"/>
    <x v="2051"/>
    <x v="436"/>
    <d v="2017-10-28T00:00:00"/>
    <s v="Standard Class"/>
    <s v="RB-19330"/>
    <s v="Randy Bradley"/>
    <x v="0"/>
    <s v="United States"/>
    <s v="Austin"/>
    <x v="5"/>
    <n v="78745"/>
    <x v="2"/>
    <s v="TEC-AC-10002942"/>
    <x v="2"/>
    <x v="11"/>
    <s v="WD My Passport Ultra 1TB Portable External Hard Drive"/>
    <n v="55.2"/>
    <n v="1"/>
    <n v="0.2"/>
    <x v="3529"/>
  </r>
  <r>
    <n v="4151"/>
    <x v="2051"/>
    <x v="436"/>
    <d v="2017-10-28T00:00:00"/>
    <s v="Standard Class"/>
    <s v="RB-19330"/>
    <s v="Randy Bradley"/>
    <x v="0"/>
    <s v="United States"/>
    <s v="Austin"/>
    <x v="5"/>
    <n v="78745"/>
    <x v="2"/>
    <s v="OFF-ST-10002344"/>
    <x v="1"/>
    <x v="4"/>
    <s v="Carina 42&quot;Hx23 3/4&quot;W Media Storage Unit"/>
    <n v="259.13600000000002"/>
    <n v="4"/>
    <n v="0.2"/>
    <x v="3530"/>
  </r>
  <r>
    <n v="4152"/>
    <x v="2052"/>
    <x v="210"/>
    <d v="2017-09-11T00:00:00"/>
    <s v="Standard Class"/>
    <s v="CB-12025"/>
    <s v="Cassandra Brandow"/>
    <x v="0"/>
    <s v="United States"/>
    <s v="Philadelphia"/>
    <x v="9"/>
    <n v="19134"/>
    <x v="3"/>
    <s v="OFF-LA-10002475"/>
    <x v="1"/>
    <x v="2"/>
    <s v="Avery 519"/>
    <n v="29.24"/>
    <n v="5"/>
    <n v="0.2"/>
    <x v="3531"/>
  </r>
  <r>
    <n v="4153"/>
    <x v="2052"/>
    <x v="210"/>
    <d v="2017-09-11T00:00:00"/>
    <s v="Standard Class"/>
    <s v="CB-12025"/>
    <s v="Cassandra Brandow"/>
    <x v="0"/>
    <s v="United States"/>
    <s v="Philadelphia"/>
    <x v="9"/>
    <n v="19134"/>
    <x v="3"/>
    <s v="OFF-PA-10003072"/>
    <x v="1"/>
    <x v="10"/>
    <s v="Eureka Recycled Copy Paper 8 1/2&quot; x 11&quot;, Ream"/>
    <n v="15.552"/>
    <n v="3"/>
    <n v="0.2"/>
    <x v="12"/>
  </r>
  <r>
    <n v="4154"/>
    <x v="2052"/>
    <x v="210"/>
    <d v="2017-09-11T00:00:00"/>
    <s v="Standard Class"/>
    <s v="CB-12025"/>
    <s v="Cassandra Brandow"/>
    <x v="0"/>
    <s v="United States"/>
    <s v="Philadelphia"/>
    <x v="9"/>
    <n v="19134"/>
    <x v="3"/>
    <s v="OFF-EN-10001509"/>
    <x v="1"/>
    <x v="12"/>
    <s v="Poly String Tie Envelopes"/>
    <n v="4.8959999999999999"/>
    <n v="3"/>
    <n v="0.2"/>
    <x v="3532"/>
  </r>
  <r>
    <n v="4155"/>
    <x v="2053"/>
    <x v="723"/>
    <d v="2017-01-03T00:00:00"/>
    <s v="Standard Class"/>
    <s v="MP-17965"/>
    <s v="Michael Paige"/>
    <x v="1"/>
    <s v="United States"/>
    <s v="Bristol"/>
    <x v="18"/>
    <n v="37620"/>
    <x v="0"/>
    <s v="OFF-BI-10004781"/>
    <x v="1"/>
    <x v="8"/>
    <s v="GBC Wire Binding Strips"/>
    <n v="38.088000000000001"/>
    <n v="4"/>
    <n v="0.7"/>
    <x v="1931"/>
  </r>
  <r>
    <n v="4156"/>
    <x v="2053"/>
    <x v="723"/>
    <d v="2017-01-03T00:00:00"/>
    <s v="Standard Class"/>
    <s v="MP-17965"/>
    <s v="Michael Paige"/>
    <x v="1"/>
    <s v="United States"/>
    <s v="Bristol"/>
    <x v="18"/>
    <n v="37620"/>
    <x v="0"/>
    <s v="OFF-BI-10000145"/>
    <x v="1"/>
    <x v="8"/>
    <s v="Zipper Ring Binder Pockets"/>
    <n v="2.8079999999999998"/>
    <n v="3"/>
    <n v="0.7"/>
    <x v="1907"/>
  </r>
  <r>
    <n v="4157"/>
    <x v="2054"/>
    <x v="901"/>
    <d v="2015-12-09T00:00:00"/>
    <s v="Second Class"/>
    <s v="SW-20245"/>
    <s v="Scot Wooten"/>
    <x v="0"/>
    <s v="United States"/>
    <s v="Philadelphia"/>
    <x v="9"/>
    <n v="19140"/>
    <x v="3"/>
    <s v="TEC-AC-10003280"/>
    <x v="2"/>
    <x v="11"/>
    <s v="Belkin F8E887 USB Wired Ergonomic Keyboard"/>
    <n v="47.984000000000002"/>
    <n v="2"/>
    <n v="0.2"/>
    <x v="752"/>
  </r>
  <r>
    <n v="4158"/>
    <x v="2054"/>
    <x v="901"/>
    <d v="2015-12-09T00:00:00"/>
    <s v="Second Class"/>
    <s v="SW-20245"/>
    <s v="Scot Wooten"/>
    <x v="0"/>
    <s v="United States"/>
    <s v="Philadelphia"/>
    <x v="9"/>
    <n v="19140"/>
    <x v="3"/>
    <s v="OFF-BI-10001107"/>
    <x v="1"/>
    <x v="8"/>
    <s v="GBC White Gloss Covers, Plain Front"/>
    <n v="26.064"/>
    <n v="6"/>
    <n v="0.7"/>
    <x v="3533"/>
  </r>
  <r>
    <n v="4159"/>
    <x v="2055"/>
    <x v="301"/>
    <d v="2014-11-08T00:00:00"/>
    <s v="Standard Class"/>
    <s v="SM-20950"/>
    <s v="Suzanne McNair"/>
    <x v="1"/>
    <s v="United States"/>
    <s v="Chicago"/>
    <x v="10"/>
    <n v="60610"/>
    <x v="2"/>
    <s v="OFF-PA-10000533"/>
    <x v="1"/>
    <x v="10"/>
    <s v="Southworth Parchment Paper &amp; Envelopes"/>
    <n v="15.696"/>
    <n v="3"/>
    <n v="0.2"/>
    <x v="968"/>
  </r>
  <r>
    <n v="4160"/>
    <x v="2056"/>
    <x v="947"/>
    <d v="2016-04-23T00:00:00"/>
    <s v="Standard Class"/>
    <s v="AP-10915"/>
    <s v="Arthur Prichep"/>
    <x v="0"/>
    <s v="United States"/>
    <s v="Columbus"/>
    <x v="32"/>
    <n v="31907"/>
    <x v="0"/>
    <s v="OFF-AR-10003056"/>
    <x v="1"/>
    <x v="6"/>
    <s v="Newell 341"/>
    <n v="12.84"/>
    <n v="3"/>
    <n v="0"/>
    <x v="1436"/>
  </r>
  <r>
    <n v="4161"/>
    <x v="2057"/>
    <x v="304"/>
    <d v="2017-05-18T00:00:00"/>
    <s v="Standard Class"/>
    <s v="AH-10465"/>
    <s v="Amy Hunt"/>
    <x v="0"/>
    <s v="United States"/>
    <s v="New York City"/>
    <x v="15"/>
    <n v="10035"/>
    <x v="3"/>
    <s v="TEC-PH-10002834"/>
    <x v="2"/>
    <x v="7"/>
    <s v="Google Nexus 5"/>
    <n v="539.97"/>
    <n v="3"/>
    <n v="0"/>
    <x v="2699"/>
  </r>
  <r>
    <n v="4162"/>
    <x v="2057"/>
    <x v="304"/>
    <d v="2017-05-18T00:00:00"/>
    <s v="Standard Class"/>
    <s v="AH-10465"/>
    <s v="Amy Hunt"/>
    <x v="0"/>
    <s v="United States"/>
    <s v="New York City"/>
    <x v="15"/>
    <n v="10035"/>
    <x v="3"/>
    <s v="OFF-ST-10002214"/>
    <x v="1"/>
    <x v="4"/>
    <s v="X-Rack File for Hanging Folders"/>
    <n v="22.58"/>
    <n v="2"/>
    <n v="0"/>
    <x v="2615"/>
  </r>
  <r>
    <n v="4163"/>
    <x v="2058"/>
    <x v="948"/>
    <d v="2015-03-18T00:00:00"/>
    <s v="Standard Class"/>
    <s v="EP-13915"/>
    <s v="Emily Phan"/>
    <x v="0"/>
    <s v="United States"/>
    <s v="Dover"/>
    <x v="38"/>
    <n v="3820"/>
    <x v="3"/>
    <s v="OFF-LA-10004484"/>
    <x v="1"/>
    <x v="2"/>
    <s v="Avery 476"/>
    <n v="16.52"/>
    <n v="4"/>
    <n v="0"/>
    <x v="1984"/>
  </r>
  <r>
    <n v="4164"/>
    <x v="2058"/>
    <x v="948"/>
    <d v="2015-03-18T00:00:00"/>
    <s v="Standard Class"/>
    <s v="EP-13915"/>
    <s v="Emily Phan"/>
    <x v="0"/>
    <s v="United States"/>
    <s v="Dover"/>
    <x v="38"/>
    <n v="3820"/>
    <x v="3"/>
    <s v="OFF-BI-10003091"/>
    <x v="1"/>
    <x v="8"/>
    <s v="GBC DocuBind TL200 Manual Binding Machine"/>
    <n v="671.94"/>
    <n v="3"/>
    <n v="0"/>
    <x v="3534"/>
  </r>
  <r>
    <n v="4165"/>
    <x v="2059"/>
    <x v="424"/>
    <d v="2017-01-16T00:00:00"/>
    <s v="First Class"/>
    <s v="TP-21565"/>
    <s v="Tracy Poddar"/>
    <x v="1"/>
    <s v="United States"/>
    <s v="Aurora"/>
    <x v="22"/>
    <n v="80013"/>
    <x v="1"/>
    <s v="TEC-AC-10003027"/>
    <x v="2"/>
    <x v="11"/>
    <s v="Imation 8GB Mini TravelDrive USB 2.0 Flash Drive"/>
    <n v="169.06399999999999"/>
    <n v="7"/>
    <n v="0.2"/>
    <x v="3535"/>
  </r>
  <r>
    <n v="4166"/>
    <x v="2059"/>
    <x v="424"/>
    <d v="2017-01-16T00:00:00"/>
    <s v="First Class"/>
    <s v="TP-21565"/>
    <s v="Tracy Poddar"/>
    <x v="1"/>
    <s v="United States"/>
    <s v="Aurora"/>
    <x v="22"/>
    <n v="80013"/>
    <x v="1"/>
    <s v="OFF-ST-10003638"/>
    <x v="1"/>
    <x v="4"/>
    <s v="Mobile Personal File Cube"/>
    <n v="168.624"/>
    <n v="9"/>
    <n v="0.2"/>
    <x v="3536"/>
  </r>
  <r>
    <n v="4167"/>
    <x v="2060"/>
    <x v="936"/>
    <d v="2015-03-13T00:00:00"/>
    <s v="Standard Class"/>
    <s v="AR-10825"/>
    <s v="Anthony Rawles"/>
    <x v="1"/>
    <s v="United States"/>
    <s v="Long Beach"/>
    <x v="15"/>
    <n v="11561"/>
    <x v="3"/>
    <s v="OFF-PA-10003848"/>
    <x v="1"/>
    <x v="10"/>
    <s v="Xerox 1997"/>
    <n v="19.440000000000001"/>
    <n v="3"/>
    <n v="0"/>
    <x v="551"/>
  </r>
  <r>
    <n v="4168"/>
    <x v="2061"/>
    <x v="856"/>
    <d v="2014-10-13T00:00:00"/>
    <s v="First Class"/>
    <s v="HA-14920"/>
    <s v="Helen Andreada"/>
    <x v="0"/>
    <s v="United States"/>
    <s v="Pasadena"/>
    <x v="1"/>
    <n v="91104"/>
    <x v="1"/>
    <s v="OFF-ST-10002352"/>
    <x v="1"/>
    <x v="4"/>
    <s v="Iris Project Case"/>
    <n v="31.92"/>
    <n v="4"/>
    <n v="0"/>
    <x v="1087"/>
  </r>
  <r>
    <n v="4169"/>
    <x v="2061"/>
    <x v="856"/>
    <d v="2014-10-13T00:00:00"/>
    <s v="First Class"/>
    <s v="HA-14920"/>
    <s v="Helen Andreada"/>
    <x v="0"/>
    <s v="United States"/>
    <s v="Pasadena"/>
    <x v="1"/>
    <n v="91104"/>
    <x v="1"/>
    <s v="FUR-CH-10000229"/>
    <x v="0"/>
    <x v="1"/>
    <s v="Global Enterprise Series Seating High-Back Swivel/Tilt Chairs"/>
    <n v="433.56799999999998"/>
    <n v="2"/>
    <n v="0.2"/>
    <x v="3537"/>
  </r>
  <r>
    <n v="4170"/>
    <x v="2062"/>
    <x v="657"/>
    <d v="2015-04-14T00:00:00"/>
    <s v="First Class"/>
    <s v="HJ-14875"/>
    <s v="Heather Jas"/>
    <x v="2"/>
    <s v="United States"/>
    <s v="Mesa"/>
    <x v="16"/>
    <n v="85204"/>
    <x v="1"/>
    <s v="OFF-PA-10000788"/>
    <x v="1"/>
    <x v="10"/>
    <s v="Xerox 210"/>
    <n v="31.103999999999999"/>
    <n v="6"/>
    <n v="0.2"/>
    <x v="282"/>
  </r>
  <r>
    <n v="4171"/>
    <x v="2062"/>
    <x v="657"/>
    <d v="2015-04-14T00:00:00"/>
    <s v="First Class"/>
    <s v="HJ-14875"/>
    <s v="Heather Jas"/>
    <x v="2"/>
    <s v="United States"/>
    <s v="Mesa"/>
    <x v="16"/>
    <n v="85204"/>
    <x v="1"/>
    <s v="OFF-PA-10002968"/>
    <x v="1"/>
    <x v="10"/>
    <s v="Xerox 1973"/>
    <n v="54.816000000000003"/>
    <n v="3"/>
    <n v="0.2"/>
    <x v="1641"/>
  </r>
  <r>
    <n v="4172"/>
    <x v="2063"/>
    <x v="673"/>
    <d v="2017-11-20T00:00:00"/>
    <s v="Standard Class"/>
    <s v="JK-15370"/>
    <s v="Jay Kimmel"/>
    <x v="0"/>
    <s v="United States"/>
    <s v="Fresno"/>
    <x v="1"/>
    <n v="93727"/>
    <x v="1"/>
    <s v="OFF-ST-10002486"/>
    <x v="1"/>
    <x v="4"/>
    <s v="Eldon Shelf Savers Cubes and Bins"/>
    <n v="48.86"/>
    <n v="7"/>
    <n v="0"/>
    <x v="3538"/>
  </r>
  <r>
    <n v="4173"/>
    <x v="2064"/>
    <x v="949"/>
    <d v="2016-07-01T00:00:00"/>
    <s v="Same Day"/>
    <s v="JF-15355"/>
    <s v="Jay Fein"/>
    <x v="0"/>
    <s v="United States"/>
    <s v="Columbia"/>
    <x v="20"/>
    <n v="29203"/>
    <x v="0"/>
    <s v="OFF-BI-10002215"/>
    <x v="1"/>
    <x v="8"/>
    <s v="Wilson Jones Hanging View Binder, White, 1&quot;"/>
    <n v="14.2"/>
    <n v="2"/>
    <n v="0"/>
    <x v="3539"/>
  </r>
  <r>
    <n v="4174"/>
    <x v="2064"/>
    <x v="949"/>
    <d v="2016-07-01T00:00:00"/>
    <s v="Same Day"/>
    <s v="JF-15355"/>
    <s v="Jay Fein"/>
    <x v="0"/>
    <s v="United States"/>
    <s v="Columbia"/>
    <x v="20"/>
    <n v="29203"/>
    <x v="0"/>
    <s v="OFF-PA-10000788"/>
    <x v="1"/>
    <x v="10"/>
    <s v="Xerox 210"/>
    <n v="12.96"/>
    <n v="2"/>
    <n v="0"/>
    <x v="91"/>
  </r>
  <r>
    <n v="4175"/>
    <x v="2064"/>
    <x v="949"/>
    <d v="2016-07-01T00:00:00"/>
    <s v="Same Day"/>
    <s v="JF-15355"/>
    <s v="Jay Fein"/>
    <x v="0"/>
    <s v="United States"/>
    <s v="Columbia"/>
    <x v="20"/>
    <n v="29203"/>
    <x v="0"/>
    <s v="OFF-BI-10003364"/>
    <x v="1"/>
    <x v="8"/>
    <s v="Binding Machine Supplies"/>
    <n v="58.34"/>
    <n v="2"/>
    <n v="0"/>
    <x v="2698"/>
  </r>
  <r>
    <n v="4176"/>
    <x v="2065"/>
    <x v="239"/>
    <d v="2015-11-30T00:00:00"/>
    <s v="First Class"/>
    <s v="EK-13795"/>
    <s v="Eileen Kiefer"/>
    <x v="2"/>
    <s v="United States"/>
    <s v="Santa Ana"/>
    <x v="1"/>
    <n v="92704"/>
    <x v="1"/>
    <s v="OFF-AR-10003582"/>
    <x v="1"/>
    <x v="6"/>
    <s v="Boston Electric Pencil Sharpener, Model 1818, Charcoal Black"/>
    <n v="56.3"/>
    <n v="2"/>
    <n v="0"/>
    <x v="2662"/>
  </r>
  <r>
    <n v="4177"/>
    <x v="2066"/>
    <x v="884"/>
    <d v="2014-04-12T00:00:00"/>
    <s v="Standard Class"/>
    <s v="RS-19765"/>
    <s v="Roland Schwarz"/>
    <x v="1"/>
    <s v="United States"/>
    <s v="Columbia"/>
    <x v="20"/>
    <n v="29203"/>
    <x v="0"/>
    <s v="TEC-PH-10003273"/>
    <x v="2"/>
    <x v="7"/>
    <s v="AT&amp;T TR1909W"/>
    <n v="629.95000000000005"/>
    <n v="5"/>
    <n v="0"/>
    <x v="3540"/>
  </r>
  <r>
    <n v="4178"/>
    <x v="2066"/>
    <x v="884"/>
    <d v="2014-04-12T00:00:00"/>
    <s v="Standard Class"/>
    <s v="RS-19765"/>
    <s v="Roland Schwarz"/>
    <x v="1"/>
    <s v="United States"/>
    <s v="Columbia"/>
    <x v="20"/>
    <n v="29203"/>
    <x v="0"/>
    <s v="OFF-PA-10000100"/>
    <x v="1"/>
    <x v="10"/>
    <s v="Xerox 1945"/>
    <n v="122.97"/>
    <n v="3"/>
    <n v="0"/>
    <x v="1283"/>
  </r>
  <r>
    <n v="4179"/>
    <x v="2067"/>
    <x v="950"/>
    <d v="2016-06-18T00:00:00"/>
    <s v="Second Class"/>
    <s v="BD-11320"/>
    <s v="Bill Donatelli"/>
    <x v="0"/>
    <s v="United States"/>
    <s v="Los Angeles"/>
    <x v="1"/>
    <n v="90045"/>
    <x v="1"/>
    <s v="OFF-PA-10001776"/>
    <x v="1"/>
    <x v="10"/>
    <s v="Wirebound Message Books, Four 2 3/4&quot; x 5&quot; Forms per Page, 600 Sets per Book"/>
    <n v="46.35"/>
    <n v="5"/>
    <n v="0"/>
    <x v="3541"/>
  </r>
  <r>
    <n v="4180"/>
    <x v="2068"/>
    <x v="904"/>
    <d v="2017-03-10T00:00:00"/>
    <s v="Standard Class"/>
    <s v="BF-11170"/>
    <s v="Ben Ferrer"/>
    <x v="2"/>
    <s v="United States"/>
    <s v="San Francisco"/>
    <x v="1"/>
    <n v="94109"/>
    <x v="1"/>
    <s v="OFF-BI-10004182"/>
    <x v="1"/>
    <x v="8"/>
    <s v="Economy Binders"/>
    <n v="14.976000000000001"/>
    <n v="9"/>
    <n v="0.2"/>
    <x v="2976"/>
  </r>
  <r>
    <n v="4181"/>
    <x v="2069"/>
    <x v="566"/>
    <d v="2017-10-11T00:00:00"/>
    <s v="Standard Class"/>
    <s v="JK-15730"/>
    <s v="Joe Kamberova"/>
    <x v="0"/>
    <s v="United States"/>
    <s v="Houston"/>
    <x v="5"/>
    <n v="77036"/>
    <x v="2"/>
    <s v="OFF-BI-10000756"/>
    <x v="1"/>
    <x v="8"/>
    <s v="Storex DuraTech Recycled Plastic Frosted Binders"/>
    <n v="4.24"/>
    <n v="5"/>
    <n v="0.8"/>
    <x v="3542"/>
  </r>
  <r>
    <n v="4182"/>
    <x v="2070"/>
    <x v="833"/>
    <d v="2017-10-12T00:00:00"/>
    <s v="Standard Class"/>
    <s v="CR-12820"/>
    <s v="Cyra Reiten"/>
    <x v="2"/>
    <s v="United States"/>
    <s v="New York City"/>
    <x v="15"/>
    <n v="10035"/>
    <x v="3"/>
    <s v="TEC-AC-10001539"/>
    <x v="2"/>
    <x v="11"/>
    <s v="Logitech G430 Surround Sound Gaming Headset with Dolby 7.1 Technology"/>
    <n v="319.95999999999998"/>
    <n v="4"/>
    <n v="0"/>
    <x v="3543"/>
  </r>
  <r>
    <n v="4183"/>
    <x v="2070"/>
    <x v="833"/>
    <d v="2017-10-12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833"/>
    <d v="2017-10-12T00:00:00"/>
    <s v="Standard Class"/>
    <s v="CR-12820"/>
    <s v="Cyra Reiten"/>
    <x v="2"/>
    <s v="United States"/>
    <s v="New York City"/>
    <x v="15"/>
    <n v="10035"/>
    <x v="3"/>
    <s v="OFF-ST-10000991"/>
    <x v="1"/>
    <x v="4"/>
    <s v="Space Solutions HD Industrial Steel Shelving."/>
    <n v="344.91"/>
    <n v="3"/>
    <n v="0"/>
    <x v="3544"/>
  </r>
  <r>
    <n v="4185"/>
    <x v="2071"/>
    <x v="5"/>
    <d v="2016-12-07T00:00:00"/>
    <s v="First Class"/>
    <s v="AG-10300"/>
    <s v="Aleksandra Gannaway"/>
    <x v="1"/>
    <s v="United States"/>
    <s v="Franklin"/>
    <x v="31"/>
    <n v="2038"/>
    <x v="3"/>
    <s v="FUR-BO-10002853"/>
    <x v="0"/>
    <x v="0"/>
    <s v="O'Sullivan 5-Shelf Heavy-Duty Bookcases"/>
    <n v="81.94"/>
    <n v="1"/>
    <n v="0"/>
    <x v="3545"/>
  </r>
  <r>
    <n v="4186"/>
    <x v="2072"/>
    <x v="147"/>
    <d v="2016-10-22T00:00:00"/>
    <s v="First Class"/>
    <s v="CM-12160"/>
    <s v="Charles McCrossin"/>
    <x v="0"/>
    <s v="United States"/>
    <s v="Baltimore"/>
    <x v="39"/>
    <n v="21215"/>
    <x v="3"/>
    <s v="TEC-AC-10004510"/>
    <x v="2"/>
    <x v="11"/>
    <s v="Logitech Desktop MK120 Mouse and keyboard Combo"/>
    <n v="98.16"/>
    <n v="6"/>
    <n v="0"/>
    <x v="1615"/>
  </r>
  <r>
    <n v="4187"/>
    <x v="2073"/>
    <x v="796"/>
    <d v="2017-05-23T00:00:00"/>
    <s v="Standard Class"/>
    <s v="SG-20890"/>
    <s v="Susan Gilcrest"/>
    <x v="1"/>
    <s v="United States"/>
    <s v="Mcallen"/>
    <x v="5"/>
    <n v="78501"/>
    <x v="2"/>
    <s v="OFF-BI-10003712"/>
    <x v="1"/>
    <x v="8"/>
    <s v="Acco Pressboard Covers with Storage Hooks, 14 7/8&quot; x 11&quot;, Light Blue"/>
    <n v="6.8739999999999997"/>
    <n v="7"/>
    <n v="0.8"/>
    <x v="3546"/>
  </r>
  <r>
    <n v="4188"/>
    <x v="2073"/>
    <x v="796"/>
    <d v="2017-05-23T00:00:00"/>
    <s v="Standard Class"/>
    <s v="SG-20890"/>
    <s v="Susan Gilcrest"/>
    <x v="1"/>
    <s v="United States"/>
    <s v="Mcallen"/>
    <x v="5"/>
    <n v="78501"/>
    <x v="2"/>
    <s v="OFF-BI-10002571"/>
    <x v="1"/>
    <x v="8"/>
    <s v="Avery Framed View Binder, EZD Ring (Locking), Navy, 1 1/2&quot;"/>
    <n v="1.996"/>
    <n v="1"/>
    <n v="0.8"/>
    <x v="3547"/>
  </r>
  <r>
    <n v="4189"/>
    <x v="2073"/>
    <x v="796"/>
    <d v="2017-05-23T00:00:00"/>
    <s v="Standard Class"/>
    <s v="SG-20890"/>
    <s v="Susan Gilcrest"/>
    <x v="1"/>
    <s v="United States"/>
    <s v="Mcallen"/>
    <x v="5"/>
    <n v="78501"/>
    <x v="2"/>
    <s v="OFF-ST-10004835"/>
    <x v="1"/>
    <x v="4"/>
    <s v="Plastic Stacking Crates &amp; Casters"/>
    <n v="8.9280000000000008"/>
    <n v="2"/>
    <n v="0.2"/>
    <x v="2445"/>
  </r>
  <r>
    <n v="4190"/>
    <x v="2074"/>
    <x v="182"/>
    <d v="2016-10-01T00:00:00"/>
    <s v="Second Class"/>
    <s v="CS-12175"/>
    <s v="Charles Sheldon"/>
    <x v="1"/>
    <s v="United States"/>
    <s v="Iowa City"/>
    <x v="23"/>
    <n v="52240"/>
    <x v="2"/>
    <s v="OFF-PA-10004022"/>
    <x v="1"/>
    <x v="10"/>
    <s v="Hammermill Color Copier Paper (28Lb. and 96 Bright)"/>
    <n v="9.99"/>
    <n v="1"/>
    <n v="0"/>
    <x v="3548"/>
  </r>
  <r>
    <n v="4191"/>
    <x v="2075"/>
    <x v="701"/>
    <d v="2017-11-22T00:00:00"/>
    <s v="Standard Class"/>
    <s v="HL-15040"/>
    <s v="Hunter Lopez"/>
    <x v="0"/>
    <s v="United States"/>
    <s v="Newark"/>
    <x v="13"/>
    <n v="19711"/>
    <x v="3"/>
    <s v="TEC-CO-10004722"/>
    <x v="2"/>
    <x v="16"/>
    <s v="Canon imageCLASS 2200 Advanced Copier"/>
    <n v="10499.97"/>
    <n v="3"/>
    <n v="0"/>
    <x v="3549"/>
  </r>
  <r>
    <n v="4192"/>
    <x v="2076"/>
    <x v="951"/>
    <d v="2015-07-08T00:00:00"/>
    <s v="Same Day"/>
    <s v="DM-13015"/>
    <s v="Darrin Martin"/>
    <x v="0"/>
    <s v="United States"/>
    <s v="Houston"/>
    <x v="5"/>
    <n v="77070"/>
    <x v="2"/>
    <s v="OFF-PA-10004248"/>
    <x v="1"/>
    <x v="10"/>
    <s v="Xerox 1990"/>
    <n v="21.12"/>
    <n v="5"/>
    <n v="0.2"/>
    <x v="3550"/>
  </r>
  <r>
    <n v="4193"/>
    <x v="2077"/>
    <x v="547"/>
    <d v="2015-11-20T00:00:00"/>
    <s v="Standard Class"/>
    <s v="HK-14890"/>
    <s v="Heather Kirkland"/>
    <x v="1"/>
    <s v="United States"/>
    <s v="Boise"/>
    <x v="45"/>
    <n v="83704"/>
    <x v="1"/>
    <s v="FUR-TA-10000577"/>
    <x v="0"/>
    <x v="3"/>
    <s v="Bretford CR4500 Series Slim Rectangular Table"/>
    <n v="696.42"/>
    <n v="2"/>
    <n v="0"/>
    <x v="3551"/>
  </r>
  <r>
    <n v="4194"/>
    <x v="2077"/>
    <x v="547"/>
    <d v="2015-11-20T00:00:00"/>
    <s v="Standard Class"/>
    <s v="HK-14890"/>
    <s v="Heather Kirkland"/>
    <x v="1"/>
    <s v="United States"/>
    <s v="Boise"/>
    <x v="45"/>
    <n v="83704"/>
    <x v="1"/>
    <s v="TEC-PH-10001254"/>
    <x v="2"/>
    <x v="7"/>
    <s v="Jabra BIZ 2300 Duo QD Duo Corded Headset"/>
    <n v="304.77600000000001"/>
    <n v="3"/>
    <n v="0.2"/>
    <x v="3552"/>
  </r>
  <r>
    <n v="4195"/>
    <x v="2078"/>
    <x v="652"/>
    <d v="2015-06-22T00:00:00"/>
    <s v="Standard Class"/>
    <s v="BG-11740"/>
    <s v="Bruce Geld"/>
    <x v="0"/>
    <s v="United States"/>
    <s v="San Diego"/>
    <x v="1"/>
    <n v="92105"/>
    <x v="1"/>
    <s v="OFF-AR-10001044"/>
    <x v="1"/>
    <x v="6"/>
    <s v="BOSTON Ranger #55 Pencil Sharpener, Black"/>
    <n v="51.98"/>
    <n v="2"/>
    <n v="0"/>
    <x v="3553"/>
  </r>
  <r>
    <n v="4196"/>
    <x v="2079"/>
    <x v="143"/>
    <d v="2016-04-14T00:00:00"/>
    <s v="Standard Class"/>
    <s v="CK-12595"/>
    <s v="Clytie Kelty"/>
    <x v="0"/>
    <s v="United States"/>
    <s v="Los Angeles"/>
    <x v="1"/>
    <n v="90032"/>
    <x v="1"/>
    <s v="FUR-FU-10002597"/>
    <x v="0"/>
    <x v="5"/>
    <s v="C-Line Magnetic Cubicle Keepers, Clear Polypropylene"/>
    <n v="24.7"/>
    <n v="5"/>
    <n v="0"/>
    <x v="3554"/>
  </r>
  <r>
    <n v="4197"/>
    <x v="2080"/>
    <x v="24"/>
    <d v="2015-04-23T00:00:00"/>
    <s v="Second Class"/>
    <s v="RF-19735"/>
    <s v="Roland Fjeld"/>
    <x v="0"/>
    <s v="United States"/>
    <s v="New York City"/>
    <x v="15"/>
    <n v="10024"/>
    <x v="3"/>
    <s v="OFF-LA-10004093"/>
    <x v="1"/>
    <x v="2"/>
    <s v="Avery 486"/>
    <n v="21.93"/>
    <n v="3"/>
    <n v="0"/>
    <x v="3555"/>
  </r>
  <r>
    <n v="4198"/>
    <x v="2081"/>
    <x v="275"/>
    <d v="2016-12-08T00:00:00"/>
    <s v="Standard Class"/>
    <s v="CJ-12010"/>
    <s v="Caroline Jumper"/>
    <x v="0"/>
    <s v="United States"/>
    <s v="Philadelphia"/>
    <x v="9"/>
    <n v="19134"/>
    <x v="3"/>
    <s v="OFF-AP-10000179"/>
    <x v="1"/>
    <x v="9"/>
    <s v="Honeywell Enviracaire Portable HEPA Air Cleaner for up to 10 x 16 Room"/>
    <n v="394.81599999999997"/>
    <n v="4"/>
    <n v="0.2"/>
    <x v="3556"/>
  </r>
  <r>
    <n v="4199"/>
    <x v="2081"/>
    <x v="275"/>
    <d v="2016-12-08T00:00:00"/>
    <s v="Standard Class"/>
    <s v="CJ-12010"/>
    <s v="Caroline Jumper"/>
    <x v="0"/>
    <s v="United States"/>
    <s v="Philadelphia"/>
    <x v="9"/>
    <n v="19134"/>
    <x v="3"/>
    <s v="OFF-BI-10001072"/>
    <x v="1"/>
    <x v="8"/>
    <s v="GBC Clear Cover, 8-1/2 x 11, unpunched, 25 covers per pack"/>
    <n v="18.192"/>
    <n v="4"/>
    <n v="0.7"/>
    <x v="3557"/>
  </r>
  <r>
    <n v="4200"/>
    <x v="2082"/>
    <x v="895"/>
    <d v="2015-12-10T00:00:00"/>
    <s v="Same Day"/>
    <s v="MA-17560"/>
    <s v="Matt Abelman"/>
    <x v="2"/>
    <s v="United States"/>
    <s v="New York City"/>
    <x v="15"/>
    <n v="10024"/>
    <x v="3"/>
    <s v="OFF-LA-10004093"/>
    <x v="1"/>
    <x v="2"/>
    <s v="Avery 486"/>
    <n v="7.31"/>
    <n v="1"/>
    <n v="0"/>
    <x v="2189"/>
  </r>
  <r>
    <n v="4201"/>
    <x v="2082"/>
    <x v="895"/>
    <d v="2015-12-10T00:00:00"/>
    <s v="Same Day"/>
    <s v="MA-17560"/>
    <s v="Matt Abelman"/>
    <x v="2"/>
    <s v="United States"/>
    <s v="New York City"/>
    <x v="15"/>
    <n v="10024"/>
    <x v="3"/>
    <s v="TEC-CO-10002095"/>
    <x v="2"/>
    <x v="16"/>
    <s v="Hewlett Packard 610 Color Digital Copier / Printer"/>
    <n v="799.98400000000004"/>
    <n v="2"/>
    <n v="0.2"/>
    <x v="3558"/>
  </r>
  <r>
    <n v="4202"/>
    <x v="2082"/>
    <x v="895"/>
    <d v="2015-12-10T00:00:00"/>
    <s v="Same Day"/>
    <s v="MA-17560"/>
    <s v="Matt Abelman"/>
    <x v="2"/>
    <s v="United States"/>
    <s v="New York City"/>
    <x v="15"/>
    <n v="10024"/>
    <x v="3"/>
    <s v="OFF-PA-10002713"/>
    <x v="1"/>
    <x v="10"/>
    <s v="Adams Phone Message Book, 200 Message Capacity, 8 1/16? x 11?"/>
    <n v="41.28"/>
    <n v="6"/>
    <n v="0"/>
    <x v="3559"/>
  </r>
  <r>
    <n v="4203"/>
    <x v="2082"/>
    <x v="895"/>
    <d v="2015-12-10T00:00:00"/>
    <s v="Same Day"/>
    <s v="MA-17560"/>
    <s v="Matt Abelman"/>
    <x v="2"/>
    <s v="United States"/>
    <s v="New York City"/>
    <x v="15"/>
    <n v="10024"/>
    <x v="3"/>
    <s v="OFF-PA-10002254"/>
    <x v="1"/>
    <x v="10"/>
    <s v="Xerox 1883"/>
    <n v="184.66"/>
    <n v="7"/>
    <n v="0"/>
    <x v="2551"/>
  </r>
  <r>
    <n v="4204"/>
    <x v="2083"/>
    <x v="656"/>
    <d v="2014-11-02T00:00:00"/>
    <s v="Second Class"/>
    <s v="AM-10705"/>
    <s v="Anne McFarland"/>
    <x v="0"/>
    <s v="United States"/>
    <s v="Cranston"/>
    <x v="34"/>
    <n v="2920"/>
    <x v="3"/>
    <s v="OFF-AR-10001683"/>
    <x v="1"/>
    <x v="6"/>
    <s v="Lumber Crayons"/>
    <n v="49.25"/>
    <n v="5"/>
    <n v="0"/>
    <x v="3560"/>
  </r>
  <r>
    <n v="4205"/>
    <x v="2083"/>
    <x v="656"/>
    <d v="2014-11-02T00:00:00"/>
    <s v="Second Class"/>
    <s v="AM-10705"/>
    <s v="Anne McFarland"/>
    <x v="0"/>
    <s v="United States"/>
    <s v="Cranston"/>
    <x v="34"/>
    <n v="2920"/>
    <x v="3"/>
    <s v="OFF-PA-10002195"/>
    <x v="1"/>
    <x v="10"/>
    <s v="RSVP Cards &amp; Envelopes, Blank White, 8-1/2&quot; X 11&quot;, 24 Cards/25 Envelopes/Set"/>
    <n v="10.16"/>
    <n v="2"/>
    <n v="0"/>
    <x v="3561"/>
  </r>
  <r>
    <n v="4206"/>
    <x v="2083"/>
    <x v="656"/>
    <d v="2014-11-02T00:00:00"/>
    <s v="Second Class"/>
    <s v="AM-10705"/>
    <s v="Anne McFarland"/>
    <x v="0"/>
    <s v="United States"/>
    <s v="Cranston"/>
    <x v="34"/>
    <n v="2920"/>
    <x v="3"/>
    <s v="FUR-FU-10002364"/>
    <x v="0"/>
    <x v="5"/>
    <s v="Eldon Expressions Wood Desk Accessories, Oak"/>
    <n v="14.76"/>
    <n v="2"/>
    <n v="0"/>
    <x v="960"/>
  </r>
  <r>
    <n v="4207"/>
    <x v="2083"/>
    <x v="656"/>
    <d v="2014-11-02T00:00:00"/>
    <s v="Second Class"/>
    <s v="AM-10705"/>
    <s v="Anne McFarland"/>
    <x v="0"/>
    <s v="United States"/>
    <s v="Cranston"/>
    <x v="34"/>
    <n v="2920"/>
    <x v="3"/>
    <s v="OFF-BI-10004001"/>
    <x v="1"/>
    <x v="8"/>
    <s v="GBC Recycled VeloBinder Covers"/>
    <n v="34.08"/>
    <n v="2"/>
    <n v="0"/>
    <x v="3562"/>
  </r>
  <r>
    <n v="4208"/>
    <x v="2083"/>
    <x v="656"/>
    <d v="2014-11-02T00:00:00"/>
    <s v="Second Class"/>
    <s v="AM-10705"/>
    <s v="Anne McFarland"/>
    <x v="0"/>
    <s v="United States"/>
    <s v="Cranston"/>
    <x v="34"/>
    <n v="2920"/>
    <x v="3"/>
    <s v="FUR-FU-10000023"/>
    <x v="0"/>
    <x v="5"/>
    <s v="Eldon Wave Desk Accessories"/>
    <n v="17.670000000000002"/>
    <n v="3"/>
    <n v="0"/>
    <x v="3563"/>
  </r>
  <r>
    <n v="4209"/>
    <x v="2083"/>
    <x v="656"/>
    <d v="2014-11-02T00:00:00"/>
    <s v="Second Class"/>
    <s v="AM-10705"/>
    <s v="Anne McFarland"/>
    <x v="0"/>
    <s v="United States"/>
    <s v="Cranston"/>
    <x v="34"/>
    <n v="2920"/>
    <x v="3"/>
    <s v="FUR-CH-10002320"/>
    <x v="0"/>
    <x v="1"/>
    <s v="Hon Pagoda Stacking Chairs"/>
    <n v="1604.9"/>
    <n v="5"/>
    <n v="0"/>
    <x v="3564"/>
  </r>
  <r>
    <n v="4210"/>
    <x v="2083"/>
    <x v="656"/>
    <d v="2014-11-02T00:00:00"/>
    <s v="Second Class"/>
    <s v="AM-10705"/>
    <s v="Anne McFarland"/>
    <x v="0"/>
    <s v="United States"/>
    <s v="Cranston"/>
    <x v="34"/>
    <n v="2920"/>
    <x v="3"/>
    <s v="FUR-TA-10003238"/>
    <x v="0"/>
    <x v="3"/>
    <s v="Chromcraft Bull-Nose Wood 48&quot; x 96&quot; Rectangular Conference Tables"/>
    <n v="385.68599999999998"/>
    <n v="1"/>
    <n v="0.3"/>
    <x v="3565"/>
  </r>
  <r>
    <n v="4211"/>
    <x v="2084"/>
    <x v="34"/>
    <d v="2017-12-14T00:00:00"/>
    <s v="Standard Class"/>
    <s v="AH-10585"/>
    <s v="Angele Hood"/>
    <x v="0"/>
    <s v="United States"/>
    <s v="Chicago"/>
    <x v="10"/>
    <n v="60623"/>
    <x v="2"/>
    <s v="OFF-PA-10004965"/>
    <x v="1"/>
    <x v="10"/>
    <s v="Xerox 1921"/>
    <n v="15.984"/>
    <n v="2"/>
    <n v="0.2"/>
    <x v="3269"/>
  </r>
  <r>
    <n v="4212"/>
    <x v="2085"/>
    <x v="952"/>
    <d v="2014-05-09T00:00:00"/>
    <s v="Second Class"/>
    <s v="PF-19120"/>
    <s v="Peter Fuller"/>
    <x v="0"/>
    <s v="United States"/>
    <s v="Richmond"/>
    <x v="0"/>
    <n v="40475"/>
    <x v="0"/>
    <s v="OFF-PA-10003016"/>
    <x v="1"/>
    <x v="10"/>
    <s v="Adams &quot;While You Were Out&quot; Message Pads"/>
    <n v="9.42"/>
    <n v="3"/>
    <n v="0"/>
    <x v="3566"/>
  </r>
  <r>
    <n v="4213"/>
    <x v="2085"/>
    <x v="952"/>
    <d v="2014-05-09T00:00:00"/>
    <s v="Second Class"/>
    <s v="PF-19120"/>
    <s v="Peter Fuller"/>
    <x v="0"/>
    <s v="United States"/>
    <s v="Richmond"/>
    <x v="0"/>
    <n v="40475"/>
    <x v="0"/>
    <s v="OFF-AR-10003651"/>
    <x v="1"/>
    <x v="6"/>
    <s v="Newell 350"/>
    <n v="6.56"/>
    <n v="2"/>
    <n v="0"/>
    <x v="2860"/>
  </r>
  <r>
    <n v="4214"/>
    <x v="2085"/>
    <x v="952"/>
    <d v="2014-05-09T00:00:00"/>
    <s v="Second Class"/>
    <s v="PF-19120"/>
    <s v="Peter Fuller"/>
    <x v="0"/>
    <s v="United States"/>
    <s v="Richmond"/>
    <x v="0"/>
    <n v="40475"/>
    <x v="0"/>
    <s v="OFF-PA-10001363"/>
    <x v="1"/>
    <x v="10"/>
    <s v="Xerox 1933"/>
    <n v="24.56"/>
    <n v="2"/>
    <n v="0"/>
    <x v="342"/>
  </r>
  <r>
    <n v="4215"/>
    <x v="2086"/>
    <x v="758"/>
    <d v="2016-03-08T00:00:00"/>
    <s v="Standard Class"/>
    <s v="RD-19480"/>
    <s v="Rick Duston"/>
    <x v="0"/>
    <s v="United States"/>
    <s v="Mishawaka"/>
    <x v="14"/>
    <n v="46544"/>
    <x v="2"/>
    <s v="OFF-BI-10003876"/>
    <x v="1"/>
    <x v="8"/>
    <s v="Green Canvas Binder for 8-1/2&quot; x 14&quot; Sheets"/>
    <n v="128.4"/>
    <n v="3"/>
    <n v="0"/>
    <x v="3567"/>
  </r>
  <r>
    <n v="4216"/>
    <x v="2087"/>
    <x v="953"/>
    <d v="2014-12-04T00:00:00"/>
    <s v="Standard Class"/>
    <s v="JL-15505"/>
    <s v="Jeremy Lonsdale"/>
    <x v="0"/>
    <s v="United States"/>
    <s v="Mount Vernon"/>
    <x v="15"/>
    <n v="10550"/>
    <x v="3"/>
    <s v="OFF-EN-10004007"/>
    <x v="1"/>
    <x v="12"/>
    <s v="Park Ridge Embossed Executive Business Envelopes"/>
    <n v="62.28"/>
    <n v="4"/>
    <n v="0"/>
    <x v="3568"/>
  </r>
  <r>
    <n v="4217"/>
    <x v="2088"/>
    <x v="954"/>
    <d v="2015-02-22T00:00:00"/>
    <s v="Standard Class"/>
    <s v="AB-10600"/>
    <s v="Ann Blume"/>
    <x v="1"/>
    <s v="United States"/>
    <s v="Los Angeles"/>
    <x v="1"/>
    <n v="90004"/>
    <x v="1"/>
    <s v="OFF-LA-10002271"/>
    <x v="1"/>
    <x v="2"/>
    <s v="Smead Alpha-Z Color-Coded Second Alphabetical Labels and Starter Set"/>
    <n v="9.24"/>
    <n v="3"/>
    <n v="0"/>
    <x v="2739"/>
  </r>
  <r>
    <n v="4218"/>
    <x v="2089"/>
    <x v="719"/>
    <d v="2017-04-03T00:00:00"/>
    <s v="First Class"/>
    <s v="NC-18535"/>
    <s v="Nick Crebassa"/>
    <x v="1"/>
    <s v="United States"/>
    <s v="San Francisco"/>
    <x v="1"/>
    <n v="94110"/>
    <x v="1"/>
    <s v="FUR-BO-10003894"/>
    <x v="0"/>
    <x v="0"/>
    <s v="Safco Value Mate Steel Bookcase, Baked Enamel Finish on Steel, Black"/>
    <n v="482.66399999999999"/>
    <n v="8"/>
    <n v="0.15"/>
    <x v="3569"/>
  </r>
  <r>
    <n v="4219"/>
    <x v="2089"/>
    <x v="719"/>
    <d v="2017-04-03T00:00:00"/>
    <s v="First Class"/>
    <s v="NC-18535"/>
    <s v="Nick Crebassa"/>
    <x v="1"/>
    <s v="United States"/>
    <s v="San Francisco"/>
    <x v="1"/>
    <n v="94110"/>
    <x v="1"/>
    <s v="TEC-MA-10000418"/>
    <x v="2"/>
    <x v="15"/>
    <s v="Cubify CubeX 3D Printer Double Head Print"/>
    <n v="4799.9840000000004"/>
    <n v="2"/>
    <n v="0.2"/>
    <x v="3570"/>
  </r>
  <r>
    <n v="4220"/>
    <x v="2090"/>
    <x v="532"/>
    <d v="2017-06-13T00:00:00"/>
    <s v="Second Class"/>
    <s v="TB-21400"/>
    <s v="Tom Boeckenhauer"/>
    <x v="0"/>
    <s v="United States"/>
    <s v="Seattle"/>
    <x v="4"/>
    <n v="98103"/>
    <x v="1"/>
    <s v="OFF-PA-10004243"/>
    <x v="1"/>
    <x v="10"/>
    <s v="Xerox 1939"/>
    <n v="37.94"/>
    <n v="2"/>
    <n v="0"/>
    <x v="2672"/>
  </r>
  <r>
    <n v="4221"/>
    <x v="2090"/>
    <x v="532"/>
    <d v="2017-06-13T00:00:00"/>
    <s v="Second Class"/>
    <s v="TB-21400"/>
    <s v="Tom Boeckenhauer"/>
    <x v="0"/>
    <s v="United States"/>
    <s v="Seattle"/>
    <x v="4"/>
    <n v="98103"/>
    <x v="1"/>
    <s v="OFF-BI-10001759"/>
    <x v="1"/>
    <x v="8"/>
    <s v="Acco Pressboard Covers with Storage Hooks, 14 7/8&quot; x 11&quot;, Dark Blue"/>
    <n v="18.288"/>
    <n v="6"/>
    <n v="0.2"/>
    <x v="3571"/>
  </r>
  <r>
    <n v="4222"/>
    <x v="2090"/>
    <x v="532"/>
    <d v="2017-06-13T00:00:00"/>
    <s v="Second Class"/>
    <s v="TB-21400"/>
    <s v="Tom Boeckenhauer"/>
    <x v="0"/>
    <s v="United States"/>
    <s v="Seattle"/>
    <x v="4"/>
    <n v="98103"/>
    <x v="1"/>
    <s v="TEC-MA-10001570"/>
    <x v="2"/>
    <x v="15"/>
    <s v="Cisco Desktop Collaboration Experience DX650 IP Video Phone"/>
    <n v="385.8"/>
    <n v="5"/>
    <n v="0.2"/>
    <x v="3572"/>
  </r>
  <r>
    <n v="4223"/>
    <x v="2090"/>
    <x v="532"/>
    <d v="2017-06-13T00:00:00"/>
    <s v="Second Class"/>
    <s v="TB-21400"/>
    <s v="Tom Boeckenhauer"/>
    <x v="0"/>
    <s v="United States"/>
    <s v="Seattle"/>
    <x v="4"/>
    <n v="98103"/>
    <x v="1"/>
    <s v="OFF-ST-10004804"/>
    <x v="1"/>
    <x v="4"/>
    <s v="Belkin 19&quot; Vented Equipment Shelf, Black"/>
    <n v="102.96"/>
    <n v="2"/>
    <n v="0"/>
    <x v="3573"/>
  </r>
  <r>
    <n v="4224"/>
    <x v="2090"/>
    <x v="532"/>
    <d v="2017-06-13T00:00:00"/>
    <s v="Second Class"/>
    <s v="TB-21400"/>
    <s v="Tom Boeckenhauer"/>
    <x v="0"/>
    <s v="United States"/>
    <s v="Seattle"/>
    <x v="4"/>
    <n v="98103"/>
    <x v="1"/>
    <s v="FUR-BO-10001519"/>
    <x v="0"/>
    <x v="0"/>
    <s v="O'Sullivan 3-Shelf Heavy-Duty Bookcases"/>
    <n v="174.42"/>
    <n v="3"/>
    <n v="0"/>
    <x v="3574"/>
  </r>
  <r>
    <n v="4225"/>
    <x v="2091"/>
    <x v="955"/>
    <d v="2016-10-03T00:00:00"/>
    <s v="First Class"/>
    <s v="SJ-20215"/>
    <s v="Sarah Jordon"/>
    <x v="0"/>
    <s v="United States"/>
    <s v="Quincy"/>
    <x v="10"/>
    <n v="62301"/>
    <x v="2"/>
    <s v="OFF-BI-10000343"/>
    <x v="1"/>
    <x v="8"/>
    <s v="Pressboard Covers with Storage Hooks, 9 1/2&quot; x 11&quot;, Light Blue"/>
    <n v="1.964"/>
    <n v="2"/>
    <n v="0.8"/>
    <x v="3575"/>
  </r>
  <r>
    <n v="4226"/>
    <x v="2092"/>
    <x v="736"/>
    <d v="2014-12-17T00:00:00"/>
    <s v="Standard Class"/>
    <s v="EB-13840"/>
    <s v="Ellis Ballard"/>
    <x v="1"/>
    <s v="United States"/>
    <s v="Chicago"/>
    <x v="10"/>
    <n v="60623"/>
    <x v="2"/>
    <s v="FUR-FU-10003930"/>
    <x v="0"/>
    <x v="5"/>
    <s v="Howard Miller 12-3/4 Diameter Accuwave DS  Wall Clock"/>
    <n v="94.427999999999997"/>
    <n v="3"/>
    <n v="0.6"/>
    <x v="3576"/>
  </r>
  <r>
    <n v="4227"/>
    <x v="2093"/>
    <x v="343"/>
    <d v="2017-11-16T00:00:00"/>
    <s v="Standard Class"/>
    <s v="WB-21850"/>
    <s v="William Brown"/>
    <x v="0"/>
    <s v="United States"/>
    <s v="Urbandale"/>
    <x v="23"/>
    <n v="50322"/>
    <x v="2"/>
    <s v="OFF-FA-10004854"/>
    <x v="1"/>
    <x v="13"/>
    <s v="Vinyl Coated Wire Paper Clips in Organizer Box, 800/Box"/>
    <n v="45.92"/>
    <n v="4"/>
    <n v="0"/>
    <x v="2600"/>
  </r>
  <r>
    <n v="4228"/>
    <x v="2094"/>
    <x v="956"/>
    <d v="2015-01-10T00:00:00"/>
    <s v="Standard Class"/>
    <s v="SR-20740"/>
    <s v="Steven Roelle"/>
    <x v="2"/>
    <s v="United States"/>
    <s v="Seattle"/>
    <x v="4"/>
    <n v="98103"/>
    <x v="1"/>
    <s v="FUR-CH-10003396"/>
    <x v="0"/>
    <x v="1"/>
    <s v="Global Deluxe Steno Chair"/>
    <n v="61.584000000000003"/>
    <n v="1"/>
    <n v="0.2"/>
    <x v="3577"/>
  </r>
  <r>
    <n v="4229"/>
    <x v="2095"/>
    <x v="830"/>
    <d v="2016-03-26T00:00:00"/>
    <s v="First Class"/>
    <s v="VG-21805"/>
    <s v="Vivek Grady"/>
    <x v="1"/>
    <s v="United States"/>
    <s v="Richmond"/>
    <x v="14"/>
    <n v="47374"/>
    <x v="2"/>
    <s v="OFF-PA-10001994"/>
    <x v="1"/>
    <x v="10"/>
    <s v="Ink Jet Note and Greeting Cards, 8-1/2&quot; x 5-1/2&quot; Card Size"/>
    <n v="22.48"/>
    <n v="1"/>
    <n v="0"/>
    <x v="3578"/>
  </r>
  <r>
    <n v="4230"/>
    <x v="2096"/>
    <x v="957"/>
    <d v="2017-07-10T00:00:00"/>
    <s v="Standard Class"/>
    <s v="LS-16945"/>
    <s v="Linda Southworth"/>
    <x v="1"/>
    <s v="United States"/>
    <s v="Dallas"/>
    <x v="5"/>
    <n v="75220"/>
    <x v="2"/>
    <s v="FUR-FU-10003601"/>
    <x v="0"/>
    <x v="5"/>
    <s v="Deflect-o RollaMat Studded, Beveled Mat for Medium Pile Carpeting"/>
    <n v="332.02800000000002"/>
    <n v="9"/>
    <n v="0.6"/>
    <x v="3579"/>
  </r>
  <r>
    <n v="4231"/>
    <x v="2096"/>
    <x v="957"/>
    <d v="2017-07-10T00:00:00"/>
    <s v="Standard Class"/>
    <s v="LS-16945"/>
    <s v="Linda Southworth"/>
    <x v="1"/>
    <s v="United States"/>
    <s v="Dallas"/>
    <x v="5"/>
    <n v="75220"/>
    <x v="2"/>
    <s v="OFF-BI-10003429"/>
    <x v="1"/>
    <x v="8"/>
    <s v="Cardinal HOLDit! Binder Insert Strips,Extra Strips"/>
    <n v="11.394"/>
    <n v="9"/>
    <n v="0.8"/>
    <x v="3580"/>
  </r>
  <r>
    <n v="4232"/>
    <x v="2096"/>
    <x v="957"/>
    <d v="2017-07-10T00:00:00"/>
    <s v="Standard Class"/>
    <s v="LS-16945"/>
    <s v="Linda Southworth"/>
    <x v="1"/>
    <s v="United States"/>
    <s v="Dallas"/>
    <x v="5"/>
    <n v="75220"/>
    <x v="2"/>
    <s v="OFF-PA-10000232"/>
    <x v="1"/>
    <x v="10"/>
    <s v="Xerox 1975"/>
    <n v="15.552"/>
    <n v="3"/>
    <n v="0.2"/>
    <x v="903"/>
  </r>
  <r>
    <n v="4233"/>
    <x v="2096"/>
    <x v="957"/>
    <d v="2017-07-10T00:00:00"/>
    <s v="Standard Class"/>
    <s v="LS-16945"/>
    <s v="Linda Southworth"/>
    <x v="1"/>
    <s v="United States"/>
    <s v="Dallas"/>
    <x v="5"/>
    <n v="75220"/>
    <x v="2"/>
    <s v="OFF-PA-10002195"/>
    <x v="1"/>
    <x v="10"/>
    <s v="Xerox 1966"/>
    <n v="31.103999999999999"/>
    <n v="6"/>
    <n v="0.2"/>
    <x v="3581"/>
  </r>
  <r>
    <n v="4234"/>
    <x v="2096"/>
    <x v="957"/>
    <d v="2017-07-10T00:00:00"/>
    <s v="Standard Class"/>
    <s v="LS-16945"/>
    <s v="Linda Southworth"/>
    <x v="1"/>
    <s v="United States"/>
    <s v="Dallas"/>
    <x v="5"/>
    <n v="75220"/>
    <x v="2"/>
    <s v="OFF-BI-10004492"/>
    <x v="1"/>
    <x v="8"/>
    <s v="Tuf-Vin Binders"/>
    <n v="6.3159999999999998"/>
    <n v="1"/>
    <n v="0.8"/>
    <x v="3582"/>
  </r>
  <r>
    <n v="4235"/>
    <x v="2097"/>
    <x v="158"/>
    <d v="2014-09-24T00:00:00"/>
    <s v="First Class"/>
    <s v="MA-17560"/>
    <s v="Matt Abelman"/>
    <x v="2"/>
    <s v="United States"/>
    <s v="Philadelphia"/>
    <x v="9"/>
    <n v="19143"/>
    <x v="3"/>
    <s v="OFF-PA-10004000"/>
    <x v="1"/>
    <x v="10"/>
    <s v="While You Were Out Pads, 50 per Pad, 4 x 5 1/4, Green Cycle"/>
    <n v="11.352"/>
    <n v="3"/>
    <n v="0.2"/>
    <x v="1432"/>
  </r>
  <r>
    <n v="4236"/>
    <x v="2097"/>
    <x v="158"/>
    <d v="2014-09-24T00:00:00"/>
    <s v="First Class"/>
    <s v="MA-17560"/>
    <s v="Matt Abelman"/>
    <x v="2"/>
    <s v="United States"/>
    <s v="Philadelphia"/>
    <x v="9"/>
    <n v="19143"/>
    <x v="3"/>
    <s v="OFF-LA-10004425"/>
    <x v="1"/>
    <x v="2"/>
    <s v="Staple-on labels"/>
    <n v="20.808"/>
    <n v="9"/>
    <n v="0.2"/>
    <x v="3583"/>
  </r>
  <r>
    <n v="4237"/>
    <x v="2098"/>
    <x v="310"/>
    <d v="2016-07-27T00:00:00"/>
    <s v="Standard Class"/>
    <s v="NF-18475"/>
    <s v="Neil Französisch"/>
    <x v="2"/>
    <s v="United States"/>
    <s v="Rockford"/>
    <x v="10"/>
    <n v="61107"/>
    <x v="2"/>
    <s v="OFF-BI-10000948"/>
    <x v="1"/>
    <x v="8"/>
    <s v="GBC Laser Imprintable Binding System Covers, Desert Sand"/>
    <n v="11.416"/>
    <n v="4"/>
    <n v="0.8"/>
    <x v="3584"/>
  </r>
  <r>
    <n v="4238"/>
    <x v="2099"/>
    <x v="635"/>
    <d v="2017-09-03T00:00:00"/>
    <s v="Second Class"/>
    <s v="MD-17860"/>
    <s v="Michael Dominguez"/>
    <x v="1"/>
    <s v="United States"/>
    <s v="Philadelphia"/>
    <x v="9"/>
    <n v="19134"/>
    <x v="3"/>
    <s v="OFF-AR-10001972"/>
    <x v="1"/>
    <x v="6"/>
    <s v="Newell 323"/>
    <n v="9.4079999999999995"/>
    <n v="7"/>
    <n v="0.2"/>
    <x v="3585"/>
  </r>
  <r>
    <n v="4239"/>
    <x v="2100"/>
    <x v="606"/>
    <d v="2017-03-28T00:00:00"/>
    <s v="First Class"/>
    <s v="MZ-17335"/>
    <s v="Maria Zettner"/>
    <x v="2"/>
    <s v="United States"/>
    <s v="Seattle"/>
    <x v="4"/>
    <n v="98105"/>
    <x v="1"/>
    <s v="OFF-AR-10004587"/>
    <x v="1"/>
    <x v="6"/>
    <s v="Boston 1827 Commercial Additional Cutter, Drive Gear &amp; Gear Rack for 1606"/>
    <n v="19.829999999999998"/>
    <n v="1"/>
    <n v="0"/>
    <x v="3586"/>
  </r>
  <r>
    <n v="4240"/>
    <x v="2101"/>
    <x v="614"/>
    <d v="2018-01-04T00:00:00"/>
    <s v="Standard Class"/>
    <s v="KB-16600"/>
    <s v="Ken Brennan"/>
    <x v="1"/>
    <s v="United States"/>
    <s v="Grand Rapids"/>
    <x v="12"/>
    <n v="49505"/>
    <x v="2"/>
    <s v="OFF-PA-10000994"/>
    <x v="1"/>
    <x v="10"/>
    <s v="Xerox 1915"/>
    <n v="209.7"/>
    <n v="2"/>
    <n v="0"/>
    <x v="1500"/>
  </r>
  <r>
    <n v="4241"/>
    <x v="2102"/>
    <x v="59"/>
    <d v="2014-09-26T00:00:00"/>
    <s v="Standard Class"/>
    <s v="MA-17995"/>
    <s v="Michelle Arnett"/>
    <x v="2"/>
    <s v="United States"/>
    <s v="Los Angeles"/>
    <x v="1"/>
    <n v="90004"/>
    <x v="1"/>
    <s v="OFF-AP-10001366"/>
    <x v="1"/>
    <x v="9"/>
    <s v="Staple holder"/>
    <n v="43.92"/>
    <n v="4"/>
    <n v="0"/>
    <x v="3587"/>
  </r>
  <r>
    <n v="4242"/>
    <x v="2102"/>
    <x v="59"/>
    <d v="2014-09-26T00:00:00"/>
    <s v="Standard Class"/>
    <s v="MA-17995"/>
    <s v="Michelle Arnett"/>
    <x v="2"/>
    <s v="United States"/>
    <s v="Los Angeles"/>
    <x v="1"/>
    <n v="90004"/>
    <x v="1"/>
    <s v="OFF-BI-10001636"/>
    <x v="1"/>
    <x v="8"/>
    <s v="Ibico Plastic and Wire Spiral Binding Combs"/>
    <n v="20.231999999999999"/>
    <n v="3"/>
    <n v="0.2"/>
    <x v="3588"/>
  </r>
  <r>
    <n v="4243"/>
    <x v="2103"/>
    <x v="958"/>
    <d v="2016-04-05T00:00:00"/>
    <s v="First Class"/>
    <s v="ME-17320"/>
    <s v="Maria Etezadi"/>
    <x v="2"/>
    <s v="United States"/>
    <s v="Springfield"/>
    <x v="17"/>
    <n v="22153"/>
    <x v="0"/>
    <s v="TEC-PH-10001448"/>
    <x v="2"/>
    <x v="7"/>
    <s v="Anker Astro 15000mAh USB Portable Charger"/>
    <n v="149.97"/>
    <n v="3"/>
    <n v="0"/>
    <x v="147"/>
  </r>
  <r>
    <n v="4244"/>
    <x v="2103"/>
    <x v="958"/>
    <d v="2016-04-05T00:00:00"/>
    <s v="First Class"/>
    <s v="ME-17320"/>
    <s v="Maria Etezadi"/>
    <x v="2"/>
    <s v="United States"/>
    <s v="Springfield"/>
    <x v="17"/>
    <n v="22153"/>
    <x v="0"/>
    <s v="OFF-PA-10001776"/>
    <x v="1"/>
    <x v="10"/>
    <s v="Wirebound Message Books, Four 2 3/4&quot; x 5&quot; Forms per Page, 600 Sets per Book"/>
    <n v="27.81"/>
    <n v="3"/>
    <n v="0"/>
    <x v="3589"/>
  </r>
  <r>
    <n v="4245"/>
    <x v="2104"/>
    <x v="959"/>
    <d v="2014-03-30T00:00:00"/>
    <s v="Standard Class"/>
    <s v="JD-15895"/>
    <s v="Jonathan Doherty"/>
    <x v="1"/>
    <s v="United States"/>
    <s v="Los Angeles"/>
    <x v="1"/>
    <n v="90036"/>
    <x v="1"/>
    <s v="TEC-AC-10002323"/>
    <x v="2"/>
    <x v="11"/>
    <s v="SanDisk Ultra 32 GB MicroSDHC Class 10 Memory Card"/>
    <n v="66.3"/>
    <n v="3"/>
    <n v="0"/>
    <x v="3044"/>
  </r>
  <r>
    <n v="4246"/>
    <x v="2105"/>
    <x v="354"/>
    <d v="2017-12-04T00:00:00"/>
    <s v="Standard Class"/>
    <s v="LS-16975"/>
    <s v="Lindsay Shagiari"/>
    <x v="2"/>
    <s v="United States"/>
    <s v="Baltimore"/>
    <x v="39"/>
    <n v="21215"/>
    <x v="3"/>
    <s v="OFF-AR-10004582"/>
    <x v="1"/>
    <x v="6"/>
    <s v="BIC Brite Liner Grip Highlighters"/>
    <n v="1.64"/>
    <n v="1"/>
    <n v="0"/>
    <x v="3590"/>
  </r>
  <r>
    <n v="4247"/>
    <x v="2105"/>
    <x v="354"/>
    <d v="2017-12-04T00:00:00"/>
    <s v="Standard Class"/>
    <s v="LS-16975"/>
    <s v="Lindsay Shagiari"/>
    <x v="2"/>
    <s v="United States"/>
    <s v="Baltimore"/>
    <x v="39"/>
    <n v="21215"/>
    <x v="3"/>
    <s v="FUR-FU-10000576"/>
    <x v="0"/>
    <x v="5"/>
    <s v="Luxo Professional Fluorescent Magnifier Lamp with Clamp-Mount Base"/>
    <n v="1049.2"/>
    <n v="5"/>
    <n v="0"/>
    <x v="616"/>
  </r>
  <r>
    <n v="4248"/>
    <x v="2105"/>
    <x v="354"/>
    <d v="2017-12-04T00:00:00"/>
    <s v="Standard Class"/>
    <s v="LS-16975"/>
    <s v="Lindsay Shagiari"/>
    <x v="2"/>
    <s v="United States"/>
    <s v="Baltimore"/>
    <x v="39"/>
    <n v="21215"/>
    <x v="3"/>
    <s v="FUR-FU-10004270"/>
    <x v="0"/>
    <x v="5"/>
    <s v="Eldon Image Series Desk Accessories, Burgundy"/>
    <n v="20.9"/>
    <n v="5"/>
    <n v="0"/>
    <x v="3591"/>
  </r>
  <r>
    <n v="4249"/>
    <x v="2106"/>
    <x v="49"/>
    <d v="2016-12-05T00:00:00"/>
    <s v="Second Class"/>
    <s v="SJ-20500"/>
    <s v="Shirley Jackson"/>
    <x v="0"/>
    <s v="United States"/>
    <s v="Fairfield"/>
    <x v="29"/>
    <n v="6824"/>
    <x v="3"/>
    <s v="OFF-BI-10004236"/>
    <x v="1"/>
    <x v="8"/>
    <s v="XtraLife ClearVue Slant-D Ring Binder, White, 3&quot;"/>
    <n v="88.08"/>
    <n v="6"/>
    <n v="0"/>
    <x v="3592"/>
  </r>
  <r>
    <n v="4250"/>
    <x v="2106"/>
    <x v="49"/>
    <d v="2016-12-05T00:00:00"/>
    <s v="Second Class"/>
    <s v="SJ-20500"/>
    <s v="Shirley Jackson"/>
    <x v="0"/>
    <s v="United States"/>
    <s v="Fairfield"/>
    <x v="29"/>
    <n v="6824"/>
    <x v="3"/>
    <s v="FUR-CH-10004997"/>
    <x v="0"/>
    <x v="1"/>
    <s v="Hon Every-Day Series Multi-Task Chairs"/>
    <n v="751.92"/>
    <n v="4"/>
    <n v="0"/>
    <x v="3593"/>
  </r>
  <r>
    <n v="4251"/>
    <x v="2107"/>
    <x v="111"/>
    <d v="2014-09-19T00:00:00"/>
    <s v="Same Day"/>
    <s v="BS-11365"/>
    <s v="Bill Shonely"/>
    <x v="1"/>
    <s v="United States"/>
    <s v="New York City"/>
    <x v="15"/>
    <n v="10011"/>
    <x v="3"/>
    <s v="FUR-CH-10000988"/>
    <x v="0"/>
    <x v="1"/>
    <s v="Hon Olson Stacker Stools"/>
    <n v="887.10299999999995"/>
    <n v="7"/>
    <n v="0.1"/>
    <x v="3594"/>
  </r>
  <r>
    <n v="4252"/>
    <x v="2108"/>
    <x v="924"/>
    <d v="2015-10-23T00:00:00"/>
    <s v="Same Day"/>
    <s v="RA-19285"/>
    <s v="Ralph Arnett"/>
    <x v="0"/>
    <s v="United States"/>
    <s v="Lakeland"/>
    <x v="2"/>
    <n v="33801"/>
    <x v="0"/>
    <s v="TEC-PH-10004897"/>
    <x v="2"/>
    <x v="7"/>
    <s v="Mediabridge Sport Armband iPhone 5s"/>
    <n v="55.944000000000003"/>
    <n v="7"/>
    <n v="0.2"/>
    <x v="3595"/>
  </r>
  <r>
    <n v="4253"/>
    <x v="2108"/>
    <x v="924"/>
    <d v="2015-10-23T00:00:00"/>
    <s v="Same Day"/>
    <s v="RA-19285"/>
    <s v="Ralph Arnett"/>
    <x v="0"/>
    <s v="United States"/>
    <s v="Lakeland"/>
    <x v="2"/>
    <n v="33801"/>
    <x v="0"/>
    <s v="OFF-AR-10002656"/>
    <x v="1"/>
    <x v="6"/>
    <s v="Sanford Liquid Accent Highlighters"/>
    <n v="10.688000000000001"/>
    <n v="2"/>
    <n v="0.2"/>
    <x v="3596"/>
  </r>
  <r>
    <n v="4254"/>
    <x v="2108"/>
    <x v="924"/>
    <d v="2015-10-23T00:00:00"/>
    <s v="Same Day"/>
    <s v="RA-19285"/>
    <s v="Ralph Arnett"/>
    <x v="0"/>
    <s v="United States"/>
    <s v="Lakeland"/>
    <x v="2"/>
    <n v="33801"/>
    <x v="0"/>
    <s v="TEC-PH-10004924"/>
    <x v="2"/>
    <x v="7"/>
    <s v="SKILCRAFT Telephone Shoulder Rest, 2&quot; x 6.5&quot; x 2.5&quot;, Black"/>
    <n v="11.824"/>
    <n v="2"/>
    <n v="0.2"/>
    <x v="3597"/>
  </r>
  <r>
    <n v="4255"/>
    <x v="2109"/>
    <x v="119"/>
    <d v="2017-10-16T00:00:00"/>
    <s v="First Class"/>
    <s v="TS-21610"/>
    <s v="Troy Staebel"/>
    <x v="0"/>
    <s v="United States"/>
    <s v="Freeport"/>
    <x v="10"/>
    <n v="61032"/>
    <x v="2"/>
    <s v="OFF-PA-10003127"/>
    <x v="1"/>
    <x v="10"/>
    <s v="Easy-staple paper"/>
    <n v="63.311999999999998"/>
    <n v="3"/>
    <n v="0.2"/>
    <x v="961"/>
  </r>
  <r>
    <n v="4256"/>
    <x v="2109"/>
    <x v="119"/>
    <d v="2017-10-16T00:00:00"/>
    <s v="First Class"/>
    <s v="TS-21610"/>
    <s v="Troy Staebel"/>
    <x v="0"/>
    <s v="United States"/>
    <s v="Freeport"/>
    <x v="10"/>
    <n v="61032"/>
    <x v="2"/>
    <s v="OFF-BI-10000778"/>
    <x v="1"/>
    <x v="8"/>
    <s v="GBC VeloBinder Electric Binding Machine"/>
    <n v="96.784000000000006"/>
    <n v="4"/>
    <n v="0.8"/>
    <x v="3598"/>
  </r>
  <r>
    <n v="4257"/>
    <x v="2109"/>
    <x v="119"/>
    <d v="2017-10-16T00:00:00"/>
    <s v="First Class"/>
    <s v="TS-21610"/>
    <s v="Troy Staebel"/>
    <x v="0"/>
    <s v="United States"/>
    <s v="Freeport"/>
    <x v="10"/>
    <n v="61032"/>
    <x v="2"/>
    <s v="FUR-FU-10001424"/>
    <x v="0"/>
    <x v="5"/>
    <s v="Dax Clear Box Frame"/>
    <n v="10.476000000000001"/>
    <n v="3"/>
    <n v="0.6"/>
    <x v="3599"/>
  </r>
  <r>
    <n v="4258"/>
    <x v="2110"/>
    <x v="406"/>
    <d v="2015-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560"/>
    <d v="2016-03-16T00:00:00"/>
    <s v="First Class"/>
    <s v="MM-18280"/>
    <s v="Muhammed MacIntyre"/>
    <x v="1"/>
    <s v="United States"/>
    <s v="Seattle"/>
    <x v="4"/>
    <n v="98103"/>
    <x v="1"/>
    <s v="FUR-CH-10002880"/>
    <x v="0"/>
    <x v="1"/>
    <s v="Global High-Back Leather Tilter, Burgundy"/>
    <n v="196.78399999999999"/>
    <n v="2"/>
    <n v="0.2"/>
    <x v="3601"/>
  </r>
  <r>
    <n v="4260"/>
    <x v="2112"/>
    <x v="960"/>
    <d v="2017-11-02T00:00:00"/>
    <s v="Second Class"/>
    <s v="LO-17170"/>
    <s v="Lori Olson"/>
    <x v="1"/>
    <s v="United States"/>
    <s v="New York City"/>
    <x v="15"/>
    <n v="10035"/>
    <x v="3"/>
    <s v="OFF-EN-10004386"/>
    <x v="1"/>
    <x v="12"/>
    <s v="Recycled Interoffice Envelopes with String and Button Closure, 10 x 13"/>
    <n v="47.98"/>
    <n v="2"/>
    <n v="0"/>
    <x v="3602"/>
  </r>
  <r>
    <n v="4261"/>
    <x v="2113"/>
    <x v="453"/>
    <d v="2017-10-19T00:00:00"/>
    <s v="Second Class"/>
    <s v="RS-19420"/>
    <s v="Ricardo Sperren"/>
    <x v="1"/>
    <s v="United States"/>
    <s v="Fairfield"/>
    <x v="29"/>
    <n v="6824"/>
    <x v="3"/>
    <s v="OFF-LA-10001045"/>
    <x v="1"/>
    <x v="2"/>
    <s v="Permanent Self-Adhesive File Folder Labels for Typewriters by Universal"/>
    <n v="13.05"/>
    <n v="5"/>
    <n v="0"/>
    <x v="1240"/>
  </r>
  <r>
    <n v="4262"/>
    <x v="2114"/>
    <x v="783"/>
    <d v="2017-08-11T00:00:00"/>
    <s v="Standard Class"/>
    <s v="CC-12475"/>
    <s v="Cindy Chapman"/>
    <x v="0"/>
    <s v="United States"/>
    <s v="Moorhead"/>
    <x v="11"/>
    <n v="56560"/>
    <x v="2"/>
    <s v="TEC-AC-10002006"/>
    <x v="2"/>
    <x v="11"/>
    <s v="Memorex Micro Travel Drive 16 GB"/>
    <n v="63.96"/>
    <n v="4"/>
    <n v="0"/>
    <x v="1540"/>
  </r>
  <r>
    <n v="4263"/>
    <x v="2115"/>
    <x v="296"/>
    <d v="2017-09-25T00:00:00"/>
    <s v="Standard Class"/>
    <s v="KT-16480"/>
    <s v="Kean Thornton"/>
    <x v="0"/>
    <s v="United States"/>
    <s v="Columbus"/>
    <x v="32"/>
    <n v="31907"/>
    <x v="0"/>
    <s v="OFF-AP-10001242"/>
    <x v="1"/>
    <x v="9"/>
    <s v="APC 7 Outlet Network SurgeArrest Surge Protector"/>
    <n v="80.48"/>
    <n v="1"/>
    <n v="0"/>
    <x v="3603"/>
  </r>
  <r>
    <n v="4264"/>
    <x v="2116"/>
    <x v="132"/>
    <d v="2017-11-08T00:00:00"/>
    <s v="Standard Class"/>
    <s v="DM-13015"/>
    <s v="Darrin Martin"/>
    <x v="0"/>
    <s v="United States"/>
    <s v="Philadelphia"/>
    <x v="9"/>
    <n v="19143"/>
    <x v="3"/>
    <s v="OFF-BI-10000216"/>
    <x v="1"/>
    <x v="8"/>
    <s v="Mead 1st Gear 2&quot; Zipper Binder, Asst. Colors"/>
    <n v="11.673"/>
    <n v="3"/>
    <n v="0.7"/>
    <x v="3604"/>
  </r>
  <r>
    <n v="4265"/>
    <x v="2117"/>
    <x v="732"/>
    <d v="2016-11-09T00:00:00"/>
    <s v="Standard Class"/>
    <s v="EP-13915"/>
    <s v="Emily Phan"/>
    <x v="0"/>
    <s v="United States"/>
    <s v="Houston"/>
    <x v="5"/>
    <n v="77036"/>
    <x v="2"/>
    <s v="FUR-TA-10002774"/>
    <x v="0"/>
    <x v="3"/>
    <s v="Laminate Occasional Tables"/>
    <n v="863.12800000000004"/>
    <n v="8"/>
    <n v="0.3"/>
    <x v="3605"/>
  </r>
  <r>
    <n v="4266"/>
    <x v="2117"/>
    <x v="732"/>
    <d v="2016-11-09T00:00:00"/>
    <s v="Standard Class"/>
    <s v="EP-13915"/>
    <s v="Emily Phan"/>
    <x v="0"/>
    <s v="United States"/>
    <s v="Houston"/>
    <x v="5"/>
    <n v="77036"/>
    <x v="2"/>
    <s v="OFF-BI-10004364"/>
    <x v="1"/>
    <x v="8"/>
    <s v="Storex Dura Pro Binders"/>
    <n v="3.5640000000000001"/>
    <n v="3"/>
    <n v="0.8"/>
    <x v="3300"/>
  </r>
  <r>
    <n v="4267"/>
    <x v="2117"/>
    <x v="732"/>
    <d v="2016-11-09T00:00:00"/>
    <s v="Standard Class"/>
    <s v="EP-13915"/>
    <s v="Emily Phan"/>
    <x v="0"/>
    <s v="United States"/>
    <s v="Houston"/>
    <x v="5"/>
    <n v="77036"/>
    <x v="2"/>
    <s v="FUR-BO-10000780"/>
    <x v="0"/>
    <x v="0"/>
    <s v="O'Sullivan Plantations 2-Door Library in Landvery Oak"/>
    <n v="956.66480000000001"/>
    <n v="7"/>
    <n v="0.32"/>
    <x v="2141"/>
  </r>
  <r>
    <n v="4268"/>
    <x v="2117"/>
    <x v="732"/>
    <d v="2016-11-09T00:00:00"/>
    <s v="Standard Class"/>
    <s v="EP-13915"/>
    <s v="Emily Phan"/>
    <x v="0"/>
    <s v="United States"/>
    <s v="Houston"/>
    <x v="5"/>
    <n v="77036"/>
    <x v="2"/>
    <s v="OFF-BI-10001989"/>
    <x v="1"/>
    <x v="8"/>
    <s v="Premium Transparent Presentation Covers by GBC"/>
    <n v="12.587999999999999"/>
    <n v="3"/>
    <n v="0.8"/>
    <x v="3606"/>
  </r>
  <r>
    <n v="4269"/>
    <x v="2117"/>
    <x v="732"/>
    <d v="2016-11-09T00:00:00"/>
    <s v="Standard Class"/>
    <s v="EP-13915"/>
    <s v="Emily Phan"/>
    <x v="0"/>
    <s v="United States"/>
    <s v="Houston"/>
    <x v="5"/>
    <n v="77036"/>
    <x v="2"/>
    <s v="TEC-AC-10004001"/>
    <x v="2"/>
    <x v="11"/>
    <s v="Logitech Wireless Headset H600 Over-The-Head Design"/>
    <n v="171.96"/>
    <n v="5"/>
    <n v="0.2"/>
    <x v="3607"/>
  </r>
  <r>
    <n v="4270"/>
    <x v="2118"/>
    <x v="643"/>
    <d v="2017-06-29T00:00:00"/>
    <s v="Second Class"/>
    <s v="AM-10705"/>
    <s v="Anne McFarland"/>
    <x v="0"/>
    <s v="United States"/>
    <s v="Seattle"/>
    <x v="4"/>
    <n v="98115"/>
    <x v="1"/>
    <s v="FUR-TA-10000688"/>
    <x v="0"/>
    <x v="3"/>
    <s v="Chromcraft Bull-Nose Wood Round Conference Table Top, Wood Base"/>
    <n v="871.4"/>
    <n v="4"/>
    <n v="0"/>
    <x v="3608"/>
  </r>
  <r>
    <n v="4271"/>
    <x v="2119"/>
    <x v="650"/>
    <d v="2015-11-30T00:00:00"/>
    <s v="Standard Class"/>
    <s v="SH-20635"/>
    <s v="Stefanie Holloman"/>
    <x v="1"/>
    <s v="United States"/>
    <s v="Jackson"/>
    <x v="18"/>
    <n v="38301"/>
    <x v="0"/>
    <s v="FUR-FU-10003930"/>
    <x v="0"/>
    <x v="5"/>
    <s v="Howard Miller 12-3/4 Diameter Accuwave DS  Wall Clock"/>
    <n v="692.47199999999998"/>
    <n v="11"/>
    <n v="0.2"/>
    <x v="3609"/>
  </r>
  <r>
    <n v="4272"/>
    <x v="2120"/>
    <x v="390"/>
    <d v="2016-11-27T00:00:00"/>
    <s v="Second Class"/>
    <s v="LA-16780"/>
    <s v="Laura Armstrong"/>
    <x v="1"/>
    <s v="United States"/>
    <s v="Baltimore"/>
    <x v="39"/>
    <n v="21215"/>
    <x v="3"/>
    <s v="FUR-FU-10000965"/>
    <x v="0"/>
    <x v="5"/>
    <s v="Howard Miller 11-1/2&quot; Diameter Ridgewood Wall Clock"/>
    <n v="207.76"/>
    <n v="4"/>
    <n v="0"/>
    <x v="3610"/>
  </r>
  <r>
    <n v="4273"/>
    <x v="2121"/>
    <x v="246"/>
    <d v="2017-07-21T00:00:00"/>
    <s v="Same Day"/>
    <s v="SF-20200"/>
    <s v="Sarah Foster"/>
    <x v="0"/>
    <s v="United States"/>
    <s v="Murray"/>
    <x v="7"/>
    <n v="84107"/>
    <x v="1"/>
    <s v="TEC-PH-10004071"/>
    <x v="2"/>
    <x v="7"/>
    <s v="PayAnywhere Card Reader"/>
    <n v="71.927999999999997"/>
    <n v="9"/>
    <n v="0.2"/>
    <x v="3611"/>
  </r>
  <r>
    <n v="4274"/>
    <x v="2121"/>
    <x v="246"/>
    <d v="2017-07-21T00:00:00"/>
    <s v="Same Day"/>
    <s v="SF-20200"/>
    <s v="Sarah Foster"/>
    <x v="0"/>
    <s v="United States"/>
    <s v="Murray"/>
    <x v="7"/>
    <n v="84107"/>
    <x v="1"/>
    <s v="OFF-AR-10001044"/>
    <x v="1"/>
    <x v="6"/>
    <s v="BOSTON Ranger #55 Pencil Sharpener, Black"/>
    <n v="25.99"/>
    <n v="1"/>
    <n v="0"/>
    <x v="2658"/>
  </r>
  <r>
    <n v="4275"/>
    <x v="2122"/>
    <x v="924"/>
    <d v="2015-10-28T00:00:00"/>
    <s v="Standard Class"/>
    <s v="AG-10495"/>
    <s v="Andrew Gjertsen"/>
    <x v="1"/>
    <s v="United States"/>
    <s v="Seattle"/>
    <x v="4"/>
    <n v="98105"/>
    <x v="1"/>
    <s v="OFF-BI-10004140"/>
    <x v="1"/>
    <x v="8"/>
    <s v="Avery Non-Stick Binders"/>
    <n v="3.5920000000000001"/>
    <n v="1"/>
    <n v="0.2"/>
    <x v="3612"/>
  </r>
  <r>
    <n v="4276"/>
    <x v="2123"/>
    <x v="584"/>
    <d v="2015-07-13T00:00:00"/>
    <s v="Standard Class"/>
    <s v="KN-16450"/>
    <s v="Kean Nguyen"/>
    <x v="1"/>
    <s v="United States"/>
    <s v="Dallas"/>
    <x v="5"/>
    <n v="75220"/>
    <x v="2"/>
    <s v="OFF-AP-10002684"/>
    <x v="1"/>
    <x v="9"/>
    <s v="Acco 7-Outlet Masterpiece Power Center, Wihtout Fax/Phone Line Protection"/>
    <n v="48.631999999999998"/>
    <n v="2"/>
    <n v="0.8"/>
    <x v="3613"/>
  </r>
  <r>
    <n v="4277"/>
    <x v="2124"/>
    <x v="238"/>
    <d v="2017-08-22T00:00:00"/>
    <s v="Standard Class"/>
    <s v="NF-18595"/>
    <s v="Nicole Fjeld"/>
    <x v="2"/>
    <s v="United States"/>
    <s v="Seattle"/>
    <x v="4"/>
    <n v="98105"/>
    <x v="1"/>
    <s v="OFF-ST-10000046"/>
    <x v="1"/>
    <x v="4"/>
    <s v="Fellowes Super Stor/Drawer Files"/>
    <n v="323.10000000000002"/>
    <n v="2"/>
    <n v="0"/>
    <x v="2278"/>
  </r>
  <r>
    <n v="4278"/>
    <x v="2125"/>
    <x v="947"/>
    <d v="2016-04-20T00:00:00"/>
    <s v="Standard Class"/>
    <s v="BS-11365"/>
    <s v="Bill Shonely"/>
    <x v="1"/>
    <s v="United States"/>
    <s v="Lakewood"/>
    <x v="30"/>
    <n v="8701"/>
    <x v="3"/>
    <s v="TEC-MA-10001047"/>
    <x v="2"/>
    <x v="15"/>
    <s v="3D Systems Cube Printer, 2nd Generation, Magenta"/>
    <n v="9099.93"/>
    <n v="7"/>
    <n v="0"/>
    <x v="3614"/>
  </r>
  <r>
    <n v="4279"/>
    <x v="2125"/>
    <x v="947"/>
    <d v="2016-04-20T00:00:00"/>
    <s v="Standard Class"/>
    <s v="BS-11365"/>
    <s v="Bill Shonely"/>
    <x v="1"/>
    <s v="United States"/>
    <s v="Lakewood"/>
    <x v="30"/>
    <n v="8701"/>
    <x v="3"/>
    <s v="FUR-FU-10000550"/>
    <x v="0"/>
    <x v="5"/>
    <s v="Stacking Trays by OIC"/>
    <n v="9.9600000000000009"/>
    <n v="2"/>
    <n v="0"/>
    <x v="3615"/>
  </r>
  <r>
    <n v="4280"/>
    <x v="2125"/>
    <x v="947"/>
    <d v="2016-04-20T00:00:00"/>
    <s v="Standard Class"/>
    <s v="BS-11365"/>
    <s v="Bill Shonely"/>
    <x v="1"/>
    <s v="United States"/>
    <s v="Lakewood"/>
    <x v="30"/>
    <n v="8701"/>
    <x v="3"/>
    <s v="OFF-BI-10002432"/>
    <x v="1"/>
    <x v="8"/>
    <s v="Wilson Jones Standard D-Ring Binders"/>
    <n v="25.3"/>
    <n v="5"/>
    <n v="0"/>
    <x v="3616"/>
  </r>
  <r>
    <n v="4281"/>
    <x v="2126"/>
    <x v="687"/>
    <d v="2014-11-18T00:00:00"/>
    <s v="Standard Class"/>
    <s v="RM-19675"/>
    <s v="Robert Marley"/>
    <x v="2"/>
    <s v="United States"/>
    <s v="New York City"/>
    <x v="15"/>
    <n v="10011"/>
    <x v="3"/>
    <s v="OFF-PA-10004470"/>
    <x v="1"/>
    <x v="10"/>
    <s v="Adams Write n' Stick Phone Message Book, 11&quot; X 5 1/4&quot;, 200 Messages"/>
    <n v="11.36"/>
    <n v="2"/>
    <n v="0"/>
    <x v="829"/>
  </r>
  <r>
    <n v="4282"/>
    <x v="2126"/>
    <x v="687"/>
    <d v="2014-11-18T00:00:00"/>
    <s v="Standard Class"/>
    <s v="RM-19675"/>
    <s v="Robert Marley"/>
    <x v="2"/>
    <s v="United States"/>
    <s v="New York City"/>
    <x v="15"/>
    <n v="10011"/>
    <x v="3"/>
    <s v="FUR-CH-10001797"/>
    <x v="0"/>
    <x v="1"/>
    <s v="Safco Chair Connectors, 6/Carton"/>
    <n v="69.263999999999996"/>
    <n v="2"/>
    <n v="0.1"/>
    <x v="3617"/>
  </r>
  <r>
    <n v="4283"/>
    <x v="2127"/>
    <x v="414"/>
    <d v="2014-12-23T00:00:00"/>
    <s v="First Class"/>
    <s v="AB-10105"/>
    <s v="Adrian Barton"/>
    <x v="0"/>
    <s v="United States"/>
    <s v="Indianapolis"/>
    <x v="14"/>
    <n v="46203"/>
    <x v="2"/>
    <s v="OFF-LA-10003720"/>
    <x v="1"/>
    <x v="2"/>
    <s v="Avery 487"/>
    <n v="3.69"/>
    <n v="1"/>
    <n v="0"/>
    <x v="1210"/>
  </r>
  <r>
    <n v="4284"/>
    <x v="2127"/>
    <x v="414"/>
    <d v="2014-12-23T00:00:00"/>
    <s v="First Class"/>
    <s v="AB-10105"/>
    <s v="Adrian Barton"/>
    <x v="0"/>
    <s v="United States"/>
    <s v="Indianapolis"/>
    <x v="14"/>
    <n v="46203"/>
    <x v="2"/>
    <s v="OFF-BI-10004600"/>
    <x v="1"/>
    <x v="8"/>
    <s v="Ibico Ibimaster 300 Manual Binding System"/>
    <n v="1103.97"/>
    <n v="3"/>
    <n v="0"/>
    <x v="3618"/>
  </r>
  <r>
    <n v="4285"/>
    <x v="2128"/>
    <x v="82"/>
    <d v="2015-11-26T00:00:00"/>
    <s v="Second Class"/>
    <s v="CA-11965"/>
    <s v="Carol Adams"/>
    <x v="1"/>
    <s v="United States"/>
    <s v="Port Arthur"/>
    <x v="5"/>
    <n v="77642"/>
    <x v="2"/>
    <s v="FUR-BO-10003965"/>
    <x v="0"/>
    <x v="0"/>
    <s v="O'Sullivan Manor Hill 2-Door Library in Brianna Oak"/>
    <n v="246.1328"/>
    <n v="2"/>
    <n v="0.32"/>
    <x v="3619"/>
  </r>
  <r>
    <n v="4286"/>
    <x v="2128"/>
    <x v="82"/>
    <d v="2015-11-26T00:00:00"/>
    <s v="Second Class"/>
    <s v="CA-11965"/>
    <s v="Carol Adams"/>
    <x v="1"/>
    <s v="United States"/>
    <s v="Port Arthur"/>
    <x v="5"/>
    <n v="77642"/>
    <x v="2"/>
    <s v="OFF-LA-10000240"/>
    <x v="1"/>
    <x v="2"/>
    <s v="Self-Adhesive Address Labels for Typewriters by Universal"/>
    <n v="11.696"/>
    <n v="2"/>
    <n v="0.2"/>
    <x v="3620"/>
  </r>
  <r>
    <n v="4287"/>
    <x v="2128"/>
    <x v="82"/>
    <d v="2015-11-26T00:00:00"/>
    <s v="Second Class"/>
    <s v="CA-11965"/>
    <s v="Carol Adams"/>
    <x v="1"/>
    <s v="United States"/>
    <s v="Port Arthur"/>
    <x v="5"/>
    <n v="77642"/>
    <x v="2"/>
    <s v="TEC-CO-10001571"/>
    <x v="2"/>
    <x v="16"/>
    <s v="Sharp 1540cs Digital Laser Copier"/>
    <n v="439.99200000000002"/>
    <n v="1"/>
    <n v="0.2"/>
    <x v="3176"/>
  </r>
  <r>
    <n v="4288"/>
    <x v="2129"/>
    <x v="116"/>
    <d v="2018-01-03T00:00:00"/>
    <s v="Standard Class"/>
    <s v="EH-14005"/>
    <s v="Erica Hernandez"/>
    <x v="2"/>
    <s v="United States"/>
    <s v="Nashville"/>
    <x v="18"/>
    <n v="37211"/>
    <x v="0"/>
    <s v="OFF-ST-10000736"/>
    <x v="1"/>
    <x v="4"/>
    <s v="Carina Double Wide Media Storage Towers in Natural &amp; Black"/>
    <n v="64.784000000000006"/>
    <n v="1"/>
    <n v="0.2"/>
    <x v="2515"/>
  </r>
  <r>
    <n v="4289"/>
    <x v="2130"/>
    <x v="961"/>
    <d v="2015-05-21T00:00:00"/>
    <s v="Standard Class"/>
    <s v="ON-18715"/>
    <s v="Odella Nelson"/>
    <x v="1"/>
    <s v="United States"/>
    <s v="Houston"/>
    <x v="5"/>
    <n v="77095"/>
    <x v="2"/>
    <s v="OFF-BI-10002082"/>
    <x v="1"/>
    <x v="8"/>
    <s v="GBC Twin Loop Wire Binding Elements"/>
    <n v="33.28"/>
    <n v="5"/>
    <n v="0.8"/>
    <x v="3621"/>
  </r>
  <r>
    <n v="4290"/>
    <x v="2130"/>
    <x v="961"/>
    <d v="2015-05-21T00:00:00"/>
    <s v="Standard Class"/>
    <s v="ON-18715"/>
    <s v="Odella Nelson"/>
    <x v="1"/>
    <s v="United States"/>
    <s v="Houston"/>
    <x v="5"/>
    <n v="77095"/>
    <x v="2"/>
    <s v="OFF-PA-10002250"/>
    <x v="1"/>
    <x v="10"/>
    <s v="Things To Do Today Pad"/>
    <n v="14.087999999999999"/>
    <n v="3"/>
    <n v="0.2"/>
    <x v="3622"/>
  </r>
  <r>
    <n v="4291"/>
    <x v="2131"/>
    <x v="34"/>
    <d v="2017-12-13T00:00:00"/>
    <s v="Second Class"/>
    <s v="AT-10435"/>
    <s v="Alyssa Tate"/>
    <x v="2"/>
    <s v="United States"/>
    <s v="Los Angeles"/>
    <x v="1"/>
    <n v="90004"/>
    <x v="1"/>
    <s v="OFF-AR-10000122"/>
    <x v="1"/>
    <x v="6"/>
    <s v="Newell 314"/>
    <n v="11.16"/>
    <n v="2"/>
    <n v="0"/>
    <x v="3206"/>
  </r>
  <r>
    <n v="4292"/>
    <x v="2131"/>
    <x v="34"/>
    <d v="2017-12-13T00:00:00"/>
    <s v="Second Class"/>
    <s v="AT-10435"/>
    <s v="Alyssa Tate"/>
    <x v="2"/>
    <s v="United States"/>
    <s v="Los Angeles"/>
    <x v="1"/>
    <n v="90004"/>
    <x v="1"/>
    <s v="FUR-TA-10003748"/>
    <x v="0"/>
    <x v="3"/>
    <s v="Bevis 36 x 72 Conference Tables"/>
    <n v="896.32799999999997"/>
    <n v="9"/>
    <n v="0.2"/>
    <x v="3623"/>
  </r>
  <r>
    <n v="4293"/>
    <x v="2131"/>
    <x v="34"/>
    <d v="2017-12-13T00:00:00"/>
    <s v="Second Class"/>
    <s v="AT-10435"/>
    <s v="Alyssa Tate"/>
    <x v="2"/>
    <s v="United States"/>
    <s v="Los Angeles"/>
    <x v="1"/>
    <n v="90004"/>
    <x v="1"/>
    <s v="OFF-AP-10001394"/>
    <x v="1"/>
    <x v="9"/>
    <s v="Harmony Air Purifier"/>
    <n v="189"/>
    <n v="1"/>
    <n v="0"/>
    <x v="3624"/>
  </r>
  <r>
    <n v="4294"/>
    <x v="2132"/>
    <x v="434"/>
    <d v="2017-03-16T00:00:00"/>
    <s v="Standard Class"/>
    <s v="EB-13870"/>
    <s v="Emily Burns"/>
    <x v="0"/>
    <s v="United States"/>
    <s v="Philadelphia"/>
    <x v="9"/>
    <n v="19140"/>
    <x v="3"/>
    <s v="TEC-PH-10004896"/>
    <x v="2"/>
    <x v="7"/>
    <s v="Nokia Lumia 521 (T-Mobile)"/>
    <n v="53.981999999999999"/>
    <n v="3"/>
    <n v="0.4"/>
    <x v="3625"/>
  </r>
  <r>
    <n v="4295"/>
    <x v="2133"/>
    <x v="760"/>
    <d v="2017-10-27T00:00:00"/>
    <s v="Standard Class"/>
    <s v="DW-13195"/>
    <s v="David Wiener"/>
    <x v="1"/>
    <s v="United States"/>
    <s v="Redmond"/>
    <x v="21"/>
    <n v="97756"/>
    <x v="1"/>
    <s v="FUR-TA-10002607"/>
    <x v="0"/>
    <x v="3"/>
    <s v="KI Conference Tables"/>
    <n v="177.22499999999999"/>
    <n v="5"/>
    <n v="0.5"/>
    <x v="239"/>
  </r>
  <r>
    <n v="4296"/>
    <x v="2134"/>
    <x v="445"/>
    <d v="2017-07-10T00:00:00"/>
    <s v="Standard Class"/>
    <s v="MB-17305"/>
    <s v="Maria Bertelson"/>
    <x v="0"/>
    <s v="United States"/>
    <s v="Citrus Heights"/>
    <x v="1"/>
    <n v="95610"/>
    <x v="1"/>
    <s v="FUR-FU-10001215"/>
    <x v="0"/>
    <x v="5"/>
    <s v="Howard Miller 11-1/2&quot; Diameter Brentwood Wall Clock"/>
    <n v="129.38999999999999"/>
    <n v="3"/>
    <n v="0"/>
    <x v="3626"/>
  </r>
  <r>
    <n v="4297"/>
    <x v="2135"/>
    <x v="507"/>
    <d v="2017-09-10T00:00:00"/>
    <s v="Standard Class"/>
    <s v="TH-21235"/>
    <s v="Tiffany House"/>
    <x v="1"/>
    <s v="United States"/>
    <s v="Los Angeles"/>
    <x v="1"/>
    <n v="90032"/>
    <x v="1"/>
    <s v="OFF-ST-10000419"/>
    <x v="1"/>
    <x v="4"/>
    <s v="Rogers Jumbo File, Granite"/>
    <n v="54.32"/>
    <n v="4"/>
    <n v="0"/>
    <x v="3627"/>
  </r>
  <r>
    <n v="4298"/>
    <x v="2136"/>
    <x v="962"/>
    <d v="2017-08-26T00:00:00"/>
    <s v="Second Class"/>
    <s v="PO-18850"/>
    <s v="Patrick O'Brill"/>
    <x v="0"/>
    <s v="United States"/>
    <s v="Tallahassee"/>
    <x v="2"/>
    <n v="32303"/>
    <x v="0"/>
    <s v="TEC-PH-10001459"/>
    <x v="2"/>
    <x v="7"/>
    <s v="Samsung Galaxy Mega 6.3"/>
    <n v="4367.8959999999997"/>
    <n v="13"/>
    <n v="0.2"/>
    <x v="3628"/>
  </r>
  <r>
    <n v="4299"/>
    <x v="2136"/>
    <x v="962"/>
    <d v="2017-08-26T00:00:00"/>
    <s v="Second Class"/>
    <s v="PO-18850"/>
    <s v="Patrick O'Brill"/>
    <x v="0"/>
    <s v="United States"/>
    <s v="Tallahassee"/>
    <x v="2"/>
    <n v="32303"/>
    <x v="0"/>
    <s v="OFF-PA-10000241"/>
    <x v="1"/>
    <x v="10"/>
    <s v="IBM Multi-Purpose Copy Paper, 8 1/2 x 11&quot;, Case"/>
    <n v="49.567999999999998"/>
    <n v="2"/>
    <n v="0.2"/>
    <x v="2121"/>
  </r>
  <r>
    <n v="4300"/>
    <x v="2136"/>
    <x v="962"/>
    <d v="2017-08-26T00:00:00"/>
    <s v="Second Class"/>
    <s v="PO-18850"/>
    <s v="Patrick O'Brill"/>
    <x v="0"/>
    <s v="United States"/>
    <s v="Tallahassee"/>
    <x v="2"/>
    <n v="32303"/>
    <x v="0"/>
    <s v="OFF-AP-10003040"/>
    <x v="1"/>
    <x v="9"/>
    <s v="Fellowes 8 Outlet Superior Workstation Surge Protector w/o Phone/Fax/Modem Protection"/>
    <n v="161.376"/>
    <n v="6"/>
    <n v="0.2"/>
    <x v="3629"/>
  </r>
  <r>
    <n v="4301"/>
    <x v="2136"/>
    <x v="962"/>
    <d v="2017-08-26T00:00:00"/>
    <s v="Second Class"/>
    <s v="PO-18850"/>
    <s v="Patrick O'Brill"/>
    <x v="0"/>
    <s v="United States"/>
    <s v="Tallahassee"/>
    <x v="2"/>
    <n v="32303"/>
    <x v="0"/>
    <s v="FUR-FU-10001852"/>
    <x v="0"/>
    <x v="5"/>
    <s v="Eldon Regeneration Recycled Desk Accessories, Smoke"/>
    <n v="2.7839999999999998"/>
    <n v="2"/>
    <n v="0.2"/>
    <x v="3630"/>
  </r>
  <r>
    <n v="4302"/>
    <x v="2136"/>
    <x v="962"/>
    <d v="2017-08-26T00:00:00"/>
    <s v="Second Class"/>
    <s v="PO-18850"/>
    <s v="Patrick O'Brill"/>
    <x v="0"/>
    <s v="United States"/>
    <s v="Tallahassee"/>
    <x v="2"/>
    <n v="32303"/>
    <x v="0"/>
    <s v="OFF-PA-10000141"/>
    <x v="1"/>
    <x v="10"/>
    <s v="Ampad Evidence Wirebond Steno Books, 6&quot; x 9&quot;"/>
    <n v="8.7200000000000006"/>
    <n v="5"/>
    <n v="0.2"/>
    <x v="3631"/>
  </r>
  <r>
    <n v="4303"/>
    <x v="2137"/>
    <x v="963"/>
    <d v="2014-08-25T00:00:00"/>
    <s v="Second Class"/>
    <s v="DE-13255"/>
    <s v="Deanra Eno"/>
    <x v="2"/>
    <s v="United States"/>
    <s v="Lakewood"/>
    <x v="24"/>
    <n v="44107"/>
    <x v="3"/>
    <s v="OFF-AR-10002804"/>
    <x v="1"/>
    <x v="6"/>
    <s v="Faber Castell Col-Erase Pencils"/>
    <n v="3.9119999999999999"/>
    <n v="1"/>
    <n v="0.2"/>
    <x v="3245"/>
  </r>
  <r>
    <n v="4304"/>
    <x v="2138"/>
    <x v="964"/>
    <d v="2016-10-04T00:00:00"/>
    <s v="Same Day"/>
    <s v="MO-17500"/>
    <s v="Mary O'Rourke"/>
    <x v="0"/>
    <s v="United States"/>
    <s v="The Colony"/>
    <x v="5"/>
    <n v="75056"/>
    <x v="2"/>
    <s v="OFF-EN-10003862"/>
    <x v="1"/>
    <x v="12"/>
    <s v="Laser &amp; Ink Jet Business Envelopes"/>
    <n v="59.752000000000002"/>
    <n v="7"/>
    <n v="0.2"/>
    <x v="3632"/>
  </r>
  <r>
    <n v="4305"/>
    <x v="2139"/>
    <x v="965"/>
    <d v="2014-10-30T00:00:00"/>
    <s v="Second Class"/>
    <s v="AH-10585"/>
    <s v="Angele Hood"/>
    <x v="0"/>
    <s v="United States"/>
    <s v="Seattle"/>
    <x v="4"/>
    <n v="98105"/>
    <x v="1"/>
    <s v="FUR-FU-10000448"/>
    <x v="0"/>
    <x v="5"/>
    <s v="Tenex Chairmats For Use With Carpeted Floors"/>
    <n v="63.92"/>
    <n v="4"/>
    <n v="0"/>
    <x v="3633"/>
  </r>
  <r>
    <n v="4306"/>
    <x v="2139"/>
    <x v="965"/>
    <d v="2014-10-30T00:00:00"/>
    <s v="Second Class"/>
    <s v="AH-10585"/>
    <s v="Angele Hood"/>
    <x v="0"/>
    <s v="United States"/>
    <s v="Seattle"/>
    <x v="4"/>
    <n v="98105"/>
    <x v="1"/>
    <s v="TEC-PH-10000526"/>
    <x v="2"/>
    <x v="7"/>
    <s v="Vtech CS6719"/>
    <n v="383.96"/>
    <n v="5"/>
    <n v="0.2"/>
    <x v="3634"/>
  </r>
  <r>
    <n v="4307"/>
    <x v="2140"/>
    <x v="931"/>
    <d v="2016-06-28T00:00:00"/>
    <s v="Same Day"/>
    <s v="CS-12250"/>
    <s v="Chris Selesnick"/>
    <x v="1"/>
    <s v="United States"/>
    <s v="Los Angeles"/>
    <x v="1"/>
    <n v="90032"/>
    <x v="1"/>
    <s v="OFF-BI-10002764"/>
    <x v="1"/>
    <x v="8"/>
    <s v="Recycled Pressboard Report Cover with Reinforced Top Hinge"/>
    <n v="7.7519999999999998"/>
    <n v="3"/>
    <n v="0.2"/>
    <x v="3635"/>
  </r>
  <r>
    <n v="4308"/>
    <x v="2140"/>
    <x v="931"/>
    <d v="2016-06-28T00:00:00"/>
    <s v="Same Day"/>
    <s v="CS-12250"/>
    <s v="Chris Selesnick"/>
    <x v="1"/>
    <s v="United States"/>
    <s v="Los Angeles"/>
    <x v="1"/>
    <n v="90032"/>
    <x v="1"/>
    <s v="OFF-BI-10001524"/>
    <x v="1"/>
    <x v="8"/>
    <s v="GBC Premium Transparent Covers with Diagonal Lined Pattern"/>
    <n v="33.567999999999998"/>
    <n v="2"/>
    <n v="0.2"/>
    <x v="3636"/>
  </r>
  <r>
    <n v="4309"/>
    <x v="2141"/>
    <x v="130"/>
    <d v="2014-11-11T00:00:00"/>
    <s v="Standard Class"/>
    <s v="WB-21850"/>
    <s v="William Brown"/>
    <x v="0"/>
    <s v="United States"/>
    <s v="Los Angeles"/>
    <x v="1"/>
    <n v="90045"/>
    <x v="1"/>
    <s v="TEC-PH-10001079"/>
    <x v="2"/>
    <x v="7"/>
    <s v="Polycom SoundPoint Pro SE-225 Corded phone"/>
    <n v="666.34400000000005"/>
    <n v="7"/>
    <n v="0.2"/>
    <x v="3637"/>
  </r>
  <r>
    <n v="4310"/>
    <x v="2141"/>
    <x v="130"/>
    <d v="2014-11-11T00:00:00"/>
    <s v="Standard Class"/>
    <s v="WB-21850"/>
    <s v="William Brown"/>
    <x v="0"/>
    <s v="United States"/>
    <s v="Los Angeles"/>
    <x v="1"/>
    <n v="90045"/>
    <x v="1"/>
    <s v="FUR-TA-10002041"/>
    <x v="0"/>
    <x v="3"/>
    <s v="Bevis Round Conference Table Top, X-Base"/>
    <n v="573.72799999999995"/>
    <n v="4"/>
    <n v="0.2"/>
    <x v="3638"/>
  </r>
  <r>
    <n v="4311"/>
    <x v="2141"/>
    <x v="130"/>
    <d v="2014-11-11T00:00:00"/>
    <s v="Standard Class"/>
    <s v="WB-21850"/>
    <s v="William Brown"/>
    <x v="0"/>
    <s v="United States"/>
    <s v="Los Angeles"/>
    <x v="1"/>
    <n v="90045"/>
    <x v="1"/>
    <s v="OFF-BI-10001036"/>
    <x v="1"/>
    <x v="8"/>
    <s v="Cardinal EasyOpen D-Ring Binders"/>
    <n v="21.936"/>
    <n v="3"/>
    <n v="0.2"/>
    <x v="3639"/>
  </r>
  <r>
    <n v="4312"/>
    <x v="2141"/>
    <x v="130"/>
    <d v="2014-11-11T00:00:00"/>
    <s v="Standard Class"/>
    <s v="WB-21850"/>
    <s v="William Brown"/>
    <x v="0"/>
    <s v="United States"/>
    <s v="Los Angeles"/>
    <x v="1"/>
    <n v="90045"/>
    <x v="1"/>
    <s v="OFF-PA-10000223"/>
    <x v="1"/>
    <x v="10"/>
    <s v="Xerox 2000"/>
    <n v="19.440000000000001"/>
    <n v="3"/>
    <n v="0"/>
    <x v="551"/>
  </r>
  <r>
    <n v="4313"/>
    <x v="2141"/>
    <x v="130"/>
    <d v="2014-11-11T00:00:00"/>
    <s v="Standard Class"/>
    <s v="WB-21850"/>
    <s v="William Brown"/>
    <x v="0"/>
    <s v="United States"/>
    <s v="Los Angeles"/>
    <x v="1"/>
    <n v="90045"/>
    <x v="1"/>
    <s v="TEC-MA-10003246"/>
    <x v="2"/>
    <x v="15"/>
    <s v="Hewlett-Packard Deskjet D4360 Printer"/>
    <n v="447.96800000000002"/>
    <n v="4"/>
    <n v="0.2"/>
    <x v="3640"/>
  </r>
  <r>
    <n v="4314"/>
    <x v="2142"/>
    <x v="78"/>
    <d v="2014-09-12T00:00:00"/>
    <s v="Standard Class"/>
    <s v="SP-20620"/>
    <s v="Stefania Perrino"/>
    <x v="1"/>
    <s v="United States"/>
    <s v="Long Beach"/>
    <x v="15"/>
    <n v="11561"/>
    <x v="3"/>
    <s v="OFF-AP-10001962"/>
    <x v="1"/>
    <x v="9"/>
    <s v="Black &amp; Decker Filter for Double Action Dustbuster Cordless Vac BLDV7210"/>
    <n v="16.78"/>
    <n v="2"/>
    <n v="0"/>
    <x v="3641"/>
  </r>
  <r>
    <n v="4315"/>
    <x v="2143"/>
    <x v="608"/>
    <d v="2015-07-01T00:00:00"/>
    <s v="Standard Class"/>
    <s v="AB-10165"/>
    <s v="Alan Barnes"/>
    <x v="0"/>
    <s v="United States"/>
    <s v="Los Angeles"/>
    <x v="1"/>
    <n v="90045"/>
    <x v="1"/>
    <s v="OFF-AR-10004062"/>
    <x v="1"/>
    <x v="6"/>
    <s v="Staples in misc. colors"/>
    <n v="20.96"/>
    <n v="2"/>
    <n v="0"/>
    <x v="3642"/>
  </r>
  <r>
    <n v="4316"/>
    <x v="2143"/>
    <x v="608"/>
    <d v="2015-07-01T00:00:00"/>
    <s v="Standard Class"/>
    <s v="AB-10165"/>
    <s v="Alan Barnes"/>
    <x v="0"/>
    <s v="United States"/>
    <s v="Los Angeles"/>
    <x v="1"/>
    <n v="90045"/>
    <x v="1"/>
    <s v="OFF-BI-10004330"/>
    <x v="1"/>
    <x v="8"/>
    <s v="GBC Velobind Prepunched Cover Sets, Regency Series"/>
    <n v="88.751999999999995"/>
    <n v="3"/>
    <n v="0.2"/>
    <x v="1511"/>
  </r>
  <r>
    <n v="4317"/>
    <x v="2143"/>
    <x v="608"/>
    <d v="2015-07-01T00:00:00"/>
    <s v="Standard Class"/>
    <s v="AB-10165"/>
    <s v="Alan Barnes"/>
    <x v="0"/>
    <s v="United States"/>
    <s v="Los Angeles"/>
    <x v="1"/>
    <n v="90045"/>
    <x v="1"/>
    <s v="OFF-ST-10001963"/>
    <x v="1"/>
    <x v="4"/>
    <s v="Tennsco Regal Shelving Units"/>
    <n v="304.23"/>
    <n v="3"/>
    <n v="0"/>
    <x v="3643"/>
  </r>
  <r>
    <n v="4318"/>
    <x v="2144"/>
    <x v="353"/>
    <d v="2015-08-02T00:00:00"/>
    <s v="Standard Class"/>
    <s v="HA-14920"/>
    <s v="Helen Andreada"/>
    <x v="0"/>
    <s v="United States"/>
    <s v="San Francisco"/>
    <x v="1"/>
    <n v="94110"/>
    <x v="1"/>
    <s v="OFF-EN-10002230"/>
    <x v="1"/>
    <x v="12"/>
    <s v="Airmail Envelopes"/>
    <n v="167.86"/>
    <n v="2"/>
    <n v="0"/>
    <x v="3644"/>
  </r>
  <r>
    <n v="4319"/>
    <x v="2145"/>
    <x v="226"/>
    <d v="2017-12-11T00:00:00"/>
    <s v="Standard Class"/>
    <s v="DC-13285"/>
    <s v="Debra Catini"/>
    <x v="0"/>
    <s v="United States"/>
    <s v="Richmond"/>
    <x v="17"/>
    <n v="23223"/>
    <x v="0"/>
    <s v="FUR-FU-10000175"/>
    <x v="0"/>
    <x v="5"/>
    <s v="DAX Wood Document Frame."/>
    <n v="82.38"/>
    <n v="6"/>
    <n v="0"/>
    <x v="3645"/>
  </r>
  <r>
    <n v="4320"/>
    <x v="2146"/>
    <x v="282"/>
    <d v="2015-01-03T00:00:00"/>
    <s v="Second Class"/>
    <s v="ST-20530"/>
    <s v="Shui Tom"/>
    <x v="0"/>
    <s v="United States"/>
    <s v="Albuquerque"/>
    <x v="27"/>
    <n v="87105"/>
    <x v="1"/>
    <s v="TEC-PH-10004897"/>
    <x v="2"/>
    <x v="7"/>
    <s v="Mediabridge Sport Armband iPhone 5s"/>
    <n v="23.975999999999999"/>
    <n v="3"/>
    <n v="0.2"/>
    <x v="3646"/>
  </r>
  <r>
    <n v="4321"/>
    <x v="2146"/>
    <x v="282"/>
    <d v="2015-01-03T00:00:00"/>
    <s v="Second Class"/>
    <s v="ST-20530"/>
    <s v="Shui Tom"/>
    <x v="0"/>
    <s v="United States"/>
    <s v="Albuquerque"/>
    <x v="27"/>
    <n v="87105"/>
    <x v="1"/>
    <s v="OFF-ST-10003123"/>
    <x v="1"/>
    <x v="4"/>
    <s v="Fellowes Bases and Tops For Staxonsteel/High-Stak Systems"/>
    <n v="33.29"/>
    <n v="1"/>
    <n v="0"/>
    <x v="3647"/>
  </r>
  <r>
    <n v="4322"/>
    <x v="2147"/>
    <x v="966"/>
    <d v="2015-02-19T00:00:00"/>
    <s v="Standard Class"/>
    <s v="KB-16315"/>
    <s v="Karl Braun"/>
    <x v="0"/>
    <s v="United States"/>
    <s v="Akron"/>
    <x v="24"/>
    <n v="44312"/>
    <x v="3"/>
    <s v="OFF-BI-10001658"/>
    <x v="1"/>
    <x v="8"/>
    <s v="GBC Standard Therm-A-Bind Covers"/>
    <n v="14.952"/>
    <n v="2"/>
    <n v="0.7"/>
    <x v="489"/>
  </r>
  <r>
    <n v="4323"/>
    <x v="2147"/>
    <x v="966"/>
    <d v="2015-02-19T00:00:00"/>
    <s v="Standard Class"/>
    <s v="KB-16315"/>
    <s v="Karl Braun"/>
    <x v="0"/>
    <s v="United States"/>
    <s v="Akron"/>
    <x v="24"/>
    <n v="44312"/>
    <x v="3"/>
    <s v="TEC-PH-10002834"/>
    <x v="2"/>
    <x v="7"/>
    <s v="Google Nexus 5"/>
    <n v="323.98200000000003"/>
    <n v="3"/>
    <n v="0.4"/>
    <x v="3648"/>
  </r>
  <r>
    <n v="4324"/>
    <x v="2147"/>
    <x v="966"/>
    <d v="2015-02-19T00:00:00"/>
    <s v="Standard Class"/>
    <s v="KB-16315"/>
    <s v="Karl Braun"/>
    <x v="0"/>
    <s v="United States"/>
    <s v="Akron"/>
    <x v="24"/>
    <n v="44312"/>
    <x v="3"/>
    <s v="OFF-BI-10002160"/>
    <x v="1"/>
    <x v="8"/>
    <s v="Acco Hanging Data Binders"/>
    <n v="2.286"/>
    <n v="2"/>
    <n v="0.7"/>
    <x v="3649"/>
  </r>
  <r>
    <n v="4325"/>
    <x v="2147"/>
    <x v="966"/>
    <d v="2015-02-19T00:00:00"/>
    <s v="Standard Class"/>
    <s v="KB-16315"/>
    <s v="Karl Braun"/>
    <x v="0"/>
    <s v="United States"/>
    <s v="Akron"/>
    <x v="24"/>
    <n v="44312"/>
    <x v="3"/>
    <s v="OFF-AR-10004999"/>
    <x v="1"/>
    <x v="6"/>
    <s v="Newell 315"/>
    <n v="14.352"/>
    <n v="3"/>
    <n v="0.2"/>
    <x v="3650"/>
  </r>
  <r>
    <n v="4326"/>
    <x v="2147"/>
    <x v="966"/>
    <d v="2015-02-19T00:00:00"/>
    <s v="Standard Class"/>
    <s v="KB-16315"/>
    <s v="Karl Braun"/>
    <x v="0"/>
    <s v="United States"/>
    <s v="Akron"/>
    <x v="24"/>
    <n v="44312"/>
    <x v="3"/>
    <s v="TEC-AC-10003280"/>
    <x v="2"/>
    <x v="11"/>
    <s v="Belkin F8E887 USB Wired Ergonomic Keyboard"/>
    <n v="71.975999999999999"/>
    <n v="3"/>
    <n v="0.2"/>
    <x v="3651"/>
  </r>
  <r>
    <n v="4327"/>
    <x v="2148"/>
    <x v="967"/>
    <d v="2016-01-27T00:00:00"/>
    <s v="First Class"/>
    <s v="TB-21355"/>
    <s v="Todd Boyes"/>
    <x v="1"/>
    <s v="United States"/>
    <s v="Plainfield"/>
    <x v="30"/>
    <n v="7060"/>
    <x v="3"/>
    <s v="OFF-AR-10000315"/>
    <x v="1"/>
    <x v="6"/>
    <s v="Dixon Ticonderoga Maple Cedar Pencil, #2"/>
    <n v="9.2100000000000009"/>
    <n v="3"/>
    <n v="0"/>
    <x v="3652"/>
  </r>
  <r>
    <n v="4328"/>
    <x v="2148"/>
    <x v="967"/>
    <d v="2016-01-27T00:00:00"/>
    <s v="First Class"/>
    <s v="TB-21355"/>
    <s v="Todd Boyes"/>
    <x v="1"/>
    <s v="United States"/>
    <s v="Plainfield"/>
    <x v="30"/>
    <n v="7060"/>
    <x v="3"/>
    <s v="OFF-PA-10000007"/>
    <x v="1"/>
    <x v="10"/>
    <s v="Telephone Message Books with Fax/Mobile Section, 4 1/4&quot; x 6&quot;"/>
    <n v="18"/>
    <n v="5"/>
    <n v="0"/>
    <x v="3653"/>
  </r>
  <r>
    <n v="4329"/>
    <x v="2149"/>
    <x v="719"/>
    <d v="2017-04-07T00:00:00"/>
    <s v="Standard Class"/>
    <s v="JC-15775"/>
    <s v="John Castell"/>
    <x v="0"/>
    <s v="United States"/>
    <s v="New York City"/>
    <x v="15"/>
    <n v="10011"/>
    <x v="3"/>
    <s v="OFF-PA-10000791"/>
    <x v="1"/>
    <x v="10"/>
    <s v="Wirebound Message Books, Four 2 3/4 x 5 Forms per Page, 200 Sets per Book"/>
    <n v="42.93"/>
    <n v="9"/>
    <n v="0"/>
    <x v="3654"/>
  </r>
  <r>
    <n v="4330"/>
    <x v="2150"/>
    <x v="621"/>
    <d v="2017-10-09T00:00:00"/>
    <s v="Standard Class"/>
    <s v="PO-18850"/>
    <s v="Patrick O'Brill"/>
    <x v="0"/>
    <s v="United States"/>
    <s v="Hialeah"/>
    <x v="2"/>
    <n v="33012"/>
    <x v="0"/>
    <s v="OFF-PA-10000556"/>
    <x v="1"/>
    <x v="10"/>
    <s v="Xerox 208"/>
    <n v="15.552"/>
    <n v="3"/>
    <n v="0.2"/>
    <x v="12"/>
  </r>
  <r>
    <n v="4331"/>
    <x v="2150"/>
    <x v="621"/>
    <d v="2017-10-09T00:00:00"/>
    <s v="Standard Class"/>
    <s v="PO-18850"/>
    <s v="Patrick O'Brill"/>
    <x v="0"/>
    <s v="United States"/>
    <s v="Hialeah"/>
    <x v="2"/>
    <n v="33012"/>
    <x v="0"/>
    <s v="OFF-AP-10000804"/>
    <x v="1"/>
    <x v="9"/>
    <s v="Hoover Portapower Portable Vacuum"/>
    <n v="17.920000000000002"/>
    <n v="5"/>
    <n v="0.2"/>
    <x v="3655"/>
  </r>
  <r>
    <n v="4332"/>
    <x v="2151"/>
    <x v="853"/>
    <d v="2017-09-06T00:00:00"/>
    <s v="Standard Class"/>
    <s v="SS-20875"/>
    <s v="Sung Shariari"/>
    <x v="0"/>
    <s v="United States"/>
    <s v="Redmond"/>
    <x v="4"/>
    <n v="98052"/>
    <x v="1"/>
    <s v="TEC-AC-10001998"/>
    <x v="2"/>
    <x v="11"/>
    <s v="Logitech LS21 Speaker System - PC Multimedia - 2.1-CH - Wired"/>
    <n v="19.989999999999998"/>
    <n v="1"/>
    <n v="0"/>
    <x v="86"/>
  </r>
  <r>
    <n v="4333"/>
    <x v="2151"/>
    <x v="853"/>
    <d v="2017-09-06T00:00:00"/>
    <s v="Standard Class"/>
    <s v="SS-20875"/>
    <s v="Sung Shariari"/>
    <x v="0"/>
    <s v="United States"/>
    <s v="Redmond"/>
    <x v="4"/>
    <n v="98052"/>
    <x v="1"/>
    <s v="OFF-BI-10003476"/>
    <x v="1"/>
    <x v="8"/>
    <s v="Avery Metallic Poly Binders"/>
    <n v="22.92"/>
    <n v="5"/>
    <n v="0.2"/>
    <x v="3656"/>
  </r>
  <r>
    <n v="4334"/>
    <x v="2152"/>
    <x v="379"/>
    <d v="2015-12-27T00:00:00"/>
    <s v="Standard Class"/>
    <s v="RD-19720"/>
    <s v="Roger Demir"/>
    <x v="0"/>
    <s v="United States"/>
    <s v="Daytona Beach"/>
    <x v="2"/>
    <n v="32114"/>
    <x v="0"/>
    <s v="TEC-AC-10003237"/>
    <x v="2"/>
    <x v="11"/>
    <s v="Memorex Micro Travel Drive 4 GB"/>
    <n v="50.88"/>
    <n v="6"/>
    <n v="0.2"/>
    <x v="3657"/>
  </r>
  <r>
    <n v="4335"/>
    <x v="2152"/>
    <x v="379"/>
    <d v="2015-12-27T00:00:00"/>
    <s v="Standard Class"/>
    <s v="RD-19720"/>
    <s v="Roger Demir"/>
    <x v="0"/>
    <s v="United States"/>
    <s v="Daytona Beach"/>
    <x v="2"/>
    <n v="32114"/>
    <x v="0"/>
    <s v="OFF-EN-10003798"/>
    <x v="1"/>
    <x v="12"/>
    <s v="Recycled Interoffice Envelopes with Re-Use-A-Seal Closure, 10 x 13"/>
    <n v="27.312000000000001"/>
    <n v="2"/>
    <n v="0.2"/>
    <x v="3658"/>
  </r>
  <r>
    <n v="4336"/>
    <x v="2153"/>
    <x v="139"/>
    <d v="2015-12-24T00:00:00"/>
    <s v="Standard Class"/>
    <s v="GZ-14470"/>
    <s v="Gary Zandusky"/>
    <x v="0"/>
    <s v="United States"/>
    <s v="Bullhead City"/>
    <x v="16"/>
    <n v="86442"/>
    <x v="1"/>
    <s v="OFF-EN-10003068"/>
    <x v="1"/>
    <x v="12"/>
    <s v="#6 3/4 Gummed Flap White Envelopes"/>
    <n v="7.92"/>
    <n v="1"/>
    <n v="0.2"/>
    <x v="2709"/>
  </r>
  <r>
    <n v="4337"/>
    <x v="2153"/>
    <x v="139"/>
    <d v="2015-12-24T00:00:00"/>
    <s v="Standard Class"/>
    <s v="GZ-14470"/>
    <s v="Gary Zandusky"/>
    <x v="0"/>
    <s v="United States"/>
    <s v="Bullhead City"/>
    <x v="16"/>
    <n v="86442"/>
    <x v="1"/>
    <s v="FUR-FU-10002088"/>
    <x v="0"/>
    <x v="5"/>
    <s v="Nu-Dell Float Frame 11 x 14 1/2"/>
    <n v="14.368"/>
    <n v="2"/>
    <n v="0.2"/>
    <x v="2567"/>
  </r>
  <r>
    <n v="4338"/>
    <x v="2154"/>
    <x v="154"/>
    <d v="2015-12-01T00:00:00"/>
    <s v="Standard Class"/>
    <s v="SN-20710"/>
    <s v="Steve Nguyen"/>
    <x v="2"/>
    <s v="United States"/>
    <s v="Los Angeles"/>
    <x v="1"/>
    <n v="90049"/>
    <x v="1"/>
    <s v="TEC-AC-10000158"/>
    <x v="2"/>
    <x v="11"/>
    <s v="Sony 64GB Class 10 Micro SDHC R40 Memory Card"/>
    <n v="107.97"/>
    <n v="3"/>
    <n v="0"/>
    <x v="3659"/>
  </r>
  <r>
    <n v="4339"/>
    <x v="2154"/>
    <x v="154"/>
    <d v="2015-12-01T00:00:00"/>
    <s v="Standard Class"/>
    <s v="SN-20710"/>
    <s v="Steve Nguyen"/>
    <x v="2"/>
    <s v="United States"/>
    <s v="Los Angeles"/>
    <x v="1"/>
    <n v="90049"/>
    <x v="1"/>
    <s v="OFF-PA-10000482"/>
    <x v="1"/>
    <x v="10"/>
    <s v="Snap-A-Way Black Print Carbonless Ruled Speed Letter, Triplicate"/>
    <n v="113.82"/>
    <n v="3"/>
    <n v="0"/>
    <x v="3660"/>
  </r>
  <r>
    <n v="4340"/>
    <x v="2155"/>
    <x v="151"/>
    <d v="2017-09-01T00:00:00"/>
    <s v="Standard Class"/>
    <s v="DK-12895"/>
    <s v="Dana Kaydos"/>
    <x v="0"/>
    <s v="United States"/>
    <s v="Franklin"/>
    <x v="18"/>
    <n v="37064"/>
    <x v="0"/>
    <s v="OFF-PA-10004888"/>
    <x v="1"/>
    <x v="10"/>
    <s v="Xerox 217"/>
    <n v="5.1840000000000002"/>
    <n v="1"/>
    <n v="0.2"/>
    <x v="1653"/>
  </r>
  <r>
    <n v="4341"/>
    <x v="2156"/>
    <x v="579"/>
    <d v="2014-03-22T00:00:00"/>
    <s v="Same Day"/>
    <s v="VM-21835"/>
    <s v="Vivian Mathis"/>
    <x v="0"/>
    <s v="United States"/>
    <s v="Portage"/>
    <x v="14"/>
    <n v="46368"/>
    <x v="2"/>
    <s v="OFF-AR-10003478"/>
    <x v="1"/>
    <x v="6"/>
    <s v="Avery Hi-Liter EverBold Pen Style Fluorescent Highlighters, 4/Pack"/>
    <n v="16.28"/>
    <n v="2"/>
    <n v="0"/>
    <x v="1410"/>
  </r>
  <r>
    <n v="4342"/>
    <x v="2157"/>
    <x v="94"/>
    <d v="2017-12-21T00:00:00"/>
    <s v="Standard Class"/>
    <s v="GB-14575"/>
    <s v="Giulietta Baptist"/>
    <x v="0"/>
    <s v="United States"/>
    <s v="Arlington"/>
    <x v="17"/>
    <n v="22204"/>
    <x v="0"/>
    <s v="OFF-ST-10003208"/>
    <x v="1"/>
    <x v="4"/>
    <s v="Adjustable Depth Letter/Legal Cart"/>
    <n v="544.38"/>
    <n v="3"/>
    <n v="0"/>
    <x v="2781"/>
  </r>
  <r>
    <n v="4343"/>
    <x v="2158"/>
    <x v="498"/>
    <d v="2017-03-22T00:00:00"/>
    <s v="First Class"/>
    <s v="ND-18370"/>
    <s v="Natalie DeCherney"/>
    <x v="0"/>
    <s v="United States"/>
    <s v="San Francisco"/>
    <x v="1"/>
    <n v="94110"/>
    <x v="1"/>
    <s v="OFF-BI-10004970"/>
    <x v="1"/>
    <x v="8"/>
    <s v="ACCOHIDE 3-Ring Binder, Blue, 1&quot;"/>
    <n v="19.824000000000002"/>
    <n v="6"/>
    <n v="0.2"/>
    <x v="3661"/>
  </r>
  <r>
    <n v="4344"/>
    <x v="2158"/>
    <x v="498"/>
    <d v="2017-03-22T00:00:00"/>
    <s v="First Class"/>
    <s v="ND-18370"/>
    <s v="Natalie DeCherney"/>
    <x v="0"/>
    <s v="United States"/>
    <s v="San Francisco"/>
    <x v="1"/>
    <n v="94110"/>
    <x v="1"/>
    <s v="TEC-PH-10000038"/>
    <x v="2"/>
    <x v="7"/>
    <s v="Jawbone MINI JAMBOX Wireless Bluetooth Speaker"/>
    <n v="657.50400000000002"/>
    <n v="6"/>
    <n v="0.2"/>
    <x v="3662"/>
  </r>
  <r>
    <n v="4345"/>
    <x v="2158"/>
    <x v="498"/>
    <d v="2017-03-22T00:00:00"/>
    <s v="First Class"/>
    <s v="ND-18370"/>
    <s v="Natalie DeCherney"/>
    <x v="0"/>
    <s v="United States"/>
    <s v="San Francisco"/>
    <x v="1"/>
    <n v="94110"/>
    <x v="1"/>
    <s v="TEC-AC-10001552"/>
    <x v="2"/>
    <x v="11"/>
    <s v="Logitech K350 2.4Ghz Wireless Keyboard"/>
    <n v="99.54"/>
    <n v="2"/>
    <n v="0"/>
    <x v="3663"/>
  </r>
  <r>
    <n v="4346"/>
    <x v="2158"/>
    <x v="498"/>
    <d v="2017-03-22T00:00:00"/>
    <s v="First Class"/>
    <s v="ND-18370"/>
    <s v="Natalie DeCherney"/>
    <x v="0"/>
    <s v="United States"/>
    <s v="San Francisco"/>
    <x v="1"/>
    <n v="94110"/>
    <x v="1"/>
    <s v="TEC-AC-10002926"/>
    <x v="2"/>
    <x v="11"/>
    <s v="Logitech Wireless Marathon Mouse M705"/>
    <n v="199.96"/>
    <n v="4"/>
    <n v="0"/>
    <x v="3664"/>
  </r>
  <r>
    <n v="4347"/>
    <x v="2159"/>
    <x v="31"/>
    <d v="2016-09-25T00:00:00"/>
    <s v="Standard Class"/>
    <s v="MM-17260"/>
    <s v="Magdelene Morse"/>
    <x v="0"/>
    <s v="United States"/>
    <s v="New Rochelle"/>
    <x v="15"/>
    <n v="10801"/>
    <x v="3"/>
    <s v="FUR-CH-10001394"/>
    <x v="0"/>
    <x v="1"/>
    <s v="Global Leather Executive Chair"/>
    <n v="631.78200000000004"/>
    <n v="2"/>
    <n v="0.1"/>
    <x v="3665"/>
  </r>
  <r>
    <n v="4348"/>
    <x v="2159"/>
    <x v="31"/>
    <d v="2016-09-25T00:00:00"/>
    <s v="Standard Class"/>
    <s v="MM-17260"/>
    <s v="Magdelene Morse"/>
    <x v="0"/>
    <s v="United States"/>
    <s v="New Rochelle"/>
    <x v="15"/>
    <n v="10801"/>
    <x v="3"/>
    <s v="FUR-FU-10004053"/>
    <x v="0"/>
    <x v="5"/>
    <s v="DAX Two-Tone Silver Metal Document Frame"/>
    <n v="60.72"/>
    <n v="3"/>
    <n v="0"/>
    <x v="3666"/>
  </r>
  <r>
    <n v="4349"/>
    <x v="2160"/>
    <x v="221"/>
    <d v="2017-11-29T00:00:00"/>
    <s v="Second Class"/>
    <s v="MV-17485"/>
    <s v="Mark Van Huff"/>
    <x v="0"/>
    <s v="United States"/>
    <s v="Mesa"/>
    <x v="16"/>
    <n v="85204"/>
    <x v="1"/>
    <s v="OFF-BI-10004230"/>
    <x v="1"/>
    <x v="8"/>
    <s v="GBC Recycled Grain Textured Covers"/>
    <n v="20.724"/>
    <n v="2"/>
    <n v="0.7"/>
    <x v="3667"/>
  </r>
  <r>
    <n v="4350"/>
    <x v="2160"/>
    <x v="221"/>
    <d v="2017-11-29T00:00:00"/>
    <s v="Second Class"/>
    <s v="MV-17485"/>
    <s v="Mark Van Huff"/>
    <x v="0"/>
    <s v="United States"/>
    <s v="Mesa"/>
    <x v="16"/>
    <n v="85204"/>
    <x v="1"/>
    <s v="OFF-ST-10000060"/>
    <x v="1"/>
    <x v="4"/>
    <s v="Fellowes Bankers Box Staxonsteel Drawer File/Stacking System"/>
    <n v="415.87200000000001"/>
    <n v="8"/>
    <n v="0.2"/>
    <x v="3668"/>
  </r>
  <r>
    <n v="4351"/>
    <x v="2161"/>
    <x v="645"/>
    <d v="2017-04-15T00:00:00"/>
    <s v="Standard Class"/>
    <s v="JL-15130"/>
    <s v="Jack Lebron"/>
    <x v="0"/>
    <s v="United States"/>
    <s v="Lancaster"/>
    <x v="24"/>
    <n v="43130"/>
    <x v="3"/>
    <s v="OFF-ST-10001325"/>
    <x v="1"/>
    <x v="4"/>
    <s v="Sterilite Officeware Hinged File Box"/>
    <n v="16.768000000000001"/>
    <n v="2"/>
    <n v="0.2"/>
    <x v="522"/>
  </r>
  <r>
    <n v="4352"/>
    <x v="2161"/>
    <x v="645"/>
    <d v="2017-04-15T00:00:00"/>
    <s v="Standard Class"/>
    <s v="JL-15130"/>
    <s v="Jack Lebron"/>
    <x v="0"/>
    <s v="United States"/>
    <s v="Lancaster"/>
    <x v="24"/>
    <n v="43130"/>
    <x v="3"/>
    <s v="TEC-AC-10003441"/>
    <x v="2"/>
    <x v="11"/>
    <s v="Kingston Digital DataTraveler 32GB USB 2.0"/>
    <n v="27.12"/>
    <n v="2"/>
    <n v="0.2"/>
    <x v="3669"/>
  </r>
  <r>
    <n v="4353"/>
    <x v="2162"/>
    <x v="389"/>
    <d v="2017-12-12T00:00:00"/>
    <s v="Second Class"/>
    <s v="AG-10330"/>
    <s v="Alex Grayson"/>
    <x v="0"/>
    <s v="United States"/>
    <s v="Stockton"/>
    <x v="1"/>
    <n v="95207"/>
    <x v="1"/>
    <s v="TEC-PH-10003215"/>
    <x v="2"/>
    <x v="7"/>
    <s v="Jackery Bar Premium Fast-charging Portable Charger"/>
    <n v="95.84"/>
    <n v="4"/>
    <n v="0.2"/>
    <x v="3431"/>
  </r>
  <r>
    <n v="4354"/>
    <x v="2162"/>
    <x v="389"/>
    <d v="2017-12-12T00:00:00"/>
    <s v="Second Class"/>
    <s v="AG-10330"/>
    <s v="Alex Grayson"/>
    <x v="0"/>
    <s v="United States"/>
    <s v="Stockton"/>
    <x v="1"/>
    <n v="95207"/>
    <x v="1"/>
    <s v="OFF-PA-10002005"/>
    <x v="1"/>
    <x v="10"/>
    <s v="Xerox 225"/>
    <n v="12.96"/>
    <n v="2"/>
    <n v="0"/>
    <x v="91"/>
  </r>
  <r>
    <n v="4355"/>
    <x v="2163"/>
    <x v="221"/>
    <d v="2017-11-26T00:00:00"/>
    <s v="Second Class"/>
    <s v="MD-17860"/>
    <s v="Michael Dominguez"/>
    <x v="1"/>
    <s v="United States"/>
    <s v="Asheville"/>
    <x v="3"/>
    <n v="28806"/>
    <x v="0"/>
    <s v="OFF-BI-10004465"/>
    <x v="1"/>
    <x v="8"/>
    <s v="Avery Durable Slant Ring Binders"/>
    <n v="19.007999999999999"/>
    <n v="8"/>
    <n v="0.7"/>
    <x v="3670"/>
  </r>
  <r>
    <n v="4356"/>
    <x v="2164"/>
    <x v="784"/>
    <d v="2015-12-07T00:00:00"/>
    <s v="Second Class"/>
    <s v="RO-19780"/>
    <s v="Rose O'Brian"/>
    <x v="0"/>
    <s v="United States"/>
    <s v="Clarksville"/>
    <x v="18"/>
    <n v="37042"/>
    <x v="0"/>
    <s v="OFF-BI-10000545"/>
    <x v="1"/>
    <x v="8"/>
    <s v="GBC Ibimaster 500 Manual ProClick Binding System"/>
    <n v="1598.058"/>
    <n v="7"/>
    <n v="0.7"/>
    <x v="3671"/>
  </r>
  <r>
    <n v="4357"/>
    <x v="2164"/>
    <x v="784"/>
    <d v="2015-12-07T00:00:00"/>
    <s v="Second Class"/>
    <s v="RO-19780"/>
    <s v="Rose O'Brian"/>
    <x v="0"/>
    <s v="United States"/>
    <s v="Clarksville"/>
    <x v="18"/>
    <n v="37042"/>
    <x v="0"/>
    <s v="OFF-AR-10003752"/>
    <x v="1"/>
    <x v="6"/>
    <s v="Deluxe Chalkboard Eraser Cleaner"/>
    <n v="36.96"/>
    <n v="4"/>
    <n v="0.2"/>
    <x v="3672"/>
  </r>
  <r>
    <n v="4358"/>
    <x v="2165"/>
    <x v="157"/>
    <d v="2017-12-11T00:00:00"/>
    <s v="Same Day"/>
    <s v="RR-19315"/>
    <s v="Ralph Ritter"/>
    <x v="0"/>
    <s v="United States"/>
    <s v="Aurora"/>
    <x v="10"/>
    <n v="60505"/>
    <x v="2"/>
    <s v="OFF-PA-10001937"/>
    <x v="1"/>
    <x v="10"/>
    <s v="Xerox 21"/>
    <n v="10.368"/>
    <n v="2"/>
    <n v="0.2"/>
    <x v="572"/>
  </r>
  <r>
    <n v="4359"/>
    <x v="2165"/>
    <x v="157"/>
    <d v="2017-12-11T00:00:00"/>
    <s v="Same Day"/>
    <s v="RR-19315"/>
    <s v="Ralph Ritter"/>
    <x v="0"/>
    <s v="United States"/>
    <s v="Aurora"/>
    <x v="10"/>
    <n v="60505"/>
    <x v="2"/>
    <s v="FUR-FU-10004306"/>
    <x v="0"/>
    <x v="5"/>
    <s v="Electrix Halogen Magnifier Lamp"/>
    <n v="77.72"/>
    <n v="1"/>
    <n v="0.6"/>
    <x v="3673"/>
  </r>
  <r>
    <n v="4360"/>
    <x v="2165"/>
    <x v="157"/>
    <d v="2017-12-11T00:00:00"/>
    <s v="Same Day"/>
    <s v="RR-19315"/>
    <s v="Ralph Ritter"/>
    <x v="0"/>
    <s v="United States"/>
    <s v="Aurora"/>
    <x v="10"/>
    <n v="60505"/>
    <x v="2"/>
    <s v="FUR-CH-10003973"/>
    <x v="0"/>
    <x v="1"/>
    <s v="GuestStacker Chair with Chrome Finish Legs"/>
    <n v="520.46400000000006"/>
    <n v="2"/>
    <n v="0.3"/>
    <x v="3674"/>
  </r>
  <r>
    <n v="4361"/>
    <x v="2166"/>
    <x v="206"/>
    <d v="2016-05-23T00:00:00"/>
    <s v="First Class"/>
    <s v="CP-12340"/>
    <s v="Christine Phan"/>
    <x v="1"/>
    <s v="United States"/>
    <s v="Warwick"/>
    <x v="34"/>
    <n v="2886"/>
    <x v="3"/>
    <s v="OFF-PA-10000565"/>
    <x v="1"/>
    <x v="10"/>
    <s v="Easy-staple paper"/>
    <n v="111.96"/>
    <n v="2"/>
    <n v="0"/>
    <x v="1422"/>
  </r>
  <r>
    <n v="4362"/>
    <x v="2167"/>
    <x v="922"/>
    <d v="2017-02-21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968"/>
    <d v="2017-05-22T00:00:00"/>
    <s v="Second Class"/>
    <s v="NC-18340"/>
    <s v="Nat Carroll"/>
    <x v="0"/>
    <s v="United States"/>
    <s v="Fargo"/>
    <x v="46"/>
    <n v="58103"/>
    <x v="2"/>
    <s v="OFF-AR-10001953"/>
    <x v="1"/>
    <x v="6"/>
    <s v="Boston 1645 Deluxe Heavier-Duty Electric Pencil Sharpener"/>
    <n v="131.94"/>
    <n v="3"/>
    <n v="0"/>
    <x v="3676"/>
  </r>
  <r>
    <n v="4364"/>
    <x v="2168"/>
    <x v="968"/>
    <d v="2017-05-22T00:00:00"/>
    <s v="Second Class"/>
    <s v="NC-18340"/>
    <s v="Nat Carroll"/>
    <x v="0"/>
    <s v="United States"/>
    <s v="Fargo"/>
    <x v="46"/>
    <n v="58103"/>
    <x v="2"/>
    <s v="OFF-AR-10001374"/>
    <x v="1"/>
    <x v="6"/>
    <s v="BIC Brite Liner Highlighters, Chisel Tip"/>
    <n v="25.92"/>
    <n v="4"/>
    <n v="0"/>
    <x v="3677"/>
  </r>
  <r>
    <n v="4365"/>
    <x v="2168"/>
    <x v="968"/>
    <d v="2017-05-22T00:00:00"/>
    <s v="Second Class"/>
    <s v="NC-18340"/>
    <s v="Nat Carroll"/>
    <x v="0"/>
    <s v="United States"/>
    <s v="Fargo"/>
    <x v="46"/>
    <n v="58103"/>
    <x v="2"/>
    <s v="OFF-ST-10003816"/>
    <x v="1"/>
    <x v="4"/>
    <s v="Fellowes High-Stak Drawer Files"/>
    <n v="704.76"/>
    <n v="4"/>
    <n v="0"/>
    <x v="3678"/>
  </r>
  <r>
    <n v="4366"/>
    <x v="2168"/>
    <x v="968"/>
    <d v="2017-05-22T00:00:00"/>
    <s v="Second Class"/>
    <s v="NC-18340"/>
    <s v="Nat Carroll"/>
    <x v="0"/>
    <s v="United States"/>
    <s v="Fargo"/>
    <x v="46"/>
    <n v="58103"/>
    <x v="2"/>
    <s v="OFF-FA-10001843"/>
    <x v="1"/>
    <x v="13"/>
    <s v="Staples"/>
    <n v="7.41"/>
    <n v="3"/>
    <n v="0"/>
    <x v="3679"/>
  </r>
  <r>
    <n v="4367"/>
    <x v="2168"/>
    <x v="968"/>
    <d v="2017-05-22T00:00:00"/>
    <s v="Second Class"/>
    <s v="NC-18340"/>
    <s v="Nat Carroll"/>
    <x v="0"/>
    <s v="United States"/>
    <s v="Fargo"/>
    <x v="46"/>
    <n v="58103"/>
    <x v="2"/>
    <s v="OFF-AR-10000657"/>
    <x v="1"/>
    <x v="6"/>
    <s v="Binney &amp; Smith inkTank Desk Highlighter, Chisel Tip, Yellow, 12/Box"/>
    <n v="21.5"/>
    <n v="10"/>
    <n v="0"/>
    <x v="3680"/>
  </r>
  <r>
    <n v="4368"/>
    <x v="2169"/>
    <x v="220"/>
    <d v="2017-09-13T00:00:00"/>
    <s v="Second Class"/>
    <s v="HA-14920"/>
    <s v="Helen Andreada"/>
    <x v="0"/>
    <s v="United States"/>
    <s v="Chicago"/>
    <x v="10"/>
    <n v="60623"/>
    <x v="2"/>
    <s v="OFF-FA-10000936"/>
    <x v="1"/>
    <x v="13"/>
    <s v="Acco Hot Clips Clips to Go"/>
    <n v="10.528"/>
    <n v="4"/>
    <n v="0.2"/>
    <x v="3681"/>
  </r>
  <r>
    <n v="4369"/>
    <x v="2169"/>
    <x v="220"/>
    <d v="2017-09-13T00:00:00"/>
    <s v="Second Class"/>
    <s v="HA-14920"/>
    <s v="Helen Andreada"/>
    <x v="0"/>
    <s v="United States"/>
    <s v="Chicago"/>
    <x v="10"/>
    <n v="60623"/>
    <x v="2"/>
    <s v="OFF-PA-10003657"/>
    <x v="1"/>
    <x v="10"/>
    <s v="Xerox 1927"/>
    <n v="20.544"/>
    <n v="6"/>
    <n v="0.2"/>
    <x v="3682"/>
  </r>
  <r>
    <n v="4370"/>
    <x v="2170"/>
    <x v="732"/>
    <d v="2016-11-10T00:00:00"/>
    <s v="Standard Class"/>
    <s v="MA-17995"/>
    <s v="Michelle Arnett"/>
    <x v="2"/>
    <s v="United States"/>
    <s v="Lawrence"/>
    <x v="14"/>
    <n v="46226"/>
    <x v="2"/>
    <s v="OFF-BI-10001989"/>
    <x v="1"/>
    <x v="8"/>
    <s v="Premium Transparent Presentation Covers by GBC"/>
    <n v="104.9"/>
    <n v="5"/>
    <n v="0"/>
    <x v="3683"/>
  </r>
  <r>
    <n v="4371"/>
    <x v="2170"/>
    <x v="732"/>
    <d v="2016-11-10T00:00:00"/>
    <s v="Standard Class"/>
    <s v="MA-17995"/>
    <s v="Michelle Arnett"/>
    <x v="2"/>
    <s v="United States"/>
    <s v="Lawrence"/>
    <x v="14"/>
    <n v="46226"/>
    <x v="2"/>
    <s v="OFF-AR-10002987"/>
    <x v="1"/>
    <x v="6"/>
    <s v="Prismacolor Color Pencil Set"/>
    <n v="39.68"/>
    <n v="2"/>
    <n v="0"/>
    <x v="3684"/>
  </r>
  <r>
    <n v="4372"/>
    <x v="2170"/>
    <x v="732"/>
    <d v="2016-11-10T00:00:00"/>
    <s v="Standard Class"/>
    <s v="MA-17995"/>
    <s v="Michelle Arnett"/>
    <x v="2"/>
    <s v="United States"/>
    <s v="Lawrence"/>
    <x v="14"/>
    <n v="46226"/>
    <x v="2"/>
    <s v="OFF-LA-10000414"/>
    <x v="1"/>
    <x v="2"/>
    <s v="Avery 503"/>
    <n v="51.75"/>
    <n v="5"/>
    <n v="0"/>
    <x v="2906"/>
  </r>
  <r>
    <n v="4373"/>
    <x v="2171"/>
    <x v="283"/>
    <d v="2017-07-25T00:00:00"/>
    <s v="Second Class"/>
    <s v="LH-16900"/>
    <s v="Lena Hernandez"/>
    <x v="0"/>
    <s v="United States"/>
    <s v="Elkhart"/>
    <x v="14"/>
    <n v="46514"/>
    <x v="2"/>
    <s v="OFF-AR-10003602"/>
    <x v="1"/>
    <x v="6"/>
    <s v="Quartet Omega Colored Chalk, 12/Pack"/>
    <n v="11.68"/>
    <n v="2"/>
    <n v="0"/>
    <x v="3089"/>
  </r>
  <r>
    <n v="4374"/>
    <x v="2171"/>
    <x v="283"/>
    <d v="2017-07-25T00:00:00"/>
    <s v="Second Class"/>
    <s v="LH-16900"/>
    <s v="Lena Hernandez"/>
    <x v="0"/>
    <s v="United States"/>
    <s v="Elkhart"/>
    <x v="14"/>
    <n v="46514"/>
    <x v="2"/>
    <s v="TEC-AC-10002550"/>
    <x v="2"/>
    <x v="11"/>
    <s v="Memorex 25GB 6X Branded Blu-Ray Recordable Disc, 30/Pack"/>
    <n v="159.75"/>
    <n v="5"/>
    <n v="0"/>
    <x v="3685"/>
  </r>
  <r>
    <n v="4375"/>
    <x v="2172"/>
    <x v="741"/>
    <d v="2016-11-24T00:00:00"/>
    <s v="Standard Class"/>
    <s v="SB-20290"/>
    <s v="Sean Braxton"/>
    <x v="1"/>
    <s v="United States"/>
    <s v="Kent"/>
    <x v="24"/>
    <n v="44240"/>
    <x v="3"/>
    <s v="OFF-AP-10002998"/>
    <x v="1"/>
    <x v="9"/>
    <s v="Holmes 99% HEPA Air Purifier"/>
    <n v="103.968"/>
    <n v="6"/>
    <n v="0.2"/>
    <x v="3686"/>
  </r>
  <r>
    <n v="4376"/>
    <x v="2173"/>
    <x v="573"/>
    <d v="2014-04-30T00:00:00"/>
    <s v="Standard Class"/>
    <s v="BT-11305"/>
    <s v="Beth Thompson"/>
    <x v="2"/>
    <s v="United States"/>
    <s v="San Gabriel"/>
    <x v="1"/>
    <n v="91776"/>
    <x v="1"/>
    <s v="FUR-FU-10003708"/>
    <x v="0"/>
    <x v="5"/>
    <s v="Tenex Traditional Chairmats for Medium Pile Carpet, Standard Lip, 36&quot; x 48&quot;"/>
    <n v="303.25"/>
    <n v="5"/>
    <n v="0"/>
    <x v="3687"/>
  </r>
  <r>
    <n v="4377"/>
    <x v="2173"/>
    <x v="573"/>
    <d v="2014-04-30T00:00:00"/>
    <s v="Standard Class"/>
    <s v="BT-11305"/>
    <s v="Beth Thompson"/>
    <x v="2"/>
    <s v="United States"/>
    <s v="San Gabriel"/>
    <x v="1"/>
    <n v="91776"/>
    <x v="1"/>
    <s v="OFF-AP-10001391"/>
    <x v="1"/>
    <x v="9"/>
    <s v="Kensington 6 Outlet MasterPiece HOMEOFFICE Power Control Center"/>
    <n v="270.72000000000003"/>
    <n v="3"/>
    <n v="0"/>
    <x v="3688"/>
  </r>
  <r>
    <n v="4378"/>
    <x v="2173"/>
    <x v="573"/>
    <d v="2014-04-30T00:00:00"/>
    <s v="Standard Class"/>
    <s v="BT-11305"/>
    <s v="Beth Thompson"/>
    <x v="2"/>
    <s v="United States"/>
    <s v="San Gabriel"/>
    <x v="1"/>
    <n v="91776"/>
    <x v="1"/>
    <s v="FUR-CH-10003973"/>
    <x v="0"/>
    <x v="1"/>
    <s v="GuestStacker Chair with Chrome Finish Legs"/>
    <n v="1487.04"/>
    <n v="5"/>
    <n v="0.2"/>
    <x v="3689"/>
  </r>
  <r>
    <n v="4379"/>
    <x v="2174"/>
    <x v="672"/>
    <d v="2015-12-02T00:00:00"/>
    <s v="Second Class"/>
    <s v="PS-18970"/>
    <s v="Paul Stevenson"/>
    <x v="2"/>
    <s v="United States"/>
    <s v="Henderson"/>
    <x v="0"/>
    <n v="42420"/>
    <x v="0"/>
    <s v="OFF-EN-10000461"/>
    <x v="1"/>
    <x v="12"/>
    <s v="#10- 4 1/8&quot; x 9 1/2&quot; Recycled Envelopes"/>
    <n v="17.48"/>
    <n v="2"/>
    <n v="0"/>
    <x v="2179"/>
  </r>
  <r>
    <n v="4380"/>
    <x v="2174"/>
    <x v="672"/>
    <d v="2015-12-02T00:00:00"/>
    <s v="Second Class"/>
    <s v="PS-18970"/>
    <s v="Paul Stevenson"/>
    <x v="2"/>
    <s v="United States"/>
    <s v="Henderson"/>
    <x v="0"/>
    <n v="42420"/>
    <x v="0"/>
    <s v="OFF-EN-10002831"/>
    <x v="1"/>
    <x v="12"/>
    <s v="Tyvek  Top-Opening Peel &amp; Seel  Envelopes, Gray"/>
    <n v="71.88"/>
    <n v="2"/>
    <n v="0"/>
    <x v="3690"/>
  </r>
  <r>
    <n v="4381"/>
    <x v="2175"/>
    <x v="969"/>
    <d v="2015-10-30T00:00:00"/>
    <s v="Standard Class"/>
    <s v="TB-21625"/>
    <s v="Trudy Brown"/>
    <x v="0"/>
    <s v="United States"/>
    <s v="San Francisco"/>
    <x v="1"/>
    <n v="94110"/>
    <x v="1"/>
    <s v="OFF-AR-10004648"/>
    <x v="1"/>
    <x v="6"/>
    <s v="Boston 19500 Mighty Mite Electric Pencil Sharpener"/>
    <n v="60.45"/>
    <n v="3"/>
    <n v="0"/>
    <x v="801"/>
  </r>
  <r>
    <n v="4382"/>
    <x v="2175"/>
    <x v="969"/>
    <d v="2015-10-30T00:00:00"/>
    <s v="Standard Class"/>
    <s v="TB-21625"/>
    <s v="Trudy Brown"/>
    <x v="0"/>
    <s v="United States"/>
    <s v="San Francisco"/>
    <x v="1"/>
    <n v="94110"/>
    <x v="1"/>
    <s v="FUR-TA-10001857"/>
    <x v="0"/>
    <x v="3"/>
    <s v="Balt Solid Wood Rectangular Table"/>
    <n v="253.17599999999999"/>
    <n v="3"/>
    <n v="0.2"/>
    <x v="3691"/>
  </r>
  <r>
    <n v="4383"/>
    <x v="2176"/>
    <x v="603"/>
    <d v="2015-07-27T00:00:00"/>
    <s v="Standard Class"/>
    <s v="RA-19915"/>
    <s v="Russell Applegate"/>
    <x v="0"/>
    <s v="United States"/>
    <s v="Highland Park"/>
    <x v="10"/>
    <n v="60035"/>
    <x v="2"/>
    <s v="OFF-BI-10000546"/>
    <x v="1"/>
    <x v="8"/>
    <s v="Avery Durable Binders"/>
    <n v="2.88"/>
    <n v="5"/>
    <n v="0.8"/>
    <x v="3692"/>
  </r>
  <r>
    <n v="4384"/>
    <x v="2176"/>
    <x v="603"/>
    <d v="2015-07-27T00:00:00"/>
    <s v="Standard Class"/>
    <s v="RA-19915"/>
    <s v="Russell Applegate"/>
    <x v="0"/>
    <s v="United States"/>
    <s v="Highland Park"/>
    <x v="10"/>
    <n v="60035"/>
    <x v="2"/>
    <s v="FUR-BO-10004690"/>
    <x v="0"/>
    <x v="0"/>
    <s v="O'Sullivan Cherrywood Estates Traditional Barrister Bookcase"/>
    <n v="384.94400000000002"/>
    <n v="4"/>
    <n v="0.3"/>
    <x v="3693"/>
  </r>
  <r>
    <n v="4385"/>
    <x v="2176"/>
    <x v="603"/>
    <d v="2015-07-27T00:00:00"/>
    <s v="Standard Class"/>
    <s v="RA-19915"/>
    <s v="Russell Applegate"/>
    <x v="0"/>
    <s v="United States"/>
    <s v="Highland Park"/>
    <x v="10"/>
    <n v="60035"/>
    <x v="2"/>
    <s v="TEC-PH-10001557"/>
    <x v="2"/>
    <x v="7"/>
    <s v="Pyle PMP37LED"/>
    <n v="153.584"/>
    <n v="2"/>
    <n v="0.2"/>
    <x v="3434"/>
  </r>
  <r>
    <n v="4386"/>
    <x v="2176"/>
    <x v="603"/>
    <d v="2015-07-27T00:00:00"/>
    <s v="Standard Class"/>
    <s v="RA-19915"/>
    <s v="Russell Applegate"/>
    <x v="0"/>
    <s v="United States"/>
    <s v="Highland Park"/>
    <x v="10"/>
    <n v="60035"/>
    <x v="2"/>
    <s v="FUR-BO-10002545"/>
    <x v="0"/>
    <x v="0"/>
    <s v="Atlantic Metals Mobile 3-Shelf Bookcases, Custom Colors"/>
    <n v="913.43"/>
    <n v="5"/>
    <n v="0.3"/>
    <x v="3694"/>
  </r>
  <r>
    <n v="4387"/>
    <x v="2177"/>
    <x v="189"/>
    <d v="2016-11-02T00:00:00"/>
    <s v="Standard Class"/>
    <s v="BP-11095"/>
    <s v="Bart Pistole"/>
    <x v="1"/>
    <s v="United States"/>
    <s v="San Francisco"/>
    <x v="1"/>
    <n v="94122"/>
    <x v="1"/>
    <s v="OFF-AP-10001366"/>
    <x v="1"/>
    <x v="9"/>
    <s v="Staple holder"/>
    <n v="43.92"/>
    <n v="4"/>
    <n v="0"/>
    <x v="3587"/>
  </r>
  <r>
    <n v="4388"/>
    <x v="2177"/>
    <x v="189"/>
    <d v="2016-11-02T00:00:00"/>
    <s v="Standard Class"/>
    <s v="BP-11095"/>
    <s v="Bart Pistole"/>
    <x v="1"/>
    <s v="United States"/>
    <s v="San Francisco"/>
    <x v="1"/>
    <n v="94122"/>
    <x v="1"/>
    <s v="OFF-BI-10001628"/>
    <x v="1"/>
    <x v="8"/>
    <s v="Acco Data Flex Cable Posts For Top &amp; Bottom Load Binders, 6&quot; Capacity"/>
    <n v="25.032"/>
    <n v="3"/>
    <n v="0.2"/>
    <x v="3462"/>
  </r>
  <r>
    <n v="4389"/>
    <x v="2178"/>
    <x v="225"/>
    <d v="2017-11-22T00:00:00"/>
    <s v="First Class"/>
    <s v="CD-11920"/>
    <s v="Carlos Daly"/>
    <x v="0"/>
    <s v="United States"/>
    <s v="New York City"/>
    <x v="15"/>
    <n v="10035"/>
    <x v="3"/>
    <s v="OFF-PA-10003651"/>
    <x v="1"/>
    <x v="10"/>
    <s v="Xerox 1968"/>
    <n v="46.76"/>
    <n v="7"/>
    <n v="0"/>
    <x v="1206"/>
  </r>
  <r>
    <n v="4390"/>
    <x v="2178"/>
    <x v="225"/>
    <d v="2017-11-22T00:00:00"/>
    <s v="First Class"/>
    <s v="CD-11920"/>
    <s v="Carlos Daly"/>
    <x v="0"/>
    <s v="United States"/>
    <s v="New York City"/>
    <x v="15"/>
    <n v="10035"/>
    <x v="3"/>
    <s v="FUR-BO-10003159"/>
    <x v="0"/>
    <x v="0"/>
    <s v="Sauder Camden County Collection Libraries, Planked Cherry Finish"/>
    <n v="183.96799999999999"/>
    <n v="2"/>
    <n v="0.2"/>
    <x v="3695"/>
  </r>
  <r>
    <n v="4391"/>
    <x v="2178"/>
    <x v="225"/>
    <d v="2017-11-22T00:00:00"/>
    <s v="First Class"/>
    <s v="CD-11920"/>
    <s v="Carlos Daly"/>
    <x v="0"/>
    <s v="United States"/>
    <s v="New York City"/>
    <x v="15"/>
    <n v="10035"/>
    <x v="3"/>
    <s v="TEC-PH-10001459"/>
    <x v="2"/>
    <x v="7"/>
    <s v="Samsung Galaxy Mega 6.3"/>
    <n v="1259.97"/>
    <n v="3"/>
    <n v="0"/>
    <x v="3628"/>
  </r>
  <r>
    <n v="4392"/>
    <x v="2178"/>
    <x v="225"/>
    <d v="2017-11-22T00:00:00"/>
    <s v="First Class"/>
    <s v="CD-11920"/>
    <s v="Carlos Daly"/>
    <x v="0"/>
    <s v="United States"/>
    <s v="New York City"/>
    <x v="15"/>
    <n v="10035"/>
    <x v="3"/>
    <s v="OFF-AR-10004602"/>
    <x v="1"/>
    <x v="6"/>
    <s v="Boston KS Multi-Size Manual Pencil Sharpener"/>
    <n v="68.97"/>
    <n v="3"/>
    <n v="0"/>
    <x v="3696"/>
  </r>
  <r>
    <n v="4393"/>
    <x v="2179"/>
    <x v="162"/>
    <d v="2016-09-12T00:00:00"/>
    <s v="Standard Class"/>
    <s v="KB-16585"/>
    <s v="Ken Black"/>
    <x v="1"/>
    <s v="United States"/>
    <s v="Dallas"/>
    <x v="5"/>
    <n v="75081"/>
    <x v="2"/>
    <s v="OFF-AR-10001953"/>
    <x v="1"/>
    <x v="6"/>
    <s v="Boston 1645 Deluxe Heavier-Duty Electric Pencil Sharpener"/>
    <n v="70.367999999999995"/>
    <n v="2"/>
    <n v="0.2"/>
    <x v="478"/>
  </r>
  <r>
    <n v="4394"/>
    <x v="2179"/>
    <x v="162"/>
    <d v="2016-09-12T00:00:00"/>
    <s v="Standard Class"/>
    <s v="KB-16585"/>
    <s v="Ken Black"/>
    <x v="1"/>
    <s v="United States"/>
    <s v="Dallas"/>
    <x v="5"/>
    <n v="75081"/>
    <x v="2"/>
    <s v="TEC-PH-10000923"/>
    <x v="2"/>
    <x v="7"/>
    <s v="Belkin SportFit Armband For iPhone 5s/5c, Fuchsia"/>
    <n v="59.96"/>
    <n v="5"/>
    <n v="0.2"/>
    <x v="3697"/>
  </r>
  <r>
    <n v="4395"/>
    <x v="2180"/>
    <x v="836"/>
    <d v="2014-07-20T00:00:00"/>
    <s v="Same Day"/>
    <s v="SW-20245"/>
    <s v="Scot Wooten"/>
    <x v="0"/>
    <s v="United States"/>
    <s v="Springfield"/>
    <x v="24"/>
    <n v="45503"/>
    <x v="3"/>
    <s v="OFF-ST-10002583"/>
    <x v="1"/>
    <x v="4"/>
    <s v="Fellowes Neat Ideas Storage Cubes"/>
    <n v="25.984000000000002"/>
    <n v="1"/>
    <n v="0.2"/>
    <x v="3698"/>
  </r>
  <r>
    <n v="4396"/>
    <x v="2180"/>
    <x v="836"/>
    <d v="2014-07-20T00:00:00"/>
    <s v="Same Day"/>
    <s v="SW-20245"/>
    <s v="Scot Wooten"/>
    <x v="0"/>
    <s v="United States"/>
    <s v="Springfield"/>
    <x v="24"/>
    <n v="45503"/>
    <x v="3"/>
    <s v="OFF-BI-10000977"/>
    <x v="1"/>
    <x v="8"/>
    <s v="Ibico Plastic Spiral Binding Combs"/>
    <n v="27.36"/>
    <n v="3"/>
    <n v="0.7"/>
    <x v="3699"/>
  </r>
  <r>
    <n v="4397"/>
    <x v="2181"/>
    <x v="625"/>
    <d v="2016-11-19T00:00:00"/>
    <s v="Standard Class"/>
    <s v="AH-10690"/>
    <s v="Anna Häberlin"/>
    <x v="1"/>
    <s v="United States"/>
    <s v="San Diego"/>
    <x v="1"/>
    <n v="92024"/>
    <x v="1"/>
    <s v="TEC-PH-10002549"/>
    <x v="2"/>
    <x v="7"/>
    <s v="Polycom SoundPoint IP 450 VoIP phone"/>
    <n v="361.37599999999998"/>
    <n v="2"/>
    <n v="0.2"/>
    <x v="3700"/>
  </r>
  <r>
    <n v="4398"/>
    <x v="2182"/>
    <x v="970"/>
    <d v="2014-07-11T00:00:00"/>
    <s v="Standard Class"/>
    <s v="JL-15835"/>
    <s v="John Lee"/>
    <x v="0"/>
    <s v="United States"/>
    <s v="Philadelphia"/>
    <x v="9"/>
    <n v="19120"/>
    <x v="3"/>
    <s v="FUR-CH-10002880"/>
    <x v="0"/>
    <x v="1"/>
    <s v="Global High-Back Leather Tilter, Burgundy"/>
    <n v="172.18600000000001"/>
    <n v="2"/>
    <n v="0.3"/>
    <x v="3701"/>
  </r>
  <r>
    <n v="4399"/>
    <x v="2182"/>
    <x v="970"/>
    <d v="2014-07-11T00:00:00"/>
    <s v="Standard Class"/>
    <s v="JL-15835"/>
    <s v="John Lee"/>
    <x v="0"/>
    <s v="United States"/>
    <s v="Philadelphia"/>
    <x v="9"/>
    <n v="19120"/>
    <x v="3"/>
    <s v="FUR-FU-10003039"/>
    <x v="0"/>
    <x v="5"/>
    <s v="Howard Miller 11-1/2&quot; Diameter Grantwood Wall Clock"/>
    <n v="69.007999999999996"/>
    <n v="2"/>
    <n v="0.2"/>
    <x v="3702"/>
  </r>
  <r>
    <n v="4400"/>
    <x v="2183"/>
    <x v="716"/>
    <d v="2016-03-17T00:00:00"/>
    <s v="Same Day"/>
    <s v="GZ-14470"/>
    <s v="Gary Zandusky"/>
    <x v="0"/>
    <s v="United States"/>
    <s v="Columbia"/>
    <x v="39"/>
    <n v="21044"/>
    <x v="3"/>
    <s v="OFF-EN-10003055"/>
    <x v="1"/>
    <x v="12"/>
    <s v="Blue String-Tie &amp; Button Interoffice Envelopes, 10 x 13"/>
    <n v="199.9"/>
    <n v="5"/>
    <n v="0"/>
    <x v="3703"/>
  </r>
  <r>
    <n v="4401"/>
    <x v="2183"/>
    <x v="716"/>
    <d v="2016-03-17T00:00:00"/>
    <s v="Same Day"/>
    <s v="GZ-14470"/>
    <s v="Gary Zandusky"/>
    <x v="0"/>
    <s v="United States"/>
    <s v="Columbia"/>
    <x v="39"/>
    <n v="21044"/>
    <x v="3"/>
    <s v="OFF-AP-10002945"/>
    <x v="1"/>
    <x v="9"/>
    <s v="Honeywell Enviracaire Portable HEPA Air Cleaner for 17' x 22' Room"/>
    <n v="901.95"/>
    <n v="3"/>
    <n v="0"/>
    <x v="3704"/>
  </r>
  <r>
    <n v="4402"/>
    <x v="2183"/>
    <x v="716"/>
    <d v="2016-03-17T00:00:00"/>
    <s v="Same Day"/>
    <s v="GZ-14470"/>
    <s v="Gary Zandusky"/>
    <x v="0"/>
    <s v="United States"/>
    <s v="Columbia"/>
    <x v="39"/>
    <n v="21044"/>
    <x v="3"/>
    <s v="FUR-FU-10004306"/>
    <x v="0"/>
    <x v="5"/>
    <s v="Electrix Halogen Magnifier Lamp"/>
    <n v="971.5"/>
    <n v="5"/>
    <n v="0"/>
    <x v="3705"/>
  </r>
  <r>
    <n v="4403"/>
    <x v="2184"/>
    <x v="482"/>
    <d v="2016-12-27T00:00:00"/>
    <s v="First Class"/>
    <s v="RC-19825"/>
    <s v="Roy Collins"/>
    <x v="0"/>
    <s v="United States"/>
    <s v="Colorado Springs"/>
    <x v="22"/>
    <n v="80906"/>
    <x v="1"/>
    <s v="OFF-AR-10002445"/>
    <x v="1"/>
    <x v="6"/>
    <s v="SANFORD Major Accent Highlighters"/>
    <n v="11.327999999999999"/>
    <n v="2"/>
    <n v="0.2"/>
    <x v="3706"/>
  </r>
  <r>
    <n v="4404"/>
    <x v="2185"/>
    <x v="814"/>
    <d v="2014-09-04T00:00:00"/>
    <s v="First Class"/>
    <s v="CL-12565"/>
    <s v="Clay Ludtke"/>
    <x v="0"/>
    <s v="United States"/>
    <s v="New York City"/>
    <x v="15"/>
    <n v="10009"/>
    <x v="3"/>
    <s v="OFF-AR-10002445"/>
    <x v="1"/>
    <x v="6"/>
    <s v="SANFORD Major Accent Highlighters"/>
    <n v="21.24"/>
    <n v="3"/>
    <n v="0"/>
    <x v="3707"/>
  </r>
  <r>
    <n v="4405"/>
    <x v="2186"/>
    <x v="761"/>
    <d v="2015-07-10T00:00:00"/>
    <s v="Standard Class"/>
    <s v="MW-18220"/>
    <s v="Mitch Webber"/>
    <x v="0"/>
    <s v="United States"/>
    <s v="Philadelphia"/>
    <x v="9"/>
    <n v="19140"/>
    <x v="3"/>
    <s v="TEC-AC-10002345"/>
    <x v="2"/>
    <x v="11"/>
    <s v="HP Standard 104 key PS/2 Keyboard"/>
    <n v="34.799999999999997"/>
    <n v="3"/>
    <n v="0.2"/>
    <x v="3708"/>
  </r>
  <r>
    <n v="4406"/>
    <x v="2186"/>
    <x v="761"/>
    <d v="2015-07-10T00:00:00"/>
    <s v="Standard Class"/>
    <s v="MW-18220"/>
    <s v="Mitch Webber"/>
    <x v="0"/>
    <s v="United States"/>
    <s v="Philadelphia"/>
    <x v="9"/>
    <n v="19140"/>
    <x v="3"/>
    <s v="OFF-ST-10001558"/>
    <x v="1"/>
    <x v="4"/>
    <s v="Acco Perma 4000 Stacking Storage Drawers"/>
    <n v="38.975999999999999"/>
    <n v="3"/>
    <n v="0.2"/>
    <x v="2528"/>
  </r>
  <r>
    <n v="4407"/>
    <x v="2187"/>
    <x v="73"/>
    <d v="2016-11-25T00:00:00"/>
    <s v="Standard Class"/>
    <s v="BF-10975"/>
    <s v="Barbara Fisher"/>
    <x v="1"/>
    <s v="United States"/>
    <s v="Columbus"/>
    <x v="14"/>
    <n v="47201"/>
    <x v="2"/>
    <s v="OFF-PA-10001622"/>
    <x v="1"/>
    <x v="10"/>
    <s v="Ampad Poly Cover Wirebound Steno Book, 6&quot; x 9&quot; Assorted Colors, Gregg Ruled"/>
    <n v="9.08"/>
    <n v="2"/>
    <n v="0"/>
    <x v="3709"/>
  </r>
  <r>
    <n v="4408"/>
    <x v="2187"/>
    <x v="73"/>
    <d v="2016-11-25T00:00:00"/>
    <s v="Standard Class"/>
    <s v="BF-10975"/>
    <s v="Barbara Fisher"/>
    <x v="1"/>
    <s v="United States"/>
    <s v="Columbus"/>
    <x v="14"/>
    <n v="47201"/>
    <x v="2"/>
    <s v="OFF-PA-10000418"/>
    <x v="1"/>
    <x v="10"/>
    <s v="Xerox 189"/>
    <n v="314.55"/>
    <n v="3"/>
    <n v="0"/>
    <x v="1945"/>
  </r>
  <r>
    <n v="4409"/>
    <x v="2187"/>
    <x v="73"/>
    <d v="2016-11-25T00:00:00"/>
    <s v="Standard Class"/>
    <s v="BF-10975"/>
    <s v="Barbara Fisher"/>
    <x v="1"/>
    <s v="United States"/>
    <s v="Columbus"/>
    <x v="14"/>
    <n v="47201"/>
    <x v="2"/>
    <s v="OFF-BI-10000343"/>
    <x v="1"/>
    <x v="8"/>
    <s v="Pressboard Covers with Storage Hooks, 9 1/2&quot; x 11&quot;, Light Blue"/>
    <n v="4.91"/>
    <n v="1"/>
    <n v="0"/>
    <x v="3710"/>
  </r>
  <r>
    <n v="4410"/>
    <x v="2188"/>
    <x v="457"/>
    <d v="2014-05-11T00:00:00"/>
    <s v="Standard Class"/>
    <s v="SN-20710"/>
    <s v="Steve Nguyen"/>
    <x v="2"/>
    <s v="United States"/>
    <s v="Los Angeles"/>
    <x v="1"/>
    <n v="90004"/>
    <x v="1"/>
    <s v="OFF-LA-10004425"/>
    <x v="1"/>
    <x v="2"/>
    <s v="Staple-on labels"/>
    <n v="5.78"/>
    <n v="2"/>
    <n v="0"/>
    <x v="2323"/>
  </r>
  <r>
    <n v="4411"/>
    <x v="2188"/>
    <x v="457"/>
    <d v="2014-05-11T00:00:00"/>
    <s v="Standard Class"/>
    <s v="SN-20710"/>
    <s v="Steve Nguyen"/>
    <x v="2"/>
    <s v="United States"/>
    <s v="Los Angeles"/>
    <x v="1"/>
    <n v="90004"/>
    <x v="1"/>
    <s v="OFF-AR-10001897"/>
    <x v="1"/>
    <x v="6"/>
    <s v="Model L Table or Wall-Mount Pencil Sharpener"/>
    <n v="107.94"/>
    <n v="6"/>
    <n v="0"/>
    <x v="3711"/>
  </r>
  <r>
    <n v="4412"/>
    <x v="2189"/>
    <x v="261"/>
    <d v="2014-06-24T00:00:00"/>
    <s v="First Class"/>
    <s v="TB-21280"/>
    <s v="Toby Braunhardt"/>
    <x v="0"/>
    <s v="United States"/>
    <s v="New York City"/>
    <x v="15"/>
    <n v="10024"/>
    <x v="3"/>
    <s v="OFF-PA-10003883"/>
    <x v="1"/>
    <x v="10"/>
    <s v="Message Book, Phone, Wirebound Standard Line Memo, 2 3/4&quot; X 5&quot;"/>
    <n v="19.649999999999999"/>
    <n v="3"/>
    <n v="0"/>
    <x v="1918"/>
  </r>
  <r>
    <n v="4413"/>
    <x v="2189"/>
    <x v="261"/>
    <d v="2014-06-24T00:00:00"/>
    <s v="First Class"/>
    <s v="TB-21280"/>
    <s v="Toby Braunhardt"/>
    <x v="0"/>
    <s v="United States"/>
    <s v="New York City"/>
    <x v="15"/>
    <n v="10024"/>
    <x v="3"/>
    <s v="TEC-PH-10003963"/>
    <x v="2"/>
    <x v="7"/>
    <s v="GE 2-Jack Phone Line Splitter"/>
    <n v="617.97"/>
    <n v="3"/>
    <n v="0"/>
    <x v="3712"/>
  </r>
  <r>
    <n v="4414"/>
    <x v="2189"/>
    <x v="261"/>
    <d v="2014-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971"/>
    <d v="2017-08-23T00:00:00"/>
    <s v="Standard Class"/>
    <s v="JB-15400"/>
    <s v="Jennifer Braxton"/>
    <x v="1"/>
    <s v="United States"/>
    <s v="Lawrence"/>
    <x v="31"/>
    <n v="1841"/>
    <x v="3"/>
    <s v="OFF-BI-10003925"/>
    <x v="1"/>
    <x v="8"/>
    <s v="Fellowes PB300 Plastic Comb Binding Machine"/>
    <n v="387.99"/>
    <n v="1"/>
    <n v="0"/>
    <x v="3714"/>
  </r>
  <r>
    <n v="4416"/>
    <x v="2191"/>
    <x v="503"/>
    <d v="2014-12-06T00:00:00"/>
    <s v="Standard Class"/>
    <s v="AH-10210"/>
    <s v="Alan Hwang"/>
    <x v="0"/>
    <s v="United States"/>
    <s v="San Francisco"/>
    <x v="1"/>
    <n v="94122"/>
    <x v="1"/>
    <s v="TEC-PH-10004586"/>
    <x v="2"/>
    <x v="7"/>
    <s v="Wilson SignalBoost 841262 DB PRO Amplifier Kit"/>
    <n v="575.91999999999996"/>
    <n v="2"/>
    <n v="0.2"/>
    <x v="1216"/>
  </r>
  <r>
    <n v="4417"/>
    <x v="2191"/>
    <x v="503"/>
    <d v="2014-12-06T00:00:00"/>
    <s v="Standard Class"/>
    <s v="AH-10210"/>
    <s v="Alan Hwang"/>
    <x v="0"/>
    <s v="United States"/>
    <s v="San Francisco"/>
    <x v="1"/>
    <n v="94122"/>
    <x v="1"/>
    <s v="OFF-FA-10003495"/>
    <x v="1"/>
    <x v="13"/>
    <s v="Staples"/>
    <n v="30.4"/>
    <n v="5"/>
    <n v="0"/>
    <x v="3715"/>
  </r>
  <r>
    <n v="4418"/>
    <x v="2192"/>
    <x v="359"/>
    <d v="2017-04-12T00:00:00"/>
    <s v="Second Class"/>
    <s v="KL-16645"/>
    <s v="Ken Lonsdale"/>
    <x v="0"/>
    <s v="United States"/>
    <s v="Detroit"/>
    <x v="12"/>
    <n v="48205"/>
    <x v="2"/>
    <s v="OFF-BI-10002867"/>
    <x v="1"/>
    <x v="8"/>
    <s v="GBC Recycled Regency Composition Covers"/>
    <n v="478.24"/>
    <n v="8"/>
    <n v="0"/>
    <x v="3716"/>
  </r>
  <r>
    <n v="4419"/>
    <x v="2193"/>
    <x v="414"/>
    <d v="2014-12-27T00:00:00"/>
    <s v="Standard Class"/>
    <s v="MH-17455"/>
    <s v="Mark Hamilton"/>
    <x v="0"/>
    <s v="United States"/>
    <s v="Hamilton"/>
    <x v="24"/>
    <n v="45011"/>
    <x v="3"/>
    <s v="FUR-FU-10003773"/>
    <x v="0"/>
    <x v="5"/>
    <s v="Eldon Cleatmat Plus Chair Mats for High Pile Carpets"/>
    <n v="190.84800000000001"/>
    <n v="3"/>
    <n v="0.2"/>
    <x v="3717"/>
  </r>
  <r>
    <n v="4420"/>
    <x v="2194"/>
    <x v="506"/>
    <d v="2014-12-24T00:00:00"/>
    <s v="Standard Class"/>
    <s v="EC-14050"/>
    <s v="Erin Creighton"/>
    <x v="0"/>
    <s v="United States"/>
    <s v="Columbus"/>
    <x v="24"/>
    <n v="43229"/>
    <x v="3"/>
    <s v="OFF-BI-10002954"/>
    <x v="1"/>
    <x v="8"/>
    <s v="Newell 3-Hole Punched Plastic Slotted Magazine Holders for Binders"/>
    <n v="5.484"/>
    <n v="4"/>
    <n v="0.7"/>
    <x v="3718"/>
  </r>
  <r>
    <n v="4421"/>
    <x v="2195"/>
    <x v="972"/>
    <d v="2015-11-21T00:00:00"/>
    <s v="Second Class"/>
    <s v="GH-14665"/>
    <s v="Greg Hansen"/>
    <x v="0"/>
    <s v="United States"/>
    <s v="Chicago"/>
    <x v="10"/>
    <n v="60610"/>
    <x v="2"/>
    <s v="OFF-SU-10002537"/>
    <x v="1"/>
    <x v="14"/>
    <s v="Acme Box Cutter Scissors"/>
    <n v="40.92"/>
    <n v="5"/>
    <n v="0.2"/>
    <x v="3719"/>
  </r>
  <r>
    <n v="4422"/>
    <x v="2196"/>
    <x v="530"/>
    <d v="2014-03-09T00:00:00"/>
    <s v="Standard Class"/>
    <s v="SC-20095"/>
    <s v="Sanjit Chand"/>
    <x v="0"/>
    <s v="United States"/>
    <s v="Margate"/>
    <x v="2"/>
    <n v="33063"/>
    <x v="0"/>
    <s v="OFF-AR-10001374"/>
    <x v="1"/>
    <x v="6"/>
    <s v="BIC Brite Liner Highlighters, Chisel Tip"/>
    <n v="15.552"/>
    <n v="3"/>
    <n v="0.2"/>
    <x v="3233"/>
  </r>
  <r>
    <n v="4423"/>
    <x v="2197"/>
    <x v="796"/>
    <d v="2017-05-19T00:00:00"/>
    <s v="First Class"/>
    <s v="TB-21355"/>
    <s v="Todd Boyes"/>
    <x v="1"/>
    <s v="United States"/>
    <s v="Sandy Springs"/>
    <x v="32"/>
    <n v="30328"/>
    <x v="0"/>
    <s v="OFF-AP-10001492"/>
    <x v="1"/>
    <x v="9"/>
    <s v="Acco Six-Outlet Power Strip, 4' Cord Length"/>
    <n v="17.239999999999998"/>
    <n v="2"/>
    <n v="0"/>
    <x v="3720"/>
  </r>
  <r>
    <n v="4424"/>
    <x v="2197"/>
    <x v="796"/>
    <d v="2017-05-19T00:00:00"/>
    <s v="First Class"/>
    <s v="TB-21355"/>
    <s v="Todd Boyes"/>
    <x v="1"/>
    <s v="United States"/>
    <s v="Sandy Springs"/>
    <x v="32"/>
    <n v="30328"/>
    <x v="0"/>
    <s v="FUR-BO-10003546"/>
    <x v="0"/>
    <x v="0"/>
    <s v="Hon 4-Shelf Metal Bookcases"/>
    <n v="302.94"/>
    <n v="3"/>
    <n v="0"/>
    <x v="3721"/>
  </r>
  <r>
    <n v="4425"/>
    <x v="2197"/>
    <x v="796"/>
    <d v="2017-05-19T00:00:00"/>
    <s v="First Class"/>
    <s v="TB-21355"/>
    <s v="Todd Boyes"/>
    <x v="1"/>
    <s v="United States"/>
    <s v="Sandy Springs"/>
    <x v="32"/>
    <n v="30328"/>
    <x v="0"/>
    <s v="TEC-PH-10002185"/>
    <x v="2"/>
    <x v="7"/>
    <s v="QVS USB Car Charger 2-Port 2.1Amp for iPod/iPhone/iPad/iPad 2/iPad 3"/>
    <n v="34.75"/>
    <n v="5"/>
    <n v="0"/>
    <x v="3722"/>
  </r>
  <r>
    <n v="4426"/>
    <x v="2197"/>
    <x v="796"/>
    <d v="2017-05-19T00:00:00"/>
    <s v="First Class"/>
    <s v="TB-21355"/>
    <s v="Todd Boyes"/>
    <x v="1"/>
    <s v="United States"/>
    <s v="Sandy Springs"/>
    <x v="32"/>
    <n v="30328"/>
    <x v="0"/>
    <s v="OFF-BI-10000315"/>
    <x v="1"/>
    <x v="8"/>
    <s v="Poly Designer Cover &amp; Back"/>
    <n v="113.94"/>
    <n v="6"/>
    <n v="0"/>
    <x v="3723"/>
  </r>
  <r>
    <n v="4427"/>
    <x v="2197"/>
    <x v="796"/>
    <d v="2017-05-19T00:00:00"/>
    <s v="First Class"/>
    <s v="TB-21355"/>
    <s v="Todd Boyes"/>
    <x v="1"/>
    <s v="United States"/>
    <s v="Sandy Springs"/>
    <x v="32"/>
    <n v="30328"/>
    <x v="0"/>
    <s v="TEC-PH-10002350"/>
    <x v="2"/>
    <x v="7"/>
    <s v="Apple EarPods with Remote and Mic"/>
    <n v="55.98"/>
    <n v="2"/>
    <n v="0"/>
    <x v="3724"/>
  </r>
  <r>
    <n v="4428"/>
    <x v="2198"/>
    <x v="585"/>
    <d v="2017-09-28T00:00:00"/>
    <s v="Standard Class"/>
    <s v="DW-13195"/>
    <s v="David Wiener"/>
    <x v="1"/>
    <s v="United States"/>
    <s v="Albuquerque"/>
    <x v="27"/>
    <n v="87105"/>
    <x v="1"/>
    <s v="OFF-PA-10002666"/>
    <x v="1"/>
    <x v="10"/>
    <s v="Southworth 25% Cotton Linen-Finish Paper &amp; Envelopes"/>
    <n v="27.18"/>
    <n v="3"/>
    <n v="0"/>
    <x v="3725"/>
  </r>
  <r>
    <n v="4429"/>
    <x v="2199"/>
    <x v="708"/>
    <d v="2017-03-27T00:00:00"/>
    <s v="Standard Class"/>
    <s v="CL-12565"/>
    <s v="Clay Ludtke"/>
    <x v="0"/>
    <s v="United States"/>
    <s v="Tulsa"/>
    <x v="26"/>
    <n v="74133"/>
    <x v="2"/>
    <s v="FUR-CH-10004495"/>
    <x v="0"/>
    <x v="1"/>
    <s v="Global Leather and Oak Executive Chair, Black"/>
    <n v="1805.88"/>
    <n v="6"/>
    <n v="0"/>
    <x v="3726"/>
  </r>
  <r>
    <n v="4430"/>
    <x v="2200"/>
    <x v="32"/>
    <d v="2017-09-14T00:00:00"/>
    <s v="Same Day"/>
    <s v="LT-17110"/>
    <s v="Liz Thompson"/>
    <x v="0"/>
    <s v="United States"/>
    <s v="Orange"/>
    <x v="30"/>
    <n v="7050"/>
    <x v="3"/>
    <s v="OFF-AR-10001725"/>
    <x v="1"/>
    <x v="6"/>
    <s v="Boston Home &amp; Office Model 2000 Electric Pencil Sharpeners"/>
    <n v="70.95"/>
    <n v="3"/>
    <n v="0"/>
    <x v="3727"/>
  </r>
  <r>
    <n v="4431"/>
    <x v="2201"/>
    <x v="54"/>
    <d v="2016-11-08T00:00:00"/>
    <s v="Second Class"/>
    <s v="AP-10915"/>
    <s v="Arthur Prichep"/>
    <x v="0"/>
    <s v="United States"/>
    <s v="Henderson"/>
    <x v="0"/>
    <n v="42420"/>
    <x v="0"/>
    <s v="OFF-FA-10002280"/>
    <x v="1"/>
    <x v="13"/>
    <s v="Advantus Plastic Paper Clips"/>
    <n v="20"/>
    <n v="4"/>
    <n v="0"/>
    <x v="3728"/>
  </r>
  <r>
    <n v="4432"/>
    <x v="2201"/>
    <x v="54"/>
    <d v="2016-11-08T00:00:00"/>
    <s v="Second Class"/>
    <s v="AP-10915"/>
    <s v="Arthur Prichep"/>
    <x v="0"/>
    <s v="United States"/>
    <s v="Henderson"/>
    <x v="0"/>
    <n v="42420"/>
    <x v="0"/>
    <s v="OFF-AR-10001770"/>
    <x v="1"/>
    <x v="6"/>
    <s v="Economy #2 Pencils"/>
    <n v="7.98"/>
    <n v="3"/>
    <n v="0"/>
    <x v="3729"/>
  </r>
  <r>
    <n v="4433"/>
    <x v="2201"/>
    <x v="54"/>
    <d v="2016-11-08T00:00:00"/>
    <s v="Second Class"/>
    <s v="AP-10915"/>
    <s v="Arthur Prichep"/>
    <x v="0"/>
    <s v="United States"/>
    <s v="Henderson"/>
    <x v="0"/>
    <n v="42420"/>
    <x v="0"/>
    <s v="FUR-FU-10002885"/>
    <x v="0"/>
    <x v="5"/>
    <s v="Magna Visual Magnetic Picture Hangers"/>
    <n v="24.1"/>
    <n v="5"/>
    <n v="0"/>
    <x v="936"/>
  </r>
  <r>
    <n v="4434"/>
    <x v="2201"/>
    <x v="54"/>
    <d v="2016-11-08T00:00:00"/>
    <s v="Second Class"/>
    <s v="AP-10915"/>
    <s v="Arthur Prichep"/>
    <x v="0"/>
    <s v="United States"/>
    <s v="Henderson"/>
    <x v="0"/>
    <n v="42420"/>
    <x v="0"/>
    <s v="OFF-AR-10003772"/>
    <x v="1"/>
    <x v="6"/>
    <s v="Boston 16750 Black Compact Battery Pencil Sharpener"/>
    <n v="8.75"/>
    <n v="1"/>
    <n v="0"/>
    <x v="3730"/>
  </r>
  <r>
    <n v="4435"/>
    <x v="2201"/>
    <x v="54"/>
    <d v="2016-11-08T00:00:00"/>
    <s v="Second Class"/>
    <s v="AP-10915"/>
    <s v="Arthur Prichep"/>
    <x v="0"/>
    <s v="United States"/>
    <s v="Henderson"/>
    <x v="0"/>
    <n v="42420"/>
    <x v="0"/>
    <s v="FUR-TA-10003392"/>
    <x v="0"/>
    <x v="3"/>
    <s v="Global Adaptabilities Conference Tables"/>
    <n v="842.94"/>
    <n v="3"/>
    <n v="0"/>
    <x v="3731"/>
  </r>
  <r>
    <n v="4436"/>
    <x v="2202"/>
    <x v="973"/>
    <d v="2016-05-08T00:00:00"/>
    <s v="Standard Class"/>
    <s v="CB-12415"/>
    <s v="Christy Brittain"/>
    <x v="0"/>
    <s v="United States"/>
    <s v="Chicago"/>
    <x v="10"/>
    <n v="60653"/>
    <x v="2"/>
    <s v="OFF-BI-10000014"/>
    <x v="1"/>
    <x v="8"/>
    <s v="Heavy-Duty E-Z-D Binders"/>
    <n v="2.1819999999999999"/>
    <n v="1"/>
    <n v="0.8"/>
    <x v="3732"/>
  </r>
  <r>
    <n v="4437"/>
    <x v="2202"/>
    <x v="973"/>
    <d v="2016-05-08T00:00:00"/>
    <s v="Standard Class"/>
    <s v="CB-12415"/>
    <s v="Christy Brittain"/>
    <x v="0"/>
    <s v="United States"/>
    <s v="Chicago"/>
    <x v="10"/>
    <n v="60653"/>
    <x v="2"/>
    <s v="OFF-AR-10003217"/>
    <x v="1"/>
    <x v="6"/>
    <s v="Newell 316"/>
    <n v="27.384"/>
    <n v="7"/>
    <n v="0.2"/>
    <x v="3733"/>
  </r>
  <r>
    <n v="4438"/>
    <x v="2202"/>
    <x v="973"/>
    <d v="2016-05-08T00:00:00"/>
    <s v="Standard Class"/>
    <s v="CB-12415"/>
    <s v="Christy Brittain"/>
    <x v="0"/>
    <s v="United States"/>
    <s v="Chicago"/>
    <x v="10"/>
    <n v="60653"/>
    <x v="2"/>
    <s v="OFF-AP-10002403"/>
    <x v="1"/>
    <x v="9"/>
    <s v="Acco Smartsocket Color-Coded Six-Outlet AC Adapter Model Surge Protectors"/>
    <n v="26.405999999999999"/>
    <n v="3"/>
    <n v="0.8"/>
    <x v="3734"/>
  </r>
  <r>
    <n v="4439"/>
    <x v="2203"/>
    <x v="797"/>
    <d v="2017-01-02T00:00:00"/>
    <s v="Standard Class"/>
    <s v="MT-17815"/>
    <s v="Meg Tillman"/>
    <x v="0"/>
    <s v="United States"/>
    <s v="Port Arthur"/>
    <x v="5"/>
    <n v="77642"/>
    <x v="2"/>
    <s v="OFF-PA-10001972"/>
    <x v="1"/>
    <x v="10"/>
    <s v="Xerox 214"/>
    <n v="10.368"/>
    <n v="2"/>
    <n v="0.2"/>
    <x v="572"/>
  </r>
  <r>
    <n v="4440"/>
    <x v="2203"/>
    <x v="797"/>
    <d v="2017-01-02T00:00:00"/>
    <s v="Standard Class"/>
    <s v="MT-17815"/>
    <s v="Meg Tillman"/>
    <x v="0"/>
    <s v="United States"/>
    <s v="Port Arthur"/>
    <x v="5"/>
    <n v="77642"/>
    <x v="2"/>
    <s v="OFF-PA-10004041"/>
    <x v="1"/>
    <x v="10"/>
    <s v="It's Hot Message Books with Stickers, 2 3/4&quot; x 5&quot;"/>
    <n v="23.68"/>
    <n v="4"/>
    <n v="0.2"/>
    <x v="1256"/>
  </r>
  <r>
    <n v="4441"/>
    <x v="2204"/>
    <x v="405"/>
    <d v="2016-07-26T00:00:00"/>
    <s v="Standard Class"/>
    <s v="DK-13375"/>
    <s v="Dennis Kane"/>
    <x v="0"/>
    <s v="United States"/>
    <s v="Westland"/>
    <x v="12"/>
    <n v="48185"/>
    <x v="2"/>
    <s v="TEC-AC-10004975"/>
    <x v="2"/>
    <x v="11"/>
    <s v="Plantronics Audio 995 Wireless Stereo Headset"/>
    <n v="109.95"/>
    <n v="1"/>
    <n v="0"/>
    <x v="3735"/>
  </r>
  <r>
    <n v="4442"/>
    <x v="2204"/>
    <x v="405"/>
    <d v="2016-07-26T00:00:00"/>
    <s v="Standard Class"/>
    <s v="DK-13375"/>
    <s v="Dennis Kane"/>
    <x v="0"/>
    <s v="United States"/>
    <s v="Westland"/>
    <x v="12"/>
    <n v="48185"/>
    <x v="2"/>
    <s v="OFF-ST-10001932"/>
    <x v="1"/>
    <x v="4"/>
    <s v="Fellowes Staxonsteel Drawer Files"/>
    <n v="965.85"/>
    <n v="5"/>
    <n v="0"/>
    <x v="3736"/>
  </r>
  <r>
    <n v="4443"/>
    <x v="2204"/>
    <x v="405"/>
    <d v="2016-07-26T00:00:00"/>
    <s v="Standard Class"/>
    <s v="DK-13375"/>
    <s v="Dennis Kane"/>
    <x v="0"/>
    <s v="United States"/>
    <s v="Westland"/>
    <x v="12"/>
    <n v="48185"/>
    <x v="2"/>
    <s v="OFF-AR-10001761"/>
    <x v="1"/>
    <x v="6"/>
    <s v="Avery Hi-Liter Smear-Safe Highlighters"/>
    <n v="29.2"/>
    <n v="5"/>
    <n v="0"/>
    <x v="3737"/>
  </r>
  <r>
    <n v="4444"/>
    <x v="2204"/>
    <x v="405"/>
    <d v="2016-07-26T00:00:00"/>
    <s v="Standard Class"/>
    <s v="DK-13375"/>
    <s v="Dennis Kane"/>
    <x v="0"/>
    <s v="United States"/>
    <s v="Westland"/>
    <x v="12"/>
    <n v="48185"/>
    <x v="2"/>
    <s v="OFF-PA-10002262"/>
    <x v="1"/>
    <x v="10"/>
    <s v="Xerox 192"/>
    <n v="32.4"/>
    <n v="5"/>
    <n v="0"/>
    <x v="56"/>
  </r>
  <r>
    <n v="4445"/>
    <x v="2205"/>
    <x v="912"/>
    <d v="2014-11-21T00:00:00"/>
    <s v="Standard Class"/>
    <s v="SR-20740"/>
    <s v="Steven Roelle"/>
    <x v="2"/>
    <s v="United States"/>
    <s v="Bloomington"/>
    <x v="14"/>
    <n v="47401"/>
    <x v="2"/>
    <s v="OFF-EN-10004483"/>
    <x v="1"/>
    <x v="12"/>
    <s v="#10 White Business Envelopes,4 1/8 x 9 1/2"/>
    <n v="78.349999999999994"/>
    <n v="5"/>
    <n v="0"/>
    <x v="2764"/>
  </r>
  <r>
    <n v="4446"/>
    <x v="2205"/>
    <x v="912"/>
    <d v="2014-11-21T00:00:00"/>
    <s v="Standard Class"/>
    <s v="SR-20740"/>
    <s v="Steven Roelle"/>
    <x v="2"/>
    <s v="United States"/>
    <s v="Bloomington"/>
    <x v="14"/>
    <n v="47401"/>
    <x v="2"/>
    <s v="OFF-PA-10003270"/>
    <x v="1"/>
    <x v="10"/>
    <s v="Xerox 1954"/>
    <n v="31.68"/>
    <n v="6"/>
    <n v="0"/>
    <x v="3738"/>
  </r>
  <r>
    <n v="4447"/>
    <x v="2205"/>
    <x v="912"/>
    <d v="2014-11-21T00:00:00"/>
    <s v="Standard Class"/>
    <s v="SR-20740"/>
    <s v="Steven Roelle"/>
    <x v="2"/>
    <s v="United States"/>
    <s v="Bloomington"/>
    <x v="14"/>
    <n v="47401"/>
    <x v="2"/>
    <s v="OFF-BI-10001634"/>
    <x v="1"/>
    <x v="8"/>
    <s v="Wilson Jones Active Use Binders"/>
    <n v="29.12"/>
    <n v="4"/>
    <n v="0"/>
    <x v="3739"/>
  </r>
  <r>
    <n v="4448"/>
    <x v="2205"/>
    <x v="912"/>
    <d v="2014-11-21T00:00:00"/>
    <s v="Standard Class"/>
    <s v="SR-20740"/>
    <s v="Steven Roelle"/>
    <x v="2"/>
    <s v="United States"/>
    <s v="Bloomington"/>
    <x v="14"/>
    <n v="47401"/>
    <x v="2"/>
    <s v="OFF-ST-10000675"/>
    <x v="1"/>
    <x v="4"/>
    <s v="File Shuttle II and Handi-File, Black"/>
    <n v="169.45"/>
    <n v="5"/>
    <n v="0"/>
    <x v="3740"/>
  </r>
  <r>
    <n v="4449"/>
    <x v="2206"/>
    <x v="974"/>
    <d v="2015-06-23T00:00:00"/>
    <s v="Standard Class"/>
    <s v="LH-17155"/>
    <s v="Logan Haushalter"/>
    <x v="0"/>
    <s v="United States"/>
    <s v="Los Angeles"/>
    <x v="1"/>
    <n v="90032"/>
    <x v="1"/>
    <s v="FUR-FU-10000732"/>
    <x v="0"/>
    <x v="5"/>
    <s v="Eldon 200 Class Desk Accessories"/>
    <n v="12.56"/>
    <n v="2"/>
    <n v="0"/>
    <x v="3741"/>
  </r>
  <r>
    <n v="4450"/>
    <x v="2206"/>
    <x v="974"/>
    <d v="2015-06-23T00:00:00"/>
    <s v="Standard Class"/>
    <s v="LH-17155"/>
    <s v="Logan Haushalter"/>
    <x v="0"/>
    <s v="United States"/>
    <s v="Los Angeles"/>
    <x v="1"/>
    <n v="90032"/>
    <x v="1"/>
    <s v="OFF-PA-10004355"/>
    <x v="1"/>
    <x v="10"/>
    <s v="Xerox 231"/>
    <n v="6.48"/>
    <n v="1"/>
    <n v="0"/>
    <x v="90"/>
  </r>
  <r>
    <n v="4451"/>
    <x v="2206"/>
    <x v="974"/>
    <d v="2015-06-23T00:00:00"/>
    <s v="Standard Class"/>
    <s v="LH-17155"/>
    <s v="Logan Haushalter"/>
    <x v="0"/>
    <s v="United States"/>
    <s v="Los Angeles"/>
    <x v="1"/>
    <n v="90032"/>
    <x v="1"/>
    <s v="OFF-EN-10000056"/>
    <x v="1"/>
    <x v="12"/>
    <s v="Cameo Buff Policy Envelopes"/>
    <n v="186.69"/>
    <n v="3"/>
    <n v="0"/>
    <x v="753"/>
  </r>
  <r>
    <n v="4452"/>
    <x v="2207"/>
    <x v="975"/>
    <d v="2016-07-06T00:00:00"/>
    <s v="First Class"/>
    <s v="AA-10645"/>
    <s v="Anna Andreadi"/>
    <x v="0"/>
    <s v="United States"/>
    <s v="San Francisco"/>
    <x v="1"/>
    <n v="94109"/>
    <x v="1"/>
    <s v="FUR-FU-10000221"/>
    <x v="0"/>
    <x v="5"/>
    <s v="Master Caster Door Stop, Brown"/>
    <n v="25.4"/>
    <n v="5"/>
    <n v="0"/>
    <x v="3742"/>
  </r>
  <r>
    <n v="4453"/>
    <x v="2207"/>
    <x v="975"/>
    <d v="2016-07-06T00:00:00"/>
    <s v="First Class"/>
    <s v="AA-10645"/>
    <s v="Anna Andreadi"/>
    <x v="0"/>
    <s v="United States"/>
    <s v="San Francisco"/>
    <x v="1"/>
    <n v="94109"/>
    <x v="1"/>
    <s v="OFF-EN-10003567"/>
    <x v="1"/>
    <x v="12"/>
    <s v="Inter-Office Recycled Envelopes, Brown Kraft, Button-String,10&quot; x 13&quot; , 100/Box"/>
    <n v="43.96"/>
    <n v="2"/>
    <n v="0"/>
    <x v="3743"/>
  </r>
  <r>
    <n v="4454"/>
    <x v="2207"/>
    <x v="975"/>
    <d v="2016-07-06T00:00:00"/>
    <s v="First Class"/>
    <s v="AA-10645"/>
    <s v="Anna Andreadi"/>
    <x v="0"/>
    <s v="United States"/>
    <s v="San Francisco"/>
    <x v="1"/>
    <n v="94109"/>
    <x v="1"/>
    <s v="FUR-BO-10001811"/>
    <x v="0"/>
    <x v="0"/>
    <s v="Atlantic Metals Mobile 5-Shelf Bookcases, Custom Colors"/>
    <n v="1279.165"/>
    <n v="5"/>
    <n v="0.15"/>
    <x v="3744"/>
  </r>
  <r>
    <n v="4455"/>
    <x v="2207"/>
    <x v="975"/>
    <d v="2016-07-06T00:00:00"/>
    <s v="First Class"/>
    <s v="AA-10645"/>
    <s v="Anna Andreadi"/>
    <x v="0"/>
    <s v="United States"/>
    <s v="San Francisco"/>
    <x v="1"/>
    <n v="94109"/>
    <x v="1"/>
    <s v="OFF-ST-10002486"/>
    <x v="1"/>
    <x v="4"/>
    <s v="Eldon Shelf Savers Cubes and Bins"/>
    <n v="27.92"/>
    <n v="4"/>
    <n v="0"/>
    <x v="3745"/>
  </r>
  <r>
    <n v="4456"/>
    <x v="2208"/>
    <x v="37"/>
    <d v="2015-09-08T00:00:00"/>
    <s v="Standard Class"/>
    <s v="AS-10630"/>
    <s v="Ann Steele"/>
    <x v="2"/>
    <s v="United States"/>
    <s v="San Francisco"/>
    <x v="1"/>
    <n v="94110"/>
    <x v="1"/>
    <s v="FUR-CH-10002372"/>
    <x v="0"/>
    <x v="1"/>
    <s v="Office Star - Ergonomically Designed Knee Chair"/>
    <n v="129.56800000000001"/>
    <n v="2"/>
    <n v="0.2"/>
    <x v="2515"/>
  </r>
  <r>
    <n v="4457"/>
    <x v="2208"/>
    <x v="37"/>
    <d v="2015-09-08T00:00:00"/>
    <s v="Standard Class"/>
    <s v="AS-10630"/>
    <s v="Ann Steele"/>
    <x v="2"/>
    <s v="United States"/>
    <s v="San Francisco"/>
    <x v="1"/>
    <n v="94110"/>
    <x v="1"/>
    <s v="OFF-BI-10003274"/>
    <x v="1"/>
    <x v="8"/>
    <s v="Avery Durable Slant Ring Binders, No Labels"/>
    <n v="6.3680000000000003"/>
    <n v="2"/>
    <n v="0.2"/>
    <x v="3746"/>
  </r>
  <r>
    <n v="4458"/>
    <x v="2209"/>
    <x v="783"/>
    <d v="2017-08-12T00:00:00"/>
    <s v="Standard Class"/>
    <s v="MC-17575"/>
    <s v="Matt Collins"/>
    <x v="0"/>
    <s v="United States"/>
    <s v="San Jose"/>
    <x v="1"/>
    <n v="95123"/>
    <x v="1"/>
    <s v="OFF-PA-10001878"/>
    <x v="1"/>
    <x v="10"/>
    <s v="Xerox 1891"/>
    <n v="244.55"/>
    <n v="5"/>
    <n v="0"/>
    <x v="1749"/>
  </r>
  <r>
    <n v="4459"/>
    <x v="2210"/>
    <x v="677"/>
    <d v="2017-03-20T00:00:00"/>
    <s v="Standard Class"/>
    <s v="SE-20110"/>
    <s v="Sanjit Engle"/>
    <x v="0"/>
    <s v="United States"/>
    <s v="Denver"/>
    <x v="22"/>
    <n v="80219"/>
    <x v="1"/>
    <s v="OFF-SU-10002881"/>
    <x v="1"/>
    <x v="14"/>
    <s v="Martin Yale Chadless Opener Electric Letter Opener"/>
    <n v="1332.4960000000001"/>
    <n v="2"/>
    <n v="0.2"/>
    <x v="3747"/>
  </r>
  <r>
    <n v="4460"/>
    <x v="2211"/>
    <x v="394"/>
    <d v="2017-10-01T00:00:00"/>
    <s v="First Class"/>
    <s v="DS-13030"/>
    <s v="Darrin Sayre"/>
    <x v="2"/>
    <s v="United States"/>
    <s v="Aurora"/>
    <x v="22"/>
    <n v="80013"/>
    <x v="1"/>
    <s v="FUR-FU-10001979"/>
    <x v="0"/>
    <x v="5"/>
    <s v="Dana Halogen Swing-Arm Architect Lamp"/>
    <n v="32.776000000000003"/>
    <n v="1"/>
    <n v="0.2"/>
    <x v="3748"/>
  </r>
  <r>
    <n v="4461"/>
    <x v="2211"/>
    <x v="394"/>
    <d v="2017-10-01T00:00:00"/>
    <s v="First Class"/>
    <s v="DS-13030"/>
    <s v="Darrin Sayre"/>
    <x v="2"/>
    <s v="United States"/>
    <s v="Aurora"/>
    <x v="22"/>
    <n v="80013"/>
    <x v="1"/>
    <s v="OFF-ST-10001522"/>
    <x v="1"/>
    <x v="4"/>
    <s v="Gould Plastics 18-Pocket Panel Bin, 34w x 5-1/4d x 20-1/2h"/>
    <n v="147.184"/>
    <n v="2"/>
    <n v="0.2"/>
    <x v="3023"/>
  </r>
  <r>
    <n v="4462"/>
    <x v="2211"/>
    <x v="394"/>
    <d v="2017-10-01T00:00:00"/>
    <s v="First Class"/>
    <s v="DS-13030"/>
    <s v="Darrin Sayre"/>
    <x v="2"/>
    <s v="United States"/>
    <s v="Aurora"/>
    <x v="22"/>
    <n v="80013"/>
    <x v="1"/>
    <s v="TEC-AC-10003657"/>
    <x v="2"/>
    <x v="11"/>
    <s v="Lenovo 17-Key USB Numeric Keypad"/>
    <n v="54.384"/>
    <n v="2"/>
    <n v="0.2"/>
    <x v="159"/>
  </r>
  <r>
    <n v="4463"/>
    <x v="2211"/>
    <x v="394"/>
    <d v="2017-10-01T00:00:00"/>
    <s v="First Class"/>
    <s v="DS-13030"/>
    <s v="Darrin Sayre"/>
    <x v="2"/>
    <s v="United States"/>
    <s v="Aurora"/>
    <x v="22"/>
    <n v="80013"/>
    <x v="1"/>
    <s v="OFF-BI-10001718"/>
    <x v="1"/>
    <x v="8"/>
    <s v="GBC DocuBind P50 Personal Binding Machine"/>
    <n v="76.775999999999996"/>
    <n v="4"/>
    <n v="0.7"/>
    <x v="2117"/>
  </r>
  <r>
    <n v="4464"/>
    <x v="2211"/>
    <x v="394"/>
    <d v="2017-10-01T00:00:00"/>
    <s v="First Class"/>
    <s v="DS-13030"/>
    <s v="Darrin Sayre"/>
    <x v="2"/>
    <s v="United States"/>
    <s v="Aurora"/>
    <x v="22"/>
    <n v="80013"/>
    <x v="1"/>
    <s v="OFF-PA-10003022"/>
    <x v="1"/>
    <x v="10"/>
    <s v="Xerox 1992"/>
    <n v="14.352"/>
    <n v="3"/>
    <n v="0.2"/>
    <x v="1177"/>
  </r>
  <r>
    <n v="4465"/>
    <x v="2211"/>
    <x v="394"/>
    <d v="2017-10-01T00:00:00"/>
    <s v="First Class"/>
    <s v="DS-13030"/>
    <s v="Darrin Sayre"/>
    <x v="2"/>
    <s v="United States"/>
    <s v="Aurora"/>
    <x v="22"/>
    <n v="80013"/>
    <x v="1"/>
    <s v="OFF-AP-10000891"/>
    <x v="1"/>
    <x v="9"/>
    <s v="Kensington 7 Outlet MasterPiece HOMEOFFICE Power Control Center"/>
    <n v="209.792"/>
    <n v="2"/>
    <n v="0.2"/>
    <x v="3749"/>
  </r>
  <r>
    <n v="4466"/>
    <x v="2212"/>
    <x v="976"/>
    <d v="2015-08-11T00:00:00"/>
    <s v="Standard Class"/>
    <s v="NS-18640"/>
    <s v="Noel Staavos"/>
    <x v="1"/>
    <s v="United States"/>
    <s v="Boise"/>
    <x v="45"/>
    <n v="83704"/>
    <x v="1"/>
    <s v="OFF-BI-10004970"/>
    <x v="1"/>
    <x v="8"/>
    <s v="ACCOHIDE 3-Ring Binder, Blue, 1&quot;"/>
    <n v="3.3039999999999998"/>
    <n v="1"/>
    <n v="0.2"/>
    <x v="3750"/>
  </r>
  <r>
    <n v="4467"/>
    <x v="2213"/>
    <x v="221"/>
    <d v="2017-12-01T00:00:00"/>
    <s v="Standard Class"/>
    <s v="KA-16525"/>
    <s v="Kelly Andreada"/>
    <x v="0"/>
    <s v="United States"/>
    <s v="New York City"/>
    <x v="15"/>
    <n v="10035"/>
    <x v="3"/>
    <s v="OFF-AR-10003759"/>
    <x v="1"/>
    <x v="6"/>
    <s v="Crayola Anti Dust Chalk, 12/Pack"/>
    <n v="16.38"/>
    <n v="9"/>
    <n v="0"/>
    <x v="3751"/>
  </r>
  <r>
    <n v="4468"/>
    <x v="2213"/>
    <x v="221"/>
    <d v="2017-12-01T00:00:00"/>
    <s v="Standard Class"/>
    <s v="KA-16525"/>
    <s v="Kelly Andreada"/>
    <x v="0"/>
    <s v="United States"/>
    <s v="New York City"/>
    <x v="15"/>
    <n v="10035"/>
    <x v="3"/>
    <s v="OFF-EN-10003001"/>
    <x v="1"/>
    <x v="12"/>
    <s v="Ames Color-File Green Diamond Border X-ray Mailers"/>
    <n v="167.96"/>
    <n v="2"/>
    <n v="0"/>
    <x v="1280"/>
  </r>
  <r>
    <n v="4469"/>
    <x v="2213"/>
    <x v="221"/>
    <d v="2017-12-01T00:00:00"/>
    <s v="Standard Class"/>
    <s v="KA-16525"/>
    <s v="Kelly Andreada"/>
    <x v="0"/>
    <s v="United States"/>
    <s v="New York City"/>
    <x v="15"/>
    <n v="10035"/>
    <x v="3"/>
    <s v="FUR-BO-10000780"/>
    <x v="0"/>
    <x v="0"/>
    <s v="O'Sullivan Plantations 2-Door Library in Landvery Oak"/>
    <n v="321.56799999999998"/>
    <n v="2"/>
    <n v="0.2"/>
    <x v="3752"/>
  </r>
  <r>
    <n v="4470"/>
    <x v="2213"/>
    <x v="221"/>
    <d v="2017-12-01T00:00:00"/>
    <s v="Standard Class"/>
    <s v="KA-16525"/>
    <s v="Kelly Andreada"/>
    <x v="0"/>
    <s v="United States"/>
    <s v="New York City"/>
    <x v="15"/>
    <n v="10035"/>
    <x v="3"/>
    <s v="OFF-PA-10001972"/>
    <x v="1"/>
    <x v="10"/>
    <s v="Xerox 214"/>
    <n v="12.96"/>
    <n v="2"/>
    <n v="0"/>
    <x v="91"/>
  </r>
  <r>
    <n v="4471"/>
    <x v="2214"/>
    <x v="540"/>
    <d v="2017-05-12T00:00:00"/>
    <s v="Standard Class"/>
    <s v="DJ-13510"/>
    <s v="Don Jones"/>
    <x v="1"/>
    <s v="United States"/>
    <s v="Philadelphia"/>
    <x v="9"/>
    <n v="19140"/>
    <x v="3"/>
    <s v="FUR-CH-10003535"/>
    <x v="0"/>
    <x v="1"/>
    <s v="Global Armless Task Chair, Royal Blue"/>
    <n v="128.05799999999999"/>
    <n v="3"/>
    <n v="0.3"/>
    <x v="3753"/>
  </r>
  <r>
    <n v="4472"/>
    <x v="2215"/>
    <x v="365"/>
    <d v="2017-09-29T00:00:00"/>
    <s v="Same Day"/>
    <s v="MG-17680"/>
    <s v="Maureen Gastineau"/>
    <x v="2"/>
    <s v="United States"/>
    <s v="Mentor"/>
    <x v="24"/>
    <n v="44060"/>
    <x v="3"/>
    <s v="FUR-CH-10003774"/>
    <x v="0"/>
    <x v="1"/>
    <s v="Global Wood Trimmed Manager's Task Chair, Khaki"/>
    <n v="63.686"/>
    <n v="1"/>
    <n v="0.3"/>
    <x v="3754"/>
  </r>
  <r>
    <n v="4473"/>
    <x v="2215"/>
    <x v="365"/>
    <d v="2017-09-29T00:00:00"/>
    <s v="Same Day"/>
    <s v="MG-17680"/>
    <s v="Maureen Gastineau"/>
    <x v="2"/>
    <s v="United States"/>
    <s v="Mentor"/>
    <x v="24"/>
    <n v="44060"/>
    <x v="3"/>
    <s v="TEC-AC-10004571"/>
    <x v="2"/>
    <x v="11"/>
    <s v="Logitech G700s Rechargeable Gaming Mouse"/>
    <n v="239.976"/>
    <n v="3"/>
    <n v="0.2"/>
    <x v="3755"/>
  </r>
  <r>
    <n v="4474"/>
    <x v="2215"/>
    <x v="365"/>
    <d v="2017-09-29T00:00:00"/>
    <s v="Same Day"/>
    <s v="MG-17680"/>
    <s v="Maureen Gastineau"/>
    <x v="2"/>
    <s v="United States"/>
    <s v="Mentor"/>
    <x v="24"/>
    <n v="44060"/>
    <x v="3"/>
    <s v="FUR-TA-10004442"/>
    <x v="0"/>
    <x v="3"/>
    <s v="Riverside Furniture Stanwyck Manor Table Series"/>
    <n v="344.22"/>
    <n v="2"/>
    <n v="0.4"/>
    <x v="3756"/>
  </r>
  <r>
    <n v="4475"/>
    <x v="2215"/>
    <x v="365"/>
    <d v="2017-09-29T00:00:00"/>
    <s v="Same Day"/>
    <s v="MG-17680"/>
    <s v="Maureen Gastineau"/>
    <x v="2"/>
    <s v="United States"/>
    <s v="Mentor"/>
    <x v="24"/>
    <n v="44060"/>
    <x v="3"/>
    <s v="OFF-PA-10002787"/>
    <x v="1"/>
    <x v="10"/>
    <s v="Xerox 227"/>
    <n v="15.552"/>
    <n v="3"/>
    <n v="0.2"/>
    <x v="12"/>
  </r>
  <r>
    <n v="4476"/>
    <x v="2215"/>
    <x v="365"/>
    <d v="2017-09-29T00:00:00"/>
    <s v="Same Day"/>
    <s v="MG-17680"/>
    <s v="Maureen Gastineau"/>
    <x v="2"/>
    <s v="United States"/>
    <s v="Mentor"/>
    <x v="24"/>
    <n v="44060"/>
    <x v="3"/>
    <s v="FUR-FU-10004586"/>
    <x v="0"/>
    <x v="5"/>
    <s v="G.E. Longer-Life Indoor Recessed Floodlight Bulbs"/>
    <n v="21.248000000000001"/>
    <n v="4"/>
    <n v="0.2"/>
    <x v="3757"/>
  </r>
  <r>
    <n v="4477"/>
    <x v="2215"/>
    <x v="365"/>
    <d v="2017-09-29T00:00:00"/>
    <s v="Same Day"/>
    <s v="MG-17680"/>
    <s v="Maureen Gastineau"/>
    <x v="2"/>
    <s v="United States"/>
    <s v="Mentor"/>
    <x v="24"/>
    <n v="44060"/>
    <x v="3"/>
    <s v="OFF-PA-10002606"/>
    <x v="1"/>
    <x v="10"/>
    <s v="Xerox 1928"/>
    <n v="8.4480000000000004"/>
    <n v="2"/>
    <n v="0.2"/>
    <x v="590"/>
  </r>
  <r>
    <n v="4478"/>
    <x v="2216"/>
    <x v="760"/>
    <d v="2017-10-22T00:00:00"/>
    <s v="Same Day"/>
    <s v="BD-11620"/>
    <s v="Brian DeCherney"/>
    <x v="0"/>
    <s v="United States"/>
    <s v="Lawton"/>
    <x v="26"/>
    <n v="73505"/>
    <x v="2"/>
    <s v="OFF-ST-10000129"/>
    <x v="1"/>
    <x v="4"/>
    <s v="Fellowes Recycled Storage Drawers"/>
    <n v="333.09"/>
    <n v="3"/>
    <n v="0"/>
    <x v="3758"/>
  </r>
  <r>
    <n v="4479"/>
    <x v="2216"/>
    <x v="760"/>
    <d v="2017-10-22T00:00:00"/>
    <s v="Same Day"/>
    <s v="BD-11620"/>
    <s v="Brian DeCherney"/>
    <x v="0"/>
    <s v="United States"/>
    <s v="Lawton"/>
    <x v="26"/>
    <n v="73505"/>
    <x v="2"/>
    <s v="FUR-TA-10003748"/>
    <x v="0"/>
    <x v="3"/>
    <s v="Bevis 36 x 72 Conference Tables"/>
    <n v="248.98"/>
    <n v="2"/>
    <n v="0"/>
    <x v="3759"/>
  </r>
  <r>
    <n v="4480"/>
    <x v="2217"/>
    <x v="977"/>
    <d v="2014-03-28T00:00:00"/>
    <s v="Standard Class"/>
    <s v="CD-11920"/>
    <s v="Carlos Daly"/>
    <x v="0"/>
    <s v="United States"/>
    <s v="New York City"/>
    <x v="15"/>
    <n v="10024"/>
    <x v="3"/>
    <s v="OFF-PA-10004948"/>
    <x v="1"/>
    <x v="10"/>
    <s v="Xerox 190"/>
    <n v="24.9"/>
    <n v="5"/>
    <n v="0"/>
    <x v="1771"/>
  </r>
  <r>
    <n v="4481"/>
    <x v="2218"/>
    <x v="54"/>
    <d v="2016-11-08T00:00:00"/>
    <s v="Standard Class"/>
    <s v="XP-21865"/>
    <s v="Xylona Preis"/>
    <x v="0"/>
    <s v="United States"/>
    <s v="Los Angeles"/>
    <x v="1"/>
    <n v="90049"/>
    <x v="1"/>
    <s v="OFF-FA-10001561"/>
    <x v="1"/>
    <x v="13"/>
    <s v="Stockwell Push Pins"/>
    <n v="15.26"/>
    <n v="7"/>
    <n v="0"/>
    <x v="3760"/>
  </r>
  <r>
    <n v="4482"/>
    <x v="2218"/>
    <x v="54"/>
    <d v="2016-11-08T00:00:00"/>
    <s v="Standard Class"/>
    <s v="XP-21865"/>
    <s v="Xylona Preis"/>
    <x v="0"/>
    <s v="United States"/>
    <s v="Los Angeles"/>
    <x v="1"/>
    <n v="90049"/>
    <x v="1"/>
    <s v="OFF-AP-10002998"/>
    <x v="1"/>
    <x v="9"/>
    <s v="Holmes 99% HEPA Air Purifier"/>
    <n v="43.32"/>
    <n v="2"/>
    <n v="0"/>
    <x v="3761"/>
  </r>
  <r>
    <n v="4483"/>
    <x v="2218"/>
    <x v="54"/>
    <d v="2016-11-08T00:00:00"/>
    <s v="Standard Class"/>
    <s v="XP-21865"/>
    <s v="Xylona Preis"/>
    <x v="0"/>
    <s v="United States"/>
    <s v="Los Angeles"/>
    <x v="1"/>
    <n v="90049"/>
    <x v="1"/>
    <s v="OFF-BI-10003981"/>
    <x v="1"/>
    <x v="8"/>
    <s v="Avery Durable Plastic 1&quot; Binders"/>
    <n v="43.584000000000003"/>
    <n v="12"/>
    <n v="0.2"/>
    <x v="3762"/>
  </r>
  <r>
    <n v="4484"/>
    <x v="2218"/>
    <x v="54"/>
    <d v="2016-11-08T00:00:00"/>
    <s v="Standard Class"/>
    <s v="XP-21865"/>
    <s v="Xylona Preis"/>
    <x v="0"/>
    <s v="United States"/>
    <s v="Los Angeles"/>
    <x v="1"/>
    <n v="90049"/>
    <x v="1"/>
    <s v="OFF-PA-10001725"/>
    <x v="1"/>
    <x v="10"/>
    <s v="Xerox 1892"/>
    <n v="116.28"/>
    <n v="3"/>
    <n v="0"/>
    <x v="2393"/>
  </r>
  <r>
    <n v="4485"/>
    <x v="2218"/>
    <x v="54"/>
    <d v="2016-11-08T00:00:00"/>
    <s v="Standard Class"/>
    <s v="XP-21865"/>
    <s v="Xylona Preis"/>
    <x v="0"/>
    <s v="United States"/>
    <s v="Los Angeles"/>
    <x v="1"/>
    <n v="90049"/>
    <x v="1"/>
    <s v="OFF-BI-10002071"/>
    <x v="1"/>
    <x v="8"/>
    <s v="Fellowes Black Plastic Comb Bindings"/>
    <n v="9.2959999999999994"/>
    <n v="2"/>
    <n v="0.2"/>
    <x v="3763"/>
  </r>
  <r>
    <n v="4486"/>
    <x v="2218"/>
    <x v="54"/>
    <d v="2016-11-08T00:00:00"/>
    <s v="Standard Class"/>
    <s v="XP-21865"/>
    <s v="Xylona Preis"/>
    <x v="0"/>
    <s v="United States"/>
    <s v="Los Angeles"/>
    <x v="1"/>
    <n v="90049"/>
    <x v="1"/>
    <s v="OFF-PA-10000477"/>
    <x v="1"/>
    <x v="10"/>
    <s v="Xerox 22"/>
    <n v="19.440000000000001"/>
    <n v="3"/>
    <n v="0"/>
    <x v="551"/>
  </r>
  <r>
    <n v="4487"/>
    <x v="2218"/>
    <x v="54"/>
    <d v="2016-11-08T00:00:00"/>
    <s v="Standard Class"/>
    <s v="XP-21865"/>
    <s v="Xylona Preis"/>
    <x v="0"/>
    <s v="United States"/>
    <s v="Los Angeles"/>
    <x v="1"/>
    <n v="90049"/>
    <x v="1"/>
    <s v="OFF-PA-10004359"/>
    <x v="1"/>
    <x v="10"/>
    <s v="Multicolor Computer Printout Paper"/>
    <n v="314.55"/>
    <n v="3"/>
    <n v="0"/>
    <x v="1945"/>
  </r>
  <r>
    <n v="4488"/>
    <x v="2219"/>
    <x v="577"/>
    <d v="2015-09-11T00:00:00"/>
    <s v="Standard Class"/>
    <s v="CA-12055"/>
    <s v="Cathy Armstrong"/>
    <x v="2"/>
    <s v="United States"/>
    <s v="Houston"/>
    <x v="5"/>
    <n v="77036"/>
    <x v="2"/>
    <s v="OFF-BI-10000962"/>
    <x v="1"/>
    <x v="8"/>
    <s v="Acco Flexible ACCOHIDE Square Ring Data Binder, Dark Blue, 11 1/2&quot; X 14&quot; 7/8&quot;"/>
    <n v="16.27"/>
    <n v="5"/>
    <n v="0.8"/>
    <x v="3764"/>
  </r>
  <r>
    <n v="4489"/>
    <x v="2219"/>
    <x v="577"/>
    <d v="2015-09-11T00:00:00"/>
    <s v="Standard Class"/>
    <s v="CA-12055"/>
    <s v="Cathy Armstrong"/>
    <x v="2"/>
    <s v="United States"/>
    <s v="Houston"/>
    <x v="5"/>
    <n v="77036"/>
    <x v="2"/>
    <s v="OFF-SU-10003567"/>
    <x v="1"/>
    <x v="14"/>
    <s v="Stiletto Hand Letter Openers"/>
    <n v="69.12"/>
    <n v="9"/>
    <n v="0.2"/>
    <x v="3765"/>
  </r>
  <r>
    <n v="4490"/>
    <x v="2219"/>
    <x v="577"/>
    <d v="2015-09-11T00:00:00"/>
    <s v="Standard Class"/>
    <s v="CA-12055"/>
    <s v="Cathy Armstrong"/>
    <x v="2"/>
    <s v="United States"/>
    <s v="Houston"/>
    <x v="5"/>
    <n v="77036"/>
    <x v="2"/>
    <s v="OFF-BI-10003708"/>
    <x v="1"/>
    <x v="8"/>
    <s v="Acco Four Pocket Poly Ring Binder with Label Holder, Smoke, 1&quot;"/>
    <n v="4.47"/>
    <n v="3"/>
    <n v="0.8"/>
    <x v="3766"/>
  </r>
  <r>
    <n v="4491"/>
    <x v="2220"/>
    <x v="718"/>
    <d v="2017-08-21T00:00:00"/>
    <s v="Standard Class"/>
    <s v="JM-15250"/>
    <s v="Janet Martin"/>
    <x v="0"/>
    <s v="United States"/>
    <s v="Los Angeles"/>
    <x v="1"/>
    <n v="90032"/>
    <x v="1"/>
    <s v="FUR-TA-10001095"/>
    <x v="0"/>
    <x v="3"/>
    <s v="Chromcraft Round Conference Tables"/>
    <n v="418.29599999999999"/>
    <n v="3"/>
    <n v="0.2"/>
    <x v="3767"/>
  </r>
  <r>
    <n v="4492"/>
    <x v="2221"/>
    <x v="588"/>
    <d v="2014-12-03T00:00:00"/>
    <s v="Second Class"/>
    <s v="JK-15730"/>
    <s v="Joe Kamberova"/>
    <x v="0"/>
    <s v="United States"/>
    <s v="Columbus"/>
    <x v="24"/>
    <n v="43229"/>
    <x v="3"/>
    <s v="TEC-CO-10001571"/>
    <x v="2"/>
    <x v="16"/>
    <s v="Sharp 1540cs Digital Laser Copier"/>
    <n v="659.98800000000006"/>
    <n v="2"/>
    <n v="0.4"/>
    <x v="3768"/>
  </r>
  <r>
    <n v="4493"/>
    <x v="2221"/>
    <x v="588"/>
    <d v="2014-12-03T00:00:00"/>
    <s v="Second Class"/>
    <s v="JK-15730"/>
    <s v="Joe Kamberova"/>
    <x v="0"/>
    <s v="United States"/>
    <s v="Columbus"/>
    <x v="24"/>
    <n v="43229"/>
    <x v="3"/>
    <s v="FUR-FU-10000221"/>
    <x v="0"/>
    <x v="5"/>
    <s v="Master Caster Door Stop, Brown"/>
    <n v="8.1280000000000001"/>
    <n v="2"/>
    <n v="0.2"/>
    <x v="3769"/>
  </r>
  <r>
    <n v="4494"/>
    <x v="2221"/>
    <x v="588"/>
    <d v="2014-12-03T00:00:00"/>
    <s v="Second Class"/>
    <s v="JK-15730"/>
    <s v="Joe Kamberova"/>
    <x v="0"/>
    <s v="United States"/>
    <s v="Columbus"/>
    <x v="24"/>
    <n v="43229"/>
    <x v="3"/>
    <s v="OFF-PA-10001972"/>
    <x v="1"/>
    <x v="10"/>
    <s v="Xerox 214"/>
    <n v="36.287999999999997"/>
    <n v="7"/>
    <n v="0.2"/>
    <x v="1663"/>
  </r>
  <r>
    <n v="4495"/>
    <x v="2221"/>
    <x v="588"/>
    <d v="2014-12-03T00:00:00"/>
    <s v="Second Class"/>
    <s v="JK-15730"/>
    <s v="Joe Kamberova"/>
    <x v="0"/>
    <s v="United States"/>
    <s v="Columbus"/>
    <x v="24"/>
    <n v="43229"/>
    <x v="3"/>
    <s v="FUR-CH-10000015"/>
    <x v="0"/>
    <x v="1"/>
    <s v="Hon Multipurpose Stacking Arm Chairs"/>
    <n v="909.72"/>
    <n v="6"/>
    <n v="0.3"/>
    <x v="3770"/>
  </r>
  <r>
    <n v="4496"/>
    <x v="2222"/>
    <x v="978"/>
    <d v="2017-06-23T00:00:00"/>
    <s v="Standard Class"/>
    <s v="CC-12670"/>
    <s v="Craig Carreira"/>
    <x v="0"/>
    <s v="United States"/>
    <s v="Los Angeles"/>
    <x v="1"/>
    <n v="90032"/>
    <x v="1"/>
    <s v="FUR-BO-10004015"/>
    <x v="0"/>
    <x v="0"/>
    <s v="Bush Andora Bookcase, Maple/Graphite Gray Finish"/>
    <n v="917.92349999999999"/>
    <n v="9"/>
    <n v="0.15"/>
    <x v="3771"/>
  </r>
  <r>
    <n v="4497"/>
    <x v="2222"/>
    <x v="978"/>
    <d v="2017-06-23T00:00:00"/>
    <s v="Standard Class"/>
    <s v="CC-12670"/>
    <s v="Craig Carreira"/>
    <x v="0"/>
    <s v="United States"/>
    <s v="Los Angeles"/>
    <x v="1"/>
    <n v="90032"/>
    <x v="1"/>
    <s v="OFF-PA-10002036"/>
    <x v="1"/>
    <x v="10"/>
    <s v="Xerox 1930"/>
    <n v="38.880000000000003"/>
    <n v="6"/>
    <n v="0"/>
    <x v="3772"/>
  </r>
  <r>
    <n v="4498"/>
    <x v="2223"/>
    <x v="574"/>
    <d v="2017-12-09T00:00:00"/>
    <s v="Standard Class"/>
    <s v="GW-14605"/>
    <s v="Giulietta Weimer"/>
    <x v="0"/>
    <s v="United States"/>
    <s v="Philadelphia"/>
    <x v="9"/>
    <n v="19140"/>
    <x v="3"/>
    <s v="OFF-BI-10003650"/>
    <x v="1"/>
    <x v="8"/>
    <s v="GBC DocuBind 300 Electric Binding Machine"/>
    <n v="631.17600000000004"/>
    <n v="4"/>
    <n v="0.7"/>
    <x v="3773"/>
  </r>
  <r>
    <n v="4499"/>
    <x v="2224"/>
    <x v="871"/>
    <d v="2014-11-26T00:00:00"/>
    <s v="Standard Class"/>
    <s v="GR-14560"/>
    <s v="Georgia Rosenberg"/>
    <x v="1"/>
    <s v="United States"/>
    <s v="San Francisco"/>
    <x v="1"/>
    <n v="94110"/>
    <x v="1"/>
    <s v="OFF-PA-10003309"/>
    <x v="1"/>
    <x v="10"/>
    <s v="Xerox 211"/>
    <n v="12.96"/>
    <n v="2"/>
    <n v="0"/>
    <x v="91"/>
  </r>
  <r>
    <n v="4500"/>
    <x v="2225"/>
    <x v="342"/>
    <d v="2016-04-16T00:00:00"/>
    <s v="Standard Class"/>
    <s v="FM-14215"/>
    <s v="Filia McAdams"/>
    <x v="1"/>
    <s v="United States"/>
    <s v="Bakersfield"/>
    <x v="1"/>
    <n v="93309"/>
    <x v="1"/>
    <s v="OFF-PA-10002787"/>
    <x v="1"/>
    <x v="10"/>
    <s v="Xerox 227"/>
    <n v="12.96"/>
    <n v="2"/>
    <n v="0"/>
    <x v="91"/>
  </r>
  <r>
    <n v="4501"/>
    <x v="2225"/>
    <x v="342"/>
    <d v="2016-04-16T00:00:00"/>
    <s v="Standard Class"/>
    <s v="FM-14215"/>
    <s v="Filia McAdams"/>
    <x v="1"/>
    <s v="United States"/>
    <s v="Bakersfield"/>
    <x v="1"/>
    <n v="93309"/>
    <x v="1"/>
    <s v="OFF-BI-10000174"/>
    <x v="1"/>
    <x v="8"/>
    <s v="Wilson Jones Clip &amp; Carry Folder Binder Tool for Ring Binders, Clear"/>
    <n v="23.2"/>
    <n v="5"/>
    <n v="0.2"/>
    <x v="3774"/>
  </r>
  <r>
    <n v="4502"/>
    <x v="2226"/>
    <x v="479"/>
    <d v="2014-07-04T00:00:00"/>
    <s v="Standard Class"/>
    <s v="MS-17980"/>
    <s v="Michael Stewart"/>
    <x v="1"/>
    <s v="United States"/>
    <s v="Houston"/>
    <x v="5"/>
    <n v="77095"/>
    <x v="2"/>
    <s v="OFF-PA-10002005"/>
    <x v="1"/>
    <x v="10"/>
    <s v="Xerox 225"/>
    <n v="25.92"/>
    <n v="5"/>
    <n v="0.2"/>
    <x v="1430"/>
  </r>
  <r>
    <n v="4503"/>
    <x v="2226"/>
    <x v="479"/>
    <d v="2014-07-04T00:00:00"/>
    <s v="Standard Class"/>
    <s v="MS-17980"/>
    <s v="Michael Stewart"/>
    <x v="1"/>
    <s v="United States"/>
    <s v="Houston"/>
    <x v="5"/>
    <n v="77095"/>
    <x v="2"/>
    <s v="OFF-FA-10002815"/>
    <x v="1"/>
    <x v="13"/>
    <s v="Staples"/>
    <n v="21.312000000000001"/>
    <n v="6"/>
    <n v="0.2"/>
    <x v="3775"/>
  </r>
  <r>
    <n v="4504"/>
    <x v="2227"/>
    <x v="163"/>
    <d v="2014-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163"/>
    <d v="2014-12-29T00:00:00"/>
    <s v="Standard Class"/>
    <s v="BF-11170"/>
    <s v="Ben Ferrer"/>
    <x v="2"/>
    <s v="United States"/>
    <s v="Los Angeles"/>
    <x v="1"/>
    <n v="90045"/>
    <x v="1"/>
    <s v="OFF-AP-10000828"/>
    <x v="1"/>
    <x v="9"/>
    <s v="Avanti 4.4 Cu. Ft. Refrigerator"/>
    <n v="361.96"/>
    <n v="2"/>
    <n v="0"/>
    <x v="3777"/>
  </r>
  <r>
    <n v="4506"/>
    <x v="2227"/>
    <x v="163"/>
    <d v="2014-12-29T00:00:00"/>
    <s v="Standard Class"/>
    <s v="BF-11170"/>
    <s v="Ben Ferrer"/>
    <x v="2"/>
    <s v="United States"/>
    <s v="Los Angeles"/>
    <x v="1"/>
    <n v="90045"/>
    <x v="1"/>
    <s v="TEC-AC-10004708"/>
    <x v="2"/>
    <x v="11"/>
    <s v="Sony 32GB Class 10 Micro SDHC R40 Memory Card"/>
    <n v="62.85"/>
    <n v="3"/>
    <n v="0"/>
    <x v="3778"/>
  </r>
  <r>
    <n v="4507"/>
    <x v="2227"/>
    <x v="163"/>
    <d v="2014-12-29T00:00:00"/>
    <s v="Standard Class"/>
    <s v="BF-11170"/>
    <s v="Ben Ferrer"/>
    <x v="2"/>
    <s v="United States"/>
    <s v="Los Angeles"/>
    <x v="1"/>
    <n v="90045"/>
    <x v="1"/>
    <s v="TEC-PH-10001530"/>
    <x v="2"/>
    <x v="7"/>
    <s v="Cisco Unified IP Phone 7945G VoIP phone"/>
    <n v="818.37599999999998"/>
    <n v="3"/>
    <n v="0.2"/>
    <x v="3779"/>
  </r>
  <r>
    <n v="4508"/>
    <x v="2227"/>
    <x v="163"/>
    <d v="2014-12-29T00:00:00"/>
    <s v="Standard Class"/>
    <s v="BF-11170"/>
    <s v="Ben Ferrer"/>
    <x v="2"/>
    <s v="United States"/>
    <s v="Los Angeles"/>
    <x v="1"/>
    <n v="90045"/>
    <x v="1"/>
    <s v="OFF-ST-10002301"/>
    <x v="1"/>
    <x v="4"/>
    <s v="Tennsco Commercial Shelving"/>
    <n v="20.34"/>
    <n v="1"/>
    <n v="0"/>
    <x v="3780"/>
  </r>
  <r>
    <n v="4509"/>
    <x v="2227"/>
    <x v="163"/>
    <d v="2014-12-29T00:00:00"/>
    <s v="Standard Class"/>
    <s v="BF-11170"/>
    <s v="Ben Ferrer"/>
    <x v="2"/>
    <s v="United States"/>
    <s v="Los Angeles"/>
    <x v="1"/>
    <n v="90045"/>
    <x v="1"/>
    <s v="FUR-FU-10002554"/>
    <x v="0"/>
    <x v="5"/>
    <s v="Westinghouse Floor Lamp with Metal Mesh Shade, Black"/>
    <n v="23.99"/>
    <n v="1"/>
    <n v="0"/>
    <x v="1203"/>
  </r>
  <r>
    <n v="4510"/>
    <x v="2228"/>
    <x v="979"/>
    <d v="2017-05-29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338"/>
    <d v="2016-11-14T00:00:00"/>
    <s v="Standard Class"/>
    <s v="KM-16225"/>
    <s v="Kalyca Meade"/>
    <x v="1"/>
    <s v="United States"/>
    <s v="Springfield"/>
    <x v="25"/>
    <n v="65807"/>
    <x v="2"/>
    <s v="FUR-FU-10001085"/>
    <x v="0"/>
    <x v="5"/>
    <s v="3M Polarizing Light Filter Sleeves"/>
    <n v="37.299999999999997"/>
    <n v="2"/>
    <n v="0"/>
    <x v="3781"/>
  </r>
  <r>
    <n v="4512"/>
    <x v="2229"/>
    <x v="338"/>
    <d v="2016-11-14T00:00:00"/>
    <s v="Standard Class"/>
    <s v="KM-16225"/>
    <s v="Kalyca Meade"/>
    <x v="1"/>
    <s v="United States"/>
    <s v="Springfield"/>
    <x v="25"/>
    <n v="65807"/>
    <x v="2"/>
    <s v="OFF-BI-10001597"/>
    <x v="1"/>
    <x v="8"/>
    <s v="Wilson Jones Ledger-Size, Piano-Hinge Binder, 2&quot;, Blue"/>
    <n v="81.96"/>
    <n v="2"/>
    <n v="0"/>
    <x v="3782"/>
  </r>
  <r>
    <n v="4513"/>
    <x v="2230"/>
    <x v="824"/>
    <d v="2016-10-03T00:00:00"/>
    <s v="First Class"/>
    <s v="LP-17095"/>
    <s v="Liz Preis"/>
    <x v="0"/>
    <s v="United States"/>
    <s v="Phoenix"/>
    <x v="16"/>
    <n v="85023"/>
    <x v="1"/>
    <s v="OFF-BI-10002429"/>
    <x v="1"/>
    <x v="8"/>
    <s v="Premier Elliptical Ring Binder, Black"/>
    <n v="54.792000000000002"/>
    <n v="6"/>
    <n v="0.7"/>
    <x v="3783"/>
  </r>
  <r>
    <n v="4514"/>
    <x v="2231"/>
    <x v="47"/>
    <d v="2016-09-08T00:00:00"/>
    <s v="First Class"/>
    <s v="BG-11740"/>
    <s v="Bruce Geld"/>
    <x v="0"/>
    <s v="United States"/>
    <s v="Houston"/>
    <x v="5"/>
    <n v="77070"/>
    <x v="2"/>
    <s v="OFF-ST-10001590"/>
    <x v="1"/>
    <x v="4"/>
    <s v="Tenex Personal Project File with Scoop Front Design, Black"/>
    <n v="10.784000000000001"/>
    <n v="1"/>
    <n v="0.2"/>
    <x v="672"/>
  </r>
  <r>
    <n v="4515"/>
    <x v="2232"/>
    <x v="189"/>
    <d v="2016-11-01T00:00:00"/>
    <s v="Second Class"/>
    <s v="BW-11200"/>
    <s v="Ben Wallace"/>
    <x v="0"/>
    <s v="United States"/>
    <s v="Hampton"/>
    <x v="17"/>
    <n v="23666"/>
    <x v="0"/>
    <s v="FUR-CH-10000847"/>
    <x v="0"/>
    <x v="1"/>
    <s v="Global Executive Mid-Back Manager's Chair"/>
    <n v="290.98"/>
    <n v="1"/>
    <n v="0"/>
    <x v="3784"/>
  </r>
  <r>
    <n v="4516"/>
    <x v="2233"/>
    <x v="760"/>
    <d v="2017-10-26T00:00:00"/>
    <s v="Standard Class"/>
    <s v="PS-18970"/>
    <s v="Paul Stevenson"/>
    <x v="2"/>
    <s v="United States"/>
    <s v="Tulsa"/>
    <x v="26"/>
    <n v="74133"/>
    <x v="2"/>
    <s v="OFF-AR-10003179"/>
    <x v="1"/>
    <x v="6"/>
    <s v="Dixon Ticonderoga Core-Lock Colored Pencils"/>
    <n v="36.44"/>
    <n v="4"/>
    <n v="0"/>
    <x v="3252"/>
  </r>
  <r>
    <n v="4517"/>
    <x v="2234"/>
    <x v="306"/>
    <d v="2016-09-20T00:00:00"/>
    <s v="Standard Class"/>
    <s v="RB-19570"/>
    <s v="Rob Beeghly"/>
    <x v="0"/>
    <s v="United States"/>
    <s v="Seattle"/>
    <x v="4"/>
    <n v="98105"/>
    <x v="1"/>
    <s v="OFF-PA-10000807"/>
    <x v="1"/>
    <x v="10"/>
    <s v="TOPS &quot;Important Message&quot; Pads, Canary, 4-1/4 x 5-1/2, 50 Sheets per Pad"/>
    <n v="21.4"/>
    <n v="5"/>
    <n v="0"/>
    <x v="3785"/>
  </r>
  <r>
    <n v="4518"/>
    <x v="2234"/>
    <x v="306"/>
    <d v="2016-09-20T00:00:00"/>
    <s v="Standard Class"/>
    <s v="RB-19570"/>
    <s v="Rob Beeghly"/>
    <x v="0"/>
    <s v="United States"/>
    <s v="Seattle"/>
    <x v="4"/>
    <n v="98105"/>
    <x v="1"/>
    <s v="OFF-BI-10002103"/>
    <x v="1"/>
    <x v="8"/>
    <s v="Cardinal Slant-D Ring Binder, Heavy Gauge Vinyl"/>
    <n v="48.664000000000001"/>
    <n v="7"/>
    <n v="0.2"/>
    <x v="3786"/>
  </r>
  <r>
    <n v="4519"/>
    <x v="2235"/>
    <x v="477"/>
    <d v="2016-10-01T00:00:00"/>
    <s v="Standard Class"/>
    <s v="JW-16075"/>
    <s v="Julia West"/>
    <x v="0"/>
    <s v="United States"/>
    <s v="San Francisco"/>
    <x v="1"/>
    <n v="94109"/>
    <x v="1"/>
    <s v="OFF-AR-10004441"/>
    <x v="1"/>
    <x v="6"/>
    <s v="BIC Brite Liner Highlighters"/>
    <n v="16.559999999999999"/>
    <n v="4"/>
    <n v="0"/>
    <x v="3787"/>
  </r>
  <r>
    <n v="4520"/>
    <x v="2236"/>
    <x v="193"/>
    <d v="2017-06-14T00:00:00"/>
    <s v="Standard Class"/>
    <s v="ND-18460"/>
    <s v="Neil Ducich"/>
    <x v="1"/>
    <s v="United States"/>
    <s v="Jacksonville"/>
    <x v="2"/>
    <n v="32216"/>
    <x v="0"/>
    <s v="OFF-ST-10003805"/>
    <x v="1"/>
    <x v="4"/>
    <s v="24 Capacity Maxi Data Binder Racks, Pearl"/>
    <n v="1347.52"/>
    <n v="8"/>
    <n v="0.2"/>
    <x v="3788"/>
  </r>
  <r>
    <n v="4521"/>
    <x v="2237"/>
    <x v="980"/>
    <d v="2014-02-26T00:00:00"/>
    <s v="Standard Class"/>
    <s v="LC-16930"/>
    <s v="Linda Cazamias"/>
    <x v="1"/>
    <s v="United States"/>
    <s v="Richmond"/>
    <x v="14"/>
    <n v="47374"/>
    <x v="2"/>
    <s v="TEC-AC-10001284"/>
    <x v="2"/>
    <x v="11"/>
    <s v="Enermax Briskie RF Wireless Keyboard and Mouse Combo"/>
    <n v="62.31"/>
    <n v="3"/>
    <n v="0"/>
    <x v="3789"/>
  </r>
  <r>
    <n v="4522"/>
    <x v="2237"/>
    <x v="980"/>
    <d v="2014-02-26T00:00:00"/>
    <s v="Standard Class"/>
    <s v="LC-16930"/>
    <s v="Linda Cazamias"/>
    <x v="1"/>
    <s v="United States"/>
    <s v="Richmond"/>
    <x v="14"/>
    <n v="47374"/>
    <x v="2"/>
    <s v="FUR-FU-10000221"/>
    <x v="0"/>
    <x v="5"/>
    <s v="Master Caster Door Stop, Brown"/>
    <n v="20.32"/>
    <n v="4"/>
    <n v="0"/>
    <x v="2518"/>
  </r>
  <r>
    <n v="4523"/>
    <x v="2238"/>
    <x v="297"/>
    <d v="2017-02-25T00:00:00"/>
    <s v="Second Class"/>
    <s v="BP-11095"/>
    <s v="Bart Pistole"/>
    <x v="1"/>
    <s v="United States"/>
    <s v="Louisville"/>
    <x v="22"/>
    <n v="80027"/>
    <x v="1"/>
    <s v="OFF-FA-10001229"/>
    <x v="1"/>
    <x v="13"/>
    <s v="Staples"/>
    <n v="9.4320000000000004"/>
    <n v="3"/>
    <n v="0.2"/>
    <x v="3790"/>
  </r>
  <r>
    <n v="4524"/>
    <x v="2239"/>
    <x v="981"/>
    <d v="2014-11-06T00:00:00"/>
    <s v="Standard Class"/>
    <s v="RD-19720"/>
    <s v="Roger Demir"/>
    <x v="0"/>
    <s v="United States"/>
    <s v="New York City"/>
    <x v="15"/>
    <n v="10024"/>
    <x v="3"/>
    <s v="OFF-LA-10001569"/>
    <x v="1"/>
    <x v="2"/>
    <s v="Avery 499"/>
    <n v="34.86"/>
    <n v="7"/>
    <n v="0"/>
    <x v="3791"/>
  </r>
  <r>
    <n v="4525"/>
    <x v="2239"/>
    <x v="981"/>
    <d v="2014-11-06T00:00:00"/>
    <s v="Standard Class"/>
    <s v="RD-19720"/>
    <s v="Roger Demir"/>
    <x v="0"/>
    <s v="United States"/>
    <s v="New York City"/>
    <x v="15"/>
    <n v="10024"/>
    <x v="3"/>
    <s v="FUR-FU-10004018"/>
    <x v="0"/>
    <x v="5"/>
    <s v="Tensor Computer Mounted Lamp"/>
    <n v="89.34"/>
    <n v="6"/>
    <n v="0"/>
    <x v="3792"/>
  </r>
  <r>
    <n v="4526"/>
    <x v="2240"/>
    <x v="729"/>
    <d v="2017-07-23T00:00:00"/>
    <s v="Standard Class"/>
    <s v="BE-11335"/>
    <s v="Bill Eplett"/>
    <x v="2"/>
    <s v="United States"/>
    <s v="Rome"/>
    <x v="15"/>
    <n v="13440"/>
    <x v="3"/>
    <s v="TEC-PH-10004536"/>
    <x v="2"/>
    <x v="7"/>
    <s v="Avaya 5420 Digital phone"/>
    <n v="269.98"/>
    <n v="2"/>
    <n v="0"/>
    <x v="3793"/>
  </r>
  <r>
    <n v="4527"/>
    <x v="2240"/>
    <x v="729"/>
    <d v="2017-07-23T00:00:00"/>
    <s v="Standard Class"/>
    <s v="BE-11335"/>
    <s v="Bill Eplett"/>
    <x v="2"/>
    <s v="United States"/>
    <s v="Rome"/>
    <x v="15"/>
    <n v="13440"/>
    <x v="3"/>
    <s v="OFF-PA-10004353"/>
    <x v="1"/>
    <x v="10"/>
    <s v="Southworth 25% Cotton Premium Laser Paper and Envelopes"/>
    <n v="99.9"/>
    <n v="5"/>
    <n v="0"/>
    <x v="3794"/>
  </r>
  <r>
    <n v="4528"/>
    <x v="2240"/>
    <x v="729"/>
    <d v="2017-07-23T00:00:00"/>
    <s v="Standard Class"/>
    <s v="BE-11335"/>
    <s v="Bill Eplett"/>
    <x v="2"/>
    <s v="United States"/>
    <s v="Rome"/>
    <x v="15"/>
    <n v="13440"/>
    <x v="3"/>
    <s v="FUR-FU-10004848"/>
    <x v="0"/>
    <x v="5"/>
    <s v="DAX Solid Wood Frames"/>
    <n v="39.08"/>
    <n v="4"/>
    <n v="0"/>
    <x v="3795"/>
  </r>
  <r>
    <n v="4529"/>
    <x v="2241"/>
    <x v="565"/>
    <d v="2017-09-10T00:00:00"/>
    <s v="Second Class"/>
    <s v="RS-19765"/>
    <s v="Roland Schwarz"/>
    <x v="1"/>
    <s v="United States"/>
    <s v="Marion"/>
    <x v="24"/>
    <n v="43302"/>
    <x v="3"/>
    <s v="TEC-AC-10004864"/>
    <x v="2"/>
    <x v="11"/>
    <s v="Memorex Micro Travel Drive 32 GB"/>
    <n v="116.83199999999999"/>
    <n v="4"/>
    <n v="0.2"/>
    <x v="3796"/>
  </r>
  <r>
    <n v="4530"/>
    <x v="2242"/>
    <x v="696"/>
    <d v="2016-11-18T00:00:00"/>
    <s v="Standard Class"/>
    <s v="KC-16540"/>
    <s v="Kelly Collister"/>
    <x v="0"/>
    <s v="United States"/>
    <s v="Houston"/>
    <x v="5"/>
    <n v="77041"/>
    <x v="2"/>
    <s v="OFF-BI-10002393"/>
    <x v="1"/>
    <x v="8"/>
    <s v="Binder Posts"/>
    <n v="2.2959999999999998"/>
    <n v="2"/>
    <n v="0.8"/>
    <x v="3797"/>
  </r>
  <r>
    <n v="4531"/>
    <x v="2243"/>
    <x v="696"/>
    <d v="2016-11-17T00:00:00"/>
    <s v="First Class"/>
    <s v="MB-17305"/>
    <s v="Maria Bertelson"/>
    <x v="0"/>
    <s v="United States"/>
    <s v="New York City"/>
    <x v="15"/>
    <n v="10009"/>
    <x v="3"/>
    <s v="FUR-CH-10002335"/>
    <x v="0"/>
    <x v="1"/>
    <s v="Hon GuestStacker Chair"/>
    <n v="408.00599999999997"/>
    <n v="2"/>
    <n v="0.1"/>
    <x v="1300"/>
  </r>
  <r>
    <n v="4532"/>
    <x v="2243"/>
    <x v="696"/>
    <d v="2016-11-17T00:00:00"/>
    <s v="First Class"/>
    <s v="MB-17305"/>
    <s v="Maria Bertelson"/>
    <x v="0"/>
    <s v="United States"/>
    <s v="New York City"/>
    <x v="15"/>
    <n v="10009"/>
    <x v="3"/>
    <s v="OFF-ST-10001590"/>
    <x v="1"/>
    <x v="4"/>
    <s v="Tenex Personal Project File with Scoop Front Design, Black"/>
    <n v="40.44"/>
    <n v="3"/>
    <n v="0"/>
    <x v="3798"/>
  </r>
  <r>
    <n v="4533"/>
    <x v="2244"/>
    <x v="982"/>
    <d v="2014-10-10T00:00:00"/>
    <s v="Same Day"/>
    <s v="TN-21040"/>
    <s v="Tanja Norvell"/>
    <x v="2"/>
    <s v="United States"/>
    <s v="Manteca"/>
    <x v="1"/>
    <n v="95336"/>
    <x v="1"/>
    <s v="FUR-CH-10002774"/>
    <x v="0"/>
    <x v="1"/>
    <s v="Global Deluxe Stacking Chair, Gray"/>
    <n v="122.352"/>
    <n v="3"/>
    <n v="0.2"/>
    <x v="2034"/>
  </r>
  <r>
    <n v="4534"/>
    <x v="2244"/>
    <x v="982"/>
    <d v="2014-10-10T00:00:00"/>
    <s v="Same Day"/>
    <s v="TN-21040"/>
    <s v="Tanja Norvell"/>
    <x v="2"/>
    <s v="United States"/>
    <s v="Manteca"/>
    <x v="1"/>
    <n v="95336"/>
    <x v="1"/>
    <s v="OFF-EN-10001219"/>
    <x v="1"/>
    <x v="12"/>
    <s v="#10- 4 1/8&quot; x 9 1/2&quot; Security-Tint Envelopes"/>
    <n v="15.28"/>
    <n v="2"/>
    <n v="0"/>
    <x v="790"/>
  </r>
  <r>
    <n v="4535"/>
    <x v="2245"/>
    <x v="531"/>
    <d v="2015-03-26T00:00:00"/>
    <s v="Standard Class"/>
    <s v="MC-18130"/>
    <s v="Mike Caudle"/>
    <x v="1"/>
    <s v="United States"/>
    <s v="Los Angeles"/>
    <x v="1"/>
    <n v="90004"/>
    <x v="1"/>
    <s v="OFF-PA-10001947"/>
    <x v="1"/>
    <x v="10"/>
    <s v="Xerox 1974"/>
    <n v="11.96"/>
    <n v="2"/>
    <n v="0"/>
    <x v="1452"/>
  </r>
  <r>
    <n v="4536"/>
    <x v="2246"/>
    <x v="141"/>
    <d v="2017-07-12T00:00:00"/>
    <s v="Standard Class"/>
    <s v="VF-21715"/>
    <s v="Vicky Freymann"/>
    <x v="2"/>
    <s v="United States"/>
    <s v="Seattle"/>
    <x v="4"/>
    <n v="98115"/>
    <x v="1"/>
    <s v="FUR-FU-10003142"/>
    <x v="0"/>
    <x v="5"/>
    <s v="Master Big Foot Doorstop, Beige"/>
    <n v="15.84"/>
    <n v="3"/>
    <n v="0"/>
    <x v="930"/>
  </r>
  <r>
    <n v="4537"/>
    <x v="2246"/>
    <x v="141"/>
    <d v="2017-07-12T00:00:00"/>
    <s v="Standard Class"/>
    <s v="VF-21715"/>
    <s v="Vicky Freymann"/>
    <x v="2"/>
    <s v="United States"/>
    <s v="Seattle"/>
    <x v="4"/>
    <n v="98115"/>
    <x v="1"/>
    <s v="OFF-BI-10001543"/>
    <x v="1"/>
    <x v="8"/>
    <s v="GBC VeloBinder Manual Binding System"/>
    <n v="86.376000000000005"/>
    <n v="3"/>
    <n v="0.2"/>
    <x v="3799"/>
  </r>
  <r>
    <n v="4538"/>
    <x v="2246"/>
    <x v="141"/>
    <d v="2017-07-12T00:00:00"/>
    <s v="Standard Class"/>
    <s v="VF-21715"/>
    <s v="Vicky Freymann"/>
    <x v="2"/>
    <s v="United States"/>
    <s v="Seattle"/>
    <x v="4"/>
    <n v="98115"/>
    <x v="1"/>
    <s v="OFF-AR-10003560"/>
    <x v="1"/>
    <x v="6"/>
    <s v="Zebra Zazzle Fluorescent Highlighters"/>
    <n v="18.239999999999998"/>
    <n v="3"/>
    <n v="0"/>
    <x v="3800"/>
  </r>
  <r>
    <n v="4539"/>
    <x v="2246"/>
    <x v="141"/>
    <d v="2017-07-12T00:00:00"/>
    <s v="Standard Class"/>
    <s v="VF-21715"/>
    <s v="Vicky Freymann"/>
    <x v="2"/>
    <s v="United States"/>
    <s v="Seattle"/>
    <x v="4"/>
    <n v="98115"/>
    <x v="1"/>
    <s v="OFF-AR-10004757"/>
    <x v="1"/>
    <x v="6"/>
    <s v="Crayola Colored Pencils"/>
    <n v="13.12"/>
    <n v="4"/>
    <n v="0"/>
    <x v="2617"/>
  </r>
  <r>
    <n v="4540"/>
    <x v="2247"/>
    <x v="914"/>
    <d v="2015-03-02T00:00:00"/>
    <s v="Standard Class"/>
    <s v="ES-14080"/>
    <s v="Erin Smith"/>
    <x v="1"/>
    <s v="United States"/>
    <s v="Providence"/>
    <x v="34"/>
    <n v="2908"/>
    <x v="3"/>
    <s v="TEC-PH-10003800"/>
    <x v="2"/>
    <x v="7"/>
    <s v="i.Sound Portable Power - 8000 mAh"/>
    <n v="105.98"/>
    <n v="2"/>
    <n v="0"/>
    <x v="3801"/>
  </r>
  <r>
    <n v="4541"/>
    <x v="2247"/>
    <x v="914"/>
    <d v="2015-03-02T00:00:00"/>
    <s v="Standard Class"/>
    <s v="ES-14080"/>
    <s v="Erin Smith"/>
    <x v="1"/>
    <s v="United States"/>
    <s v="Providence"/>
    <x v="34"/>
    <n v="2908"/>
    <x v="3"/>
    <s v="FUR-TA-10004152"/>
    <x v="0"/>
    <x v="3"/>
    <s v="Barricks 18&quot; x 48&quot; Non-Folding Utility Table with Bottom Storage Shelf"/>
    <n v="493.92"/>
    <n v="7"/>
    <n v="0.3"/>
    <x v="3802"/>
  </r>
  <r>
    <n v="4542"/>
    <x v="2248"/>
    <x v="114"/>
    <d v="2017-06-21T00:00:00"/>
    <s v="Standard Class"/>
    <s v="MK-17905"/>
    <s v="Michael Kennedy"/>
    <x v="1"/>
    <s v="United States"/>
    <s v="Chicago"/>
    <x v="10"/>
    <n v="60653"/>
    <x v="2"/>
    <s v="OFF-BI-10000756"/>
    <x v="1"/>
    <x v="8"/>
    <s v="Storex DuraTech Recycled Plastic Frosted Binders"/>
    <n v="5.9359999999999999"/>
    <n v="7"/>
    <n v="0.8"/>
    <x v="3803"/>
  </r>
  <r>
    <n v="4543"/>
    <x v="2249"/>
    <x v="983"/>
    <d v="2017-03-31T00:00:00"/>
    <s v="First Class"/>
    <s v="TM-21490"/>
    <s v="Tony Molinari"/>
    <x v="0"/>
    <s v="United States"/>
    <s v="Oklahoma City"/>
    <x v="26"/>
    <n v="73120"/>
    <x v="2"/>
    <s v="OFF-EN-10004206"/>
    <x v="1"/>
    <x v="12"/>
    <s v="Multimedia Mailers"/>
    <n v="325.86"/>
    <n v="2"/>
    <n v="0"/>
    <x v="3804"/>
  </r>
  <r>
    <n v="4544"/>
    <x v="2250"/>
    <x v="984"/>
    <d v="2015-07-17T00:00:00"/>
    <s v="Second Class"/>
    <s v="RL-19615"/>
    <s v="Rob Lucas"/>
    <x v="0"/>
    <s v="United States"/>
    <s v="Chicago"/>
    <x v="10"/>
    <n v="60610"/>
    <x v="2"/>
    <s v="FUR-CH-10004477"/>
    <x v="0"/>
    <x v="1"/>
    <s v="Global Push Button Manager's Chair, Indigo"/>
    <n v="383.60700000000003"/>
    <n v="9"/>
    <n v="0.3"/>
    <x v="3805"/>
  </r>
  <r>
    <n v="4545"/>
    <x v="2250"/>
    <x v="984"/>
    <d v="2015-07-17T00:00:00"/>
    <s v="Second Class"/>
    <s v="RL-19615"/>
    <s v="Rob Lucas"/>
    <x v="0"/>
    <s v="United States"/>
    <s v="Chicago"/>
    <x v="10"/>
    <n v="60610"/>
    <x v="2"/>
    <s v="TEC-PH-10003505"/>
    <x v="2"/>
    <x v="7"/>
    <s v="Geemarc AmpliPOWER60"/>
    <n v="148.47999999999999"/>
    <n v="2"/>
    <n v="0.2"/>
    <x v="1551"/>
  </r>
  <r>
    <n v="4546"/>
    <x v="2250"/>
    <x v="984"/>
    <d v="2015-07-17T00:00:00"/>
    <s v="Second Class"/>
    <s v="RL-19615"/>
    <s v="Rob Lucas"/>
    <x v="0"/>
    <s v="United States"/>
    <s v="Chicago"/>
    <x v="10"/>
    <n v="60610"/>
    <x v="2"/>
    <s v="TEC-PH-10000526"/>
    <x v="2"/>
    <x v="7"/>
    <s v="Vtech CS6719"/>
    <n v="537.54399999999998"/>
    <n v="7"/>
    <n v="0.2"/>
    <x v="3806"/>
  </r>
  <r>
    <n v="4547"/>
    <x v="2250"/>
    <x v="984"/>
    <d v="2015-07-17T00:00:00"/>
    <s v="Second Class"/>
    <s v="RL-19615"/>
    <s v="Rob Lucas"/>
    <x v="0"/>
    <s v="United States"/>
    <s v="Chicago"/>
    <x v="10"/>
    <n v="60610"/>
    <x v="2"/>
    <s v="OFF-BI-10003314"/>
    <x v="1"/>
    <x v="8"/>
    <s v="Tuff Stuff Recycled Round Ring Binders"/>
    <n v="1.9279999999999999"/>
    <n v="2"/>
    <n v="0.8"/>
    <x v="3807"/>
  </r>
  <r>
    <n v="4548"/>
    <x v="2250"/>
    <x v="984"/>
    <d v="2015-07-17T00:00:00"/>
    <s v="Second Class"/>
    <s v="RL-19615"/>
    <s v="Rob Lucas"/>
    <x v="0"/>
    <s v="United States"/>
    <s v="Chicago"/>
    <x v="10"/>
    <n v="60610"/>
    <x v="2"/>
    <s v="OFF-AR-10003190"/>
    <x v="1"/>
    <x v="6"/>
    <s v="Newell 32"/>
    <n v="6.9119999999999999"/>
    <n v="3"/>
    <n v="0.2"/>
    <x v="3808"/>
  </r>
  <r>
    <n v="4549"/>
    <x v="2250"/>
    <x v="984"/>
    <d v="2015-07-17T00:00:00"/>
    <s v="Second Class"/>
    <s v="RL-19615"/>
    <s v="Rob Lucas"/>
    <x v="0"/>
    <s v="United States"/>
    <s v="Chicago"/>
    <x v="10"/>
    <n v="60610"/>
    <x v="2"/>
    <s v="FUR-FU-10001861"/>
    <x v="0"/>
    <x v="5"/>
    <s v="Floodlight Indoor Halogen Bulbs, 1 Bulb per Pack, 60 Watts"/>
    <n v="7.76"/>
    <n v="1"/>
    <n v="0.6"/>
    <x v="3809"/>
  </r>
  <r>
    <n v="4550"/>
    <x v="2250"/>
    <x v="984"/>
    <d v="2015-07-17T00:00:00"/>
    <s v="Second Class"/>
    <s v="RL-19615"/>
    <s v="Rob Lucas"/>
    <x v="0"/>
    <s v="United States"/>
    <s v="Chicago"/>
    <x v="10"/>
    <n v="60610"/>
    <x v="2"/>
    <s v="TEC-PH-10003963"/>
    <x v="2"/>
    <x v="7"/>
    <s v="GE 2-Jack Phone Line Splitter"/>
    <n v="659.16800000000001"/>
    <n v="4"/>
    <n v="0.2"/>
    <x v="2862"/>
  </r>
  <r>
    <n v="4551"/>
    <x v="2251"/>
    <x v="504"/>
    <d v="2017-05-02T00:00:00"/>
    <s v="First Class"/>
    <s v="NM-18520"/>
    <s v="Neoma Murray"/>
    <x v="0"/>
    <s v="United States"/>
    <s v="Manchester"/>
    <x v="29"/>
    <n v="6040"/>
    <x v="3"/>
    <s v="OFF-LA-10003388"/>
    <x v="1"/>
    <x v="2"/>
    <s v="Avery 5"/>
    <n v="5.76"/>
    <n v="2"/>
    <n v="0"/>
    <x v="2136"/>
  </r>
  <r>
    <n v="4552"/>
    <x v="2252"/>
    <x v="985"/>
    <d v="2014-07-17T00:00:00"/>
    <s v="Standard Class"/>
    <s v="GK-14620"/>
    <s v="Grace Kelly"/>
    <x v="1"/>
    <s v="United States"/>
    <s v="Los Angeles"/>
    <x v="1"/>
    <n v="90049"/>
    <x v="1"/>
    <s v="FUR-TA-10002855"/>
    <x v="0"/>
    <x v="3"/>
    <s v="Bevis Round Conference Table Top &amp; Single Column Base"/>
    <n v="351.21600000000001"/>
    <n v="3"/>
    <n v="0.2"/>
    <x v="3810"/>
  </r>
  <r>
    <n v="4553"/>
    <x v="2253"/>
    <x v="422"/>
    <d v="2015-01-02T00:00:00"/>
    <s v="Standard Class"/>
    <s v="JF-15490"/>
    <s v="Jeremy Farry"/>
    <x v="0"/>
    <s v="United States"/>
    <s v="San Francisco"/>
    <x v="1"/>
    <n v="94122"/>
    <x v="1"/>
    <s v="FUR-CH-10004886"/>
    <x v="0"/>
    <x v="1"/>
    <s v="Bevis Steel Folding Chairs"/>
    <n v="230.28"/>
    <n v="3"/>
    <n v="0.2"/>
    <x v="2321"/>
  </r>
  <r>
    <n v="4554"/>
    <x v="2253"/>
    <x v="422"/>
    <d v="2015-01-02T00:00:00"/>
    <s v="Standard Class"/>
    <s v="JF-15490"/>
    <s v="Jeremy Farry"/>
    <x v="0"/>
    <s v="United States"/>
    <s v="San Francisco"/>
    <x v="1"/>
    <n v="94122"/>
    <x v="1"/>
    <s v="OFF-PA-10003657"/>
    <x v="1"/>
    <x v="10"/>
    <s v="Xerox 1927"/>
    <n v="12.84"/>
    <n v="3"/>
    <n v="0"/>
    <x v="2475"/>
  </r>
  <r>
    <n v="4555"/>
    <x v="2254"/>
    <x v="535"/>
    <d v="2016-03-01T00:00:00"/>
    <s v="Second Class"/>
    <s v="EB-13930"/>
    <s v="Eric Barreto"/>
    <x v="0"/>
    <s v="United States"/>
    <s v="La Crosse"/>
    <x v="6"/>
    <n v="54601"/>
    <x v="2"/>
    <s v="OFF-BI-10004738"/>
    <x v="1"/>
    <x v="8"/>
    <s v="Flexible Leather- Look Classic Collection Ring Binder"/>
    <n v="56.82"/>
    <n v="3"/>
    <n v="0"/>
    <x v="3811"/>
  </r>
  <r>
    <n v="4556"/>
    <x v="2255"/>
    <x v="391"/>
    <d v="2015-03-26T00:00:00"/>
    <s v="First Class"/>
    <s v="SG-20470"/>
    <s v="Sheri Gordon"/>
    <x v="0"/>
    <s v="United States"/>
    <s v="Florence"/>
    <x v="20"/>
    <n v="29501"/>
    <x v="0"/>
    <s v="OFF-FA-10003112"/>
    <x v="1"/>
    <x v="13"/>
    <s v="Staples"/>
    <n v="31.56"/>
    <n v="4"/>
    <n v="0"/>
    <x v="3812"/>
  </r>
  <r>
    <n v="4557"/>
    <x v="2255"/>
    <x v="391"/>
    <d v="2015-03-26T00:00:00"/>
    <s v="First Class"/>
    <s v="SG-20470"/>
    <s v="Sheri Gordon"/>
    <x v="0"/>
    <s v="United States"/>
    <s v="Florence"/>
    <x v="20"/>
    <n v="29501"/>
    <x v="0"/>
    <s v="OFF-ST-10002486"/>
    <x v="1"/>
    <x v="4"/>
    <s v="Eldon Shelf Savers Cubes and Bins"/>
    <n v="27.92"/>
    <n v="4"/>
    <n v="0"/>
    <x v="3745"/>
  </r>
  <r>
    <n v="4558"/>
    <x v="2256"/>
    <x v="208"/>
    <d v="2017-10-28T00:00:00"/>
    <s v="Standard Class"/>
    <s v="ND-18370"/>
    <s v="Natalie DeCherney"/>
    <x v="0"/>
    <s v="United States"/>
    <s v="Glendale"/>
    <x v="16"/>
    <n v="85301"/>
    <x v="1"/>
    <s v="OFF-BI-10003984"/>
    <x v="1"/>
    <x v="8"/>
    <s v="Lock-Up Easel 'Spel-Binder'"/>
    <n v="8.5589999999999993"/>
    <n v="1"/>
    <n v="0.7"/>
    <x v="3813"/>
  </r>
  <r>
    <n v="4559"/>
    <x v="2257"/>
    <x v="520"/>
    <d v="2015-01-05T00:00:00"/>
    <s v="Standard Class"/>
    <s v="CM-11815"/>
    <s v="Candace McMahon"/>
    <x v="1"/>
    <s v="United States"/>
    <s v="El Paso"/>
    <x v="5"/>
    <n v="79907"/>
    <x v="2"/>
    <s v="OFF-EN-10004773"/>
    <x v="1"/>
    <x v="12"/>
    <s v="Staple envelope"/>
    <n v="49.567999999999998"/>
    <n v="2"/>
    <n v="0.2"/>
    <x v="3814"/>
  </r>
  <r>
    <n v="4560"/>
    <x v="2258"/>
    <x v="952"/>
    <d v="2014-05-08T00:00:00"/>
    <s v="First Class"/>
    <s v="EB-13870"/>
    <s v="Emily Burns"/>
    <x v="0"/>
    <s v="United States"/>
    <s v="San Antonio"/>
    <x v="5"/>
    <n v="78207"/>
    <x v="2"/>
    <s v="FUR-CH-10001146"/>
    <x v="0"/>
    <x v="1"/>
    <s v="Global Value Mid-Back Manager's Chair, Gray"/>
    <n v="127.869"/>
    <n v="3"/>
    <n v="0.3"/>
    <x v="3815"/>
  </r>
  <r>
    <n v="4561"/>
    <x v="2259"/>
    <x v="784"/>
    <d v="2015-12-09T00:00:00"/>
    <s v="Second Class"/>
    <s v="HM-14860"/>
    <s v="Harry Marie"/>
    <x v="1"/>
    <s v="United States"/>
    <s v="Los Angeles"/>
    <x v="1"/>
    <n v="90049"/>
    <x v="1"/>
    <s v="OFF-EN-10003296"/>
    <x v="1"/>
    <x v="12"/>
    <s v="Tyvek Side-Opening Peel &amp; Seel Expanding Envelopes"/>
    <n v="271.44"/>
    <n v="3"/>
    <n v="0"/>
    <x v="3816"/>
  </r>
  <r>
    <n v="4562"/>
    <x v="2259"/>
    <x v="784"/>
    <d v="2015-12-09T00:00:00"/>
    <s v="Second Class"/>
    <s v="HM-14860"/>
    <s v="Harry Marie"/>
    <x v="1"/>
    <s v="United States"/>
    <s v="Los Angeles"/>
    <x v="1"/>
    <n v="90049"/>
    <x v="1"/>
    <s v="TEC-PH-10000193"/>
    <x v="2"/>
    <x v="7"/>
    <s v="Jensen SMPS-640 - speaker phone"/>
    <n v="110.352"/>
    <n v="3"/>
    <n v="0.2"/>
    <x v="3817"/>
  </r>
  <r>
    <n v="4563"/>
    <x v="2259"/>
    <x v="784"/>
    <d v="2015-12-09T00:00:00"/>
    <s v="Second Class"/>
    <s v="HM-14860"/>
    <s v="Harry Marie"/>
    <x v="1"/>
    <s v="United States"/>
    <s v="Los Angeles"/>
    <x v="1"/>
    <n v="90049"/>
    <x v="1"/>
    <s v="FUR-FU-10002111"/>
    <x v="0"/>
    <x v="5"/>
    <s v="Master Caster Door Stop, Large Brown"/>
    <n v="36.4"/>
    <n v="5"/>
    <n v="0"/>
    <x v="3818"/>
  </r>
  <r>
    <n v="4564"/>
    <x v="2260"/>
    <x v="986"/>
    <d v="2017-09-30T00:00:00"/>
    <s v="Standard Class"/>
    <s v="SJ-20125"/>
    <s v="Sanjit Jacobs"/>
    <x v="2"/>
    <s v="United States"/>
    <s v="Miramar"/>
    <x v="2"/>
    <n v="33023"/>
    <x v="0"/>
    <s v="FUR-CH-10003298"/>
    <x v="0"/>
    <x v="1"/>
    <s v="Office Star - Contemporary Task Swivel chair with Loop Arms, Charcoal"/>
    <n v="419.13600000000002"/>
    <n v="4"/>
    <n v="0.2"/>
    <x v="3819"/>
  </r>
  <r>
    <n v="4565"/>
    <x v="2261"/>
    <x v="337"/>
    <d v="2014-12-14T00:00:00"/>
    <s v="Standard Class"/>
    <s v="DM-12955"/>
    <s v="Dario Medina"/>
    <x v="1"/>
    <s v="United States"/>
    <s v="Mesa"/>
    <x v="16"/>
    <n v="85204"/>
    <x v="1"/>
    <s v="OFF-ST-10004950"/>
    <x v="1"/>
    <x v="4"/>
    <s v="Acco Perma 3000 Stacking Storage Drawers"/>
    <n v="100.70399999999999"/>
    <n v="6"/>
    <n v="0.2"/>
    <x v="3820"/>
  </r>
  <r>
    <n v="4566"/>
    <x v="2262"/>
    <x v="734"/>
    <d v="2017-12-10T00:00:00"/>
    <s v="Standard Class"/>
    <s v="MC-17575"/>
    <s v="Matt Collins"/>
    <x v="0"/>
    <s v="United States"/>
    <s v="Fayetteville"/>
    <x v="3"/>
    <n v="28314"/>
    <x v="0"/>
    <s v="OFF-AP-10002350"/>
    <x v="1"/>
    <x v="9"/>
    <s v="Belkin F9H710-06 7 Outlet SurgeMaster Surge Protector"/>
    <n v="45.216000000000001"/>
    <n v="3"/>
    <n v="0.2"/>
    <x v="993"/>
  </r>
  <r>
    <n v="4567"/>
    <x v="2262"/>
    <x v="734"/>
    <d v="2017-12-10T00:00:00"/>
    <s v="Standard Class"/>
    <s v="MC-17575"/>
    <s v="Matt Collins"/>
    <x v="0"/>
    <s v="United States"/>
    <s v="Fayetteville"/>
    <x v="3"/>
    <n v="28314"/>
    <x v="0"/>
    <s v="OFF-BI-10004233"/>
    <x v="1"/>
    <x v="8"/>
    <s v="GBC Pre-Punched Binding Paper, Plastic, White, 8-1/2&quot; x 11&quot;"/>
    <n v="28.782"/>
    <n v="6"/>
    <n v="0.7"/>
    <x v="3821"/>
  </r>
  <r>
    <n v="4568"/>
    <x v="2262"/>
    <x v="734"/>
    <d v="2017-12-10T00:00:00"/>
    <s v="Standard Class"/>
    <s v="MC-17575"/>
    <s v="Matt Collins"/>
    <x v="0"/>
    <s v="United States"/>
    <s v="Fayetteville"/>
    <x v="3"/>
    <n v="28314"/>
    <x v="0"/>
    <s v="OFF-PA-10001892"/>
    <x v="1"/>
    <x v="10"/>
    <s v="Rediform Wirebound &quot;Phone Memo&quot; Message Book, 11 x 5-3/4"/>
    <n v="24.448"/>
    <n v="4"/>
    <n v="0.2"/>
    <x v="682"/>
  </r>
  <r>
    <n v="4569"/>
    <x v="2263"/>
    <x v="627"/>
    <d v="2015-11-13T00:00:00"/>
    <s v="Standard Class"/>
    <s v="DB-13660"/>
    <s v="Duane Benoit"/>
    <x v="0"/>
    <s v="United States"/>
    <s v="Houston"/>
    <x v="5"/>
    <n v="77095"/>
    <x v="2"/>
    <s v="OFF-BI-10003291"/>
    <x v="1"/>
    <x v="8"/>
    <s v="Wilson Jones Leather-Like Binders with DublLock Round Rings"/>
    <n v="10.476000000000001"/>
    <n v="6"/>
    <n v="0.8"/>
    <x v="3822"/>
  </r>
  <r>
    <n v="4570"/>
    <x v="2264"/>
    <x v="987"/>
    <d v="2014-04-21T00:00:00"/>
    <s v="Second Class"/>
    <s v="NF-18595"/>
    <s v="Nicole Fjeld"/>
    <x v="2"/>
    <s v="United States"/>
    <s v="San Jose"/>
    <x v="1"/>
    <n v="95123"/>
    <x v="1"/>
    <s v="FUR-FU-10004017"/>
    <x v="0"/>
    <x v="5"/>
    <s v="Executive Impressions 13&quot; Chairman Wall Clock"/>
    <n v="76.14"/>
    <n v="3"/>
    <n v="0"/>
    <x v="3281"/>
  </r>
  <r>
    <n v="4571"/>
    <x v="2265"/>
    <x v="442"/>
    <d v="2015-05-27T00:00:00"/>
    <s v="Second Class"/>
    <s v="NM-18445"/>
    <s v="Nathan Mautz"/>
    <x v="2"/>
    <s v="United States"/>
    <s v="Wichita"/>
    <x v="41"/>
    <n v="67212"/>
    <x v="2"/>
    <s v="OFF-AR-10002445"/>
    <x v="1"/>
    <x v="6"/>
    <s v="SANFORD Major Accent Highlighters"/>
    <n v="21.24"/>
    <n v="3"/>
    <n v="0"/>
    <x v="3707"/>
  </r>
  <r>
    <n v="4572"/>
    <x v="2265"/>
    <x v="442"/>
    <d v="2015-05-27T00:00:00"/>
    <s v="Second Class"/>
    <s v="NM-18445"/>
    <s v="Nathan Mautz"/>
    <x v="2"/>
    <s v="United States"/>
    <s v="Wichita"/>
    <x v="41"/>
    <n v="67212"/>
    <x v="2"/>
    <s v="OFF-BI-10001718"/>
    <x v="1"/>
    <x v="8"/>
    <s v="GBC DocuBind P50 Personal Binding Machine"/>
    <n v="127.96"/>
    <n v="2"/>
    <n v="0"/>
    <x v="3823"/>
  </r>
  <r>
    <n v="4573"/>
    <x v="2266"/>
    <x v="729"/>
    <d v="2017-07-21T00:00:00"/>
    <s v="Standard Class"/>
    <s v="AB-10255"/>
    <s v="Alejandro Ballentine"/>
    <x v="2"/>
    <s v="United States"/>
    <s v="Los Angeles"/>
    <x v="1"/>
    <n v="90036"/>
    <x v="1"/>
    <s v="TEC-CO-10004202"/>
    <x v="2"/>
    <x v="16"/>
    <s v="Brother DCP1000 Digital 3 in 1 Multifunction Machine"/>
    <n v="479.98399999999998"/>
    <n v="2"/>
    <n v="0.2"/>
    <x v="3824"/>
  </r>
  <r>
    <n v="4574"/>
    <x v="2267"/>
    <x v="939"/>
    <d v="2016-12-18T00:00:00"/>
    <s v="Standard Class"/>
    <s v="MG-17650"/>
    <s v="Matthew Grinstein"/>
    <x v="2"/>
    <s v="United States"/>
    <s v="Jackson"/>
    <x v="12"/>
    <n v="49201"/>
    <x v="2"/>
    <s v="TEC-PH-10002103"/>
    <x v="2"/>
    <x v="7"/>
    <s v="Jabra SPEAK 410"/>
    <n v="657.93"/>
    <n v="7"/>
    <n v="0"/>
    <x v="3825"/>
  </r>
  <r>
    <n v="4575"/>
    <x v="2267"/>
    <x v="939"/>
    <d v="2016-12-18T00:00:00"/>
    <s v="Standard Class"/>
    <s v="MG-17650"/>
    <s v="Matthew Grinstein"/>
    <x v="2"/>
    <s v="United States"/>
    <s v="Jackson"/>
    <x v="12"/>
    <n v="49201"/>
    <x v="2"/>
    <s v="FUR-FU-10003724"/>
    <x v="0"/>
    <x v="5"/>
    <s v="Westinghouse Clip-On Gooseneck Lamps"/>
    <n v="33.479999999999997"/>
    <n v="4"/>
    <n v="0"/>
    <x v="3826"/>
  </r>
  <r>
    <n v="4576"/>
    <x v="2267"/>
    <x v="939"/>
    <d v="2016-12-18T00:00:00"/>
    <s v="Standard Class"/>
    <s v="MG-17650"/>
    <s v="Matthew Grinstein"/>
    <x v="2"/>
    <s v="United States"/>
    <s v="Jackson"/>
    <x v="12"/>
    <n v="49201"/>
    <x v="2"/>
    <s v="OFF-AR-10003732"/>
    <x v="1"/>
    <x v="6"/>
    <s v="Newell 333"/>
    <n v="13.9"/>
    <n v="5"/>
    <n v="0"/>
    <x v="2669"/>
  </r>
  <r>
    <n v="4577"/>
    <x v="2267"/>
    <x v="939"/>
    <d v="2016-12-18T00:00:00"/>
    <s v="Standard Class"/>
    <s v="MG-17650"/>
    <s v="Matthew Grinstein"/>
    <x v="2"/>
    <s v="United States"/>
    <s v="Jackson"/>
    <x v="12"/>
    <n v="49201"/>
    <x v="2"/>
    <s v="OFF-ST-10000885"/>
    <x v="1"/>
    <x v="4"/>
    <s v="Fellowes Desktop Hanging File Manager"/>
    <n v="26.86"/>
    <n v="2"/>
    <n v="0"/>
    <x v="3827"/>
  </r>
  <r>
    <n v="4578"/>
    <x v="2268"/>
    <x v="909"/>
    <d v="2014-04-16T00:00:00"/>
    <s v="Standard Class"/>
    <s v="SE-20110"/>
    <s v="Sanjit Engle"/>
    <x v="0"/>
    <s v="United States"/>
    <s v="Lewiston"/>
    <x v="45"/>
    <n v="83501"/>
    <x v="1"/>
    <s v="OFF-BI-10004817"/>
    <x v="1"/>
    <x v="8"/>
    <s v="GBC Personal VeloBind Strips"/>
    <n v="9.5839999999999996"/>
    <n v="1"/>
    <n v="0.2"/>
    <x v="2226"/>
  </r>
  <r>
    <n v="4579"/>
    <x v="2269"/>
    <x v="988"/>
    <d v="2015-06-15T00:00:00"/>
    <s v="Standard Class"/>
    <s v="AG-10765"/>
    <s v="Anthony Garverick"/>
    <x v="2"/>
    <s v="United States"/>
    <s v="Hampton"/>
    <x v="17"/>
    <n v="23666"/>
    <x v="0"/>
    <s v="OFF-BI-10001670"/>
    <x v="1"/>
    <x v="8"/>
    <s v="Vinyl Sectional Post Binders"/>
    <n v="113.1"/>
    <n v="3"/>
    <n v="0"/>
    <x v="3828"/>
  </r>
  <r>
    <n v="4580"/>
    <x v="2270"/>
    <x v="923"/>
    <d v="2014-08-02T00:00:00"/>
    <s v="Standard Class"/>
    <s v="AS-10045"/>
    <s v="Aaron Smayling"/>
    <x v="1"/>
    <s v="United States"/>
    <s v="New York City"/>
    <x v="15"/>
    <n v="10035"/>
    <x v="3"/>
    <s v="OFF-PA-10002709"/>
    <x v="1"/>
    <x v="10"/>
    <s v="Xerox 1956"/>
    <n v="65.78"/>
    <n v="11"/>
    <n v="0"/>
    <x v="3829"/>
  </r>
  <r>
    <n v="4581"/>
    <x v="2271"/>
    <x v="374"/>
    <d v="2015-08-06T00:00:00"/>
    <s v="Standard Class"/>
    <s v="AR-10405"/>
    <s v="Allen Rosenblatt"/>
    <x v="1"/>
    <s v="United States"/>
    <s v="Hattiesburg"/>
    <x v="35"/>
    <n v="39401"/>
    <x v="0"/>
    <s v="TEC-AC-10004469"/>
    <x v="2"/>
    <x v="11"/>
    <s v="Microsoft Sculpt Comfort Mouse"/>
    <n v="239.7"/>
    <n v="6"/>
    <n v="0"/>
    <x v="3830"/>
  </r>
  <r>
    <n v="4582"/>
    <x v="2272"/>
    <x v="251"/>
    <d v="2016-09-22T00:00:00"/>
    <s v="First Class"/>
    <s v="AP-10720"/>
    <s v="Anne Pryor"/>
    <x v="2"/>
    <s v="United States"/>
    <s v="Philadelphia"/>
    <x v="9"/>
    <n v="19140"/>
    <x v="3"/>
    <s v="FUR-FU-10003424"/>
    <x v="0"/>
    <x v="5"/>
    <s v="Nu-Dell Oak Frame"/>
    <n v="25.632000000000001"/>
    <n v="3"/>
    <n v="0.2"/>
    <x v="3831"/>
  </r>
  <r>
    <n v="4583"/>
    <x v="2273"/>
    <x v="224"/>
    <d v="2016-06-12T00:00:00"/>
    <s v="First Class"/>
    <s v="JB-16000"/>
    <s v="Joy Bell-"/>
    <x v="0"/>
    <s v="United States"/>
    <s v="Philadelphia"/>
    <x v="9"/>
    <n v="19140"/>
    <x v="3"/>
    <s v="OFF-LA-10003720"/>
    <x v="1"/>
    <x v="2"/>
    <s v="Avery 487"/>
    <n v="23.616"/>
    <n v="8"/>
    <n v="0.2"/>
    <x v="3832"/>
  </r>
  <r>
    <n v="4584"/>
    <x v="2274"/>
    <x v="370"/>
    <d v="2016-08-28T00:00:00"/>
    <s v="Second Class"/>
    <s v="TS-21430"/>
    <s v="Tom Stivers"/>
    <x v="1"/>
    <s v="United States"/>
    <s v="Los Angeles"/>
    <x v="1"/>
    <n v="90045"/>
    <x v="1"/>
    <s v="OFF-AR-10000390"/>
    <x v="1"/>
    <x v="6"/>
    <s v="Newell Chalk Holder"/>
    <n v="8.26"/>
    <n v="2"/>
    <n v="0"/>
    <x v="349"/>
  </r>
  <r>
    <n v="4585"/>
    <x v="2275"/>
    <x v="808"/>
    <d v="2017-11-04T00:00:00"/>
    <s v="Second Class"/>
    <s v="NL-18310"/>
    <s v="Nancy Lomonaco"/>
    <x v="2"/>
    <s v="United States"/>
    <s v="Danville"/>
    <x v="1"/>
    <n v="94526"/>
    <x v="1"/>
    <s v="OFF-EN-10001335"/>
    <x v="1"/>
    <x v="12"/>
    <s v="White Business Envelopes with Contemporary Seam, Recycled White Business Envelopes"/>
    <n v="76.58"/>
    <n v="7"/>
    <n v="0"/>
    <x v="3833"/>
  </r>
  <r>
    <n v="4586"/>
    <x v="2275"/>
    <x v="808"/>
    <d v="2017-11-04T00:00:00"/>
    <s v="Second Class"/>
    <s v="NL-18310"/>
    <s v="Nancy Lomonaco"/>
    <x v="2"/>
    <s v="United States"/>
    <s v="Danville"/>
    <x v="1"/>
    <n v="94526"/>
    <x v="1"/>
    <s v="OFF-AR-10003469"/>
    <x v="1"/>
    <x v="6"/>
    <s v="Nontoxic Chalk"/>
    <n v="8.8000000000000007"/>
    <n v="5"/>
    <n v="0"/>
    <x v="3834"/>
  </r>
  <r>
    <n v="4587"/>
    <x v="2275"/>
    <x v="808"/>
    <d v="2017-11-04T00:00:00"/>
    <s v="Second Class"/>
    <s v="NL-18310"/>
    <s v="Nancy Lomonaco"/>
    <x v="2"/>
    <s v="United States"/>
    <s v="Danville"/>
    <x v="1"/>
    <n v="94526"/>
    <x v="1"/>
    <s v="OFF-BI-10003718"/>
    <x v="1"/>
    <x v="8"/>
    <s v="GBC Therma-A-Bind 250T Electric Binding System"/>
    <n v="590.35199999999998"/>
    <n v="6"/>
    <n v="0.2"/>
    <x v="3835"/>
  </r>
  <r>
    <n v="4588"/>
    <x v="2275"/>
    <x v="808"/>
    <d v="2017-11-04T00:00:00"/>
    <s v="Second Class"/>
    <s v="NL-18310"/>
    <s v="Nancy Lomonaco"/>
    <x v="2"/>
    <s v="United States"/>
    <s v="Danville"/>
    <x v="1"/>
    <n v="94526"/>
    <x v="1"/>
    <s v="OFF-FA-10004838"/>
    <x v="1"/>
    <x v="13"/>
    <s v="Super Bands, 12/Pack"/>
    <n v="5.58"/>
    <n v="3"/>
    <n v="0"/>
    <x v="3836"/>
  </r>
  <r>
    <n v="4589"/>
    <x v="2275"/>
    <x v="808"/>
    <d v="2017-11-04T00:00:00"/>
    <s v="Second Class"/>
    <s v="NL-18310"/>
    <s v="Nancy Lomonaco"/>
    <x v="2"/>
    <s v="United States"/>
    <s v="Danville"/>
    <x v="1"/>
    <n v="94526"/>
    <x v="1"/>
    <s v="FUR-FU-10002508"/>
    <x v="0"/>
    <x v="5"/>
    <s v="Document Clip Frames"/>
    <n v="25.02"/>
    <n v="3"/>
    <n v="0"/>
    <x v="3837"/>
  </r>
  <r>
    <n v="4590"/>
    <x v="2275"/>
    <x v="808"/>
    <d v="2017-11-04T00:00:00"/>
    <s v="Second Class"/>
    <s v="NL-18310"/>
    <s v="Nancy Lomonaco"/>
    <x v="2"/>
    <s v="United States"/>
    <s v="Danville"/>
    <x v="1"/>
    <n v="94526"/>
    <x v="1"/>
    <s v="OFF-ST-10001511"/>
    <x v="1"/>
    <x v="4"/>
    <s v="Space Solutions Commercial Steel Shelving"/>
    <n v="452.55"/>
    <n v="7"/>
    <n v="0"/>
    <x v="3838"/>
  </r>
  <r>
    <n v="4591"/>
    <x v="2276"/>
    <x v="482"/>
    <d v="2016-12-31T00:00:00"/>
    <s v="Standard Class"/>
    <s v="MC-18130"/>
    <s v="Mike Caudle"/>
    <x v="1"/>
    <s v="United States"/>
    <s v="Los Angeles"/>
    <x v="1"/>
    <n v="90004"/>
    <x v="1"/>
    <s v="OFF-SU-10000952"/>
    <x v="1"/>
    <x v="14"/>
    <s v="Fiskars Home &amp; Office Scissors"/>
    <n v="17.760000000000002"/>
    <n v="2"/>
    <n v="0"/>
    <x v="3839"/>
  </r>
  <r>
    <n v="4592"/>
    <x v="2276"/>
    <x v="482"/>
    <d v="2016-12-31T00:00:00"/>
    <s v="Standard Class"/>
    <s v="MC-18130"/>
    <s v="Mike Caudle"/>
    <x v="1"/>
    <s v="United States"/>
    <s v="Los Angeles"/>
    <x v="1"/>
    <n v="90004"/>
    <x v="1"/>
    <s v="TEC-PH-10002275"/>
    <x v="2"/>
    <x v="7"/>
    <s v="Mitel 5320 IP Phone VoIP phone"/>
    <n v="302.38400000000001"/>
    <n v="2"/>
    <n v="0.2"/>
    <x v="3479"/>
  </r>
  <r>
    <n v="4593"/>
    <x v="2276"/>
    <x v="482"/>
    <d v="2016-12-31T00:00:00"/>
    <s v="Standard Class"/>
    <s v="MC-18130"/>
    <s v="Mike Caudle"/>
    <x v="1"/>
    <s v="United States"/>
    <s v="Los Angeles"/>
    <x v="1"/>
    <n v="90004"/>
    <x v="1"/>
    <s v="FUR-CH-10003535"/>
    <x v="0"/>
    <x v="1"/>
    <s v="Global Armless Task Chair, Royal Blue"/>
    <n v="146.352"/>
    <n v="3"/>
    <n v="0.2"/>
    <x v="3840"/>
  </r>
  <r>
    <n v="4594"/>
    <x v="2276"/>
    <x v="482"/>
    <d v="2016-12-31T00:00:00"/>
    <s v="Standard Class"/>
    <s v="MC-18130"/>
    <s v="Mike Caudle"/>
    <x v="1"/>
    <s v="United States"/>
    <s v="Los Angeles"/>
    <x v="1"/>
    <n v="90004"/>
    <x v="1"/>
    <s v="OFF-AP-10004052"/>
    <x v="1"/>
    <x v="9"/>
    <s v="Hoover Replacement Belts For Soft Guard &amp; Commercial Ltweight Upright Vacs, 2/Pk"/>
    <n v="7.9"/>
    <n v="2"/>
    <n v="0"/>
    <x v="3841"/>
  </r>
  <r>
    <n v="4595"/>
    <x v="2276"/>
    <x v="482"/>
    <d v="2016-12-31T00:00:00"/>
    <s v="Standard Class"/>
    <s v="MC-18130"/>
    <s v="Mike Caudle"/>
    <x v="1"/>
    <s v="United States"/>
    <s v="Los Angeles"/>
    <x v="1"/>
    <n v="90004"/>
    <x v="1"/>
    <s v="FUR-TA-10003473"/>
    <x v="0"/>
    <x v="3"/>
    <s v="Bretford Rectangular Conference Table Tops"/>
    <n v="902.71199999999999"/>
    <n v="3"/>
    <n v="0.2"/>
    <x v="3842"/>
  </r>
  <r>
    <n v="4596"/>
    <x v="2276"/>
    <x v="482"/>
    <d v="2016-12-31T00:00:00"/>
    <s v="Standard Class"/>
    <s v="MC-18130"/>
    <s v="Mike Caudle"/>
    <x v="1"/>
    <s v="United States"/>
    <s v="Los Angeles"/>
    <x v="1"/>
    <n v="90004"/>
    <x v="1"/>
    <s v="OFF-AR-10001897"/>
    <x v="1"/>
    <x v="6"/>
    <s v="Model L Table or Wall-Mount Pencil Sharpener"/>
    <n v="53.97"/>
    <n v="3"/>
    <n v="0"/>
    <x v="2697"/>
  </r>
  <r>
    <n v="4597"/>
    <x v="2277"/>
    <x v="5"/>
    <d v="2016-12-10T00:00:00"/>
    <s v="Second Class"/>
    <s v="TC-21475"/>
    <s v="Tony Chapman"/>
    <x v="2"/>
    <s v="United States"/>
    <s v="Washington"/>
    <x v="40"/>
    <n v="20016"/>
    <x v="3"/>
    <s v="OFF-AR-10000034"/>
    <x v="1"/>
    <x v="6"/>
    <s v="BIC Brite Liner Grip Highlighters, Assorted, 5/Pack"/>
    <n v="33.92"/>
    <n v="8"/>
    <n v="0"/>
    <x v="3843"/>
  </r>
  <r>
    <n v="4598"/>
    <x v="2278"/>
    <x v="735"/>
    <d v="2017-09-01T00:00:00"/>
    <s v="Standard Class"/>
    <s v="MG-17650"/>
    <s v="Matthew Grinstein"/>
    <x v="2"/>
    <s v="United States"/>
    <s v="Milwaukee"/>
    <x v="6"/>
    <n v="53209"/>
    <x v="2"/>
    <s v="OFF-SU-10004115"/>
    <x v="1"/>
    <x v="14"/>
    <s v="Acme Stainless Steel Office Snips"/>
    <n v="21.81"/>
    <n v="3"/>
    <n v="0"/>
    <x v="3844"/>
  </r>
  <r>
    <n v="4599"/>
    <x v="2278"/>
    <x v="735"/>
    <d v="2017-09-01T00:00:00"/>
    <s v="Standard Class"/>
    <s v="MG-17650"/>
    <s v="Matthew Grinstein"/>
    <x v="2"/>
    <s v="United States"/>
    <s v="Milwaukee"/>
    <x v="6"/>
    <n v="53209"/>
    <x v="2"/>
    <s v="OFF-AP-10001947"/>
    <x v="1"/>
    <x v="9"/>
    <s v="Acco 6 Outlet Guardian Premium Plus Surge Suppressor"/>
    <n v="91.6"/>
    <n v="5"/>
    <n v="0"/>
    <x v="3845"/>
  </r>
  <r>
    <n v="4600"/>
    <x v="2279"/>
    <x v="747"/>
    <d v="2015-07-20T00:00:00"/>
    <s v="Standard Class"/>
    <s v="MG-17890"/>
    <s v="Michael Granlund"/>
    <x v="2"/>
    <s v="United States"/>
    <s v="Baltimore"/>
    <x v="39"/>
    <n v="21215"/>
    <x v="3"/>
    <s v="FUR-CH-10004853"/>
    <x v="0"/>
    <x v="1"/>
    <s v="Global Manager's Adjustable Task Chair, Storm"/>
    <n v="150.97999999999999"/>
    <n v="1"/>
    <n v="0"/>
    <x v="3846"/>
  </r>
  <r>
    <n v="4601"/>
    <x v="2279"/>
    <x v="747"/>
    <d v="2015-07-20T00:00:00"/>
    <s v="Standard Class"/>
    <s v="MG-17890"/>
    <s v="Michael Granlund"/>
    <x v="2"/>
    <s v="United States"/>
    <s v="Baltimore"/>
    <x v="39"/>
    <n v="21215"/>
    <x v="3"/>
    <s v="OFF-EN-10000483"/>
    <x v="1"/>
    <x v="12"/>
    <s v="White Envelopes, White Envelopes with Clear Poly Window"/>
    <n v="137.25"/>
    <n v="9"/>
    <n v="0"/>
    <x v="3847"/>
  </r>
  <r>
    <n v="4602"/>
    <x v="2279"/>
    <x v="747"/>
    <d v="2015-07-20T00:00:00"/>
    <s v="Standard Class"/>
    <s v="MG-17890"/>
    <s v="Michael Granlund"/>
    <x v="2"/>
    <s v="United States"/>
    <s v="Baltimore"/>
    <x v="39"/>
    <n v="21215"/>
    <x v="3"/>
    <s v="OFF-FA-10001332"/>
    <x v="1"/>
    <x v="13"/>
    <s v="Acco Banker's Clasps, 5 3/4&quot;-Long"/>
    <n v="11.52"/>
    <n v="4"/>
    <n v="0"/>
    <x v="3848"/>
  </r>
  <r>
    <n v="4603"/>
    <x v="2280"/>
    <x v="989"/>
    <d v="2015-05-29T00:00:00"/>
    <s v="Second Class"/>
    <s v="BF-11170"/>
    <s v="Ben Ferrer"/>
    <x v="2"/>
    <s v="United States"/>
    <s v="Jacksonville"/>
    <x v="3"/>
    <n v="28540"/>
    <x v="0"/>
    <s v="OFF-PA-10003790"/>
    <x v="1"/>
    <x v="10"/>
    <s v="Xerox 1991"/>
    <n v="18.271999999999998"/>
    <n v="1"/>
    <n v="0.2"/>
    <x v="3849"/>
  </r>
  <r>
    <n v="4604"/>
    <x v="2280"/>
    <x v="989"/>
    <d v="2015-05-29T00:00:00"/>
    <s v="Second Class"/>
    <s v="BF-11170"/>
    <s v="Ben Ferrer"/>
    <x v="2"/>
    <s v="United States"/>
    <s v="Jacksonville"/>
    <x v="3"/>
    <n v="28540"/>
    <x v="0"/>
    <s v="OFF-PA-10003134"/>
    <x v="1"/>
    <x v="10"/>
    <s v="Xerox 1937"/>
    <n v="153.72800000000001"/>
    <n v="4"/>
    <n v="0.2"/>
    <x v="3850"/>
  </r>
  <r>
    <n v="4605"/>
    <x v="2280"/>
    <x v="989"/>
    <d v="2015-05-29T00:00:00"/>
    <s v="Second Class"/>
    <s v="BF-11170"/>
    <s v="Ben Ferrer"/>
    <x v="2"/>
    <s v="United States"/>
    <s v="Jacksonville"/>
    <x v="3"/>
    <n v="28540"/>
    <x v="0"/>
    <s v="OFF-EN-10004459"/>
    <x v="1"/>
    <x v="12"/>
    <s v="Security-Tint Envelopes"/>
    <n v="12.224"/>
    <n v="2"/>
    <n v="0.2"/>
    <x v="2228"/>
  </r>
  <r>
    <n v="4606"/>
    <x v="2280"/>
    <x v="989"/>
    <d v="2015-05-29T00:00:00"/>
    <s v="Second Class"/>
    <s v="BF-11170"/>
    <s v="Ben Ferrer"/>
    <x v="2"/>
    <s v="United States"/>
    <s v="Jacksonville"/>
    <x v="3"/>
    <n v="28540"/>
    <x v="0"/>
    <s v="TEC-AC-10003628"/>
    <x v="2"/>
    <x v="11"/>
    <s v="Logitech 910-002974 M325 Wireless Mouse for Web Scrolling"/>
    <n v="167.94399999999999"/>
    <n v="7"/>
    <n v="0.2"/>
    <x v="3851"/>
  </r>
  <r>
    <n v="4607"/>
    <x v="2281"/>
    <x v="71"/>
    <d v="2015-06-02T00:00:00"/>
    <s v="Standard Class"/>
    <s v="MS-17770"/>
    <s v="Maxwell Schwartz"/>
    <x v="0"/>
    <s v="United States"/>
    <s v="Rochester"/>
    <x v="15"/>
    <n v="14609"/>
    <x v="3"/>
    <s v="TEC-PH-10004093"/>
    <x v="2"/>
    <x v="7"/>
    <s v="Panasonic Kx-TS550"/>
    <n v="45.99"/>
    <n v="1"/>
    <n v="0"/>
    <x v="3852"/>
  </r>
  <r>
    <n v="4608"/>
    <x v="2281"/>
    <x v="71"/>
    <d v="2015-06-02T00:00:00"/>
    <s v="Standard Class"/>
    <s v="MS-17770"/>
    <s v="Maxwell Schwartz"/>
    <x v="0"/>
    <s v="United States"/>
    <s v="Rochester"/>
    <x v="15"/>
    <n v="14609"/>
    <x v="3"/>
    <s v="OFF-ST-10001490"/>
    <x v="1"/>
    <x v="4"/>
    <s v="Hot File 7-Pocket, Floor Stand"/>
    <n v="535.41"/>
    <n v="3"/>
    <n v="0"/>
    <x v="3853"/>
  </r>
  <r>
    <n v="4609"/>
    <x v="2281"/>
    <x v="71"/>
    <d v="2015-06-02T00:00:00"/>
    <s v="Standard Class"/>
    <s v="MS-17770"/>
    <s v="Maxwell Schwartz"/>
    <x v="0"/>
    <s v="United States"/>
    <s v="Rochester"/>
    <x v="15"/>
    <n v="14609"/>
    <x v="3"/>
    <s v="OFF-BI-10000605"/>
    <x v="1"/>
    <x v="8"/>
    <s v="Acco Pressboard Covers with Storage Hooks, 9 1/2&quot; x 11&quot;, Executive Red"/>
    <n v="6.0960000000000001"/>
    <n v="2"/>
    <n v="0.2"/>
    <x v="3854"/>
  </r>
  <r>
    <n v="4610"/>
    <x v="2281"/>
    <x v="71"/>
    <d v="2015-06-02T00:00:00"/>
    <s v="Standard Class"/>
    <s v="MS-17770"/>
    <s v="Maxwell Schwartz"/>
    <x v="0"/>
    <s v="United States"/>
    <s v="Rochester"/>
    <x v="15"/>
    <n v="14609"/>
    <x v="3"/>
    <s v="OFF-PA-10004255"/>
    <x v="1"/>
    <x v="10"/>
    <s v="Xerox 219"/>
    <n v="45.36"/>
    <n v="7"/>
    <n v="0"/>
    <x v="1637"/>
  </r>
  <r>
    <n v="4611"/>
    <x v="2282"/>
    <x v="45"/>
    <d v="2017-11-14T00:00:00"/>
    <s v="Standard Class"/>
    <s v="JE-15745"/>
    <s v="Joel Eaton"/>
    <x v="0"/>
    <s v="United States"/>
    <s v="Oceanside"/>
    <x v="1"/>
    <n v="92054"/>
    <x v="1"/>
    <s v="FUR-FU-10000023"/>
    <x v="0"/>
    <x v="5"/>
    <s v="Eldon Wave Desk Accessories"/>
    <n v="47.12"/>
    <n v="8"/>
    <n v="0"/>
    <x v="357"/>
  </r>
  <r>
    <n v="4612"/>
    <x v="2283"/>
    <x v="990"/>
    <d v="2016-01-26T00:00:00"/>
    <s v="Second Class"/>
    <s v="HG-14965"/>
    <s v="Henry Goldwyn"/>
    <x v="1"/>
    <s v="United States"/>
    <s v="Gulfport"/>
    <x v="35"/>
    <n v="39503"/>
    <x v="0"/>
    <s v="OFF-BI-10000285"/>
    <x v="1"/>
    <x v="8"/>
    <s v="XtraLife ClearVue Slant-D Ring Binders by Cardinal"/>
    <n v="31.36"/>
    <n v="4"/>
    <n v="0"/>
    <x v="3855"/>
  </r>
  <r>
    <n v="4613"/>
    <x v="2284"/>
    <x v="413"/>
    <d v="2017-01-06T00:00:00"/>
    <s v="Standard Class"/>
    <s v="EP-13915"/>
    <s v="Emily Phan"/>
    <x v="0"/>
    <s v="United States"/>
    <s v="Jacksonville"/>
    <x v="2"/>
    <n v="32216"/>
    <x v="0"/>
    <s v="OFF-AR-10000588"/>
    <x v="1"/>
    <x v="6"/>
    <s v="Newell 345"/>
    <n v="47.616"/>
    <n v="3"/>
    <n v="0.2"/>
    <x v="1739"/>
  </r>
  <r>
    <n v="4614"/>
    <x v="2284"/>
    <x v="413"/>
    <d v="2017-01-06T00:00:00"/>
    <s v="Standard Class"/>
    <s v="EP-13915"/>
    <s v="Emily Phan"/>
    <x v="0"/>
    <s v="United States"/>
    <s v="Jacksonville"/>
    <x v="2"/>
    <n v="32216"/>
    <x v="0"/>
    <s v="OFF-PA-10002250"/>
    <x v="1"/>
    <x v="10"/>
    <s v="Things To Do Today Pad"/>
    <n v="23.48"/>
    <n v="5"/>
    <n v="0.2"/>
    <x v="3856"/>
  </r>
  <r>
    <n v="4615"/>
    <x v="2285"/>
    <x v="64"/>
    <d v="2016-09-10T00:00:00"/>
    <s v="Standard Class"/>
    <s v="GH-14410"/>
    <s v="Gary Hansen"/>
    <x v="2"/>
    <s v="United States"/>
    <s v="Houston"/>
    <x v="5"/>
    <n v="77070"/>
    <x v="2"/>
    <s v="OFF-AP-10002457"/>
    <x v="1"/>
    <x v="9"/>
    <s v="Eureka The Boss Plus 12-Amp Hard Box Upright Vacuum, Red"/>
    <n v="62.79"/>
    <n v="3"/>
    <n v="0.8"/>
    <x v="3857"/>
  </r>
  <r>
    <n v="4616"/>
    <x v="2285"/>
    <x v="64"/>
    <d v="2016-09-10T00:00:00"/>
    <s v="Standard Class"/>
    <s v="GH-14410"/>
    <s v="Gary Hansen"/>
    <x v="2"/>
    <s v="United States"/>
    <s v="Houston"/>
    <x v="5"/>
    <n v="77070"/>
    <x v="2"/>
    <s v="OFF-FA-10002763"/>
    <x v="1"/>
    <x v="13"/>
    <s v="Advantus Map Pennant Flags and Round Head Tacks"/>
    <n v="28.44"/>
    <n v="9"/>
    <n v="0.2"/>
    <x v="3858"/>
  </r>
  <r>
    <n v="4617"/>
    <x v="2286"/>
    <x v="406"/>
    <d v="2015-09-07T00:00:00"/>
    <s v="Second Class"/>
    <s v="DS-13180"/>
    <s v="David Smith"/>
    <x v="1"/>
    <s v="United States"/>
    <s v="Houston"/>
    <x v="5"/>
    <n v="77095"/>
    <x v="2"/>
    <s v="TEC-AC-10000109"/>
    <x v="2"/>
    <x v="11"/>
    <s v="Sony Micro Vault Click 16 GB USB 2.0 Flash Drive"/>
    <n v="134.376"/>
    <n v="3"/>
    <n v="0.2"/>
    <x v="3859"/>
  </r>
  <r>
    <n v="4618"/>
    <x v="2287"/>
    <x v="481"/>
    <d v="2015-09-26T00:00:00"/>
    <s v="Standard Class"/>
    <s v="TH-21550"/>
    <s v="Tracy Hopkins"/>
    <x v="2"/>
    <s v="United States"/>
    <s v="Everett"/>
    <x v="31"/>
    <n v="2149"/>
    <x v="3"/>
    <s v="TEC-PH-10002415"/>
    <x v="2"/>
    <x v="7"/>
    <s v="Polycom VoiceStation 500 Conference phone"/>
    <n v="589.9"/>
    <n v="2"/>
    <n v="0"/>
    <x v="3860"/>
  </r>
  <r>
    <n v="4619"/>
    <x v="2287"/>
    <x v="481"/>
    <d v="2015-09-26T00:00:00"/>
    <s v="Standard Class"/>
    <s v="TH-21550"/>
    <s v="Tracy Hopkins"/>
    <x v="2"/>
    <s v="United States"/>
    <s v="Everett"/>
    <x v="31"/>
    <n v="2149"/>
    <x v="3"/>
    <s v="FUR-CH-10000785"/>
    <x v="0"/>
    <x v="1"/>
    <s v="Global Ergonomic Managers Chair"/>
    <n v="542.94000000000005"/>
    <n v="3"/>
    <n v="0"/>
    <x v="3861"/>
  </r>
  <r>
    <n v="4620"/>
    <x v="2288"/>
    <x v="165"/>
    <d v="2017-12-25T00:00:00"/>
    <s v="First Class"/>
    <s v="RM-19675"/>
    <s v="Robert Marley"/>
    <x v="2"/>
    <s v="United States"/>
    <s v="Los Angeles"/>
    <x v="1"/>
    <n v="90049"/>
    <x v="1"/>
    <s v="TEC-CO-10001449"/>
    <x v="2"/>
    <x v="16"/>
    <s v="Hewlett Packard LaserJet 3310 Copier"/>
    <n v="2879.9520000000002"/>
    <n v="6"/>
    <n v="0.2"/>
    <x v="3862"/>
  </r>
  <r>
    <n v="4621"/>
    <x v="2288"/>
    <x v="165"/>
    <d v="2017-12-25T00:00:00"/>
    <s v="First Class"/>
    <s v="RM-19675"/>
    <s v="Robert Marley"/>
    <x v="2"/>
    <s v="United States"/>
    <s v="Los Angeles"/>
    <x v="1"/>
    <n v="90049"/>
    <x v="1"/>
    <s v="OFF-BI-10001670"/>
    <x v="1"/>
    <x v="8"/>
    <s v="Vinyl Sectional Post Binders"/>
    <n v="90.48"/>
    <n v="3"/>
    <n v="0.2"/>
    <x v="3863"/>
  </r>
  <r>
    <n v="4622"/>
    <x v="2289"/>
    <x v="348"/>
    <d v="2015-10-08T00:00:00"/>
    <s v="Second Class"/>
    <s v="SF-20965"/>
    <s v="Sylvia Foulston"/>
    <x v="1"/>
    <s v="United States"/>
    <s v="Wilmington"/>
    <x v="13"/>
    <n v="19805"/>
    <x v="3"/>
    <s v="OFF-ST-10001328"/>
    <x v="1"/>
    <x v="4"/>
    <s v="Personal Filing Tote with Lid, Black/Gray"/>
    <n v="77.55"/>
    <n v="5"/>
    <n v="0"/>
    <x v="3864"/>
  </r>
  <r>
    <n v="4623"/>
    <x v="2290"/>
    <x v="428"/>
    <d v="2017-09-14T00:00:00"/>
    <s v="Standard Class"/>
    <s v="SO-20335"/>
    <s v="Sean O'Donnell"/>
    <x v="0"/>
    <s v="United States"/>
    <s v="Columbia"/>
    <x v="18"/>
    <n v="38401"/>
    <x v="0"/>
    <s v="OFF-SU-10001225"/>
    <x v="1"/>
    <x v="14"/>
    <s v="Staple remover"/>
    <n v="8.8320000000000007"/>
    <n v="3"/>
    <n v="0.2"/>
    <x v="3865"/>
  </r>
  <r>
    <n v="4624"/>
    <x v="2290"/>
    <x v="428"/>
    <d v="2017-09-14T00:00:00"/>
    <s v="Standard Class"/>
    <s v="SO-20335"/>
    <s v="Sean O'Donnell"/>
    <x v="0"/>
    <s v="United States"/>
    <s v="Columbia"/>
    <x v="18"/>
    <n v="38401"/>
    <x v="0"/>
    <s v="OFF-PA-10000357"/>
    <x v="1"/>
    <x v="10"/>
    <s v="Xerox 1888"/>
    <n v="177.536"/>
    <n v="4"/>
    <n v="0.2"/>
    <x v="3866"/>
  </r>
  <r>
    <n v="4625"/>
    <x v="2290"/>
    <x v="428"/>
    <d v="2017-09-14T00:00:00"/>
    <s v="Standard Class"/>
    <s v="SO-20335"/>
    <s v="Sean O'Donnell"/>
    <x v="0"/>
    <s v="United States"/>
    <s v="Columbia"/>
    <x v="18"/>
    <n v="38401"/>
    <x v="0"/>
    <s v="OFF-ST-10000046"/>
    <x v="1"/>
    <x v="4"/>
    <s v="Fellowes Super Stor/Drawer Files"/>
    <n v="258.48"/>
    <n v="2"/>
    <n v="0.2"/>
    <x v="3867"/>
  </r>
  <r>
    <n v="4626"/>
    <x v="2290"/>
    <x v="428"/>
    <d v="2017-09-14T00:00:00"/>
    <s v="Standard Class"/>
    <s v="SO-20335"/>
    <s v="Sean O'Donnell"/>
    <x v="0"/>
    <s v="United States"/>
    <s v="Columbia"/>
    <x v="18"/>
    <n v="38401"/>
    <x v="0"/>
    <s v="FUR-FU-10000023"/>
    <x v="0"/>
    <x v="5"/>
    <s v="Eldon Wave Desk Accessories"/>
    <n v="14.135999999999999"/>
    <n v="3"/>
    <n v="0.2"/>
    <x v="3868"/>
  </r>
  <r>
    <n v="4627"/>
    <x v="2291"/>
    <x v="373"/>
    <d v="2016-11-18T00:00:00"/>
    <s v="Standard Class"/>
    <s v="CK-12760"/>
    <s v="Cyma Kinney"/>
    <x v="1"/>
    <s v="United States"/>
    <s v="New York City"/>
    <x v="15"/>
    <n v="10011"/>
    <x v="3"/>
    <s v="OFF-ST-10003455"/>
    <x v="1"/>
    <x v="4"/>
    <s v="Tenex File Box, Personal Filing Tote with Lid, Black"/>
    <n v="77.55"/>
    <n v="5"/>
    <n v="0"/>
    <x v="3869"/>
  </r>
  <r>
    <n v="4628"/>
    <x v="2291"/>
    <x v="373"/>
    <d v="2016-11-18T00:00:00"/>
    <s v="Standard Class"/>
    <s v="CK-12760"/>
    <s v="Cyma Kinney"/>
    <x v="1"/>
    <s v="United States"/>
    <s v="New York City"/>
    <x v="15"/>
    <n v="10011"/>
    <x v="3"/>
    <s v="OFF-ST-10000876"/>
    <x v="1"/>
    <x v="4"/>
    <s v="Eldon Simplefile Box Office"/>
    <n v="24.88"/>
    <n v="2"/>
    <n v="0"/>
    <x v="3870"/>
  </r>
  <r>
    <n v="4629"/>
    <x v="2291"/>
    <x v="373"/>
    <d v="2016-11-18T00:00:00"/>
    <s v="Standard Class"/>
    <s v="CK-12760"/>
    <s v="Cyma Kinney"/>
    <x v="1"/>
    <s v="United States"/>
    <s v="New York City"/>
    <x v="15"/>
    <n v="10011"/>
    <x v="3"/>
    <s v="OFF-AR-10003582"/>
    <x v="1"/>
    <x v="6"/>
    <s v="Boston Electric Pencil Sharpener, Model 1818, Charcoal Black"/>
    <n v="140.75"/>
    <n v="5"/>
    <n v="0"/>
    <x v="3871"/>
  </r>
  <r>
    <n v="4630"/>
    <x v="2291"/>
    <x v="373"/>
    <d v="2016-11-18T00:00:00"/>
    <s v="Standard Class"/>
    <s v="CK-12760"/>
    <s v="Cyma Kinney"/>
    <x v="1"/>
    <s v="United States"/>
    <s v="New York City"/>
    <x v="15"/>
    <n v="10011"/>
    <x v="3"/>
    <s v="OFF-ST-10004258"/>
    <x v="1"/>
    <x v="4"/>
    <s v="Portable Personal File Box"/>
    <n v="36.630000000000003"/>
    <n v="3"/>
    <n v="0"/>
    <x v="935"/>
  </r>
  <r>
    <n v="4631"/>
    <x v="2292"/>
    <x v="52"/>
    <d v="2015-10-15T00:00:00"/>
    <s v="Same Day"/>
    <s v="GA-14725"/>
    <s v="Guy Armstrong"/>
    <x v="0"/>
    <s v="United States"/>
    <s v="Mount Pleasant"/>
    <x v="12"/>
    <n v="48858"/>
    <x v="2"/>
    <s v="FUR-FU-10000719"/>
    <x v="0"/>
    <x v="5"/>
    <s v="DAX Cubicle Frames, 8-1/2 x 11"/>
    <n v="17.14"/>
    <n v="2"/>
    <n v="0"/>
    <x v="3872"/>
  </r>
  <r>
    <n v="4632"/>
    <x v="2293"/>
    <x v="646"/>
    <d v="2017-08-08T00:00:00"/>
    <s v="Second Class"/>
    <s v="BD-11725"/>
    <s v="Bruce Degenhardt"/>
    <x v="0"/>
    <s v="United States"/>
    <s v="San Francisco"/>
    <x v="1"/>
    <n v="94122"/>
    <x v="1"/>
    <s v="OFF-LA-10001297"/>
    <x v="1"/>
    <x v="2"/>
    <s v="Avery 473"/>
    <n v="51.75"/>
    <n v="5"/>
    <n v="0"/>
    <x v="2906"/>
  </r>
  <r>
    <n v="4633"/>
    <x v="2293"/>
    <x v="646"/>
    <d v="2017-08-08T00:00:00"/>
    <s v="Second Class"/>
    <s v="BD-11725"/>
    <s v="Bruce Degenhardt"/>
    <x v="0"/>
    <s v="United States"/>
    <s v="San Francisco"/>
    <x v="1"/>
    <n v="94122"/>
    <x v="1"/>
    <s v="FUR-FU-10000723"/>
    <x v="0"/>
    <x v="5"/>
    <s v="Deflect-o EconoMat Studded, No Bevel Mat for Low Pile Carpeting"/>
    <n v="123.96"/>
    <n v="3"/>
    <n v="0"/>
    <x v="3873"/>
  </r>
  <r>
    <n v="4634"/>
    <x v="2294"/>
    <x v="291"/>
    <d v="2015-08-26T00:00:00"/>
    <s v="Standard Class"/>
    <s v="DS-13180"/>
    <s v="David Smith"/>
    <x v="1"/>
    <s v="United States"/>
    <s v="San Francisco"/>
    <x v="1"/>
    <n v="94122"/>
    <x v="1"/>
    <s v="FUR-BO-10003893"/>
    <x v="0"/>
    <x v="0"/>
    <s v="Sauder Camden County Collection Library"/>
    <n v="586.39800000000002"/>
    <n v="6"/>
    <n v="0.15"/>
    <x v="3874"/>
  </r>
  <r>
    <n v="4635"/>
    <x v="2294"/>
    <x v="291"/>
    <d v="2015-08-26T00:00:00"/>
    <s v="Standard Class"/>
    <s v="DS-13180"/>
    <s v="David Smith"/>
    <x v="1"/>
    <s v="United States"/>
    <s v="San Francisco"/>
    <x v="1"/>
    <n v="94122"/>
    <x v="1"/>
    <s v="OFF-ST-10000736"/>
    <x v="1"/>
    <x v="4"/>
    <s v="Carina Double Wide Media Storage Towers in Natural &amp; Black"/>
    <n v="80.98"/>
    <n v="1"/>
    <n v="0"/>
    <x v="3875"/>
  </r>
  <r>
    <n v="4636"/>
    <x v="2295"/>
    <x v="846"/>
    <d v="2017-03-17T00:00:00"/>
    <s v="Standard Class"/>
    <s v="BS-11380"/>
    <s v="Bill Stewart"/>
    <x v="1"/>
    <s v="United States"/>
    <s v="San Francisco"/>
    <x v="1"/>
    <n v="94122"/>
    <x v="1"/>
    <s v="OFF-ST-10000736"/>
    <x v="1"/>
    <x v="4"/>
    <s v="Carina Double Wide Media Storage Towers in Natural &amp; Black"/>
    <n v="242.94"/>
    <n v="3"/>
    <n v="0"/>
    <x v="702"/>
  </r>
  <r>
    <n v="4637"/>
    <x v="2296"/>
    <x v="842"/>
    <d v="2017-04-29T00:00:00"/>
    <s v="First Class"/>
    <s v="AP-10915"/>
    <s v="Arthur Prichep"/>
    <x v="0"/>
    <s v="United States"/>
    <s v="Los Angeles"/>
    <x v="1"/>
    <n v="90045"/>
    <x v="1"/>
    <s v="OFF-AR-10003373"/>
    <x v="1"/>
    <x v="6"/>
    <s v="Boston School Pro Electric Pencil Sharpener, 1670"/>
    <n v="123.92"/>
    <n v="4"/>
    <n v="0"/>
    <x v="3876"/>
  </r>
  <r>
    <n v="4638"/>
    <x v="2296"/>
    <x v="842"/>
    <d v="2017-04-29T00:00:00"/>
    <s v="First Class"/>
    <s v="AP-10915"/>
    <s v="Arthur Prichep"/>
    <x v="0"/>
    <s v="United States"/>
    <s v="Los Angeles"/>
    <x v="1"/>
    <n v="90045"/>
    <x v="1"/>
    <s v="OFF-AR-10000390"/>
    <x v="1"/>
    <x v="6"/>
    <s v="Newell Chalk Holder"/>
    <n v="12.39"/>
    <n v="3"/>
    <n v="0"/>
    <x v="730"/>
  </r>
  <r>
    <n v="4639"/>
    <x v="2296"/>
    <x v="842"/>
    <d v="2017-04-29T00:00:00"/>
    <s v="First Class"/>
    <s v="AP-10915"/>
    <s v="Arthur Prichep"/>
    <x v="0"/>
    <s v="United States"/>
    <s v="Los Angeles"/>
    <x v="1"/>
    <n v="90045"/>
    <x v="1"/>
    <s v="OFF-AR-10001725"/>
    <x v="1"/>
    <x v="6"/>
    <s v="Boston Home &amp; Office Model 2000 Electric Pencil Sharpeners"/>
    <n v="47.3"/>
    <n v="2"/>
    <n v="0"/>
    <x v="3143"/>
  </r>
  <r>
    <n v="4640"/>
    <x v="2297"/>
    <x v="108"/>
    <d v="2016-09-16T00:00:00"/>
    <s v="Standard Class"/>
    <s v="JF-15565"/>
    <s v="Jill Fjeld"/>
    <x v="0"/>
    <s v="United States"/>
    <s v="Newport News"/>
    <x v="17"/>
    <n v="23602"/>
    <x v="0"/>
    <s v="TEC-CO-10001943"/>
    <x v="2"/>
    <x v="16"/>
    <s v="Canon PC-428 Personal Copier"/>
    <n v="1599.92"/>
    <n v="8"/>
    <n v="0"/>
    <x v="3877"/>
  </r>
  <r>
    <n v="4641"/>
    <x v="2297"/>
    <x v="108"/>
    <d v="2016-09-16T00:00:00"/>
    <s v="Standard Class"/>
    <s v="JF-15565"/>
    <s v="Jill Fjeld"/>
    <x v="0"/>
    <s v="United States"/>
    <s v="Newport News"/>
    <x v="17"/>
    <n v="23602"/>
    <x v="0"/>
    <s v="OFF-EN-10002312"/>
    <x v="1"/>
    <x v="12"/>
    <s v="#10 Self-Seal White Envelopes"/>
    <n v="11.09"/>
    <n v="1"/>
    <n v="0"/>
    <x v="3878"/>
  </r>
  <r>
    <n v="4642"/>
    <x v="2298"/>
    <x v="760"/>
    <d v="2017-10-24T00:00:00"/>
    <s v="Second Class"/>
    <s v="HA-14905"/>
    <s v="Helen Abelman"/>
    <x v="0"/>
    <s v="United States"/>
    <s v="Fort Collins"/>
    <x v="22"/>
    <n v="80525"/>
    <x v="1"/>
    <s v="OFF-BI-10000831"/>
    <x v="1"/>
    <x v="8"/>
    <s v="Storex Flexible Poly Binders with Double Pockets"/>
    <n v="3.1680000000000001"/>
    <n v="4"/>
    <n v="0.7"/>
    <x v="3879"/>
  </r>
  <r>
    <n v="4643"/>
    <x v="2298"/>
    <x v="760"/>
    <d v="2017-10-24T00:00:00"/>
    <s v="Second Class"/>
    <s v="HA-14905"/>
    <s v="Helen Abelman"/>
    <x v="0"/>
    <s v="United States"/>
    <s v="Fort Collins"/>
    <x v="22"/>
    <n v="80525"/>
    <x v="1"/>
    <s v="FUR-CH-10000749"/>
    <x v="0"/>
    <x v="1"/>
    <s v="Office Star - Ergonomic Mid Back Chair with 2-Way Adjustable Arms"/>
    <n v="579.13599999999997"/>
    <n v="4"/>
    <n v="0.2"/>
    <x v="3880"/>
  </r>
  <r>
    <n v="4644"/>
    <x v="2299"/>
    <x v="991"/>
    <d v="2015-08-06T00:00:00"/>
    <s v="Standard Class"/>
    <s v="Co-12640"/>
    <s v="Corey-Lock"/>
    <x v="0"/>
    <s v="United States"/>
    <s v="Seattle"/>
    <x v="4"/>
    <n v="98105"/>
    <x v="1"/>
    <s v="OFF-BI-10002003"/>
    <x v="1"/>
    <x v="8"/>
    <s v="Ibico Presentation Index for Binding Systems"/>
    <n v="6.3680000000000003"/>
    <n v="2"/>
    <n v="0.2"/>
    <x v="3746"/>
  </r>
  <r>
    <n v="4645"/>
    <x v="2299"/>
    <x v="991"/>
    <d v="2015-08-06T00:00:00"/>
    <s v="Standard Class"/>
    <s v="Co-12640"/>
    <s v="Corey-Lock"/>
    <x v="0"/>
    <s v="United States"/>
    <s v="Seattle"/>
    <x v="4"/>
    <n v="98105"/>
    <x v="1"/>
    <s v="TEC-MA-10001972"/>
    <x v="2"/>
    <x v="15"/>
    <s v="Okidata C331dn Printer"/>
    <n v="558.4"/>
    <n v="2"/>
    <n v="0.2"/>
    <x v="2967"/>
  </r>
  <r>
    <n v="4646"/>
    <x v="2300"/>
    <x v="399"/>
    <d v="2016-08-16T00:00:00"/>
    <s v="Standard Class"/>
    <s v="BC-11125"/>
    <s v="Becky Castell"/>
    <x v="2"/>
    <s v="United States"/>
    <s v="New York City"/>
    <x v="15"/>
    <n v="10011"/>
    <x v="3"/>
    <s v="FUR-CH-10000225"/>
    <x v="0"/>
    <x v="1"/>
    <s v="Global Geo Office Task Chair, Gray"/>
    <n v="145.76400000000001"/>
    <n v="2"/>
    <n v="0.1"/>
    <x v="3881"/>
  </r>
  <r>
    <n v="4647"/>
    <x v="2301"/>
    <x v="992"/>
    <d v="2014-06-05T00:00:00"/>
    <s v="Standard Class"/>
    <s v="EB-13840"/>
    <s v="Ellis Ballard"/>
    <x v="1"/>
    <s v="United States"/>
    <s v="Richmond"/>
    <x v="17"/>
    <n v="23223"/>
    <x v="0"/>
    <s v="OFF-PA-10001622"/>
    <x v="1"/>
    <x v="10"/>
    <s v="Ampad Poly Cover Wirebound Steno Book, 6&quot; x 9&quot; Assorted Colors, Gregg Ruled"/>
    <n v="13.62"/>
    <n v="3"/>
    <n v="0"/>
    <x v="3882"/>
  </r>
  <r>
    <n v="4648"/>
    <x v="2302"/>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04"/>
    <d v="2017-05-19T00:00:00"/>
    <s v="Standard Class"/>
    <s v="KB-16585"/>
    <s v="Ken Black"/>
    <x v="1"/>
    <s v="United States"/>
    <s v="Seattle"/>
    <x v="4"/>
    <n v="98103"/>
    <x v="1"/>
    <s v="OFF-PA-10003228"/>
    <x v="1"/>
    <x v="10"/>
    <s v="Xerox 1917"/>
    <n v="440.19"/>
    <n v="9"/>
    <n v="0"/>
    <x v="3884"/>
  </r>
  <r>
    <n v="4650"/>
    <x v="2303"/>
    <x v="304"/>
    <d v="2017-05-19T00:00:00"/>
    <s v="Standard Class"/>
    <s v="KB-16585"/>
    <s v="Ken Black"/>
    <x v="1"/>
    <s v="United States"/>
    <s v="Seattle"/>
    <x v="4"/>
    <n v="98103"/>
    <x v="1"/>
    <s v="OFF-SU-10004498"/>
    <x v="1"/>
    <x v="14"/>
    <s v="Martin-Yale Premier Letter Opener"/>
    <n v="64.400000000000006"/>
    <n v="5"/>
    <n v="0"/>
    <x v="3885"/>
  </r>
  <r>
    <n v="4651"/>
    <x v="2304"/>
    <x v="798"/>
    <d v="2017-04-12T00:00:00"/>
    <s v="Standard Class"/>
    <s v="AH-10120"/>
    <s v="Adrian Hane"/>
    <x v="2"/>
    <s v="United States"/>
    <s v="San Francisco"/>
    <x v="1"/>
    <n v="94110"/>
    <x v="1"/>
    <s v="OFF-PA-10001878"/>
    <x v="1"/>
    <x v="10"/>
    <s v="Xerox 1891"/>
    <n v="244.55"/>
    <n v="5"/>
    <n v="0"/>
    <x v="1749"/>
  </r>
  <r>
    <n v="4652"/>
    <x v="2304"/>
    <x v="798"/>
    <d v="2017-04-12T00:00:00"/>
    <s v="Standard Class"/>
    <s v="AH-10120"/>
    <s v="Adrian Hane"/>
    <x v="2"/>
    <s v="United States"/>
    <s v="San Francisco"/>
    <x v="1"/>
    <n v="94110"/>
    <x v="1"/>
    <s v="OFF-PA-10002923"/>
    <x v="1"/>
    <x v="10"/>
    <s v="Xerox 1942"/>
    <n v="195.76"/>
    <n v="4"/>
    <n v="0"/>
    <x v="3886"/>
  </r>
  <r>
    <n v="4653"/>
    <x v="2305"/>
    <x v="922"/>
    <d v="2017-02-23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922"/>
    <d v="2017-02-23T00:00:00"/>
    <s v="Standard Class"/>
    <s v="GH-14410"/>
    <s v="Gary Hansen"/>
    <x v="2"/>
    <s v="United States"/>
    <s v="Perth Amboy"/>
    <x v="30"/>
    <n v="8861"/>
    <x v="3"/>
    <s v="OFF-ST-10003123"/>
    <x v="1"/>
    <x v="4"/>
    <s v="Fellowes Bases and Tops For Staxonsteel/High-Stak Systems"/>
    <n v="166.45"/>
    <n v="5"/>
    <n v="0"/>
    <x v="3888"/>
  </r>
  <r>
    <n v="4655"/>
    <x v="2306"/>
    <x v="92"/>
    <d v="2017-06-26T00:00:00"/>
    <s v="Second Class"/>
    <s v="KT-16480"/>
    <s v="Kean Thornton"/>
    <x v="0"/>
    <s v="United States"/>
    <s v="San Francisco"/>
    <x v="1"/>
    <n v="94110"/>
    <x v="1"/>
    <s v="OFF-FA-10001332"/>
    <x v="1"/>
    <x v="13"/>
    <s v="Acco Banker's Clasps, 5 3/4&quot;-Long"/>
    <n v="2.88"/>
    <n v="1"/>
    <n v="0"/>
    <x v="3889"/>
  </r>
  <r>
    <n v="4656"/>
    <x v="2307"/>
    <x v="952"/>
    <d v="2014-05-10T00:00:00"/>
    <s v="Standard Class"/>
    <s v="KH-16330"/>
    <s v="Katharine Harms"/>
    <x v="1"/>
    <s v="United States"/>
    <s v="Freeport"/>
    <x v="10"/>
    <n v="61032"/>
    <x v="2"/>
    <s v="OFF-ST-10003442"/>
    <x v="1"/>
    <x v="4"/>
    <s v="Eldon Portable Mobile Manager"/>
    <n v="45.247999999999998"/>
    <n v="2"/>
    <n v="0.2"/>
    <x v="3890"/>
  </r>
  <r>
    <n v="4657"/>
    <x v="2308"/>
    <x v="910"/>
    <d v="2015-05-07T00:00:00"/>
    <s v="Standard Class"/>
    <s v="SV-20785"/>
    <s v="Stewart Visinsky"/>
    <x v="0"/>
    <s v="United States"/>
    <s v="Philadelphia"/>
    <x v="9"/>
    <n v="19140"/>
    <x v="3"/>
    <s v="OFF-AR-10001468"/>
    <x v="1"/>
    <x v="6"/>
    <s v="Sanford Prismacolor Professional Thick Lead Art Pencils, 36-Color Set"/>
    <n v="59.904000000000003"/>
    <n v="2"/>
    <n v="0.2"/>
    <x v="3891"/>
  </r>
  <r>
    <n v="4658"/>
    <x v="2308"/>
    <x v="910"/>
    <d v="2015-05-07T00:00:00"/>
    <s v="Standard Class"/>
    <s v="SV-20785"/>
    <s v="Stewart Visinsky"/>
    <x v="0"/>
    <s v="United States"/>
    <s v="Philadelphia"/>
    <x v="9"/>
    <n v="19140"/>
    <x v="3"/>
    <s v="OFF-AP-10003266"/>
    <x v="1"/>
    <x v="9"/>
    <s v="Holmes Replacement Filter for HEPA Air Cleaner, Large Room"/>
    <n v="23.696000000000002"/>
    <n v="2"/>
    <n v="0.2"/>
    <x v="796"/>
  </r>
  <r>
    <n v="4659"/>
    <x v="2308"/>
    <x v="910"/>
    <d v="2015-05-07T00:00:00"/>
    <s v="Standard Class"/>
    <s v="SV-20785"/>
    <s v="Stewart Visinsky"/>
    <x v="0"/>
    <s v="United States"/>
    <s v="Philadelphia"/>
    <x v="9"/>
    <n v="19140"/>
    <x v="3"/>
    <s v="OFF-PA-10002230"/>
    <x v="1"/>
    <x v="10"/>
    <s v="Xerox 1897"/>
    <n v="7.968"/>
    <n v="2"/>
    <n v="0.2"/>
    <x v="2250"/>
  </r>
  <r>
    <n v="4660"/>
    <x v="2308"/>
    <x v="910"/>
    <d v="2015-05-07T00:00:00"/>
    <s v="Standard Class"/>
    <s v="SV-20785"/>
    <s v="Stewart Visinsky"/>
    <x v="0"/>
    <s v="United States"/>
    <s v="Philadelphia"/>
    <x v="9"/>
    <n v="19140"/>
    <x v="3"/>
    <s v="OFF-AP-10003622"/>
    <x v="1"/>
    <x v="9"/>
    <s v="Bravo II Megaboss 12-Amp Hard Body Upright, Replacement Belts, 2 Belts per Pack"/>
    <n v="18.2"/>
    <n v="7"/>
    <n v="0.2"/>
    <x v="3892"/>
  </r>
  <r>
    <n v="4661"/>
    <x v="2308"/>
    <x v="910"/>
    <d v="2015-05-07T00:00:00"/>
    <s v="Standard Class"/>
    <s v="SV-20785"/>
    <s v="Stewart Visinsky"/>
    <x v="0"/>
    <s v="United States"/>
    <s v="Philadelphia"/>
    <x v="9"/>
    <n v="19140"/>
    <x v="3"/>
    <s v="TEC-AC-10001542"/>
    <x v="2"/>
    <x v="11"/>
    <s v="SanDisk Cruzer 16 GB USB Flash Drive"/>
    <n v="27.552"/>
    <n v="3"/>
    <n v="0.2"/>
    <x v="3893"/>
  </r>
  <r>
    <n v="4662"/>
    <x v="2308"/>
    <x v="910"/>
    <d v="2015-05-07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910"/>
    <d v="2015-05-07T00:00:00"/>
    <s v="Standard Class"/>
    <s v="SV-20785"/>
    <s v="Stewart Visinsky"/>
    <x v="0"/>
    <s v="United States"/>
    <s v="Philadelphia"/>
    <x v="9"/>
    <n v="19140"/>
    <x v="3"/>
    <s v="OFF-ST-10000563"/>
    <x v="1"/>
    <x v="4"/>
    <s v="Fellowes Bankers Box Stor/Drawer Steel Plus"/>
    <n v="76.751999999999995"/>
    <n v="3"/>
    <n v="0.2"/>
    <x v="3894"/>
  </r>
  <r>
    <n v="4664"/>
    <x v="2309"/>
    <x v="31"/>
    <d v="2016-09-22T00:00:00"/>
    <s v="Standard Class"/>
    <s v="PO-18850"/>
    <s v="Patrick O'Brill"/>
    <x v="0"/>
    <s v="United States"/>
    <s v="Jacksonville"/>
    <x v="2"/>
    <n v="32216"/>
    <x v="0"/>
    <s v="OFF-LA-10002787"/>
    <x v="1"/>
    <x v="2"/>
    <s v="Avery 480"/>
    <n v="3"/>
    <n v="1"/>
    <n v="0.2"/>
    <x v="3895"/>
  </r>
  <r>
    <n v="4665"/>
    <x v="2310"/>
    <x v="897"/>
    <d v="2016-09-26T00:00:00"/>
    <s v="Standard Class"/>
    <s v="AC-10450"/>
    <s v="Amy Cox"/>
    <x v="0"/>
    <s v="United States"/>
    <s v="Pembroke Pines"/>
    <x v="2"/>
    <n v="33024"/>
    <x v="0"/>
    <s v="OFF-BI-10004022"/>
    <x v="1"/>
    <x v="8"/>
    <s v="Acco Suede Grain Vinyl Round Ring Binder"/>
    <n v="7.5060000000000002"/>
    <n v="9"/>
    <n v="0.7"/>
    <x v="3896"/>
  </r>
  <r>
    <n v="4666"/>
    <x v="2310"/>
    <x v="897"/>
    <d v="2016-09-26T00:00:00"/>
    <s v="Standard Class"/>
    <s v="AC-10450"/>
    <s v="Amy Cox"/>
    <x v="0"/>
    <s v="United States"/>
    <s v="Pembroke Pines"/>
    <x v="2"/>
    <n v="33024"/>
    <x v="0"/>
    <s v="OFF-LA-10001158"/>
    <x v="1"/>
    <x v="2"/>
    <s v="Avery Address/Shipping Labels for Typewriters, 4&quot; x 2&quot;"/>
    <n v="16.559999999999999"/>
    <n v="2"/>
    <n v="0.2"/>
    <x v="3897"/>
  </r>
  <r>
    <n v="4667"/>
    <x v="2311"/>
    <x v="994"/>
    <d v="2016-01-17T00:00:00"/>
    <s v="Standard Class"/>
    <s v="KB-16585"/>
    <s v="Ken Black"/>
    <x v="1"/>
    <s v="United States"/>
    <s v="Seattle"/>
    <x v="4"/>
    <n v="98115"/>
    <x v="1"/>
    <s v="FUR-FU-10000076"/>
    <x v="0"/>
    <x v="5"/>
    <s v="24-Hour Round Wall Clock"/>
    <n v="79.92"/>
    <n v="4"/>
    <n v="0"/>
    <x v="3898"/>
  </r>
  <r>
    <n v="4668"/>
    <x v="2311"/>
    <x v="994"/>
    <d v="2016-01-17T00:00:00"/>
    <s v="Standard Class"/>
    <s v="KB-16585"/>
    <s v="Ken Black"/>
    <x v="1"/>
    <s v="United States"/>
    <s v="Seattle"/>
    <x v="4"/>
    <n v="98115"/>
    <x v="1"/>
    <s v="TEC-AC-10002335"/>
    <x v="2"/>
    <x v="11"/>
    <s v="Logitech Media Keyboard K200"/>
    <n v="69.98"/>
    <n v="2"/>
    <n v="0"/>
    <x v="3899"/>
  </r>
  <r>
    <n v="4669"/>
    <x v="2312"/>
    <x v="636"/>
    <d v="2017-05-11T00:00:00"/>
    <s v="Standard Class"/>
    <s v="DB-13555"/>
    <s v="Dorothy Badders"/>
    <x v="1"/>
    <s v="United States"/>
    <s v="Fort Worth"/>
    <x v="5"/>
    <n v="76106"/>
    <x v="2"/>
    <s v="OFF-BI-10002827"/>
    <x v="1"/>
    <x v="8"/>
    <s v="Avery Durable Poly Binders"/>
    <n v="11.06"/>
    <n v="10"/>
    <n v="0.8"/>
    <x v="3900"/>
  </r>
  <r>
    <n v="4670"/>
    <x v="2312"/>
    <x v="636"/>
    <d v="2017-05-11T00:00:00"/>
    <s v="Standard Class"/>
    <s v="DB-13555"/>
    <s v="Dorothy Badders"/>
    <x v="1"/>
    <s v="United States"/>
    <s v="Fort Worth"/>
    <x v="5"/>
    <n v="76106"/>
    <x v="2"/>
    <s v="FUR-BO-10001601"/>
    <x v="0"/>
    <x v="0"/>
    <s v="Sauder Mission Library with Doors, Fruitwood Finish"/>
    <n v="623.46479999999997"/>
    <n v="7"/>
    <n v="0.32"/>
    <x v="3901"/>
  </r>
  <r>
    <n v="4671"/>
    <x v="2312"/>
    <x v="636"/>
    <d v="2017-05-11T00:00:00"/>
    <s v="Standard Class"/>
    <s v="DB-13555"/>
    <s v="Dorothy Badders"/>
    <x v="1"/>
    <s v="United States"/>
    <s v="Fort Worth"/>
    <x v="5"/>
    <n v="76106"/>
    <x v="2"/>
    <s v="OFF-ST-10001932"/>
    <x v="1"/>
    <x v="4"/>
    <s v="Fellowes Staxonsteel Drawer Files"/>
    <n v="772.68"/>
    <n v="5"/>
    <n v="0.2"/>
    <x v="3902"/>
  </r>
  <r>
    <n v="4672"/>
    <x v="2313"/>
    <x v="995"/>
    <d v="2016-08-06T00:00:00"/>
    <s v="Standard Class"/>
    <s v="KL-16645"/>
    <s v="Ken Lonsdale"/>
    <x v="0"/>
    <s v="United States"/>
    <s v="Detroit"/>
    <x v="12"/>
    <n v="48205"/>
    <x v="2"/>
    <s v="OFF-AP-10001005"/>
    <x v="1"/>
    <x v="9"/>
    <s v="Honeywell Quietcare HEPA Air Cleaner"/>
    <n v="283.14"/>
    <n v="4"/>
    <n v="0.1"/>
    <x v="3903"/>
  </r>
  <r>
    <n v="4673"/>
    <x v="2313"/>
    <x v="995"/>
    <d v="2016-08-06T00:00:00"/>
    <s v="Standard Class"/>
    <s v="KL-16645"/>
    <s v="Ken Lonsdale"/>
    <x v="0"/>
    <s v="United States"/>
    <s v="Detroit"/>
    <x v="12"/>
    <n v="48205"/>
    <x v="2"/>
    <s v="TEC-PH-10004042"/>
    <x v="2"/>
    <x v="7"/>
    <s v="ClearOne Communications CHAT 70 OC Speaker Phone"/>
    <n v="635.96"/>
    <n v="4"/>
    <n v="0"/>
    <x v="3904"/>
  </r>
  <r>
    <n v="4674"/>
    <x v="2313"/>
    <x v="995"/>
    <d v="2016-08-06T00:00:00"/>
    <s v="Standard Class"/>
    <s v="KL-16645"/>
    <s v="Ken Lonsdale"/>
    <x v="0"/>
    <s v="United States"/>
    <s v="Detroit"/>
    <x v="12"/>
    <n v="48205"/>
    <x v="2"/>
    <s v="TEC-PH-10001079"/>
    <x v="2"/>
    <x v="7"/>
    <s v="Polycom SoundPoint Pro SE-225 Corded phone"/>
    <n v="118.99"/>
    <n v="1"/>
    <n v="0"/>
    <x v="3905"/>
  </r>
  <r>
    <n v="4675"/>
    <x v="2313"/>
    <x v="995"/>
    <d v="2016-08-06T00:00:00"/>
    <s v="Standard Class"/>
    <s v="KL-16645"/>
    <s v="Ken Lonsdale"/>
    <x v="0"/>
    <s v="United States"/>
    <s v="Detroit"/>
    <x v="12"/>
    <n v="48205"/>
    <x v="2"/>
    <s v="FUR-FU-10002918"/>
    <x v="0"/>
    <x v="5"/>
    <s v="Eldon ClusterMat Chair Mat with Cordless Antistatic Protection"/>
    <n v="272.94"/>
    <n v="3"/>
    <n v="0"/>
    <x v="3906"/>
  </r>
  <r>
    <n v="4676"/>
    <x v="2314"/>
    <x v="996"/>
    <d v="2017-03-29T00:00:00"/>
    <s v="Second Class"/>
    <s v="AG-10270"/>
    <s v="Alejandro Grove"/>
    <x v="0"/>
    <s v="United States"/>
    <s v="Philadelphia"/>
    <x v="9"/>
    <n v="19120"/>
    <x v="3"/>
    <s v="FUR-FU-10003832"/>
    <x v="0"/>
    <x v="5"/>
    <s v="Eldon Expressions Punched Metal &amp; Wood Desk Accessories, Black &amp; Cherry"/>
    <n v="15.007999999999999"/>
    <n v="2"/>
    <n v="0.2"/>
    <x v="1737"/>
  </r>
  <r>
    <n v="4677"/>
    <x v="2315"/>
    <x v="619"/>
    <d v="2014-03-19T00:00:00"/>
    <s v="Standard Class"/>
    <s v="JF-15295"/>
    <s v="Jason Fortune-"/>
    <x v="0"/>
    <s v="United States"/>
    <s v="Logan"/>
    <x v="7"/>
    <n v="84321"/>
    <x v="1"/>
    <s v="OFF-BI-10001617"/>
    <x v="1"/>
    <x v="8"/>
    <s v="GBC Wire Binding Combs"/>
    <n v="33.088000000000001"/>
    <n v="4"/>
    <n v="0.2"/>
    <x v="3907"/>
  </r>
  <r>
    <n v="4678"/>
    <x v="2315"/>
    <x v="619"/>
    <d v="2014-03-19T00:00:00"/>
    <s v="Standard Class"/>
    <s v="JF-15295"/>
    <s v="Jason Fortune-"/>
    <x v="0"/>
    <s v="United States"/>
    <s v="Logan"/>
    <x v="7"/>
    <n v="84321"/>
    <x v="1"/>
    <s v="OFF-ST-10000736"/>
    <x v="1"/>
    <x v="4"/>
    <s v="Carina Double Wide Media Storage Towers in Natural &amp; Black"/>
    <n v="80.98"/>
    <n v="1"/>
    <n v="0"/>
    <x v="3875"/>
  </r>
  <r>
    <n v="4679"/>
    <x v="2315"/>
    <x v="619"/>
    <d v="2014-03-19T00:00:00"/>
    <s v="Standard Class"/>
    <s v="JF-15295"/>
    <s v="Jason Fortune-"/>
    <x v="0"/>
    <s v="United States"/>
    <s v="Logan"/>
    <x v="7"/>
    <n v="84321"/>
    <x v="1"/>
    <s v="TEC-AC-10004877"/>
    <x v="2"/>
    <x v="11"/>
    <s v="Imation 30456 USB Flash Drive 8GB"/>
    <n v="82.8"/>
    <n v="12"/>
    <n v="0"/>
    <x v="3908"/>
  </r>
  <r>
    <n v="4680"/>
    <x v="2315"/>
    <x v="619"/>
    <d v="2014-03-19T00:00:00"/>
    <s v="Standard Class"/>
    <s v="JF-15295"/>
    <s v="Jason Fortune-"/>
    <x v="0"/>
    <s v="United States"/>
    <s v="Logan"/>
    <x v="7"/>
    <n v="84321"/>
    <x v="1"/>
    <s v="OFF-ST-10003221"/>
    <x v="1"/>
    <x v="4"/>
    <s v="Staple magnet"/>
    <n v="21.36"/>
    <n v="2"/>
    <n v="0"/>
    <x v="817"/>
  </r>
  <r>
    <n v="4681"/>
    <x v="2315"/>
    <x v="619"/>
    <d v="2014-03-19T00:00:00"/>
    <s v="Standard Class"/>
    <s v="JF-15295"/>
    <s v="Jason Fortune-"/>
    <x v="0"/>
    <s v="United States"/>
    <s v="Logan"/>
    <x v="7"/>
    <n v="84321"/>
    <x v="1"/>
    <s v="OFF-BI-10003007"/>
    <x v="1"/>
    <x v="8"/>
    <s v="Premium Transparent Presentation Covers, No Pattern/Clear, 8 1/2&quot; x 11&quot;"/>
    <n v="62.048000000000002"/>
    <n v="2"/>
    <n v="0.2"/>
    <x v="3909"/>
  </r>
  <r>
    <n v="4682"/>
    <x v="2316"/>
    <x v="216"/>
    <d v="2016-07-18T00:00:00"/>
    <s v="Second Class"/>
    <s v="RE-19450"/>
    <s v="Richard Eichhorn"/>
    <x v="0"/>
    <s v="United States"/>
    <s v="Auburn"/>
    <x v="15"/>
    <n v="13021"/>
    <x v="3"/>
    <s v="OFF-FA-10000936"/>
    <x v="1"/>
    <x v="13"/>
    <s v="Acco Hot Clips Clips to Go"/>
    <n v="29.61"/>
    <n v="9"/>
    <n v="0"/>
    <x v="3910"/>
  </r>
  <r>
    <n v="4683"/>
    <x v="2317"/>
    <x v="49"/>
    <d v="2016-12-01T00:00:00"/>
    <s v="Same Day"/>
    <s v="MV-18190"/>
    <s v="Mike Vittorini"/>
    <x v="0"/>
    <s v="United States"/>
    <s v="Raleigh"/>
    <x v="3"/>
    <n v="27604"/>
    <x v="0"/>
    <s v="TEC-PH-10003811"/>
    <x v="2"/>
    <x v="7"/>
    <s v="Jabra Supreme Plus Driver Edition Headset"/>
    <n v="863.928"/>
    <n v="9"/>
    <n v="0.2"/>
    <x v="3911"/>
  </r>
  <r>
    <n v="4684"/>
    <x v="2318"/>
    <x v="48"/>
    <d v="2016-09-03T00:00:00"/>
    <s v="Standard Class"/>
    <s v="GB-14530"/>
    <s v="George Bell"/>
    <x v="1"/>
    <s v="United States"/>
    <s v="Philadelphia"/>
    <x v="9"/>
    <n v="19120"/>
    <x v="3"/>
    <s v="FUR-TA-10004152"/>
    <x v="0"/>
    <x v="3"/>
    <s v="Barricks 18&quot; x 48&quot; Non-Folding Utility Table with Bottom Storage Shelf"/>
    <n v="241.92"/>
    <n v="4"/>
    <n v="0.4"/>
    <x v="3912"/>
  </r>
  <r>
    <n v="4685"/>
    <x v="2318"/>
    <x v="48"/>
    <d v="2016-09-03T00:00:00"/>
    <s v="Standard Class"/>
    <s v="GB-14530"/>
    <s v="George Bell"/>
    <x v="1"/>
    <s v="United States"/>
    <s v="Philadelphia"/>
    <x v="9"/>
    <n v="19120"/>
    <x v="3"/>
    <s v="FUR-BO-10002853"/>
    <x v="0"/>
    <x v="0"/>
    <s v="O'Sullivan 5-Shelf Heavy-Duty Bookcases"/>
    <n v="163.88"/>
    <n v="4"/>
    <n v="0.5"/>
    <x v="3913"/>
  </r>
  <r>
    <n v="4686"/>
    <x v="2318"/>
    <x v="48"/>
    <d v="2016-09-03T00:00:00"/>
    <s v="Standard Class"/>
    <s v="GB-14530"/>
    <s v="George Bell"/>
    <x v="1"/>
    <s v="United States"/>
    <s v="Philadelphia"/>
    <x v="9"/>
    <n v="19120"/>
    <x v="3"/>
    <s v="OFF-BI-10002071"/>
    <x v="1"/>
    <x v="8"/>
    <s v="Fellowes Black Plastic Comb Bindings"/>
    <n v="3.4860000000000002"/>
    <n v="2"/>
    <n v="0.7"/>
    <x v="3914"/>
  </r>
  <r>
    <n v="4687"/>
    <x v="2318"/>
    <x v="48"/>
    <d v="2016-09-03T00:00:00"/>
    <s v="Standard Class"/>
    <s v="GB-14530"/>
    <s v="George Bell"/>
    <x v="1"/>
    <s v="United States"/>
    <s v="Philadelphia"/>
    <x v="9"/>
    <n v="19120"/>
    <x v="3"/>
    <s v="OFF-FA-10000053"/>
    <x v="1"/>
    <x v="13"/>
    <s v="Revere Boxed Rubber Bands by Revere"/>
    <n v="10.584"/>
    <n v="7"/>
    <n v="0.2"/>
    <x v="1920"/>
  </r>
  <r>
    <n v="4688"/>
    <x v="2319"/>
    <x v="890"/>
    <d v="2016-06-30T00:00:00"/>
    <s v="Standard Class"/>
    <s v="HL-15040"/>
    <s v="Hunter Lopez"/>
    <x v="0"/>
    <s v="United States"/>
    <s v="Richmond"/>
    <x v="14"/>
    <n v="47374"/>
    <x v="2"/>
    <s v="TEC-PH-10001305"/>
    <x v="2"/>
    <x v="7"/>
    <s v="Panasonic KX TS208W Corded phone"/>
    <n v="440.91"/>
    <n v="9"/>
    <n v="0"/>
    <x v="3915"/>
  </r>
  <r>
    <n v="4689"/>
    <x v="2320"/>
    <x v="983"/>
    <d v="2017-04-03T00:00:00"/>
    <s v="Standard Class"/>
    <s v="BP-11155"/>
    <s v="Becky Pak"/>
    <x v="0"/>
    <s v="United States"/>
    <s v="Lancaster"/>
    <x v="9"/>
    <n v="17602"/>
    <x v="3"/>
    <s v="OFF-BI-10001525"/>
    <x v="1"/>
    <x v="8"/>
    <s v="Acco Pressboard Covers with Storage Hooks, 14 7/8&quot; x 11&quot;, Executive Red"/>
    <n v="5.7149999999999999"/>
    <n v="5"/>
    <n v="0.7"/>
    <x v="3916"/>
  </r>
  <r>
    <n v="4690"/>
    <x v="2321"/>
    <x v="414"/>
    <d v="2014-12-22T00:00:00"/>
    <s v="First Class"/>
    <s v="CT-11995"/>
    <s v="Carol Triggs"/>
    <x v="0"/>
    <s v="United States"/>
    <s v="Tucson"/>
    <x v="16"/>
    <n v="85705"/>
    <x v="1"/>
    <s v="FUR-FU-10001876"/>
    <x v="0"/>
    <x v="5"/>
    <s v="Computer Room Manger, 14&quot;"/>
    <n v="51.968000000000004"/>
    <n v="2"/>
    <n v="0.2"/>
    <x v="2902"/>
  </r>
  <r>
    <n v="4691"/>
    <x v="2321"/>
    <x v="414"/>
    <d v="2014-12-22T00:00:00"/>
    <s v="First Class"/>
    <s v="CT-11995"/>
    <s v="Carol Triggs"/>
    <x v="0"/>
    <s v="United States"/>
    <s v="Tucson"/>
    <x v="16"/>
    <n v="85705"/>
    <x v="1"/>
    <s v="TEC-AC-10003628"/>
    <x v="2"/>
    <x v="11"/>
    <s v="Logitech 910-002974 M325 Wireless Mouse for Web Scrolling"/>
    <n v="71.975999999999999"/>
    <n v="3"/>
    <n v="0.2"/>
    <x v="3917"/>
  </r>
  <r>
    <n v="4692"/>
    <x v="2321"/>
    <x v="414"/>
    <d v="2014-12-22T00:00:00"/>
    <s v="First Class"/>
    <s v="CT-11995"/>
    <s v="Carol Triggs"/>
    <x v="0"/>
    <s v="United States"/>
    <s v="Tucson"/>
    <x v="16"/>
    <n v="85705"/>
    <x v="1"/>
    <s v="FUR-CH-10004860"/>
    <x v="0"/>
    <x v="1"/>
    <s v="Global Low Back Tilter Chair"/>
    <n v="242.352"/>
    <n v="3"/>
    <n v="0.2"/>
    <x v="3918"/>
  </r>
  <r>
    <n v="4693"/>
    <x v="2321"/>
    <x v="414"/>
    <d v="2014-12-22T00:00:00"/>
    <s v="First Class"/>
    <s v="CT-11995"/>
    <s v="Carol Triggs"/>
    <x v="0"/>
    <s v="United States"/>
    <s v="Tucson"/>
    <x v="16"/>
    <n v="85705"/>
    <x v="1"/>
    <s v="OFF-PA-10000357"/>
    <x v="1"/>
    <x v="10"/>
    <s v="Xerox 1888"/>
    <n v="221.92"/>
    <n v="5"/>
    <n v="0.2"/>
    <x v="3919"/>
  </r>
  <r>
    <n v="4694"/>
    <x v="2321"/>
    <x v="414"/>
    <d v="2014-12-22T00:00:00"/>
    <s v="First Class"/>
    <s v="CT-11995"/>
    <s v="Carol Triggs"/>
    <x v="0"/>
    <s v="United States"/>
    <s v="Tucson"/>
    <x v="16"/>
    <n v="85705"/>
    <x v="1"/>
    <s v="OFF-PA-10003270"/>
    <x v="1"/>
    <x v="10"/>
    <s v="Xerox 1954"/>
    <n v="8.4480000000000004"/>
    <n v="2"/>
    <n v="0.2"/>
    <x v="590"/>
  </r>
  <r>
    <n v="4695"/>
    <x v="2322"/>
    <x v="997"/>
    <d v="2015-12-17T00:00:00"/>
    <s v="Same Day"/>
    <s v="JL-15835"/>
    <s v="John Lee"/>
    <x v="0"/>
    <s v="United States"/>
    <s v="Detroit"/>
    <x v="12"/>
    <n v="48205"/>
    <x v="2"/>
    <s v="OFF-BI-10000320"/>
    <x v="1"/>
    <x v="8"/>
    <s v="GBC Plastic Binding Combs"/>
    <n v="29.52"/>
    <n v="4"/>
    <n v="0"/>
    <x v="3920"/>
  </r>
  <r>
    <n v="4696"/>
    <x v="2322"/>
    <x v="997"/>
    <d v="2015-12-17T00:00:00"/>
    <s v="Same Day"/>
    <s v="JL-15835"/>
    <s v="John Lee"/>
    <x v="0"/>
    <s v="United States"/>
    <s v="Detroit"/>
    <x v="12"/>
    <n v="48205"/>
    <x v="2"/>
    <s v="FUR-CH-10003846"/>
    <x v="0"/>
    <x v="1"/>
    <s v="Hon Valutask Swivel Chairs"/>
    <n v="302.94"/>
    <n v="3"/>
    <n v="0"/>
    <x v="3921"/>
  </r>
  <r>
    <n v="4697"/>
    <x v="2322"/>
    <x v="997"/>
    <d v="2015-12-17T00:00:00"/>
    <s v="Same Day"/>
    <s v="JL-15835"/>
    <s v="John Lee"/>
    <x v="0"/>
    <s v="United States"/>
    <s v="Detroit"/>
    <x v="12"/>
    <n v="48205"/>
    <x v="2"/>
    <s v="FUR-CH-10004875"/>
    <x v="0"/>
    <x v="1"/>
    <s v="Harbour Creations 67200 Series Stacking Chairs"/>
    <n v="142.36000000000001"/>
    <n v="2"/>
    <n v="0"/>
    <x v="3922"/>
  </r>
  <r>
    <n v="4698"/>
    <x v="2322"/>
    <x v="997"/>
    <d v="2015-12-17T00:00:00"/>
    <s v="Same Day"/>
    <s v="JL-15835"/>
    <s v="John Lee"/>
    <x v="0"/>
    <s v="United States"/>
    <s v="Detroit"/>
    <x v="12"/>
    <n v="48205"/>
    <x v="2"/>
    <s v="FUR-CH-10003817"/>
    <x v="0"/>
    <x v="1"/>
    <s v="Global Value Steno Chair, Gray"/>
    <n v="546.66"/>
    <n v="9"/>
    <n v="0"/>
    <x v="3923"/>
  </r>
  <r>
    <n v="4699"/>
    <x v="2322"/>
    <x v="997"/>
    <d v="2015-12-17T00:00:00"/>
    <s v="Same Day"/>
    <s v="JL-15835"/>
    <s v="John Lee"/>
    <x v="0"/>
    <s v="United States"/>
    <s v="Detroit"/>
    <x v="12"/>
    <n v="48205"/>
    <x v="2"/>
    <s v="FUR-FU-10002116"/>
    <x v="0"/>
    <x v="5"/>
    <s v="Tenex Carpeted, Granite-Look or Clear Contemporary Contour Shape Chair Mats"/>
    <n v="212.13"/>
    <n v="3"/>
    <n v="0"/>
    <x v="3924"/>
  </r>
  <r>
    <n v="4700"/>
    <x v="2323"/>
    <x v="943"/>
    <d v="2017-05-17T00:00:00"/>
    <s v="Standard Class"/>
    <s v="JK-16120"/>
    <s v="Julie Kriz"/>
    <x v="2"/>
    <s v="United States"/>
    <s v="Austin"/>
    <x v="5"/>
    <n v="78745"/>
    <x v="2"/>
    <s v="OFF-AR-10003481"/>
    <x v="1"/>
    <x v="6"/>
    <s v="Newell 348"/>
    <n v="5.2480000000000002"/>
    <n v="2"/>
    <n v="0.2"/>
    <x v="820"/>
  </r>
  <r>
    <n v="4701"/>
    <x v="2323"/>
    <x v="943"/>
    <d v="2017-05-17T00:00:00"/>
    <s v="Standard Class"/>
    <s v="JK-16120"/>
    <s v="Julie Kriz"/>
    <x v="2"/>
    <s v="United States"/>
    <s v="Austin"/>
    <x v="5"/>
    <n v="78745"/>
    <x v="2"/>
    <s v="OFF-ST-10004180"/>
    <x v="1"/>
    <x v="4"/>
    <s v="Safco Commercial Shelving"/>
    <n v="74.415999999999997"/>
    <n v="2"/>
    <n v="0.2"/>
    <x v="3925"/>
  </r>
  <r>
    <n v="4702"/>
    <x v="2323"/>
    <x v="943"/>
    <d v="2017-05-17T00:00:00"/>
    <s v="Standard Class"/>
    <s v="JK-16120"/>
    <s v="Julie Kriz"/>
    <x v="2"/>
    <s v="United States"/>
    <s v="Austin"/>
    <x v="5"/>
    <n v="78745"/>
    <x v="2"/>
    <s v="OFF-PA-10003657"/>
    <x v="1"/>
    <x v="10"/>
    <s v="Xerox 1927"/>
    <n v="6.8479999999999999"/>
    <n v="2"/>
    <n v="0.2"/>
    <x v="2945"/>
  </r>
  <r>
    <n v="4703"/>
    <x v="2323"/>
    <x v="943"/>
    <d v="2017-05-17T00:00:00"/>
    <s v="Standard Class"/>
    <s v="JK-16120"/>
    <s v="Julie Kriz"/>
    <x v="2"/>
    <s v="United States"/>
    <s v="Austin"/>
    <x v="5"/>
    <n v="78745"/>
    <x v="2"/>
    <s v="FUR-FU-10001967"/>
    <x v="0"/>
    <x v="5"/>
    <s v="Telescoping Adjustable Floor Lamp"/>
    <n v="7.9960000000000004"/>
    <n v="1"/>
    <n v="0.6"/>
    <x v="3926"/>
  </r>
  <r>
    <n v="4704"/>
    <x v="2324"/>
    <x v="890"/>
    <d v="2016-06-28T00:00:00"/>
    <s v="Standard Class"/>
    <s v="DH-13075"/>
    <s v="Dave Hallsten"/>
    <x v="1"/>
    <s v="United States"/>
    <s v="Houston"/>
    <x v="5"/>
    <n v="77095"/>
    <x v="2"/>
    <s v="OFF-AP-10002082"/>
    <x v="1"/>
    <x v="9"/>
    <s v="Holmes HEPA Air Purifier"/>
    <n v="8.7119999999999997"/>
    <n v="2"/>
    <n v="0.8"/>
    <x v="3927"/>
  </r>
  <r>
    <n v="4705"/>
    <x v="2325"/>
    <x v="624"/>
    <d v="2016-05-18T00:00:00"/>
    <s v="First Class"/>
    <s v="AG-10900"/>
    <s v="Arthur Gainer"/>
    <x v="0"/>
    <s v="United States"/>
    <s v="Waterbury"/>
    <x v="29"/>
    <n v="6708"/>
    <x v="3"/>
    <s v="OFF-SU-10000381"/>
    <x v="1"/>
    <x v="14"/>
    <s v="Acme Forged Steel Scissors with Black Enamel Handles"/>
    <n v="65.17"/>
    <n v="7"/>
    <n v="0"/>
    <x v="3928"/>
  </r>
  <r>
    <n v="4706"/>
    <x v="2325"/>
    <x v="624"/>
    <d v="2016-05-18T00:00:00"/>
    <s v="First Class"/>
    <s v="AG-10900"/>
    <s v="Arthur Gainer"/>
    <x v="0"/>
    <s v="United States"/>
    <s v="Waterbury"/>
    <x v="29"/>
    <n v="6708"/>
    <x v="3"/>
    <s v="OFF-LA-10002475"/>
    <x v="1"/>
    <x v="2"/>
    <s v="Avery 519"/>
    <n v="14.62"/>
    <n v="2"/>
    <n v="0"/>
    <x v="2"/>
  </r>
  <r>
    <n v="4707"/>
    <x v="2325"/>
    <x v="624"/>
    <d v="2016-05-18T00:00:00"/>
    <s v="First Class"/>
    <s v="AG-10900"/>
    <s v="Arthur Gainer"/>
    <x v="0"/>
    <s v="United States"/>
    <s v="Waterbury"/>
    <x v="29"/>
    <n v="6708"/>
    <x v="3"/>
    <s v="FUR-FU-10003975"/>
    <x v="0"/>
    <x v="5"/>
    <s v="Eldon Advantage Chair Mats for Low to Medium Pile Carpets"/>
    <n v="173.24"/>
    <n v="4"/>
    <n v="0"/>
    <x v="3929"/>
  </r>
  <r>
    <n v="4708"/>
    <x v="2326"/>
    <x v="222"/>
    <d v="2017-06-30T00:00:00"/>
    <s v="First Class"/>
    <s v="WB-21850"/>
    <s v="William Brown"/>
    <x v="0"/>
    <s v="United States"/>
    <s v="Los Angeles"/>
    <x v="1"/>
    <n v="90049"/>
    <x v="1"/>
    <s v="OFF-BI-10003091"/>
    <x v="1"/>
    <x v="8"/>
    <s v="GBC DocuBind TL200 Manual Binding Machine"/>
    <n v="895.92"/>
    <n v="5"/>
    <n v="0.2"/>
    <x v="1735"/>
  </r>
  <r>
    <n v="4709"/>
    <x v="2326"/>
    <x v="222"/>
    <d v="2017-06-30T00:00:00"/>
    <s v="First Class"/>
    <s v="WB-21850"/>
    <s v="William Brown"/>
    <x v="0"/>
    <s v="United States"/>
    <s v="Los Angeles"/>
    <x v="1"/>
    <n v="90049"/>
    <x v="1"/>
    <s v="OFF-ST-10002974"/>
    <x v="1"/>
    <x v="4"/>
    <s v="Trav-L-File Heavy-Duty Shuttle II, Black"/>
    <n v="130.71"/>
    <n v="3"/>
    <n v="0"/>
    <x v="3930"/>
  </r>
  <r>
    <n v="4710"/>
    <x v="2326"/>
    <x v="222"/>
    <d v="2017-06-30T00:00:00"/>
    <s v="First Class"/>
    <s v="WB-21850"/>
    <s v="William Brown"/>
    <x v="0"/>
    <s v="United States"/>
    <s v="Los Angeles"/>
    <x v="1"/>
    <n v="90049"/>
    <x v="1"/>
    <s v="OFF-AR-10000255"/>
    <x v="1"/>
    <x v="6"/>
    <s v="Newell 328"/>
    <n v="11.68"/>
    <n v="2"/>
    <n v="0"/>
    <x v="3931"/>
  </r>
  <r>
    <n v="4711"/>
    <x v="2326"/>
    <x v="222"/>
    <d v="2017-06-30T00:00:00"/>
    <s v="First Class"/>
    <s v="WB-21850"/>
    <s v="William Brown"/>
    <x v="0"/>
    <s v="United States"/>
    <s v="Los Angeles"/>
    <x v="1"/>
    <n v="90049"/>
    <x v="1"/>
    <s v="TEC-AC-10001284"/>
    <x v="2"/>
    <x v="11"/>
    <s v="Enermax Briskie RF Wireless Keyboard and Mouse Combo"/>
    <n v="62.31"/>
    <n v="3"/>
    <n v="0"/>
    <x v="3789"/>
  </r>
  <r>
    <n v="4712"/>
    <x v="2327"/>
    <x v="691"/>
    <d v="2014-03-31T00:00:00"/>
    <s v="Same Day"/>
    <s v="JO-15280"/>
    <s v="Jas O'Carroll"/>
    <x v="0"/>
    <s v="United States"/>
    <s v="Philadelphia"/>
    <x v="9"/>
    <n v="19120"/>
    <x v="3"/>
    <s v="OFF-BI-10003529"/>
    <x v="1"/>
    <x v="8"/>
    <s v="Avery Round Ring Poly Binders"/>
    <n v="0.85199999999999998"/>
    <n v="1"/>
    <n v="0.7"/>
    <x v="3932"/>
  </r>
  <r>
    <n v="4713"/>
    <x v="2328"/>
    <x v="757"/>
    <d v="2014-12-21T00:00:00"/>
    <s v="Standard Class"/>
    <s v="EJ-13720"/>
    <s v="Ed Jacobs"/>
    <x v="0"/>
    <s v="United States"/>
    <s v="Huntsville"/>
    <x v="5"/>
    <n v="77340"/>
    <x v="2"/>
    <s v="OFF-PA-10000029"/>
    <x v="1"/>
    <x v="10"/>
    <s v="Xerox 224"/>
    <n v="36.287999999999997"/>
    <n v="7"/>
    <n v="0.2"/>
    <x v="1663"/>
  </r>
  <r>
    <n v="4714"/>
    <x v="2328"/>
    <x v="757"/>
    <d v="2014-12-21T00:00:00"/>
    <s v="Standard Class"/>
    <s v="EJ-13720"/>
    <s v="Ed Jacobs"/>
    <x v="0"/>
    <s v="United States"/>
    <s v="Huntsville"/>
    <x v="5"/>
    <n v="77340"/>
    <x v="2"/>
    <s v="FUR-FU-10002116"/>
    <x v="0"/>
    <x v="5"/>
    <s v="Tenex Carpeted, Granite-Look or Clear Contemporary Contour Shape Chair Mats"/>
    <n v="56.567999999999998"/>
    <n v="2"/>
    <n v="0.6"/>
    <x v="3933"/>
  </r>
  <r>
    <n v="4715"/>
    <x v="2329"/>
    <x v="796"/>
    <d v="2017-05-20T00:00:00"/>
    <s v="First Class"/>
    <s v="AB-10105"/>
    <s v="Adrian Barton"/>
    <x v="0"/>
    <s v="United States"/>
    <s v="Portland"/>
    <x v="21"/>
    <n v="97206"/>
    <x v="1"/>
    <s v="TEC-PH-10002200"/>
    <x v="2"/>
    <x v="7"/>
    <s v="Aastra 6757i CT Wireless VoIP phone"/>
    <n v="344.70400000000001"/>
    <n v="2"/>
    <n v="0.2"/>
    <x v="3934"/>
  </r>
  <r>
    <n v="4716"/>
    <x v="2330"/>
    <x v="793"/>
    <d v="2015-05-16T00:00:00"/>
    <s v="Standard Class"/>
    <s v="LT-16765"/>
    <s v="Larry Tron"/>
    <x v="0"/>
    <s v="United States"/>
    <s v="Louisville"/>
    <x v="22"/>
    <n v="80027"/>
    <x v="1"/>
    <s v="TEC-PH-10000441"/>
    <x v="2"/>
    <x v="7"/>
    <s v="VTech DS6151"/>
    <n v="201.584"/>
    <n v="2"/>
    <n v="0.2"/>
    <x v="1470"/>
  </r>
  <r>
    <n v="4717"/>
    <x v="2331"/>
    <x v="734"/>
    <d v="2017-12-07T00:00:00"/>
    <s v="Second Class"/>
    <s v="CM-12655"/>
    <s v="Corinna Mitchell"/>
    <x v="2"/>
    <s v="United States"/>
    <s v="Seattle"/>
    <x v="4"/>
    <n v="98115"/>
    <x v="1"/>
    <s v="FUR-TA-10002958"/>
    <x v="0"/>
    <x v="3"/>
    <s v="Bevis Oval Conference Table, Walnut"/>
    <n v="521.96"/>
    <n v="2"/>
    <n v="0"/>
    <x v="3935"/>
  </r>
  <r>
    <n v="4718"/>
    <x v="2332"/>
    <x v="295"/>
    <d v="2015-12-17T00:00:00"/>
    <s v="Standard Class"/>
    <s v="EM-13960"/>
    <s v="Eric Murdock"/>
    <x v="0"/>
    <s v="United States"/>
    <s v="Baltimore"/>
    <x v="39"/>
    <n v="21215"/>
    <x v="3"/>
    <s v="OFF-AR-10001662"/>
    <x v="1"/>
    <x v="6"/>
    <s v="Rogers Handheld Barrel Pencil Sharpener"/>
    <n v="8.2200000000000006"/>
    <n v="3"/>
    <n v="0"/>
    <x v="3936"/>
  </r>
  <r>
    <n v="4719"/>
    <x v="2333"/>
    <x v="998"/>
    <d v="2015-10-11T00:00:00"/>
    <s v="First Class"/>
    <s v="DJ-13420"/>
    <s v="Denny Joy"/>
    <x v="1"/>
    <s v="United States"/>
    <s v="San Francisco"/>
    <x v="1"/>
    <n v="94109"/>
    <x v="1"/>
    <s v="OFF-PA-10004101"/>
    <x v="1"/>
    <x v="10"/>
    <s v="Xerox 1894"/>
    <n v="45.36"/>
    <n v="7"/>
    <n v="0"/>
    <x v="1637"/>
  </r>
  <r>
    <n v="4720"/>
    <x v="2334"/>
    <x v="24"/>
    <d v="2015-04-20T00:00:00"/>
    <s v="Second Class"/>
    <s v="DE-13255"/>
    <s v="Deanra Eno"/>
    <x v="2"/>
    <s v="United States"/>
    <s v="Los Angeles"/>
    <x v="1"/>
    <n v="90004"/>
    <x v="1"/>
    <s v="OFF-ST-10002756"/>
    <x v="1"/>
    <x v="4"/>
    <s v="Tennsco Stur-D-Stor Boltless Shelving, 5 Shelves, 24&quot; Deep, Sand"/>
    <n v="947.17"/>
    <n v="7"/>
    <n v="0"/>
    <x v="3937"/>
  </r>
  <r>
    <n v="4721"/>
    <x v="2334"/>
    <x v="24"/>
    <d v="2015-04-20T00:00:00"/>
    <s v="Second Class"/>
    <s v="DE-13255"/>
    <s v="Deanra Eno"/>
    <x v="2"/>
    <s v="United States"/>
    <s v="Los Angeles"/>
    <x v="1"/>
    <n v="90004"/>
    <x v="1"/>
    <s v="OFF-PA-10000483"/>
    <x v="1"/>
    <x v="10"/>
    <s v="Xerox 19"/>
    <n v="61.96"/>
    <n v="2"/>
    <n v="0"/>
    <x v="3938"/>
  </r>
  <r>
    <n v="4722"/>
    <x v="2335"/>
    <x v="159"/>
    <d v="2014-06-11T00:00:00"/>
    <s v="Second Class"/>
    <s v="NR-18550"/>
    <s v="Nick Radford"/>
    <x v="0"/>
    <s v="United States"/>
    <s v="Aurora"/>
    <x v="10"/>
    <n v="60505"/>
    <x v="2"/>
    <s v="FUR-TA-10002041"/>
    <x v="0"/>
    <x v="3"/>
    <s v="Bevis Round Conference Table Top, X-Base"/>
    <n v="268.935"/>
    <n v="3"/>
    <n v="0.5"/>
    <x v="3939"/>
  </r>
  <r>
    <n v="4723"/>
    <x v="2336"/>
    <x v="853"/>
    <d v="2017-09-07T00:00:00"/>
    <s v="Standard Class"/>
    <s v="CK-12325"/>
    <s v="Christine Kargatis"/>
    <x v="2"/>
    <s v="United States"/>
    <s v="Seattle"/>
    <x v="4"/>
    <n v="98103"/>
    <x v="1"/>
    <s v="OFF-AR-10001166"/>
    <x v="1"/>
    <x v="6"/>
    <s v="Staples in misc. colors"/>
    <n v="7.58"/>
    <n v="1"/>
    <n v="0"/>
    <x v="3940"/>
  </r>
  <r>
    <n v="4724"/>
    <x v="2337"/>
    <x v="730"/>
    <d v="2016-05-22T00:00:00"/>
    <s v="Same Day"/>
    <s v="JF-15490"/>
    <s v="Jeremy Farry"/>
    <x v="0"/>
    <s v="United States"/>
    <s v="Athens"/>
    <x v="32"/>
    <n v="30605"/>
    <x v="0"/>
    <s v="OFF-LA-10004345"/>
    <x v="1"/>
    <x v="2"/>
    <s v="Avery 493"/>
    <n v="14.73"/>
    <n v="3"/>
    <n v="0"/>
    <x v="3941"/>
  </r>
  <r>
    <n v="4725"/>
    <x v="2338"/>
    <x v="583"/>
    <d v="2016-11-15T00:00:00"/>
    <s v="Standard Class"/>
    <s v="LB-16795"/>
    <s v="Laurel Beltran"/>
    <x v="2"/>
    <s v="United States"/>
    <s v="Apopka"/>
    <x v="2"/>
    <n v="32712"/>
    <x v="0"/>
    <s v="OFF-BI-10002852"/>
    <x v="1"/>
    <x v="8"/>
    <s v="Ibico Standard Transparent Covers"/>
    <n v="9.8879999999999999"/>
    <n v="2"/>
    <n v="0.7"/>
    <x v="3942"/>
  </r>
  <r>
    <n v="4726"/>
    <x v="2338"/>
    <x v="583"/>
    <d v="2016-11-15T00:00:00"/>
    <s v="Standard Class"/>
    <s v="LB-16795"/>
    <s v="Laurel Beltran"/>
    <x v="2"/>
    <s v="United States"/>
    <s v="Apopka"/>
    <x v="2"/>
    <n v="32712"/>
    <x v="0"/>
    <s v="OFF-AP-10001058"/>
    <x v="1"/>
    <x v="9"/>
    <s v="Sanyo 2.5 Cubic Foot Mid-Size Office Refrigerators"/>
    <n v="671.54399999999998"/>
    <n v="3"/>
    <n v="0.2"/>
    <x v="3943"/>
  </r>
  <r>
    <n v="4727"/>
    <x v="2339"/>
    <x v="641"/>
    <d v="2014-11-29T00:00:00"/>
    <s v="Second Class"/>
    <s v="MP-18175"/>
    <s v="Mike Pelletier"/>
    <x v="2"/>
    <s v="United States"/>
    <s v="New York City"/>
    <x v="15"/>
    <n v="10009"/>
    <x v="3"/>
    <s v="OFF-ST-10003470"/>
    <x v="1"/>
    <x v="4"/>
    <s v="Tennsco Snap-Together Open Shelving Units, Starter Sets and Add-On Units"/>
    <n v="1117.92"/>
    <n v="4"/>
    <n v="0"/>
    <x v="2237"/>
  </r>
  <r>
    <n v="4728"/>
    <x v="2339"/>
    <x v="641"/>
    <d v="2014-11-29T00:00:00"/>
    <s v="Second Class"/>
    <s v="MP-18175"/>
    <s v="Mike Pelletier"/>
    <x v="2"/>
    <s v="United States"/>
    <s v="New York City"/>
    <x v="15"/>
    <n v="10009"/>
    <x v="3"/>
    <s v="FUR-BO-10003159"/>
    <x v="0"/>
    <x v="0"/>
    <s v="Sauder Camden County Collection Libraries, Planked Cherry Finish"/>
    <n v="275.952"/>
    <n v="3"/>
    <n v="0.2"/>
    <x v="3944"/>
  </r>
  <r>
    <n v="4729"/>
    <x v="2340"/>
    <x v="845"/>
    <d v="2014-11-12T00:00:00"/>
    <s v="Standard Class"/>
    <s v="LH-16900"/>
    <s v="Lena Hernandez"/>
    <x v="0"/>
    <s v="United States"/>
    <s v="San Francisco"/>
    <x v="1"/>
    <n v="94110"/>
    <x v="1"/>
    <s v="OFF-BI-10003684"/>
    <x v="1"/>
    <x v="8"/>
    <s v="Wilson Jones Legal Size Ring Binders"/>
    <n v="123.14400000000001"/>
    <n v="7"/>
    <n v="0.2"/>
    <x v="3945"/>
  </r>
  <r>
    <n v="4730"/>
    <x v="2341"/>
    <x v="427"/>
    <d v="2016-07-23T00:00:00"/>
    <s v="Second Class"/>
    <s v="SV-20935"/>
    <s v="Susan Vittorini"/>
    <x v="0"/>
    <s v="United States"/>
    <s v="Dallas"/>
    <x v="5"/>
    <n v="75217"/>
    <x v="2"/>
    <s v="TEC-AC-10000487"/>
    <x v="2"/>
    <x v="11"/>
    <s v="SanDisk Cruzer 4 GB USB Flash Drive"/>
    <n v="15.576000000000001"/>
    <n v="3"/>
    <n v="0.2"/>
    <x v="3946"/>
  </r>
  <r>
    <n v="4731"/>
    <x v="2342"/>
    <x v="368"/>
    <d v="2015-03-31T00:00:00"/>
    <s v="Second Class"/>
    <s v="RB-19435"/>
    <s v="Richard Bierner"/>
    <x v="0"/>
    <s v="United States"/>
    <s v="San Diego"/>
    <x v="1"/>
    <n v="92105"/>
    <x v="1"/>
    <s v="OFF-PA-10001736"/>
    <x v="1"/>
    <x v="10"/>
    <s v="Xerox 1880"/>
    <n v="212.64"/>
    <n v="6"/>
    <n v="0"/>
    <x v="3947"/>
  </r>
  <r>
    <n v="4732"/>
    <x v="2342"/>
    <x v="368"/>
    <d v="2015-03-31T00:00:00"/>
    <s v="Second Class"/>
    <s v="RB-19435"/>
    <s v="Richard Bierner"/>
    <x v="0"/>
    <s v="United States"/>
    <s v="San Diego"/>
    <x v="1"/>
    <n v="92105"/>
    <x v="1"/>
    <s v="OFF-PA-10001609"/>
    <x v="1"/>
    <x v="10"/>
    <s v="Tops Wirebound Message Log Books"/>
    <n v="9.8699999999999992"/>
    <n v="3"/>
    <n v="0"/>
    <x v="3948"/>
  </r>
  <r>
    <n v="4733"/>
    <x v="2342"/>
    <x v="368"/>
    <d v="2015-03-31T00:00:00"/>
    <s v="Second Class"/>
    <s v="RB-19435"/>
    <s v="Richard Bierner"/>
    <x v="0"/>
    <s v="United States"/>
    <s v="San Diego"/>
    <x v="1"/>
    <n v="92105"/>
    <x v="1"/>
    <s v="TEC-AC-10003116"/>
    <x v="2"/>
    <x v="11"/>
    <s v="Memorex Froggy Flash Drive 8 GB"/>
    <n v="53.25"/>
    <n v="3"/>
    <n v="0"/>
    <x v="3949"/>
  </r>
  <r>
    <n v="4734"/>
    <x v="2342"/>
    <x v="368"/>
    <d v="2015-03-31T00:00:00"/>
    <s v="Second Class"/>
    <s v="RB-19435"/>
    <s v="Richard Bierner"/>
    <x v="0"/>
    <s v="United States"/>
    <s v="San Diego"/>
    <x v="1"/>
    <n v="92105"/>
    <x v="1"/>
    <s v="FUR-FU-10004586"/>
    <x v="0"/>
    <x v="5"/>
    <s v="G.E. Longer-Life Indoor Recessed Floodlight Bulbs"/>
    <n v="19.920000000000002"/>
    <n v="3"/>
    <n v="0"/>
    <x v="43"/>
  </r>
  <r>
    <n v="4735"/>
    <x v="2343"/>
    <x v="281"/>
    <d v="2016-04-12T00:00:00"/>
    <s v="Standard Class"/>
    <s v="Dl-13600"/>
    <s v="Dorris liebe"/>
    <x v="1"/>
    <s v="United States"/>
    <s v="New York City"/>
    <x v="15"/>
    <n v="10035"/>
    <x v="3"/>
    <s v="FUR-CH-10000454"/>
    <x v="0"/>
    <x v="1"/>
    <s v="Hon Deluxe Fabric Upholstered Stacking Chairs, Rounded Back"/>
    <n v="658.74599999999998"/>
    <n v="3"/>
    <n v="0.1"/>
    <x v="3950"/>
  </r>
  <r>
    <n v="4736"/>
    <x v="2344"/>
    <x v="385"/>
    <d v="2015-06-19T00:00:00"/>
    <s v="Standard Class"/>
    <s v="PS-19045"/>
    <s v="Penelope Sewall"/>
    <x v="2"/>
    <s v="United States"/>
    <s v="Lewiston"/>
    <x v="43"/>
    <n v="4240"/>
    <x v="3"/>
    <s v="OFF-BI-10004970"/>
    <x v="1"/>
    <x v="8"/>
    <s v="ACCOHIDE 3-Ring Binder, Blue, 1&quot;"/>
    <n v="8.26"/>
    <n v="2"/>
    <n v="0"/>
    <x v="1835"/>
  </r>
  <r>
    <n v="4737"/>
    <x v="2344"/>
    <x v="385"/>
    <d v="2015-06-19T00:00:00"/>
    <s v="Standard Class"/>
    <s v="PS-19045"/>
    <s v="Penelope Sewall"/>
    <x v="2"/>
    <s v="United States"/>
    <s v="Lewiston"/>
    <x v="43"/>
    <n v="4240"/>
    <x v="3"/>
    <s v="OFF-BI-10002824"/>
    <x v="1"/>
    <x v="8"/>
    <s v="Recycled Easel Ring Binders"/>
    <n v="29.84"/>
    <n v="2"/>
    <n v="0"/>
    <x v="3951"/>
  </r>
  <r>
    <n v="4738"/>
    <x v="2344"/>
    <x v="385"/>
    <d v="2015-06-19T00:00:00"/>
    <s v="Standard Class"/>
    <s v="PS-19045"/>
    <s v="Penelope Sewall"/>
    <x v="2"/>
    <s v="United States"/>
    <s v="Lewiston"/>
    <x v="43"/>
    <n v="4240"/>
    <x v="3"/>
    <s v="TEC-AC-10003657"/>
    <x v="2"/>
    <x v="11"/>
    <s v="Lenovo 17-Key USB Numeric Keypad"/>
    <n v="67.98"/>
    <n v="2"/>
    <n v="0"/>
    <x v="3952"/>
  </r>
  <r>
    <n v="4739"/>
    <x v="2345"/>
    <x v="954"/>
    <d v="2015-02-24T00:00:00"/>
    <s v="Standard Class"/>
    <s v="GT-14755"/>
    <s v="Guy Thornton"/>
    <x v="0"/>
    <s v="United States"/>
    <s v="Long Beach"/>
    <x v="1"/>
    <n v="90805"/>
    <x v="1"/>
    <s v="OFF-LA-10003510"/>
    <x v="1"/>
    <x v="2"/>
    <s v="Avery 4027 File Folder Labels for Dot Matrix Printers, 5000 Labels per Box, White"/>
    <n v="61.06"/>
    <n v="2"/>
    <n v="0"/>
    <x v="3953"/>
  </r>
  <r>
    <n v="4740"/>
    <x v="2345"/>
    <x v="954"/>
    <d v="2015-02-24T00:00:00"/>
    <s v="Standard Class"/>
    <s v="GT-14755"/>
    <s v="Guy Thornton"/>
    <x v="0"/>
    <s v="United States"/>
    <s v="Long Beach"/>
    <x v="1"/>
    <n v="90805"/>
    <x v="1"/>
    <s v="FUR-TA-10001676"/>
    <x v="0"/>
    <x v="3"/>
    <s v="Hon 61000 Series Interactive Training Tables"/>
    <n v="35.543999999999997"/>
    <n v="1"/>
    <n v="0.2"/>
    <x v="3954"/>
  </r>
  <r>
    <n v="4741"/>
    <x v="2346"/>
    <x v="105"/>
    <d v="2017-11-16T00:00:00"/>
    <s v="Standard Class"/>
    <s v="CS-12355"/>
    <s v="Christine Sundaresam"/>
    <x v="0"/>
    <s v="United States"/>
    <s v="Seattle"/>
    <x v="4"/>
    <n v="98115"/>
    <x v="1"/>
    <s v="OFF-LA-10004853"/>
    <x v="1"/>
    <x v="2"/>
    <s v="Avery 483"/>
    <n v="9.9600000000000009"/>
    <n v="2"/>
    <n v="0"/>
    <x v="761"/>
  </r>
  <r>
    <n v="4742"/>
    <x v="2346"/>
    <x v="105"/>
    <d v="2017-11-16T00:00:00"/>
    <s v="Standard Class"/>
    <s v="CS-12355"/>
    <s v="Christine Sundaresam"/>
    <x v="0"/>
    <s v="United States"/>
    <s v="Seattle"/>
    <x v="4"/>
    <n v="98115"/>
    <x v="1"/>
    <s v="OFF-AR-10000315"/>
    <x v="1"/>
    <x v="6"/>
    <s v="Dixon Ticonderoga Maple Cedar Pencil, #2"/>
    <n v="9.2100000000000009"/>
    <n v="3"/>
    <n v="0"/>
    <x v="3652"/>
  </r>
  <r>
    <n v="4743"/>
    <x v="2346"/>
    <x v="105"/>
    <d v="2017-11-16T00:00:00"/>
    <s v="Standard Class"/>
    <s v="CS-12355"/>
    <s v="Christine Sundaresam"/>
    <x v="0"/>
    <s v="United States"/>
    <s v="Seattle"/>
    <x v="4"/>
    <n v="98115"/>
    <x v="1"/>
    <s v="OFF-SU-10000381"/>
    <x v="1"/>
    <x v="14"/>
    <s v="Acme Forged Steel Scissors with Black Enamel Handles"/>
    <n v="27.93"/>
    <n v="3"/>
    <n v="0"/>
    <x v="1092"/>
  </r>
  <r>
    <n v="4744"/>
    <x v="2347"/>
    <x v="916"/>
    <d v="2017-03-05T00:00:00"/>
    <s v="Same Day"/>
    <s v="JD-16060"/>
    <s v="Julia Dunbar"/>
    <x v="0"/>
    <s v="United States"/>
    <s v="Rochester"/>
    <x v="11"/>
    <n v="55901"/>
    <x v="2"/>
    <s v="OFF-FA-10002763"/>
    <x v="1"/>
    <x v="13"/>
    <s v="Advantus Map Pennant Flags and Round Head Tacks"/>
    <n v="7.9"/>
    <n v="2"/>
    <n v="0"/>
    <x v="2462"/>
  </r>
  <r>
    <n v="4745"/>
    <x v="2347"/>
    <x v="916"/>
    <d v="2017-03-05T00:00:00"/>
    <s v="Same Day"/>
    <s v="JD-16060"/>
    <s v="Julia Dunbar"/>
    <x v="0"/>
    <s v="United States"/>
    <s v="Rochester"/>
    <x v="11"/>
    <n v="55901"/>
    <x v="2"/>
    <s v="OFF-ST-10000877"/>
    <x v="1"/>
    <x v="4"/>
    <s v="Recycled Steel Personal File for Standard File Folders"/>
    <n v="221.16"/>
    <n v="4"/>
    <n v="0"/>
    <x v="3955"/>
  </r>
  <r>
    <n v="4746"/>
    <x v="2347"/>
    <x v="916"/>
    <d v="2017-03-05T00:00:00"/>
    <s v="Same Day"/>
    <s v="JD-16060"/>
    <s v="Julia Dunbar"/>
    <x v="0"/>
    <s v="United States"/>
    <s v="Rochester"/>
    <x v="11"/>
    <n v="55901"/>
    <x v="2"/>
    <s v="OFF-BI-10001071"/>
    <x v="1"/>
    <x v="8"/>
    <s v="GBC ProClick Punch Binding System"/>
    <n v="127.96"/>
    <n v="2"/>
    <n v="0"/>
    <x v="3956"/>
  </r>
  <r>
    <n v="4747"/>
    <x v="2347"/>
    <x v="916"/>
    <d v="2017-03-05T00:00:00"/>
    <s v="Same Day"/>
    <s v="JD-16060"/>
    <s v="Julia Dunbar"/>
    <x v="0"/>
    <s v="United States"/>
    <s v="Rochester"/>
    <x v="11"/>
    <n v="55901"/>
    <x v="2"/>
    <s v="OFF-BI-10001097"/>
    <x v="1"/>
    <x v="8"/>
    <s v="Avery Hole Reinforcements"/>
    <n v="18.690000000000001"/>
    <n v="3"/>
    <n v="0"/>
    <x v="3957"/>
  </r>
  <r>
    <n v="4748"/>
    <x v="2348"/>
    <x v="840"/>
    <d v="2016-03-03T00:00:00"/>
    <s v="Same Day"/>
    <s v="TS-21160"/>
    <s v="Theresa Swint"/>
    <x v="1"/>
    <s v="United States"/>
    <s v="San Francisco"/>
    <x v="1"/>
    <n v="94110"/>
    <x v="1"/>
    <s v="OFF-SU-10004782"/>
    <x v="1"/>
    <x v="14"/>
    <s v="Elite 5&quot; Scissors"/>
    <n v="25.35"/>
    <n v="3"/>
    <n v="0"/>
    <x v="3958"/>
  </r>
  <r>
    <n v="4749"/>
    <x v="2348"/>
    <x v="840"/>
    <d v="2016-03-03T00:00:00"/>
    <s v="Same Day"/>
    <s v="TS-21160"/>
    <s v="Theresa Swint"/>
    <x v="1"/>
    <s v="United States"/>
    <s v="San Francisco"/>
    <x v="1"/>
    <n v="94110"/>
    <x v="1"/>
    <s v="FUR-FU-10000672"/>
    <x v="0"/>
    <x v="5"/>
    <s v="Executive Impressions 10&quot; Spectator Wall Clock"/>
    <n v="35.28"/>
    <n v="3"/>
    <n v="0"/>
    <x v="2922"/>
  </r>
  <r>
    <n v="4750"/>
    <x v="2349"/>
    <x v="435"/>
    <d v="2016-12-25T00:00:00"/>
    <s v="First Class"/>
    <s v="BV-11245"/>
    <s v="Benjamin Venier"/>
    <x v="1"/>
    <s v="United States"/>
    <s v="Seattle"/>
    <x v="4"/>
    <n v="98103"/>
    <x v="1"/>
    <s v="OFF-PA-10002986"/>
    <x v="1"/>
    <x v="10"/>
    <s v="Xerox 1898"/>
    <n v="33.4"/>
    <n v="5"/>
    <n v="0"/>
    <x v="668"/>
  </r>
  <r>
    <n v="4751"/>
    <x v="2350"/>
    <x v="877"/>
    <d v="2016-10-09T00:00:00"/>
    <s v="First Class"/>
    <s v="DL-13495"/>
    <s v="Dionis Lloyd"/>
    <x v="1"/>
    <s v="United States"/>
    <s v="Spokane"/>
    <x v="4"/>
    <n v="99207"/>
    <x v="1"/>
    <s v="TEC-MA-10001972"/>
    <x v="2"/>
    <x v="15"/>
    <s v="Okidata C331dn Printer"/>
    <n v="837.6"/>
    <n v="3"/>
    <n v="0.2"/>
    <x v="2723"/>
  </r>
  <r>
    <n v="4752"/>
    <x v="2351"/>
    <x v="10"/>
    <d v="2016-12-13T00:00:00"/>
    <s v="Standard Class"/>
    <s v="EB-13870"/>
    <s v="Emily Burns"/>
    <x v="0"/>
    <s v="United States"/>
    <s v="Franklin"/>
    <x v="18"/>
    <n v="37064"/>
    <x v="0"/>
    <s v="TEC-PH-10000169"/>
    <x v="2"/>
    <x v="7"/>
    <s v="ARKON Windshield Dashboard Air Vent Car Mount Holder"/>
    <n v="40.68"/>
    <n v="3"/>
    <n v="0.2"/>
    <x v="1441"/>
  </r>
  <r>
    <n v="4753"/>
    <x v="2352"/>
    <x v="225"/>
    <d v="2017-11-24T00:00:00"/>
    <s v="Standard Class"/>
    <s v="ES-14020"/>
    <s v="Erica Smith"/>
    <x v="0"/>
    <s v="United States"/>
    <s v="Jackson"/>
    <x v="18"/>
    <n v="38301"/>
    <x v="0"/>
    <s v="FUR-CH-10001482"/>
    <x v="0"/>
    <x v="1"/>
    <s v="Office Star - Mesh Screen back chair with Vinyl seat"/>
    <n v="209.56800000000001"/>
    <n v="2"/>
    <n v="0.2"/>
    <x v="3959"/>
  </r>
  <r>
    <n v="4754"/>
    <x v="2353"/>
    <x v="295"/>
    <d v="2015-12-16T00:00:00"/>
    <s v="Standard Class"/>
    <s v="JB-15925"/>
    <s v="Joni Blumstein"/>
    <x v="0"/>
    <s v="United States"/>
    <s v="Austin"/>
    <x v="5"/>
    <n v="78745"/>
    <x v="2"/>
    <s v="TEC-AC-10002018"/>
    <x v="2"/>
    <x v="11"/>
    <s v="AmazonBasics 3-Button USB Wired Mouse"/>
    <n v="22.367999999999999"/>
    <n v="4"/>
    <n v="0.2"/>
    <x v="3960"/>
  </r>
  <r>
    <n v="4755"/>
    <x v="2354"/>
    <x v="447"/>
    <d v="2017-02-08T00:00:00"/>
    <s v="Standard Class"/>
    <s v="SC-20380"/>
    <s v="Shahid Collister"/>
    <x v="0"/>
    <s v="United States"/>
    <s v="Pembroke Pines"/>
    <x v="2"/>
    <n v="33024"/>
    <x v="0"/>
    <s v="OFF-BI-10000301"/>
    <x v="1"/>
    <x v="8"/>
    <s v="GBC Instant Report Kit"/>
    <n v="3.8820000000000001"/>
    <n v="2"/>
    <n v="0.7"/>
    <x v="3961"/>
  </r>
  <r>
    <n v="4756"/>
    <x v="2354"/>
    <x v="447"/>
    <d v="2017-02-08T00:00:00"/>
    <s v="Standard Class"/>
    <s v="SC-20380"/>
    <s v="Shahid Collister"/>
    <x v="0"/>
    <s v="United States"/>
    <s v="Pembroke Pines"/>
    <x v="2"/>
    <n v="33024"/>
    <x v="0"/>
    <s v="OFF-PA-10004381"/>
    <x v="1"/>
    <x v="10"/>
    <s v="14-7/8 x 11 Blue Bar Computer Printout Paper"/>
    <n v="115.29600000000001"/>
    <n v="3"/>
    <n v="0.2"/>
    <x v="942"/>
  </r>
  <r>
    <n v="4757"/>
    <x v="2355"/>
    <x v="296"/>
    <d v="2017-09-25T00:00:00"/>
    <s v="Standard Class"/>
    <s v="EB-13870"/>
    <s v="Emily Burns"/>
    <x v="0"/>
    <s v="United States"/>
    <s v="Philadelphia"/>
    <x v="9"/>
    <n v="19143"/>
    <x v="3"/>
    <s v="OFF-BI-10004141"/>
    <x v="1"/>
    <x v="8"/>
    <s v="Insertable Tab Indexes For Data Binders"/>
    <n v="1.9079999999999999"/>
    <n v="2"/>
    <n v="0.7"/>
    <x v="3962"/>
  </r>
  <r>
    <n v="4758"/>
    <x v="2356"/>
    <x v="504"/>
    <d v="2017-05-05T00:00:00"/>
    <s v="Standard Class"/>
    <s v="TC-21475"/>
    <s v="Tony Chapman"/>
    <x v="2"/>
    <s v="United States"/>
    <s v="Danville"/>
    <x v="10"/>
    <n v="61832"/>
    <x v="2"/>
    <s v="OFF-BI-10001575"/>
    <x v="1"/>
    <x v="8"/>
    <s v="GBC Linen Binding Covers"/>
    <n v="43.372"/>
    <n v="7"/>
    <n v="0.8"/>
    <x v="3963"/>
  </r>
  <r>
    <n v="4759"/>
    <x v="2357"/>
    <x v="935"/>
    <d v="2014-11-07T00:00:00"/>
    <s v="Standard Class"/>
    <s v="SG-20605"/>
    <s v="Speros Goranitis"/>
    <x v="0"/>
    <s v="United States"/>
    <s v="New York City"/>
    <x v="15"/>
    <n v="10009"/>
    <x v="3"/>
    <s v="TEC-PH-10000984"/>
    <x v="2"/>
    <x v="7"/>
    <s v="Panasonic KX-TG9471B"/>
    <n v="783.96"/>
    <n v="4"/>
    <n v="0"/>
    <x v="3964"/>
  </r>
  <r>
    <n v="4760"/>
    <x v="2357"/>
    <x v="935"/>
    <d v="2014-11-07T00:00:00"/>
    <s v="Standard Class"/>
    <s v="SG-20605"/>
    <s v="Speros Goranitis"/>
    <x v="0"/>
    <s v="United States"/>
    <s v="New York City"/>
    <x v="15"/>
    <n v="10009"/>
    <x v="3"/>
    <s v="OFF-BI-10000666"/>
    <x v="1"/>
    <x v="8"/>
    <s v="Surelock Post Binders"/>
    <n v="48.896000000000001"/>
    <n v="2"/>
    <n v="0.2"/>
    <x v="3965"/>
  </r>
  <r>
    <n v="4761"/>
    <x v="2357"/>
    <x v="935"/>
    <d v="2014-11-07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945"/>
    <d v="2017-01-04T00:00:00"/>
    <s v="Standard Class"/>
    <s v="BM-11785"/>
    <s v="Bryan Mills"/>
    <x v="0"/>
    <s v="United States"/>
    <s v="Columbus"/>
    <x v="24"/>
    <n v="43229"/>
    <x v="3"/>
    <s v="OFF-LA-10003720"/>
    <x v="1"/>
    <x v="2"/>
    <s v="Avery 487"/>
    <n v="5.9039999999999999"/>
    <n v="2"/>
    <n v="0.2"/>
    <x v="2318"/>
  </r>
  <r>
    <n v="4763"/>
    <x v="2358"/>
    <x v="945"/>
    <d v="2017-01-04T00:00:00"/>
    <s v="Standard Class"/>
    <s v="BM-11785"/>
    <s v="Bryan Mills"/>
    <x v="0"/>
    <s v="United States"/>
    <s v="Columbus"/>
    <x v="24"/>
    <n v="43229"/>
    <x v="3"/>
    <s v="OFF-SU-10001664"/>
    <x v="1"/>
    <x v="14"/>
    <s v="Acme Office Executive Series Stainless Steel Trimmers"/>
    <n v="13.712"/>
    <n v="2"/>
    <n v="0.2"/>
    <x v="3967"/>
  </r>
  <r>
    <n v="4764"/>
    <x v="2359"/>
    <x v="328"/>
    <d v="2014-09-21T00:00:00"/>
    <s v="Standard Class"/>
    <s v="NR-18550"/>
    <s v="Nick Radford"/>
    <x v="0"/>
    <s v="United States"/>
    <s v="Chula Vista"/>
    <x v="1"/>
    <n v="91911"/>
    <x v="1"/>
    <s v="OFF-EN-10001453"/>
    <x v="1"/>
    <x v="12"/>
    <s v="Tyvek Interoffice Envelopes, 9 1/2&quot; x 12 1/2&quot;, 100/Box"/>
    <n v="182.94"/>
    <n v="3"/>
    <n v="0"/>
    <x v="3968"/>
  </r>
  <r>
    <n v="4765"/>
    <x v="2360"/>
    <x v="221"/>
    <d v="2017-11-27T00:00:00"/>
    <s v="First Class"/>
    <s v="PG-18820"/>
    <s v="Patrick Gardner"/>
    <x v="0"/>
    <s v="United States"/>
    <s v="San Francisco"/>
    <x v="1"/>
    <n v="94110"/>
    <x v="1"/>
    <s v="OFF-AR-10001860"/>
    <x v="1"/>
    <x v="6"/>
    <s v="BIC Liqua Brite Liner"/>
    <n v="27.76"/>
    <n v="4"/>
    <n v="0"/>
    <x v="3969"/>
  </r>
  <r>
    <n v="4766"/>
    <x v="2361"/>
    <x v="999"/>
    <d v="2015-04-28T00:00:00"/>
    <s v="Standard Class"/>
    <s v="DB-13270"/>
    <s v="Deborah Brumfield"/>
    <x v="2"/>
    <s v="United States"/>
    <s v="New York City"/>
    <x v="15"/>
    <n v="10009"/>
    <x v="3"/>
    <s v="OFF-AR-10001044"/>
    <x v="1"/>
    <x v="6"/>
    <s v="BOSTON Ranger #55 Pencil Sharpener, Black"/>
    <n v="25.99"/>
    <n v="1"/>
    <n v="0"/>
    <x v="2658"/>
  </r>
  <r>
    <n v="4767"/>
    <x v="2362"/>
    <x v="1000"/>
    <d v="2015-03-12T00:00:00"/>
    <s v="First Class"/>
    <s v="NS-18640"/>
    <s v="Noel Staavos"/>
    <x v="1"/>
    <s v="United States"/>
    <s v="San Antonio"/>
    <x v="5"/>
    <n v="78207"/>
    <x v="2"/>
    <s v="TEC-AC-10002473"/>
    <x v="2"/>
    <x v="11"/>
    <s v="Maxell 4.7GB DVD-R"/>
    <n v="113.52"/>
    <n v="5"/>
    <n v="0.2"/>
    <x v="3970"/>
  </r>
  <r>
    <n v="4768"/>
    <x v="2362"/>
    <x v="1000"/>
    <d v="2015-03-12T00:00:00"/>
    <s v="First Class"/>
    <s v="NS-18640"/>
    <s v="Noel Staavos"/>
    <x v="1"/>
    <s v="United States"/>
    <s v="San Antonio"/>
    <x v="5"/>
    <n v="78207"/>
    <x v="2"/>
    <s v="TEC-PH-10001809"/>
    <x v="2"/>
    <x v="7"/>
    <s v="Panasonic KX T7736-B Digital phone"/>
    <n v="359.88"/>
    <n v="3"/>
    <n v="0.2"/>
    <x v="3971"/>
  </r>
  <r>
    <n v="4769"/>
    <x v="2363"/>
    <x v="455"/>
    <d v="2017-06-03T00:00:00"/>
    <s v="Same Day"/>
    <s v="CS-11860"/>
    <s v="Cari Schnelling"/>
    <x v="0"/>
    <s v="United States"/>
    <s v="Jacksonville"/>
    <x v="3"/>
    <n v="28540"/>
    <x v="0"/>
    <s v="OFF-PA-10004733"/>
    <x v="1"/>
    <x v="10"/>
    <s v="Things To Do Today Spiral Book"/>
    <n v="25.344000000000001"/>
    <n v="4"/>
    <n v="0.2"/>
    <x v="3972"/>
  </r>
  <r>
    <n v="4770"/>
    <x v="2364"/>
    <x v="251"/>
    <d v="2016-09-24T00:00:00"/>
    <s v="Second Class"/>
    <s v="CC-12430"/>
    <s v="Chuck Clark"/>
    <x v="2"/>
    <s v="United States"/>
    <s v="San Francisco"/>
    <x v="1"/>
    <n v="94109"/>
    <x v="1"/>
    <s v="OFF-BI-10003355"/>
    <x v="1"/>
    <x v="8"/>
    <s v="Cardinal Holdit Business Card Pockets"/>
    <n v="11.952"/>
    <n v="3"/>
    <n v="0.2"/>
    <x v="3973"/>
  </r>
  <r>
    <n v="4771"/>
    <x v="2364"/>
    <x v="251"/>
    <d v="2016-09-24T00:00:00"/>
    <s v="Second Class"/>
    <s v="CC-12430"/>
    <s v="Chuck Clark"/>
    <x v="2"/>
    <s v="United States"/>
    <s v="San Francisco"/>
    <x v="1"/>
    <n v="94109"/>
    <x v="1"/>
    <s v="OFF-SU-10001212"/>
    <x v="1"/>
    <x v="14"/>
    <s v="Kleencut Forged Office Shears by Acme United Corporation"/>
    <n v="6.24"/>
    <n v="3"/>
    <n v="0"/>
    <x v="3974"/>
  </r>
  <r>
    <n v="4772"/>
    <x v="2365"/>
    <x v="656"/>
    <d v="2014-11-03T00:00:00"/>
    <s v="Second Class"/>
    <s v="AC-10450"/>
    <s v="Amy Cox"/>
    <x v="0"/>
    <s v="United States"/>
    <s v="Avondale"/>
    <x v="16"/>
    <n v="85323"/>
    <x v="1"/>
    <s v="TEC-PH-10000486"/>
    <x v="2"/>
    <x v="7"/>
    <s v="Plantronics HL10 Handset Lifter"/>
    <n v="742.33600000000001"/>
    <n v="8"/>
    <n v="0.2"/>
    <x v="3975"/>
  </r>
  <r>
    <n v="4773"/>
    <x v="2366"/>
    <x v="51"/>
    <d v="2017-11-27T00:00:00"/>
    <s v="Standard Class"/>
    <s v="CM-12385"/>
    <s v="Christopher Martinez"/>
    <x v="0"/>
    <s v="United States"/>
    <s v="Chicago"/>
    <x v="10"/>
    <n v="60610"/>
    <x v="2"/>
    <s v="FUR-FU-10004909"/>
    <x v="0"/>
    <x v="5"/>
    <s v="Contemporary Wood/Metal Frame"/>
    <n v="6.4640000000000004"/>
    <n v="1"/>
    <n v="0.6"/>
    <x v="3976"/>
  </r>
  <r>
    <n v="4774"/>
    <x v="2366"/>
    <x v="51"/>
    <d v="2017-11-27T00:00:00"/>
    <s v="Standard Class"/>
    <s v="CM-12385"/>
    <s v="Christopher Martinez"/>
    <x v="0"/>
    <s v="United States"/>
    <s v="Chicago"/>
    <x v="10"/>
    <n v="60610"/>
    <x v="2"/>
    <s v="OFF-LA-10001613"/>
    <x v="1"/>
    <x v="2"/>
    <s v="Avery File Folder Labels"/>
    <n v="11.52"/>
    <n v="5"/>
    <n v="0.2"/>
    <x v="2016"/>
  </r>
  <r>
    <n v="4775"/>
    <x v="2366"/>
    <x v="51"/>
    <d v="2017-11-27T00:00:00"/>
    <s v="Standard Class"/>
    <s v="CM-12385"/>
    <s v="Christopher Martinez"/>
    <x v="0"/>
    <s v="United States"/>
    <s v="Chicago"/>
    <x v="10"/>
    <n v="60610"/>
    <x v="2"/>
    <s v="TEC-PH-10004447"/>
    <x v="2"/>
    <x v="7"/>
    <s v="Toshiba IPT2010-SD IP Telephone"/>
    <n v="222.38399999999999"/>
    <n v="2"/>
    <n v="0.2"/>
    <x v="2943"/>
  </r>
  <r>
    <n v="4776"/>
    <x v="2367"/>
    <x v="673"/>
    <d v="2017-11-21T00:00:00"/>
    <s v="Standard Class"/>
    <s v="EK-13795"/>
    <s v="Eileen Kiefer"/>
    <x v="2"/>
    <s v="United States"/>
    <s v="Escondido"/>
    <x v="1"/>
    <n v="92025"/>
    <x v="1"/>
    <s v="OFF-AR-10000255"/>
    <x v="1"/>
    <x v="6"/>
    <s v="Newell 328"/>
    <n v="23.36"/>
    <n v="4"/>
    <n v="0"/>
    <x v="3977"/>
  </r>
  <r>
    <n v="4777"/>
    <x v="2368"/>
    <x v="317"/>
    <d v="2016-02-23T00:00:00"/>
    <s v="Second Class"/>
    <s v="CK-12760"/>
    <s v="Cyma Kinney"/>
    <x v="1"/>
    <s v="United States"/>
    <s v="Long Beach"/>
    <x v="15"/>
    <n v="11561"/>
    <x v="3"/>
    <s v="OFF-LA-10004425"/>
    <x v="1"/>
    <x v="2"/>
    <s v="Staple-on labels"/>
    <n v="8.67"/>
    <n v="3"/>
    <n v="0"/>
    <x v="1356"/>
  </r>
  <r>
    <n v="4778"/>
    <x v="2368"/>
    <x v="317"/>
    <d v="2016-02-23T00:00:00"/>
    <s v="Second Class"/>
    <s v="CK-12760"/>
    <s v="Cyma Kinney"/>
    <x v="1"/>
    <s v="United States"/>
    <s v="Long Beach"/>
    <x v="15"/>
    <n v="11561"/>
    <x v="3"/>
    <s v="OFF-SU-10001664"/>
    <x v="1"/>
    <x v="14"/>
    <s v="Acme Office Executive Series Stainless Steel Trimmers"/>
    <n v="25.71"/>
    <n v="3"/>
    <n v="0"/>
    <x v="3978"/>
  </r>
  <r>
    <n v="4779"/>
    <x v="2369"/>
    <x v="659"/>
    <d v="2017-11-11T00:00:00"/>
    <s v="Standard Class"/>
    <s v="PK-19075"/>
    <s v="Pete Kriz"/>
    <x v="0"/>
    <s v="United States"/>
    <s v="Newark"/>
    <x v="13"/>
    <n v="19711"/>
    <x v="3"/>
    <s v="OFF-AP-10000696"/>
    <x v="1"/>
    <x v="9"/>
    <s v="Holmes Odor Grabber"/>
    <n v="100.94"/>
    <n v="7"/>
    <n v="0"/>
    <x v="3979"/>
  </r>
  <r>
    <n v="4780"/>
    <x v="2370"/>
    <x v="1001"/>
    <d v="2014-07-10T00:00:00"/>
    <s v="First Class"/>
    <s v="MH-18025"/>
    <s v="Michelle Huthwaite"/>
    <x v="0"/>
    <s v="United States"/>
    <s v="Buffalo"/>
    <x v="15"/>
    <n v="14215"/>
    <x v="3"/>
    <s v="FUR-CH-10002647"/>
    <x v="0"/>
    <x v="1"/>
    <s v="Situations Contoured Folding Chairs, 4/Set"/>
    <n v="63.881999999999998"/>
    <n v="1"/>
    <n v="0.1"/>
    <x v="3291"/>
  </r>
  <r>
    <n v="4781"/>
    <x v="2371"/>
    <x v="845"/>
    <d v="2014-11-12T00:00:00"/>
    <s v="Standard Class"/>
    <s v="SC-20725"/>
    <s v="Steven Cartwright"/>
    <x v="0"/>
    <s v="United States"/>
    <s v="Houston"/>
    <x v="5"/>
    <n v="77070"/>
    <x v="2"/>
    <s v="FUR-CH-10002758"/>
    <x v="0"/>
    <x v="1"/>
    <s v="Hon Deluxe Fabric Upholstered Stacking Chairs, Squared Back"/>
    <n v="683.14400000000001"/>
    <n v="4"/>
    <n v="0.3"/>
    <x v="232"/>
  </r>
  <r>
    <n v="4782"/>
    <x v="2371"/>
    <x v="845"/>
    <d v="2014-11-12T00:00:00"/>
    <s v="Standard Class"/>
    <s v="SC-20725"/>
    <s v="Steven Cartwright"/>
    <x v="0"/>
    <s v="United States"/>
    <s v="Houston"/>
    <x v="5"/>
    <n v="77070"/>
    <x v="2"/>
    <s v="OFF-BI-10000201"/>
    <x v="1"/>
    <x v="8"/>
    <s v="Avery Triangle Shaped Sheet Lifters, Black, 2/Pack"/>
    <n v="1.476"/>
    <n v="3"/>
    <n v="0.8"/>
    <x v="3980"/>
  </r>
  <r>
    <n v="4783"/>
    <x v="2371"/>
    <x v="845"/>
    <d v="2014-11-12T00:00:00"/>
    <s v="Standard Class"/>
    <s v="SC-20725"/>
    <s v="Steven Cartwright"/>
    <x v="0"/>
    <s v="United States"/>
    <s v="Houston"/>
    <x v="5"/>
    <n v="77070"/>
    <x v="2"/>
    <s v="OFF-SU-10004115"/>
    <x v="1"/>
    <x v="14"/>
    <s v="Acme Stainless Steel Office Snips"/>
    <n v="40.712000000000003"/>
    <n v="7"/>
    <n v="0.2"/>
    <x v="3981"/>
  </r>
  <r>
    <n v="4784"/>
    <x v="2372"/>
    <x v="480"/>
    <d v="2017-02-01T00:00:00"/>
    <s v="Standard Class"/>
    <s v="GB-14575"/>
    <s v="Giulietta Baptist"/>
    <x v="0"/>
    <s v="United States"/>
    <s v="Wichita"/>
    <x v="41"/>
    <n v="67212"/>
    <x v="2"/>
    <s v="OFF-PA-10000806"/>
    <x v="1"/>
    <x v="10"/>
    <s v="Xerox 1934"/>
    <n v="279.89999999999998"/>
    <n v="5"/>
    <n v="0"/>
    <x v="1042"/>
  </r>
  <r>
    <n v="4785"/>
    <x v="2373"/>
    <x v="555"/>
    <d v="2015-12-16T00:00:00"/>
    <s v="Standard Class"/>
    <s v="IM-15070"/>
    <s v="Irene Maddox"/>
    <x v="0"/>
    <s v="United States"/>
    <s v="Colorado Springs"/>
    <x v="22"/>
    <n v="80906"/>
    <x v="1"/>
    <s v="OFF-AR-10001473"/>
    <x v="1"/>
    <x v="6"/>
    <s v="Newell 313"/>
    <n v="13.12"/>
    <n v="5"/>
    <n v="0.2"/>
    <x v="2118"/>
  </r>
  <r>
    <n v="4786"/>
    <x v="2373"/>
    <x v="555"/>
    <d v="2015-12-16T00:00:00"/>
    <s v="Standard Class"/>
    <s v="IM-15070"/>
    <s v="Irene Maddox"/>
    <x v="0"/>
    <s v="United States"/>
    <s v="Colorado Springs"/>
    <x v="22"/>
    <n v="80906"/>
    <x v="1"/>
    <s v="FUR-BO-10003450"/>
    <x v="0"/>
    <x v="0"/>
    <s v="Bush Westfield Collection Bookcases, Dark Cherry Finish"/>
    <n v="69.575999999999993"/>
    <n v="4"/>
    <n v="0.7"/>
    <x v="3982"/>
  </r>
  <r>
    <n v="4787"/>
    <x v="2373"/>
    <x v="555"/>
    <d v="2015-12-16T00:00:00"/>
    <s v="Standard Class"/>
    <s v="IM-15070"/>
    <s v="Irene Maddox"/>
    <x v="0"/>
    <s v="United States"/>
    <s v="Colorado Springs"/>
    <x v="22"/>
    <n v="80906"/>
    <x v="1"/>
    <s v="OFF-AR-10001545"/>
    <x v="1"/>
    <x v="6"/>
    <s v="Newell 326"/>
    <n v="4.2240000000000002"/>
    <n v="3"/>
    <n v="0.2"/>
    <x v="1811"/>
  </r>
  <r>
    <n v="4788"/>
    <x v="2373"/>
    <x v="555"/>
    <d v="2015-12-16T00:00:00"/>
    <s v="Standard Class"/>
    <s v="IM-15070"/>
    <s v="Irene Maddox"/>
    <x v="0"/>
    <s v="United States"/>
    <s v="Colorado Springs"/>
    <x v="22"/>
    <n v="80906"/>
    <x v="1"/>
    <s v="TEC-AC-10004396"/>
    <x v="2"/>
    <x v="11"/>
    <s v="Logitech Keyboard K120"/>
    <n v="58.08"/>
    <n v="4"/>
    <n v="0.2"/>
    <x v="3983"/>
  </r>
  <r>
    <n v="4789"/>
    <x v="2373"/>
    <x v="555"/>
    <d v="2015-12-16T00:00:00"/>
    <s v="Standard Class"/>
    <s v="IM-15070"/>
    <s v="Irene Maddox"/>
    <x v="0"/>
    <s v="United States"/>
    <s v="Colorado Springs"/>
    <x v="22"/>
    <n v="80906"/>
    <x v="1"/>
    <s v="FUR-FU-10002456"/>
    <x v="0"/>
    <x v="5"/>
    <s v="Master Caster Door Stop, Large Neon Orange"/>
    <n v="52.415999999999997"/>
    <n v="9"/>
    <n v="0.2"/>
    <x v="3984"/>
  </r>
  <r>
    <n v="4790"/>
    <x v="2373"/>
    <x v="555"/>
    <d v="2015-12-16T00:00:00"/>
    <s v="Standard Class"/>
    <s v="IM-15070"/>
    <s v="Irene Maddox"/>
    <x v="0"/>
    <s v="United States"/>
    <s v="Colorado Springs"/>
    <x v="22"/>
    <n v="80906"/>
    <x v="1"/>
    <s v="FUR-FU-10001473"/>
    <x v="0"/>
    <x v="5"/>
    <s v="DAX Wood Document Frame"/>
    <n v="54.92"/>
    <n v="5"/>
    <n v="0.2"/>
    <x v="3985"/>
  </r>
  <r>
    <n v="4791"/>
    <x v="2373"/>
    <x v="555"/>
    <d v="2015-12-16T00:00:00"/>
    <s v="Standard Class"/>
    <s v="IM-15070"/>
    <s v="Irene Maddox"/>
    <x v="0"/>
    <s v="United States"/>
    <s v="Colorado Springs"/>
    <x v="22"/>
    <n v="80906"/>
    <x v="1"/>
    <s v="FUR-TA-10000849"/>
    <x v="0"/>
    <x v="3"/>
    <s v="Bevis Rectangular Conference Tables"/>
    <n v="364.95"/>
    <n v="5"/>
    <n v="0.5"/>
    <x v="3986"/>
  </r>
  <r>
    <n v="4792"/>
    <x v="2373"/>
    <x v="555"/>
    <d v="2015-12-16T00:00:00"/>
    <s v="Standard Class"/>
    <s v="IM-15070"/>
    <s v="Irene Maddox"/>
    <x v="0"/>
    <s v="United States"/>
    <s v="Colorado Springs"/>
    <x v="22"/>
    <n v="80906"/>
    <x v="1"/>
    <s v="OFF-PA-10001166"/>
    <x v="1"/>
    <x v="10"/>
    <s v="Xerox 1932"/>
    <n v="85.055999999999997"/>
    <n v="3"/>
    <n v="0.2"/>
    <x v="643"/>
  </r>
  <r>
    <n v="4793"/>
    <x v="2373"/>
    <x v="555"/>
    <d v="2015-12-16T00:00:00"/>
    <s v="Standard Class"/>
    <s v="IM-15070"/>
    <s v="Irene Maddox"/>
    <x v="0"/>
    <s v="United States"/>
    <s v="Colorado Springs"/>
    <x v="22"/>
    <n v="80906"/>
    <x v="1"/>
    <s v="OFF-PA-10003256"/>
    <x v="1"/>
    <x v="10"/>
    <s v="Avery Personal Creations Heavyweight Cards"/>
    <n v="27.696000000000002"/>
    <n v="3"/>
    <n v="0.2"/>
    <x v="3987"/>
  </r>
  <r>
    <n v="4794"/>
    <x v="2374"/>
    <x v="685"/>
    <d v="2015-07-04T00:00:00"/>
    <s v="Standard Class"/>
    <s v="MM-18055"/>
    <s v="Michelle Moray"/>
    <x v="0"/>
    <s v="United States"/>
    <s v="New York City"/>
    <x v="15"/>
    <n v="10011"/>
    <x v="3"/>
    <s v="OFF-PA-10002870"/>
    <x v="1"/>
    <x v="10"/>
    <s v="Ampad Phone Message Book, Recycled, 400 Message Capacity, 5 ¾? x 11?"/>
    <n v="24.96"/>
    <n v="4"/>
    <n v="0"/>
    <x v="3988"/>
  </r>
  <r>
    <n v="4795"/>
    <x v="2375"/>
    <x v="199"/>
    <d v="2015-03-23T00:00:00"/>
    <s v="Standard Class"/>
    <s v="MF-18250"/>
    <s v="Monica Federle"/>
    <x v="1"/>
    <s v="United States"/>
    <s v="Los Angeles"/>
    <x v="1"/>
    <n v="90036"/>
    <x v="1"/>
    <s v="FUR-FU-10001215"/>
    <x v="0"/>
    <x v="5"/>
    <s v="Howard Miller 11-1/2&quot; Diameter Brentwood Wall Clock"/>
    <n v="43.13"/>
    <n v="1"/>
    <n v="0"/>
    <x v="3989"/>
  </r>
  <r>
    <n v="4796"/>
    <x v="2376"/>
    <x v="863"/>
    <d v="2015-08-17T00:00:00"/>
    <s v="Standard Class"/>
    <s v="CK-12595"/>
    <s v="Clytie Kelty"/>
    <x v="0"/>
    <s v="United States"/>
    <s v="Marietta"/>
    <x v="32"/>
    <n v="30062"/>
    <x v="0"/>
    <s v="OFF-BI-10004187"/>
    <x v="1"/>
    <x v="8"/>
    <s v="3-ring staple pack"/>
    <n v="5.64"/>
    <n v="3"/>
    <n v="0"/>
    <x v="735"/>
  </r>
  <r>
    <n v="4797"/>
    <x v="2377"/>
    <x v="675"/>
    <d v="2016-05-19T00:00:00"/>
    <s v="Standard Class"/>
    <s v="MK-17905"/>
    <s v="Michael Kennedy"/>
    <x v="1"/>
    <s v="United States"/>
    <s v="Jacksonville"/>
    <x v="2"/>
    <n v="32216"/>
    <x v="0"/>
    <s v="OFF-BI-10001718"/>
    <x v="1"/>
    <x v="8"/>
    <s v="GBC DocuBind P50 Personal Binding Machine"/>
    <n v="57.582000000000001"/>
    <n v="3"/>
    <n v="0.7"/>
    <x v="3990"/>
  </r>
  <r>
    <n v="4798"/>
    <x v="2377"/>
    <x v="675"/>
    <d v="2016-05-19T00:00:00"/>
    <s v="Standard Class"/>
    <s v="MK-17905"/>
    <s v="Michael Kennedy"/>
    <x v="1"/>
    <s v="United States"/>
    <s v="Jacksonville"/>
    <x v="2"/>
    <n v="32216"/>
    <x v="0"/>
    <s v="OFF-PA-10004983"/>
    <x v="1"/>
    <x v="10"/>
    <s v="Xerox 23"/>
    <n v="31.103999999999999"/>
    <n v="6"/>
    <n v="0.2"/>
    <x v="282"/>
  </r>
  <r>
    <n v="4799"/>
    <x v="2377"/>
    <x v="675"/>
    <d v="2016-05-19T00:00:00"/>
    <s v="Standard Class"/>
    <s v="MK-17905"/>
    <s v="Michael Kennedy"/>
    <x v="1"/>
    <s v="United States"/>
    <s v="Jacksonville"/>
    <x v="2"/>
    <n v="32216"/>
    <x v="0"/>
    <s v="FUR-FU-10002396"/>
    <x v="0"/>
    <x v="5"/>
    <s v="DAX Copper Panel Document Frame, 5 x 7 Size"/>
    <n v="30.192"/>
    <n v="3"/>
    <n v="0.2"/>
    <x v="3991"/>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675"/>
    <d v="2016-05-19T00:00:00"/>
    <s v="Standard Class"/>
    <s v="MK-17905"/>
    <s v="Michael Kennedy"/>
    <x v="1"/>
    <s v="United States"/>
    <s v="Jacksonville"/>
    <x v="2"/>
    <n v="32216"/>
    <x v="0"/>
    <s v="OFF-AR-10002467"/>
    <x v="1"/>
    <x v="6"/>
    <s v="Dixon Ticonderoga Pencils"/>
    <n v="4.7679999999999998"/>
    <n v="2"/>
    <n v="0.2"/>
    <x v="3993"/>
  </r>
  <r>
    <n v="4802"/>
    <x v="2377"/>
    <x v="675"/>
    <d v="2016-05-19T00:00:00"/>
    <s v="Standard Class"/>
    <s v="MK-17905"/>
    <s v="Michael Kennedy"/>
    <x v="1"/>
    <s v="United States"/>
    <s v="Jacksonville"/>
    <x v="2"/>
    <n v="32216"/>
    <x v="0"/>
    <s v="OFF-BI-10004002"/>
    <x v="1"/>
    <x v="8"/>
    <s v="Wilson Jones International Size A4 Ring Binders"/>
    <n v="10.38"/>
    <n v="2"/>
    <n v="0.7"/>
    <x v="3994"/>
  </r>
  <r>
    <n v="4803"/>
    <x v="2377"/>
    <x v="675"/>
    <d v="2016-05-19T00:00:00"/>
    <s v="Standard Class"/>
    <s v="MK-17905"/>
    <s v="Michael Kennedy"/>
    <x v="1"/>
    <s v="United States"/>
    <s v="Jacksonville"/>
    <x v="2"/>
    <n v="32216"/>
    <x v="0"/>
    <s v="OFF-BI-10002309"/>
    <x v="1"/>
    <x v="8"/>
    <s v="Avery Heavy-Duty EZD  Binder With Locking Rings"/>
    <n v="13.391999999999999"/>
    <n v="8"/>
    <n v="0.7"/>
    <x v="3995"/>
  </r>
  <r>
    <n v="4804"/>
    <x v="2378"/>
    <x v="1002"/>
    <d v="2017-07-17T00:00:00"/>
    <s v="Second Class"/>
    <s v="MH-17455"/>
    <s v="Mark Hamilton"/>
    <x v="0"/>
    <s v="United States"/>
    <s v="Philadelphia"/>
    <x v="9"/>
    <n v="19140"/>
    <x v="3"/>
    <s v="TEC-PH-10003885"/>
    <x v="2"/>
    <x v="7"/>
    <s v="Cisco SPA508G"/>
    <n v="39.594000000000001"/>
    <n v="1"/>
    <n v="0.4"/>
    <x v="3996"/>
  </r>
  <r>
    <n v="4805"/>
    <x v="2378"/>
    <x v="1002"/>
    <d v="2017-07-17T00:00:00"/>
    <s v="Second Class"/>
    <s v="MH-17455"/>
    <s v="Mark Hamilton"/>
    <x v="0"/>
    <s v="United States"/>
    <s v="Philadelphia"/>
    <x v="9"/>
    <n v="19140"/>
    <x v="3"/>
    <s v="FUR-FU-10002501"/>
    <x v="0"/>
    <x v="5"/>
    <s v="Nu-Dell Executive Frame"/>
    <n v="91.007999999999996"/>
    <n v="9"/>
    <n v="0.2"/>
    <x v="3997"/>
  </r>
  <r>
    <n v="4806"/>
    <x v="2379"/>
    <x v="6"/>
    <d v="2015-11-25T00:00:00"/>
    <s v="Second Class"/>
    <s v="NG-18430"/>
    <s v="Nathan Gelder"/>
    <x v="0"/>
    <s v="United States"/>
    <s v="Los Angeles"/>
    <x v="1"/>
    <n v="90008"/>
    <x v="1"/>
    <s v="OFF-PA-10000176"/>
    <x v="1"/>
    <x v="10"/>
    <s v="Xerox 1887"/>
    <n v="37.94"/>
    <n v="2"/>
    <n v="0"/>
    <x v="2672"/>
  </r>
  <r>
    <n v="4807"/>
    <x v="2379"/>
    <x v="6"/>
    <d v="2015-11-25T00:00:00"/>
    <s v="Second Class"/>
    <s v="NG-18430"/>
    <s v="Nathan Gelder"/>
    <x v="0"/>
    <s v="United States"/>
    <s v="Los Angeles"/>
    <x v="1"/>
    <n v="90008"/>
    <x v="1"/>
    <s v="OFF-PA-10000327"/>
    <x v="1"/>
    <x v="10"/>
    <s v="Xerox 1971"/>
    <n v="42.8"/>
    <n v="10"/>
    <n v="0"/>
    <x v="3998"/>
  </r>
  <r>
    <n v="4808"/>
    <x v="2379"/>
    <x v="6"/>
    <d v="2015-11-25T00:00:00"/>
    <s v="Second Class"/>
    <s v="NG-18430"/>
    <s v="Nathan Gelder"/>
    <x v="0"/>
    <s v="United States"/>
    <s v="Los Angeles"/>
    <x v="1"/>
    <n v="90008"/>
    <x v="1"/>
    <s v="OFF-ST-10004634"/>
    <x v="1"/>
    <x v="4"/>
    <s v="Personal Folder Holder, Ebony"/>
    <n v="33.630000000000003"/>
    <n v="3"/>
    <n v="0"/>
    <x v="699"/>
  </r>
  <r>
    <n v="4809"/>
    <x v="2380"/>
    <x v="533"/>
    <d v="2014-11-28T00:00:00"/>
    <s v="Standard Class"/>
    <s v="PB-19210"/>
    <s v="Phillip Breyer"/>
    <x v="1"/>
    <s v="United States"/>
    <s v="Philadelphia"/>
    <x v="9"/>
    <n v="19134"/>
    <x v="3"/>
    <s v="OFF-EN-10003040"/>
    <x v="1"/>
    <x v="12"/>
    <s v="Quality Park Security Envelopes"/>
    <n v="62.808"/>
    <n v="3"/>
    <n v="0.2"/>
    <x v="3999"/>
  </r>
  <r>
    <n v="4810"/>
    <x v="2381"/>
    <x v="17"/>
    <d v="2015-12-30T00:00:00"/>
    <s v="First Class"/>
    <s v="RE-19450"/>
    <s v="Richard Eichhorn"/>
    <x v="0"/>
    <s v="United States"/>
    <s v="Eau Claire"/>
    <x v="6"/>
    <n v="54703"/>
    <x v="2"/>
    <s v="OFF-PA-10003228"/>
    <x v="1"/>
    <x v="10"/>
    <s v="Xerox 1917"/>
    <n v="195.64"/>
    <n v="4"/>
    <n v="0"/>
    <x v="4000"/>
  </r>
  <r>
    <n v="4811"/>
    <x v="2381"/>
    <x v="17"/>
    <d v="2015-12-30T00:00:00"/>
    <s v="First Class"/>
    <s v="RE-19450"/>
    <s v="Richard Eichhorn"/>
    <x v="0"/>
    <s v="United States"/>
    <s v="Eau Claire"/>
    <x v="6"/>
    <n v="54703"/>
    <x v="2"/>
    <s v="TEC-PH-10004345"/>
    <x v="2"/>
    <x v="7"/>
    <s v="Cisco SPA 502G IP Phone"/>
    <n v="239.9"/>
    <n v="2"/>
    <n v="0"/>
    <x v="4001"/>
  </r>
  <r>
    <n v="4812"/>
    <x v="2382"/>
    <x v="696"/>
    <d v="2016-11-19T00:00:00"/>
    <s v="Second Class"/>
    <s v="EB-14110"/>
    <s v="Eugene Barchas"/>
    <x v="0"/>
    <s v="United States"/>
    <s v="Philadelphia"/>
    <x v="9"/>
    <n v="19134"/>
    <x v="3"/>
    <s v="FUR-CH-10000785"/>
    <x v="0"/>
    <x v="1"/>
    <s v="Global Ergonomic Managers Chair"/>
    <n v="380.05799999999999"/>
    <n v="3"/>
    <n v="0.3"/>
    <x v="4002"/>
  </r>
  <r>
    <n v="4813"/>
    <x v="2382"/>
    <x v="696"/>
    <d v="2016-11-19T00:00:00"/>
    <s v="Second Class"/>
    <s v="EB-14110"/>
    <s v="Eugene Barchas"/>
    <x v="0"/>
    <s v="United States"/>
    <s v="Philadelphia"/>
    <x v="9"/>
    <n v="19134"/>
    <x v="3"/>
    <s v="TEC-CO-10004115"/>
    <x v="2"/>
    <x v="16"/>
    <s v="Sharp AL-1530CS Digital Copier"/>
    <n v="1199.9760000000001"/>
    <n v="4"/>
    <n v="0.4"/>
    <x v="4003"/>
  </r>
  <r>
    <n v="4814"/>
    <x v="2382"/>
    <x v="696"/>
    <d v="2016-11-19T00:00:00"/>
    <s v="Second Class"/>
    <s v="EB-14110"/>
    <s v="Eugene Barchas"/>
    <x v="0"/>
    <s v="United States"/>
    <s v="Philadelphia"/>
    <x v="9"/>
    <n v="19134"/>
    <x v="3"/>
    <s v="FUR-FU-10002813"/>
    <x v="0"/>
    <x v="5"/>
    <s v="DAX Contemporary Wood Frame with Silver Metal Mat, Desktop, 11 x 14 Size"/>
    <n v="48.576000000000001"/>
    <n v="3"/>
    <n v="0.2"/>
    <x v="4004"/>
  </r>
  <r>
    <n v="4815"/>
    <x v="2383"/>
    <x v="541"/>
    <d v="2016-05-10T00:00:00"/>
    <s v="First Class"/>
    <s v="TB-21625"/>
    <s v="Trudy Brown"/>
    <x v="0"/>
    <s v="United States"/>
    <s v="Los Angeles"/>
    <x v="1"/>
    <n v="90004"/>
    <x v="1"/>
    <s v="OFF-PA-10002751"/>
    <x v="1"/>
    <x v="10"/>
    <s v="Xerox 1920"/>
    <n v="17.940000000000001"/>
    <n v="3"/>
    <n v="0"/>
    <x v="2653"/>
  </r>
  <r>
    <n v="4816"/>
    <x v="2384"/>
    <x v="58"/>
    <d v="2014-12-31T00:00:00"/>
    <s v="Standard Class"/>
    <s v="MG-17695"/>
    <s v="Maureen Gnade"/>
    <x v="0"/>
    <s v="United States"/>
    <s v="Philadelphia"/>
    <x v="9"/>
    <n v="19134"/>
    <x v="3"/>
    <s v="OFF-PA-10004569"/>
    <x v="1"/>
    <x v="10"/>
    <s v="Wirebound Message Books, Two 4 1/4&quot; x 5&quot; Forms per Page"/>
    <n v="18.263999999999999"/>
    <n v="3"/>
    <n v="0.2"/>
    <x v="4005"/>
  </r>
  <r>
    <n v="4817"/>
    <x v="2384"/>
    <x v="58"/>
    <d v="2014-12-31T00:00:00"/>
    <s v="Standard Class"/>
    <s v="MG-17695"/>
    <s v="Maureen Gnade"/>
    <x v="0"/>
    <s v="United States"/>
    <s v="Philadelphia"/>
    <x v="9"/>
    <n v="19134"/>
    <x v="3"/>
    <s v="OFF-AP-10002998"/>
    <x v="1"/>
    <x v="9"/>
    <s v="Holmes 99% HEPA Air Purifier"/>
    <n v="34.655999999999999"/>
    <n v="2"/>
    <n v="0.2"/>
    <x v="4006"/>
  </r>
  <r>
    <n v="4818"/>
    <x v="2384"/>
    <x v="58"/>
    <d v="2014-12-31T00:00:00"/>
    <s v="Standard Class"/>
    <s v="MG-17695"/>
    <s v="Maureen Gnade"/>
    <x v="0"/>
    <s v="United States"/>
    <s v="Philadelphia"/>
    <x v="9"/>
    <n v="19134"/>
    <x v="3"/>
    <s v="OFF-AP-10003287"/>
    <x v="1"/>
    <x v="9"/>
    <s v="Tripp Lite TLP810NET Broadband Surge for Modem/Fax"/>
    <n v="81.552000000000007"/>
    <n v="2"/>
    <n v="0.2"/>
    <x v="4007"/>
  </r>
  <r>
    <n v="4819"/>
    <x v="2384"/>
    <x v="58"/>
    <d v="2014-12-31T00:00:00"/>
    <s v="Standard Class"/>
    <s v="MG-17695"/>
    <s v="Maureen Gnade"/>
    <x v="0"/>
    <s v="United States"/>
    <s v="Philadelphia"/>
    <x v="9"/>
    <n v="19134"/>
    <x v="3"/>
    <s v="OFF-ST-10001370"/>
    <x v="1"/>
    <x v="4"/>
    <s v="Sensible Storage WireTech Storage Systems"/>
    <n v="227.136"/>
    <n v="4"/>
    <n v="0.2"/>
    <x v="4008"/>
  </r>
  <r>
    <n v="4820"/>
    <x v="2385"/>
    <x v="110"/>
    <d v="2017-06-14T00:00:00"/>
    <s v="Standard Class"/>
    <s v="LW-17125"/>
    <s v="Liz Willingham"/>
    <x v="0"/>
    <s v="United States"/>
    <s v="Norwich"/>
    <x v="29"/>
    <n v="6360"/>
    <x v="3"/>
    <s v="OFF-BI-10004040"/>
    <x v="1"/>
    <x v="8"/>
    <s v="Wilson Jones Impact Binders"/>
    <n v="10.36"/>
    <n v="2"/>
    <n v="0"/>
    <x v="4009"/>
  </r>
  <r>
    <n v="4821"/>
    <x v="2386"/>
    <x v="1003"/>
    <d v="2015-04-11T00:00:00"/>
    <s v="Standard Class"/>
    <s v="PF-19120"/>
    <s v="Peter Fuller"/>
    <x v="0"/>
    <s v="United States"/>
    <s v="San Antonio"/>
    <x v="5"/>
    <n v="78207"/>
    <x v="2"/>
    <s v="OFF-AP-10002651"/>
    <x v="1"/>
    <x v="9"/>
    <s v="Hoover Upright Vacuum With Dirt Cup"/>
    <n v="463.24799999999999"/>
    <n v="8"/>
    <n v="0.8"/>
    <x v="4010"/>
  </r>
  <r>
    <n v="4822"/>
    <x v="2386"/>
    <x v="1003"/>
    <d v="2015-04-11T00:00:00"/>
    <s v="Standard Class"/>
    <s v="PF-19120"/>
    <s v="Peter Fuller"/>
    <x v="0"/>
    <s v="United States"/>
    <s v="San Antonio"/>
    <x v="5"/>
    <n v="78207"/>
    <x v="2"/>
    <s v="TEC-AC-10002402"/>
    <x v="2"/>
    <x v="11"/>
    <s v="Razer Kraken PRO Over Ear PC and Music Headset"/>
    <n v="383.952"/>
    <n v="6"/>
    <n v="0.2"/>
    <x v="4011"/>
  </r>
  <r>
    <n v="4823"/>
    <x v="2387"/>
    <x v="212"/>
    <d v="2016-07-11T00:00:00"/>
    <s v="Same Day"/>
    <s v="NZ-18565"/>
    <s v="Nick Zandusky"/>
    <x v="2"/>
    <s v="United States"/>
    <s v="Yuma"/>
    <x v="16"/>
    <n v="85364"/>
    <x v="1"/>
    <s v="OFF-BI-10001658"/>
    <x v="1"/>
    <x v="8"/>
    <s v="GBC Standard Therm-A-Bind Covers"/>
    <n v="44.856000000000002"/>
    <n v="6"/>
    <n v="0.7"/>
    <x v="4012"/>
  </r>
  <r>
    <n v="4824"/>
    <x v="2388"/>
    <x v="831"/>
    <d v="2016-11-26T00:00:00"/>
    <s v="Standard Class"/>
    <s v="CK-12205"/>
    <s v="Chloris Kastensmidt"/>
    <x v="0"/>
    <s v="United States"/>
    <s v="Columbus"/>
    <x v="24"/>
    <n v="43229"/>
    <x v="3"/>
    <s v="TEC-MA-10000752"/>
    <x v="2"/>
    <x v="15"/>
    <s v="Texas Instrument TI-15 Fraction Calculator"/>
    <n v="30.344999999999999"/>
    <n v="7"/>
    <n v="0.7"/>
    <x v="4013"/>
  </r>
  <r>
    <n v="4825"/>
    <x v="2388"/>
    <x v="831"/>
    <d v="2016-11-26T00:00:00"/>
    <s v="Standard Class"/>
    <s v="CK-12205"/>
    <s v="Chloris Kastensmidt"/>
    <x v="0"/>
    <s v="United States"/>
    <s v="Columbus"/>
    <x v="24"/>
    <n v="43229"/>
    <x v="3"/>
    <s v="FUR-CH-10003817"/>
    <x v="0"/>
    <x v="1"/>
    <s v="Global Value Steno Chair, Gray"/>
    <n v="127.554"/>
    <n v="3"/>
    <n v="0.3"/>
    <x v="4014"/>
  </r>
  <r>
    <n v="4826"/>
    <x v="2388"/>
    <x v="831"/>
    <d v="2016-11-26T00:00:00"/>
    <s v="Standard Class"/>
    <s v="CK-12205"/>
    <s v="Chloris Kastensmidt"/>
    <x v="0"/>
    <s v="United States"/>
    <s v="Columbus"/>
    <x v="24"/>
    <n v="43229"/>
    <x v="3"/>
    <s v="FUR-FU-10001876"/>
    <x v="0"/>
    <x v="5"/>
    <s v="Computer Room Manger, 14&quot;"/>
    <n v="77.951999999999998"/>
    <n v="3"/>
    <n v="0.2"/>
    <x v="4015"/>
  </r>
  <r>
    <n v="4827"/>
    <x v="2389"/>
    <x v="105"/>
    <d v="2017-11-15T00:00:00"/>
    <s v="First Class"/>
    <s v="JE-15610"/>
    <s v="Jim Epp"/>
    <x v="1"/>
    <s v="United States"/>
    <s v="Los Angeles"/>
    <x v="1"/>
    <n v="90036"/>
    <x v="1"/>
    <s v="OFF-BI-10003460"/>
    <x v="1"/>
    <x v="8"/>
    <s v="Acco 3-Hole Punch"/>
    <n v="14.016"/>
    <n v="4"/>
    <n v="0.2"/>
    <x v="4016"/>
  </r>
  <r>
    <n v="4828"/>
    <x v="2390"/>
    <x v="301"/>
    <d v="2014-11-08T00:00:00"/>
    <s v="Standard Class"/>
    <s v="JO-15145"/>
    <s v="Jack O'Briant"/>
    <x v="1"/>
    <s v="United States"/>
    <s v="Richmond"/>
    <x v="0"/>
    <n v="40475"/>
    <x v="0"/>
    <s v="OFF-ST-10000464"/>
    <x v="1"/>
    <x v="4"/>
    <s v="Multi-Use Personal File Cart and Caster Set, Three Stacking Bins"/>
    <n v="69.52"/>
    <n v="2"/>
    <n v="0"/>
    <x v="3134"/>
  </r>
  <r>
    <n v="4829"/>
    <x v="2390"/>
    <x v="301"/>
    <d v="2014-11-08T00:00:00"/>
    <s v="Standard Class"/>
    <s v="JO-15145"/>
    <s v="Jack O'Briant"/>
    <x v="1"/>
    <s v="United States"/>
    <s v="Richmond"/>
    <x v="0"/>
    <n v="40475"/>
    <x v="0"/>
    <s v="OFF-AR-10001919"/>
    <x v="1"/>
    <x v="6"/>
    <s v="OIC #2 Pencils, Medium Soft"/>
    <n v="5.64"/>
    <n v="3"/>
    <n v="0"/>
    <x v="4017"/>
  </r>
  <r>
    <n v="4830"/>
    <x v="2391"/>
    <x v="666"/>
    <d v="2016-05-21T00:00:00"/>
    <s v="Standard Class"/>
    <s v="TT-21220"/>
    <s v="Thomas Thornton"/>
    <x v="0"/>
    <s v="United States"/>
    <s v="New York City"/>
    <x v="15"/>
    <n v="10035"/>
    <x v="3"/>
    <s v="OFF-BI-10002393"/>
    <x v="1"/>
    <x v="8"/>
    <s v="Binder Posts"/>
    <n v="13.776"/>
    <n v="3"/>
    <n v="0.2"/>
    <x v="4018"/>
  </r>
  <r>
    <n v="4831"/>
    <x v="2392"/>
    <x v="845"/>
    <d v="2014-11-12T00:00:00"/>
    <s v="Standard Class"/>
    <s v="MS-17365"/>
    <s v="Maribeth Schnelling"/>
    <x v="0"/>
    <s v="United States"/>
    <s v="Wausau"/>
    <x v="6"/>
    <n v="54401"/>
    <x v="2"/>
    <s v="OFF-AP-10001293"/>
    <x v="1"/>
    <x v="9"/>
    <s v="Belkin 8 Outlet Surge Protector"/>
    <n v="245.88"/>
    <n v="6"/>
    <n v="0"/>
    <x v="4019"/>
  </r>
  <r>
    <n v="4832"/>
    <x v="2392"/>
    <x v="845"/>
    <d v="2014-11-12T00:00:00"/>
    <s v="Standard Class"/>
    <s v="MS-17365"/>
    <s v="Maribeth Schnelling"/>
    <x v="0"/>
    <s v="United States"/>
    <s v="Wausau"/>
    <x v="6"/>
    <n v="54401"/>
    <x v="2"/>
    <s v="OFF-ST-10004258"/>
    <x v="1"/>
    <x v="4"/>
    <s v="Portable Personal File Box"/>
    <n v="36.630000000000003"/>
    <n v="3"/>
    <n v="0"/>
    <x v="935"/>
  </r>
  <r>
    <n v="4833"/>
    <x v="2392"/>
    <x v="845"/>
    <d v="2014-11-12T00:00:00"/>
    <s v="Standard Class"/>
    <s v="MS-17365"/>
    <s v="Maribeth Schnelling"/>
    <x v="0"/>
    <s v="United States"/>
    <s v="Wausau"/>
    <x v="6"/>
    <n v="54401"/>
    <x v="2"/>
    <s v="OFF-ST-10002214"/>
    <x v="1"/>
    <x v="4"/>
    <s v="X-Rack File for Hanging Folders"/>
    <n v="22.58"/>
    <n v="2"/>
    <n v="0"/>
    <x v="2615"/>
  </r>
  <r>
    <n v="4834"/>
    <x v="2392"/>
    <x v="845"/>
    <d v="2014-11-12T00:00:00"/>
    <s v="Standard Class"/>
    <s v="MS-17365"/>
    <s v="Maribeth Schnelling"/>
    <x v="0"/>
    <s v="United States"/>
    <s v="Wausau"/>
    <x v="6"/>
    <n v="54401"/>
    <x v="2"/>
    <s v="OFF-BI-10004970"/>
    <x v="1"/>
    <x v="8"/>
    <s v="ACCOHIDE 3-Ring Binder, Blue, 1&quot;"/>
    <n v="12.39"/>
    <n v="3"/>
    <n v="0"/>
    <x v="4020"/>
  </r>
  <r>
    <n v="4835"/>
    <x v="2393"/>
    <x v="361"/>
    <d v="2017-10-10T00:00:00"/>
    <s v="Standard Class"/>
    <s v="MP-18175"/>
    <s v="Mike Pelletier"/>
    <x v="2"/>
    <s v="United States"/>
    <s v="San Francisco"/>
    <x v="1"/>
    <n v="94110"/>
    <x v="1"/>
    <s v="OFF-BI-10002571"/>
    <x v="1"/>
    <x v="8"/>
    <s v="Avery Framed View Binder, EZD Ring (Locking), Navy, 1 1/2&quot;"/>
    <n v="39.92"/>
    <n v="5"/>
    <n v="0.2"/>
    <x v="4021"/>
  </r>
  <r>
    <n v="4836"/>
    <x v="2393"/>
    <x v="361"/>
    <d v="2017-10-10T00:00:00"/>
    <s v="Standard Class"/>
    <s v="MP-18175"/>
    <s v="Mike Pelletier"/>
    <x v="2"/>
    <s v="United States"/>
    <s v="San Francisco"/>
    <x v="1"/>
    <n v="94110"/>
    <x v="1"/>
    <s v="OFF-PA-10002581"/>
    <x v="1"/>
    <x v="10"/>
    <s v="Xerox 1951"/>
    <n v="61.96"/>
    <n v="2"/>
    <n v="0"/>
    <x v="3938"/>
  </r>
  <r>
    <n v="4837"/>
    <x v="2393"/>
    <x v="361"/>
    <d v="2017-10-10T00:00:00"/>
    <s v="Standard Class"/>
    <s v="MP-18175"/>
    <s v="Mike Pelletier"/>
    <x v="2"/>
    <s v="United States"/>
    <s v="San Francisco"/>
    <x v="1"/>
    <n v="94110"/>
    <x v="1"/>
    <s v="OFF-BI-10001097"/>
    <x v="1"/>
    <x v="8"/>
    <s v="Avery Hole Reinforcements"/>
    <n v="19.936"/>
    <n v="4"/>
    <n v="0.2"/>
    <x v="989"/>
  </r>
  <r>
    <n v="4838"/>
    <x v="2394"/>
    <x v="702"/>
    <d v="2017-06-03T00:00:00"/>
    <s v="First Class"/>
    <s v="FH-14350"/>
    <s v="Fred Harton"/>
    <x v="0"/>
    <s v="United States"/>
    <s v="Dublin"/>
    <x v="24"/>
    <n v="43017"/>
    <x v="3"/>
    <s v="OFF-BI-10003429"/>
    <x v="1"/>
    <x v="8"/>
    <s v="Cardinal HOLDit! Binder Insert Strips,Extra Strips"/>
    <n v="3.798"/>
    <n v="2"/>
    <n v="0.7"/>
    <x v="4022"/>
  </r>
  <r>
    <n v="4839"/>
    <x v="2394"/>
    <x v="702"/>
    <d v="2017-06-03T00:00:00"/>
    <s v="First Class"/>
    <s v="FH-14350"/>
    <s v="Fred Harton"/>
    <x v="0"/>
    <s v="United States"/>
    <s v="Dublin"/>
    <x v="24"/>
    <n v="43017"/>
    <x v="3"/>
    <s v="OFF-PA-10000682"/>
    <x v="1"/>
    <x v="10"/>
    <s v="Xerox 1924"/>
    <n v="27.744"/>
    <n v="6"/>
    <n v="0.2"/>
    <x v="4023"/>
  </r>
  <r>
    <n v="4840"/>
    <x v="2394"/>
    <x v="702"/>
    <d v="2017-06-03T00:00:00"/>
    <s v="First Class"/>
    <s v="FH-14350"/>
    <s v="Fred Harton"/>
    <x v="0"/>
    <s v="United States"/>
    <s v="Dublin"/>
    <x v="24"/>
    <n v="43017"/>
    <x v="3"/>
    <s v="TEC-PH-10001700"/>
    <x v="2"/>
    <x v="7"/>
    <s v="Panasonic KX-TG6844B Expandable Digital Cordless Telephone"/>
    <n v="158.376"/>
    <n v="4"/>
    <n v="0.4"/>
    <x v="4024"/>
  </r>
  <r>
    <n v="4841"/>
    <x v="2395"/>
    <x v="225"/>
    <d v="2017-11-25T00:00:00"/>
    <s v="Standard Class"/>
    <s v="SC-20050"/>
    <s v="Sample Company A"/>
    <x v="2"/>
    <s v="United States"/>
    <s v="Henderson"/>
    <x v="0"/>
    <n v="42420"/>
    <x v="0"/>
    <s v="FUR-FU-10000629"/>
    <x v="0"/>
    <x v="5"/>
    <s v="9-3/4 Diameter Round Wall Clock"/>
    <n v="27.58"/>
    <n v="2"/>
    <n v="0"/>
    <x v="4025"/>
  </r>
  <r>
    <n v="4842"/>
    <x v="2396"/>
    <x v="443"/>
    <d v="2016-12-28T00:00:00"/>
    <s v="Standard Class"/>
    <s v="NM-18520"/>
    <s v="Neoma Murray"/>
    <x v="0"/>
    <s v="United States"/>
    <s v="Bowling Green"/>
    <x v="24"/>
    <n v="43402"/>
    <x v="3"/>
    <s v="OFF-BI-10001267"/>
    <x v="1"/>
    <x v="8"/>
    <s v="Universal Recycled Hanging Pressboard Report Binders, Letter Size"/>
    <n v="5.5529999999999999"/>
    <n v="3"/>
    <n v="0.7"/>
    <x v="4026"/>
  </r>
  <r>
    <n v="4843"/>
    <x v="2397"/>
    <x v="365"/>
    <d v="2017-10-04T00:00:00"/>
    <s v="Standard Class"/>
    <s v="JO-15280"/>
    <s v="Jas O'Carroll"/>
    <x v="0"/>
    <s v="United States"/>
    <s v="Memphis"/>
    <x v="18"/>
    <n v="38109"/>
    <x v="0"/>
    <s v="OFF-ST-10001418"/>
    <x v="1"/>
    <x v="4"/>
    <s v="Carina Media Storage Towers in Natural &amp; Black"/>
    <n v="243.92"/>
    <n v="5"/>
    <n v="0.2"/>
    <x v="4027"/>
  </r>
  <r>
    <n v="4844"/>
    <x v="2398"/>
    <x v="77"/>
    <d v="2016-11-09T00:00:00"/>
    <s v="First Class"/>
    <s v="CC-12475"/>
    <s v="Cindy Chapman"/>
    <x v="0"/>
    <s v="United States"/>
    <s v="Lakewood"/>
    <x v="30"/>
    <n v="8701"/>
    <x v="3"/>
    <s v="OFF-FA-10004968"/>
    <x v="1"/>
    <x v="13"/>
    <s v="Rubber Band Ball"/>
    <n v="14.96"/>
    <n v="4"/>
    <n v="0"/>
    <x v="4028"/>
  </r>
  <r>
    <n v="4845"/>
    <x v="2399"/>
    <x v="527"/>
    <d v="2014-04-05T00:00:00"/>
    <s v="First Class"/>
    <s v="MZ-17515"/>
    <s v="Mary Zewe"/>
    <x v="1"/>
    <s v="United States"/>
    <s v="Los Angeles"/>
    <x v="1"/>
    <n v="90008"/>
    <x v="1"/>
    <s v="OFF-BI-10004140"/>
    <x v="1"/>
    <x v="8"/>
    <s v="Avery Non-Stick Binders"/>
    <n v="7.1840000000000002"/>
    <n v="2"/>
    <n v="0.2"/>
    <x v="1675"/>
  </r>
  <r>
    <n v="4846"/>
    <x v="2400"/>
    <x v="862"/>
    <d v="2015-07-26T00:00:00"/>
    <s v="Second Class"/>
    <s v="MS-17830"/>
    <s v="Melanie Seite"/>
    <x v="0"/>
    <s v="United States"/>
    <s v="Rochester"/>
    <x v="15"/>
    <n v="14609"/>
    <x v="3"/>
    <s v="OFF-BI-10003460"/>
    <x v="1"/>
    <x v="8"/>
    <s v="Acco 3-Hole Punch"/>
    <n v="10.512"/>
    <n v="3"/>
    <n v="0.2"/>
    <x v="4029"/>
  </r>
  <r>
    <n v="4847"/>
    <x v="2401"/>
    <x v="402"/>
    <d v="2014-06-27T00:00:00"/>
    <s v="Second Class"/>
    <s v="GK-14620"/>
    <s v="Grace Kelly"/>
    <x v="1"/>
    <s v="United States"/>
    <s v="Salem"/>
    <x v="21"/>
    <n v="97301"/>
    <x v="1"/>
    <s v="TEC-PH-10002115"/>
    <x v="2"/>
    <x v="7"/>
    <s v="Plantronics 81402"/>
    <n v="263.95999999999998"/>
    <n v="5"/>
    <n v="0.2"/>
    <x v="4030"/>
  </r>
  <r>
    <n v="4848"/>
    <x v="2401"/>
    <x v="402"/>
    <d v="2014-06-27T00:00:00"/>
    <s v="Second Class"/>
    <s v="GK-14620"/>
    <s v="Grace Kelly"/>
    <x v="1"/>
    <s v="United States"/>
    <s v="Salem"/>
    <x v="21"/>
    <n v="97301"/>
    <x v="1"/>
    <s v="OFF-AR-10003478"/>
    <x v="1"/>
    <x v="6"/>
    <s v="Avery Hi-Liter EverBold Pen Style Fluorescent Highlighters, 4/Pack"/>
    <n v="71.632000000000005"/>
    <n v="11"/>
    <n v="0.2"/>
    <x v="4031"/>
  </r>
  <r>
    <n v="4849"/>
    <x v="2401"/>
    <x v="402"/>
    <d v="2014-06-27T00:00:00"/>
    <s v="Second Class"/>
    <s v="GK-14620"/>
    <s v="Grace Kelly"/>
    <x v="1"/>
    <s v="United States"/>
    <s v="Salem"/>
    <x v="21"/>
    <n v="97301"/>
    <x v="1"/>
    <s v="OFF-AR-10000475"/>
    <x v="1"/>
    <x v="6"/>
    <s v="Hunt BOSTON Vista Battery-Operated Pencil Sharpener, Black"/>
    <n v="9.3279999999999994"/>
    <n v="1"/>
    <n v="0.2"/>
    <x v="1834"/>
  </r>
  <r>
    <n v="4850"/>
    <x v="2402"/>
    <x v="78"/>
    <d v="2014-09-14T00:00:00"/>
    <s v="Standard Class"/>
    <s v="MC-17275"/>
    <s v="Marc Crier"/>
    <x v="0"/>
    <s v="United States"/>
    <s v="Pasco"/>
    <x v="4"/>
    <n v="99301"/>
    <x v="1"/>
    <s v="OFF-AR-10003045"/>
    <x v="1"/>
    <x v="6"/>
    <s v="Prang Colored Pencils"/>
    <n v="5.88"/>
    <n v="2"/>
    <n v="0"/>
    <x v="1056"/>
  </r>
  <r>
    <n v="4851"/>
    <x v="2402"/>
    <x v="78"/>
    <d v="2014-09-14T00:00:00"/>
    <s v="Standard Class"/>
    <s v="MC-17275"/>
    <s v="Marc Crier"/>
    <x v="0"/>
    <s v="United States"/>
    <s v="Pasco"/>
    <x v="4"/>
    <n v="99301"/>
    <x v="1"/>
    <s v="FUR-CH-10000454"/>
    <x v="0"/>
    <x v="1"/>
    <s v="Hon Deluxe Fabric Upholstered Stacking Chairs, Rounded Back"/>
    <n v="975.92"/>
    <n v="5"/>
    <n v="0.2"/>
    <x v="4032"/>
  </r>
  <r>
    <n v="4852"/>
    <x v="2402"/>
    <x v="78"/>
    <d v="2014-09-14T00:00:00"/>
    <s v="Standard Class"/>
    <s v="MC-17275"/>
    <s v="Marc Crier"/>
    <x v="0"/>
    <s v="United States"/>
    <s v="Pasco"/>
    <x v="4"/>
    <n v="99301"/>
    <x v="1"/>
    <s v="OFF-AR-10000380"/>
    <x v="1"/>
    <x v="6"/>
    <s v="Hunt PowerHouse Electric Pencil Sharpener, Blue"/>
    <n v="303.83999999999997"/>
    <n v="8"/>
    <n v="0"/>
    <x v="4033"/>
  </r>
  <r>
    <n v="4853"/>
    <x v="2402"/>
    <x v="78"/>
    <d v="2014-09-14T00:00:00"/>
    <s v="Standard Class"/>
    <s v="MC-17275"/>
    <s v="Marc Crier"/>
    <x v="0"/>
    <s v="United States"/>
    <s v="Pasco"/>
    <x v="4"/>
    <n v="99301"/>
    <x v="1"/>
    <s v="OFF-ST-10000736"/>
    <x v="1"/>
    <x v="4"/>
    <s v="Carina Double Wide Media Storage Towers in Natural &amp; Black"/>
    <n v="485.88"/>
    <n v="6"/>
    <n v="0"/>
    <x v="4034"/>
  </r>
  <r>
    <n v="4854"/>
    <x v="2403"/>
    <x v="432"/>
    <d v="2014-12-15T00:00:00"/>
    <s v="Second Class"/>
    <s v="LH-17155"/>
    <s v="Logan Haushalter"/>
    <x v="0"/>
    <s v="United States"/>
    <s v="Oakland"/>
    <x v="1"/>
    <n v="94601"/>
    <x v="1"/>
    <s v="FUR-FU-10004270"/>
    <x v="0"/>
    <x v="5"/>
    <s v="Eldon Image Series Desk Accessories, Burgundy"/>
    <n v="12.54"/>
    <n v="3"/>
    <n v="0"/>
    <x v="4035"/>
  </r>
  <r>
    <n v="4855"/>
    <x v="2403"/>
    <x v="432"/>
    <d v="2014-12-15T00:00:00"/>
    <s v="Second Class"/>
    <s v="LH-17155"/>
    <s v="Logan Haushalter"/>
    <x v="0"/>
    <s v="United States"/>
    <s v="Oakland"/>
    <x v="1"/>
    <n v="94601"/>
    <x v="1"/>
    <s v="OFF-ST-10000617"/>
    <x v="1"/>
    <x v="4"/>
    <s v="Woodgrain Magazine Files by Perma"/>
    <n v="8.94"/>
    <n v="3"/>
    <n v="0"/>
    <x v="4036"/>
  </r>
  <r>
    <n v="4856"/>
    <x v="2403"/>
    <x v="432"/>
    <d v="2014-12-15T00:00:00"/>
    <s v="Second Class"/>
    <s v="LH-17155"/>
    <s v="Logan Haushalter"/>
    <x v="0"/>
    <s v="United States"/>
    <s v="Oakland"/>
    <x v="1"/>
    <n v="94601"/>
    <x v="1"/>
    <s v="FUR-FU-10001706"/>
    <x v="0"/>
    <x v="5"/>
    <s v="Longer-Life Soft White Bulbs"/>
    <n v="9.24"/>
    <n v="3"/>
    <n v="0"/>
    <x v="2739"/>
  </r>
  <r>
    <n v="4857"/>
    <x v="2404"/>
    <x v="1004"/>
    <d v="2015-01-17T00:00:00"/>
    <s v="Standard Class"/>
    <s v="PB-19150"/>
    <s v="Philip Brown"/>
    <x v="0"/>
    <s v="United States"/>
    <s v="Los Angeles"/>
    <x v="1"/>
    <n v="90004"/>
    <x v="1"/>
    <s v="OFF-BI-10003364"/>
    <x v="1"/>
    <x v="8"/>
    <s v="Binding Machine Supplies"/>
    <n v="70.007999999999996"/>
    <n v="3"/>
    <n v="0.2"/>
    <x v="851"/>
  </r>
  <r>
    <n v="4858"/>
    <x v="2404"/>
    <x v="1004"/>
    <d v="2015-01-17T00:00:00"/>
    <s v="Standard Class"/>
    <s v="PB-19150"/>
    <s v="Philip Brown"/>
    <x v="0"/>
    <s v="United States"/>
    <s v="Los Angeles"/>
    <x v="1"/>
    <n v="90004"/>
    <x v="1"/>
    <s v="FUR-FU-10001861"/>
    <x v="0"/>
    <x v="5"/>
    <s v="Floodlight Indoor Halogen Bulbs, 1 Bulb per Pack, 60 Watts"/>
    <n v="77.599999999999994"/>
    <n v="4"/>
    <n v="0"/>
    <x v="297"/>
  </r>
  <r>
    <n v="4859"/>
    <x v="2404"/>
    <x v="1004"/>
    <d v="2015-01-17T00:00:00"/>
    <s v="Standard Class"/>
    <s v="PB-19150"/>
    <s v="Philip Brown"/>
    <x v="0"/>
    <s v="United States"/>
    <s v="Los Angeles"/>
    <x v="1"/>
    <n v="90004"/>
    <x v="1"/>
    <s v="FUR-FU-10004845"/>
    <x v="0"/>
    <x v="5"/>
    <s v="Deflect-o EconoMat Nonstudded, No Bevel Mat"/>
    <n v="464.85"/>
    <n v="9"/>
    <n v="0"/>
    <x v="4037"/>
  </r>
  <r>
    <n v="4860"/>
    <x v="2405"/>
    <x v="934"/>
    <d v="2017-12-19T00:00:00"/>
    <s v="Standard Class"/>
    <s v="SS-20140"/>
    <s v="Saphhira Shifley"/>
    <x v="1"/>
    <s v="United States"/>
    <s v="Oak Park"/>
    <x v="10"/>
    <n v="60302"/>
    <x v="2"/>
    <s v="OFF-AR-10000823"/>
    <x v="1"/>
    <x v="6"/>
    <s v="Newell 307"/>
    <n v="10.192"/>
    <n v="7"/>
    <n v="0.2"/>
    <x v="4038"/>
  </r>
  <r>
    <n v="4861"/>
    <x v="2406"/>
    <x v="122"/>
    <d v="2016-12-24T00:00:00"/>
    <s v="Standard Class"/>
    <s v="GK-14620"/>
    <s v="Grace Kelly"/>
    <x v="1"/>
    <s v="United States"/>
    <s v="Morristown"/>
    <x v="30"/>
    <n v="7960"/>
    <x v="3"/>
    <s v="OFF-BI-10001359"/>
    <x v="1"/>
    <x v="8"/>
    <s v="GBC DocuBind TL300 Electric Binding System"/>
    <n v="1793.98"/>
    <n v="2"/>
    <n v="0"/>
    <x v="1715"/>
  </r>
  <r>
    <n v="4862"/>
    <x v="2407"/>
    <x v="909"/>
    <d v="2014-04-16T00:00:00"/>
    <s v="Second Class"/>
    <s v="GM-14455"/>
    <s v="Gary Mitchum"/>
    <x v="2"/>
    <s v="United States"/>
    <s v="Austin"/>
    <x v="5"/>
    <n v="78745"/>
    <x v="2"/>
    <s v="TEC-PH-10001835"/>
    <x v="2"/>
    <x v="7"/>
    <s v="Jawbone JAMBOX Wireless Bluetooth Speaker"/>
    <n v="758.35199999999998"/>
    <n v="6"/>
    <n v="0.2"/>
    <x v="4039"/>
  </r>
  <r>
    <n v="4863"/>
    <x v="2408"/>
    <x v="338"/>
    <d v="2016-11-14T00:00:00"/>
    <s v="Standard Class"/>
    <s v="SH-19975"/>
    <s v="Sally Hughsby"/>
    <x v="1"/>
    <s v="United States"/>
    <s v="New York City"/>
    <x v="15"/>
    <n v="10011"/>
    <x v="3"/>
    <s v="OFF-BI-10001191"/>
    <x v="1"/>
    <x v="8"/>
    <s v="Canvas Sectional Post Binders"/>
    <n v="20.367999999999999"/>
    <n v="1"/>
    <n v="0.2"/>
    <x v="4040"/>
  </r>
  <r>
    <n v="4864"/>
    <x v="2408"/>
    <x v="338"/>
    <d v="2016-11-14T00:00:00"/>
    <s v="Standard Class"/>
    <s v="SH-19975"/>
    <s v="Sally Hughsby"/>
    <x v="1"/>
    <s v="United States"/>
    <s v="New York City"/>
    <x v="15"/>
    <n v="10011"/>
    <x v="3"/>
    <s v="OFF-BI-10003982"/>
    <x v="1"/>
    <x v="8"/>
    <s v="Wilson Jones Century Plastic Molded Ring Binders"/>
    <n v="49.847999999999999"/>
    <n v="3"/>
    <n v="0.2"/>
    <x v="4041"/>
  </r>
  <r>
    <n v="4865"/>
    <x v="2409"/>
    <x v="335"/>
    <d v="2017-06-30T00:00:00"/>
    <s v="Standard Class"/>
    <s v="SC-20725"/>
    <s v="Steven Cartwright"/>
    <x v="0"/>
    <s v="United States"/>
    <s v="New York City"/>
    <x v="15"/>
    <n v="10024"/>
    <x v="3"/>
    <s v="TEC-PH-10001425"/>
    <x v="2"/>
    <x v="7"/>
    <s v="Mophie Juice Pack Helium for iPhone"/>
    <n v="239.97"/>
    <n v="3"/>
    <n v="0"/>
    <x v="3326"/>
  </r>
  <r>
    <n v="4866"/>
    <x v="2410"/>
    <x v="38"/>
    <d v="2017-11-18T00:00:00"/>
    <s v="Standard Class"/>
    <s v="TT-21070"/>
    <s v="Ted Trevino"/>
    <x v="0"/>
    <s v="United States"/>
    <s v="Seattle"/>
    <x v="4"/>
    <n v="98103"/>
    <x v="1"/>
    <s v="FUR-CH-10001215"/>
    <x v="0"/>
    <x v="1"/>
    <s v="Global Troy Executive Leather Low-Back Tilter"/>
    <n v="2404.7040000000002"/>
    <n v="6"/>
    <n v="0.2"/>
    <x v="4042"/>
  </r>
  <r>
    <n v="4867"/>
    <x v="2410"/>
    <x v="38"/>
    <d v="2017-11-18T00:00:00"/>
    <s v="Standard Class"/>
    <s v="TT-21070"/>
    <s v="Ted Trevino"/>
    <x v="0"/>
    <s v="United States"/>
    <s v="Seattle"/>
    <x v="4"/>
    <n v="98103"/>
    <x v="1"/>
    <s v="OFF-BI-10001718"/>
    <x v="1"/>
    <x v="8"/>
    <s v="GBC DocuBind P50 Personal Binding Machine"/>
    <n v="563.024"/>
    <n v="11"/>
    <n v="0.2"/>
    <x v="4043"/>
  </r>
  <r>
    <n v="4868"/>
    <x v="2410"/>
    <x v="38"/>
    <d v="2017-11-18T00:00:00"/>
    <s v="Standard Class"/>
    <s v="TT-21070"/>
    <s v="Ted Trevino"/>
    <x v="0"/>
    <s v="United States"/>
    <s v="Seattle"/>
    <x v="4"/>
    <n v="98103"/>
    <x v="1"/>
    <s v="OFF-ST-10000991"/>
    <x v="1"/>
    <x v="4"/>
    <s v="Space Solutions HD Industrial Steel Shelving."/>
    <n v="344.91"/>
    <n v="3"/>
    <n v="0"/>
    <x v="3544"/>
  </r>
  <r>
    <n v="4869"/>
    <x v="2410"/>
    <x v="38"/>
    <d v="2017-11-18T00:00:00"/>
    <s v="Standard Class"/>
    <s v="TT-21070"/>
    <s v="Ted Trevino"/>
    <x v="0"/>
    <s v="United States"/>
    <s v="Seattle"/>
    <x v="4"/>
    <n v="98103"/>
    <x v="1"/>
    <s v="OFF-LA-10001613"/>
    <x v="1"/>
    <x v="2"/>
    <s v="Avery File Folder Labels"/>
    <n v="8.64"/>
    <n v="3"/>
    <n v="0"/>
    <x v="910"/>
  </r>
  <r>
    <n v="4870"/>
    <x v="2411"/>
    <x v="221"/>
    <d v="2017-11-29T00:00:00"/>
    <s v="Standard Class"/>
    <s v="SC-20440"/>
    <s v="Shaun Chance"/>
    <x v="1"/>
    <s v="United States"/>
    <s v="Lancaster"/>
    <x v="9"/>
    <n v="17602"/>
    <x v="3"/>
    <s v="TEC-PH-10003437"/>
    <x v="2"/>
    <x v="7"/>
    <s v="Blue Parrot B250XT Professional Grade Wireless Bluetooth Headset with"/>
    <n v="89.988"/>
    <n v="2"/>
    <n v="0.4"/>
    <x v="4044"/>
  </r>
  <r>
    <n v="4871"/>
    <x v="2411"/>
    <x v="221"/>
    <d v="2017-11-29T00:00:00"/>
    <s v="Standard Class"/>
    <s v="SC-20440"/>
    <s v="Shaun Chance"/>
    <x v="1"/>
    <s v="United States"/>
    <s v="Lancaster"/>
    <x v="9"/>
    <n v="17602"/>
    <x v="3"/>
    <s v="OFF-PA-10000675"/>
    <x v="1"/>
    <x v="10"/>
    <s v="Xerox 1919"/>
    <n v="229.54400000000001"/>
    <n v="7"/>
    <n v="0.2"/>
    <x v="2506"/>
  </r>
  <r>
    <n v="4872"/>
    <x v="2412"/>
    <x v="979"/>
    <d v="2017-05-27T00:00:00"/>
    <s v="Standard Class"/>
    <s v="KL-16645"/>
    <s v="Ken Lonsdale"/>
    <x v="0"/>
    <s v="United States"/>
    <s v="Houston"/>
    <x v="5"/>
    <n v="77095"/>
    <x v="2"/>
    <s v="OFF-FA-10000840"/>
    <x v="1"/>
    <x v="13"/>
    <s v="OIC Thumb-Tacks"/>
    <n v="1.8240000000000001"/>
    <n v="2"/>
    <n v="0.2"/>
    <x v="4045"/>
  </r>
  <r>
    <n v="4873"/>
    <x v="2412"/>
    <x v="979"/>
    <d v="2017-05-27T00:00:00"/>
    <s v="Standard Class"/>
    <s v="KL-16645"/>
    <s v="Ken Lonsdale"/>
    <x v="0"/>
    <s v="United States"/>
    <s v="Houston"/>
    <x v="5"/>
    <n v="77095"/>
    <x v="2"/>
    <s v="OFF-AP-10001947"/>
    <x v="1"/>
    <x v="9"/>
    <s v="Acco 6 Outlet Guardian Premium Plus Surge Suppressor"/>
    <n v="18.32"/>
    <n v="5"/>
    <n v="0.8"/>
    <x v="4046"/>
  </r>
  <r>
    <n v="4874"/>
    <x v="2412"/>
    <x v="979"/>
    <d v="2017-05-27T00:00:00"/>
    <s v="Standard Class"/>
    <s v="KL-16645"/>
    <s v="Ken Lonsdale"/>
    <x v="0"/>
    <s v="United States"/>
    <s v="Houston"/>
    <x v="5"/>
    <n v="77095"/>
    <x v="2"/>
    <s v="OFF-ST-10002301"/>
    <x v="1"/>
    <x v="4"/>
    <s v="Tennsco Commercial Shelving"/>
    <n v="48.816000000000003"/>
    <n v="3"/>
    <n v="0.2"/>
    <x v="4047"/>
  </r>
  <r>
    <n v="4875"/>
    <x v="2412"/>
    <x v="979"/>
    <d v="2017-05-27T00:00:00"/>
    <s v="Standard Class"/>
    <s v="KL-16645"/>
    <s v="Ken Lonsdale"/>
    <x v="0"/>
    <s v="United States"/>
    <s v="Houston"/>
    <x v="5"/>
    <n v="77095"/>
    <x v="2"/>
    <s v="OFF-BI-10001922"/>
    <x v="1"/>
    <x v="8"/>
    <s v="Storex Dura Pro Binders"/>
    <n v="1.1879999999999999"/>
    <n v="1"/>
    <n v="0.8"/>
    <x v="4048"/>
  </r>
  <r>
    <n v="4876"/>
    <x v="2413"/>
    <x v="266"/>
    <d v="2014-12-07T00:00:00"/>
    <s v="Standard Class"/>
    <s v="KN-16390"/>
    <s v="Katherine Nockton"/>
    <x v="1"/>
    <s v="United States"/>
    <s v="Columbus"/>
    <x v="24"/>
    <n v="43229"/>
    <x v="3"/>
    <s v="TEC-AC-10001267"/>
    <x v="2"/>
    <x v="11"/>
    <s v="Imation 32GB Pocket Pro USB 3.0 Flash Drive - 32 GB - Black - 1 P ..."/>
    <n v="119.8"/>
    <n v="5"/>
    <n v="0.2"/>
    <x v="609"/>
  </r>
  <r>
    <n v="4877"/>
    <x v="2414"/>
    <x v="462"/>
    <d v="2014-10-09T00:00:00"/>
    <s v="Standard Class"/>
    <s v="SL-20155"/>
    <s v="Sara Luxemburg"/>
    <x v="2"/>
    <s v="United States"/>
    <s v="Durham"/>
    <x v="3"/>
    <n v="27707"/>
    <x v="0"/>
    <s v="OFF-ST-10000532"/>
    <x v="1"/>
    <x v="4"/>
    <s v="Advantus Rolling Drawer Organizers"/>
    <n v="61.567999999999998"/>
    <n v="2"/>
    <n v="0.2"/>
    <x v="4049"/>
  </r>
  <r>
    <n v="4878"/>
    <x v="2414"/>
    <x v="462"/>
    <d v="2014-10-09T00:00:00"/>
    <s v="Standard Class"/>
    <s v="SL-20155"/>
    <s v="Sara Luxemburg"/>
    <x v="2"/>
    <s v="United States"/>
    <s v="Durham"/>
    <x v="3"/>
    <n v="27707"/>
    <x v="0"/>
    <s v="OFF-AR-10002335"/>
    <x v="1"/>
    <x v="6"/>
    <s v="DIXON Oriole Pencils"/>
    <n v="6.1920000000000002"/>
    <n v="3"/>
    <n v="0.2"/>
    <x v="4050"/>
  </r>
  <r>
    <n v="4879"/>
    <x v="2415"/>
    <x v="875"/>
    <d v="2016-07-31T00:00:00"/>
    <s v="First Class"/>
    <s v="PW-19240"/>
    <s v="Pierre Wener"/>
    <x v="0"/>
    <s v="United States"/>
    <s v="Pensacola"/>
    <x v="2"/>
    <n v="32503"/>
    <x v="0"/>
    <s v="OFF-BI-10000201"/>
    <x v="1"/>
    <x v="8"/>
    <s v="Avery Triangle Shaped Sheet Lifters, Black, 2/Pack"/>
    <n v="2.214"/>
    <n v="3"/>
    <n v="0.7"/>
    <x v="4051"/>
  </r>
  <r>
    <n v="4880"/>
    <x v="2416"/>
    <x v="808"/>
    <d v="2017-11-05T00:00:00"/>
    <s v="Second Class"/>
    <s v="TB-21175"/>
    <s v="Thomas Boland"/>
    <x v="1"/>
    <s v="United States"/>
    <s v="Henderson"/>
    <x v="0"/>
    <n v="42420"/>
    <x v="0"/>
    <s v="OFF-EN-10004846"/>
    <x v="1"/>
    <x v="12"/>
    <s v="Letter or Legal Size Expandable Poly String Tie Envelopes"/>
    <n v="5.32"/>
    <n v="2"/>
    <n v="0"/>
    <x v="4052"/>
  </r>
  <r>
    <n v="4881"/>
    <x v="2416"/>
    <x v="808"/>
    <d v="2017-11-05T00:00:00"/>
    <s v="Second Class"/>
    <s v="TB-21175"/>
    <s v="Thomas Boland"/>
    <x v="1"/>
    <s v="United States"/>
    <s v="Henderson"/>
    <x v="0"/>
    <n v="42420"/>
    <x v="0"/>
    <s v="FUR-CH-10000454"/>
    <x v="0"/>
    <x v="1"/>
    <s v="Hon Deluxe Fabric Upholstered Stacking Chairs, Rounded Back"/>
    <n v="975.92"/>
    <n v="4"/>
    <n v="0"/>
    <x v="4053"/>
  </r>
  <r>
    <n v="4882"/>
    <x v="2416"/>
    <x v="808"/>
    <d v="2017-11-05T00:00:00"/>
    <s v="Second Class"/>
    <s v="TB-21175"/>
    <s v="Thomas Boland"/>
    <x v="1"/>
    <s v="United States"/>
    <s v="Henderson"/>
    <x v="0"/>
    <n v="42420"/>
    <x v="0"/>
    <s v="TEC-AC-10004145"/>
    <x v="2"/>
    <x v="11"/>
    <s v="Logitech diNovo Edge Keyboard"/>
    <n v="2249.91"/>
    <n v="9"/>
    <n v="0"/>
    <x v="4054"/>
  </r>
  <r>
    <n v="4883"/>
    <x v="2416"/>
    <x v="808"/>
    <d v="2017-11-05T00:00:00"/>
    <s v="Second Class"/>
    <s v="TB-21175"/>
    <s v="Thomas Boland"/>
    <x v="1"/>
    <s v="United States"/>
    <s v="Henderson"/>
    <x v="0"/>
    <n v="42420"/>
    <x v="0"/>
    <s v="OFF-ST-10001580"/>
    <x v="1"/>
    <x v="4"/>
    <s v="Super Decoflex Portable Personal File"/>
    <n v="59.92"/>
    <n v="4"/>
    <n v="0"/>
    <x v="4055"/>
  </r>
  <r>
    <n v="4884"/>
    <x v="2417"/>
    <x v="144"/>
    <d v="2017-03-15T00:00:00"/>
    <s v="Standard Class"/>
    <s v="AH-10210"/>
    <s v="Alan Hwang"/>
    <x v="0"/>
    <s v="United States"/>
    <s v="Anaheim"/>
    <x v="1"/>
    <n v="92804"/>
    <x v="1"/>
    <s v="OFF-BI-10003876"/>
    <x v="1"/>
    <x v="8"/>
    <s v="Green Canvas Binder for 8-1/2&quot; x 14&quot; Sheets"/>
    <n v="171.2"/>
    <n v="5"/>
    <n v="0.2"/>
    <x v="3567"/>
  </r>
  <r>
    <n v="4885"/>
    <x v="2417"/>
    <x v="144"/>
    <d v="2017-03-15T00:00:00"/>
    <s v="Standard Class"/>
    <s v="AH-10210"/>
    <s v="Alan Hwang"/>
    <x v="0"/>
    <s v="United States"/>
    <s v="Anaheim"/>
    <x v="1"/>
    <n v="92804"/>
    <x v="1"/>
    <s v="OFF-AR-10001972"/>
    <x v="1"/>
    <x v="6"/>
    <s v="Newell 323"/>
    <n v="3.36"/>
    <n v="2"/>
    <n v="0"/>
    <x v="4056"/>
  </r>
  <r>
    <n v="4886"/>
    <x v="2418"/>
    <x v="757"/>
    <d v="2014-12-20T00:00:00"/>
    <s v="Standard Class"/>
    <s v="SC-20695"/>
    <s v="Steve Chapman"/>
    <x v="1"/>
    <s v="United States"/>
    <s v="Detroit"/>
    <x v="12"/>
    <n v="48227"/>
    <x v="2"/>
    <s v="OFF-PA-10000595"/>
    <x v="1"/>
    <x v="10"/>
    <s v="Xerox 1929"/>
    <n v="114.2"/>
    <n v="5"/>
    <n v="0"/>
    <x v="1193"/>
  </r>
  <r>
    <n v="4887"/>
    <x v="2419"/>
    <x v="85"/>
    <d v="2016-12-01T00:00:00"/>
    <s v="Second Class"/>
    <s v="RF-19345"/>
    <s v="Randy Ferguson"/>
    <x v="1"/>
    <s v="United States"/>
    <s v="Marietta"/>
    <x v="32"/>
    <n v="30062"/>
    <x v="0"/>
    <s v="FUR-CH-10004477"/>
    <x v="0"/>
    <x v="1"/>
    <s v="Global Push Button Manager's Chair, Indigo"/>
    <n v="182.67"/>
    <n v="3"/>
    <n v="0"/>
    <x v="4057"/>
  </r>
  <r>
    <n v="4888"/>
    <x v="2419"/>
    <x v="85"/>
    <d v="2016-12-01T00:00:00"/>
    <s v="Second Class"/>
    <s v="RF-19345"/>
    <s v="Randy Ferguson"/>
    <x v="1"/>
    <s v="United States"/>
    <s v="Marietta"/>
    <x v="32"/>
    <n v="30062"/>
    <x v="0"/>
    <s v="TEC-AC-10003441"/>
    <x v="2"/>
    <x v="11"/>
    <s v="Kingston Digital DataTraveler 32GB USB 2.0"/>
    <n v="101.7"/>
    <n v="6"/>
    <n v="0"/>
    <x v="4058"/>
  </r>
  <r>
    <n v="4889"/>
    <x v="2419"/>
    <x v="85"/>
    <d v="2016-12-01T00:00:00"/>
    <s v="Second Class"/>
    <s v="RF-19345"/>
    <s v="Randy Ferguson"/>
    <x v="1"/>
    <s v="United States"/>
    <s v="Marietta"/>
    <x v="32"/>
    <n v="30062"/>
    <x v="0"/>
    <s v="OFF-ST-10004459"/>
    <x v="1"/>
    <x v="4"/>
    <s v="Tennsco Single-Tier Lockers"/>
    <n v="1126.02"/>
    <n v="3"/>
    <n v="0"/>
    <x v="505"/>
  </r>
  <r>
    <n v="4890"/>
    <x v="2419"/>
    <x v="85"/>
    <d v="2016-12-01T00:00:00"/>
    <s v="Second Class"/>
    <s v="RF-19345"/>
    <s v="Randy Ferguson"/>
    <x v="1"/>
    <s v="United States"/>
    <s v="Marietta"/>
    <x v="32"/>
    <n v="30062"/>
    <x v="0"/>
    <s v="OFF-ST-10003805"/>
    <x v="1"/>
    <x v="4"/>
    <s v="24 Capacity Maxi Data Binder Racks, Pearl"/>
    <n v="1263.3"/>
    <n v="6"/>
    <n v="0"/>
    <x v="4059"/>
  </r>
  <r>
    <n v="4891"/>
    <x v="2420"/>
    <x v="443"/>
    <d v="2016-12-30T00:00:00"/>
    <s v="Standard Class"/>
    <s v="EH-13765"/>
    <s v="Edward Hooks"/>
    <x v="1"/>
    <s v="United States"/>
    <s v="Seattle"/>
    <x v="4"/>
    <n v="98103"/>
    <x v="1"/>
    <s v="OFF-AR-10001246"/>
    <x v="1"/>
    <x v="6"/>
    <s v="Newell 317"/>
    <n v="8.82"/>
    <n v="3"/>
    <n v="0"/>
    <x v="4060"/>
  </r>
  <r>
    <n v="4892"/>
    <x v="2420"/>
    <x v="443"/>
    <d v="2016-12-30T00:00:00"/>
    <s v="Standard Class"/>
    <s v="EH-13765"/>
    <s v="Edward Hooks"/>
    <x v="1"/>
    <s v="United States"/>
    <s v="Seattle"/>
    <x v="4"/>
    <n v="98103"/>
    <x v="1"/>
    <s v="OFF-PA-10001295"/>
    <x v="1"/>
    <x v="10"/>
    <s v="Computer Printout Paper with Letter-Trim Perforations"/>
    <n v="37.94"/>
    <n v="2"/>
    <n v="0"/>
    <x v="2672"/>
  </r>
  <r>
    <n v="4893"/>
    <x v="2420"/>
    <x v="443"/>
    <d v="2016-12-30T00:00:00"/>
    <s v="Standard Class"/>
    <s v="EH-13765"/>
    <s v="Edward Hooks"/>
    <x v="1"/>
    <s v="United States"/>
    <s v="Seattle"/>
    <x v="4"/>
    <n v="98103"/>
    <x v="1"/>
    <s v="OFF-AR-10001231"/>
    <x v="1"/>
    <x v="6"/>
    <s v="Sanford EarthWrite Recycled Pencils, Medium Soft, #2"/>
    <n v="4.2"/>
    <n v="2"/>
    <n v="0"/>
    <x v="4061"/>
  </r>
  <r>
    <n v="4894"/>
    <x v="2420"/>
    <x v="443"/>
    <d v="2016-12-30T00:00:00"/>
    <s v="Standard Class"/>
    <s v="EH-13765"/>
    <s v="Edward Hooks"/>
    <x v="1"/>
    <s v="United States"/>
    <s v="Seattle"/>
    <x v="4"/>
    <n v="98103"/>
    <x v="1"/>
    <s v="OFF-ST-10002743"/>
    <x v="1"/>
    <x v="4"/>
    <s v="SAFCO Boltless Steel Shelving"/>
    <n v="227.28"/>
    <n v="2"/>
    <n v="0"/>
    <x v="4062"/>
  </r>
  <r>
    <n v="4895"/>
    <x v="2420"/>
    <x v="443"/>
    <d v="2016-12-30T00:00:00"/>
    <s v="Standard Class"/>
    <s v="EH-13765"/>
    <s v="Edward Hooks"/>
    <x v="1"/>
    <s v="United States"/>
    <s v="Seattle"/>
    <x v="4"/>
    <n v="98103"/>
    <x v="1"/>
    <s v="OFF-PA-10004327"/>
    <x v="1"/>
    <x v="10"/>
    <s v="Xerox 1911"/>
    <n v="47.9"/>
    <n v="1"/>
    <n v="0"/>
    <x v="4063"/>
  </r>
  <r>
    <n v="4896"/>
    <x v="2420"/>
    <x v="443"/>
    <d v="2016-12-30T00:00:00"/>
    <s v="Standard Class"/>
    <s v="EH-13765"/>
    <s v="Edward Hooks"/>
    <x v="1"/>
    <s v="United States"/>
    <s v="Seattle"/>
    <x v="4"/>
    <n v="98103"/>
    <x v="1"/>
    <s v="OFF-EN-10004773"/>
    <x v="1"/>
    <x v="12"/>
    <s v="Staple envelope"/>
    <n v="61.96"/>
    <n v="2"/>
    <n v="0"/>
    <x v="4064"/>
  </r>
  <r>
    <n v="4897"/>
    <x v="2420"/>
    <x v="443"/>
    <d v="2016-12-30T00:00:00"/>
    <s v="Standard Class"/>
    <s v="EH-13765"/>
    <s v="Edward Hooks"/>
    <x v="1"/>
    <s v="United States"/>
    <s v="Seattle"/>
    <x v="4"/>
    <n v="98103"/>
    <x v="1"/>
    <s v="OFF-ST-10003470"/>
    <x v="1"/>
    <x v="4"/>
    <s v="Tennsco Snap-Together Open Shelving Units, Starter Sets and Add-On Units"/>
    <n v="1117.92"/>
    <n v="4"/>
    <n v="0"/>
    <x v="2237"/>
  </r>
  <r>
    <n v="4898"/>
    <x v="2421"/>
    <x v="771"/>
    <d v="2014-10-17T00:00:00"/>
    <s v="First Class"/>
    <s v="AC-10660"/>
    <s v="Anna Chung"/>
    <x v="0"/>
    <s v="United States"/>
    <s v="Parma"/>
    <x v="24"/>
    <n v="44134"/>
    <x v="3"/>
    <s v="FUR-CH-10003761"/>
    <x v="0"/>
    <x v="1"/>
    <s v="Global Italian Leather Office Chair"/>
    <n v="183.37200000000001"/>
    <n v="2"/>
    <n v="0.3"/>
    <x v="4065"/>
  </r>
  <r>
    <n v="4899"/>
    <x v="2421"/>
    <x v="771"/>
    <d v="2014-10-17T00:00:00"/>
    <s v="First Class"/>
    <s v="AC-10660"/>
    <s v="Anna Chung"/>
    <x v="0"/>
    <s v="United States"/>
    <s v="Parma"/>
    <x v="24"/>
    <n v="44134"/>
    <x v="3"/>
    <s v="OFF-PA-10002230"/>
    <x v="1"/>
    <x v="10"/>
    <s v="Xerox 1897"/>
    <n v="7.968"/>
    <n v="2"/>
    <n v="0.2"/>
    <x v="2250"/>
  </r>
  <r>
    <n v="4900"/>
    <x v="2422"/>
    <x v="250"/>
    <d v="2016-08-27T00:00:00"/>
    <s v="Standard Class"/>
    <s v="SG-20470"/>
    <s v="Sheri Gordon"/>
    <x v="0"/>
    <s v="United States"/>
    <s v="Gresham"/>
    <x v="21"/>
    <n v="97030"/>
    <x v="1"/>
    <s v="OFF-BI-10000088"/>
    <x v="1"/>
    <x v="8"/>
    <s v="GBC Imprintable Covers"/>
    <n v="26.352"/>
    <n v="8"/>
    <n v="0.7"/>
    <x v="4066"/>
  </r>
  <r>
    <n v="4901"/>
    <x v="2423"/>
    <x v="94"/>
    <d v="2017-12-21T00:00:00"/>
    <s v="Standard Class"/>
    <s v="CA-12310"/>
    <s v="Christine Abelman"/>
    <x v="1"/>
    <s v="United States"/>
    <s v="Anaheim"/>
    <x v="1"/>
    <n v="92804"/>
    <x v="1"/>
    <s v="OFF-ST-10001526"/>
    <x v="1"/>
    <x v="4"/>
    <s v="Iceberg Mobile Mega Data/Printer Cart "/>
    <n v="481.32"/>
    <n v="4"/>
    <n v="0"/>
    <x v="2439"/>
  </r>
  <r>
    <n v="4902"/>
    <x v="2423"/>
    <x v="94"/>
    <d v="2017-12-21T00:00:00"/>
    <s v="Standard Class"/>
    <s v="CA-12310"/>
    <s v="Christine Abelman"/>
    <x v="1"/>
    <s v="United States"/>
    <s v="Anaheim"/>
    <x v="1"/>
    <n v="92804"/>
    <x v="1"/>
    <s v="OFF-SU-10002557"/>
    <x v="1"/>
    <x v="14"/>
    <s v="Fiskars Spring-Action Scissors"/>
    <n v="13.98"/>
    <n v="1"/>
    <n v="0"/>
    <x v="4067"/>
  </r>
  <r>
    <n v="4903"/>
    <x v="2424"/>
    <x v="469"/>
    <d v="2017-03-12T00:00:00"/>
    <s v="Standard Class"/>
    <s v="SH-20395"/>
    <s v="Shahid Hopkins"/>
    <x v="0"/>
    <s v="United States"/>
    <s v="New York City"/>
    <x v="15"/>
    <n v="10035"/>
    <x v="3"/>
    <s v="OFF-BI-10003669"/>
    <x v="1"/>
    <x v="8"/>
    <s v="3M Organizer Strips"/>
    <n v="25.92"/>
    <n v="6"/>
    <n v="0.2"/>
    <x v="1430"/>
  </r>
  <r>
    <n v="4904"/>
    <x v="2424"/>
    <x v="469"/>
    <d v="2017-03-12T00:00:00"/>
    <s v="Standard Class"/>
    <s v="SH-20395"/>
    <s v="Shahid Hopkins"/>
    <x v="0"/>
    <s v="United States"/>
    <s v="New York City"/>
    <x v="15"/>
    <n v="10035"/>
    <x v="3"/>
    <s v="OFF-LA-10003510"/>
    <x v="1"/>
    <x v="2"/>
    <s v="Avery 4027 File Folder Labels for Dot Matrix Printers, 5000 Labels per Box, White"/>
    <n v="91.59"/>
    <n v="3"/>
    <n v="0"/>
    <x v="4068"/>
  </r>
  <r>
    <n v="4905"/>
    <x v="2425"/>
    <x v="588"/>
    <d v="2014-12-03T00:00:00"/>
    <s v="Second Class"/>
    <s v="MC-17605"/>
    <s v="Matt Connell"/>
    <x v="1"/>
    <s v="United States"/>
    <s v="Houston"/>
    <x v="5"/>
    <n v="77070"/>
    <x v="2"/>
    <s v="FUR-CH-10003746"/>
    <x v="0"/>
    <x v="1"/>
    <s v="Hon 4070 Series Pagoda Round Back Stacking Chairs"/>
    <n v="674.05799999999999"/>
    <n v="3"/>
    <n v="0.3"/>
    <x v="4069"/>
  </r>
  <r>
    <n v="4906"/>
    <x v="2426"/>
    <x v="1005"/>
    <d v="2014-10-16T00:00:00"/>
    <s v="Second Class"/>
    <s v="JE-15610"/>
    <s v="Jim Epp"/>
    <x v="1"/>
    <s v="United States"/>
    <s v="Concord"/>
    <x v="38"/>
    <n v="3301"/>
    <x v="3"/>
    <s v="OFF-BI-10003476"/>
    <x v="1"/>
    <x v="8"/>
    <s v="Avery Metallic Poly Binders"/>
    <n v="22.92"/>
    <n v="4"/>
    <n v="0"/>
    <x v="4070"/>
  </r>
  <r>
    <n v="4907"/>
    <x v="2426"/>
    <x v="1005"/>
    <d v="2014-10-16T00:00:00"/>
    <s v="Second Class"/>
    <s v="JE-15610"/>
    <s v="Jim Epp"/>
    <x v="1"/>
    <s v="United States"/>
    <s v="Concord"/>
    <x v="38"/>
    <n v="3301"/>
    <x v="3"/>
    <s v="OFF-ST-10001469"/>
    <x v="1"/>
    <x v="4"/>
    <s v="Fellowes Bankers Box Recycled Super Stor/Drawer"/>
    <n v="269.89999999999998"/>
    <n v="5"/>
    <n v="0"/>
    <x v="4071"/>
  </r>
  <r>
    <n v="4908"/>
    <x v="2427"/>
    <x v="728"/>
    <d v="2014-11-23T00:00:00"/>
    <s v="Second Class"/>
    <s v="MS-17530"/>
    <s v="MaryBeth Skach"/>
    <x v="0"/>
    <s v="United States"/>
    <s v="Fairfield"/>
    <x v="24"/>
    <n v="45014"/>
    <x v="3"/>
    <s v="OFF-BI-10001757"/>
    <x v="1"/>
    <x v="8"/>
    <s v="Pressboard Hanging Data Binders for Unburst Sheets"/>
    <n v="11.808"/>
    <n v="8"/>
    <n v="0.7"/>
    <x v="4072"/>
  </r>
  <r>
    <n v="4909"/>
    <x v="2427"/>
    <x v="728"/>
    <d v="2014-11-23T00:00:00"/>
    <s v="Second Class"/>
    <s v="MS-17530"/>
    <s v="MaryBeth Skach"/>
    <x v="0"/>
    <s v="United States"/>
    <s v="Fairfield"/>
    <x v="24"/>
    <n v="45014"/>
    <x v="3"/>
    <s v="TEC-PH-10004875"/>
    <x v="2"/>
    <x v="7"/>
    <s v="PNY Rapid USB Car Charger - Black"/>
    <n v="9.5879999999999992"/>
    <n v="2"/>
    <n v="0.4"/>
    <x v="4073"/>
  </r>
  <r>
    <n v="4910"/>
    <x v="2428"/>
    <x v="424"/>
    <d v="2017-01-18T00:00:00"/>
    <s v="Standard Class"/>
    <s v="BH-11710"/>
    <s v="Brosina Hoffman"/>
    <x v="0"/>
    <s v="United States"/>
    <s v="Johnson City"/>
    <x v="18"/>
    <n v="37604"/>
    <x v="0"/>
    <s v="OFF-EN-10001219"/>
    <x v="1"/>
    <x v="12"/>
    <s v="#10- 4 1/8&quot; x 9 1/2&quot; Security-Tint Envelopes"/>
    <n v="18.335999999999999"/>
    <n v="3"/>
    <n v="0.2"/>
    <x v="4074"/>
  </r>
  <r>
    <n v="4911"/>
    <x v="2428"/>
    <x v="424"/>
    <d v="2017-01-18T00:00:00"/>
    <s v="Standard Class"/>
    <s v="BH-11710"/>
    <s v="Brosina Hoffman"/>
    <x v="0"/>
    <s v="United States"/>
    <s v="Johnson City"/>
    <x v="18"/>
    <n v="37604"/>
    <x v="0"/>
    <s v="OFF-PA-10000019"/>
    <x v="1"/>
    <x v="10"/>
    <s v="Xerox 1931"/>
    <n v="36.287999999999997"/>
    <n v="7"/>
    <n v="0.2"/>
    <x v="1663"/>
  </r>
  <r>
    <n v="4912"/>
    <x v="2428"/>
    <x v="424"/>
    <d v="2017-01-18T00:00:00"/>
    <s v="Standard Class"/>
    <s v="BH-11710"/>
    <s v="Brosina Hoffman"/>
    <x v="0"/>
    <s v="United States"/>
    <s v="Johnson City"/>
    <x v="18"/>
    <n v="37604"/>
    <x v="0"/>
    <s v="TEC-PH-10001924"/>
    <x v="2"/>
    <x v="7"/>
    <s v="iHome FM Clock Radio with Lightning Dock"/>
    <n v="111.98399999999999"/>
    <n v="2"/>
    <n v="0.2"/>
    <x v="4075"/>
  </r>
  <r>
    <n v="4913"/>
    <x v="2428"/>
    <x v="424"/>
    <d v="2017-01-18T00:00:00"/>
    <s v="Standard Class"/>
    <s v="BH-11710"/>
    <s v="Brosina Hoffman"/>
    <x v="0"/>
    <s v="United States"/>
    <s v="Johnson City"/>
    <x v="18"/>
    <n v="37604"/>
    <x v="0"/>
    <s v="OFF-BI-10002003"/>
    <x v="1"/>
    <x v="8"/>
    <s v="Ibico Presentation Index for Binding Systems"/>
    <n v="5.97"/>
    <n v="5"/>
    <n v="0.7"/>
    <x v="4076"/>
  </r>
  <r>
    <n v="4914"/>
    <x v="2428"/>
    <x v="424"/>
    <d v="2017-01-18T00:00:00"/>
    <s v="Standard Class"/>
    <s v="BH-11710"/>
    <s v="Brosina Hoffman"/>
    <x v="0"/>
    <s v="United States"/>
    <s v="Johnson City"/>
    <x v="18"/>
    <n v="37604"/>
    <x v="0"/>
    <s v="OFF-BI-10003727"/>
    <x v="1"/>
    <x v="8"/>
    <s v="Avery Durable Slant Ring Binders With Label Holder"/>
    <n v="2.508"/>
    <n v="2"/>
    <n v="0.7"/>
    <x v="4077"/>
  </r>
  <r>
    <n v="4915"/>
    <x v="2429"/>
    <x v="496"/>
    <d v="2015-09-26T00:00:00"/>
    <s v="Second Class"/>
    <s v="ME-17725"/>
    <s v="Max Engle"/>
    <x v="0"/>
    <s v="United States"/>
    <s v="Seattle"/>
    <x v="4"/>
    <n v="98105"/>
    <x v="1"/>
    <s v="OFF-AR-10004042"/>
    <x v="1"/>
    <x v="6"/>
    <s v="BOSTON Model 1800 Electric Pencil Sharpeners, Putty/Woodgrain"/>
    <n v="35.96"/>
    <n v="2"/>
    <n v="0"/>
    <x v="4078"/>
  </r>
  <r>
    <n v="4916"/>
    <x v="2429"/>
    <x v="496"/>
    <d v="2015-09-26T00:00:00"/>
    <s v="Second Class"/>
    <s v="ME-17725"/>
    <s v="Max Engle"/>
    <x v="0"/>
    <s v="United States"/>
    <s v="Seattle"/>
    <x v="4"/>
    <n v="98105"/>
    <x v="1"/>
    <s v="OFF-BI-10001097"/>
    <x v="1"/>
    <x v="8"/>
    <s v="Avery Hole Reinforcements"/>
    <n v="14.952"/>
    <n v="3"/>
    <n v="0.2"/>
    <x v="4079"/>
  </r>
  <r>
    <n v="4917"/>
    <x v="2430"/>
    <x v="449"/>
    <d v="2017-10-11T00:00:00"/>
    <s v="Second Class"/>
    <s v="MB-17305"/>
    <s v="Maria Bertelson"/>
    <x v="0"/>
    <s v="United States"/>
    <s v="League City"/>
    <x v="5"/>
    <n v="77573"/>
    <x v="2"/>
    <s v="OFF-AR-10004344"/>
    <x v="1"/>
    <x v="6"/>
    <s v="Bulldog Vacuum Base Pencil Sharpener"/>
    <n v="67.144000000000005"/>
    <n v="7"/>
    <n v="0.2"/>
    <x v="4080"/>
  </r>
  <r>
    <n v="4918"/>
    <x v="2430"/>
    <x v="449"/>
    <d v="2017-10-11T00:00:00"/>
    <s v="Second Class"/>
    <s v="MB-17305"/>
    <s v="Maria Bertelson"/>
    <x v="0"/>
    <s v="United States"/>
    <s v="League City"/>
    <x v="5"/>
    <n v="77573"/>
    <x v="2"/>
    <s v="FUR-CH-10001802"/>
    <x v="0"/>
    <x v="1"/>
    <s v="Hon Every-Day Chair Series Swivel Task Chairs"/>
    <n v="254.05799999999999"/>
    <n v="3"/>
    <n v="0.3"/>
    <x v="4081"/>
  </r>
  <r>
    <n v="4919"/>
    <x v="2431"/>
    <x v="1006"/>
    <d v="2016-01-07T00:00:00"/>
    <s v="Standard Class"/>
    <s v="BM-11575"/>
    <s v="Brendan Murry"/>
    <x v="1"/>
    <s v="United States"/>
    <s v="Gaithersburg"/>
    <x v="39"/>
    <n v="20877"/>
    <x v="3"/>
    <s v="FUR-BO-10004709"/>
    <x v="0"/>
    <x v="0"/>
    <s v="Bush Westfield Collection Bookcases, Medium Cherry Finish"/>
    <n v="173.94"/>
    <n v="3"/>
    <n v="0"/>
    <x v="4082"/>
  </r>
  <r>
    <n v="4920"/>
    <x v="2431"/>
    <x v="1006"/>
    <d v="2016-01-07T00:00:00"/>
    <s v="Standard Class"/>
    <s v="BM-11575"/>
    <s v="Brendan Murry"/>
    <x v="1"/>
    <s v="United States"/>
    <s v="Gaithersburg"/>
    <x v="39"/>
    <n v="20877"/>
    <x v="3"/>
    <s v="TEC-PH-10000455"/>
    <x v="2"/>
    <x v="7"/>
    <s v="GE 30522EE2"/>
    <n v="231.98"/>
    <n v="2"/>
    <n v="0"/>
    <x v="4083"/>
  </r>
  <r>
    <n v="4921"/>
    <x v="2432"/>
    <x v="971"/>
    <d v="2017-08-23T00:00:00"/>
    <s v="Standard Class"/>
    <s v="SC-20575"/>
    <s v="Sonia Cooley"/>
    <x v="0"/>
    <s v="United States"/>
    <s v="Chicago"/>
    <x v="10"/>
    <n v="60653"/>
    <x v="2"/>
    <s v="OFF-BI-10002393"/>
    <x v="1"/>
    <x v="8"/>
    <s v="Binder Posts"/>
    <n v="2.2959999999999998"/>
    <n v="2"/>
    <n v="0.8"/>
    <x v="3797"/>
  </r>
  <r>
    <n v="4922"/>
    <x v="2433"/>
    <x v="53"/>
    <d v="2017-12-29T00:00:00"/>
    <s v="Second Class"/>
    <s v="MH-18115"/>
    <s v="Mick Hernandez"/>
    <x v="2"/>
    <s v="United States"/>
    <s v="Huntsville"/>
    <x v="19"/>
    <n v="35810"/>
    <x v="0"/>
    <s v="OFF-PA-10004381"/>
    <x v="1"/>
    <x v="10"/>
    <s v="14-7/8 x 11 Blue Bar Computer Printout Paper"/>
    <n v="96.08"/>
    <n v="2"/>
    <n v="0"/>
    <x v="4084"/>
  </r>
  <r>
    <n v="4923"/>
    <x v="2433"/>
    <x v="53"/>
    <d v="2017-12-29T00:00:00"/>
    <s v="Second Class"/>
    <s v="MH-18115"/>
    <s v="Mick Hernandez"/>
    <x v="2"/>
    <s v="United States"/>
    <s v="Huntsville"/>
    <x v="19"/>
    <n v="35810"/>
    <x v="0"/>
    <s v="OFF-FA-10003059"/>
    <x v="1"/>
    <x v="13"/>
    <s v="Assorted Color Push Pins"/>
    <n v="3.62"/>
    <n v="2"/>
    <n v="0"/>
    <x v="4085"/>
  </r>
  <r>
    <n v="4924"/>
    <x v="2433"/>
    <x v="53"/>
    <d v="2017-12-29T00:00:00"/>
    <s v="Second Class"/>
    <s v="MH-18115"/>
    <s v="Mick Hernandez"/>
    <x v="2"/>
    <s v="United States"/>
    <s v="Huntsville"/>
    <x v="19"/>
    <n v="35810"/>
    <x v="0"/>
    <s v="OFF-PA-10000994"/>
    <x v="1"/>
    <x v="10"/>
    <s v="Xerox 1915"/>
    <n v="629.1"/>
    <n v="6"/>
    <n v="0"/>
    <x v="2952"/>
  </r>
  <r>
    <n v="4925"/>
    <x v="2433"/>
    <x v="53"/>
    <d v="2017-12-29T00:00:00"/>
    <s v="Second Class"/>
    <s v="MH-18115"/>
    <s v="Mick Hernandez"/>
    <x v="2"/>
    <s v="United States"/>
    <s v="Huntsville"/>
    <x v="19"/>
    <n v="35810"/>
    <x v="0"/>
    <s v="TEC-PH-10002890"/>
    <x v="2"/>
    <x v="7"/>
    <s v="AT&amp;T 17929 Lendline Telephone"/>
    <n v="90.48"/>
    <n v="2"/>
    <n v="0"/>
    <x v="4086"/>
  </r>
  <r>
    <n v="4926"/>
    <x v="2434"/>
    <x v="18"/>
    <d v="2017-09-13T00:00:00"/>
    <s v="First Class"/>
    <s v="AR-10345"/>
    <s v="Alex Russell"/>
    <x v="1"/>
    <s v="United States"/>
    <s v="Lawrence"/>
    <x v="31"/>
    <n v="1841"/>
    <x v="3"/>
    <s v="OFF-AR-10003338"/>
    <x v="1"/>
    <x v="6"/>
    <s v="Eberhard Faber 3 1/2&quot; Golf Pencils"/>
    <n v="14.88"/>
    <n v="2"/>
    <n v="0"/>
    <x v="4087"/>
  </r>
  <r>
    <n v="4927"/>
    <x v="2435"/>
    <x v="15"/>
    <d v="2017-10-23T00:00:00"/>
    <s v="Standard Class"/>
    <s v="MO-17500"/>
    <s v="Mary O'Rourke"/>
    <x v="0"/>
    <s v="United States"/>
    <s v="Chicago"/>
    <x v="10"/>
    <n v="60623"/>
    <x v="2"/>
    <s v="FUR-TA-10003008"/>
    <x v="0"/>
    <x v="3"/>
    <s v="Lesro Round Back Collection Coffee Table, End Table"/>
    <n v="91.275000000000006"/>
    <n v="1"/>
    <n v="0.5"/>
    <x v="4088"/>
  </r>
  <r>
    <n v="4928"/>
    <x v="2436"/>
    <x v="96"/>
    <d v="2017-12-06T00:00:00"/>
    <s v="Standard Class"/>
    <s v="AD-10180"/>
    <s v="Alan Dominguez"/>
    <x v="2"/>
    <s v="United States"/>
    <s v="Fairfield"/>
    <x v="29"/>
    <n v="6824"/>
    <x v="3"/>
    <s v="OFF-PA-10001972"/>
    <x v="1"/>
    <x v="10"/>
    <s v="Xerox 214"/>
    <n v="19.440000000000001"/>
    <n v="3"/>
    <n v="0"/>
    <x v="551"/>
  </r>
  <r>
    <n v="4929"/>
    <x v="2436"/>
    <x v="96"/>
    <d v="2017-12-06T00:00:00"/>
    <s v="Standard Class"/>
    <s v="AD-10180"/>
    <s v="Alan Dominguez"/>
    <x v="2"/>
    <s v="United States"/>
    <s v="Fairfield"/>
    <x v="29"/>
    <n v="6824"/>
    <x v="3"/>
    <s v="FUR-CH-10000155"/>
    <x v="0"/>
    <x v="1"/>
    <s v="Global Comet Stacking Armless Chair"/>
    <n v="897.15"/>
    <n v="3"/>
    <n v="0"/>
    <x v="4089"/>
  </r>
  <r>
    <n v="4930"/>
    <x v="2437"/>
    <x v="814"/>
    <d v="2014-09-03T00:00:00"/>
    <s v="First Class"/>
    <s v="KD-16345"/>
    <s v="Katherine Ducich"/>
    <x v="0"/>
    <s v="United States"/>
    <s v="New York City"/>
    <x v="15"/>
    <n v="10009"/>
    <x v="3"/>
    <s v="OFF-AR-10000658"/>
    <x v="1"/>
    <x v="6"/>
    <s v="Newell 324"/>
    <n v="57.75"/>
    <n v="5"/>
    <n v="0"/>
    <x v="4090"/>
  </r>
  <r>
    <n v="4931"/>
    <x v="2437"/>
    <x v="814"/>
    <d v="2014-09-03T00:00:00"/>
    <s v="First Class"/>
    <s v="KD-16345"/>
    <s v="Katherine Ducich"/>
    <x v="0"/>
    <s v="United States"/>
    <s v="New York City"/>
    <x v="15"/>
    <n v="10009"/>
    <x v="3"/>
    <s v="OFF-PA-10000349"/>
    <x v="1"/>
    <x v="10"/>
    <s v="Easy-staple paper"/>
    <n v="14.94"/>
    <n v="3"/>
    <n v="0"/>
    <x v="1937"/>
  </r>
  <r>
    <n v="4932"/>
    <x v="2438"/>
    <x v="613"/>
    <d v="2017-03-30T00:00:00"/>
    <s v="Standard Class"/>
    <s v="FM-14215"/>
    <s v="Filia McAdams"/>
    <x v="1"/>
    <s v="United States"/>
    <s v="Seattle"/>
    <x v="4"/>
    <n v="98103"/>
    <x v="1"/>
    <s v="OFF-AR-10001446"/>
    <x v="1"/>
    <x v="6"/>
    <s v="Newell 309"/>
    <n v="23.1"/>
    <n v="2"/>
    <n v="0"/>
    <x v="4091"/>
  </r>
  <r>
    <n v="4933"/>
    <x v="2439"/>
    <x v="694"/>
    <d v="2015-10-04T00:00:00"/>
    <s v="Standard Class"/>
    <s v="ZC-21910"/>
    <s v="Zuschuss Carroll"/>
    <x v="0"/>
    <s v="United States"/>
    <s v="Aurora"/>
    <x v="22"/>
    <n v="80013"/>
    <x v="1"/>
    <s v="OFF-EN-10004483"/>
    <x v="1"/>
    <x v="12"/>
    <s v="#10 White Business Envelopes,4 1/8 x 9 1/2"/>
    <n v="12.536"/>
    <n v="1"/>
    <n v="0.2"/>
    <x v="4092"/>
  </r>
  <r>
    <n v="4934"/>
    <x v="2439"/>
    <x v="694"/>
    <d v="2015-10-04T00:00:00"/>
    <s v="Standard Class"/>
    <s v="ZC-21910"/>
    <s v="Zuschuss Carroll"/>
    <x v="0"/>
    <s v="United States"/>
    <s v="Aurora"/>
    <x v="22"/>
    <n v="80013"/>
    <x v="1"/>
    <s v="OFF-BI-10002012"/>
    <x v="1"/>
    <x v="8"/>
    <s v="Wilson Jones Easy Flow II Sheet Lifters"/>
    <n v="1.08"/>
    <n v="2"/>
    <n v="0.7"/>
    <x v="915"/>
  </r>
  <r>
    <n v="4935"/>
    <x v="2439"/>
    <x v="694"/>
    <d v="2015-10-04T00:00:00"/>
    <s v="Standard Class"/>
    <s v="ZC-21910"/>
    <s v="Zuschuss Carroll"/>
    <x v="0"/>
    <s v="United States"/>
    <s v="Aurora"/>
    <x v="22"/>
    <n v="80013"/>
    <x v="1"/>
    <s v="OFF-FA-10003021"/>
    <x v="1"/>
    <x v="13"/>
    <s v="Staples"/>
    <n v="4.5119999999999996"/>
    <n v="3"/>
    <n v="0.2"/>
    <x v="4093"/>
  </r>
  <r>
    <n v="4936"/>
    <x v="2440"/>
    <x v="1007"/>
    <d v="2015-03-21T00:00:00"/>
    <s v="Standard Class"/>
    <s v="KS-16300"/>
    <s v="Karen Seio"/>
    <x v="1"/>
    <s v="United States"/>
    <s v="Lehi"/>
    <x v="7"/>
    <n v="84043"/>
    <x v="1"/>
    <s v="TEC-PH-10003356"/>
    <x v="2"/>
    <x v="7"/>
    <s v="SmartStand Mobile Device Holder, Assorted Colors"/>
    <n v="16.776"/>
    <n v="3"/>
    <n v="0.2"/>
    <x v="4094"/>
  </r>
  <r>
    <n v="4937"/>
    <x v="2441"/>
    <x v="1008"/>
    <d v="2017-01-13T00:00:00"/>
    <s v="Standard Class"/>
    <s v="DP-13390"/>
    <s v="Dennis Pardue"/>
    <x v="2"/>
    <s v="United States"/>
    <s v="Tuscaloosa"/>
    <x v="19"/>
    <n v="35401"/>
    <x v="0"/>
    <s v="OFF-BI-10004728"/>
    <x v="1"/>
    <x v="8"/>
    <s v="Wilson Jones Turn Tabs Binder Tool for Ring Binders"/>
    <n v="33.74"/>
    <n v="7"/>
    <n v="0"/>
    <x v="4095"/>
  </r>
  <r>
    <n v="4938"/>
    <x v="2442"/>
    <x v="286"/>
    <d v="2014-01-18T00:00:00"/>
    <s v="Standard Class"/>
    <s v="BD-11605"/>
    <s v="Brian Dahlen"/>
    <x v="0"/>
    <s v="United States"/>
    <s v="San Francisco"/>
    <x v="1"/>
    <n v="94109"/>
    <x v="1"/>
    <s v="OFF-ST-10000078"/>
    <x v="1"/>
    <x v="4"/>
    <s v="Tennsco 6- and 18-Compartment Lockers"/>
    <n v="1325.85"/>
    <n v="5"/>
    <n v="0"/>
    <x v="2366"/>
  </r>
  <r>
    <n v="4939"/>
    <x v="2442"/>
    <x v="286"/>
    <d v="2014-01-18T00:00:00"/>
    <s v="Standard Class"/>
    <s v="BD-11605"/>
    <s v="Brian Dahlen"/>
    <x v="0"/>
    <s v="United States"/>
    <s v="San Francisco"/>
    <x v="1"/>
    <n v="94109"/>
    <x v="1"/>
    <s v="FUR-BO-10003034"/>
    <x v="0"/>
    <x v="0"/>
    <s v="O'Sullivan Elevations Bookcase, Cherry Finish"/>
    <n v="333.99900000000002"/>
    <n v="3"/>
    <n v="0.15"/>
    <x v="4096"/>
  </r>
  <r>
    <n v="4940"/>
    <x v="2442"/>
    <x v="286"/>
    <d v="2014-01-18T00:00:00"/>
    <s v="Standard Class"/>
    <s v="BD-11605"/>
    <s v="Brian Dahlen"/>
    <x v="0"/>
    <s v="United States"/>
    <s v="San Francisco"/>
    <x v="1"/>
    <n v="94109"/>
    <x v="1"/>
    <s v="OFF-AR-10003514"/>
    <x v="1"/>
    <x v="6"/>
    <s v="4009 Highlighters by Sanford"/>
    <n v="19.899999999999999"/>
    <n v="5"/>
    <n v="0"/>
    <x v="191"/>
  </r>
  <r>
    <n v="4941"/>
    <x v="2443"/>
    <x v="525"/>
    <d v="2015-02-13T00:00:00"/>
    <s v="Standard Class"/>
    <s v="IL-15100"/>
    <s v="Ivan Liston"/>
    <x v="0"/>
    <s v="United States"/>
    <s v="Wilmington"/>
    <x v="13"/>
    <n v="19805"/>
    <x v="3"/>
    <s v="FUR-CH-10001708"/>
    <x v="0"/>
    <x v="1"/>
    <s v="Office Star - Contemporary Swivel Chair with Padded Adjustable Arms and Flex Back"/>
    <n v="1268.82"/>
    <n v="9"/>
    <n v="0"/>
    <x v="4097"/>
  </r>
  <r>
    <n v="4942"/>
    <x v="2443"/>
    <x v="525"/>
    <d v="2015-02-13T00:00:00"/>
    <s v="Standard Class"/>
    <s v="IL-15100"/>
    <s v="Ivan Liston"/>
    <x v="0"/>
    <s v="United States"/>
    <s v="Wilmington"/>
    <x v="13"/>
    <n v="19805"/>
    <x v="3"/>
    <s v="FUR-BO-10002598"/>
    <x v="0"/>
    <x v="0"/>
    <s v="Hon Metal Bookcases, Putty"/>
    <n v="283.92"/>
    <n v="4"/>
    <n v="0"/>
    <x v="4098"/>
  </r>
  <r>
    <n v="4943"/>
    <x v="2443"/>
    <x v="525"/>
    <d v="2015-02-13T00:00:00"/>
    <s v="Standard Class"/>
    <s v="IL-15100"/>
    <s v="Ivan Liston"/>
    <x v="0"/>
    <s v="United States"/>
    <s v="Wilmington"/>
    <x v="13"/>
    <n v="19805"/>
    <x v="3"/>
    <s v="OFF-AR-10001022"/>
    <x v="1"/>
    <x v="6"/>
    <s v="SANFORD Liquid Accent Tank-Style Highlighters"/>
    <n v="5.68"/>
    <n v="2"/>
    <n v="0"/>
    <x v="1138"/>
  </r>
  <r>
    <n v="4944"/>
    <x v="2444"/>
    <x v="202"/>
    <d v="2017-12-27T00:00:00"/>
    <s v="Standard Class"/>
    <s v="LP-17095"/>
    <s v="Liz Preis"/>
    <x v="0"/>
    <s v="United States"/>
    <s v="Lafayette"/>
    <x v="14"/>
    <n v="47905"/>
    <x v="2"/>
    <s v="OFF-ST-10004459"/>
    <x v="1"/>
    <x v="4"/>
    <s v="Tennsco Single-Tier Lockers"/>
    <n v="375.34"/>
    <n v="1"/>
    <n v="0"/>
    <x v="2817"/>
  </r>
  <r>
    <n v="4945"/>
    <x v="2445"/>
    <x v="64"/>
    <d v="2016-09-06T00:00:00"/>
    <s v="First Class"/>
    <s v="JH-15985"/>
    <s v="Joseph Holt"/>
    <x v="0"/>
    <s v="United States"/>
    <s v="Redondo Beach"/>
    <x v="1"/>
    <n v="90278"/>
    <x v="1"/>
    <s v="OFF-PA-10004381"/>
    <x v="1"/>
    <x v="10"/>
    <s v="14-7/8 x 11 Blue Bar Computer Printout Paper"/>
    <n v="96.08"/>
    <n v="2"/>
    <n v="0"/>
    <x v="4084"/>
  </r>
  <r>
    <n v="4946"/>
    <x v="2445"/>
    <x v="64"/>
    <d v="2016-09-06T00:00:00"/>
    <s v="First Class"/>
    <s v="JH-15985"/>
    <s v="Joseph Holt"/>
    <x v="0"/>
    <s v="United States"/>
    <s v="Redondo Beach"/>
    <x v="1"/>
    <n v="90278"/>
    <x v="1"/>
    <s v="OFF-BI-10000050"/>
    <x v="1"/>
    <x v="8"/>
    <s v="Angle-D Binders with Locking Rings, Label Holders"/>
    <n v="11.68"/>
    <n v="2"/>
    <n v="0.2"/>
    <x v="4099"/>
  </r>
  <r>
    <n v="4947"/>
    <x v="2445"/>
    <x v="64"/>
    <d v="2016-09-06T00:00:00"/>
    <s v="First Class"/>
    <s v="JH-15985"/>
    <s v="Joseph Holt"/>
    <x v="0"/>
    <s v="United States"/>
    <s v="Redondo Beach"/>
    <x v="1"/>
    <n v="90278"/>
    <x v="1"/>
    <s v="OFF-FA-10000304"/>
    <x v="1"/>
    <x v="13"/>
    <s v="Advantus Push Pins"/>
    <n v="4.3600000000000003"/>
    <n v="2"/>
    <n v="0"/>
    <x v="4100"/>
  </r>
  <r>
    <n v="4948"/>
    <x v="2446"/>
    <x v="777"/>
    <d v="2014-10-09T00:00:00"/>
    <s v="Standard Class"/>
    <s v="JD-16015"/>
    <s v="Joy Daniels"/>
    <x v="0"/>
    <s v="United States"/>
    <s v="Seattle"/>
    <x v="4"/>
    <n v="98115"/>
    <x v="1"/>
    <s v="OFF-LA-10002475"/>
    <x v="1"/>
    <x v="2"/>
    <s v="Avery 519"/>
    <n v="29.24"/>
    <n v="4"/>
    <n v="0"/>
    <x v="4101"/>
  </r>
  <r>
    <n v="4949"/>
    <x v="2447"/>
    <x v="344"/>
    <d v="2017-12-02T00:00:00"/>
    <s v="Standard Class"/>
    <s v="BD-11320"/>
    <s v="Bill Donatelli"/>
    <x v="0"/>
    <s v="United States"/>
    <s v="Los Angeles"/>
    <x v="1"/>
    <n v="90045"/>
    <x v="1"/>
    <s v="OFF-BI-10001989"/>
    <x v="1"/>
    <x v="8"/>
    <s v="Premium Transparent Presentation Covers by GBC"/>
    <n v="117.488"/>
    <n v="7"/>
    <n v="0.2"/>
    <x v="4102"/>
  </r>
  <r>
    <n v="4950"/>
    <x v="2447"/>
    <x v="344"/>
    <d v="2017-12-02T00:00:00"/>
    <s v="Standard Class"/>
    <s v="BD-11320"/>
    <s v="Bill Donatelli"/>
    <x v="0"/>
    <s v="United States"/>
    <s v="Los Angeles"/>
    <x v="1"/>
    <n v="90045"/>
    <x v="1"/>
    <s v="FUR-FU-10000732"/>
    <x v="0"/>
    <x v="5"/>
    <s v="Eldon 200 Class Desk Accessories"/>
    <n v="18.84"/>
    <n v="3"/>
    <n v="0"/>
    <x v="618"/>
  </r>
  <r>
    <n v="4951"/>
    <x v="2448"/>
    <x v="99"/>
    <d v="2016-11-01T00:00:00"/>
    <s v="Second Class"/>
    <s v="DL-13330"/>
    <s v="Denise Leinenbach"/>
    <x v="0"/>
    <s v="United States"/>
    <s v="New York City"/>
    <x v="15"/>
    <n v="10009"/>
    <x v="3"/>
    <s v="OFF-AR-10004441"/>
    <x v="1"/>
    <x v="6"/>
    <s v="BIC Brite Liner Highlighters"/>
    <n v="12.42"/>
    <n v="3"/>
    <n v="0"/>
    <x v="1856"/>
  </r>
  <r>
    <n v="4952"/>
    <x v="2449"/>
    <x v="988"/>
    <d v="2015-06-13T00:00:00"/>
    <s v="Standard Class"/>
    <s v="NC-18415"/>
    <s v="Nathan Cano"/>
    <x v="0"/>
    <s v="United States"/>
    <s v="Royal Oak"/>
    <x v="12"/>
    <n v="48073"/>
    <x v="2"/>
    <s v="OFF-PA-10000304"/>
    <x v="1"/>
    <x v="10"/>
    <s v="Xerox 1995"/>
    <n v="12.96"/>
    <n v="2"/>
    <n v="0"/>
    <x v="91"/>
  </r>
  <r>
    <n v="4953"/>
    <x v="2450"/>
    <x v="166"/>
    <d v="2017-12-12T00:00:00"/>
    <s v="Second Class"/>
    <s v="AS-10225"/>
    <s v="Alan Schoenberger"/>
    <x v="1"/>
    <s v="United States"/>
    <s v="San Francisco"/>
    <x v="1"/>
    <n v="94109"/>
    <x v="1"/>
    <s v="OFF-AP-10002670"/>
    <x v="1"/>
    <x v="9"/>
    <s v="Belkin 8-Outlet Premiere SurgeMaster II Surge Protectors"/>
    <n v="69.48"/>
    <n v="1"/>
    <n v="0"/>
    <x v="4103"/>
  </r>
  <r>
    <n v="4954"/>
    <x v="2451"/>
    <x v="199"/>
    <d v="2015-03-20T00:00:00"/>
    <s v="Standard Class"/>
    <s v="MS-17980"/>
    <s v="Michael Stewart"/>
    <x v="1"/>
    <s v="United States"/>
    <s v="New York City"/>
    <x v="15"/>
    <n v="10009"/>
    <x v="3"/>
    <s v="TEC-PH-10001527"/>
    <x v="2"/>
    <x v="7"/>
    <s v="Plantronics MX500i Earset"/>
    <n v="85.9"/>
    <n v="2"/>
    <n v="0"/>
    <x v="4104"/>
  </r>
  <r>
    <n v="4955"/>
    <x v="2452"/>
    <x v="3"/>
    <d v="2014-06-13T00:00:00"/>
    <s v="Second Class"/>
    <s v="TS-21205"/>
    <s v="Thomas Seio"/>
    <x v="1"/>
    <s v="United States"/>
    <s v="North Las Vegas"/>
    <x v="33"/>
    <n v="89031"/>
    <x v="1"/>
    <s v="OFF-AR-10002335"/>
    <x v="1"/>
    <x v="6"/>
    <s v="DIXON Oriole Pencils"/>
    <n v="18.059999999999999"/>
    <n v="7"/>
    <n v="0"/>
    <x v="4105"/>
  </r>
  <r>
    <n v="4956"/>
    <x v="2452"/>
    <x v="3"/>
    <d v="2014-06-13T00:00:00"/>
    <s v="Second Class"/>
    <s v="TS-21205"/>
    <s v="Thomas Seio"/>
    <x v="1"/>
    <s v="United States"/>
    <s v="North Las Vegas"/>
    <x v="33"/>
    <n v="89031"/>
    <x v="1"/>
    <s v="OFF-PA-10003641"/>
    <x v="1"/>
    <x v="10"/>
    <s v="Xerox 1909"/>
    <n v="79.14"/>
    <n v="3"/>
    <n v="0"/>
    <x v="1253"/>
  </r>
  <r>
    <n v="4957"/>
    <x v="2452"/>
    <x v="3"/>
    <d v="2014-06-13T00:00:00"/>
    <s v="Second Class"/>
    <s v="TS-21205"/>
    <s v="Thomas Seio"/>
    <x v="1"/>
    <s v="United States"/>
    <s v="North Las Vegas"/>
    <x v="33"/>
    <n v="89031"/>
    <x v="1"/>
    <s v="FUR-FU-10002685"/>
    <x v="0"/>
    <x v="5"/>
    <s v="Executive Impressions 13-1/2&quot; Indoor/Outdoor Wall Clock"/>
    <n v="37.4"/>
    <n v="2"/>
    <n v="0"/>
    <x v="4106"/>
  </r>
  <r>
    <n v="4958"/>
    <x v="2453"/>
    <x v="305"/>
    <d v="2015-03-26T00:00:00"/>
    <s v="Standard Class"/>
    <s v="JK-15730"/>
    <s v="Joe Kamberova"/>
    <x v="0"/>
    <s v="United States"/>
    <s v="Carrollton"/>
    <x v="5"/>
    <n v="75007"/>
    <x v="2"/>
    <s v="OFF-BI-10001308"/>
    <x v="1"/>
    <x v="8"/>
    <s v="GBC Standard Plastic Binding Systems' Combs"/>
    <n v="2.512"/>
    <n v="2"/>
    <n v="0.8"/>
    <x v="4107"/>
  </r>
  <r>
    <n v="4959"/>
    <x v="2453"/>
    <x v="305"/>
    <d v="2015-03-26T00:00:00"/>
    <s v="Standard Class"/>
    <s v="JK-15730"/>
    <s v="Joe Kamberova"/>
    <x v="0"/>
    <s v="United States"/>
    <s v="Carrollton"/>
    <x v="5"/>
    <n v="75007"/>
    <x v="2"/>
    <s v="OFF-FA-10003485"/>
    <x v="1"/>
    <x v="13"/>
    <s v="Staples"/>
    <n v="18.864000000000001"/>
    <n v="9"/>
    <n v="0.2"/>
    <x v="4108"/>
  </r>
  <r>
    <n v="4960"/>
    <x v="2454"/>
    <x v="741"/>
    <d v="2016-11-22T00:00:00"/>
    <s v="Standard Class"/>
    <s v="TC-21535"/>
    <s v="Tracy Collins"/>
    <x v="2"/>
    <s v="United States"/>
    <s v="Los Angeles"/>
    <x v="1"/>
    <n v="90008"/>
    <x v="1"/>
    <s v="TEC-PH-10003357"/>
    <x v="2"/>
    <x v="7"/>
    <s v="Grandstream GXP2100 Mainstream Business Phone"/>
    <n v="61.192"/>
    <n v="1"/>
    <n v="0.2"/>
    <x v="4109"/>
  </r>
  <r>
    <n v="4961"/>
    <x v="2454"/>
    <x v="741"/>
    <d v="2016-11-22T00:00:00"/>
    <s v="Standard Class"/>
    <s v="TC-21535"/>
    <s v="Tracy Collins"/>
    <x v="2"/>
    <s v="United States"/>
    <s v="Los Angeles"/>
    <x v="1"/>
    <n v="90008"/>
    <x v="1"/>
    <s v="OFF-AP-10002867"/>
    <x v="1"/>
    <x v="9"/>
    <s v="Fellowes Command Center 5-outlet power strip"/>
    <n v="67.84"/>
    <n v="1"/>
    <n v="0"/>
    <x v="4110"/>
  </r>
  <r>
    <n v="4962"/>
    <x v="2455"/>
    <x v="1009"/>
    <d v="2014-03-08T00:00:00"/>
    <s v="First Class"/>
    <s v="AB-10015"/>
    <s v="Aaron Bergman"/>
    <x v="0"/>
    <s v="United States"/>
    <s v="Seattle"/>
    <x v="4"/>
    <n v="98103"/>
    <x v="1"/>
    <s v="FUR-CH-10004477"/>
    <x v="0"/>
    <x v="1"/>
    <s v="Global Push Button Manager's Chair, Indigo"/>
    <n v="48.712000000000003"/>
    <n v="1"/>
    <n v="0.2"/>
    <x v="4111"/>
  </r>
  <r>
    <n v="4963"/>
    <x v="2455"/>
    <x v="1009"/>
    <d v="2014-03-08T00:00:00"/>
    <s v="First Class"/>
    <s v="AB-10015"/>
    <s v="Aaron Bergman"/>
    <x v="0"/>
    <s v="United States"/>
    <s v="Seattle"/>
    <x v="4"/>
    <n v="98103"/>
    <x v="1"/>
    <s v="OFF-AR-10001427"/>
    <x v="1"/>
    <x v="6"/>
    <s v="Newell 330"/>
    <n v="17.940000000000001"/>
    <n v="3"/>
    <n v="0"/>
    <x v="657"/>
  </r>
  <r>
    <n v="4964"/>
    <x v="2455"/>
    <x v="1009"/>
    <d v="2014-03-08T00:00:00"/>
    <s v="First Class"/>
    <s v="AB-10015"/>
    <s v="Aaron Bergman"/>
    <x v="0"/>
    <s v="United States"/>
    <s v="Seattle"/>
    <x v="4"/>
    <n v="98103"/>
    <x v="1"/>
    <s v="OFF-ST-10002344"/>
    <x v="1"/>
    <x v="4"/>
    <s v="Carina 42&quot;Hx23 3/4&quot;W Media Storage Unit"/>
    <n v="242.94"/>
    <n v="3"/>
    <n v="0"/>
    <x v="2719"/>
  </r>
  <r>
    <n v="4965"/>
    <x v="2456"/>
    <x v="666"/>
    <d v="2016-05-19T00:00:00"/>
    <s v="Second Class"/>
    <s v="DP-13000"/>
    <s v="Darren Powers"/>
    <x v="0"/>
    <s v="United States"/>
    <s v="Fort Lauderdale"/>
    <x v="2"/>
    <n v="33311"/>
    <x v="0"/>
    <s v="OFF-BI-10000301"/>
    <x v="1"/>
    <x v="8"/>
    <s v="GBC Instant Report Kit"/>
    <n v="7.7640000000000002"/>
    <n v="4"/>
    <n v="0.7"/>
    <x v="4112"/>
  </r>
  <r>
    <n v="4966"/>
    <x v="2457"/>
    <x v="442"/>
    <d v="2015-05-28T00:00:00"/>
    <s v="Second Class"/>
    <s v="CY-12745"/>
    <s v="Craig Yedwab"/>
    <x v="1"/>
    <s v="United States"/>
    <s v="Columbia"/>
    <x v="18"/>
    <n v="38401"/>
    <x v="0"/>
    <s v="TEC-PH-10001944"/>
    <x v="2"/>
    <x v="7"/>
    <s v="Wi-Ex zBoost YX540 Cellular Phone Signal Booster"/>
    <n v="467.04"/>
    <n v="4"/>
    <n v="0.2"/>
    <x v="4113"/>
  </r>
  <r>
    <n v="4967"/>
    <x v="2458"/>
    <x v="991"/>
    <d v="2015-08-05T00:00:00"/>
    <s v="Second Class"/>
    <s v="BE-11455"/>
    <s v="Brad Eason"/>
    <x v="2"/>
    <s v="United States"/>
    <s v="Providence"/>
    <x v="34"/>
    <n v="2908"/>
    <x v="3"/>
    <s v="TEC-PH-10001527"/>
    <x v="2"/>
    <x v="7"/>
    <s v="Plantronics MX500i Earset"/>
    <n v="128.85"/>
    <n v="3"/>
    <n v="0"/>
    <x v="4114"/>
  </r>
  <r>
    <n v="4968"/>
    <x v="2458"/>
    <x v="991"/>
    <d v="2015-08-05T00:00:00"/>
    <s v="Second Class"/>
    <s v="BE-11455"/>
    <s v="Brad Eason"/>
    <x v="2"/>
    <s v="United States"/>
    <s v="Providence"/>
    <x v="34"/>
    <n v="2908"/>
    <x v="3"/>
    <s v="OFF-PA-10001307"/>
    <x v="1"/>
    <x v="10"/>
    <s v="Important Message Pads, 50 4-1/4 x 5-1/2 Forms per Pad"/>
    <n v="8.4"/>
    <n v="2"/>
    <n v="0"/>
    <x v="4115"/>
  </r>
  <r>
    <n v="4969"/>
    <x v="2458"/>
    <x v="991"/>
    <d v="2015-08-05T00:00:00"/>
    <s v="Second Class"/>
    <s v="BE-11455"/>
    <s v="Brad Eason"/>
    <x v="2"/>
    <s v="United States"/>
    <s v="Providence"/>
    <x v="34"/>
    <n v="2908"/>
    <x v="3"/>
    <s v="TEC-AC-10004571"/>
    <x v="2"/>
    <x v="11"/>
    <s v="Logitech G700s Rechargeable Gaming Mouse"/>
    <n v="199.98"/>
    <n v="2"/>
    <n v="0"/>
    <x v="4116"/>
  </r>
  <r>
    <n v="4970"/>
    <x v="2458"/>
    <x v="991"/>
    <d v="2015-08-05T00:00:00"/>
    <s v="Second Class"/>
    <s v="BE-11455"/>
    <s v="Brad Eason"/>
    <x v="2"/>
    <s v="United States"/>
    <s v="Providence"/>
    <x v="34"/>
    <n v="2908"/>
    <x v="3"/>
    <s v="FUR-CH-10001973"/>
    <x v="0"/>
    <x v="1"/>
    <s v="Office Star Flex Back Scooter Chair with White Frame"/>
    <n v="110.98"/>
    <n v="1"/>
    <n v="0"/>
    <x v="4117"/>
  </r>
  <r>
    <n v="4971"/>
    <x v="2459"/>
    <x v="61"/>
    <d v="2016-11-09T00:00:00"/>
    <s v="First Class"/>
    <s v="KL-16555"/>
    <s v="Kelly Lampkin"/>
    <x v="1"/>
    <s v="United States"/>
    <s v="Jacksonville"/>
    <x v="2"/>
    <n v="32216"/>
    <x v="0"/>
    <s v="FUR-CH-10000513"/>
    <x v="0"/>
    <x v="1"/>
    <s v="High-Back Leather Manager's Chair"/>
    <n v="207.98400000000001"/>
    <n v="2"/>
    <n v="0.2"/>
    <x v="4118"/>
  </r>
  <r>
    <n v="4972"/>
    <x v="2459"/>
    <x v="61"/>
    <d v="2016-11-09T00:00:00"/>
    <s v="First Class"/>
    <s v="KL-16555"/>
    <s v="Kelly Lampkin"/>
    <x v="1"/>
    <s v="United States"/>
    <s v="Jacksonville"/>
    <x v="2"/>
    <n v="32216"/>
    <x v="0"/>
    <s v="OFF-PA-10002421"/>
    <x v="1"/>
    <x v="10"/>
    <s v="Embossed Ink Jet Note Cards"/>
    <n v="36.112000000000002"/>
    <n v="2"/>
    <n v="0.2"/>
    <x v="4119"/>
  </r>
  <r>
    <n v="4973"/>
    <x v="2459"/>
    <x v="61"/>
    <d v="2016-11-09T00:00:00"/>
    <s v="First Class"/>
    <s v="KL-16555"/>
    <s v="Kelly Lampkin"/>
    <x v="1"/>
    <s v="United States"/>
    <s v="Jacksonville"/>
    <x v="2"/>
    <n v="32216"/>
    <x v="0"/>
    <s v="FUR-FU-10004090"/>
    <x v="0"/>
    <x v="5"/>
    <s v="Executive Impressions 14&quot; Contract Wall Clock"/>
    <n v="35.567999999999998"/>
    <n v="2"/>
    <n v="0.2"/>
    <x v="4120"/>
  </r>
  <r>
    <n v="4974"/>
    <x v="2459"/>
    <x v="61"/>
    <d v="2016-11-09T00:00:00"/>
    <s v="First Class"/>
    <s v="KL-16555"/>
    <s v="Kelly Lampkin"/>
    <x v="1"/>
    <s v="United States"/>
    <s v="Jacksonville"/>
    <x v="2"/>
    <n v="32216"/>
    <x v="0"/>
    <s v="OFF-PA-10004071"/>
    <x v="1"/>
    <x v="10"/>
    <s v="Eaton Premium Continuous-Feed Paper, 25% Cotton, Letter Size, White, 1000 Shts/Box"/>
    <n v="88.768000000000001"/>
    <n v="2"/>
    <n v="0.2"/>
    <x v="1743"/>
  </r>
  <r>
    <n v="4975"/>
    <x v="2460"/>
    <x v="77"/>
    <d v="2016-11-12T00:00:00"/>
    <s v="Standard Class"/>
    <s v="PS-19045"/>
    <s v="Penelope Sewall"/>
    <x v="2"/>
    <s v="United States"/>
    <s v="Oceanside"/>
    <x v="1"/>
    <n v="92054"/>
    <x v="1"/>
    <s v="OFF-PA-10002246"/>
    <x v="1"/>
    <x v="10"/>
    <s v="Wirebound Four 2-3/4 x 5 Forms per Page, 400 Sets per Book"/>
    <n v="12.9"/>
    <n v="2"/>
    <n v="0"/>
    <x v="4121"/>
  </r>
  <r>
    <n v="4976"/>
    <x v="2461"/>
    <x v="227"/>
    <d v="2015-09-23T00:00:00"/>
    <s v="Second Class"/>
    <s v="JR-16210"/>
    <s v="Justin Ritter"/>
    <x v="1"/>
    <s v="United States"/>
    <s v="Jacksonville"/>
    <x v="2"/>
    <n v="32216"/>
    <x v="0"/>
    <s v="TEC-AC-10003198"/>
    <x v="2"/>
    <x v="11"/>
    <s v="Enermax Acrylux Wireless Keyboard"/>
    <n v="717.12"/>
    <n v="9"/>
    <n v="0.2"/>
    <x v="4122"/>
  </r>
  <r>
    <n v="4977"/>
    <x v="2462"/>
    <x v="214"/>
    <d v="2015-12-09T00:00:00"/>
    <s v="First Class"/>
    <s v="AH-10210"/>
    <s v="Alan Hwang"/>
    <x v="0"/>
    <s v="United States"/>
    <s v="New York City"/>
    <x v="15"/>
    <n v="10024"/>
    <x v="3"/>
    <s v="OFF-BI-10001031"/>
    <x v="1"/>
    <x v="8"/>
    <s v="Pressboard Data Binders by Wilson Jones"/>
    <n v="21.36"/>
    <n v="5"/>
    <n v="0.2"/>
    <x v="4123"/>
  </r>
  <r>
    <n v="4978"/>
    <x v="2462"/>
    <x v="214"/>
    <d v="2015-12-09T00:00:00"/>
    <s v="First Class"/>
    <s v="AH-10210"/>
    <s v="Alan Hwang"/>
    <x v="0"/>
    <s v="United States"/>
    <s v="New York City"/>
    <x v="15"/>
    <n v="10024"/>
    <x v="3"/>
    <s v="OFF-BI-10003727"/>
    <x v="1"/>
    <x v="8"/>
    <s v="Avery Durable Slant Ring Binders With Label Holder"/>
    <n v="6.6879999999999997"/>
    <n v="2"/>
    <n v="0.2"/>
    <x v="4124"/>
  </r>
  <r>
    <n v="4979"/>
    <x v="2462"/>
    <x v="214"/>
    <d v="2015-12-09T00:00:00"/>
    <s v="First Class"/>
    <s v="AH-10210"/>
    <s v="Alan Hwang"/>
    <x v="0"/>
    <s v="United States"/>
    <s v="New York City"/>
    <x v="15"/>
    <n v="10024"/>
    <x v="3"/>
    <s v="TEC-PH-10001336"/>
    <x v="2"/>
    <x v="7"/>
    <s v="Digium D40 VoIP phone"/>
    <n v="773.94"/>
    <n v="6"/>
    <n v="0"/>
    <x v="4125"/>
  </r>
  <r>
    <n v="4980"/>
    <x v="2463"/>
    <x v="10"/>
    <d v="2016-12-13T00:00:00"/>
    <s v="Second Class"/>
    <s v="RW-19630"/>
    <s v="Rob Williams"/>
    <x v="1"/>
    <s v="United States"/>
    <s v="Chicago"/>
    <x v="10"/>
    <n v="60610"/>
    <x v="2"/>
    <s v="OFF-SU-10001664"/>
    <x v="1"/>
    <x v="14"/>
    <s v="Acme Office Executive Series Stainless Steel Trimmers"/>
    <n v="20.568000000000001"/>
    <n v="3"/>
    <n v="0.2"/>
    <x v="4126"/>
  </r>
  <r>
    <n v="4981"/>
    <x v="2463"/>
    <x v="10"/>
    <d v="2016-12-13T00:00:00"/>
    <s v="Second Class"/>
    <s v="RW-19630"/>
    <s v="Rob Williams"/>
    <x v="1"/>
    <s v="United States"/>
    <s v="Chicago"/>
    <x v="10"/>
    <n v="60610"/>
    <x v="2"/>
    <s v="OFF-AP-10003971"/>
    <x v="1"/>
    <x v="9"/>
    <s v="Belkin 6 Outlet Metallic Surge Strip"/>
    <n v="4.3559999999999999"/>
    <n v="2"/>
    <n v="0.8"/>
    <x v="4127"/>
  </r>
  <r>
    <n v="4982"/>
    <x v="2463"/>
    <x v="10"/>
    <d v="2016-12-13T00:00:00"/>
    <s v="Second Class"/>
    <s v="RW-19630"/>
    <s v="Rob Williams"/>
    <x v="1"/>
    <s v="United States"/>
    <s v="Chicago"/>
    <x v="10"/>
    <n v="60610"/>
    <x v="2"/>
    <s v="TEC-AC-10000199"/>
    <x v="2"/>
    <x v="11"/>
    <s v="Kingston Digital DataTraveler 8GB USB 2.0"/>
    <n v="19.04"/>
    <n v="4"/>
    <n v="0.2"/>
    <x v="3508"/>
  </r>
  <r>
    <n v="4983"/>
    <x v="2464"/>
    <x v="912"/>
    <d v="2014-11-22T00:00:00"/>
    <s v="Standard Class"/>
    <s v="AH-10075"/>
    <s v="Adam Hart"/>
    <x v="1"/>
    <s v="United States"/>
    <s v="Huntington Beach"/>
    <x v="1"/>
    <n v="92646"/>
    <x v="1"/>
    <s v="OFF-LA-10001045"/>
    <x v="1"/>
    <x v="2"/>
    <s v="Permanent Self-Adhesive File Folder Labels for Typewriters by Universal"/>
    <n v="5.22"/>
    <n v="2"/>
    <n v="0"/>
    <x v="4128"/>
  </r>
  <r>
    <n v="4984"/>
    <x v="2465"/>
    <x v="61"/>
    <d v="2016-11-10T00:00:00"/>
    <s v="Second Class"/>
    <s v="IM-15070"/>
    <s v="Irene Maddox"/>
    <x v="0"/>
    <s v="United States"/>
    <s v="San Diego"/>
    <x v="1"/>
    <n v="92105"/>
    <x v="1"/>
    <s v="OFF-ST-10003442"/>
    <x v="1"/>
    <x v="4"/>
    <s v="Eldon Portable Mobile Manager"/>
    <n v="84.84"/>
    <n v="3"/>
    <n v="0"/>
    <x v="4129"/>
  </r>
  <r>
    <n v="4985"/>
    <x v="2466"/>
    <x v="684"/>
    <d v="2015-09-10T00:00:00"/>
    <s v="Standard Class"/>
    <s v="CK-12760"/>
    <s v="Cyma Kinney"/>
    <x v="1"/>
    <s v="United States"/>
    <s v="Nashville"/>
    <x v="18"/>
    <n v="37211"/>
    <x v="0"/>
    <s v="OFF-FA-10003059"/>
    <x v="1"/>
    <x v="13"/>
    <s v="Assorted Color Push Pins"/>
    <n v="7.24"/>
    <n v="5"/>
    <n v="0.2"/>
    <x v="4130"/>
  </r>
  <r>
    <n v="4986"/>
    <x v="2467"/>
    <x v="1010"/>
    <d v="2014-09-03T00:00:00"/>
    <s v="Same Day"/>
    <s v="AG-10390"/>
    <s v="Allen Goldenen"/>
    <x v="0"/>
    <s v="United States"/>
    <s v="New York City"/>
    <x v="15"/>
    <n v="10009"/>
    <x v="3"/>
    <s v="OFF-LA-10001175"/>
    <x v="1"/>
    <x v="2"/>
    <s v="Avery 514"/>
    <n v="14.4"/>
    <n v="5"/>
    <n v="0"/>
    <x v="967"/>
  </r>
  <r>
    <n v="4987"/>
    <x v="2468"/>
    <x v="423"/>
    <d v="2016-04-28T00:00:00"/>
    <s v="Standard Class"/>
    <s v="CL-12700"/>
    <s v="Craig Leslie"/>
    <x v="2"/>
    <s v="United States"/>
    <s v="Colorado Springs"/>
    <x v="22"/>
    <n v="80906"/>
    <x v="1"/>
    <s v="OFF-PA-10003441"/>
    <x v="1"/>
    <x v="10"/>
    <s v="Xerox 226"/>
    <n v="15.552"/>
    <n v="3"/>
    <n v="0.2"/>
    <x v="12"/>
  </r>
  <r>
    <n v="4988"/>
    <x v="2468"/>
    <x v="423"/>
    <d v="2016-04-28T00:00:00"/>
    <s v="Standard Class"/>
    <s v="CL-12700"/>
    <s v="Craig Leslie"/>
    <x v="2"/>
    <s v="United States"/>
    <s v="Colorado Springs"/>
    <x v="22"/>
    <n v="80906"/>
    <x v="1"/>
    <s v="FUR-CH-10004287"/>
    <x v="0"/>
    <x v="1"/>
    <s v="SAFCO Arco Folding Chair"/>
    <n v="1325.76"/>
    <n v="6"/>
    <n v="0.2"/>
    <x v="4131"/>
  </r>
  <r>
    <n v="4989"/>
    <x v="2468"/>
    <x v="423"/>
    <d v="2016-04-28T00:00:00"/>
    <s v="Standard Class"/>
    <s v="CL-12700"/>
    <s v="Craig Leslie"/>
    <x v="2"/>
    <s v="United States"/>
    <s v="Colorado Springs"/>
    <x v="22"/>
    <n v="80906"/>
    <x v="1"/>
    <s v="OFF-BI-10004040"/>
    <x v="1"/>
    <x v="8"/>
    <s v="Wilson Jones Impact Binders"/>
    <n v="3.1080000000000001"/>
    <n v="2"/>
    <n v="0.7"/>
    <x v="4132"/>
  </r>
  <r>
    <n v="4990"/>
    <x v="2469"/>
    <x v="515"/>
    <d v="2017-09-04T00:00:00"/>
    <s v="Standard Class"/>
    <s v="AW-10930"/>
    <s v="Arthur Wiediger"/>
    <x v="2"/>
    <s v="United States"/>
    <s v="San Francisco"/>
    <x v="1"/>
    <n v="94110"/>
    <x v="1"/>
    <s v="OFF-BI-10004022"/>
    <x v="1"/>
    <x v="8"/>
    <s v="Acco Suede Grain Vinyl Round Ring Binder"/>
    <n v="6.6719999999999997"/>
    <n v="3"/>
    <n v="0.2"/>
    <x v="495"/>
  </r>
  <r>
    <n v="4991"/>
    <x v="2469"/>
    <x v="515"/>
    <d v="2017-09-04T00:00:00"/>
    <s v="Standard Class"/>
    <s v="AW-10930"/>
    <s v="Arthur Wiediger"/>
    <x v="2"/>
    <s v="United States"/>
    <s v="San Francisco"/>
    <x v="1"/>
    <n v="94110"/>
    <x v="1"/>
    <s v="TEC-PH-10002200"/>
    <x v="2"/>
    <x v="7"/>
    <s v="Aastra 6757i CT Wireless VoIP phone"/>
    <n v="689.40800000000002"/>
    <n v="4"/>
    <n v="0.2"/>
    <x v="4133"/>
  </r>
  <r>
    <n v="4992"/>
    <x v="2470"/>
    <x v="226"/>
    <d v="2017-12-13T00:00:00"/>
    <s v="Standard Class"/>
    <s v="HG-14965"/>
    <s v="Henry Goldwyn"/>
    <x v="1"/>
    <s v="United States"/>
    <s v="Chicago"/>
    <x v="10"/>
    <n v="60653"/>
    <x v="2"/>
    <s v="OFF-BI-10001120"/>
    <x v="1"/>
    <x v="8"/>
    <s v="Ibico EPK-21 Electric Binding System"/>
    <n v="1889.99"/>
    <n v="5"/>
    <n v="0.8"/>
    <x v="4134"/>
  </r>
  <r>
    <n v="4993"/>
    <x v="2471"/>
    <x v="217"/>
    <d v="2015-12-25T00:00:00"/>
    <s v="Standard Class"/>
    <s v="RB-19645"/>
    <s v="Robert Barroso"/>
    <x v="1"/>
    <s v="United States"/>
    <s v="Memphis"/>
    <x v="18"/>
    <n v="38109"/>
    <x v="0"/>
    <s v="OFF-EN-10000461"/>
    <x v="1"/>
    <x v="12"/>
    <s v="#10- 4 1/8&quot; x 9 1/2&quot; Recycled Envelopes"/>
    <n v="55.936"/>
    <n v="8"/>
    <n v="0.2"/>
    <x v="4135"/>
  </r>
  <r>
    <n v="4994"/>
    <x v="2471"/>
    <x v="217"/>
    <d v="2015-12-25T00:00:00"/>
    <s v="Standard Class"/>
    <s v="RB-19645"/>
    <s v="Robert Barroso"/>
    <x v="1"/>
    <s v="United States"/>
    <s v="Memphis"/>
    <x v="18"/>
    <n v="38109"/>
    <x v="0"/>
    <s v="OFF-LA-10004008"/>
    <x v="1"/>
    <x v="2"/>
    <s v="Avery 507"/>
    <n v="18.431999999999999"/>
    <n v="8"/>
    <n v="0.2"/>
    <x v="4136"/>
  </r>
  <r>
    <n v="4995"/>
    <x v="2471"/>
    <x v="217"/>
    <d v="2015-12-25T00:00:00"/>
    <s v="Standard Class"/>
    <s v="RB-19645"/>
    <s v="Robert Barroso"/>
    <x v="1"/>
    <s v="United States"/>
    <s v="Memphis"/>
    <x v="18"/>
    <n v="38109"/>
    <x v="0"/>
    <s v="FUR-FU-10000221"/>
    <x v="0"/>
    <x v="5"/>
    <s v="Master Caster Door Stop, Brown"/>
    <n v="20.32"/>
    <n v="5"/>
    <n v="0.2"/>
    <x v="4137"/>
  </r>
  <r>
    <n v="4996"/>
    <x v="2472"/>
    <x v="130"/>
    <d v="2014-11-10T00:00:00"/>
    <s v="Standard Class"/>
    <s v="SZ-20035"/>
    <s v="Sam Zeldin"/>
    <x v="2"/>
    <s v="United States"/>
    <s v="New York City"/>
    <x v="15"/>
    <n v="10011"/>
    <x v="3"/>
    <s v="OFF-BI-10000962"/>
    <x v="1"/>
    <x v="8"/>
    <s v="Acco Flexible ACCOHIDE Square Ring Data Binder, Dark Blue, 11 1/2&quot; X 14&quot; 7/8&quot;"/>
    <n v="52.064"/>
    <n v="4"/>
    <n v="0.2"/>
    <x v="4138"/>
  </r>
  <r>
    <n v="4997"/>
    <x v="2473"/>
    <x v="434"/>
    <d v="2017-03-15T00:00:00"/>
    <s v="Standard Class"/>
    <s v="KS-16300"/>
    <s v="Karen Seio"/>
    <x v="1"/>
    <s v="United States"/>
    <s v="Raleigh"/>
    <x v="3"/>
    <n v="27604"/>
    <x v="0"/>
    <s v="OFF-AP-10000390"/>
    <x v="1"/>
    <x v="9"/>
    <s v="Euro Pro Shark Stick Mini Vacuum"/>
    <n v="48.783999999999999"/>
    <n v="1"/>
    <n v="0.2"/>
    <x v="1135"/>
  </r>
  <r>
    <n v="4998"/>
    <x v="2473"/>
    <x v="434"/>
    <d v="2017-03-15T00:00:00"/>
    <s v="Standard Class"/>
    <s v="KS-16300"/>
    <s v="Karen Seio"/>
    <x v="1"/>
    <s v="United States"/>
    <s v="Raleigh"/>
    <x v="3"/>
    <n v="27604"/>
    <x v="0"/>
    <s v="OFF-BI-10000014"/>
    <x v="1"/>
    <x v="8"/>
    <s v="Heavy-Duty E-Z-D Binders"/>
    <n v="13.092000000000001"/>
    <n v="4"/>
    <n v="0.7"/>
    <x v="4139"/>
  </r>
  <r>
    <n v="4999"/>
    <x v="2474"/>
    <x v="1011"/>
    <d v="2016-02-04T00:00:00"/>
    <s v="Standard Class"/>
    <s v="SC-20050"/>
    <s v="Sample Company A"/>
    <x v="2"/>
    <s v="United States"/>
    <s v="Los Angeles"/>
    <x v="1"/>
    <n v="90045"/>
    <x v="1"/>
    <s v="TEC-PH-10004120"/>
    <x v="2"/>
    <x v="7"/>
    <s v="AT&amp;T 1080 Phone"/>
    <n v="109.592"/>
    <n v="1"/>
    <n v="0.2"/>
    <x v="4140"/>
  </r>
  <r>
    <n v="5000"/>
    <x v="2474"/>
    <x v="1011"/>
    <d v="2016-02-04T00:00:00"/>
    <s v="Standard Class"/>
    <s v="SC-20050"/>
    <s v="Sample Company A"/>
    <x v="2"/>
    <s v="United States"/>
    <s v="Los Angeles"/>
    <x v="1"/>
    <n v="90045"/>
    <x v="1"/>
    <s v="OFF-PA-10002764"/>
    <x v="1"/>
    <x v="10"/>
    <s v="Easy-staple paper"/>
    <n v="56.7"/>
    <n v="5"/>
    <n v="0"/>
    <x v="4141"/>
  </r>
  <r>
    <n v="5001"/>
    <x v="2475"/>
    <x v="917"/>
    <d v="2017-05-12T00:00:00"/>
    <s v="Standard Class"/>
    <s v="AB-10060"/>
    <s v="Adam Bellavance"/>
    <x v="2"/>
    <s v="United States"/>
    <s v="Los Angeles"/>
    <x v="1"/>
    <n v="90004"/>
    <x v="1"/>
    <s v="TEC-AC-10000736"/>
    <x v="2"/>
    <x v="11"/>
    <s v="Logitech G600 MMO Gaming Mouse"/>
    <n v="79.989999999999995"/>
    <n v="1"/>
    <n v="0"/>
    <x v="4142"/>
  </r>
  <r>
    <n v="5002"/>
    <x v="2476"/>
    <x v="1012"/>
    <d v="2016-05-24T00:00:00"/>
    <s v="Same Day"/>
    <s v="EH-14125"/>
    <s v="Eugene Hildebrand"/>
    <x v="2"/>
    <s v="United States"/>
    <s v="Newport News"/>
    <x v="17"/>
    <n v="23602"/>
    <x v="0"/>
    <s v="OFF-SU-10000898"/>
    <x v="1"/>
    <x v="14"/>
    <s v="Acme Hot Forged Carbon Steel Scissors with Nickel-Plated Handles, 3 7/8&quot; Cut, 8&quot;L"/>
    <n v="69.5"/>
    <n v="5"/>
    <n v="0"/>
    <x v="1775"/>
  </r>
  <r>
    <n v="5003"/>
    <x v="2476"/>
    <x v="1012"/>
    <d v="2016-05-24T00:00:00"/>
    <s v="Same Day"/>
    <s v="EH-14125"/>
    <s v="Eugene Hildebrand"/>
    <x v="2"/>
    <s v="United States"/>
    <s v="Newport News"/>
    <x v="17"/>
    <n v="23602"/>
    <x v="0"/>
    <s v="OFF-PA-10004327"/>
    <x v="1"/>
    <x v="10"/>
    <s v="Xerox 1911"/>
    <n v="191.6"/>
    <n v="4"/>
    <n v="0"/>
    <x v="909"/>
  </r>
  <r>
    <n v="5004"/>
    <x v="2477"/>
    <x v="877"/>
    <d v="2016-10-12T00:00:00"/>
    <s v="Standard Class"/>
    <s v="CC-12475"/>
    <s v="Cindy Chapman"/>
    <x v="0"/>
    <s v="United States"/>
    <s v="Los Angeles"/>
    <x v="1"/>
    <n v="90032"/>
    <x v="1"/>
    <s v="OFF-PA-10000143"/>
    <x v="1"/>
    <x v="10"/>
    <s v="Astroparche Fine Business Paper"/>
    <n v="10.56"/>
    <n v="2"/>
    <n v="0"/>
    <x v="4143"/>
  </r>
  <r>
    <n v="5005"/>
    <x v="2478"/>
    <x v="1013"/>
    <d v="2014-05-02T00:00:00"/>
    <s v="Second Class"/>
    <s v="TM-21010"/>
    <s v="Tamara Manning"/>
    <x v="0"/>
    <s v="United States"/>
    <s v="Jackson"/>
    <x v="35"/>
    <n v="39212"/>
    <x v="0"/>
    <s v="TEC-AC-10002550"/>
    <x v="2"/>
    <x v="11"/>
    <s v="Maxell 4.7GB DVD-RW 3/Pack"/>
    <n v="47.79"/>
    <n v="3"/>
    <n v="0"/>
    <x v="4144"/>
  </r>
  <r>
    <n v="5006"/>
    <x v="2479"/>
    <x v="113"/>
    <d v="2015-11-14T00:00:00"/>
    <s v="Second Class"/>
    <s v="SC-20695"/>
    <s v="Steve Chapman"/>
    <x v="1"/>
    <s v="United States"/>
    <s v="Richmond"/>
    <x v="14"/>
    <n v="47374"/>
    <x v="2"/>
    <s v="OFF-ST-10003306"/>
    <x v="1"/>
    <x v="4"/>
    <s v="Letter Size Cart"/>
    <n v="714.3"/>
    <n v="5"/>
    <n v="0"/>
    <x v="422"/>
  </r>
  <r>
    <n v="5007"/>
    <x v="2480"/>
    <x v="529"/>
    <d v="2015-11-14T00:00:00"/>
    <s v="Standard Class"/>
    <s v="Dp-13240"/>
    <s v="Dean percer"/>
    <x v="2"/>
    <s v="United States"/>
    <s v="New York City"/>
    <x v="15"/>
    <n v="10035"/>
    <x v="3"/>
    <s v="TEC-MA-10000045"/>
    <x v="2"/>
    <x v="15"/>
    <s v="Zebra ZM400 Thermal Label Printer"/>
    <n v="2321.9"/>
    <n v="2"/>
    <n v="0"/>
    <x v="4145"/>
  </r>
  <r>
    <n v="5008"/>
    <x v="2480"/>
    <x v="529"/>
    <d v="2015-11-14T00:00:00"/>
    <s v="Standard Class"/>
    <s v="Dp-13240"/>
    <s v="Dean percer"/>
    <x v="2"/>
    <s v="United States"/>
    <s v="New York City"/>
    <x v="15"/>
    <n v="10035"/>
    <x v="3"/>
    <s v="OFF-ST-10001505"/>
    <x v="1"/>
    <x v="4"/>
    <s v="Perma STOR-ALL Hanging File Box, 13 1/8&quot;W x 12 1/4&quot;D x 10 1/2&quot;H"/>
    <n v="17.940000000000001"/>
    <n v="3"/>
    <n v="0"/>
    <x v="4146"/>
  </r>
  <r>
    <n v="5009"/>
    <x v="2481"/>
    <x v="67"/>
    <d v="2015-09-14T00:00:00"/>
    <s v="Standard Class"/>
    <s v="LR-17035"/>
    <s v="Lisa Ryan"/>
    <x v="1"/>
    <s v="United States"/>
    <s v="Philadelphia"/>
    <x v="9"/>
    <n v="19134"/>
    <x v="3"/>
    <s v="OFF-BI-10004781"/>
    <x v="1"/>
    <x v="8"/>
    <s v="GBC Wire Binding Strips"/>
    <n v="9.5220000000000002"/>
    <n v="1"/>
    <n v="0.7"/>
    <x v="4147"/>
  </r>
  <r>
    <n v="5010"/>
    <x v="2481"/>
    <x v="67"/>
    <d v="2015-09-14T00:00:00"/>
    <s v="Standard Class"/>
    <s v="LR-17035"/>
    <s v="Lisa Ryan"/>
    <x v="1"/>
    <s v="United States"/>
    <s v="Philadelphia"/>
    <x v="9"/>
    <n v="19134"/>
    <x v="3"/>
    <s v="TEC-PH-10002680"/>
    <x v="2"/>
    <x v="7"/>
    <s v="Samsung Galaxy Note 3"/>
    <n v="791.96400000000006"/>
    <n v="6"/>
    <n v="0.4"/>
    <x v="4148"/>
  </r>
  <r>
    <n v="5011"/>
    <x v="2481"/>
    <x v="67"/>
    <d v="2015-09-14T00:00:00"/>
    <s v="Standard Class"/>
    <s v="LR-17035"/>
    <s v="Lisa Ryan"/>
    <x v="1"/>
    <s v="United States"/>
    <s v="Philadelphia"/>
    <x v="9"/>
    <n v="19134"/>
    <x v="3"/>
    <s v="OFF-BI-10000848"/>
    <x v="1"/>
    <x v="8"/>
    <s v="Angle-D Ring Binders"/>
    <n v="4.923"/>
    <n v="3"/>
    <n v="0.7"/>
    <x v="4149"/>
  </r>
  <r>
    <n v="5012"/>
    <x v="2482"/>
    <x v="943"/>
    <d v="2017-05-13T00:00:00"/>
    <s v="First Class"/>
    <s v="TS-21370"/>
    <s v="Todd Sumrall"/>
    <x v="1"/>
    <s v="United States"/>
    <s v="Phoenix"/>
    <x v="16"/>
    <n v="85023"/>
    <x v="1"/>
    <s v="FUR-BO-10004467"/>
    <x v="0"/>
    <x v="0"/>
    <s v="Bestar Classic Bookcase"/>
    <n v="209.97900000000001"/>
    <n v="7"/>
    <n v="0.7"/>
    <x v="4150"/>
  </r>
  <r>
    <n v="5013"/>
    <x v="2483"/>
    <x v="246"/>
    <d v="2017-07-26T00:00:00"/>
    <s v="Standard Class"/>
    <s v="SW-20350"/>
    <s v="Sean Wendt"/>
    <x v="2"/>
    <s v="United States"/>
    <s v="Cleveland"/>
    <x v="24"/>
    <n v="44105"/>
    <x v="3"/>
    <s v="OFF-BI-10001670"/>
    <x v="1"/>
    <x v="8"/>
    <s v="Vinyl Sectional Post Binders"/>
    <n v="33.93"/>
    <n v="3"/>
    <n v="0.7"/>
    <x v="2977"/>
  </r>
  <r>
    <n v="5014"/>
    <x v="2483"/>
    <x v="246"/>
    <d v="2017-07-26T00:00:00"/>
    <s v="Standard Class"/>
    <s v="SW-20350"/>
    <s v="Sean Wendt"/>
    <x v="2"/>
    <s v="United States"/>
    <s v="Cleveland"/>
    <x v="24"/>
    <n v="44105"/>
    <x v="3"/>
    <s v="OFF-ST-10000136"/>
    <x v="1"/>
    <x v="4"/>
    <s v="Letter Size File"/>
    <n v="222.32"/>
    <n v="7"/>
    <n v="0.2"/>
    <x v="4151"/>
  </r>
  <r>
    <n v="5015"/>
    <x v="2483"/>
    <x v="246"/>
    <d v="2017-07-26T00:00:00"/>
    <s v="Standard Class"/>
    <s v="SW-20350"/>
    <s v="Sean Wendt"/>
    <x v="2"/>
    <s v="United States"/>
    <s v="Cleveland"/>
    <x v="24"/>
    <n v="44105"/>
    <x v="3"/>
    <s v="TEC-PH-10004522"/>
    <x v="2"/>
    <x v="7"/>
    <s v="Dexim XPower Skin Super-Thin Power Case for iPhone 5 - Black"/>
    <n v="210.56399999999999"/>
    <n v="6"/>
    <n v="0.4"/>
    <x v="4152"/>
  </r>
  <r>
    <n v="5016"/>
    <x v="2484"/>
    <x v="156"/>
    <d v="2014-11-29T00:00:00"/>
    <s v="Standard Class"/>
    <s v="TH-21100"/>
    <s v="Thea Hendricks"/>
    <x v="0"/>
    <s v="United States"/>
    <s v="Toledo"/>
    <x v="24"/>
    <n v="43615"/>
    <x v="3"/>
    <s v="FUR-FU-10002960"/>
    <x v="0"/>
    <x v="5"/>
    <s v="Eldon 200 Class Desk Accessories, Burgundy"/>
    <n v="35.167999999999999"/>
    <n v="7"/>
    <n v="0.2"/>
    <x v="202"/>
  </r>
  <r>
    <n v="5017"/>
    <x v="2484"/>
    <x v="156"/>
    <d v="2014-11-29T00:00:00"/>
    <s v="Standard Class"/>
    <s v="TH-21100"/>
    <s v="Thea Hendricks"/>
    <x v="0"/>
    <s v="United States"/>
    <s v="Toledo"/>
    <x v="24"/>
    <n v="43615"/>
    <x v="3"/>
    <s v="TEC-PH-10002584"/>
    <x v="2"/>
    <x v="7"/>
    <s v="Samsung Galaxy S4"/>
    <n v="1502.376"/>
    <n v="4"/>
    <n v="0.4"/>
    <x v="4153"/>
  </r>
  <r>
    <n v="5018"/>
    <x v="2485"/>
    <x v="647"/>
    <d v="2014-11-18T00:00:00"/>
    <s v="First Class"/>
    <s v="SS-20410"/>
    <s v="Shahid Shariari"/>
    <x v="0"/>
    <s v="United States"/>
    <s v="Los Angeles"/>
    <x v="1"/>
    <n v="90008"/>
    <x v="1"/>
    <s v="FUR-FU-10002505"/>
    <x v="0"/>
    <x v="5"/>
    <s v="Eldon 100 Class Desk Accessories"/>
    <n v="10.11"/>
    <n v="3"/>
    <n v="0"/>
    <x v="4154"/>
  </r>
  <r>
    <n v="5019"/>
    <x v="2485"/>
    <x v="647"/>
    <d v="2014-11-18T00:00:00"/>
    <s v="First Class"/>
    <s v="SS-20410"/>
    <s v="Shahid Shariari"/>
    <x v="0"/>
    <s v="United States"/>
    <s v="Los Angeles"/>
    <x v="1"/>
    <n v="90008"/>
    <x v="1"/>
    <s v="TEC-AC-10003832"/>
    <x v="2"/>
    <x v="11"/>
    <s v="Logitech P710e Mobile Speakerphone"/>
    <n v="772.47"/>
    <n v="3"/>
    <n v="0"/>
    <x v="4155"/>
  </r>
  <r>
    <n v="5020"/>
    <x v="2485"/>
    <x v="647"/>
    <d v="2014-11-18T00:00:00"/>
    <s v="First Class"/>
    <s v="SS-20410"/>
    <s v="Shahid Shariari"/>
    <x v="0"/>
    <s v="United States"/>
    <s v="Los Angeles"/>
    <x v="1"/>
    <n v="90008"/>
    <x v="1"/>
    <s v="OFF-SU-10002537"/>
    <x v="1"/>
    <x v="14"/>
    <s v="Acme Box Cutter Scissors"/>
    <n v="20.46"/>
    <n v="2"/>
    <n v="0"/>
    <x v="4156"/>
  </r>
  <r>
    <n v="5021"/>
    <x v="2486"/>
    <x v="721"/>
    <d v="2017-03-25T00:00:00"/>
    <s v="Second Class"/>
    <s v="MZ-17515"/>
    <s v="Mary Zewe"/>
    <x v="1"/>
    <s v="United States"/>
    <s v="New York City"/>
    <x v="15"/>
    <n v="10011"/>
    <x v="3"/>
    <s v="OFF-SU-10003505"/>
    <x v="1"/>
    <x v="14"/>
    <s v="Premier Electric Letter Opener"/>
    <n v="347.58"/>
    <n v="3"/>
    <n v="0"/>
    <x v="4157"/>
  </r>
  <r>
    <n v="5022"/>
    <x v="2487"/>
    <x v="122"/>
    <d v="2016-12-24T00:00:00"/>
    <s v="Standard Class"/>
    <s v="JE-15475"/>
    <s v="Jeremy Ellison"/>
    <x v="0"/>
    <s v="United States"/>
    <s v="San Diego"/>
    <x v="1"/>
    <n v="92037"/>
    <x v="1"/>
    <s v="TEC-AC-10001465"/>
    <x v="2"/>
    <x v="11"/>
    <s v="SanDisk Cruzer 64 GB USB Flash Drive"/>
    <n v="72.64"/>
    <n v="2"/>
    <n v="0"/>
    <x v="4158"/>
  </r>
  <r>
    <n v="5023"/>
    <x v="2487"/>
    <x v="122"/>
    <d v="2016-12-24T00:00:00"/>
    <s v="Standard Class"/>
    <s v="JE-15475"/>
    <s v="Jeremy Ellison"/>
    <x v="0"/>
    <s v="United States"/>
    <s v="San Diego"/>
    <x v="1"/>
    <n v="92037"/>
    <x v="1"/>
    <s v="TEC-AC-10003832"/>
    <x v="2"/>
    <x v="11"/>
    <s v="Logitech P710e Mobile Speakerphone"/>
    <n v="772.47"/>
    <n v="3"/>
    <n v="0"/>
    <x v="4155"/>
  </r>
  <r>
    <n v="5024"/>
    <x v="2487"/>
    <x v="122"/>
    <d v="2016-12-24T00:00:00"/>
    <s v="Standard Class"/>
    <s v="JE-15475"/>
    <s v="Jeremy Ellison"/>
    <x v="0"/>
    <s v="United States"/>
    <s v="San Diego"/>
    <x v="1"/>
    <n v="92037"/>
    <x v="1"/>
    <s v="FUR-FU-10003731"/>
    <x v="0"/>
    <x v="5"/>
    <s v="Eldon Expressions Wood and Plastic Desk Accessories, Oak"/>
    <n v="39.92"/>
    <n v="4"/>
    <n v="0"/>
    <x v="3395"/>
  </r>
  <r>
    <n v="5025"/>
    <x v="2488"/>
    <x v="570"/>
    <d v="2017-08-03T00:00:00"/>
    <s v="Standard Class"/>
    <s v="RF-19735"/>
    <s v="Roland Fjeld"/>
    <x v="0"/>
    <s v="United States"/>
    <s v="Oklahoma City"/>
    <x v="26"/>
    <n v="73120"/>
    <x v="2"/>
    <s v="OFF-BI-10004828"/>
    <x v="1"/>
    <x v="8"/>
    <s v="GBC Poly Designer Binding Covers"/>
    <n v="33.479999999999997"/>
    <n v="2"/>
    <n v="0"/>
    <x v="4159"/>
  </r>
  <r>
    <n v="5026"/>
    <x v="2488"/>
    <x v="570"/>
    <d v="2017-08-03T00:00:00"/>
    <s v="Standard Class"/>
    <s v="RF-19735"/>
    <s v="Roland Fjeld"/>
    <x v="0"/>
    <s v="United States"/>
    <s v="Oklahoma City"/>
    <x v="26"/>
    <n v="73120"/>
    <x v="2"/>
    <s v="TEC-PH-10003012"/>
    <x v="2"/>
    <x v="7"/>
    <s v="Nortel Meridian M3904 Professional Digital phone"/>
    <n v="461.97"/>
    <n v="3"/>
    <n v="0"/>
    <x v="4160"/>
  </r>
  <r>
    <n v="5027"/>
    <x v="2488"/>
    <x v="570"/>
    <d v="2017-08-03T00:00:00"/>
    <s v="Standard Class"/>
    <s v="RF-19735"/>
    <s v="Roland Fjeld"/>
    <x v="0"/>
    <s v="United States"/>
    <s v="Oklahoma City"/>
    <x v="26"/>
    <n v="73120"/>
    <x v="2"/>
    <s v="OFF-AP-10002311"/>
    <x v="1"/>
    <x v="9"/>
    <s v="Holmes Replacement Filter for HEPA Air Cleaner, Very Large Room, HEPA Filter"/>
    <n v="137.62"/>
    <n v="2"/>
    <n v="0"/>
    <x v="1684"/>
  </r>
  <r>
    <n v="5028"/>
    <x v="2488"/>
    <x v="570"/>
    <d v="2017-08-03T00:00:00"/>
    <s v="Standard Class"/>
    <s v="RF-19735"/>
    <s v="Roland Fjeld"/>
    <x v="0"/>
    <s v="United States"/>
    <s v="Oklahoma City"/>
    <x v="26"/>
    <n v="73120"/>
    <x v="2"/>
    <s v="FUR-CH-10004626"/>
    <x v="0"/>
    <x v="1"/>
    <s v="Office Star Flex Back Scooter Chair with Aluminum Finish Frame"/>
    <n v="302.67"/>
    <n v="3"/>
    <n v="0"/>
    <x v="4161"/>
  </r>
  <r>
    <n v="5029"/>
    <x v="2489"/>
    <x v="814"/>
    <d v="2014-09-07T00:00:00"/>
    <s v="Second Class"/>
    <s v="CV-12295"/>
    <s v="Christina VanderZanden"/>
    <x v="0"/>
    <s v="United States"/>
    <s v="Chicago"/>
    <x v="10"/>
    <n v="60653"/>
    <x v="2"/>
    <s v="TEC-AC-10001606"/>
    <x v="2"/>
    <x v="11"/>
    <s v="Logitech Wireless Performance Mouse MX for PC and Mac"/>
    <n v="239.976"/>
    <n v="3"/>
    <n v="0.2"/>
    <x v="4162"/>
  </r>
  <r>
    <n v="5030"/>
    <x v="2490"/>
    <x v="926"/>
    <d v="2017-02-02T00:00:00"/>
    <s v="Standard Class"/>
    <s v="VG-21790"/>
    <s v="Vivek Gonzalez"/>
    <x v="0"/>
    <s v="United States"/>
    <s v="San Francisco"/>
    <x v="1"/>
    <n v="94109"/>
    <x v="1"/>
    <s v="OFF-AR-10001216"/>
    <x v="1"/>
    <x v="6"/>
    <s v="Newell 339"/>
    <n v="8.34"/>
    <n v="3"/>
    <n v="0"/>
    <x v="495"/>
  </r>
  <r>
    <n v="5031"/>
    <x v="2490"/>
    <x v="926"/>
    <d v="2017-02-02T00:00:00"/>
    <s v="Standard Class"/>
    <s v="VG-21790"/>
    <s v="Vivek Gonzalez"/>
    <x v="0"/>
    <s v="United States"/>
    <s v="San Francisco"/>
    <x v="1"/>
    <n v="94109"/>
    <x v="1"/>
    <s v="OFF-SU-10001664"/>
    <x v="1"/>
    <x v="14"/>
    <s v="Acme Office Executive Series Stainless Steel Trimmers"/>
    <n v="8.57"/>
    <n v="1"/>
    <n v="0"/>
    <x v="4163"/>
  </r>
  <r>
    <n v="5032"/>
    <x v="2490"/>
    <x v="926"/>
    <d v="2017-02-02T00:00:00"/>
    <s v="Standard Class"/>
    <s v="VG-21790"/>
    <s v="Vivek Gonzalez"/>
    <x v="0"/>
    <s v="United States"/>
    <s v="San Francisco"/>
    <x v="1"/>
    <n v="94109"/>
    <x v="1"/>
    <s v="OFF-BI-10002498"/>
    <x v="1"/>
    <x v="8"/>
    <s v="Clear Mylar Reinforcing Strips"/>
    <n v="119.616"/>
    <n v="8"/>
    <n v="0.2"/>
    <x v="484"/>
  </r>
  <r>
    <n v="5033"/>
    <x v="2491"/>
    <x v="482"/>
    <d v="2017-01-02T00:00:00"/>
    <s v="Standard Class"/>
    <s v="BB-11545"/>
    <s v="Brenda Bowman"/>
    <x v="1"/>
    <s v="United States"/>
    <s v="Vineland"/>
    <x v="30"/>
    <n v="8360"/>
    <x v="3"/>
    <s v="FUR-CH-10003968"/>
    <x v="0"/>
    <x v="1"/>
    <s v="Novimex Turbo Task Chair"/>
    <n v="212.94"/>
    <n v="3"/>
    <n v="0"/>
    <x v="4164"/>
  </r>
  <r>
    <n v="5034"/>
    <x v="2491"/>
    <x v="482"/>
    <d v="2017-01-02T00:00:00"/>
    <s v="Standard Class"/>
    <s v="BB-11545"/>
    <s v="Brenda Bowman"/>
    <x v="1"/>
    <s v="United States"/>
    <s v="Vineland"/>
    <x v="30"/>
    <n v="8360"/>
    <x v="3"/>
    <s v="OFF-AP-10002765"/>
    <x v="1"/>
    <x v="9"/>
    <s v="Fellowes Advanced Computer Series Surge Protectors"/>
    <n v="26.49"/>
    <n v="1"/>
    <n v="0"/>
    <x v="4165"/>
  </r>
  <r>
    <n v="5035"/>
    <x v="2492"/>
    <x v="101"/>
    <d v="2015-08-13T00:00:00"/>
    <s v="Second Class"/>
    <s v="HR-14770"/>
    <s v="Hallie Redmond"/>
    <x v="2"/>
    <s v="United States"/>
    <s v="Milwaukee"/>
    <x v="6"/>
    <n v="53209"/>
    <x v="2"/>
    <s v="FUR-BO-10004690"/>
    <x v="0"/>
    <x v="0"/>
    <s v="O'Sullivan Cherrywood Estates Traditional Barrister Bookcase"/>
    <n v="687.4"/>
    <n v="5"/>
    <n v="0"/>
    <x v="4166"/>
  </r>
  <r>
    <n v="5036"/>
    <x v="2493"/>
    <x v="322"/>
    <d v="2014-04-12T00:00:00"/>
    <s v="Standard Class"/>
    <s v="SC-20260"/>
    <s v="Scott Cohen"/>
    <x v="1"/>
    <s v="United States"/>
    <s v="Seattle"/>
    <x v="4"/>
    <n v="98115"/>
    <x v="1"/>
    <s v="FUR-TA-10000688"/>
    <x v="0"/>
    <x v="3"/>
    <s v="Chromcraft Bull-Nose Wood Round Conference Table Top, Wood Base"/>
    <n v="653.54999999999995"/>
    <n v="3"/>
    <n v="0"/>
    <x v="2485"/>
  </r>
  <r>
    <n v="5037"/>
    <x v="2493"/>
    <x v="322"/>
    <d v="2014-04-12T00:00:00"/>
    <s v="Standard Class"/>
    <s v="SC-20260"/>
    <s v="Scott Cohen"/>
    <x v="1"/>
    <s v="United States"/>
    <s v="Seattle"/>
    <x v="4"/>
    <n v="98115"/>
    <x v="1"/>
    <s v="TEC-AC-10003441"/>
    <x v="2"/>
    <x v="11"/>
    <s v="Kingston Digital DataTraveler 32GB USB 2.0"/>
    <n v="33.9"/>
    <n v="2"/>
    <n v="0"/>
    <x v="4167"/>
  </r>
  <r>
    <n v="5038"/>
    <x v="2494"/>
    <x v="701"/>
    <d v="2017-11-21T00:00:00"/>
    <s v="Second Class"/>
    <s v="EG-13900"/>
    <s v="Emily Grady"/>
    <x v="0"/>
    <s v="United States"/>
    <s v="Naperville"/>
    <x v="10"/>
    <n v="60540"/>
    <x v="2"/>
    <s v="TEC-AC-10003610"/>
    <x v="2"/>
    <x v="11"/>
    <s v="Logitech Illuminated - Keyboard"/>
    <n v="239.96"/>
    <n v="5"/>
    <n v="0.2"/>
    <x v="4168"/>
  </r>
  <r>
    <n v="5039"/>
    <x v="2495"/>
    <x v="655"/>
    <d v="2015-07-12T00:00:00"/>
    <s v="First Class"/>
    <s v="TS-21370"/>
    <s v="Todd Sumrall"/>
    <x v="1"/>
    <s v="United States"/>
    <s v="Wilmington"/>
    <x v="13"/>
    <n v="19805"/>
    <x v="3"/>
    <s v="FUR-TA-10001520"/>
    <x v="0"/>
    <x v="3"/>
    <s v="Lesro Sheffield Collection Coffee Table, End Table, Center Table, Corner Table"/>
    <n v="199.83600000000001"/>
    <n v="4"/>
    <n v="0.3"/>
    <x v="4169"/>
  </r>
  <r>
    <n v="5040"/>
    <x v="2495"/>
    <x v="655"/>
    <d v="2015-07-12T00:00:00"/>
    <s v="First Class"/>
    <s v="TS-21370"/>
    <s v="Todd Sumrall"/>
    <x v="1"/>
    <s v="United States"/>
    <s v="Wilmington"/>
    <x v="13"/>
    <n v="19805"/>
    <x v="3"/>
    <s v="TEC-PH-10001817"/>
    <x v="2"/>
    <x v="7"/>
    <s v="Wilson Electronics DB Pro Signal Booster"/>
    <n v="716"/>
    <n v="2"/>
    <n v="0"/>
    <x v="4170"/>
  </r>
  <r>
    <n v="5041"/>
    <x v="2495"/>
    <x v="655"/>
    <d v="2015-07-12T00:00:00"/>
    <s v="First Class"/>
    <s v="TS-21370"/>
    <s v="Todd Sumrall"/>
    <x v="1"/>
    <s v="United States"/>
    <s v="Wilmington"/>
    <x v="13"/>
    <n v="19805"/>
    <x v="3"/>
    <s v="OFF-BI-10004492"/>
    <x v="1"/>
    <x v="8"/>
    <s v="Tuf-Vin Binders"/>
    <n v="221.06"/>
    <n v="7"/>
    <n v="0"/>
    <x v="4171"/>
  </r>
  <r>
    <n v="5042"/>
    <x v="2496"/>
    <x v="338"/>
    <d v="2016-11-13T00:00:00"/>
    <s v="Second Class"/>
    <s v="AI-10855"/>
    <s v="Arianne Irving"/>
    <x v="0"/>
    <s v="United States"/>
    <s v="Los Angeles"/>
    <x v="1"/>
    <n v="90036"/>
    <x v="1"/>
    <s v="OFF-PA-10002421"/>
    <x v="1"/>
    <x v="10"/>
    <s v="Embossed Ink Jet Note Cards"/>
    <n v="67.709999999999994"/>
    <n v="3"/>
    <n v="0"/>
    <x v="4172"/>
  </r>
  <r>
    <n v="5043"/>
    <x v="2496"/>
    <x v="338"/>
    <d v="2016-11-13T00:00:00"/>
    <s v="Second Class"/>
    <s v="AI-10855"/>
    <s v="Arianne Irving"/>
    <x v="0"/>
    <s v="United States"/>
    <s v="Los Angeles"/>
    <x v="1"/>
    <n v="90036"/>
    <x v="1"/>
    <s v="OFF-AP-10000055"/>
    <x v="1"/>
    <x v="9"/>
    <s v="Belkin F9S820V06 8 Outlet Surge"/>
    <n v="129.91999999999999"/>
    <n v="4"/>
    <n v="0"/>
    <x v="4173"/>
  </r>
  <r>
    <n v="5044"/>
    <x v="2496"/>
    <x v="338"/>
    <d v="2016-11-13T00:00:00"/>
    <s v="Second Class"/>
    <s v="AI-10855"/>
    <s v="Arianne Irving"/>
    <x v="0"/>
    <s v="United States"/>
    <s v="Los Angeles"/>
    <x v="1"/>
    <n v="90036"/>
    <x v="1"/>
    <s v="FUR-FU-10000965"/>
    <x v="0"/>
    <x v="5"/>
    <s v="Howard Miller 11-1/2&quot; Diameter Ridgewood Wall Clock"/>
    <n v="467.46"/>
    <n v="9"/>
    <n v="0"/>
    <x v="4174"/>
  </r>
  <r>
    <n v="5045"/>
    <x v="2496"/>
    <x v="338"/>
    <d v="2016-11-13T00:00:00"/>
    <s v="Second Class"/>
    <s v="AI-10855"/>
    <s v="Arianne Irving"/>
    <x v="0"/>
    <s v="United States"/>
    <s v="Los Angeles"/>
    <x v="1"/>
    <n v="90036"/>
    <x v="1"/>
    <s v="OFF-PA-10001363"/>
    <x v="1"/>
    <x v="10"/>
    <s v="Xerox 1933"/>
    <n v="61.4"/>
    <n v="5"/>
    <n v="0"/>
    <x v="4175"/>
  </r>
  <r>
    <n v="5046"/>
    <x v="2496"/>
    <x v="338"/>
    <d v="2016-11-13T00:00:00"/>
    <s v="Second Class"/>
    <s v="AI-10855"/>
    <s v="Arianne Irving"/>
    <x v="0"/>
    <s v="United States"/>
    <s v="Los Angeles"/>
    <x v="1"/>
    <n v="90036"/>
    <x v="1"/>
    <s v="OFF-ST-10001496"/>
    <x v="1"/>
    <x v="4"/>
    <s v="Standard Rollaway File with Lock"/>
    <n v="720.76"/>
    <n v="4"/>
    <n v="0"/>
    <x v="4176"/>
  </r>
  <r>
    <n v="5047"/>
    <x v="2496"/>
    <x v="338"/>
    <d v="2016-11-13T00:00:00"/>
    <s v="Second Class"/>
    <s v="AI-10855"/>
    <s v="Arianne Irving"/>
    <x v="0"/>
    <s v="United States"/>
    <s v="Los Angeles"/>
    <x v="1"/>
    <n v="90036"/>
    <x v="1"/>
    <s v="OFF-BI-10004656"/>
    <x v="1"/>
    <x v="8"/>
    <s v="Peel &amp; Stick Add-On Corner Pockets"/>
    <n v="5.1840000000000002"/>
    <n v="3"/>
    <n v="0.2"/>
    <x v="1653"/>
  </r>
  <r>
    <n v="5048"/>
    <x v="2496"/>
    <x v="338"/>
    <d v="2016-11-13T00:00:00"/>
    <s v="Second Class"/>
    <s v="AI-10855"/>
    <s v="Arianne Irving"/>
    <x v="0"/>
    <s v="United States"/>
    <s v="Los Angeles"/>
    <x v="1"/>
    <n v="90036"/>
    <x v="1"/>
    <s v="OFF-AR-10001227"/>
    <x v="1"/>
    <x v="6"/>
    <s v="Newell 338"/>
    <n v="14.7"/>
    <n v="5"/>
    <n v="0"/>
    <x v="4177"/>
  </r>
  <r>
    <n v="5049"/>
    <x v="2497"/>
    <x v="691"/>
    <d v="2014-04-04T00:00:00"/>
    <s v="Standard Class"/>
    <s v="DD-13570"/>
    <s v="Dorothy Dickinson"/>
    <x v="0"/>
    <s v="United States"/>
    <s v="Chicago"/>
    <x v="10"/>
    <n v="60610"/>
    <x v="2"/>
    <s v="OFF-BI-10002071"/>
    <x v="1"/>
    <x v="8"/>
    <s v="Fellowes Black Plastic Comb Bindings"/>
    <n v="8.1340000000000003"/>
    <n v="7"/>
    <n v="0.8"/>
    <x v="4178"/>
  </r>
  <r>
    <n v="5050"/>
    <x v="2497"/>
    <x v="691"/>
    <d v="2014-04-04T00:00:00"/>
    <s v="Standard Class"/>
    <s v="DD-13570"/>
    <s v="Dorothy Dickinson"/>
    <x v="0"/>
    <s v="United States"/>
    <s v="Chicago"/>
    <x v="10"/>
    <n v="60610"/>
    <x v="2"/>
    <s v="TEC-AC-10004901"/>
    <x v="2"/>
    <x v="11"/>
    <s v="Kensington SlimBlade Notebook Wireless Mouse with Nano Receiver "/>
    <n v="79.983999999999995"/>
    <n v="2"/>
    <n v="0.2"/>
    <x v="4179"/>
  </r>
  <r>
    <n v="5051"/>
    <x v="2498"/>
    <x v="227"/>
    <d v="2015-09-24T00:00:00"/>
    <s v="Standard Class"/>
    <s v="AB-10060"/>
    <s v="Adam Bellavance"/>
    <x v="2"/>
    <s v="United States"/>
    <s v="Des Moines"/>
    <x v="4"/>
    <n v="98198"/>
    <x v="1"/>
    <s v="OFF-PA-10001776"/>
    <x v="1"/>
    <x v="10"/>
    <s v="Wirebound Message Books, Four 2 3/4&quot; x 5&quot; Forms per Page, 600 Sets per Book"/>
    <n v="18.54"/>
    <n v="2"/>
    <n v="0"/>
    <x v="2022"/>
  </r>
  <r>
    <n v="5052"/>
    <x v="2499"/>
    <x v="209"/>
    <d v="2015-11-11T00:00:00"/>
    <s v="Standard Class"/>
    <s v="KB-16240"/>
    <s v="Karen Bern"/>
    <x v="1"/>
    <s v="United States"/>
    <s v="Philadelphia"/>
    <x v="9"/>
    <n v="19140"/>
    <x v="3"/>
    <s v="OFF-EN-10000483"/>
    <x v="1"/>
    <x v="12"/>
    <s v="White Envelopes, White Envelopes with Clear Poly Window"/>
    <n v="24.4"/>
    <n v="2"/>
    <n v="0.2"/>
    <x v="4180"/>
  </r>
  <r>
    <n v="5053"/>
    <x v="2500"/>
    <x v="240"/>
    <d v="2017-05-19T00:00:00"/>
    <s v="Same Day"/>
    <s v="JC-15775"/>
    <s v="John Castell"/>
    <x v="0"/>
    <s v="United States"/>
    <s v="Atlanta"/>
    <x v="32"/>
    <n v="30318"/>
    <x v="0"/>
    <s v="OFF-PA-10003129"/>
    <x v="1"/>
    <x v="10"/>
    <s v="Tops White Computer Printout Paper"/>
    <n v="195.64"/>
    <n v="4"/>
    <n v="0"/>
    <x v="4000"/>
  </r>
  <r>
    <n v="5054"/>
    <x v="2501"/>
    <x v="928"/>
    <d v="2015-01-08T00:00:00"/>
    <s v="Second Class"/>
    <s v="AH-10465"/>
    <s v="Amy Hunt"/>
    <x v="0"/>
    <s v="United States"/>
    <s v="Dallas"/>
    <x v="5"/>
    <n v="75217"/>
    <x v="2"/>
    <s v="TEC-AC-10003198"/>
    <x v="2"/>
    <x v="11"/>
    <s v="Enermax Acrylux Wireless Keyboard"/>
    <n v="398.4"/>
    <n v="5"/>
    <n v="0.2"/>
    <x v="4181"/>
  </r>
  <r>
    <n v="5055"/>
    <x v="2501"/>
    <x v="928"/>
    <d v="2015-01-08T00:00:00"/>
    <s v="Second Class"/>
    <s v="AH-10465"/>
    <s v="Amy Hunt"/>
    <x v="0"/>
    <s v="United States"/>
    <s v="Dallas"/>
    <x v="5"/>
    <n v="75217"/>
    <x v="2"/>
    <s v="OFF-AR-10001246"/>
    <x v="1"/>
    <x v="6"/>
    <s v="Newell 317"/>
    <n v="7.056"/>
    <n v="3"/>
    <n v="0.2"/>
    <x v="4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2503">
        <item x="1333"/>
        <item x="1534"/>
        <item x="1895"/>
        <item x="1921"/>
        <item x="2261"/>
        <item x="196"/>
        <item x="765"/>
        <item x="1898"/>
        <item x="866"/>
        <item x="2446"/>
        <item x="1685"/>
        <item x="1161"/>
        <item x="2008"/>
        <item x="1785"/>
        <item x="1630"/>
        <item x="2127"/>
        <item x="940"/>
        <item x="888"/>
        <item x="2224"/>
        <item x="2087"/>
        <item x="1633"/>
        <item x="254"/>
        <item x="1939"/>
        <item x="75"/>
        <item x="1118"/>
        <item x="334"/>
        <item x="1643"/>
        <item x="868"/>
        <item x="1531"/>
        <item x="421"/>
        <item x="755"/>
        <item x="1682"/>
        <item x="7"/>
        <item x="1894"/>
        <item x="2335"/>
        <item x="1637"/>
        <item x="29"/>
        <item x="1002"/>
        <item x="1236"/>
        <item x="1504"/>
        <item x="351"/>
        <item x="358"/>
        <item x="1877"/>
        <item x="626"/>
        <item x="742"/>
        <item x="2239"/>
        <item x="1342"/>
        <item x="396"/>
        <item x="2402"/>
        <item x="1552"/>
        <item x="1600"/>
        <item x="2328"/>
        <item x="1241"/>
        <item x="1559"/>
        <item x="1478"/>
        <item x="2237"/>
        <item x="1335"/>
        <item x="70"/>
        <item x="1329"/>
        <item x="574"/>
        <item x="2258"/>
        <item x="1012"/>
        <item x="965"/>
        <item x="843"/>
        <item x="1149"/>
        <item x="1995"/>
        <item x="1754"/>
        <item x="140"/>
        <item x="729"/>
        <item x="980"/>
        <item x="135"/>
        <item x="1242"/>
        <item x="327"/>
        <item x="343"/>
        <item x="2327"/>
        <item x="1278"/>
        <item x="2359"/>
        <item x="1850"/>
        <item x="183"/>
        <item x="2403"/>
        <item x="226"/>
        <item x="1220"/>
        <item x="328"/>
        <item x="1447"/>
        <item x="1597"/>
        <item x="2315"/>
        <item x="1969"/>
        <item x="901"/>
        <item x="1668"/>
        <item x="56"/>
        <item x="2040"/>
        <item x="1864"/>
        <item x="463"/>
        <item x="3"/>
        <item x="175"/>
        <item x="1625"/>
        <item x="759"/>
        <item x="982"/>
        <item x="2226"/>
        <item x="1980"/>
        <item x="2023"/>
        <item x="911"/>
        <item x="2196"/>
        <item x="773"/>
        <item x="894"/>
        <item x="337"/>
        <item x="477"/>
        <item x="553"/>
        <item x="640"/>
        <item x="82"/>
        <item x="860"/>
        <item x="709"/>
        <item x="2339"/>
        <item x="1527"/>
        <item x="561"/>
        <item x="2392"/>
        <item x="867"/>
        <item x="1832"/>
        <item x="674"/>
        <item x="1762"/>
        <item x="143"/>
        <item x="1951"/>
        <item x="1336"/>
        <item x="2357"/>
        <item x="634"/>
        <item x="1150"/>
        <item x="155"/>
        <item x="633"/>
        <item x="1975"/>
        <item x="969"/>
        <item x="813"/>
        <item x="2001"/>
        <item x="1315"/>
        <item x="2142"/>
        <item x="2137"/>
        <item x="90"/>
        <item x="1022"/>
        <item x="2340"/>
        <item x="164"/>
        <item x="1578"/>
        <item x="715"/>
        <item x="1729"/>
        <item x="345"/>
        <item x="1052"/>
        <item x="1730"/>
        <item x="1911"/>
        <item x="839"/>
        <item x="2467"/>
        <item x="1379"/>
        <item x="1080"/>
        <item x="400"/>
        <item x="2141"/>
        <item x="1034"/>
        <item x="655"/>
        <item x="1306"/>
        <item x="551"/>
        <item x="1896"/>
        <item x="2055"/>
        <item x="580"/>
        <item x="566"/>
        <item x="801"/>
        <item x="1331"/>
        <item x="2038"/>
        <item x="2257"/>
        <item x="1280"/>
        <item x="461"/>
        <item x="2035"/>
        <item x="2485"/>
        <item x="1443"/>
        <item x="222"/>
        <item x="2185"/>
        <item x="552"/>
        <item x="1091"/>
        <item x="564"/>
        <item x="2042"/>
        <item x="2066"/>
        <item x="1237"/>
        <item x="1564"/>
        <item x="1268"/>
        <item x="997"/>
        <item x="1815"/>
        <item x="1359"/>
        <item x="153"/>
        <item x="332"/>
        <item x="748"/>
        <item x="2189"/>
        <item x="1494"/>
        <item x="139"/>
        <item x="1296"/>
        <item x="1008"/>
        <item x="1480"/>
        <item x="277"/>
        <item x="1588"/>
        <item x="976"/>
        <item x="113"/>
        <item x="2472"/>
        <item x="342"/>
        <item x="878"/>
        <item x="1891"/>
        <item x="2413"/>
        <item x="441"/>
        <item x="1954"/>
        <item x="845"/>
        <item x="98"/>
        <item x="2102"/>
        <item x="225"/>
        <item x="2427"/>
        <item x="402"/>
        <item x="417"/>
        <item x="745"/>
        <item x="377"/>
        <item x="1651"/>
        <item x="221"/>
        <item x="1964"/>
        <item x="276"/>
        <item x="1835"/>
        <item x="824"/>
        <item x="799"/>
        <item x="1908"/>
        <item x="711"/>
        <item x="1551"/>
        <item x="548"/>
        <item x="1223"/>
        <item x="406"/>
        <item x="1516"/>
        <item x="1976"/>
        <item x="1638"/>
        <item x="438"/>
        <item x="1488"/>
        <item x="2104"/>
        <item x="326"/>
        <item x="2321"/>
        <item x="2407"/>
        <item x="853"/>
        <item x="505"/>
        <item x="37"/>
        <item x="2384"/>
        <item x="2194"/>
        <item x="826"/>
        <item x="81"/>
        <item x="94"/>
        <item x="1826"/>
        <item x="922"/>
        <item x="1791"/>
        <item x="2244"/>
        <item x="1621"/>
        <item x="251"/>
        <item x="1906"/>
        <item x="383"/>
        <item x="1147"/>
        <item x="892"/>
        <item x="1044"/>
        <item x="854"/>
        <item x="192"/>
        <item x="1594"/>
        <item x="923"/>
        <item x="1434"/>
        <item x="818"/>
        <item x="2180"/>
        <item x="1319"/>
        <item x="9"/>
        <item x="1727"/>
        <item x="1322"/>
        <item x="1624"/>
        <item x="1530"/>
        <item x="1229"/>
        <item x="426"/>
        <item x="1221"/>
        <item x="217"/>
        <item x="1214"/>
        <item x="1321"/>
        <item x="2083"/>
        <item x="264"/>
        <item x="1016"/>
        <item x="1805"/>
        <item x="668"/>
        <item x="22"/>
        <item x="2301"/>
        <item x="544"/>
        <item x="2217"/>
        <item x="1282"/>
        <item x="913"/>
        <item x="1421"/>
        <item x="409"/>
        <item x="1195"/>
        <item x="1492"/>
        <item x="1395"/>
        <item x="964"/>
        <item x="404"/>
        <item x="2380"/>
        <item x="1347"/>
        <item x="1869"/>
        <item x="280"/>
        <item x="743"/>
        <item x="2370"/>
        <item x="2221"/>
        <item x="1916"/>
        <item x="905"/>
        <item x="1184"/>
        <item x="2418"/>
        <item x="1620"/>
        <item x="696"/>
        <item x="2489"/>
        <item x="1084"/>
        <item x="379"/>
        <item x="1061"/>
        <item x="2146"/>
        <item x="2390"/>
        <item x="1918"/>
        <item x="331"/>
        <item x="1338"/>
        <item x="2484"/>
        <item x="1861"/>
        <item x="1568"/>
        <item x="641"/>
        <item x="2191"/>
        <item x="1781"/>
        <item x="1380"/>
        <item x="224"/>
        <item x="1601"/>
        <item x="1354"/>
        <item x="1988"/>
        <item x="184"/>
        <item x="691"/>
        <item x="261"/>
        <item x="1350"/>
        <item x="2478"/>
        <item x="311"/>
        <item x="782"/>
        <item x="369"/>
        <item x="2455"/>
        <item x="1804"/>
        <item x="147"/>
        <item x="1453"/>
        <item x="2442"/>
        <item x="1711"/>
        <item x="924"/>
        <item x="1454"/>
        <item x="318"/>
        <item x="1117"/>
        <item x="2061"/>
        <item x="1355"/>
        <item x="557"/>
        <item x="88"/>
        <item x="1703"/>
        <item x="1591"/>
        <item x="486"/>
        <item x="1756"/>
        <item x="1798"/>
        <item x="2371"/>
        <item x="529"/>
        <item x="1632"/>
        <item x="1041"/>
        <item x="1787"/>
        <item x="2464"/>
        <item x="2193"/>
        <item x="2452"/>
        <item x="2307"/>
        <item x="622"/>
        <item x="2139"/>
        <item x="1131"/>
        <item x="1182"/>
        <item x="357"/>
        <item x="1472"/>
        <item x="1072"/>
        <item x="2002"/>
        <item x="600"/>
        <item x="470"/>
        <item x="495"/>
        <item x="1790"/>
        <item x="1199"/>
        <item x="1590"/>
        <item x="145"/>
        <item x="1248"/>
        <item x="2401"/>
        <item x="970"/>
        <item x="1285"/>
        <item x="1960"/>
        <item x="146"/>
        <item x="1653"/>
        <item x="1669"/>
        <item x="1584"/>
        <item x="1428"/>
        <item x="361"/>
        <item x="87"/>
        <item x="2085"/>
        <item x="1681"/>
        <item x="1740"/>
        <item x="741"/>
        <item x="2173"/>
        <item x="2126"/>
        <item x="8"/>
        <item x="1047"/>
        <item x="144"/>
        <item x="2107"/>
        <item x="584"/>
        <item x="1710"/>
        <item x="2097"/>
        <item x="793"/>
        <item x="1436"/>
        <item x="2264"/>
        <item x="1800"/>
        <item x="930"/>
        <item x="2493"/>
        <item x="2062"/>
        <item x="392"/>
        <item x="828"/>
        <item x="1202"/>
        <item x="2013"/>
        <item x="697"/>
        <item x="1722"/>
        <item x="103"/>
        <item x="2054"/>
        <item x="608"/>
        <item x="372"/>
        <item x="2110"/>
        <item x="1115"/>
        <item x="92"/>
        <item x="2022"/>
        <item x="1888"/>
        <item x="1233"/>
        <item x="244"/>
        <item x="2481"/>
        <item x="1860"/>
        <item x="1330"/>
        <item x="735"/>
        <item x="2492"/>
        <item x="1886"/>
        <item x="2247"/>
        <item x="2373"/>
        <item x="995"/>
        <item x="1218"/>
        <item x="1389"/>
        <item x="1830"/>
        <item x="1142"/>
        <item x="797"/>
        <item x="483"/>
        <item x="861"/>
        <item x="2028"/>
        <item x="1978"/>
        <item x="942"/>
        <item x="2128"/>
        <item x="2345"/>
        <item x="538"/>
        <item x="12"/>
        <item x="381"/>
        <item x="2439"/>
        <item x="1983"/>
        <item x="1866"/>
        <item x="490"/>
        <item x="928"/>
        <item x="1141"/>
        <item x="918"/>
        <item x="1845"/>
        <item x="211"/>
        <item x="2457"/>
        <item x="2333"/>
        <item x="966"/>
        <item x="521"/>
        <item x="1793"/>
        <item x="1352"/>
        <item x="57"/>
        <item x="1260"/>
        <item x="507"/>
        <item x="69"/>
        <item x="2269"/>
        <item x="863"/>
        <item x="439"/>
        <item x="482"/>
        <item x="2088"/>
        <item x="689"/>
        <item x="1878"/>
        <item x="744"/>
        <item x="1255"/>
        <item x="750"/>
        <item x="1157"/>
        <item x="2041"/>
        <item x="796"/>
        <item x="2263"/>
        <item x="1657"/>
        <item x="753"/>
        <item x="2308"/>
        <item x="354"/>
        <item x="2152"/>
        <item x="545"/>
        <item x="1554"/>
        <item x="457"/>
        <item x="985"/>
        <item x="1130"/>
        <item x="256"/>
        <item x="1246"/>
        <item x="1884"/>
        <item x="1957"/>
        <item x="546"/>
        <item x="825"/>
        <item x="988"/>
        <item x="394"/>
        <item x="1538"/>
        <item x="356"/>
        <item x="442"/>
        <item x="1670"/>
        <item x="24"/>
        <item x="1344"/>
        <item x="614"/>
        <item x="367"/>
        <item x="2143"/>
        <item x="1102"/>
        <item x="2030"/>
        <item x="1290"/>
        <item x="17"/>
        <item x="1107"/>
        <item x="2287"/>
        <item x="1139"/>
        <item x="990"/>
        <item x="2361"/>
        <item x="774"/>
        <item x="1446"/>
        <item x="2259"/>
        <item x="74"/>
        <item x="1943"/>
        <item x="993"/>
        <item x="322"/>
        <item x="968"/>
        <item x="78"/>
        <item x="692"/>
        <item x="1010"/>
        <item x="798"/>
        <item x="654"/>
        <item x="1230"/>
        <item x="628"/>
        <item x="2376"/>
        <item x="1652"/>
        <item x="450"/>
        <item x="1270"/>
        <item x="1929"/>
        <item x="2039"/>
        <item x="612"/>
        <item x="903"/>
        <item x="1776"/>
        <item x="1548"/>
        <item x="1325"/>
        <item x="2206"/>
        <item x="1038"/>
        <item x="181"/>
        <item x="994"/>
        <item x="1224"/>
        <item x="2458"/>
        <item x="1386"/>
        <item x="174"/>
        <item x="772"/>
        <item x="2362"/>
        <item x="1094"/>
        <item x="2123"/>
        <item x="1048"/>
        <item x="1500"/>
        <item x="943"/>
        <item x="2400"/>
        <item x="2003"/>
        <item x="605"/>
        <item x="491"/>
        <item x="1240"/>
        <item x="371"/>
        <item x="671"/>
        <item x="480"/>
        <item x="73"/>
        <item x="1744"/>
        <item x="945"/>
        <item x="2154"/>
        <item x="172"/>
        <item x="554"/>
        <item x="882"/>
        <item x="1529"/>
        <item x="481"/>
        <item x="2250"/>
        <item x="670"/>
        <item x="1369"/>
        <item x="909"/>
        <item x="498"/>
        <item x="836"/>
        <item x="972"/>
        <item x="1902"/>
        <item x="2453"/>
        <item x="1204"/>
        <item x="1811"/>
        <item x="274"/>
        <item x="154"/>
        <item x="1076"/>
        <item x="2332"/>
        <item x="414"/>
        <item x="761"/>
        <item x="2076"/>
        <item x="53"/>
        <item x="1686"/>
        <item x="1343"/>
        <item x="1079"/>
        <item x="1917"/>
        <item x="785"/>
        <item x="842"/>
        <item x="2255"/>
        <item x="2294"/>
        <item x="1489"/>
        <item x="1678"/>
        <item x="265"/>
        <item x="855"/>
        <item x="170"/>
        <item x="132"/>
        <item x="131"/>
        <item x="1128"/>
        <item x="408"/>
        <item x="769"/>
        <item x="890"/>
        <item x="93"/>
        <item x="321"/>
        <item x="880"/>
        <item x="639"/>
        <item x="1706"/>
        <item x="1086"/>
        <item x="559"/>
        <item x="760"/>
        <item x="1965"/>
        <item x="1913"/>
        <item x="1063"/>
        <item x="577"/>
        <item x="1819"/>
        <item x="272"/>
        <item x="489"/>
        <item x="1003"/>
        <item x="434"/>
        <item x="1448"/>
        <item x="229"/>
        <item x="1035"/>
        <item x="250"/>
        <item x="2499"/>
        <item x="2281"/>
        <item x="1514"/>
        <item x="349"/>
        <item x="1870"/>
        <item x="1073"/>
        <item x="896"/>
        <item x="1300"/>
        <item x="27"/>
        <item x="851"/>
        <item x="1388"/>
        <item x="2050"/>
        <item x="1997"/>
        <item x="2495"/>
        <item x="2144"/>
        <item x="86"/>
        <item x="1475"/>
        <item x="2404"/>
        <item x="2379"/>
        <item x="1996"/>
        <item x="1174"/>
        <item x="152"/>
        <item x="1075"/>
        <item x="287"/>
        <item x="1370"/>
        <item x="609"/>
        <item x="848"/>
        <item x="1014"/>
        <item x="1565"/>
        <item x="677"/>
        <item x="1479"/>
        <item x="1666"/>
        <item x="2386"/>
        <item x="1348"/>
        <item x="710"/>
        <item x="2174"/>
        <item x="378"/>
        <item x="1890"/>
        <item x="1219"/>
        <item x="1751"/>
        <item x="2501"/>
        <item x="955"/>
        <item x="325"/>
        <item x="1183"/>
        <item x="2461"/>
        <item x="999"/>
        <item x="1901"/>
        <item x="1208"/>
        <item x="2334"/>
        <item x="2122"/>
        <item x="536"/>
        <item x="1116"/>
        <item x="811"/>
        <item x="2082"/>
        <item x="790"/>
        <item x="1244"/>
        <item x="526"/>
        <item x="1772"/>
        <item x="418"/>
        <item x="1702"/>
        <item x="2449"/>
        <item x="138"/>
        <item x="362"/>
        <item x="1259"/>
        <item x="1644"/>
        <item x="515"/>
        <item x="2375"/>
        <item x="732"/>
        <item x="1171"/>
        <item x="1524"/>
        <item x="233"/>
        <item x="830"/>
        <item x="685"/>
        <item x="1096"/>
        <item x="1627"/>
        <item x="1186"/>
        <item x="104"/>
        <item x="307"/>
        <item x="472"/>
        <item x="2279"/>
        <item x="2299"/>
        <item x="1258"/>
        <item x="1562"/>
        <item x="249"/>
        <item x="447"/>
        <item x="823"/>
        <item x="734"/>
        <item x="1168"/>
        <item x="1387"/>
        <item x="1994"/>
        <item x="1127"/>
        <item x="1587"/>
        <item x="44"/>
        <item x="1017"/>
        <item x="270"/>
        <item x="38"/>
        <item x="1377"/>
        <item x="2498"/>
        <item x="810"/>
        <item x="1694"/>
        <item x="2077"/>
        <item x="1930"/>
        <item x="2381"/>
        <item x="1825"/>
        <item x="1693"/>
        <item x="1688"/>
        <item x="1717"/>
        <item x="2175"/>
        <item x="2471"/>
        <item x="1121"/>
        <item x="1314"/>
        <item x="1712"/>
        <item x="1696"/>
        <item x="720"/>
        <item x="2032"/>
        <item x="474"/>
        <item x="1986"/>
        <item x="1713"/>
        <item x="2029"/>
        <item x="2451"/>
        <item x="216"/>
        <item x="2078"/>
        <item x="865"/>
        <item x="2065"/>
        <item x="366"/>
        <item x="1197"/>
        <item x="2153"/>
        <item x="364"/>
        <item x="586"/>
        <item x="2094"/>
        <item x="122"/>
        <item x="2344"/>
        <item x="2108"/>
        <item x="2440"/>
        <item x="1626"/>
        <item x="1356"/>
        <item x="127"/>
        <item x="1617"/>
        <item x="2164"/>
        <item x="983"/>
        <item x="2010"/>
        <item x="822"/>
        <item x="1039"/>
        <item x="1818"/>
        <item x="2443"/>
        <item x="1037"/>
        <item x="468"/>
        <item x="788"/>
        <item x="1910"/>
        <item x="1734"/>
        <item x="1635"/>
        <item x="238"/>
        <item x="936"/>
        <item x="1469"/>
        <item x="758"/>
        <item x="2479"/>
        <item x="241"/>
        <item x="1385"/>
        <item x="1027"/>
        <item x="2286"/>
        <item x="459"/>
        <item x="2060"/>
        <item x="900"/>
        <item x="2466"/>
        <item x="1135"/>
        <item x="2289"/>
        <item x="511"/>
        <item x="1673"/>
        <item x="2429"/>
        <item x="1977"/>
        <item x="1291"/>
        <item x="478"/>
        <item x="2219"/>
        <item x="107"/>
        <item x="2195"/>
        <item x="2245"/>
        <item x="2058"/>
        <item x="1879"/>
        <item x="2212"/>
        <item x="2186"/>
        <item x="2271"/>
        <item x="1502"/>
        <item x="789"/>
        <item x="881"/>
        <item x="1026"/>
        <item x="2462"/>
        <item x="1650"/>
        <item x="527"/>
        <item x="2014"/>
        <item x="1987"/>
        <item x="681"/>
        <item x="1439"/>
        <item x="2119"/>
        <item x="1932"/>
        <item x="492"/>
        <item x="1855"/>
        <item x="293"/>
        <item x="1288"/>
        <item x="1806"/>
        <item x="1507"/>
        <item x="1459"/>
        <item x="1245"/>
        <item x="1745"/>
        <item x="1104"/>
        <item x="106"/>
        <item x="1293"/>
        <item x="2480"/>
        <item x="2187"/>
        <item x="926"/>
        <item x="208"/>
        <item x="1691"/>
        <item x="719"/>
        <item x="1674"/>
        <item x="220"/>
        <item x="871"/>
        <item x="2291"/>
        <item x="19"/>
        <item x="1067"/>
        <item x="2235"/>
        <item x="2254"/>
        <item x="2406"/>
        <item x="2368"/>
        <item x="1056"/>
        <item x="616"/>
        <item x="2319"/>
        <item x="2297"/>
        <item x="768"/>
        <item x="1820"/>
        <item x="1427"/>
        <item x="501"/>
        <item x="1544"/>
        <item x="1773"/>
        <item x="59"/>
        <item x="218"/>
        <item x="301"/>
        <item x="1774"/>
        <item x="1816"/>
        <item x="89"/>
        <item x="368"/>
        <item x="509"/>
        <item x="424"/>
        <item x="476"/>
        <item x="448"/>
        <item x="25"/>
        <item x="1838"/>
        <item x="938"/>
        <item x="31"/>
        <item x="827"/>
        <item x="235"/>
        <item x="1088"/>
        <item x="792"/>
        <item x="1132"/>
        <item x="838"/>
        <item x="1188"/>
        <item x="530"/>
        <item x="1736"/>
        <item x="808"/>
        <item x="1782"/>
        <item x="1821"/>
        <item x="958"/>
        <item x="1737"/>
        <item x="2091"/>
        <item x="1972"/>
        <item x="2179"/>
        <item x="1592"/>
        <item x="182"/>
        <item x="766"/>
        <item x="752"/>
        <item x="886"/>
        <item x="2218"/>
        <item x="2283"/>
        <item x="1797"/>
        <item x="43"/>
        <item x="496"/>
        <item x="212"/>
        <item x="770"/>
        <item x="2465"/>
        <item x="475"/>
        <item x="1937"/>
        <item x="856"/>
        <item x="66"/>
        <item x="348"/>
        <item x="134"/>
        <item x="124"/>
        <item x="1051"/>
        <item x="1854"/>
        <item x="2309"/>
        <item x="1645"/>
        <item x="2072"/>
        <item x="26"/>
        <item x="2383"/>
        <item x="1304"/>
        <item x="2018"/>
        <item x="1062"/>
        <item x="539"/>
        <item x="956"/>
        <item x="1537"/>
        <item x="532"/>
        <item x="739"/>
        <item x="967"/>
        <item x="1122"/>
        <item x="133"/>
        <item x="1486"/>
        <item x="335"/>
        <item x="497"/>
        <item x="702"/>
        <item x="262"/>
        <item x="989"/>
        <item x="562"/>
        <item x="398"/>
        <item x="2095"/>
        <item x="80"/>
        <item x="76"/>
        <item x="1746"/>
        <item x="71"/>
        <item x="2184"/>
        <item x="338"/>
        <item x="570"/>
        <item x="1955"/>
        <item x="1212"/>
        <item x="1847"/>
        <item x="375"/>
        <item x="1496"/>
        <item x="1134"/>
        <item x="1419"/>
        <item x="204"/>
        <item x="295"/>
        <item x="2310"/>
        <item x="1705"/>
        <item x="1692"/>
        <item x="2311"/>
        <item x="411"/>
        <item x="1853"/>
        <item x="1376"/>
        <item x="2045"/>
        <item x="1049"/>
        <item x="16"/>
        <item x="2358"/>
        <item x="1103"/>
        <item x="1169"/>
        <item x="21"/>
        <item x="919"/>
        <item x="1254"/>
        <item x="2243"/>
        <item x="1069"/>
        <item x="2230"/>
        <item x="1154"/>
        <item x="1203"/>
        <item x="598"/>
        <item x="604"/>
        <item x="1789"/>
        <item x="30"/>
        <item x="2229"/>
        <item x="1950"/>
        <item x="2348"/>
        <item x="278"/>
        <item x="2272"/>
        <item x="1959"/>
        <item x="2159"/>
        <item x="2343"/>
        <item x="1560"/>
        <item x="460"/>
        <item x="2232"/>
        <item x="872"/>
        <item x="283"/>
        <item x="2382"/>
        <item x="2138"/>
        <item x="1546"/>
        <item x="13"/>
        <item x="704"/>
        <item x="2273"/>
        <item x="635"/>
        <item x="1097"/>
        <item x="733"/>
        <item x="1622"/>
        <item x="812"/>
        <item x="399"/>
        <item x="2349"/>
        <item x="1408"/>
        <item x="308"/>
        <item x="690"/>
        <item x="2120"/>
        <item x="1294"/>
        <item x="1394"/>
        <item x="2079"/>
        <item x="1239"/>
        <item x="660"/>
        <item x="1235"/>
        <item x="1542"/>
        <item x="862"/>
        <item x="2341"/>
        <item x="1495"/>
        <item x="2111"/>
        <item x="2225"/>
        <item x="2408"/>
        <item x="1528"/>
        <item x="121"/>
        <item x="1064"/>
        <item x="2448"/>
        <item x="575"/>
        <item x="230"/>
        <item x="494"/>
        <item x="1829"/>
        <item x="247"/>
        <item x="754"/>
        <item x="1225"/>
        <item x="36"/>
        <item x="269"/>
        <item x="199"/>
        <item x="2166"/>
        <item x="2350"/>
        <item x="500"/>
        <item x="2317"/>
        <item x="1357"/>
        <item x="1173"/>
        <item x="629"/>
        <item x="1070"/>
        <item x="1519"/>
        <item x="805"/>
        <item x="1414"/>
        <item x="581"/>
        <item x="1065"/>
        <item x="55"/>
        <item x="991"/>
        <item x="2004"/>
        <item x="2474"/>
        <item x="859"/>
        <item x="1006"/>
        <item x="159"/>
        <item x="2276"/>
        <item x="50"/>
        <item x="161"/>
        <item x="1766"/>
        <item x="1667"/>
        <item x="105"/>
        <item x="1028"/>
        <item x="664"/>
        <item x="431"/>
        <item x="2422"/>
        <item x="1750"/>
        <item x="1429"/>
        <item x="569"/>
        <item x="1110"/>
        <item x="1728"/>
        <item x="1491"/>
        <item x="1366"/>
        <item x="2183"/>
        <item x="998"/>
        <item x="2338"/>
        <item x="1941"/>
        <item x="1120"/>
        <item x="1595"/>
        <item x="303"/>
        <item x="1748"/>
        <item x="1312"/>
        <item x="1948"/>
        <item x="1848"/>
        <item x="2313"/>
        <item x="687"/>
        <item x="682"/>
        <item x="2487"/>
        <item x="722"/>
        <item x="2387"/>
        <item x="518"/>
        <item x="405"/>
        <item x="1484"/>
        <item x="611"/>
        <item x="403"/>
        <item x="2242"/>
        <item x="171"/>
        <item x="1695"/>
        <item x="1671"/>
        <item x="1971"/>
        <item x="2420"/>
        <item x="2396"/>
        <item x="2476"/>
        <item x="374"/>
        <item x="1914"/>
        <item x="2047"/>
        <item x="667"/>
        <item x="1411"/>
        <item x="257"/>
        <item x="1000"/>
        <item x="1071"/>
        <item x="1232"/>
        <item x="252"/>
        <item x="613"/>
        <item x="572"/>
        <item x="1768"/>
        <item x="1281"/>
        <item x="305"/>
        <item x="10"/>
        <item x="1747"/>
        <item x="1272"/>
        <item x="1151"/>
        <item x="1849"/>
        <item x="1318"/>
        <item x="160"/>
        <item x="1"/>
        <item x="1570"/>
        <item x="1604"/>
        <item x="1483"/>
        <item x="1090"/>
        <item x="1664"/>
        <item x="1482"/>
        <item x="2267"/>
        <item x="2302"/>
        <item x="2053"/>
        <item x="1374"/>
        <item x="737"/>
        <item x="2388"/>
        <item x="445"/>
        <item x="1205"/>
        <item x="2015"/>
        <item x="1013"/>
        <item x="931"/>
        <item x="2277"/>
        <item x="425"/>
        <item x="1915"/>
        <item x="1605"/>
        <item x="869"/>
        <item x="350"/>
        <item x="1055"/>
        <item x="618"/>
        <item x="2456"/>
        <item x="617"/>
        <item x="717"/>
        <item x="1824"/>
        <item x="336"/>
        <item x="1837"/>
        <item x="136"/>
        <item x="631"/>
        <item x="142"/>
        <item x="449"/>
        <item x="309"/>
        <item x="2071"/>
        <item x="2300"/>
        <item x="1874"/>
        <item x="579"/>
        <item x="2285"/>
        <item x="1522"/>
        <item x="1368"/>
        <item x="1247"/>
        <item x="535"/>
        <item x="1726"/>
        <item x="469"/>
        <item x="1803"/>
        <item x="2231"/>
        <item x="645"/>
        <item x="2009"/>
        <item x="467"/>
        <item x="65"/>
        <item x="115"/>
        <item x="1981"/>
        <item x="1755"/>
        <item x="984"/>
        <item x="620"/>
        <item x="1656"/>
        <item x="1962"/>
        <item x="1721"/>
        <item x="1358"/>
        <item x="1222"/>
        <item x="1004"/>
        <item x="1099"/>
        <item x="1569"/>
        <item x="1606"/>
        <item x="1201"/>
        <item x="116"/>
        <item x="296"/>
        <item x="2207"/>
        <item x="1398"/>
        <item x="201"/>
        <item x="971"/>
        <item x="1660"/>
        <item x="921"/>
        <item x="815"/>
        <item x="910"/>
        <item x="2067"/>
        <item x="599"/>
        <item x="2181"/>
        <item x="189"/>
        <item x="1295"/>
        <item x="48"/>
        <item x="2468"/>
        <item x="549"/>
        <item x="382"/>
        <item x="873"/>
        <item x="1228"/>
        <item x="440"/>
        <item x="1961"/>
        <item x="1851"/>
        <item x="1299"/>
        <item x="1547"/>
        <item x="346"/>
        <item x="1739"/>
        <item x="932"/>
        <item x="1839"/>
        <item x="1731"/>
        <item x="2445"/>
        <item x="1843"/>
        <item x="1426"/>
        <item x="952"/>
        <item x="0"/>
        <item x="2064"/>
        <item x="543"/>
        <item x="694"/>
        <item x="2391"/>
        <item x="1887"/>
        <item x="397"/>
        <item x="1760"/>
        <item x="219"/>
        <item x="516"/>
        <item x="1382"/>
        <item x="2148"/>
        <item x="1466"/>
        <item x="1442"/>
        <item x="578"/>
        <item x="1058"/>
        <item x="1279"/>
        <item x="767"/>
        <item x="79"/>
        <item x="1795"/>
        <item x="1415"/>
        <item x="606"/>
        <item x="114"/>
        <item x="833"/>
        <item x="1813"/>
        <item x="2477"/>
        <item x="2491"/>
        <item x="1145"/>
        <item x="1253"/>
        <item x="1616"/>
        <item x="1042"/>
        <item x="479"/>
        <item x="165"/>
        <item x="1862"/>
        <item x="1190"/>
        <item x="1753"/>
        <item x="846"/>
        <item x="1266"/>
        <item x="592"/>
        <item x="1857"/>
        <item x="1185"/>
        <item x="1883"/>
        <item x="1956"/>
        <item x="946"/>
        <item x="2177"/>
        <item x="91"/>
        <item x="359"/>
        <item x="794"/>
        <item x="2106"/>
        <item x="1757"/>
        <item x="512"/>
        <item x="2074"/>
        <item x="112"/>
        <item x="895"/>
        <item x="1613"/>
        <item x="407"/>
        <item x="2325"/>
        <item x="49"/>
        <item x="2172"/>
        <item x="2496"/>
        <item x="72"/>
        <item x="1707"/>
        <item x="2103"/>
        <item x="661"/>
        <item x="747"/>
        <item x="1155"/>
        <item x="2337"/>
        <item x="42"/>
        <item x="1612"/>
        <item x="1054"/>
        <item x="2318"/>
        <item x="1165"/>
        <item x="2351"/>
        <item x="1450"/>
        <item x="2431"/>
        <item x="1390"/>
        <item x="302"/>
        <item x="601"/>
        <item x="2140"/>
        <item x="560"/>
        <item x="5"/>
        <item x="2020"/>
        <item x="1320"/>
        <item x="393"/>
        <item x="1812"/>
        <item x="519"/>
        <item x="282"/>
        <item x="1940"/>
        <item x="148"/>
        <item x="1081"/>
        <item x="2098"/>
        <item x="1709"/>
        <item x="2203"/>
        <item x="77"/>
        <item x="1646"/>
        <item x="642"/>
        <item x="1859"/>
        <item x="2419"/>
        <item x="607"/>
        <item x="2202"/>
        <item x="2031"/>
        <item x="324"/>
        <item x="1364"/>
        <item x="1441"/>
        <item x="1105"/>
        <item x="1783"/>
        <item x="1077"/>
        <item x="1430"/>
        <item x="316"/>
        <item x="2086"/>
        <item x="778"/>
        <item x="1337"/>
        <item x="1303"/>
        <item x="2460"/>
        <item x="876"/>
        <item x="1346"/>
        <item x="416"/>
        <item x="1844"/>
        <item x="437"/>
        <item x="388"/>
        <item x="1718"/>
        <item x="877"/>
        <item x="1277"/>
        <item x="524"/>
        <item x="2454"/>
        <item x="2324"/>
        <item x="1463"/>
        <item x="1714"/>
        <item x="206"/>
        <item x="1636"/>
        <item x="885"/>
        <item x="1966"/>
        <item x="52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1252"/>
        <item x="791"/>
        <item x="1680"/>
        <item x="1532"/>
        <item x="707"/>
        <item x="954"/>
        <item x="1968"/>
        <item x="384"/>
        <item x="841"/>
        <item x="2133"/>
        <item x="2432"/>
        <item x="1511"/>
        <item x="176"/>
        <item x="259"/>
        <item x="1432"/>
        <item x="1927"/>
        <item x="683"/>
        <item x="2131"/>
        <item x="456"/>
        <item x="435"/>
        <item x="1708"/>
        <item x="1213"/>
        <item x="1045"/>
        <item x="948"/>
        <item x="179"/>
        <item x="1676"/>
        <item x="1101"/>
        <item x="2352"/>
        <item x="724"/>
        <item x="1767"/>
        <item x="832"/>
        <item x="2099"/>
        <item x="1095"/>
        <item x="2417"/>
        <item x="360"/>
        <item x="1490"/>
        <item x="1856"/>
        <item x="1598"/>
        <item x="1011"/>
        <item x="166"/>
        <item x="1341"/>
        <item x="591"/>
        <item x="97"/>
        <item x="666"/>
        <item x="1106"/>
        <item x="1576"/>
        <item x="2158"/>
        <item x="2238"/>
        <item x="1113"/>
        <item x="373"/>
        <item x="2210"/>
        <item x="937"/>
        <item x="2043"/>
        <item x="2220"/>
        <item x="630"/>
        <item x="2051"/>
        <item x="298"/>
        <item x="67"/>
        <item x="1417"/>
        <item x="2444"/>
        <item x="2394"/>
        <item x="676"/>
        <item x="1525"/>
        <item x="517"/>
        <item x="493"/>
        <item x="2447"/>
        <item x="2236"/>
        <item x="756"/>
        <item x="2469"/>
        <item x="1410"/>
        <item x="1571"/>
        <item x="395"/>
        <item x="95"/>
        <item x="15"/>
        <item x="2162"/>
        <item x="1761"/>
        <item x="1082"/>
        <item x="2151"/>
        <item x="1250"/>
        <item x="2367"/>
        <item x="2012"/>
        <item x="723"/>
        <item x="1371"/>
        <item x="101"/>
        <item x="1292"/>
        <item x="1276"/>
        <item x="787"/>
        <item x="1179"/>
        <item x="333"/>
        <item x="1261"/>
        <item x="1156"/>
        <item x="2084"/>
        <item x="1586"/>
        <item x="1765"/>
        <item x="1265"/>
        <item x="731"/>
        <item x="1807"/>
        <item x="1925"/>
        <item x="1615"/>
        <item x="593"/>
        <item x="2116"/>
        <item x="191"/>
        <item x="1397"/>
        <item x="2424"/>
        <item x="960"/>
        <item x="2044"/>
        <item x="313"/>
        <item x="2168"/>
        <item x="973"/>
        <item x="2178"/>
        <item x="809"/>
        <item x="413"/>
        <item x="1474"/>
        <item x="1725"/>
        <item x="915"/>
        <item x="1973"/>
        <item x="1873"/>
        <item x="1298"/>
        <item x="1794"/>
        <item x="2073"/>
        <item x="2049"/>
        <item x="2222"/>
        <item x="258"/>
        <item x="726"/>
        <item x="1403"/>
        <item x="2192"/>
        <item x="1788"/>
        <item x="1610"/>
        <item x="1639"/>
        <item x="2249"/>
        <item x="638"/>
        <item x="1799"/>
        <item x="242"/>
        <item x="1833"/>
        <item x="2433"/>
        <item x="444"/>
        <item x="1716"/>
        <item x="4"/>
        <item x="32"/>
        <item x="1609"/>
        <item x="323"/>
        <item x="410"/>
        <item x="1126"/>
        <item x="2209"/>
        <item x="419"/>
        <item x="610"/>
        <item x="2057"/>
        <item x="585"/>
        <item x="502"/>
        <item x="1284"/>
        <item x="669"/>
        <item x="730"/>
        <item x="1136"/>
        <item x="2295"/>
        <item x="1629"/>
        <item x="1493"/>
        <item x="780"/>
        <item x="850"/>
        <item x="1505"/>
        <item x="1771"/>
        <item x="2169"/>
        <item x="589"/>
        <item x="567"/>
        <item x="352"/>
        <item x="2135"/>
        <item x="2033"/>
        <item x="2385"/>
        <item x="186"/>
        <item x="962"/>
        <item x="2435"/>
        <item x="680"/>
        <item x="2105"/>
        <item x="1775"/>
        <item x="1945"/>
        <item x="1059"/>
        <item x="2450"/>
        <item x="185"/>
        <item x="285"/>
        <item x="128"/>
        <item x="2149"/>
        <item x="2112"/>
        <item x="2397"/>
        <item x="487"/>
        <item x="1868"/>
        <item x="1763"/>
        <item x="271"/>
        <item x="263"/>
        <item x="1535"/>
        <item x="908"/>
        <item x="916"/>
        <item x="52"/>
        <item x="1340"/>
        <item x="455"/>
        <item x="1614"/>
        <item x="2199"/>
        <item x="1970"/>
        <item x="1541"/>
        <item x="1166"/>
        <item x="2366"/>
        <item x="2093"/>
        <item x="1001"/>
        <item x="1733"/>
        <item x="751"/>
        <item x="2423"/>
        <item x="18"/>
        <item x="1758"/>
        <item x="2215"/>
        <item x="1881"/>
        <item x="595"/>
        <item x="1517"/>
        <item x="705"/>
        <item x="939"/>
        <item x="950"/>
        <item x="1444"/>
        <item x="2329"/>
        <item x="624"/>
        <item x="499"/>
        <item x="1778"/>
        <item x="740"/>
        <item x="1087"/>
        <item x="1138"/>
        <item x="188"/>
        <item x="602"/>
        <item x="1575"/>
        <item x="2410"/>
        <item x="1007"/>
        <item x="1654"/>
        <item x="1724"/>
        <item x="893"/>
        <item x="673"/>
        <item x="1345"/>
        <item x="678"/>
        <item x="1109"/>
        <item x="1942"/>
        <item x="1238"/>
        <item x="2036"/>
        <item x="1909"/>
        <item x="2115"/>
        <item x="1301"/>
        <item x="829"/>
        <item x="1467"/>
        <item x="1162"/>
        <item x="2360"/>
        <item x="1672"/>
        <item x="1262"/>
        <item x="1582"/>
        <item x="738"/>
        <item x="1991"/>
        <item x="1020"/>
        <item x="1066"/>
        <item x="941"/>
        <item x="1501"/>
        <item x="658"/>
        <item x="1440"/>
        <item x="1738"/>
        <item x="648"/>
        <item x="1515"/>
        <item x="193"/>
        <item x="1872"/>
        <item x="1858"/>
        <item x="355"/>
        <item x="1217"/>
        <item x="347"/>
        <item x="300"/>
        <item x="1462"/>
        <item x="2354"/>
        <item x="100"/>
        <item x="2434"/>
        <item x="1360"/>
        <item x="2266"/>
        <item x="141"/>
        <item x="1933"/>
        <item x="947"/>
        <item x="386"/>
        <item x="1310"/>
        <item x="1286"/>
        <item x="1842"/>
        <item x="803"/>
        <item x="2428"/>
        <item x="2046"/>
        <item x="237"/>
        <item x="1545"/>
        <item x="2129"/>
        <item x="1523"/>
        <item x="632"/>
        <item x="1129"/>
        <item x="679"/>
        <item x="1274"/>
        <item x="899"/>
        <item x="2069"/>
        <item x="1332"/>
        <item x="1455"/>
        <item x="1719"/>
        <item x="1210"/>
        <item x="1899"/>
        <item x="2136"/>
        <item x="2303"/>
        <item x="1083"/>
        <item x="387"/>
        <item x="2260"/>
        <item x="365"/>
        <item x="1194"/>
        <item x="819"/>
        <item x="202"/>
        <item x="2298"/>
        <item x="2216"/>
        <item x="2157"/>
        <item x="314"/>
        <item x="718"/>
        <item x="1903"/>
        <item x="1989"/>
        <item x="1089"/>
        <item x="1085"/>
        <item x="2132"/>
        <item x="1392"/>
        <item x="453"/>
        <item x="1699"/>
        <item x="1540"/>
        <item x="2411"/>
        <item x="1521"/>
        <item x="1227"/>
        <item x="1602"/>
        <item x="1271"/>
        <item x="1558"/>
        <item x="341"/>
        <item x="1093"/>
        <item x="1802"/>
        <item x="1308"/>
        <item x="776"/>
        <item x="2190"/>
        <item x="2369"/>
        <item x="430"/>
        <item x="1327"/>
        <item x="520"/>
        <item x="2305"/>
        <item x="310"/>
        <item x="422"/>
        <item x="129"/>
        <item x="1808"/>
        <item x="571"/>
        <item x="650"/>
        <item x="423"/>
        <item x="353"/>
        <item x="290"/>
        <item x="2155"/>
        <item x="583"/>
        <item x="974"/>
        <item x="2034"/>
        <item x="1628"/>
        <item x="1509"/>
        <item x="1926"/>
        <item x="158"/>
        <item x="1264"/>
        <item x="2090"/>
        <item x="1477"/>
        <item x="1396"/>
        <item x="1958"/>
        <item x="1497"/>
        <item x="1465"/>
        <item x="232"/>
        <item x="485"/>
        <item x="1422"/>
        <item x="462"/>
        <item x="234"/>
        <item x="1402"/>
        <item x="1539"/>
        <item x="376"/>
        <item x="102"/>
        <item x="2405"/>
        <item x="1641"/>
        <item x="2000"/>
        <item x="2378"/>
        <item x="1715"/>
        <item x="1159"/>
        <item x="2486"/>
        <item x="454"/>
        <item x="652"/>
        <item x="123"/>
        <item x="1307"/>
        <item x="1423"/>
        <item x="1311"/>
        <item x="266"/>
        <item x="1412"/>
        <item x="1471"/>
        <item x="2025"/>
        <item x="1112"/>
        <item x="433"/>
        <item x="2326"/>
        <item x="1405"/>
        <item x="1786"/>
        <item x="783"/>
        <item x="1143"/>
        <item x="2246"/>
        <item x="1207"/>
        <item x="284"/>
        <item x="565"/>
        <item x="1416"/>
        <item x="698"/>
        <item x="2490"/>
        <item x="1990"/>
        <item x="2314"/>
        <item x="20"/>
        <item x="714"/>
        <item x="1476"/>
        <item x="1435"/>
        <item x="1200"/>
        <item x="1198"/>
        <item x="40"/>
        <item x="963"/>
        <item x="2323"/>
        <item x="1741"/>
        <item x="534"/>
        <item x="1009"/>
        <item x="1822"/>
        <item x="304"/>
        <item x="1206"/>
        <item x="223"/>
        <item x="2494"/>
        <item x="1892"/>
        <item x="929"/>
        <item x="1889"/>
        <item x="1796"/>
        <item x="1215"/>
        <item x="1735"/>
        <item x="1119"/>
        <item x="187"/>
        <item x="1675"/>
        <item x="912"/>
        <item x="1068"/>
        <item x="2331"/>
        <item x="2436"/>
        <item x="432"/>
        <item x="1384"/>
        <item x="1125"/>
        <item x="1458"/>
        <item x="1367"/>
        <item x="2416"/>
        <item x="2438"/>
        <item x="1470"/>
        <item x="380"/>
        <item x="817"/>
        <item x="1420"/>
        <item x="1840"/>
        <item x="957"/>
        <item x="339"/>
        <item x="1984"/>
        <item x="804"/>
        <item x="1836"/>
        <item x="1180"/>
        <item x="587"/>
        <item x="292"/>
        <item x="1334"/>
        <item x="1033"/>
        <item x="163"/>
        <item x="443"/>
        <item x="1267"/>
        <item x="239"/>
        <item x="2288"/>
        <item x="555"/>
        <item x="273"/>
        <item x="925"/>
        <item x="1177"/>
        <item x="889"/>
        <item x="858"/>
        <item x="1328"/>
        <item x="329"/>
        <item x="1912"/>
        <item x="1780"/>
        <item x="1373"/>
        <item x="54"/>
        <item x="1938"/>
        <item x="550"/>
        <item x="2100"/>
        <item x="2290"/>
        <item x="207"/>
        <item x="1485"/>
        <item x="1176"/>
        <item x="1550"/>
        <item x="2200"/>
        <item x="1885"/>
        <item x="1882"/>
        <item x="1283"/>
        <item x="1216"/>
        <item x="1784"/>
        <item x="1934"/>
        <item x="1053"/>
        <item x="1698"/>
        <item x="1679"/>
        <item x="728"/>
        <item x="688"/>
        <item x="1209"/>
        <item x="1749"/>
        <item x="1263"/>
        <item x="1275"/>
        <item x="1111"/>
        <item x="195"/>
        <item x="775"/>
        <item x="816"/>
        <item x="1513"/>
        <item x="2150"/>
        <item x="2089"/>
        <item x="1339"/>
        <item x="1549"/>
        <item x="1596"/>
        <item x="1563"/>
        <item x="1634"/>
        <item x="420"/>
        <item x="2441"/>
        <item x="429"/>
        <item x="2304"/>
        <item x="2124"/>
        <item x="370"/>
        <item x="712"/>
        <item x="1406"/>
        <item x="458"/>
        <item x="197"/>
        <item x="716"/>
        <item x="1701"/>
        <item x="1148"/>
        <item x="503"/>
        <item x="1764"/>
        <item x="844"/>
        <item x="2241"/>
        <item x="1577"/>
        <item x="1953"/>
        <item x="149"/>
        <item x="2163"/>
        <item x="289"/>
        <item x="1907"/>
        <item x="1817"/>
        <item x="2395"/>
        <item x="205"/>
        <item x="934"/>
        <item x="920"/>
        <item x="1658"/>
        <item x="190"/>
        <item x="214"/>
        <item x="721"/>
        <item x="1449"/>
        <item x="2223"/>
        <item x="1234"/>
        <item x="1164"/>
        <item x="1759"/>
        <item x="68"/>
        <item x="1029"/>
        <item x="41"/>
        <item x="162"/>
        <item x="194"/>
        <item x="2473"/>
        <item x="1324"/>
        <item x="1461"/>
        <item x="1801"/>
        <item x="1181"/>
        <item x="1316"/>
        <item x="2037"/>
        <item x="1323"/>
        <item x="2214"/>
        <item x="267"/>
        <item x="1092"/>
        <item x="203"/>
        <item x="1573"/>
        <item x="621"/>
        <item x="47"/>
        <item x="1407"/>
        <item x="1133"/>
        <item x="1928"/>
        <item x="959"/>
        <item x="1810"/>
        <item x="1456"/>
        <item x="1031"/>
        <item x="2114"/>
        <item x="874"/>
        <item x="749"/>
        <item x="525"/>
        <item x="2101"/>
        <item x="1779"/>
        <item x="1381"/>
        <item x="777"/>
        <item x="2363"/>
        <item x="1583"/>
        <item x="1365"/>
        <item x="2306"/>
        <item x="1579"/>
        <item x="466"/>
        <item x="807"/>
        <item x="2197"/>
        <item x="1189"/>
        <item x="1302"/>
        <item x="2475"/>
        <item x="736"/>
        <item x="646"/>
        <item x="1831"/>
        <item x="547"/>
        <item x="1827"/>
        <item x="528"/>
        <item x="1946"/>
        <item x="111"/>
        <item x="427"/>
        <item x="46"/>
        <item x="1900"/>
        <item x="953"/>
        <item x="319"/>
        <item x="1649"/>
        <item x="802"/>
        <item x="1777"/>
        <item x="1852"/>
        <item x="401"/>
        <item x="992"/>
        <item x="2165"/>
        <item x="1556"/>
        <item x="625"/>
        <item x="891"/>
        <item x="255"/>
        <item x="643"/>
        <item x="288"/>
        <item x="2430"/>
        <item x="118"/>
        <item x="2109"/>
        <item x="1349"/>
        <item x="236"/>
        <item x="978"/>
        <item x="2409"/>
        <item x="2017"/>
        <item x="1231"/>
        <item x="126"/>
        <item x="1589"/>
        <item x="2412"/>
        <item x="1433"/>
        <item x="1553"/>
        <item x="1451"/>
        <item x="2346"/>
        <item x="2113"/>
        <item x="268"/>
        <item x="1114"/>
        <item x="700"/>
        <item x="763"/>
        <item x="1871"/>
        <item x="981"/>
        <item x="1140"/>
        <item x="180"/>
        <item x="1123"/>
        <item x="1361"/>
        <item x="961"/>
        <item x="977"/>
        <item x="1015"/>
        <item x="1834"/>
        <item x="1057"/>
        <item x="864"/>
        <item x="1445"/>
        <item x="713"/>
        <item x="2021"/>
        <item x="2075"/>
        <item x="1098"/>
        <item x="2228"/>
        <item x="933"/>
        <item x="1023"/>
        <item x="508"/>
        <item x="1032"/>
        <item x="2393"/>
        <item x="1372"/>
        <item x="623"/>
        <item x="1362"/>
        <item x="1949"/>
        <item x="473"/>
        <item x="297"/>
        <item x="1473"/>
        <item x="1809"/>
        <item x="1769"/>
        <item x="2347"/>
        <item x="1846"/>
        <item x="2296"/>
        <item x="2293"/>
        <item x="2213"/>
        <item x="1187"/>
        <item x="1687"/>
        <item x="849"/>
        <item x="1704"/>
        <item x="1468"/>
        <item x="1503"/>
        <item x="2134"/>
        <item x="1175"/>
        <item x="1146"/>
        <item x="1828"/>
        <item x="1413"/>
        <item x="2355"/>
        <item x="1464"/>
        <item x="2160"/>
        <item x="157"/>
        <item x="1648"/>
        <item x="556"/>
        <item x="83"/>
        <item x="385"/>
        <item x="2092"/>
        <item x="1865"/>
        <item x="1078"/>
        <item x="2497"/>
        <item x="281"/>
        <item x="2253"/>
        <item x="120"/>
        <item x="2048"/>
        <item x="1561"/>
        <item x="1897"/>
        <item x="209"/>
        <item x="286"/>
        <item x="1924"/>
        <item x="684"/>
        <item x="1481"/>
        <item x="1393"/>
        <item x="1036"/>
        <item x="389"/>
        <item x="627"/>
        <item x="320"/>
        <item x="1880"/>
        <item x="1631"/>
        <item x="1378"/>
        <item x="663"/>
        <item x="167"/>
        <item x="2268"/>
        <item x="2421"/>
        <item x="1555"/>
        <item x="1400"/>
        <item x="1623"/>
        <item x="2399"/>
        <item x="2156"/>
        <item x="2007"/>
        <item x="883"/>
        <item x="1647"/>
        <item x="61"/>
        <item x="795"/>
        <item x="1661"/>
        <item x="178"/>
        <item x="177"/>
        <item x="2227"/>
        <item x="2182"/>
        <item x="2437"/>
        <item x="1021"/>
        <item x="436"/>
        <item x="1353"/>
        <item x="1152"/>
        <item x="2426"/>
        <item x="35"/>
        <item x="537"/>
        <item x="2205"/>
        <item x="1158"/>
        <item x="1689"/>
        <item x="2270"/>
        <item x="1662"/>
        <item x="1487"/>
        <item x="200"/>
        <item x="1567"/>
        <item x="647"/>
        <item x="60"/>
        <item x="1025"/>
        <item x="2188"/>
        <item x="1269"/>
        <item x="2414"/>
        <item x="1153"/>
        <item x="109"/>
        <item x="2019"/>
        <item x="653"/>
        <item x="764"/>
        <item x="847"/>
        <item x="857"/>
        <item x="412"/>
        <item x="1642"/>
        <item x="644"/>
        <item x="1309"/>
        <item x="2425"/>
        <item x="1167"/>
        <item x="1074"/>
        <item x="2252"/>
        <item x="2365"/>
        <item x="1024"/>
        <item x="594"/>
        <item x="1841"/>
        <item x="1520"/>
        <item x="1700"/>
        <item x="213"/>
        <item x="85"/>
        <item x="651"/>
        <item x="2342"/>
        <item x="1399"/>
        <item x="558"/>
        <item x="701"/>
        <item x="852"/>
        <item x="2"/>
        <item x="1383"/>
        <item x="1640"/>
        <item x="1893"/>
        <item x="1257"/>
        <item x="2280"/>
        <item x="1438"/>
        <item x="2130"/>
        <item x="6"/>
        <item x="1931"/>
        <item x="253"/>
        <item x="1326"/>
        <item x="156"/>
        <item x="1363"/>
        <item x="2176"/>
        <item x="2330"/>
        <item x="835"/>
        <item x="1510"/>
        <item x="510"/>
        <item x="488"/>
        <item x="2292"/>
        <item x="1172"/>
        <item x="1251"/>
        <item x="568"/>
        <item x="1823"/>
        <item x="33"/>
        <item x="2080"/>
        <item x="58"/>
        <item x="1599"/>
        <item x="1108"/>
        <item x="2322"/>
        <item x="243"/>
        <item x="2005"/>
        <item x="1498"/>
        <item x="1305"/>
        <item x="451"/>
        <item x="887"/>
        <item x="1452"/>
        <item x="2374"/>
        <item x="1665"/>
        <item x="108"/>
        <item x="2208"/>
        <item x="1720"/>
        <item x="2147"/>
        <item x="1144"/>
        <item x="1936"/>
        <item x="1979"/>
        <item x="603"/>
        <item x="514"/>
        <item x="14"/>
        <item x="2265"/>
        <item x="506"/>
        <item x="51"/>
        <item x="363"/>
        <item x="806"/>
        <item x="117"/>
        <item x="686"/>
        <item x="699"/>
        <item x="130"/>
        <item x="1963"/>
        <item x="1581"/>
        <item x="28"/>
        <item x="2011"/>
        <item x="1018"/>
        <item x="672"/>
        <item x="1351"/>
        <item x="1999"/>
        <item x="2353"/>
        <item x="1982"/>
        <item x="173"/>
        <item x="2274"/>
        <item x="215"/>
        <item x="656"/>
        <item x="279"/>
        <item x="906"/>
        <item x="1863"/>
        <item x="814"/>
        <item x="597"/>
        <item x="695"/>
        <item x="231"/>
        <item x="1375"/>
        <item x="2125"/>
        <item x="708"/>
        <item x="706"/>
        <item x="657"/>
        <item x="1160"/>
        <item x="1993"/>
        <item x="533"/>
        <item x="1178"/>
        <item x="2204"/>
        <item x="914"/>
        <item x="784"/>
        <item x="1743"/>
        <item x="1249"/>
        <item x="1508"/>
        <item x="428"/>
        <item x="540"/>
        <item x="2364"/>
        <item x="1273"/>
        <item x="781"/>
        <item x="1967"/>
        <item x="875"/>
        <item x="786"/>
        <item x="1050"/>
        <item x="228"/>
        <item x="2006"/>
        <item x="665"/>
        <item x="294"/>
        <item x="198"/>
        <item x="63"/>
        <item x="1256"/>
        <item x="1100"/>
        <item x="1607"/>
        <item x="1313"/>
        <item x="1409"/>
        <item x="2234"/>
        <item x="693"/>
        <item x="1163"/>
        <item x="2463"/>
        <item x="840"/>
        <item x="2117"/>
        <item x="1792"/>
        <item x="2415"/>
        <item x="771"/>
        <item x="779"/>
        <item x="1876"/>
        <item x="1572"/>
        <item x="619"/>
        <item x="168"/>
        <item x="1732"/>
        <item x="541"/>
        <item x="291"/>
        <item x="1211"/>
        <item x="391"/>
        <item x="2398"/>
        <item x="240"/>
        <item x="949"/>
        <item x="1608"/>
        <item x="150"/>
        <item x="1947"/>
        <item x="1944"/>
        <item x="522"/>
        <item x="1317"/>
        <item x="590"/>
        <item x="1923"/>
        <item x="1019"/>
        <item x="344"/>
        <item x="1297"/>
        <item x="1512"/>
        <item x="1557"/>
        <item x="2027"/>
        <item x="542"/>
        <item x="2377"/>
        <item x="1723"/>
        <item x="151"/>
        <item x="935"/>
        <item x="340"/>
        <item x="1952"/>
        <item x="1043"/>
        <item x="1752"/>
        <item x="675"/>
        <item x="2459"/>
        <item x="820"/>
        <item x="306"/>
        <item x="275"/>
        <item x="1659"/>
        <item x="210"/>
        <item x="821"/>
        <item x="1974"/>
        <item x="1431"/>
        <item x="1499"/>
        <item x="662"/>
        <item x="2081"/>
        <item x="1618"/>
        <item x="1619"/>
        <item x="1566"/>
        <item x="1404"/>
        <item x="582"/>
        <item x="1922"/>
        <item x="1506"/>
        <item x="2056"/>
        <item x="1437"/>
        <item x="2170"/>
        <item x="1425"/>
        <item x="588"/>
        <item x="1460"/>
        <item x="330"/>
        <item x="465"/>
        <item x="2161"/>
        <item x="110"/>
        <item x="951"/>
        <item x="2024"/>
        <item x="1424"/>
        <item x="757"/>
        <item x="2198"/>
        <item x="464"/>
        <item x="1418"/>
        <item x="703"/>
        <item x="2240"/>
        <item x="1905"/>
        <item x="2059"/>
        <item x="312"/>
        <item x="484"/>
        <item x="62"/>
        <item x="2251"/>
        <item x="927"/>
        <item x="1593"/>
        <item x="1655"/>
        <item x="45"/>
        <item x="452"/>
        <item x="1289"/>
        <item x="1005"/>
        <item x="1697"/>
        <item x="987"/>
        <item x="944"/>
        <item x="446"/>
        <item x="2233"/>
        <item x="1196"/>
        <item x="1124"/>
        <item x="897"/>
        <item x="907"/>
        <item x="99"/>
        <item x="659"/>
        <item x="2256"/>
        <item x="1170"/>
        <item x="1243"/>
        <item x="34"/>
        <item x="573"/>
        <item x="2068"/>
        <item x="315"/>
        <item x="39"/>
        <item x="1526"/>
        <item x="1457"/>
        <item x="1137"/>
        <item x="2500"/>
        <item x="904"/>
        <item x="248"/>
        <item x="2470"/>
        <item x="636"/>
        <item x="415"/>
        <item x="96"/>
        <item x="2118"/>
        <item x="746"/>
        <item x="831"/>
        <item x="2211"/>
        <item x="1770"/>
        <item x="615"/>
        <item x="1919"/>
        <item x="299"/>
        <item x="245"/>
        <item x="1814"/>
        <item x="2488"/>
        <item x="1683"/>
        <item x="1904"/>
        <item x="1574"/>
        <item x="2248"/>
        <item x="1533"/>
        <item x="800"/>
        <item x="2312"/>
        <item x="1226"/>
        <item x="169"/>
        <item x="1401"/>
        <item x="2336"/>
        <item x="2145"/>
        <item x="2389"/>
        <item x="2070"/>
        <item x="1060"/>
        <item x="870"/>
        <item x="2482"/>
        <item x="513"/>
        <item x="1046"/>
        <item x="1543"/>
        <item x="1611"/>
        <item x="2282"/>
        <item x="1935"/>
        <item x="979"/>
        <item x="2356"/>
        <item x="125"/>
        <item x="531"/>
        <item x="1580"/>
        <item x="975"/>
        <item x="1191"/>
        <item x="2372"/>
        <item x="1518"/>
        <item x="1684"/>
        <item x="1867"/>
        <item x="2262"/>
        <item x="1690"/>
        <item x="2016"/>
        <item x="762"/>
        <item x="84"/>
        <item x="137"/>
        <item x="2320"/>
        <item x="119"/>
        <item x="649"/>
        <item x="2026"/>
        <item x="390"/>
        <item x="1603"/>
        <item x="11"/>
        <item x="1040"/>
        <item x="902"/>
        <item x="2121"/>
        <item x="898"/>
        <item x="996"/>
        <item x="1536"/>
        <item x="2483"/>
        <item x="727"/>
        <item x="879"/>
        <item x="1677"/>
        <item x="2167"/>
        <item x="2275"/>
        <item x="837"/>
        <item x="64"/>
        <item x="1287"/>
        <item x="2284"/>
        <item x="917"/>
        <item x="317"/>
        <item x="1030"/>
        <item x="2171"/>
        <item x="2278"/>
        <item t="default"/>
      </items>
    </pivotField>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items count="4184">
        <item x="660"/>
        <item x="2642"/>
        <item x="4134"/>
        <item x="2755"/>
        <item x="1111"/>
        <item x="2387"/>
        <item x="27"/>
        <item x="2891"/>
        <item x="163"/>
        <item x="2575"/>
        <item x="4010"/>
        <item x="2511"/>
        <item x="3671"/>
        <item x="1634"/>
        <item x="213"/>
        <item x="3514"/>
        <item x="2332"/>
        <item x="451"/>
        <item x="1264"/>
        <item x="1800"/>
        <item x="826"/>
        <item x="896"/>
        <item x="1556"/>
        <item x="1529"/>
        <item x="2101"/>
        <item x="3048"/>
        <item x="259"/>
        <item x="1688"/>
        <item x="3773"/>
        <item x="3203"/>
        <item x="167"/>
        <item x="3344"/>
        <item x="2100"/>
        <item x="1287"/>
        <item x="2886"/>
        <item x="2701"/>
        <item x="2999"/>
        <item x="336"/>
        <item x="124"/>
        <item x="1128"/>
        <item x="221"/>
        <item x="3"/>
        <item x="1519"/>
        <item x="4150"/>
        <item x="236"/>
        <item x="1325"/>
        <item x="3579"/>
        <item x="1926"/>
        <item x="2254"/>
        <item x="377"/>
        <item x="1717"/>
        <item x="2746"/>
        <item x="1707"/>
        <item x="3231"/>
        <item x="656"/>
        <item x="389"/>
        <item x="455"/>
        <item x="2301"/>
        <item x="3747"/>
        <item x="368"/>
        <item x="1431"/>
        <item x="940"/>
        <item x="3303"/>
        <item x="1011"/>
        <item x="1662"/>
        <item x="323"/>
        <item x="2668"/>
        <item x="3100"/>
        <item x="260"/>
        <item x="4153"/>
        <item x="230"/>
        <item x="3986"/>
        <item x="211"/>
        <item x="174"/>
        <item x="2774"/>
        <item x="1535"/>
        <item x="1650"/>
        <item x="2141"/>
        <item x="2259"/>
        <item x="542"/>
        <item x="3342"/>
        <item x="3283"/>
        <item x="3939"/>
        <item x="893"/>
        <item x="285"/>
        <item x="3016"/>
        <item x="3253"/>
        <item x="3756"/>
        <item x="2728"/>
        <item x="3308"/>
        <item x="201"/>
        <item x="1380"/>
        <item x="2646"/>
        <item x="2632"/>
        <item x="2620"/>
        <item x="283"/>
        <item x="1658"/>
        <item x="724"/>
        <item x="1492"/>
        <item x="3857"/>
        <item x="1648"/>
        <item x="199"/>
        <item x="3605"/>
        <item x="1513"/>
        <item x="591"/>
        <item x="375"/>
        <item x="698"/>
        <item x="1446"/>
        <item x="1948"/>
        <item x="516"/>
        <item x="36"/>
        <item x="979"/>
        <item x="1262"/>
        <item x="529"/>
        <item x="419"/>
        <item x="3598"/>
        <item x="3982"/>
        <item x="2358"/>
        <item x="2696"/>
        <item x="2410"/>
        <item x="637"/>
        <item x="4148"/>
        <item x="3662"/>
        <item x="299"/>
        <item x="172"/>
        <item x="2428"/>
        <item x="3418"/>
        <item x="3040"/>
        <item x="1174"/>
        <item x="3693"/>
        <item x="14"/>
        <item x="1709"/>
        <item x="2102"/>
        <item x="1919"/>
        <item x="2317"/>
        <item x="3613"/>
        <item x="239"/>
        <item x="3901"/>
        <item x="638"/>
        <item x="3041"/>
        <item x="117"/>
        <item x="2001"/>
        <item x="2012"/>
        <item x="580"/>
        <item x="72"/>
        <item x="398"/>
        <item x="797"/>
        <item x="1718"/>
        <item x="680"/>
        <item x="3288"/>
        <item x="2873"/>
        <item x="2158"/>
        <item x="2971"/>
        <item x="2645"/>
        <item x="229"/>
        <item x="1503"/>
        <item x="2257"/>
        <item x="2170"/>
        <item x="2208"/>
        <item x="1999"/>
        <item x="1866"/>
        <item x="3039"/>
        <item x="2495"/>
        <item x="445"/>
        <item x="482"/>
        <item x="2499"/>
        <item x="3111"/>
        <item x="1760"/>
        <item x="3024"/>
        <item x="1690"/>
        <item x="1274"/>
        <item x="1996"/>
        <item x="1176"/>
        <item x="1493"/>
        <item x="1333"/>
        <item x="3191"/>
        <item x="1314"/>
        <item x="2234"/>
        <item x="532"/>
        <item x="3913"/>
        <item x="3454"/>
        <item x="3648"/>
        <item x="2448"/>
        <item x="798"/>
        <item x="2825"/>
        <item x="3619"/>
        <item x="441"/>
        <item x="3933"/>
        <item x="3068"/>
        <item x="1848"/>
        <item x="3263"/>
        <item x="2409"/>
        <item x="647"/>
        <item x="1563"/>
        <item x="3734"/>
        <item x="1246"/>
        <item x="1567"/>
        <item x="3963"/>
        <item x="2078"/>
        <item x="523"/>
        <item x="2980"/>
        <item x="1437"/>
        <item x="321"/>
        <item x="2202"/>
        <item x="4088"/>
        <item x="1175"/>
        <item x="1591"/>
        <item x="3673"/>
        <item x="3537"/>
        <item x="709"/>
        <item x="3638"/>
        <item x="3406"/>
        <item x="1259"/>
        <item x="3316"/>
        <item x="3241"/>
        <item x="293"/>
        <item x="3450"/>
        <item x="3565"/>
        <item x="1311"/>
        <item x="2117"/>
        <item x="1398"/>
        <item x="164"/>
        <item x="3530"/>
        <item x="1293"/>
        <item x="3902"/>
        <item x="3819"/>
        <item x="869"/>
        <item x="1257"/>
        <item x="3912"/>
        <item x="3222"/>
        <item x="1580"/>
        <item x="3484"/>
        <item x="4027"/>
        <item x="2256"/>
        <item x="3298"/>
        <item x="1935"/>
        <item x="1683"/>
        <item x="3471"/>
        <item x="4152"/>
        <item x="2868"/>
        <item x="2955"/>
        <item x="3694"/>
        <item x="2010"/>
        <item x="3770"/>
        <item x="2611"/>
        <item x="608"/>
        <item x="1932"/>
        <item x="634"/>
        <item x="3621"/>
        <item x="84"/>
        <item x="1884"/>
        <item x="289"/>
        <item x="2064"/>
        <item x="1122"/>
        <item x="1309"/>
        <item x="1700"/>
        <item x="2735"/>
        <item x="1163"/>
        <item x="38"/>
        <item x="2859"/>
        <item x="827"/>
        <item x="3701"/>
        <item x="4046"/>
        <item x="3142"/>
        <item x="1982"/>
        <item x="998"/>
        <item x="1868"/>
        <item x="3175"/>
        <item x="2740"/>
        <item x="2782"/>
        <item x="1699"/>
        <item x="1251"/>
        <item x="3990"/>
        <item x="2947"/>
        <item x="3348"/>
        <item x="1288"/>
        <item x="4008"/>
        <item x="3576"/>
        <item x="3918"/>
        <item x="2712"/>
        <item x="3668"/>
        <item x="655"/>
        <item x="2871"/>
        <item x="1418"/>
        <item x="1319"/>
        <item x="3783"/>
        <item x="2725"/>
        <item x="1601"/>
        <item x="1332"/>
        <item x="3944"/>
        <item x="3117"/>
        <item x="4169"/>
        <item x="1810"/>
        <item x="3321"/>
        <item x="3294"/>
        <item x="2258"/>
        <item x="456"/>
        <item x="3073"/>
        <item x="1296"/>
        <item x="1260"/>
        <item x="825"/>
        <item x="1456"/>
        <item x="4012"/>
        <item x="2284"/>
        <item x="2530"/>
        <item x="1252"/>
        <item x="3284"/>
        <item x="453"/>
        <item x="2542"/>
        <item x="2221"/>
        <item x="1488"/>
        <item x="4024"/>
        <item x="1114"/>
        <item x="2944"/>
        <item x="2239"/>
        <item x="2647"/>
        <item x="1387"/>
        <item x="390"/>
        <item x="4081"/>
        <item x="2211"/>
        <item x="1585"/>
        <item x="3387"/>
        <item x="2704"/>
        <item x="2507"/>
        <item x="2274"/>
        <item x="857"/>
        <item x="584"/>
        <item x="3691"/>
        <item x="3109"/>
        <item x="1347"/>
        <item x="912"/>
        <item x="3163"/>
        <item x="1671"/>
        <item x="1223"/>
        <item x="473"/>
        <item x="366"/>
        <item x="2204"/>
        <item x="983"/>
        <item x="3023"/>
        <item x="2087"/>
        <item x="2838"/>
        <item x="1349"/>
        <item x="992"/>
        <item x="3141"/>
        <item x="1686"/>
        <item x="2143"/>
        <item x="3880"/>
        <item x="579"/>
        <item x="1023"/>
        <item x="4118"/>
        <item x="715"/>
        <item x="226"/>
        <item x="3802"/>
        <item x="1931"/>
        <item x="1236"/>
        <item x="996"/>
        <item x="325"/>
        <item x="2113"/>
        <item x="731"/>
        <item x="102"/>
        <item x="3318"/>
        <item x="2110"/>
        <item x="507"/>
        <item x="104"/>
        <item x="2912"/>
        <item x="1258"/>
        <item x="3363"/>
        <item x="3695"/>
        <item x="3764"/>
        <item x="1654"/>
        <item x="165"/>
        <item x="2749"/>
        <item x="2463"/>
        <item x="1421"/>
        <item x="292"/>
        <item x="1604"/>
        <item x="2769"/>
        <item x="444"/>
        <item x="4013"/>
        <item x="1998"/>
        <item x="1649"/>
        <item x="2465"/>
        <item x="3516"/>
        <item x="2444"/>
        <item x="3753"/>
        <item x="3959"/>
        <item x="1055"/>
        <item x="2038"/>
        <item x="2828"/>
        <item x="782"/>
        <item x="2977"/>
        <item x="3435"/>
        <item x="749"/>
        <item x="3601"/>
        <item x="1697"/>
        <item x="2937"/>
        <item x="3699"/>
        <item x="1442"/>
        <item x="885"/>
        <item x="4002"/>
        <item x="3469"/>
        <item x="1725"/>
        <item x="3717"/>
        <item x="3151"/>
        <item x="508"/>
        <item x="1238"/>
        <item x="3821"/>
        <item x="452"/>
        <item x="326"/>
        <item x="1596"/>
        <item x="3323"/>
        <item x="384"/>
        <item x="3080"/>
        <item x="1162"/>
        <item x="369"/>
        <item x="1603"/>
        <item x="3457"/>
        <item x="3606"/>
        <item x="569"/>
        <item x="3533"/>
        <item x="2174"/>
        <item x="3038"/>
        <item x="2606"/>
        <item x="3927"/>
        <item x="252"/>
        <item x="3397"/>
        <item x="4069"/>
        <item x="371"/>
        <item x="3584"/>
        <item x="3900"/>
        <item x="424"/>
        <item x="868"/>
        <item x="2803"/>
        <item x="1001"/>
        <item x="403"/>
        <item x="4066"/>
        <item x="3373"/>
        <item x="74"/>
        <item x="980"/>
        <item x="2470"/>
        <item x="2830"/>
        <item x="2109"/>
        <item x="1930"/>
        <item x="2761"/>
        <item x="3105"/>
        <item x="2744"/>
        <item x="3580"/>
        <item x="1692"/>
        <item x="333"/>
        <item x="3822"/>
        <item x="1034"/>
        <item x="536"/>
        <item x="2756"/>
        <item x="2986"/>
        <item x="2249"/>
        <item x="2370"/>
        <item x="3251"/>
        <item x="3470"/>
        <item x="3332"/>
        <item x="2386"/>
        <item x="2230"/>
        <item x="1032"/>
        <item x="2872"/>
        <item x="3752"/>
        <item x="2460"/>
        <item x="1682"/>
        <item x="1892"/>
        <item x="2643"/>
        <item x="3272"/>
        <item x="751"/>
        <item x="2741"/>
        <item x="2461"/>
        <item x="2822"/>
        <item x="3754"/>
        <item x="3459"/>
        <item x="66"/>
        <item x="3667"/>
        <item x="3429"/>
        <item x="39"/>
        <item x="3527"/>
        <item x="488"/>
        <item x="4044"/>
        <item x="1942"/>
        <item x="3925"/>
        <item x="3674"/>
        <item x="3535"/>
        <item x="599"/>
        <item x="212"/>
        <item x="3765"/>
        <item x="1527"/>
        <item x="870"/>
        <item x="3557"/>
        <item x="1557"/>
        <item x="78"/>
        <item x="2651"/>
        <item x="646"/>
        <item x="3439"/>
        <item x="2695"/>
        <item x="3355"/>
        <item x="3499"/>
        <item x="2057"/>
        <item x="1166"/>
        <item x="2180"/>
        <item x="1460"/>
        <item x="1904"/>
        <item x="1230"/>
        <item x="1955"/>
        <item x="676"/>
        <item x="614"/>
        <item x="219"/>
        <item x="4178"/>
        <item x="327"/>
        <item x="2455"/>
        <item x="3449"/>
        <item x="2540"/>
        <item x="2161"/>
        <item x="1473"/>
        <item x="673"/>
        <item x="1435"/>
        <item x="3526"/>
        <item x="2710"/>
        <item x="1184"/>
        <item x="1212"/>
        <item x="1752"/>
        <item x="3595"/>
        <item x="2515"/>
        <item x="894"/>
        <item x="571"/>
        <item x="2870"/>
        <item x="1173"/>
        <item x="2978"/>
        <item x="1040"/>
        <item x="3670"/>
        <item x="1237"/>
        <item x="228"/>
        <item x="510"/>
        <item x="2659"/>
        <item x="1640"/>
        <item x="2509"/>
        <item x="2248"/>
        <item x="2956"/>
        <item x="3085"/>
        <item x="129"/>
        <item x="489"/>
        <item x="4127"/>
        <item x="899"/>
        <item x="4047"/>
        <item x="1388"/>
        <item x="1922"/>
        <item x="175"/>
        <item x="2948"/>
        <item x="1950"/>
        <item x="711"/>
        <item x="99"/>
        <item x="3625"/>
        <item x="3546"/>
        <item x="2609"/>
        <item x="970"/>
        <item x="3582"/>
        <item x="1523"/>
        <item x="2157"/>
        <item x="3522"/>
        <item x="1524"/>
        <item x="1939"/>
        <item x="587"/>
        <item x="2105"/>
        <item x="4139"/>
        <item x="962"/>
        <item x="3995"/>
        <item x="3341"/>
        <item x="3136"/>
        <item x="3894"/>
        <item x="3055"/>
        <item x="2786"/>
        <item x="2716"/>
        <item x="1549"/>
        <item x="1514"/>
        <item x="2641"/>
        <item x="1504"/>
        <item x="3388"/>
        <item x="127"/>
        <item x="1441"/>
        <item x="1862"/>
        <item x="3815"/>
        <item x="4014"/>
        <item x="1389"/>
        <item x="2162"/>
        <item x="1952"/>
        <item x="2398"/>
        <item x="2954"/>
        <item x="3803"/>
        <item x="1953"/>
        <item x="1779"/>
        <item x="4072"/>
        <item x="3378"/>
        <item x="123"/>
        <item x="1645"/>
        <item x="2979"/>
        <item x="251"/>
        <item x="1159"/>
        <item x="1582"/>
        <item x="2369"/>
        <item x="3881"/>
        <item x="1209"/>
        <item x="3458"/>
        <item x="2762"/>
        <item x="457"/>
        <item x="4065"/>
        <item x="3766"/>
        <item x="3604"/>
        <item x="2300"/>
        <item x="1090"/>
        <item x="2820"/>
        <item x="233"/>
        <item x="2554"/>
        <item x="3994"/>
        <item x="2443"/>
        <item x="2333"/>
        <item x="265"/>
        <item x="1516"/>
        <item x="653"/>
        <item x="3122"/>
        <item x="515"/>
        <item x="3996"/>
        <item x="2634"/>
        <item x="1178"/>
        <item x="1548"/>
        <item x="3066"/>
        <item x="28"/>
        <item x="3926"/>
        <item x="4147"/>
        <item x="3339"/>
        <item x="3577"/>
        <item x="3942"/>
        <item x="3497"/>
        <item x="3600"/>
        <item x="3599"/>
        <item x="2644"/>
        <item x="2377"/>
        <item x="3813"/>
        <item x="3983"/>
        <item x="855"/>
        <item x="2664"/>
        <item x="3542"/>
        <item x="3300"/>
        <item x="3347"/>
        <item x="1754"/>
        <item x="1840"/>
        <item x="2037"/>
        <item x="2266"/>
        <item x="2430"/>
        <item x="3478"/>
        <item x="2787"/>
        <item x="3896"/>
        <item x="3075"/>
        <item x="1600"/>
        <item x="1923"/>
        <item x="2549"/>
        <item x="76"/>
        <item x="2570"/>
        <item x="2338"/>
        <item x="1534"/>
        <item x="2534"/>
        <item x="32"/>
        <item x="560"/>
        <item x="363"/>
        <item x="2514"/>
        <item x="3646"/>
        <item x="2596"/>
        <item x="583"/>
        <item x="3840"/>
        <item x="710"/>
        <item x="3805"/>
        <item x="2919"/>
        <item x="2957"/>
        <item x="3491"/>
        <item x="3698"/>
        <item x="1756"/>
        <item x="4112"/>
        <item x="3037"/>
        <item x="1030"/>
        <item x="348"/>
        <item x="3107"/>
        <item x="1186"/>
        <item x="1594"/>
        <item x="1928"/>
        <item x="2819"/>
        <item x="3916"/>
        <item x="1847"/>
        <item x="565"/>
        <item x="3669"/>
        <item x="1029"/>
        <item x="2840"/>
        <item x="237"/>
        <item x="1002"/>
        <item x="4076"/>
        <item x="3159"/>
        <item x="258"/>
        <item x="3692"/>
        <item x="2380"/>
        <item x="4107"/>
        <item x="2496"/>
        <item x="1633"/>
        <item x="639"/>
        <item x="1218"/>
        <item x="835"/>
        <item x="1110"/>
        <item x="4026"/>
        <item x="3976"/>
        <item x="2916"/>
        <item x="3718"/>
        <item x="3261"/>
        <item x="1357"/>
        <item x="2319"/>
        <item x="4149"/>
        <item x="3797"/>
        <item x="103"/>
        <item x="2924"/>
        <item x="15"/>
        <item x="1796"/>
        <item x="94"/>
        <item x="176"/>
        <item x="3262"/>
        <item x="1801"/>
        <item x="423"/>
        <item x="2878"/>
        <item x="1217"/>
        <item x="1124"/>
        <item x="3732"/>
        <item x="3399"/>
        <item x="2229"/>
        <item x="231"/>
        <item x="944"/>
        <item x="3477"/>
        <item x="635"/>
        <item x="277"/>
        <item x="328"/>
        <item x="3249"/>
        <item x="2679"/>
        <item x="1003"/>
        <item x="1839"/>
        <item x="2527"/>
        <item x="3547"/>
        <item x="2920"/>
        <item x="2815"/>
        <item x="3575"/>
        <item x="3867"/>
        <item x="3340"/>
        <item x="902"/>
        <item x="2732"/>
        <item x="1501"/>
        <item x="3081"/>
        <item x="100"/>
        <item x="1351"/>
        <item x="3807"/>
        <item x="2493"/>
        <item x="240"/>
        <item x="2827"/>
        <item x="593"/>
        <item x="3914"/>
        <item x="2998"/>
        <item x="750"/>
        <item x="1908"/>
        <item x="1652"/>
        <item x="2614"/>
        <item x="2703"/>
        <item x="4022"/>
        <item x="632"/>
        <item x="586"/>
        <item x="3243"/>
        <item x="3160"/>
        <item x="3961"/>
        <item x="3190"/>
        <item x="3879"/>
        <item x="1579"/>
        <item x="2376"/>
        <item x="2528"/>
        <item x="781"/>
        <item x="1920"/>
        <item x="1518"/>
        <item x="1123"/>
        <item x="3511"/>
        <item x="196"/>
        <item x="3173"/>
        <item x="2790"/>
        <item x="339"/>
        <item x="3980"/>
        <item x="994"/>
        <item x="1295"/>
        <item x="1781"/>
        <item x="4132"/>
        <item x="1724"/>
        <item x="2090"/>
        <item x="2160"/>
        <item x="3809"/>
        <item x="1799"/>
        <item x="1108"/>
        <item x="4073"/>
        <item x="3529"/>
        <item x="2839"/>
        <item x="1457"/>
        <item x="2477"/>
        <item x="1038"/>
        <item x="2359"/>
        <item x="1846"/>
        <item x="3865"/>
        <item x="2892"/>
        <item x="1907"/>
        <item x="4048"/>
        <item x="75"/>
        <item x="2599"/>
        <item x="969"/>
        <item x="491"/>
        <item x="925"/>
        <item x="4077"/>
        <item x="125"/>
        <item x="1335"/>
        <item x="537"/>
        <item x="1229"/>
        <item x="3649"/>
        <item x="3962"/>
        <item x="1312"/>
        <item x="1307"/>
        <item x="4051"/>
        <item x="1254"/>
        <item x="1112"/>
        <item x="3508"/>
        <item x="2874"/>
        <item x="3228"/>
        <item x="1895"/>
        <item x="1602"/>
        <item x="2429"/>
        <item x="1337"/>
        <item x="2899"/>
        <item x="2411"/>
        <item x="1867"/>
        <item x="3820"/>
        <item x="1753"/>
        <item x="3336"/>
        <item x="3492"/>
        <item x="376"/>
        <item x="23"/>
        <item x="1533"/>
        <item x="2508"/>
        <item x="1553"/>
        <item x="3954"/>
        <item x="2314"/>
        <item x="872"/>
        <item x="915"/>
        <item x="421"/>
        <item x="1033"/>
        <item x="1502"/>
        <item x="3369"/>
        <item x="1227"/>
        <item x="2449"/>
        <item x="3932"/>
        <item x="2743"/>
        <item x="1000"/>
        <item x="3893"/>
        <item x="1434"/>
        <item x="1376"/>
        <item x="2816"/>
        <item x="232"/>
        <item x="3292"/>
        <item x="3083"/>
        <item x="2116"/>
        <item x="2866"/>
        <item x="359"/>
        <item x="3197"/>
        <item x="2727"/>
        <item x="3836"/>
        <item x="2805"/>
        <item x="1277"/>
        <item x="2648"/>
        <item x="3780"/>
        <item x="225"/>
        <item x="2558"/>
        <item x="2788"/>
        <item x="997"/>
        <item x="2267"/>
        <item x="3498"/>
        <item x="200"/>
        <item x="4028"/>
        <item x="264"/>
        <item x="2111"/>
        <item x="3093"/>
        <item x="3379"/>
        <item x="3465"/>
        <item x="1399"/>
        <item x="3103"/>
        <item x="3067"/>
        <item x="2565"/>
        <item x="1574"/>
        <item x="1886"/>
        <item x="1407"/>
        <item x="1975"/>
        <item x="3993"/>
        <item x="3630"/>
        <item x="379"/>
        <item x="2441"/>
        <item x="1069"/>
        <item x="1565"/>
        <item x="4050"/>
        <item x="1780"/>
        <item x="2478"/>
        <item x="1811"/>
        <item x="3421"/>
        <item x="418"/>
        <item x="1160"/>
        <item x="1989"/>
        <item x="1401"/>
        <item x="2275"/>
        <item x="2330"/>
        <item x="3627"/>
        <item x="1584"/>
        <item x="2492"/>
        <item x="3745"/>
        <item x="820"/>
        <item x="1355"/>
        <item x="476"/>
        <item x="752"/>
        <item x="1133"/>
        <item x="4045"/>
        <item x="3079"/>
        <item x="4036"/>
        <item x="1778"/>
        <item x="2630"/>
        <item x="2963"/>
        <item x="2445"/>
        <item x="3808"/>
        <item x="1099"/>
        <item x="1639"/>
        <item x="3585"/>
        <item x="500"/>
        <item x="391"/>
        <item x="1139"/>
        <item x="581"/>
        <item x="1798"/>
        <item x="3590"/>
        <item x="2337"/>
        <item x="494"/>
        <item x="2457"/>
        <item x="2367"/>
        <item x="378"/>
        <item x="2624"/>
        <item x="4182"/>
        <item x="919"/>
        <item x="1404"/>
        <item x="672"/>
        <item x="1834"/>
        <item x="2114"/>
        <item x="3285"/>
        <item x="1849"/>
        <item x="2994"/>
        <item x="2210"/>
        <item x="61"/>
        <item x="4093"/>
        <item x="3043"/>
        <item x="1517"/>
        <item x="4056"/>
        <item x="2316"/>
        <item x="3385"/>
        <item x="3650"/>
        <item x="3301"/>
        <item x="717"/>
        <item x="3651"/>
        <item x="2286"/>
        <item x="365"/>
        <item x="2748"/>
        <item x="3501"/>
        <item x="223"/>
        <item x="3538"/>
        <item x="2939"/>
        <item x="1578"/>
        <item x="3505"/>
        <item x="320"/>
        <item x="2389"/>
        <item x="2298"/>
        <item x="578"/>
        <item x="4038"/>
        <item x="3129"/>
        <item x="3245"/>
        <item x="3967"/>
        <item x="3366"/>
        <item x="3573"/>
        <item x="3597"/>
        <item x="3370"/>
        <item x="1187"/>
        <item x="3895"/>
        <item x="3801"/>
        <item x="345"/>
        <item x="2529"/>
        <item x="1364"/>
        <item x="107"/>
        <item x="1913"/>
        <item x="2325"/>
        <item x="1097"/>
        <item x="30"/>
        <item x="2867"/>
        <item x="3750"/>
        <item x="335"/>
        <item x="3655"/>
        <item x="3612"/>
        <item x="712"/>
        <item x="2118"/>
        <item x="3144"/>
        <item x="2077"/>
        <item x="573"/>
        <item x="4061"/>
        <item x="4130"/>
        <item x="3196"/>
        <item x="1949"/>
        <item x="4085"/>
        <item x="2240"/>
        <item x="3528"/>
        <item x="547"/>
        <item x="193"/>
        <item x="3353"/>
        <item x="73"/>
        <item x="3334"/>
        <item x="1710"/>
        <item x="1071"/>
        <item x="1897"/>
        <item x="995"/>
        <item x="2051"/>
        <item x="2357"/>
        <item x="545"/>
        <item x="2849"/>
        <item x="2043"/>
        <item x="1366"/>
        <item x="3260"/>
        <item x="2700"/>
        <item x="2047"/>
        <item x="811"/>
        <item x="2537"/>
        <item x="3889"/>
        <item x="822"/>
        <item x="159"/>
        <item x="435"/>
        <item x="1573"/>
        <item x="1157"/>
        <item x="2821"/>
        <item x="3130"/>
        <item x="3466"/>
        <item x="177"/>
        <item x="721"/>
        <item x="1507"/>
        <item x="3769"/>
        <item x="3257"/>
        <item x="2464"/>
        <item x="3155"/>
        <item x="356"/>
        <item x="2812"/>
        <item x="1881"/>
        <item x="522"/>
        <item x="2209"/>
        <item x="1887"/>
        <item x="1194"/>
        <item x="1608"/>
        <item x="1737"/>
        <item x="1632"/>
        <item x="2772"/>
        <item x="1016"/>
        <item x="3097"/>
        <item x="1465"/>
        <item x="1424"/>
        <item x="4126"/>
        <item x="1284"/>
        <item x="561"/>
        <item x="3441"/>
        <item x="1286"/>
        <item x="272"/>
        <item x="2422"/>
        <item x="2982"/>
        <item x="1491"/>
        <item x="1644"/>
        <item x="1125"/>
        <item x="1265"/>
        <item x="800"/>
        <item x="194"/>
        <item x="991"/>
        <item x="329"/>
        <item x="3065"/>
        <item x="1275"/>
        <item x="4017"/>
        <item x="1072"/>
        <item x="2379"/>
        <item x="3358"/>
        <item x="3002"/>
        <item x="113"/>
        <item x="3532"/>
        <item x="3192"/>
        <item x="1462"/>
        <item x="470"/>
        <item x="907"/>
        <item x="843"/>
        <item x="713"/>
        <item x="4094"/>
        <item x="1414"/>
        <item x="1127"/>
        <item x="501"/>
        <item x="3152"/>
        <item x="649"/>
        <item x="307"/>
        <item x="2120"/>
        <item x="70"/>
        <item x="1210"/>
        <item x="1877"/>
        <item x="3123"/>
        <item x="2084"/>
        <item x="2531"/>
        <item x="3464"/>
        <item x="1951"/>
        <item x="1980"/>
        <item x="1138"/>
        <item x="1369"/>
        <item x="2474"/>
        <item x="1169"/>
        <item x="4100"/>
        <item x="155"/>
        <item x="974"/>
        <item x="2450"/>
        <item x="1474"/>
        <item x="1350"/>
        <item x="1787"/>
        <item x="1653"/>
        <item x="217"/>
        <item x="2917"/>
        <item x="1651"/>
        <item x="1744"/>
        <item x="178"/>
        <item x="779"/>
        <item x="3974"/>
        <item x="3356"/>
        <item x="1598"/>
        <item x="2860"/>
        <item x="469"/>
        <item x="2148"/>
        <item x="748"/>
        <item x="3885"/>
        <item x="1321"/>
        <item x="6"/>
        <item x="135"/>
        <item x="1467"/>
        <item x="2063"/>
        <item x="2318"/>
        <item x="1004"/>
        <item x="304"/>
        <item x="1941"/>
        <item x="3116"/>
        <item x="4167"/>
        <item x="308"/>
        <item x="2836"/>
        <item x="1025"/>
        <item x="847"/>
        <item x="3892"/>
        <item x="1044"/>
        <item x="3841"/>
        <item x="3854"/>
        <item x="2265"/>
        <item x="1394"/>
        <item x="3729"/>
        <item x="642"/>
        <item x="106"/>
        <item x="1705"/>
        <item x="1978"/>
        <item x="2945"/>
        <item x="2295"/>
        <item x="3746"/>
        <item x="1107"/>
        <item x="495"/>
        <item x="959"/>
        <item x="2172"/>
        <item x="3708"/>
        <item x="2416"/>
        <item x="3299"/>
        <item x="558"/>
        <item x="3250"/>
        <item x="2835"/>
        <item x="889"/>
        <item x="1763"/>
        <item x="3936"/>
        <item x="2434"/>
        <item x="2541"/>
        <item x="4163"/>
        <item x="2576"/>
        <item x="3202"/>
        <item x="2015"/>
        <item x="1675"/>
        <item x="2997"/>
        <item x="2133"/>
        <item x="3596"/>
        <item x="4062"/>
        <item x="678"/>
        <item x="1413"/>
        <item x="1198"/>
        <item x="3652"/>
        <item x="3710"/>
        <item x="344"/>
        <item x="428"/>
        <item x="3092"/>
        <item x="1008"/>
        <item x="269"/>
        <item x="334"/>
        <item x="3233"/>
        <item x="3523"/>
        <item x="2792"/>
        <item x="4124"/>
        <item x="2490"/>
        <item x="3376"/>
        <item x="1890"/>
        <item x="2028"/>
        <item x="1419"/>
        <item x="2566"/>
        <item x="1906"/>
        <item x="140"/>
        <item x="1443"/>
        <item x="519"/>
        <item x="1361"/>
        <item x="2023"/>
        <item x="1228"/>
        <item x="4128"/>
        <item x="2674"/>
        <item x="984"/>
        <item x="1444"/>
        <item x="611"/>
        <item x="1487"/>
        <item x="943"/>
        <item x="18"/>
        <item x="954"/>
        <item x="1028"/>
        <item x="4"/>
        <item x="2462"/>
        <item x="3706"/>
        <item x="1106"/>
        <item x="880"/>
        <item x="4060"/>
        <item x="1869"/>
        <item x="539"/>
        <item x="4104"/>
        <item x="777"/>
        <item x="901"/>
        <item x="922"/>
        <item x="2320"/>
        <item x="658"/>
        <item x="4052"/>
        <item x="3730"/>
        <item x="1067"/>
        <item x="2149"/>
        <item x="590"/>
        <item x="795"/>
        <item x="1050"/>
        <item x="1056"/>
        <item x="1882"/>
        <item x="3325"/>
        <item x="2216"/>
        <item x="370"/>
        <item x="2850"/>
        <item x="2026"/>
        <item x="158"/>
        <item x="2654"/>
        <item x="973"/>
        <item x="3088"/>
        <item x="409"/>
        <item x="2279"/>
        <item x="735"/>
        <item x="3022"/>
        <item x="2323"/>
        <item x="222"/>
        <item x="1405"/>
        <item x="77"/>
        <item x="3359"/>
        <item x="860"/>
        <item x="2577"/>
        <item x="162"/>
        <item x="3733"/>
        <item x="3307"/>
        <item x="2709"/>
        <item x="3017"/>
        <item x="3206"/>
        <item x="332"/>
        <item x="3635"/>
        <item x="2136"/>
        <item x="2502"/>
        <item x="408"/>
        <item x="3966"/>
        <item x="301"/>
        <item x="3433"/>
        <item x="1063"/>
        <item x="1371"/>
        <item x="1120"/>
        <item x="2250"/>
        <item x="1453"/>
        <item x="3161"/>
        <item x="3153"/>
        <item x="1711"/>
        <item x="1447"/>
        <item x="3631"/>
        <item x="2533"/>
        <item x="3940"/>
        <item x="51"/>
        <item x="1451"/>
        <item x="1137"/>
        <item x="978"/>
        <item x="3502"/>
        <item x="3320"/>
        <item x="2342"/>
        <item x="2607"/>
        <item x="1947"/>
        <item x="1383"/>
        <item x="3010"/>
        <item x="625"/>
        <item x="3763"/>
        <item x="701"/>
        <item x="1612"/>
        <item x="2164"/>
        <item x="1408"/>
        <item x="3931"/>
        <item x="2571"/>
        <item x="4146"/>
        <item x="3213"/>
        <item x="1647"/>
        <item x="905"/>
        <item x="3790"/>
        <item x="3719"/>
        <item x="1478"/>
        <item x="595"/>
        <item x="2185"/>
        <item x="341"/>
        <item x="1655"/>
        <item x="90"/>
        <item x="2091"/>
        <item x="622"/>
        <item x="2155"/>
        <item x="1375"/>
        <item x="3633"/>
        <item x="1117"/>
        <item x="1583"/>
        <item x="3162"/>
        <item x="914"/>
        <item x="774"/>
        <item x="4154"/>
        <item x="3875"/>
        <item x="3343"/>
        <item x="3172"/>
        <item x="799"/>
        <item x="2964"/>
        <item x="1468"/>
        <item x="3748"/>
        <item x="1315"/>
        <item x="3483"/>
        <item x="3615"/>
        <item x="1833"/>
        <item x="3681"/>
        <item x="806"/>
        <item x="59"/>
        <item x="3475"/>
        <item x="3946"/>
        <item x="3240"/>
        <item x="802"/>
        <item x="2665"/>
        <item x="446"/>
        <item x="1400"/>
        <item x="1379"/>
        <item x="2226"/>
        <item x="524"/>
        <item x="1116"/>
        <item x="1215"/>
        <item x="1733"/>
        <item x="322"/>
        <item x="856"/>
        <item x="1575"/>
        <item x="541"/>
        <item x="2861"/>
        <item x="459"/>
        <item x="2811"/>
        <item x="2925"/>
        <item x="1402"/>
        <item x="2189"/>
        <item x="183"/>
        <item x="134"/>
        <item x="1759"/>
        <item x="3383"/>
        <item x="392"/>
        <item x="1646"/>
        <item x="742"/>
        <item x="3679"/>
        <item x="1850"/>
        <item x="2349"/>
        <item x="1426"/>
        <item x="564"/>
        <item x="3204"/>
        <item x="1221"/>
        <item x="2014"/>
        <item x="3009"/>
        <item x="2844"/>
        <item x="33"/>
        <item x="3060"/>
        <item x="4137"/>
        <item x="3981"/>
        <item x="3021"/>
        <item x="1739"/>
        <item x="1539"/>
        <item x="1149"/>
        <item x="247"/>
        <item x="317"/>
        <item x="2033"/>
        <item x="305"/>
        <item x="388"/>
        <item x="1569"/>
        <item x="3061"/>
        <item x="2669"/>
        <item x="2128"/>
        <item x="1993"/>
        <item x="572"/>
        <item x="1630"/>
        <item x="4067"/>
        <item x="2285"/>
        <item x="1135"/>
        <item x="1373"/>
        <item x="429"/>
        <item x="1515"/>
        <item x="3076"/>
        <item x="3178"/>
        <item x="4029"/>
        <item x="208"/>
        <item x="745"/>
        <item x="1586"/>
        <item x="1552"/>
        <item x="1864"/>
        <item x="4087"/>
        <item x="185"/>
        <item x="1436"/>
        <item x="2793"/>
        <item x="1490"/>
        <item x="2720"/>
        <item x="3082"/>
        <item x="3106"/>
        <item x="1761"/>
        <item x="3027"/>
        <item x="1377"/>
        <item x="546"/>
        <item x="3185"/>
        <item x="349"/>
        <item x="2619"/>
        <item x="3059"/>
        <item x="2888"/>
        <item x="1983"/>
        <item x="3831"/>
        <item x="1588"/>
        <item x="3154"/>
        <item x="4114"/>
        <item x="2446"/>
        <item x="1835"/>
        <item x="1732"/>
        <item x="2633"/>
        <item x="3110"/>
        <item x="42"/>
        <item x="3319"/>
        <item x="4096"/>
        <item x="3424"/>
        <item x="4099"/>
        <item x="1497"/>
        <item x="3620"/>
        <item x="3306"/>
        <item x="2567"/>
        <item x="3890"/>
        <item x="1976"/>
        <item x="4177"/>
        <item x="3481"/>
        <item x="1720"/>
        <item x="555"/>
        <item x="3741"/>
        <item x="3517"/>
        <item x="2384"/>
        <item x="253"/>
        <item x="271"/>
        <item x="2981"/>
        <item x="786"/>
        <item x="949"/>
        <item x="1356"/>
        <item x="273"/>
        <item x="2166"/>
        <item x="3709"/>
        <item x="270"/>
        <item x="2198"/>
        <item x="1026"/>
        <item x="3396"/>
        <item x="883"/>
        <item x="1432"/>
        <item x="4115"/>
        <item x="2344"/>
        <item x="2471"/>
        <item x="674"/>
        <item x="343"/>
        <item x="757"/>
        <item x="81"/>
        <item x="3227"/>
        <item x="2016"/>
        <item x="2501"/>
        <item x="3973"/>
        <item x="2991"/>
        <item x="1994"/>
        <item x="3641"/>
        <item x="2029"/>
        <item x="2356"/>
        <item x="25"/>
        <item x="3834"/>
        <item x="3156"/>
        <item x="4092"/>
        <item x="910"/>
        <item x="3566"/>
        <item x="3069"/>
        <item x="3868"/>
        <item x="2335"/>
        <item x="1271"/>
        <item x="3858"/>
        <item x="727"/>
        <item x="708"/>
        <item x="960"/>
        <item x="2201"/>
        <item x="2796"/>
        <item x="1786"/>
        <item x="2676"/>
        <item x="1392"/>
        <item x="771"/>
        <item x="3271"/>
        <item x="2617"/>
        <item x="3049"/>
        <item x="1933"/>
        <item x="1838"/>
        <item x="2137"/>
        <item x="1202"/>
        <item x="986"/>
        <item x="2368"/>
        <item x="3992"/>
        <item x="1689"/>
        <item x="3810"/>
        <item x="2228"/>
        <item x="1494"/>
        <item x="2739"/>
        <item x="1925"/>
        <item x="1191"/>
        <item x="2293"/>
        <item x="4018"/>
        <item x="3046"/>
        <item x="214"/>
        <item x="3720"/>
        <item x="2926"/>
        <item x="2124"/>
        <item x="1188"/>
        <item x="331"/>
        <item x="3413"/>
        <item x="3548"/>
        <item x="3146"/>
        <item x="4035"/>
        <item x="1196"/>
        <item x="654"/>
        <item x="993"/>
        <item x="842"/>
        <item x="3063"/>
        <item x="3948"/>
        <item x="2252"/>
        <item x="2200"/>
        <item x="2454"/>
        <item x="761"/>
        <item x="3125"/>
        <item x="2362"/>
        <item x="1081"/>
        <item x="4049"/>
        <item x="2814"/>
        <item x="1815"/>
        <item x="3496"/>
        <item x="399"/>
        <item x="3408"/>
        <item x="657"/>
        <item x="1997"/>
        <item x="362"/>
        <item x="1546"/>
        <item x="4105"/>
        <item x="2875"/>
        <item x="263"/>
        <item x="234"/>
        <item x="2044"/>
        <item x="3561"/>
        <item x="1273"/>
        <item x="1681"/>
        <item x="340"/>
        <item x="663"/>
        <item x="785"/>
        <item x="1656"/>
        <item x="2885"/>
        <item x="1731"/>
        <item x="2719"/>
        <item x="1751"/>
        <item x="1593"/>
        <item x="3091"/>
        <item x="4016"/>
        <item x="1266"/>
        <item x="934"/>
        <item x="930"/>
        <item x="1183"/>
        <item x="2315"/>
        <item x="3622"/>
        <item x="1581"/>
        <item x="2573"/>
        <item x="47"/>
        <item x="1687"/>
        <item x="2900"/>
        <item x="567"/>
        <item x="3839"/>
        <item x="3269"/>
        <item x="1449"/>
        <item x="1555"/>
        <item x="1358"/>
        <item x="617"/>
        <item x="2802"/>
        <item x="3108"/>
        <item x="882"/>
        <item x="3760"/>
        <item x="2095"/>
        <item x="3164"/>
        <item x="21"/>
        <item x="4143"/>
        <item x="3224"/>
        <item x="4009"/>
        <item x="2987"/>
        <item x="852"/>
        <item x="480"/>
        <item x="1537"/>
        <item x="968"/>
        <item x="141"/>
        <item x="1224"/>
        <item x="2196"/>
        <item x="694"/>
        <item x="2312"/>
        <item x="1938"/>
        <item x="514"/>
        <item x="606"/>
        <item x="1832"/>
        <item x="821"/>
        <item x="824"/>
        <item x="2858"/>
        <item x="2612"/>
        <item x="1851"/>
        <item x="1177"/>
        <item x="927"/>
        <item x="1520"/>
        <item x="1512"/>
        <item x="1856"/>
        <item x="829"/>
        <item x="3767"/>
        <item x="3346"/>
        <item x="3642"/>
        <item x="2247"/>
        <item x="641"/>
        <item x="2834"/>
        <item x="1459"/>
        <item x="506"/>
        <item x="2831"/>
        <item x="4156"/>
        <item x="2093"/>
        <item x="3033"/>
        <item x="732"/>
        <item x="493"/>
        <item x="2613"/>
        <item x="504"/>
        <item x="1858"/>
        <item x="2181"/>
        <item x="1179"/>
        <item x="848"/>
        <item x="3848"/>
        <item x="4079"/>
        <item x="1929"/>
        <item x="2976"/>
        <item x="1093"/>
        <item x="1144"/>
        <item x="3878"/>
        <item x="12"/>
        <item x="4111"/>
        <item x="929"/>
        <item x="3089"/>
        <item x="1147"/>
        <item x="1203"/>
        <item x="3042"/>
        <item x="3119"/>
        <item x="1267"/>
        <item x="1061"/>
        <item x="2402"/>
        <item x="2995"/>
        <item x="1089"/>
        <item x="1381"/>
        <item x="3126"/>
        <item x="696"/>
        <item x="2381"/>
        <item x="1172"/>
        <item x="4006"/>
        <item x="903"/>
        <item x="2054"/>
        <item x="2563"/>
        <item x="1208"/>
        <item x="3313"/>
        <item x="1290"/>
        <item x="589"/>
        <item x="730"/>
        <item x="1243"/>
        <item x="2322"/>
        <item x="2452"/>
        <item x="3525"/>
        <item x="3887"/>
        <item x="817"/>
        <item x="1079"/>
        <item x="2794"/>
        <item x="2475"/>
        <item x="4120"/>
        <item x="8"/>
        <item x="3897"/>
        <item x="3415"/>
        <item x="1547"/>
        <item x="197"/>
        <item x="4020"/>
        <item x="1495"/>
        <item x="1452"/>
        <item x="1360"/>
        <item x="1068"/>
        <item x="454"/>
        <item x="2615"/>
        <item x="204"/>
        <item x="4080"/>
        <item x="1696"/>
        <item x="3844"/>
        <item x="754"/>
        <item x="274"/>
        <item x="2391"/>
        <item x="2760"/>
        <item x="1666"/>
        <item x="839"/>
        <item x="841"/>
        <item x="3849"/>
        <item x="3586"/>
        <item x="3182"/>
        <item x="3256"/>
        <item x="275"/>
        <item x="4136"/>
        <item x="1334"/>
        <item x="147"/>
        <item x="946"/>
        <item x="3025"/>
        <item x="1240"/>
        <item x="1817"/>
        <item x="1289"/>
        <item x="618"/>
        <item x="1860"/>
        <item x="3374"/>
        <item x="538"/>
        <item x="1624"/>
        <item x="2550"/>
        <item x="626"/>
        <item x="2776"/>
        <item x="3977"/>
        <item x="2603"/>
        <item x="607"/>
        <item x="4058"/>
        <item x="48"/>
        <item x="4109"/>
        <item x="3882"/>
        <item x="4108"/>
        <item x="257"/>
        <item x="62"/>
        <item x="3274"/>
        <item x="478"/>
        <item x="4005"/>
        <item x="3872"/>
        <item x="1956"/>
        <item x="3800"/>
        <item x="82"/>
        <item x="1664"/>
        <item x="714"/>
        <item x="770"/>
        <item x="2456"/>
        <item x="2049"/>
        <item x="91"/>
        <item x="1531"/>
        <item x="2621"/>
        <item x="287"/>
        <item x="186"/>
        <item x="53"/>
        <item x="3365"/>
        <item x="2345"/>
        <item x="1538"/>
        <item x="2498"/>
        <item x="3611"/>
        <item x="1439"/>
        <item x="531"/>
        <item x="4121"/>
        <item x="1329"/>
        <item x="1167"/>
        <item x="2027"/>
        <item x="2053"/>
        <item x="2610"/>
        <item x="695"/>
        <item x="2738"/>
        <item x="3193"/>
        <item x="534"/>
        <item x="3682"/>
        <item x="1207"/>
        <item x="553"/>
        <item x="3960"/>
        <item x="3267"/>
        <item x="2569"/>
        <item x="1758"/>
        <item x="3490"/>
        <item x="1197"/>
        <item x="2203"/>
        <item x="1914"/>
        <item x="2625"/>
        <item x="209"/>
        <item x="1410"/>
        <item x="796"/>
        <item x="1232"/>
        <item x="3539"/>
        <item x="1572"/>
        <item x="3430"/>
        <item x="173"/>
        <item x="3189"/>
        <item x="2469"/>
        <item x="191"/>
        <item x="298"/>
        <item x="3588"/>
        <item x="1770"/>
        <item x="1378"/>
        <item x="1455"/>
        <item x="3550"/>
        <item x="2062"/>
        <item x="467"/>
        <item x="3908"/>
        <item x="3571"/>
        <item x="3372"/>
        <item x="88"/>
        <item x="256"/>
        <item x="4074"/>
        <item x="1046"/>
        <item x="286"/>
        <item x="3978"/>
        <item x="3661"/>
        <item x="2040"/>
        <item x="952"/>
        <item x="2326"/>
        <item x="192"/>
        <item x="3827"/>
        <item x="3859"/>
        <item x="1396"/>
        <item x="3428"/>
        <item x="3392"/>
        <item x="1722"/>
        <item x="2893"/>
        <item x="1769"/>
        <item x="2407"/>
        <item x="198"/>
        <item x="86"/>
        <item x="3317"/>
        <item x="3456"/>
        <item x="166"/>
        <item x="3184"/>
        <item x="2968"/>
        <item x="2"/>
        <item x="2557"/>
        <item x="725"/>
        <item x="3286"/>
        <item x="2517"/>
        <item x="1118"/>
        <item x="2518"/>
        <item x="1954"/>
        <item x="1829"/>
        <item x="255"/>
        <item x="4091"/>
        <item x="2264"/>
        <item x="3186"/>
        <item x="3201"/>
        <item x="3787"/>
        <item x="3870"/>
        <item x="686"/>
        <item x="131"/>
        <item x="2936"/>
        <item x="350"/>
        <item x="58"/>
        <item x="4075"/>
        <item x="3494"/>
        <item x="1199"/>
        <item x="410"/>
        <item x="3246"/>
        <item x="1937"/>
        <item x="3583"/>
        <item x="967"/>
        <item x="2378"/>
        <item x="450"/>
        <item x="3480"/>
        <item x="1316"/>
        <item x="1541"/>
        <item x="3680"/>
        <item x="57"/>
        <item x="2589"/>
        <item x="1278"/>
        <item x="465"/>
        <item x="716"/>
        <item x="3775"/>
        <item x="1015"/>
        <item x="3003"/>
        <item x="1802"/>
        <item x="4123"/>
        <item x="2938"/>
        <item x="3941"/>
        <item x="989"/>
        <item x="182"/>
        <item x="1773"/>
        <item x="570"/>
        <item x="530"/>
        <item x="2730"/>
        <item x="2763"/>
        <item x="2308"/>
        <item x="767"/>
        <item x="1098"/>
        <item x="2683"/>
        <item x="3751"/>
        <item x="3200"/>
        <item x="4040"/>
        <item x="20"/>
        <item x="1748"/>
        <item x="1256"/>
        <item x="4165"/>
        <item x="3757"/>
        <item x="1057"/>
        <item x="3278"/>
        <item x="2491"/>
        <item x="2388"/>
        <item x="206"/>
        <item x="790"/>
        <item x="114"/>
        <item x="1190"/>
        <item x="3463"/>
        <item x="3138"/>
        <item x="3591"/>
        <item x="2466"/>
        <item x="2658"/>
        <item x="2277"/>
        <item x="3513"/>
        <item x="2855"/>
        <item x="2605"/>
        <item x="2785"/>
        <item x="2731"/>
        <item x="1984"/>
        <item x="3958"/>
        <item x="1592"/>
        <item x="3077"/>
        <item x="3315"/>
        <item x="898"/>
        <item x="1822"/>
        <item x="2115"/>
        <item x="2061"/>
        <item x="1765"/>
        <item x="1393"/>
        <item x="1712"/>
        <item x="2751"/>
        <item x="1566"/>
        <item x="3563"/>
        <item x="1766"/>
        <item x="1813"/>
        <item x="2958"/>
        <item x="1481"/>
        <item x="3462"/>
        <item x="1247"/>
        <item x="2894"/>
        <item x="380"/>
        <item x="2966"/>
        <item x="2574"/>
        <item x="2832"/>
        <item x="897"/>
        <item x="1793"/>
        <item x="439"/>
        <item x="4180"/>
        <item x="1272"/>
        <item x="2288"/>
        <item x="3832"/>
        <item x="3207"/>
        <item x="2145"/>
        <item x="3647"/>
        <item x="2841"/>
        <item x="1900"/>
        <item x="3656"/>
        <item x="1898"/>
        <item x="80"/>
        <item x="1233"/>
        <item x="888"/>
        <item x="3707"/>
        <item x="2653"/>
        <item x="2390"/>
        <item x="2933"/>
        <item x="1092"/>
        <item x="3774"/>
        <item x="2382"/>
        <item x="4007"/>
        <item x="45"/>
        <item x="2604"/>
        <item x="2179"/>
        <item x="3442"/>
        <item x="3856"/>
        <item x="4140"/>
        <item x="3639"/>
        <item x="218"/>
        <item x="3220"/>
        <item x="2251"/>
        <item x="2008"/>
        <item x="3817"/>
        <item x="89"/>
        <item x="3653"/>
        <item x="3242"/>
        <item x="3677"/>
        <item x="1087"/>
        <item x="3991"/>
        <item x="838"/>
        <item x="3223"/>
        <item x="2292"/>
        <item x="2984"/>
        <item x="2975"/>
        <item x="2552"/>
        <item x="338"/>
        <item x="2629"/>
        <item x="2856"/>
        <item x="1981"/>
        <item x="1249"/>
        <item x="3675"/>
        <item x="1528"/>
        <item x="46"/>
        <item x="1007"/>
        <item x="707"/>
        <item x="2742"/>
        <item x="413"/>
        <item x="1974"/>
        <item x="631"/>
        <item x="1727"/>
        <item x="3112"/>
        <item x="809"/>
        <item x="2545"/>
        <item x="3044"/>
        <item x="3742"/>
        <item x="2973"/>
        <item x="971"/>
        <item x="1879"/>
        <item x="1819"/>
        <item x="311"/>
        <item x="1062"/>
        <item x="276"/>
        <item x="3826"/>
        <item x="2022"/>
        <item x="559"/>
        <item x="645"/>
        <item x="3121"/>
        <item x="71"/>
        <item x="805"/>
        <item x="1526"/>
        <item x="374"/>
        <item x="3187"/>
        <item x="1363"/>
        <item x="2989"/>
        <item x="682"/>
        <item x="956"/>
        <item x="2879"/>
        <item x="210"/>
        <item x="3273"/>
        <item x="1762"/>
        <item x="1477"/>
        <item x="2635"/>
        <item x="2352"/>
        <item x="2572"/>
        <item x="479"/>
        <item x="1060"/>
        <item x="3237"/>
        <item x="168"/>
        <item x="2183"/>
        <item x="2775"/>
        <item x="3247"/>
        <item x="2930"/>
        <item x="1918"/>
        <item x="3158"/>
        <item x="1430"/>
        <item x="2713"/>
        <item x="1723"/>
        <item x="865"/>
        <item x="1530"/>
        <item x="2853"/>
        <item x="3643"/>
        <item x="2331"/>
        <item x="440"/>
        <item x="2280"/>
        <item x="739"/>
        <item x="936"/>
        <item x="3957"/>
        <item x="3070"/>
        <item x="2854"/>
        <item x="2602"/>
        <item x="2399"/>
        <item x="1083"/>
        <item x="3972"/>
        <item x="3658"/>
        <item x="1192"/>
        <item x="563"/>
        <item x="1255"/>
        <item x="2526"/>
        <item x="2622"/>
        <item x="294"/>
        <item x="803"/>
        <item x="1317"/>
        <item x="1915"/>
        <item x="2339"/>
        <item x="551"/>
        <item x="3362"/>
        <item x="3352"/>
        <item x="1893"/>
        <item x="63"/>
        <item x="1009"/>
        <item x="3282"/>
        <item x="1606"/>
        <item x="1896"/>
        <item x="235"/>
        <item x="705"/>
        <item x="3510"/>
        <item x="923"/>
        <item x="1912"/>
        <item x="2837"/>
        <item x="3937"/>
        <item x="2767"/>
        <item x="386"/>
        <item x="3064"/>
        <item x="1992"/>
        <item x="3443"/>
        <item x="2520"/>
        <item x="879"/>
        <item x="2421"/>
        <item x="43"/>
        <item x="2361"/>
        <item x="1508"/>
        <item x="2791"/>
        <item x="3728"/>
        <item x="1577"/>
        <item x="132"/>
        <item x="3045"/>
        <item x="1027"/>
        <item x="202"/>
        <item x="2459"/>
        <item x="161"/>
        <item x="3987"/>
        <item x="394"/>
        <item x="2953"/>
        <item x="1595"/>
        <item x="31"/>
        <item x="908"/>
        <item x="4004"/>
        <item x="437"/>
        <item x="702"/>
        <item x="1676"/>
        <item x="2681"/>
        <item x="574"/>
        <item x="557"/>
        <item x="393"/>
        <item x="2297"/>
        <item x="3398"/>
        <item x="3132"/>
        <item x="1615"/>
        <item x="2182"/>
        <item x="169"/>
        <item x="2863"/>
        <item x="624"/>
        <item x="2058"/>
        <item x="3531"/>
        <item x="763"/>
        <item x="1345"/>
        <item x="935"/>
        <item x="1927"/>
        <item x="1427"/>
        <item x="354"/>
        <item x="34"/>
        <item x="2595"/>
        <item x="2951"/>
        <item x="17"/>
        <item x="3969"/>
        <item x="1299"/>
        <item x="3432"/>
        <item x="1944"/>
        <item x="2546"/>
        <item x="840"/>
        <item x="1510"/>
        <item x="4023"/>
        <item x="3785"/>
        <item x="337"/>
        <item x="3264"/>
        <item x="2718"/>
        <item x="699"/>
        <item x="3345"/>
        <item x="913"/>
        <item x="2660"/>
        <item x="728"/>
        <item x="1668"/>
        <item x="3225"/>
        <item x="3255"/>
        <item x="3555"/>
        <item x="630"/>
        <item x="666"/>
        <item x="2132"/>
        <item x="3578"/>
        <item x="3544"/>
        <item x="765"/>
        <item x="139"/>
        <item x="2752"/>
        <item x="3554"/>
        <item x="2934"/>
        <item x="2678"/>
        <item x="2902"/>
        <item x="1713"/>
        <item x="477"/>
        <item x="1706"/>
        <item x="4078"/>
        <item x="2636"/>
        <item x="512"/>
        <item x="358"/>
        <item x="2327"/>
        <item x="1119"/>
        <item x="2519"/>
        <item x="460"/>
        <item x="1438"/>
        <item x="3403"/>
        <item x="1482"/>
        <item x="1790"/>
        <item x="3837"/>
        <item x="3737"/>
        <item x="3798"/>
        <item x="1597"/>
        <item x="1059"/>
        <item x="874"/>
        <item x="2494"/>
        <item x="2845"/>
        <item x="3120"/>
        <item x="434"/>
        <item x="2385"/>
        <item x="818"/>
        <item x="1005"/>
        <item x="762"/>
        <item x="3291"/>
        <item x="1145"/>
        <item x="1113"/>
        <item x="2543"/>
        <item x="1940"/>
        <item x="1088"/>
        <item x="3276"/>
        <item x="2271"/>
        <item x="2218"/>
        <item x="1509"/>
        <item x="2663"/>
        <item x="1146"/>
        <item x="3409"/>
        <item x="789"/>
        <item x="1716"/>
        <item x="295"/>
        <item x="2578"/>
        <item x="2666"/>
        <item x="743"/>
        <item x="282"/>
        <item x="3056"/>
        <item x="109"/>
        <item x="3304"/>
        <item x="2626"/>
        <item x="906"/>
        <item x="3663"/>
        <item x="3238"/>
        <item x="1048"/>
        <item x="3985"/>
        <item x="597"/>
        <item x="4070"/>
        <item x="2591"/>
        <item x="1782"/>
        <item x="3322"/>
        <item x="415"/>
        <item x="1336"/>
        <item x="2970"/>
        <item x="2639"/>
        <item x="976"/>
        <item x="3873"/>
        <item x="1189"/>
        <item x="3907"/>
        <item x="3395"/>
        <item x="3685"/>
        <item x="238"/>
        <item x="1024"/>
        <item x="1876"/>
        <item x="2726"/>
        <item x="1374"/>
        <item x="2972"/>
        <item x="2771"/>
        <item x="554"/>
        <item x="1031"/>
        <item x="3988"/>
        <item x="1988"/>
        <item x="2081"/>
        <item x="3581"/>
        <item x="1250"/>
        <item x="352"/>
        <item x="1105"/>
        <item x="648"/>
        <item x="521"/>
        <item x="2932"/>
        <item x="2212"/>
        <item x="938"/>
        <item x="2007"/>
        <item x="1328"/>
        <item x="1291"/>
        <item x="1161"/>
        <item x="342"/>
        <item x="427"/>
        <item x="2476"/>
        <item x="1827"/>
        <item x="1628"/>
        <item x="1808"/>
        <item x="1047"/>
        <item x="4025"/>
        <item x="2711"/>
        <item x="1409"/>
        <item x="2122"/>
        <item x="1136"/>
        <item x="2833"/>
        <item x="496"/>
        <item x="804"/>
        <item x="1771"/>
        <item x="101"/>
        <item x="3636"/>
        <item x="26"/>
        <item x="3266"/>
        <item x="1385"/>
        <item x="3587"/>
        <item x="1678"/>
        <item x="492"/>
        <item x="3616"/>
        <item x="3420"/>
        <item x="518"/>
        <item x="1916"/>
        <item x="2922"/>
        <item x="3229"/>
        <item x="1153"/>
        <item x="2273"/>
        <item x="3672"/>
        <item x="3252"/>
        <item x="195"/>
        <item x="3384"/>
        <item x="3702"/>
        <item x="604"/>
        <item x="2191"/>
        <item x="3629"/>
        <item x="859"/>
        <item x="1012"/>
        <item x="1667"/>
        <item x="1861"/>
        <item x="499"/>
        <item x="2553"/>
        <item x="999"/>
        <item x="2406"/>
        <item x="3725"/>
        <item x="615"/>
        <item x="2042"/>
        <item x="1973"/>
        <item x="3143"/>
        <item x="1791"/>
        <item x="1795"/>
        <item x="1560"/>
        <item x="2568"/>
        <item x="3199"/>
        <item x="1532"/>
        <item x="2009"/>
        <item x="245"/>
        <item x="1222"/>
        <item x="3148"/>
        <item x="1386"/>
        <item x="1476"/>
        <item x="3019"/>
        <item x="3521"/>
        <item x="2171"/>
        <item x="2138"/>
        <item x="2823"/>
        <item x="2848"/>
        <item x="1623"/>
        <item x="3361"/>
        <item x="620"/>
        <item x="4119"/>
        <item x="1902"/>
        <item x="2227"/>
        <item x="1663"/>
        <item x="2539"/>
        <item x="2159"/>
        <item x="1429"/>
        <item x="3031"/>
        <item x="1304"/>
        <item x="2365"/>
        <item x="1180"/>
        <item x="300"/>
        <item x="2177"/>
        <item x="145"/>
        <item x="937"/>
        <item x="878"/>
        <item x="3028"/>
        <item x="1464"/>
        <item x="2544"/>
        <item x="2243"/>
        <item x="2594"/>
        <item x="1883"/>
        <item x="1959"/>
        <item x="3589"/>
        <item x="316"/>
        <item x="3258"/>
        <item x="481"/>
        <item x="833"/>
        <item x="3778"/>
        <item x="3389"/>
        <item x="2911"/>
        <item x="3843"/>
        <item x="2516"/>
        <item x="3899"/>
        <item x="1359"/>
        <item x="397"/>
        <item x="1910"/>
        <item x="16"/>
        <item x="3910"/>
        <item x="3852"/>
        <item x="111"/>
        <item x="160"/>
        <item x="1326"/>
        <item x="3951"/>
        <item x="2424"/>
        <item x="3434"/>
        <item x="4021"/>
        <item x="2193"/>
        <item x="2670"/>
        <item x="3114"/>
        <item x="1670"/>
        <item x="381"/>
        <item x="2187"/>
        <item x="400"/>
        <item x="1708"/>
        <item x="2579"/>
        <item x="972"/>
        <item x="4101"/>
        <item x="2034"/>
        <item x="1142"/>
        <item x="1870"/>
        <item x="1036"/>
        <item x="3818"/>
        <item x="3404"/>
        <item x="2618"/>
        <item x="87"/>
        <item x="3503"/>
        <item x="119"/>
        <item x="503"/>
        <item x="2263"/>
        <item x="2910"/>
        <item x="533"/>
        <item x="1837"/>
        <item x="4179"/>
        <item x="3375"/>
        <item x="2789"/>
        <item x="2556"/>
        <item x="1020"/>
        <item x="5"/>
        <item x="2451"/>
        <item x="3812"/>
        <item x="4106"/>
        <item x="3891"/>
        <item x="1806"/>
        <item x="3738"/>
        <item x="2510"/>
        <item x="3739"/>
        <item x="2018"/>
        <item x="3761"/>
        <item x="3407"/>
        <item x="2921"/>
        <item x="2005"/>
        <item x="2561"/>
        <item x="1239"/>
        <item x="2262"/>
        <item x="3071"/>
        <item x="1310"/>
        <item x="3293"/>
        <item x="2244"/>
        <item x="3795"/>
        <item x="3920"/>
        <item x="3297"/>
        <item x="780"/>
        <item x="744"/>
        <item x="112"/>
        <item x="3380"/>
        <item x="2585"/>
        <item x="664"/>
        <item x="3305"/>
        <item x="1767"/>
        <item x="3617"/>
        <item x="3657"/>
        <item x="661"/>
        <item x="1701"/>
        <item x="814"/>
        <item x="2139"/>
        <item x="3259"/>
        <item x="412"/>
        <item x="3536"/>
        <item x="2235"/>
        <item x="472"/>
        <item x="2003"/>
        <item x="3924"/>
        <item x="1301"/>
        <item x="2798"/>
        <item x="2753"/>
        <item x="1561"/>
        <item x="2690"/>
        <item x="3952"/>
        <item x="3394"/>
        <item x="3062"/>
        <item x="1610"/>
        <item x="846"/>
        <item x="2949"/>
        <item x="2231"/>
        <item x="2119"/>
        <item x="3984"/>
        <item x="2896"/>
        <item x="3553"/>
        <item x="1559"/>
        <item x="2697"/>
        <item x="2404"/>
        <item x="1261"/>
        <item x="2677"/>
        <item x="2487"/>
        <item x="3715"/>
        <item x="884"/>
        <item x="2865"/>
        <item x="151"/>
        <item x="2019"/>
        <item x="2013"/>
        <item x="2392"/>
        <item x="2582"/>
        <item x="3057"/>
        <item x="3013"/>
        <item x="1536"/>
        <item x="2974"/>
        <item x="436"/>
        <item x="2121"/>
        <item x="3221"/>
        <item x="3149"/>
        <item x="4095"/>
        <item x="29"/>
        <item x="1616"/>
        <item x="3368"/>
        <item x="4117"/>
        <item x="3467"/>
        <item x="56"/>
        <item x="4015"/>
        <item x="1323"/>
        <item x="2000"/>
        <item x="3722"/>
        <item x="535"/>
        <item x="1080"/>
        <item x="3724"/>
        <item x="3562"/>
        <item x="3855"/>
        <item x="22"/>
        <item x="2098"/>
        <item x="2512"/>
        <item x="2662"/>
        <item x="681"/>
        <item x="594"/>
        <item x="3762"/>
        <item x="2962"/>
        <item x="3786"/>
        <item x="1921"/>
        <item x="351"/>
        <item x="1673"/>
        <item x="2126"/>
        <item x="3371"/>
        <item x="3174"/>
        <item x="3072"/>
        <item x="3212"/>
        <item x="2824"/>
        <item x="592"/>
        <item x="2702"/>
        <item x="19"/>
        <item x="668"/>
        <item x="3791"/>
        <item x="1416"/>
        <item x="3004"/>
        <item x="93"/>
        <item x="2581"/>
        <item x="1809"/>
        <item x="4090"/>
        <item x="741"/>
        <item x="3008"/>
        <item x="4071"/>
        <item x="3488"/>
        <item x="207"/>
        <item x="3354"/>
        <item x="4144"/>
        <item x="3684"/>
        <item x="1091"/>
        <item x="1226"/>
        <item x="801"/>
        <item x="1039"/>
        <item x="60"/>
        <item x="3357"/>
        <item x="2103"/>
        <item x="2041"/>
        <item x="4159"/>
        <item x="3265"/>
        <item x="2590"/>
        <item x="92"/>
        <item x="3211"/>
        <item x="41"/>
        <item x="650"/>
        <item x="1626"/>
        <item x="543"/>
        <item x="2135"/>
        <item x="3349"/>
        <item x="133"/>
        <item x="917"/>
        <item x="2340"/>
        <item x="2943"/>
        <item x="2661"/>
        <item x="3367"/>
        <item x="1551"/>
        <item x="4055"/>
        <item x="1065"/>
        <item x="3118"/>
        <item x="3312"/>
        <item x="1406"/>
        <item x="788"/>
        <item x="4041"/>
        <item x="1878"/>
        <item x="1340"/>
        <item x="3686"/>
        <item x="2167"/>
        <item x="845"/>
        <item x="1115"/>
        <item x="1970"/>
        <item x="52"/>
        <item x="794"/>
        <item x="3781"/>
        <item x="1772"/>
        <item x="2334"/>
        <item x="828"/>
        <item x="1245"/>
        <item x="2394"/>
        <item x="3929"/>
        <item x="2765"/>
        <item x="373"/>
        <item x="669"/>
        <item x="1571"/>
        <item x="3776"/>
        <item x="1496"/>
        <item x="4157"/>
        <item x="1330"/>
        <item x="1154"/>
        <item x="474"/>
        <item x="651"/>
        <item x="2423"/>
        <item x="1631"/>
        <item x="105"/>
        <item x="3381"/>
        <item x="2652"/>
        <item x="3509"/>
        <item x="766"/>
        <item x="670"/>
        <item x="150"/>
        <item x="1641"/>
        <item x="582"/>
        <item x="3461"/>
        <item x="4031"/>
        <item x="96"/>
        <item x="49"/>
        <item x="3814"/>
        <item x="1327"/>
        <item x="3495"/>
        <item x="3455"/>
        <item x="3512"/>
        <item x="2255"/>
        <item x="3333"/>
        <item x="3989"/>
        <item x="486"/>
        <item x="2777"/>
        <item x="2672"/>
        <item x="2186"/>
        <item x="1171"/>
        <item x="4110"/>
        <item x="2799"/>
        <item x="3965"/>
        <item x="118"/>
        <item x="3486"/>
        <item x="3338"/>
        <item x="640"/>
        <item x="137"/>
        <item x="3727"/>
        <item x="844"/>
        <item x="2693"/>
        <item x="3280"/>
        <item x="3015"/>
        <item x="659"/>
        <item x="1966"/>
        <item x="3147"/>
        <item x="449"/>
        <item x="2224"/>
        <item x="812"/>
        <item x="2628"/>
        <item x="706"/>
        <item x="3560"/>
        <item x="2817"/>
        <item x="677"/>
        <item x="815"/>
        <item x="1168"/>
        <item x="4138"/>
        <item x="4135"/>
        <item x="2913"/>
        <item x="768"/>
        <item x="3928"/>
        <item x="2923"/>
        <item x="3559"/>
        <item x="2876"/>
        <item x="3416"/>
        <item x="3772"/>
        <item x="220"/>
        <item x="1019"/>
        <item x="1719"/>
        <item x="3445"/>
        <item x="1672"/>
        <item x="866"/>
        <item x="2601"/>
        <item x="3998"/>
        <item x="466"/>
        <item x="3696"/>
        <item x="3654"/>
        <item x="1521"/>
        <item x="3997"/>
        <item x="1346"/>
        <item x="3632"/>
        <item x="2770"/>
        <item x="4034"/>
        <item x="688"/>
        <item x="2560"/>
        <item x="3134"/>
        <item x="1605"/>
        <item x="1077"/>
        <item x="1354"/>
        <item x="1298"/>
        <item x="1220"/>
        <item x="1820"/>
        <item x="517"/>
        <item x="122"/>
        <item x="2898"/>
        <item x="44"/>
        <item x="861"/>
        <item x="2996"/>
        <item x="4030"/>
        <item x="2241"/>
        <item x="1362"/>
        <item x="1540"/>
        <item x="2418"/>
        <item x="1475"/>
        <item x="1134"/>
        <item x="1873"/>
        <item x="1742"/>
        <item x="2415"/>
        <item x="2348"/>
        <item x="3166"/>
        <item x="1903"/>
        <item x="1053"/>
        <item x="188"/>
        <item x="2347"/>
        <item x="3405"/>
        <item x="1842"/>
        <item x="1775"/>
        <item x="291"/>
        <item x="144"/>
        <item x="1470"/>
        <item x="3869"/>
        <item x="3909"/>
        <item x="1899"/>
        <item x="2066"/>
        <item x="858"/>
        <item x="3036"/>
        <item x="1131"/>
        <item x="3545"/>
        <item x="2129"/>
        <item x="2914"/>
        <item x="2593"/>
        <item x="431"/>
        <item x="961"/>
        <item x="1695"/>
        <item x="945"/>
        <item x="1550"/>
        <item x="3391"/>
        <item x="3743"/>
        <item x="2889"/>
        <item x="1248"/>
        <item x="138"/>
        <item x="2108"/>
        <item x="1841"/>
        <item x="357"/>
        <item x="3949"/>
        <item x="2313"/>
        <item x="1611"/>
        <item x="4103"/>
        <item x="1990"/>
        <item x="2079"/>
        <item x="2547"/>
        <item x="2360"/>
        <item x="1857"/>
        <item x="302"/>
        <item x="3500"/>
        <item x="2907"/>
        <item x="1568"/>
        <item x="1957"/>
        <item x="1986"/>
        <item x="154"/>
        <item x="387"/>
        <item x="1084"/>
        <item x="758"/>
        <item x="509"/>
        <item x="693"/>
        <item x="2734"/>
        <item x="3999"/>
        <item x="1466"/>
        <item x="3515"/>
        <item x="171"/>
        <item x="823"/>
        <item x="881"/>
        <item x="3170"/>
        <item x="3422"/>
        <item x="2414"/>
        <item x="2299"/>
        <item x="2600"/>
        <item x="266"/>
        <item x="3917"/>
        <item x="3518"/>
        <item x="3864"/>
        <item x="1121"/>
        <item x="3697"/>
        <item x="1637"/>
        <item x="3541"/>
        <item x="4158"/>
        <item x="1035"/>
        <item x="1297"/>
        <item x="1805"/>
        <item x="689"/>
        <item x="2427"/>
        <item x="3054"/>
        <item x="2649"/>
        <item x="575"/>
        <item x="1934"/>
        <item x="1101"/>
        <item x="2039"/>
        <item x="1962"/>
        <item x="2215"/>
        <item x="2400"/>
        <item x="2094"/>
        <item x="310"/>
        <item x="65"/>
        <item x="2035"/>
        <item x="2261"/>
        <item x="3623"/>
        <item x="3789"/>
        <item x="1206"/>
        <item x="2190"/>
        <item x="3971"/>
        <item x="2680"/>
        <item x="2083"/>
        <item x="3476"/>
        <item x="2433"/>
        <item x="854"/>
        <item x="249"/>
        <item x="2092"/>
        <item x="97"/>
        <item x="98"/>
        <item x="2525"/>
        <item x="3838"/>
        <item x="3232"/>
        <item x="3659"/>
        <item x="1454"/>
        <item x="216"/>
        <item x="3181"/>
        <item x="2592"/>
        <item x="987"/>
        <item x="110"/>
        <item x="720"/>
        <item x="3552"/>
        <item x="487"/>
        <item x="3386"/>
        <item x="4129"/>
        <item x="2851"/>
        <item x="990"/>
        <item x="184"/>
        <item x="4063"/>
        <item x="1635"/>
        <item x="2809"/>
        <item x="2321"/>
        <item x="346"/>
        <item x="1313"/>
        <item x="836"/>
        <item x="2928"/>
        <item x="2440"/>
        <item x="1403"/>
        <item x="737"/>
        <item x="3758"/>
        <item x="1747"/>
        <item x="2085"/>
        <item x="430"/>
        <item x="3215"/>
        <item x="807"/>
        <item x="1344"/>
        <item x="1828"/>
        <item x="2682"/>
        <item x="4086"/>
        <item x="2140"/>
        <item x="1242"/>
        <item x="2346"/>
        <item x="1823"/>
        <item x="1746"/>
        <item x="3377"/>
        <item x="1440"/>
        <item x="1150"/>
        <item x="243"/>
        <item x="2134"/>
        <item x="3133"/>
        <item x="3602"/>
        <item x="3447"/>
        <item x="1946"/>
        <item x="2766"/>
        <item x="3792"/>
        <item x="3603"/>
        <item x="312"/>
        <item x="2559"/>
        <item x="3390"/>
        <item x="2453"/>
        <item x="3401"/>
        <item x="284"/>
        <item x="2532"/>
        <item x="2990"/>
        <item x="1621"/>
        <item x="687"/>
        <item x="851"/>
        <item x="2089"/>
        <item x="2536"/>
        <item x="2829"/>
        <item x="2906"/>
        <item x="2336"/>
        <item x="189"/>
        <item x="443"/>
        <item x="667"/>
        <item x="462"/>
        <item x="4151"/>
        <item x="1244"/>
        <item x="1685"/>
        <item x="1830"/>
        <item x="1037"/>
        <item x="3214"/>
        <item x="1017"/>
        <item x="2656"/>
        <item x="1617"/>
        <item x="2721"/>
        <item x="2684"/>
        <item x="2192"/>
        <item x="733"/>
        <item x="1968"/>
        <item x="372"/>
        <item x="3645"/>
        <item x="4164"/>
        <item x="385"/>
        <item x="3335"/>
        <item x="2705"/>
        <item x="1889"/>
        <item x="1693"/>
        <item x="1661"/>
        <item x="406"/>
        <item x="215"/>
        <item x="1525"/>
        <item x="3666"/>
        <item x="2717"/>
        <item x="3090"/>
        <item x="3749"/>
        <item x="128"/>
        <item x="152"/>
        <item x="1874"/>
        <item x="1225"/>
        <item x="1757"/>
        <item x="1303"/>
        <item x="3524"/>
        <item x="2918"/>
        <item x="3845"/>
        <item x="2691"/>
        <item x="1620"/>
        <item x="816"/>
        <item x="458"/>
        <item x="1797"/>
        <item x="3281"/>
        <item x="136"/>
        <item x="718"/>
        <item x="3713"/>
        <item x="405"/>
        <item x="2783"/>
        <item x="2144"/>
        <item x="1625"/>
        <item x="2580"/>
        <item x="2993"/>
        <item x="3311"/>
        <item x="3700"/>
        <item x="511"/>
        <item x="1674"/>
        <item x="1391"/>
        <item x="1694"/>
        <item x="598"/>
        <item x="947"/>
        <item x="296"/>
        <item x="544"/>
        <item x="2086"/>
        <item x="1469"/>
        <item x="2488"/>
        <item x="550"/>
        <item x="2864"/>
        <item x="401"/>
        <item x="2640"/>
        <item x="2067"/>
        <item x="2163"/>
        <item x="2281"/>
        <item x="382"/>
        <item x="1511"/>
        <item x="4141"/>
        <item x="988"/>
        <item x="3938"/>
        <item x="2073"/>
        <item x="2188"/>
        <item x="729"/>
        <item x="2698"/>
        <item x="2797"/>
        <item x="1965"/>
        <item x="2480"/>
        <item x="3953"/>
        <item x="1643"/>
        <item x="246"/>
        <item x="747"/>
        <item x="605"/>
        <item x="1281"/>
        <item x="1370"/>
        <item x="3811"/>
        <item x="2903"/>
        <item x="3171"/>
        <item x="2897"/>
        <item x="1872"/>
        <item x="911"/>
        <item x="2692"/>
        <item x="644"/>
        <item x="2650"/>
        <item x="643"/>
        <item x="261"/>
        <item x="1054"/>
        <item x="1126"/>
        <item x="2877"/>
        <item x="723"/>
        <item x="2908"/>
        <item x="2631"/>
        <item x="1130"/>
        <item x="4142"/>
        <item x="463"/>
        <item x="1958"/>
        <item x="4175"/>
        <item x="1214"/>
        <item x="3051"/>
        <item x="1415"/>
        <item x="2205"/>
        <item x="1812"/>
        <item x="433"/>
        <item x="3568"/>
        <item x="1075"/>
        <item x="3139"/>
        <item x="360"/>
        <item x="130"/>
        <item x="2195"/>
        <item x="2992"/>
        <item x="2458"/>
        <item x="3140"/>
        <item x="2363"/>
        <item x="3507"/>
        <item x="1987"/>
        <item x="1943"/>
        <item x="3970"/>
        <item x="2940"/>
        <item x="609"/>
        <item x="2076"/>
        <item x="2375"/>
        <item x="3906"/>
        <item x="610"/>
        <item x="1365"/>
        <item x="417"/>
        <item x="1181"/>
        <item x="3035"/>
        <item x="3711"/>
        <item x="3799"/>
        <item x="3479"/>
        <item x="2959"/>
        <item x="4064"/>
        <item x="2068"/>
        <item x="1859"/>
        <item x="2176"/>
        <item x="1022"/>
        <item x="566"/>
        <item x="126"/>
        <item x="1831"/>
        <item x="1854"/>
        <item x="3350"/>
        <item x="2291"/>
        <item x="3177"/>
        <item x="1961"/>
        <item x="367"/>
        <item x="1543"/>
        <item x="1743"/>
        <item x="2408"/>
        <item x="2657"/>
        <item x="2184"/>
        <item x="2729"/>
        <item x="3113"/>
        <item x="1308"/>
        <item x="1570"/>
        <item x="2504"/>
        <item x="2150"/>
        <item x="402"/>
        <item x="1471"/>
        <item x="2438"/>
        <item x="2004"/>
        <item x="627"/>
        <item x="671"/>
        <item x="3210"/>
        <item x="2598"/>
        <item x="1352"/>
        <item x="3094"/>
        <item x="1306"/>
        <item x="2768"/>
        <item x="2784"/>
        <item x="3829"/>
        <item x="3690"/>
        <item x="2223"/>
        <item x="2214"/>
        <item x="2810"/>
        <item x="3137"/>
        <item x="4172"/>
        <item x="3168"/>
        <item x="3180"/>
        <item x="3099"/>
        <item x="1960"/>
        <item x="85"/>
        <item x="3979"/>
        <item x="3101"/>
        <item x="2988"/>
        <item x="3905"/>
        <item x="3876"/>
        <item x="596"/>
        <item x="886"/>
        <item x="1006"/>
        <item x="3796"/>
        <item x="3419"/>
        <item x="1018"/>
        <item x="704"/>
        <item x="2759"/>
        <item x="324"/>
        <item x="3842"/>
        <item x="3863"/>
        <item x="1086"/>
        <item x="2847"/>
        <item x="3195"/>
        <item x="2233"/>
        <item x="3216"/>
        <item x="736"/>
        <item x="3898"/>
        <item x="1132"/>
        <item x="2194"/>
        <item x="9"/>
        <item x="3874"/>
        <item x="1450"/>
        <item x="3431"/>
        <item x="2714"/>
        <item x="552"/>
        <item x="1338"/>
        <item x="755"/>
        <item x="873"/>
        <item x="887"/>
        <item x="319"/>
        <item x="1967"/>
        <item x="2060"/>
        <item x="262"/>
        <item x="2562"/>
        <item x="1911"/>
        <item x="50"/>
        <item x="2309"/>
        <item x="37"/>
        <item x="3676"/>
        <item x="205"/>
        <item x="69"/>
        <item x="675"/>
        <item x="1219"/>
        <item x="3460"/>
        <item x="1140"/>
        <item x="2747"/>
        <item x="1814"/>
        <item x="3351"/>
        <item x="1235"/>
        <item x="3289"/>
        <item x="1845"/>
        <item x="3735"/>
        <item x="447"/>
        <item x="2483"/>
        <item x="1253"/>
        <item x="1241"/>
        <item x="2909"/>
        <item x="2310"/>
        <item x="2764"/>
        <item x="951"/>
        <item x="2442"/>
        <item x="2197"/>
        <item x="3360"/>
        <item x="1875"/>
        <item x="830"/>
        <item x="2383"/>
        <item x="309"/>
        <item x="3324"/>
        <item x="1368"/>
        <item x="395"/>
        <item x="2401"/>
        <item x="2901"/>
        <item x="2497"/>
        <item x="2961"/>
        <item x="982"/>
        <item x="297"/>
        <item x="2324"/>
        <item x="2881"/>
        <item x="1764"/>
        <item x="528"/>
        <item x="2074"/>
        <item x="1680"/>
        <item x="2048"/>
        <item x="4082"/>
        <item x="3833"/>
        <item x="2468"/>
        <item x="407"/>
        <item x="3634"/>
        <item x="3922"/>
        <item x="2694"/>
        <item x="3934"/>
        <item x="4173"/>
        <item x="1880"/>
        <item x="2818"/>
        <item x="3930"/>
        <item x="3782"/>
        <item x="3871"/>
        <item x="1669"/>
        <item x="2736"/>
        <item x="2503"/>
        <item x="1425"/>
        <item x="2302"/>
        <item x="3451"/>
        <item x="1433"/>
        <item x="1826"/>
        <item x="3888"/>
        <item x="2883"/>
        <item x="787"/>
        <item x="942"/>
        <item x="484"/>
        <item x="3296"/>
        <item x="498"/>
        <item x="3239"/>
        <item x="3592"/>
        <item x="95"/>
        <item x="2587"/>
        <item x="819"/>
        <item x="652"/>
        <item x="746"/>
        <item x="1082"/>
        <item x="2106"/>
        <item x="1726"/>
        <item x="4102"/>
        <item x="1909"/>
        <item x="2927"/>
        <item x="2206"/>
        <item x="1143"/>
        <item x="525"/>
        <item x="1170"/>
        <item x="2219"/>
        <item x="2238"/>
        <item x="588"/>
        <item x="242"/>
        <item x="2156"/>
        <item x="40"/>
        <item x="890"/>
        <item x="1740"/>
        <item x="3574"/>
        <item x="2967"/>
        <item x="0"/>
        <item x="1342"/>
        <item x="181"/>
        <item x="3235"/>
        <item x="1803"/>
        <item x="432"/>
        <item x="1804"/>
        <item x="3167"/>
        <item x="3226"/>
        <item x="850"/>
        <item x="2371"/>
        <item x="3314"/>
        <item x="4068"/>
        <item x="2131"/>
        <item x="3740"/>
        <item x="1461"/>
        <item x="2904"/>
        <item x="3128"/>
        <item x="513"/>
        <item x="1324"/>
        <item x="3012"/>
        <item x="2420"/>
        <item x="425"/>
        <item x="613"/>
        <item x="1564"/>
        <item x="900"/>
        <item x="1936"/>
        <item x="2608"/>
        <item x="3846"/>
        <item x="227"/>
        <item x="1348"/>
        <item x="115"/>
        <item x="203"/>
        <item x="2072"/>
        <item x="1428"/>
        <item x="924"/>
        <item x="2107"/>
        <item x="1129"/>
        <item x="3382"/>
        <item x="1094"/>
        <item x="549"/>
        <item x="3607"/>
        <item x="1463"/>
        <item x="2882"/>
        <item x="633"/>
        <item x="464"/>
        <item x="1843"/>
        <item x="2123"/>
        <item x="3135"/>
        <item x="1506"/>
        <item x="1339"/>
        <item x="629"/>
        <item x="2826"/>
        <item x="1599"/>
        <item x="4084"/>
        <item x="3945"/>
        <item x="2097"/>
        <item x="948"/>
        <item x="1576"/>
        <item x="548"/>
        <item x="603"/>
        <item x="190"/>
        <item x="1698"/>
        <item x="3011"/>
        <item x="3115"/>
        <item x="2426"/>
        <item x="3493"/>
        <item x="2722"/>
        <item x="585"/>
        <item x="280"/>
        <item x="1721"/>
        <item x="1863"/>
        <item x="726"/>
        <item x="2030"/>
        <item x="3794"/>
        <item x="281"/>
        <item x="4011"/>
        <item x="4166"/>
        <item x="2931"/>
        <item x="2884"/>
        <item x="3921"/>
        <item x="153"/>
        <item x="3427"/>
        <item x="1395"/>
        <item x="2887"/>
        <item x="3331"/>
        <item x="3026"/>
        <item x="2983"/>
        <item x="1679"/>
        <item x="2685"/>
        <item x="1085"/>
        <item x="3052"/>
        <item x="2862"/>
        <item x="2373"/>
        <item x="1745"/>
        <item x="1445"/>
        <item x="810"/>
        <item x="1729"/>
        <item x="3453"/>
        <item x="2056"/>
        <item x="490"/>
        <item x="813"/>
        <item x="2890"/>
        <item x="3096"/>
        <item x="3683"/>
        <item x="3943"/>
        <item x="3851"/>
        <item x="2597"/>
        <item x="871"/>
        <item x="3145"/>
        <item x="1924"/>
        <item x="792"/>
        <item x="2715"/>
        <item x="2773"/>
        <item x="1051"/>
        <item x="773"/>
        <item x="3779"/>
        <item x="1562"/>
        <item x="1836"/>
        <item x="156"/>
        <item x="3268"/>
        <item x="2486"/>
        <item x="483"/>
        <item x="740"/>
        <item x="121"/>
        <item x="853"/>
        <item x="1971"/>
        <item x="2733"/>
        <item x="793"/>
        <item x="279"/>
        <item x="966"/>
        <item x="55"/>
        <item x="2806"/>
        <item x="1542"/>
        <item x="1205"/>
        <item x="2287"/>
        <item x="306"/>
        <item x="1193"/>
        <item x="2294"/>
        <item x="3127"/>
        <item x="1231"/>
        <item x="679"/>
        <item x="2236"/>
        <item x="1279"/>
        <item x="562"/>
        <item x="4057"/>
        <item x="904"/>
        <item x="170"/>
        <item x="1100"/>
        <item x="1768"/>
        <item x="3660"/>
        <item x="877"/>
        <item x="2036"/>
        <item x="3806"/>
        <item x="3850"/>
        <item x="1505"/>
        <item x="1073"/>
        <item x="4162"/>
        <item x="2222"/>
        <item x="621"/>
        <item x="3626"/>
        <item x="288"/>
        <item x="3506"/>
        <item x="2500"/>
        <item x="3723"/>
        <item x="420"/>
        <item x="3759"/>
        <item x="1422"/>
        <item x="2905"/>
        <item x="3474"/>
        <item x="3000"/>
        <item x="576"/>
        <item x="1972"/>
        <item x="2237"/>
        <item x="3309"/>
        <item x="2246"/>
        <item x="920"/>
        <item x="867"/>
        <item x="1211"/>
        <item x="79"/>
        <item x="505"/>
        <item x="2070"/>
        <item x="2479"/>
        <item x="623"/>
        <item x="3828"/>
        <item x="411"/>
        <item x="985"/>
        <item x="254"/>
        <item x="719"/>
        <item x="2393"/>
        <item x="2419"/>
        <item x="3448"/>
        <item x="1423"/>
        <item x="964"/>
        <item x="3955"/>
        <item x="1041"/>
        <item x="471"/>
        <item x="2804"/>
        <item x="4113"/>
        <item x="2225"/>
        <item x="3417"/>
        <item x="3007"/>
        <item x="1613"/>
        <item x="1963"/>
        <item x="1750"/>
        <item x="2127"/>
        <item x="1917"/>
        <item x="3823"/>
        <item x="2795"/>
        <item x="1283"/>
        <item x="2151"/>
        <item x="2152"/>
        <item x="1991"/>
        <item x="3437"/>
        <item x="1684"/>
        <item x="3074"/>
        <item x="2278"/>
        <item x="1397"/>
        <item x="776"/>
        <item x="3866"/>
        <item x="2637"/>
        <item x="2403"/>
        <item x="1213"/>
        <item x="3956"/>
        <item x="1263"/>
        <item x="2125"/>
        <item x="3883"/>
        <item x="83"/>
        <item x="2723"/>
        <item x="1660"/>
        <item x="892"/>
        <item x="68"/>
        <item x="3847"/>
        <item x="120"/>
        <item x="3687"/>
        <item x="764"/>
        <item x="3310"/>
        <item x="2071"/>
        <item x="2724"/>
        <item x="953"/>
        <item x="1702"/>
        <item x="1852"/>
        <item x="3047"/>
        <item x="3567"/>
        <item x="832"/>
        <item x="1095"/>
        <item x="1618"/>
        <item x="1109"/>
        <item x="2165"/>
        <item x="2942"/>
        <item x="3124"/>
        <item x="2353"/>
        <item x="404"/>
        <item x="1730"/>
        <item x="3755"/>
        <item x="2671"/>
        <item x="3438"/>
        <item x="442"/>
        <item x="3637"/>
        <item x="1871"/>
        <item x="1102"/>
        <item x="834"/>
        <item x="2296"/>
        <item x="3326"/>
        <item x="831"/>
        <item x="4083"/>
        <item x="2343"/>
        <item x="3793"/>
        <item x="1703"/>
        <item x="2006"/>
        <item x="3248"/>
        <item x="1343"/>
        <item x="2846"/>
        <item x="108"/>
        <item x="3624"/>
        <item x="2946"/>
        <item x="2935"/>
        <item x="11"/>
        <item x="2436"/>
        <item x="2778"/>
        <item x="4019"/>
        <item x="64"/>
        <item x="142"/>
        <item x="2757"/>
        <item x="756"/>
        <item x="931"/>
        <item x="3014"/>
        <item x="1865"/>
        <item x="1741"/>
        <item x="1141"/>
        <item x="1855"/>
        <item x="2472"/>
        <item x="3290"/>
        <item x="1558"/>
        <item x="3183"/>
        <item x="3169"/>
        <item x="2272"/>
        <item x="2737"/>
        <item x="1691"/>
        <item x="1784"/>
        <item x="526"/>
        <item x="438"/>
        <item x="2564"/>
        <item x="3034"/>
        <item x="4001"/>
        <item x="1216"/>
        <item x="784"/>
        <item x="3903"/>
        <item x="2843"/>
        <item x="1300"/>
        <item x="4161"/>
        <item x="926"/>
        <item x="2431"/>
        <item x="1629"/>
        <item x="690"/>
        <item x="1905"/>
        <item x="665"/>
        <item x="3001"/>
        <item x="1755"/>
        <item x="1979"/>
        <item x="2178"/>
        <item x="1320"/>
        <item x="1734"/>
        <item x="921"/>
        <item x="895"/>
        <item x="3771"/>
        <item x="3784"/>
        <item x="1052"/>
        <item x="3337"/>
        <item x="3721"/>
        <item x="2104"/>
        <item x="2535"/>
        <item x="2482"/>
        <item x="1807"/>
        <item x="2588"/>
        <item x="2147"/>
        <item x="1638"/>
        <item x="179"/>
        <item x="1164"/>
        <item x="3440"/>
        <item x="4133"/>
        <item x="2351"/>
        <item x="3919"/>
        <item x="1825"/>
        <item x="808"/>
        <item x="1204"/>
        <item x="2950"/>
        <item x="2473"/>
        <item x="2880"/>
        <item x="3688"/>
        <item x="2965"/>
        <item x="1704"/>
        <item x="556"/>
        <item x="2260"/>
        <item x="290"/>
        <item x="3644"/>
        <item x="1280"/>
        <item x="1774"/>
        <item x="2024"/>
        <item x="1776"/>
        <item x="759"/>
        <item x="692"/>
        <item x="314"/>
        <item x="2045"/>
        <item x="1891"/>
        <item x="149"/>
        <item x="2555"/>
        <item x="1182"/>
        <item x="2655"/>
        <item x="2350"/>
        <item x="2099"/>
        <item x="864"/>
        <item x="3217"/>
        <item x="2304"/>
        <item x="1885"/>
        <item x="3234"/>
        <item x="318"/>
        <item x="485"/>
        <item x="2396"/>
        <item x="3414"/>
        <item x="4098"/>
        <item x="2688"/>
        <item x="1201"/>
        <item x="2506"/>
        <item x="3005"/>
        <item x="2857"/>
        <item x="963"/>
        <item x="3975"/>
        <item x="303"/>
        <item x="4168"/>
        <item x="4116"/>
        <item x="697"/>
        <item x="3788"/>
        <item x="1816"/>
        <item x="1483"/>
        <item x="468"/>
        <item x="2481"/>
        <item x="1195"/>
        <item x="4181"/>
        <item x="2551"/>
        <item x="3569"/>
        <item x="3610"/>
        <item x="760"/>
        <item x="10"/>
        <item x="612"/>
        <item x="619"/>
        <item x="3968"/>
        <item x="3664"/>
        <item x="2173"/>
        <item x="703"/>
        <item x="3911"/>
        <item x="355"/>
        <item x="2616"/>
        <item x="600"/>
        <item x="753"/>
        <item x="461"/>
        <item x="1489"/>
        <item x="1185"/>
        <item x="2686"/>
        <item x="2960"/>
        <item x="3935"/>
        <item x="2584"/>
        <item x="1103"/>
        <item x="684"/>
        <item x="3302"/>
        <item x="3703"/>
        <item x="3824"/>
        <item x="3519"/>
        <item x="977"/>
        <item x="791"/>
        <item x="7"/>
        <item x="1078"/>
        <item x="2745"/>
        <item x="2021"/>
        <item x="4033"/>
        <item x="577"/>
        <item x="2538"/>
        <item x="4000"/>
        <item x="909"/>
        <item x="941"/>
        <item x="2395"/>
        <item x="268"/>
        <item x="1728"/>
        <item x="4037"/>
        <item x="1789"/>
        <item x="3157"/>
        <item x="918"/>
        <item x="2112"/>
        <item x="2915"/>
        <item x="3205"/>
        <item x="3556"/>
        <item x="2467"/>
        <item x="2417"/>
        <item x="2412"/>
        <item x="3426"/>
        <item x="2895"/>
        <item x="2153"/>
        <item x="2307"/>
        <item x="1151"/>
        <item x="2031"/>
        <item x="1522"/>
        <item x="3218"/>
        <item x="3058"/>
        <item x="2130"/>
        <item x="3410"/>
        <item x="1736"/>
        <item x="3886"/>
        <item x="2522"/>
        <item x="1479"/>
        <item x="2354"/>
        <item x="769"/>
        <item x="3947"/>
        <item x="1076"/>
        <item x="2521"/>
        <item x="1995"/>
        <item x="3194"/>
        <item x="2425"/>
        <item x="1500"/>
        <item x="1627"/>
        <item x="3777"/>
        <item x="3230"/>
        <item x="2374"/>
        <item x="1777"/>
        <item x="700"/>
        <item x="1021"/>
        <item x="146"/>
        <item x="4171"/>
        <item x="1785"/>
        <item x="1013"/>
        <item x="3830"/>
        <item x="2269"/>
        <item x="1367"/>
        <item x="2050"/>
        <item x="1894"/>
        <item x="3236"/>
        <item x="3327"/>
        <item x="1066"/>
        <item x="2813"/>
        <item x="3198"/>
        <item x="1614"/>
        <item x="1738"/>
        <item x="1165"/>
        <item x="2750"/>
        <item x="1302"/>
        <item x="3050"/>
        <item x="2405"/>
        <item x="1104"/>
        <item x="683"/>
        <item x="3768"/>
        <item x="2432"/>
        <item x="3468"/>
        <item x="2485"/>
        <item x="67"/>
        <item x="1043"/>
        <item x="1384"/>
        <item x="187"/>
        <item x="2065"/>
        <item x="1544"/>
        <item x="426"/>
        <item x="875"/>
        <item x="685"/>
        <item x="3287"/>
        <item x="2169"/>
        <item x="1749"/>
        <item x="2025"/>
        <item x="3543"/>
        <item x="1412"/>
        <item x="3179"/>
        <item x="2583"/>
        <item x="1390"/>
        <item x="1818"/>
        <item x="783"/>
        <item x="1305"/>
        <item x="1292"/>
        <item x="1268"/>
        <item x="2800"/>
        <item x="3254"/>
        <item x="3279"/>
        <item x="2548"/>
        <item x="3104"/>
        <item x="1010"/>
        <item x="4032"/>
        <item x="3816"/>
        <item x="2253"/>
        <item x="3915"/>
        <item x="35"/>
        <item x="2082"/>
        <item x="3393"/>
        <item x="1148"/>
        <item x="1677"/>
        <item x="636"/>
        <item x="2808"/>
        <item x="2439"/>
        <item x="981"/>
        <item x="3006"/>
        <item x="2052"/>
        <item x="1282"/>
        <item x="3446"/>
        <item x="1657"/>
        <item x="2435"/>
        <item x="1607"/>
        <item x="1058"/>
        <item x="2708"/>
        <item x="315"/>
        <item x="3208"/>
        <item x="3572"/>
        <item x="2146"/>
        <item x="1589"/>
        <item x="602"/>
        <item x="180"/>
        <item x="928"/>
        <item x="2020"/>
        <item x="2069"/>
        <item x="13"/>
        <item x="2080"/>
        <item x="2283"/>
        <item x="4160"/>
        <item x="1788"/>
        <item x="2673"/>
        <item x="2699"/>
        <item x="3736"/>
        <item x="1152"/>
        <item x="849"/>
        <item x="3032"/>
        <item x="3923"/>
        <item x="224"/>
        <item x="1042"/>
        <item x="2088"/>
        <item x="416"/>
        <item x="2687"/>
        <item x="1155"/>
        <item x="3640"/>
        <item x="3665"/>
        <item x="891"/>
        <item x="2524"/>
        <item x="2276"/>
        <item x="3861"/>
        <item x="1485"/>
        <item x="2801"/>
        <item x="2341"/>
        <item x="568"/>
        <item x="3078"/>
        <item x="1901"/>
        <item x="3950"/>
        <item x="975"/>
        <item x="4155"/>
        <item x="1294"/>
        <item x="3860"/>
        <item x="3608"/>
        <item x="1331"/>
        <item x="3689"/>
        <item x="4131"/>
        <item x="3804"/>
        <item x="4042"/>
        <item x="1590"/>
        <item x="3593"/>
        <item x="1945"/>
        <item x="1587"/>
        <item x="3425"/>
        <item x="2372"/>
        <item x="2623"/>
        <item x="4122"/>
        <item x="1714"/>
        <item x="1486"/>
        <item x="955"/>
        <item x="2289"/>
        <item x="2017"/>
        <item x="2303"/>
        <item x="2781"/>
        <item x="2306"/>
        <item x="3731"/>
        <item x="3551"/>
        <item x="3853"/>
        <item x="3712"/>
        <item x="1285"/>
        <item x="3678"/>
        <item x="250"/>
        <item x="662"/>
        <item x="3540"/>
        <item x="1322"/>
        <item x="3176"/>
        <item x="3904"/>
        <item x="116"/>
        <item x="2199"/>
        <item x="3150"/>
        <item x="1200"/>
        <item x="2075"/>
        <item x="3018"/>
        <item x="353"/>
        <item x="3487"/>
        <item x="1276"/>
        <item x="2059"/>
        <item x="2175"/>
        <item x="3482"/>
        <item x="933"/>
        <item x="1372"/>
        <item x="1420"/>
        <item x="1458"/>
        <item x="1234"/>
        <item x="3594"/>
        <item x="628"/>
        <item x="601"/>
        <item x="364"/>
        <item x="2154"/>
        <item x="738"/>
        <item x="4003"/>
        <item x="1609"/>
        <item x="3030"/>
        <item x="1045"/>
        <item x="3714"/>
        <item x="3825"/>
        <item x="4176"/>
        <item x="2706"/>
        <item x="2055"/>
        <item x="3411"/>
        <item x="4043"/>
        <item x="1382"/>
        <item x="3330"/>
        <item x="3609"/>
        <item x="4174"/>
        <item x="3452"/>
        <item x="1792"/>
        <item x="4170"/>
        <item x="1619"/>
        <item x="1318"/>
        <item x="1417"/>
        <item x="3423"/>
        <item x="3098"/>
        <item x="2142"/>
        <item x="2096"/>
        <item x="1411"/>
        <item x="2242"/>
        <item x="3520"/>
        <item x="527"/>
        <item x="3835"/>
        <item x="3884"/>
        <item x="422"/>
        <item x="3165"/>
        <item x="3086"/>
        <item x="1070"/>
        <item x="267"/>
        <item x="3329"/>
        <item x="2268"/>
        <item x="2364"/>
        <item x="2270"/>
        <item x="3473"/>
        <item x="965"/>
        <item x="1794"/>
        <item x="2397"/>
        <item x="3328"/>
        <item x="143"/>
        <item x="1270"/>
        <item x="2707"/>
        <item x="3964"/>
        <item x="1"/>
        <item x="3716"/>
        <item x="1064"/>
        <item x="3412"/>
        <item x="1049"/>
        <item x="4125"/>
        <item x="414"/>
        <item x="3744"/>
        <item x="1353"/>
        <item x="1977"/>
        <item x="2484"/>
        <item x="691"/>
        <item x="1985"/>
        <item x="157"/>
        <item x="2366"/>
        <item x="2282"/>
        <item x="3436"/>
        <item x="24"/>
        <item x="1888"/>
        <item x="1824"/>
        <item x="2929"/>
        <item x="1642"/>
        <item x="772"/>
        <item x="3558"/>
        <item x="2213"/>
        <item x="4089"/>
        <item x="2245"/>
        <item x="2002"/>
        <item x="3705"/>
        <item x="2638"/>
        <item x="2667"/>
        <item x="1636"/>
        <item x="3275"/>
        <item x="3053"/>
        <item x="734"/>
        <item x="837"/>
        <item x="4039"/>
        <item x="4097"/>
        <item x="361"/>
        <item x="616"/>
        <item x="520"/>
        <item x="3029"/>
        <item x="1844"/>
        <item x="3244"/>
        <item x="2505"/>
        <item x="1158"/>
        <item x="3444"/>
        <item x="1472"/>
        <item x="2290"/>
        <item x="4053"/>
        <item x="876"/>
        <item x="3704"/>
        <item x="2046"/>
        <item x="54"/>
        <item x="3020"/>
        <item x="2952"/>
        <item x="1735"/>
        <item x="2217"/>
        <item x="1269"/>
        <item x="3270"/>
        <item x="540"/>
        <item x="775"/>
        <item x="2447"/>
        <item x="2807"/>
        <item x="3188"/>
        <item x="2489"/>
        <item x="3534"/>
        <item x="4059"/>
        <item x="957"/>
        <item x="3295"/>
        <item x="1545"/>
        <item x="2168"/>
        <item x="862"/>
        <item x="2232"/>
        <item x="3209"/>
        <item x="3628"/>
        <item x="3219"/>
        <item x="2758"/>
        <item x="330"/>
        <item x="475"/>
        <item x="2413"/>
        <item x="1498"/>
        <item x="2842"/>
        <item x="2779"/>
        <item x="950"/>
        <item x="3364"/>
        <item x="1096"/>
        <item x="3570"/>
        <item x="1665"/>
        <item x="1783"/>
        <item x="2311"/>
        <item x="1659"/>
        <item x="2523"/>
        <item x="722"/>
        <item x="3102"/>
        <item x="278"/>
        <item x="448"/>
        <item x="2032"/>
        <item x="1969"/>
        <item x="3504"/>
        <item x="2011"/>
        <item x="1480"/>
        <item x="3095"/>
        <item x="2969"/>
        <item x="2305"/>
        <item x="1853"/>
        <item x="2437"/>
        <item x="2627"/>
        <item x="3277"/>
        <item x="2586"/>
        <item x="2207"/>
        <item x="396"/>
        <item x="3472"/>
        <item x="1448"/>
        <item x="2780"/>
        <item x="3564"/>
        <item x="1821"/>
        <item x="1074"/>
        <item x="2355"/>
        <item x="244"/>
        <item x="3618"/>
        <item x="1554"/>
        <item x="1156"/>
        <item x="4054"/>
        <item x="3726"/>
        <item x="2941"/>
        <item x="1484"/>
        <item x="241"/>
        <item x="148"/>
        <item x="778"/>
        <item x="2754"/>
        <item x="3402"/>
        <item x="2985"/>
        <item x="248"/>
        <item x="3131"/>
        <item x="2329"/>
        <item x="958"/>
        <item x="1622"/>
        <item x="916"/>
        <item x="383"/>
        <item x="3087"/>
        <item x="3877"/>
        <item x="3084"/>
        <item x="939"/>
        <item x="2869"/>
        <item x="2689"/>
        <item x="863"/>
        <item x="1715"/>
        <item x="2675"/>
        <item x="3400"/>
        <item x="3862"/>
        <item x="2852"/>
        <item x="4145"/>
        <item x="1964"/>
        <item x="2220"/>
        <item x="2513"/>
        <item x="932"/>
        <item x="502"/>
        <item x="347"/>
        <item x="3485"/>
        <item x="1341"/>
        <item x="1499"/>
        <item x="313"/>
        <item x="3614"/>
        <item x="1014"/>
        <item x="497"/>
        <item x="2328"/>
        <item x="3489"/>
        <item x="354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0">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0"/>
          </reference>
        </references>
      </pivotArea>
    </chartFormat>
    <chartFormat chart="0" format="8">
      <pivotArea type="data" outline="0" fieldPosition="0">
        <references count="2">
          <reference field="4294967294" count="1" selected="0">
            <x v="0"/>
          </reference>
          <reference field="14" count="1" selected="0">
            <x v="1"/>
          </reference>
        </references>
      </pivotArea>
    </chartFormat>
    <chartFormat chart="0"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14">
    <i>
      <x v="5"/>
    </i>
    <i>
      <x v="6"/>
    </i>
    <i>
      <x v="7"/>
    </i>
    <i>
      <x v="17"/>
    </i>
    <i>
      <x v="18"/>
    </i>
    <i>
      <x v="19"/>
    </i>
    <i>
      <x v="27"/>
    </i>
    <i>
      <x v="28"/>
    </i>
    <i>
      <x v="30"/>
    </i>
    <i>
      <x v="33"/>
    </i>
    <i>
      <x v="36"/>
    </i>
    <i>
      <x v="37"/>
    </i>
    <i>
      <x v="4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6">
    <i>
      <x v="6"/>
    </i>
    <i>
      <x v="11"/>
    </i>
    <i>
      <x v="5"/>
    </i>
    <i>
      <x v="14"/>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_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_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0000000-0013-0000-FFFF-FFFF03000000}" sourceName="Years (Order_Date)">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41300"/>
  <slicer name="Region" xr10:uid="{00000000-0014-0000-FFFF-FFFF02000000}" cache="Slicer_Region" caption="Region" rowHeight="241300"/>
  <slicer name="Years (Order_Date) 1" xr10:uid="{00000000-0014-0000-FFFF-FFFF03000000}" cache="Slicer_Years__Order_Date1" caption="Years (Order_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00000000-0014-0000-FFFF-FFFF04000000}" cache="Slicer_Years__Order_Date1" caption="Years (Order_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5000000}" cache="Slicer_Segment" caption="Segment" rowHeight="241300"/>
  <slicer name="Region 1" xr10:uid="{00000000-0014-0000-FFFF-FFFF06000000}" cache="Slicer_Region" caption="Region" rowHeight="241300"/>
  <slicer name="Years (Order_Date) 2" xr10:uid="{00000000-0014-0000-FFFF-FFFF07000000}" cache="Slicer_Years__Order_Date1" caption="Years (Order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5056" totalsRowShown="0">
  <autoFilter ref="A1:U5056" xr:uid="{00000000-0009-0000-0100-000001000000}"/>
  <tableColumns count="21">
    <tableColumn id="1" xr3:uid="{00000000-0010-0000-0000-000001000000}" name="Row_ID"/>
    <tableColumn id="2" xr3:uid="{00000000-0010-0000-0000-000002000000}" name="Order_ID"/>
    <tableColumn id="3" xr3:uid="{00000000-0010-0000-0000-000003000000}" name="Order_Date" dataDxfId="2"/>
    <tableColumn id="4" xr3:uid="{00000000-0010-0000-0000-000004000000}" name="Ship_Date" dataDxfId="1"/>
    <tableColumn id="5" xr3:uid="{00000000-0010-0000-0000-000005000000}" name="Ship_Mode"/>
    <tableColumn id="6" xr3:uid="{00000000-0010-0000-0000-000006000000}" name="Customer_ID"/>
    <tableColumn id="7" xr3:uid="{00000000-0010-0000-0000-000007000000}" name="Customer_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_Code"/>
    <tableColumn id="13" xr3:uid="{00000000-0010-0000-0000-00000D000000}" name="Region"/>
    <tableColumn id="14" xr3:uid="{00000000-0010-0000-0000-00000E000000}" name="Product _ID"/>
    <tableColumn id="15" xr3:uid="{00000000-0010-0000-0000-00000F000000}" name="Category"/>
    <tableColumn id="16" xr3:uid="{00000000-0010-0000-0000-000010000000}" name="Sub_Category"/>
    <tableColumn id="17" xr3:uid="{00000000-0010-0000-0000-000011000000}" name="Product_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 min="4" max="9" width="10.7109375" bestFit="1" customWidth="1"/>
    <col min="10" max="10" width="9.7109375" bestFit="1" customWidth="1"/>
    <col min="11" max="12" width="10.7109375" bestFit="1" customWidth="1"/>
    <col min="13" max="14" width="9.7109375" bestFit="1" customWidth="1"/>
    <col min="15" max="15" width="10.7109375" bestFit="1" customWidth="1"/>
    <col min="16" max="16" width="6.7109375" bestFit="1" customWidth="1"/>
    <col min="17" max="19" width="9.7109375" bestFit="1" customWidth="1"/>
    <col min="20" max="21" width="8.7109375" bestFit="1" customWidth="1"/>
    <col min="22" max="22" width="8" bestFit="1" customWidth="1"/>
    <col min="23" max="23" width="8.7109375" bestFit="1" customWidth="1"/>
    <col min="24" max="24" width="9.7109375" bestFit="1" customWidth="1"/>
    <col min="25" max="25" width="8.7109375" bestFit="1" customWidth="1"/>
    <col min="26" max="27" width="9.7109375" bestFit="1" customWidth="1"/>
    <col min="28" max="28" width="9" bestFit="1" customWidth="1"/>
    <col min="29" max="29" width="8.7109375" bestFit="1" customWidth="1"/>
    <col min="30" max="31" width="9.7109375" bestFit="1" customWidth="1"/>
    <col min="32" max="33" width="8.7109375" bestFit="1" customWidth="1"/>
    <col min="34" max="34" width="9.7109375" bestFit="1" customWidth="1"/>
    <col min="35" max="35" width="8.7109375" bestFit="1" customWidth="1"/>
    <col min="36" max="36" width="7.7109375" bestFit="1" customWidth="1"/>
    <col min="37" max="38" width="9.7109375" bestFit="1" customWidth="1"/>
    <col min="39" max="40" width="8.7109375" bestFit="1" customWidth="1"/>
    <col min="41" max="42" width="9.7109375" bestFit="1" customWidth="1"/>
    <col min="43" max="43" width="9" bestFit="1" customWidth="1"/>
    <col min="44" max="45" width="9.7109375" bestFit="1" customWidth="1"/>
    <col min="46" max="46" width="8.7109375" bestFit="1" customWidth="1"/>
    <col min="47" max="47" width="8" bestFit="1" customWidth="1"/>
    <col min="48" max="49" width="9.7109375" bestFit="1" customWidth="1"/>
    <col min="50" max="50" width="9" bestFit="1" customWidth="1"/>
    <col min="51" max="52" width="8.7109375" bestFit="1" customWidth="1"/>
    <col min="53" max="53" width="9.7109375" bestFit="1" customWidth="1"/>
    <col min="54" max="54" width="8" bestFit="1" customWidth="1"/>
    <col min="55" max="55" width="8.7109375" bestFit="1" customWidth="1"/>
    <col min="56" max="56" width="9.7109375" bestFit="1" customWidth="1"/>
    <col min="57" max="57" width="10" bestFit="1" customWidth="1"/>
    <col min="58" max="58" width="9.7109375" bestFit="1" customWidth="1"/>
    <col min="59" max="59" width="8.7109375" bestFit="1" customWidth="1"/>
    <col min="60" max="70" width="9.7109375" bestFit="1" customWidth="1"/>
    <col min="71" max="71" width="9" bestFit="1" customWidth="1"/>
    <col min="72" max="72" width="9.7109375" bestFit="1" customWidth="1"/>
    <col min="73" max="74" width="8.7109375" bestFit="1" customWidth="1"/>
    <col min="75" max="75" width="7.7109375" bestFit="1" customWidth="1"/>
    <col min="76" max="76" width="8.7109375" bestFit="1" customWidth="1"/>
    <col min="77" max="78" width="9.7109375" bestFit="1" customWidth="1"/>
    <col min="79" max="79" width="10" bestFit="1" customWidth="1"/>
    <col min="80" max="80" width="9.7109375" bestFit="1" customWidth="1"/>
    <col min="81" max="81" width="8.7109375" bestFit="1" customWidth="1"/>
    <col min="82" max="82" width="7.7109375" bestFit="1" customWidth="1"/>
    <col min="83" max="83" width="8.7109375" bestFit="1" customWidth="1"/>
    <col min="84" max="88" width="9.7109375" bestFit="1" customWidth="1"/>
    <col min="89" max="91" width="8.7109375" bestFit="1" customWidth="1"/>
    <col min="92" max="96" width="9.7109375" bestFit="1" customWidth="1"/>
    <col min="97" max="97" width="8.7109375" bestFit="1" customWidth="1"/>
    <col min="98" max="99" width="9.7109375" bestFit="1" customWidth="1"/>
    <col min="100" max="100" width="7.7109375" bestFit="1" customWidth="1"/>
    <col min="101" max="101" width="9.7109375" bestFit="1" customWidth="1"/>
    <col min="102" max="102" width="7.7109375" bestFit="1" customWidth="1"/>
    <col min="103" max="103" width="8.7109375" bestFit="1" customWidth="1"/>
    <col min="104" max="104" width="9.7109375" bestFit="1" customWidth="1"/>
    <col min="105" max="105" width="8.7109375" bestFit="1" customWidth="1"/>
    <col min="106" max="109" width="9.7109375" bestFit="1" customWidth="1"/>
    <col min="110" max="110" width="8.7109375" bestFit="1" customWidth="1"/>
    <col min="111" max="111" width="9.7109375" bestFit="1" customWidth="1"/>
    <col min="112" max="112" width="8.7109375" bestFit="1" customWidth="1"/>
    <col min="113" max="113" width="7.7109375" bestFit="1" customWidth="1"/>
    <col min="114" max="116" width="9.7109375" bestFit="1" customWidth="1"/>
    <col min="117" max="117" width="8.7109375" bestFit="1" customWidth="1"/>
    <col min="118" max="118" width="9.7109375" bestFit="1" customWidth="1"/>
    <col min="119" max="120" width="8.7109375" bestFit="1" customWidth="1"/>
    <col min="121" max="121" width="9.7109375" bestFit="1" customWidth="1"/>
    <col min="122" max="123" width="8.7109375" bestFit="1" customWidth="1"/>
    <col min="124" max="124" width="9.7109375" bestFit="1" customWidth="1"/>
    <col min="125" max="125" width="8.7109375" bestFit="1" customWidth="1"/>
    <col min="126" max="126" width="7.7109375" bestFit="1" customWidth="1"/>
    <col min="127" max="128" width="9.7109375" bestFit="1" customWidth="1"/>
    <col min="129" max="129" width="8.7109375" bestFit="1" customWidth="1"/>
    <col min="130" max="131" width="9.7109375" bestFit="1" customWidth="1"/>
    <col min="132" max="133" width="8.7109375" bestFit="1" customWidth="1"/>
    <col min="134" max="136" width="9.7109375" bestFit="1" customWidth="1"/>
    <col min="137" max="137" width="7.7109375" bestFit="1" customWidth="1"/>
    <col min="138" max="138" width="8.7109375" bestFit="1" customWidth="1"/>
    <col min="139" max="140" width="9.7109375" bestFit="1" customWidth="1"/>
    <col min="141" max="141" width="8.7109375" bestFit="1" customWidth="1"/>
    <col min="142" max="149" width="9.7109375" bestFit="1" customWidth="1"/>
    <col min="150" max="150" width="7.7109375" bestFit="1" customWidth="1"/>
    <col min="151" max="152" width="9.7109375" bestFit="1" customWidth="1"/>
    <col min="153" max="153" width="8.7109375" bestFit="1" customWidth="1"/>
    <col min="154" max="154" width="9.7109375" bestFit="1" customWidth="1"/>
    <col min="155" max="156" width="8.7109375" bestFit="1" customWidth="1"/>
    <col min="157" max="157" width="8" bestFit="1" customWidth="1"/>
    <col min="158" max="158" width="9.7109375" bestFit="1" customWidth="1"/>
    <col min="159" max="159" width="8.7109375" bestFit="1" customWidth="1"/>
    <col min="160" max="160" width="9" bestFit="1" customWidth="1"/>
    <col min="161" max="162" width="8.7109375" bestFit="1" customWidth="1"/>
    <col min="163" max="163" width="6.7109375" bestFit="1" customWidth="1"/>
    <col min="164" max="164" width="9" bestFit="1" customWidth="1"/>
    <col min="165" max="165" width="8.7109375" bestFit="1" customWidth="1"/>
    <col min="166" max="166" width="8" bestFit="1" customWidth="1"/>
    <col min="167" max="167" width="7.7109375" bestFit="1" customWidth="1"/>
    <col min="168" max="168" width="7" bestFit="1" customWidth="1"/>
    <col min="169" max="172" width="8.7109375" bestFit="1" customWidth="1"/>
    <col min="173" max="174" width="7.7109375" bestFit="1" customWidth="1"/>
    <col min="175" max="180" width="8.7109375" bestFit="1" customWidth="1"/>
    <col min="181" max="181" width="7" bestFit="1" customWidth="1"/>
    <col min="182" max="183" width="8.7109375" bestFit="1" customWidth="1"/>
    <col min="184" max="184" width="7" bestFit="1" customWidth="1"/>
    <col min="185" max="185" width="8.7109375" bestFit="1" customWidth="1"/>
    <col min="186" max="186" width="7.7109375" bestFit="1" customWidth="1"/>
    <col min="187" max="187" width="9" bestFit="1" customWidth="1"/>
    <col min="188" max="190" width="8.7109375" bestFit="1" customWidth="1"/>
    <col min="191" max="191" width="8" bestFit="1" customWidth="1"/>
    <col min="192" max="193" width="7.7109375" bestFit="1" customWidth="1"/>
    <col min="194" max="194" width="8.7109375" bestFit="1" customWidth="1"/>
    <col min="195" max="195" width="9" bestFit="1" customWidth="1"/>
    <col min="196" max="197" width="8.7109375" bestFit="1" customWidth="1"/>
    <col min="198" max="198" width="8" bestFit="1" customWidth="1"/>
    <col min="199" max="199" width="8.7109375" bestFit="1" customWidth="1"/>
    <col min="200" max="200" width="9" bestFit="1" customWidth="1"/>
    <col min="201" max="202" width="8.7109375" bestFit="1" customWidth="1"/>
    <col min="203" max="203" width="7.7109375" bestFit="1" customWidth="1"/>
    <col min="204" max="206" width="8.7109375" bestFit="1" customWidth="1"/>
    <col min="207" max="207" width="7.7109375" bestFit="1" customWidth="1"/>
    <col min="208" max="208" width="8.7109375" bestFit="1" customWidth="1"/>
    <col min="209" max="209" width="7.7109375" bestFit="1" customWidth="1"/>
    <col min="210" max="213" width="8.7109375" bestFit="1" customWidth="1"/>
    <col min="214" max="214" width="7.7109375" bestFit="1" customWidth="1"/>
    <col min="215" max="216" width="8.7109375" bestFit="1" customWidth="1"/>
    <col min="217" max="217" width="6.7109375" bestFit="1" customWidth="1"/>
    <col min="218" max="225" width="8.7109375" bestFit="1" customWidth="1"/>
    <col min="226" max="226" width="7.7109375" bestFit="1" customWidth="1"/>
    <col min="227" max="227" width="8.7109375" bestFit="1" customWidth="1"/>
    <col min="228" max="228" width="8" bestFit="1" customWidth="1"/>
    <col min="229" max="229" width="8.7109375" bestFit="1" customWidth="1"/>
    <col min="230" max="231" width="7.7109375" bestFit="1" customWidth="1"/>
    <col min="232" max="232" width="6" bestFit="1" customWidth="1"/>
    <col min="233" max="233" width="8" bestFit="1" customWidth="1"/>
    <col min="234" max="234" width="7.7109375" bestFit="1" customWidth="1"/>
    <col min="235" max="237" width="8.7109375" bestFit="1" customWidth="1"/>
    <col min="238" max="238" width="7.7109375" bestFit="1" customWidth="1"/>
    <col min="239" max="239" width="9" bestFit="1" customWidth="1"/>
    <col min="240" max="240" width="8" bestFit="1" customWidth="1"/>
    <col min="241" max="241" width="7.7109375" bestFit="1" customWidth="1"/>
    <col min="242" max="242" width="8.7109375" bestFit="1" customWidth="1"/>
    <col min="243" max="243" width="7.7109375" bestFit="1" customWidth="1"/>
    <col min="244" max="244" width="6.7109375" bestFit="1" customWidth="1"/>
    <col min="245" max="245" width="7.7109375" bestFit="1" customWidth="1"/>
    <col min="246" max="248" width="8.7109375" bestFit="1" customWidth="1"/>
    <col min="249" max="249" width="8" bestFit="1" customWidth="1"/>
    <col min="250" max="250" width="6.7109375" bestFit="1" customWidth="1"/>
    <col min="251" max="255" width="8.7109375" bestFit="1" customWidth="1"/>
    <col min="256" max="256" width="7.7109375" bestFit="1" customWidth="1"/>
    <col min="257" max="258" width="8.7109375" bestFit="1" customWidth="1"/>
    <col min="259" max="260" width="9" bestFit="1" customWidth="1"/>
    <col min="261" max="261" width="8.7109375" bestFit="1" customWidth="1"/>
    <col min="262" max="262" width="8" bestFit="1" customWidth="1"/>
    <col min="263" max="263" width="8.7109375" bestFit="1" customWidth="1"/>
    <col min="264" max="265" width="7.7109375" bestFit="1" customWidth="1"/>
    <col min="266" max="266" width="8.7109375" bestFit="1" customWidth="1"/>
    <col min="267" max="268" width="7.7109375" bestFit="1" customWidth="1"/>
    <col min="269" max="269" width="8.7109375" bestFit="1" customWidth="1"/>
    <col min="270" max="270" width="6.7109375" bestFit="1" customWidth="1"/>
    <col min="271" max="277" width="8.7109375" bestFit="1" customWidth="1"/>
    <col min="278" max="278" width="8" bestFit="1" customWidth="1"/>
    <col min="279" max="280" width="8.7109375" bestFit="1" customWidth="1"/>
    <col min="281" max="281" width="9" bestFit="1" customWidth="1"/>
    <col min="282" max="282" width="8.7109375" bestFit="1" customWidth="1"/>
    <col min="283" max="283" width="7.7109375" bestFit="1" customWidth="1"/>
    <col min="284" max="295" width="8.7109375" bestFit="1" customWidth="1"/>
    <col min="296" max="296" width="8" bestFit="1" customWidth="1"/>
    <col min="297" max="297" width="7.7109375" bestFit="1" customWidth="1"/>
    <col min="298" max="299" width="9" bestFit="1" customWidth="1"/>
    <col min="300" max="301" width="8.7109375" bestFit="1" customWidth="1"/>
    <col min="302" max="302" width="7.7109375" bestFit="1" customWidth="1"/>
    <col min="303" max="306" width="8.7109375" bestFit="1" customWidth="1"/>
    <col min="307" max="307" width="8" bestFit="1" customWidth="1"/>
    <col min="308" max="308" width="8.7109375" bestFit="1" customWidth="1"/>
    <col min="309" max="309" width="8" bestFit="1" customWidth="1"/>
    <col min="310" max="311" width="7.7109375" bestFit="1" customWidth="1"/>
    <col min="312" max="312" width="7" bestFit="1" customWidth="1"/>
    <col min="313" max="313" width="8.7109375" bestFit="1" customWidth="1"/>
    <col min="314" max="316" width="7.7109375" bestFit="1" customWidth="1"/>
    <col min="317" max="317" width="6.7109375" bestFit="1" customWidth="1"/>
    <col min="318" max="318" width="7.7109375" bestFit="1" customWidth="1"/>
    <col min="319" max="319" width="8" bestFit="1" customWidth="1"/>
    <col min="320" max="322" width="8.7109375" bestFit="1" customWidth="1"/>
    <col min="323" max="323" width="7.7109375" bestFit="1" customWidth="1"/>
    <col min="324" max="324" width="7" bestFit="1" customWidth="1"/>
    <col min="325" max="325" width="8.7109375" bestFit="1" customWidth="1"/>
    <col min="326" max="326" width="7" bestFit="1" customWidth="1"/>
    <col min="327" max="327" width="7.7109375" bestFit="1" customWidth="1"/>
    <col min="328" max="328" width="8.7109375" bestFit="1" customWidth="1"/>
    <col min="329" max="329" width="8" bestFit="1" customWidth="1"/>
    <col min="330" max="331" width="8.7109375" bestFit="1" customWidth="1"/>
    <col min="332" max="332" width="6.7109375" bestFit="1" customWidth="1"/>
    <col min="333" max="333" width="8.7109375" bestFit="1" customWidth="1"/>
    <col min="334" max="335" width="7.7109375" bestFit="1" customWidth="1"/>
    <col min="336" max="337" width="8" bestFit="1" customWidth="1"/>
    <col min="338" max="342" width="8.7109375" bestFit="1" customWidth="1"/>
    <col min="343" max="343" width="9" bestFit="1" customWidth="1"/>
    <col min="344" max="351" width="8.7109375" bestFit="1" customWidth="1"/>
    <col min="352" max="352" width="7.7109375" bestFit="1" customWidth="1"/>
    <col min="353" max="353" width="8.7109375" bestFit="1" customWidth="1"/>
    <col min="354" max="354" width="7.7109375" bestFit="1" customWidth="1"/>
    <col min="355" max="355" width="8.7109375" bestFit="1" customWidth="1"/>
    <col min="356" max="356" width="7.7109375" bestFit="1" customWidth="1"/>
    <col min="357" max="361" width="8.7109375" bestFit="1" customWidth="1"/>
    <col min="362" max="362" width="7.7109375" bestFit="1" customWidth="1"/>
    <col min="363" max="365" width="8.7109375" bestFit="1" customWidth="1"/>
    <col min="366" max="367" width="7.7109375" bestFit="1" customWidth="1"/>
    <col min="368" max="370" width="8.7109375" bestFit="1" customWidth="1"/>
    <col min="371" max="371" width="7.7109375" bestFit="1" customWidth="1"/>
    <col min="372" max="373" width="8" bestFit="1" customWidth="1"/>
    <col min="374" max="374" width="7.7109375" bestFit="1" customWidth="1"/>
    <col min="375" max="376" width="8.7109375" bestFit="1" customWidth="1"/>
    <col min="377" max="377" width="7.7109375" bestFit="1" customWidth="1"/>
    <col min="378" max="379" width="8" bestFit="1" customWidth="1"/>
    <col min="380" max="380" width="7.7109375" bestFit="1" customWidth="1"/>
    <col min="381" max="381" width="8.7109375" bestFit="1" customWidth="1"/>
    <col min="382" max="384" width="7.7109375" bestFit="1" customWidth="1"/>
    <col min="385" max="387" width="8.7109375" bestFit="1" customWidth="1"/>
    <col min="388" max="388" width="8" bestFit="1" customWidth="1"/>
    <col min="389" max="391" width="8.7109375" bestFit="1" customWidth="1"/>
    <col min="392" max="392" width="6.7109375" bestFit="1" customWidth="1"/>
    <col min="393" max="394" width="7.7109375" bestFit="1" customWidth="1"/>
    <col min="395" max="395" width="8.7109375" bestFit="1" customWidth="1"/>
    <col min="396" max="396" width="8" bestFit="1" customWidth="1"/>
    <col min="397" max="397" width="8.7109375" bestFit="1" customWidth="1"/>
    <col min="398" max="399" width="7.7109375" bestFit="1" customWidth="1"/>
    <col min="400" max="401" width="8.7109375" bestFit="1" customWidth="1"/>
    <col min="402" max="402" width="7.7109375" bestFit="1" customWidth="1"/>
    <col min="403" max="404" width="8.7109375" bestFit="1" customWidth="1"/>
    <col min="405" max="405" width="8" bestFit="1" customWidth="1"/>
    <col min="406" max="406" width="7.7109375" bestFit="1" customWidth="1"/>
    <col min="407" max="408" width="8.7109375" bestFit="1" customWidth="1"/>
    <col min="409" max="409" width="7.7109375" bestFit="1" customWidth="1"/>
    <col min="410" max="410" width="5.7109375" bestFit="1" customWidth="1"/>
    <col min="411" max="413" width="8.7109375" bestFit="1" customWidth="1"/>
    <col min="414" max="414" width="7.7109375" bestFit="1" customWidth="1"/>
    <col min="415" max="422" width="8.7109375" bestFit="1" customWidth="1"/>
    <col min="423" max="423" width="9" bestFit="1" customWidth="1"/>
    <col min="424" max="424" width="8.7109375" bestFit="1" customWidth="1"/>
    <col min="425" max="425" width="7.7109375" bestFit="1" customWidth="1"/>
    <col min="426" max="430" width="8.7109375" bestFit="1" customWidth="1"/>
    <col min="431" max="432" width="7.7109375" bestFit="1" customWidth="1"/>
    <col min="433" max="437" width="8.7109375" bestFit="1" customWidth="1"/>
    <col min="438" max="438" width="8" bestFit="1" customWidth="1"/>
    <col min="439" max="439" width="7.7109375" bestFit="1" customWidth="1"/>
    <col min="440" max="441" width="8" bestFit="1" customWidth="1"/>
    <col min="442" max="451" width="8.7109375" bestFit="1" customWidth="1"/>
    <col min="452" max="453" width="7.7109375" bestFit="1" customWidth="1"/>
    <col min="454" max="454" width="8" bestFit="1" customWidth="1"/>
    <col min="455" max="455" width="8.7109375" bestFit="1" customWidth="1"/>
    <col min="456" max="457" width="7.7109375" bestFit="1" customWidth="1"/>
    <col min="458" max="458" width="6.7109375" bestFit="1" customWidth="1"/>
    <col min="459" max="459" width="8.7109375" bestFit="1" customWidth="1"/>
    <col min="460" max="461" width="7.7109375" bestFit="1" customWidth="1"/>
    <col min="462" max="462" width="6.7109375" bestFit="1" customWidth="1"/>
    <col min="463" max="465" width="8.7109375" bestFit="1" customWidth="1"/>
    <col min="466" max="466" width="7.7109375" bestFit="1" customWidth="1"/>
    <col min="467" max="467" width="7" bestFit="1" customWidth="1"/>
    <col min="468" max="479" width="8.7109375" bestFit="1" customWidth="1"/>
    <col min="480" max="480" width="8" bestFit="1" customWidth="1"/>
    <col min="481" max="481" width="8.7109375" bestFit="1" customWidth="1"/>
    <col min="482" max="482" width="6.7109375" bestFit="1" customWidth="1"/>
    <col min="483" max="483" width="7.7109375" bestFit="1" customWidth="1"/>
    <col min="484" max="487" width="8.7109375" bestFit="1" customWidth="1"/>
    <col min="488" max="488" width="7.7109375" bestFit="1" customWidth="1"/>
    <col min="489" max="489" width="8.7109375" bestFit="1" customWidth="1"/>
    <col min="490" max="490" width="7.7109375" bestFit="1" customWidth="1"/>
    <col min="491" max="494" width="8.7109375" bestFit="1" customWidth="1"/>
    <col min="495" max="495" width="7.7109375" bestFit="1" customWidth="1"/>
    <col min="496" max="496" width="9" bestFit="1" customWidth="1"/>
    <col min="497" max="498" width="8.7109375" bestFit="1" customWidth="1"/>
    <col min="499" max="499" width="7.7109375" bestFit="1" customWidth="1"/>
    <col min="500" max="500" width="8" bestFit="1" customWidth="1"/>
    <col min="501" max="503" width="8.7109375" bestFit="1" customWidth="1"/>
    <col min="504" max="504" width="8" bestFit="1" customWidth="1"/>
    <col min="505" max="506" width="7.7109375" bestFit="1" customWidth="1"/>
    <col min="507" max="507" width="6.7109375" bestFit="1" customWidth="1"/>
    <col min="508" max="508" width="7.7109375" bestFit="1" customWidth="1"/>
    <col min="509" max="512" width="8.7109375" bestFit="1" customWidth="1"/>
    <col min="513" max="513" width="7.7109375" bestFit="1" customWidth="1"/>
    <col min="514" max="514" width="8.7109375" bestFit="1" customWidth="1"/>
    <col min="515" max="515" width="7.7109375" bestFit="1" customWidth="1"/>
    <col min="516" max="522" width="8.7109375" bestFit="1" customWidth="1"/>
    <col min="523" max="523" width="7.7109375" bestFit="1" customWidth="1"/>
    <col min="524" max="524" width="8.7109375" bestFit="1" customWidth="1"/>
    <col min="525" max="525" width="7.7109375" bestFit="1" customWidth="1"/>
    <col min="526" max="529" width="8.7109375" bestFit="1" customWidth="1"/>
    <col min="530" max="530" width="7.7109375" bestFit="1" customWidth="1"/>
    <col min="531" max="531" width="8" bestFit="1" customWidth="1"/>
    <col min="532" max="533" width="8.7109375" bestFit="1" customWidth="1"/>
    <col min="534" max="536" width="7.7109375" bestFit="1" customWidth="1"/>
    <col min="537" max="537" width="8.7109375" bestFit="1" customWidth="1"/>
    <col min="538" max="538" width="8" bestFit="1" customWidth="1"/>
    <col min="539" max="539" width="7.7109375" bestFit="1" customWidth="1"/>
    <col min="540" max="540" width="8.7109375" bestFit="1" customWidth="1"/>
    <col min="541" max="541" width="7.7109375" bestFit="1" customWidth="1"/>
    <col min="542" max="543" width="8.7109375" bestFit="1" customWidth="1"/>
    <col min="544" max="544" width="7.7109375" bestFit="1" customWidth="1"/>
    <col min="545" max="546" width="8.7109375" bestFit="1" customWidth="1"/>
    <col min="547" max="547" width="8" bestFit="1" customWidth="1"/>
    <col min="548" max="549" width="8.7109375" bestFit="1" customWidth="1"/>
    <col min="550" max="550" width="7.7109375" bestFit="1" customWidth="1"/>
    <col min="551" max="553" width="8.7109375" bestFit="1" customWidth="1"/>
    <col min="554" max="554" width="7.7109375" bestFit="1" customWidth="1"/>
    <col min="555" max="562" width="8.7109375" bestFit="1" customWidth="1"/>
    <col min="563" max="563" width="7.7109375" bestFit="1" customWidth="1"/>
    <col min="564" max="566" width="8.7109375" bestFit="1" customWidth="1"/>
    <col min="567" max="567" width="7.7109375" bestFit="1" customWidth="1"/>
    <col min="568" max="568" width="8.7109375" bestFit="1" customWidth="1"/>
    <col min="569" max="572" width="7.7109375" bestFit="1" customWidth="1"/>
    <col min="573" max="573" width="7" bestFit="1" customWidth="1"/>
    <col min="574" max="574" width="6" bestFit="1" customWidth="1"/>
    <col min="575" max="575" width="6.7109375" bestFit="1" customWidth="1"/>
    <col min="576" max="576" width="7.7109375" bestFit="1" customWidth="1"/>
    <col min="577" max="577" width="6.7109375" bestFit="1" customWidth="1"/>
    <col min="578" max="578" width="7" bestFit="1" customWidth="1"/>
    <col min="579" max="579" width="6.7109375" bestFit="1" customWidth="1"/>
    <col min="580" max="582" width="7.7109375" bestFit="1" customWidth="1"/>
    <col min="583" max="583" width="6.7109375" bestFit="1" customWidth="1"/>
    <col min="584" max="586" width="8" bestFit="1" customWidth="1"/>
    <col min="587" max="587" width="7" bestFit="1" customWidth="1"/>
    <col min="588" max="588" width="7.7109375" bestFit="1" customWidth="1"/>
    <col min="589" max="589" width="7" bestFit="1" customWidth="1"/>
    <col min="590" max="591" width="7.7109375" bestFit="1" customWidth="1"/>
    <col min="592" max="592" width="6.7109375" bestFit="1" customWidth="1"/>
    <col min="593" max="593" width="8" bestFit="1" customWidth="1"/>
    <col min="594" max="596" width="7.7109375" bestFit="1" customWidth="1"/>
    <col min="597" max="598" width="8" bestFit="1" customWidth="1"/>
    <col min="599" max="600" width="7.7109375" bestFit="1" customWidth="1"/>
    <col min="601" max="601" width="6.7109375" bestFit="1" customWidth="1"/>
    <col min="602" max="603" width="7.7109375" bestFit="1" customWidth="1"/>
    <col min="604" max="605" width="8" bestFit="1" customWidth="1"/>
    <col min="606" max="606" width="7.7109375" bestFit="1" customWidth="1"/>
    <col min="607" max="607" width="6.7109375" bestFit="1" customWidth="1"/>
    <col min="608" max="608" width="7.7109375" bestFit="1" customWidth="1"/>
    <col min="609" max="609" width="8" bestFit="1" customWidth="1"/>
    <col min="610" max="610" width="7.7109375" bestFit="1" customWidth="1"/>
    <col min="611" max="611" width="7" bestFit="1" customWidth="1"/>
    <col min="612" max="612" width="7.7109375" bestFit="1" customWidth="1"/>
    <col min="613" max="613" width="6.7109375" bestFit="1" customWidth="1"/>
    <col min="614" max="614" width="7.7109375" bestFit="1" customWidth="1"/>
    <col min="615" max="616" width="8" bestFit="1" customWidth="1"/>
    <col min="617" max="617" width="6.7109375" bestFit="1" customWidth="1"/>
    <col min="618" max="618" width="7.7109375" bestFit="1" customWidth="1"/>
    <col min="619" max="619" width="6" bestFit="1" customWidth="1"/>
    <col min="620" max="620" width="7.7109375" bestFit="1" customWidth="1"/>
    <col min="621" max="621" width="8" bestFit="1" customWidth="1"/>
    <col min="622" max="622" width="6.7109375" bestFit="1" customWidth="1"/>
    <col min="623" max="628" width="7.7109375" bestFit="1" customWidth="1"/>
    <col min="629" max="629" width="7" bestFit="1" customWidth="1"/>
    <col min="630" max="632" width="7.7109375" bestFit="1" customWidth="1"/>
    <col min="633" max="633" width="7" bestFit="1" customWidth="1"/>
    <col min="634" max="639" width="7.7109375" bestFit="1" customWidth="1"/>
    <col min="640" max="640" width="6.7109375" bestFit="1" customWidth="1"/>
    <col min="641" max="641" width="7.7109375" bestFit="1" customWidth="1"/>
    <col min="642" max="642" width="6.7109375" bestFit="1" customWidth="1"/>
    <col min="643" max="643" width="7.7109375" bestFit="1" customWidth="1"/>
    <col min="644" max="644" width="8" bestFit="1" customWidth="1"/>
    <col min="645" max="645" width="5.7109375" bestFit="1" customWidth="1"/>
    <col min="646" max="646" width="6.7109375" bestFit="1" customWidth="1"/>
    <col min="647" max="648" width="7.7109375" bestFit="1" customWidth="1"/>
    <col min="649" max="649" width="6.7109375" bestFit="1" customWidth="1"/>
    <col min="650" max="650" width="7" bestFit="1" customWidth="1"/>
    <col min="651" max="651" width="8" bestFit="1" customWidth="1"/>
    <col min="652" max="658" width="7.7109375" bestFit="1" customWidth="1"/>
    <col min="659" max="659" width="8" bestFit="1" customWidth="1"/>
    <col min="660" max="660" width="7.7109375" bestFit="1" customWidth="1"/>
    <col min="661" max="662" width="6.7109375" bestFit="1" customWidth="1"/>
    <col min="663" max="663" width="7.7109375" bestFit="1" customWidth="1"/>
    <col min="664" max="664" width="8" bestFit="1" customWidth="1"/>
    <col min="665" max="665" width="6.7109375" bestFit="1" customWidth="1"/>
    <col min="666" max="666" width="7.7109375" bestFit="1" customWidth="1"/>
    <col min="667" max="667" width="6.7109375" bestFit="1" customWidth="1"/>
    <col min="668" max="669" width="7.7109375" bestFit="1" customWidth="1"/>
    <col min="670" max="670" width="8" bestFit="1" customWidth="1"/>
    <col min="671" max="671" width="7.7109375" bestFit="1" customWidth="1"/>
    <col min="672" max="672" width="8" bestFit="1" customWidth="1"/>
    <col min="673" max="673" width="6.7109375" bestFit="1" customWidth="1"/>
    <col min="674" max="674" width="8" bestFit="1" customWidth="1"/>
    <col min="675" max="678" width="7.7109375" bestFit="1" customWidth="1"/>
    <col min="679" max="681" width="6.7109375" bestFit="1" customWidth="1"/>
    <col min="682" max="682" width="7.7109375" bestFit="1" customWidth="1"/>
    <col min="683" max="683" width="8" bestFit="1" customWidth="1"/>
    <col min="684" max="684" width="7.7109375" bestFit="1" customWidth="1"/>
    <col min="685" max="685" width="6.7109375" bestFit="1" customWidth="1"/>
    <col min="686" max="686" width="8" bestFit="1" customWidth="1"/>
    <col min="687" max="689" width="7.7109375" bestFit="1" customWidth="1"/>
    <col min="690" max="690" width="6.7109375" bestFit="1" customWidth="1"/>
    <col min="691" max="691" width="7.7109375" bestFit="1" customWidth="1"/>
    <col min="692" max="692" width="6.7109375" bestFit="1" customWidth="1"/>
    <col min="693" max="693" width="7.7109375" bestFit="1" customWidth="1"/>
    <col min="694" max="694" width="6.7109375" bestFit="1" customWidth="1"/>
    <col min="695" max="695" width="7.7109375" bestFit="1" customWidth="1"/>
    <col min="696" max="697" width="6.7109375" bestFit="1" customWidth="1"/>
    <col min="698" max="698" width="7.7109375" bestFit="1" customWidth="1"/>
    <col min="699" max="702" width="6.7109375" bestFit="1" customWidth="1"/>
    <col min="703" max="709" width="7.7109375" bestFit="1" customWidth="1"/>
    <col min="710" max="710" width="6" bestFit="1" customWidth="1"/>
    <col min="711" max="711" width="6.7109375" bestFit="1" customWidth="1"/>
    <col min="712" max="719" width="7.7109375" bestFit="1" customWidth="1"/>
    <col min="720" max="720" width="6.7109375" bestFit="1" customWidth="1"/>
    <col min="721" max="721" width="7.7109375" bestFit="1" customWidth="1"/>
    <col min="722" max="722" width="6.7109375" bestFit="1" customWidth="1"/>
    <col min="723" max="730" width="7.7109375" bestFit="1" customWidth="1"/>
    <col min="731" max="731" width="8" bestFit="1" customWidth="1"/>
    <col min="732" max="732" width="7.7109375" bestFit="1" customWidth="1"/>
    <col min="733" max="733" width="6.7109375" bestFit="1" customWidth="1"/>
    <col min="734" max="735" width="7.7109375" bestFit="1" customWidth="1"/>
    <col min="736" max="737" width="6.7109375" bestFit="1" customWidth="1"/>
    <col min="738" max="742" width="7.7109375" bestFit="1" customWidth="1"/>
    <col min="743" max="743" width="6.7109375" bestFit="1" customWidth="1"/>
    <col min="744" max="744" width="7.7109375" bestFit="1" customWidth="1"/>
    <col min="745" max="745" width="7" bestFit="1" customWidth="1"/>
    <col min="746" max="746" width="6.7109375" bestFit="1" customWidth="1"/>
    <col min="747" max="747" width="7.7109375" bestFit="1" customWidth="1"/>
    <col min="748" max="748" width="7" bestFit="1" customWidth="1"/>
    <col min="749" max="749" width="7.7109375" bestFit="1" customWidth="1"/>
    <col min="750" max="750" width="7" bestFit="1" customWidth="1"/>
    <col min="751" max="751" width="6" bestFit="1" customWidth="1"/>
    <col min="752" max="752" width="6.7109375" bestFit="1" customWidth="1"/>
    <col min="753" max="754" width="7.7109375" bestFit="1" customWidth="1"/>
    <col min="755" max="755" width="8" bestFit="1" customWidth="1"/>
    <col min="756" max="756" width="7.7109375" bestFit="1" customWidth="1"/>
    <col min="757" max="757" width="7" bestFit="1" customWidth="1"/>
    <col min="758" max="762" width="7.7109375" bestFit="1" customWidth="1"/>
    <col min="763" max="763" width="4.7109375" bestFit="1" customWidth="1"/>
    <col min="764" max="764" width="8" bestFit="1" customWidth="1"/>
    <col min="765" max="765" width="7.7109375" bestFit="1" customWidth="1"/>
    <col min="766" max="766" width="8" bestFit="1" customWidth="1"/>
    <col min="767" max="770" width="7.7109375" bestFit="1" customWidth="1"/>
    <col min="771" max="771" width="6" bestFit="1" customWidth="1"/>
    <col min="772" max="772" width="7.7109375" bestFit="1" customWidth="1"/>
    <col min="773" max="773" width="6.7109375" bestFit="1" customWidth="1"/>
    <col min="774" max="777" width="7.7109375" bestFit="1" customWidth="1"/>
    <col min="778" max="778" width="7" bestFit="1" customWidth="1"/>
    <col min="779" max="784" width="7.7109375" bestFit="1" customWidth="1"/>
    <col min="785" max="786" width="6.7109375" bestFit="1" customWidth="1"/>
    <col min="787" max="787" width="5.7109375" bestFit="1" customWidth="1"/>
    <col min="788" max="788" width="6.7109375" bestFit="1" customWidth="1"/>
    <col min="789" max="795" width="7.7109375" bestFit="1" customWidth="1"/>
    <col min="796" max="796" width="6.7109375" bestFit="1" customWidth="1"/>
    <col min="797" max="799" width="7.7109375" bestFit="1" customWidth="1"/>
    <col min="800" max="800" width="5.7109375" bestFit="1" customWidth="1"/>
    <col min="801" max="818" width="7.7109375" bestFit="1" customWidth="1"/>
    <col min="819" max="820" width="6.7109375" bestFit="1" customWidth="1"/>
    <col min="821" max="822" width="7.7109375" bestFit="1" customWidth="1"/>
    <col min="823" max="823" width="8" bestFit="1" customWidth="1"/>
    <col min="824" max="824" width="7.7109375" bestFit="1" customWidth="1"/>
    <col min="825" max="825" width="6.7109375" bestFit="1" customWidth="1"/>
    <col min="826" max="827" width="7.7109375" bestFit="1" customWidth="1"/>
    <col min="828" max="828" width="6.7109375" bestFit="1" customWidth="1"/>
    <col min="829" max="833" width="7.7109375" bestFit="1" customWidth="1"/>
    <col min="834" max="834" width="6" bestFit="1" customWidth="1"/>
    <col min="835" max="836" width="7.7109375" bestFit="1" customWidth="1"/>
    <col min="837" max="837" width="6.7109375" bestFit="1" customWidth="1"/>
    <col min="838" max="838" width="8" bestFit="1" customWidth="1"/>
    <col min="839" max="840" width="7.7109375" bestFit="1" customWidth="1"/>
    <col min="841" max="841" width="6" bestFit="1" customWidth="1"/>
    <col min="842" max="843" width="7.7109375" bestFit="1" customWidth="1"/>
    <col min="844" max="844" width="6" bestFit="1" customWidth="1"/>
    <col min="845" max="848" width="7.7109375" bestFit="1" customWidth="1"/>
    <col min="849" max="849" width="7" bestFit="1" customWidth="1"/>
    <col min="850" max="850" width="6.7109375" bestFit="1" customWidth="1"/>
    <col min="851" max="863" width="7.7109375" bestFit="1" customWidth="1"/>
    <col min="864" max="864" width="10" bestFit="1" customWidth="1"/>
    <col min="865" max="873" width="7" bestFit="1" customWidth="1"/>
    <col min="874" max="874" width="6" bestFit="1" customWidth="1"/>
    <col min="875" max="885" width="7" bestFit="1" customWidth="1"/>
    <col min="886" max="886" width="6" bestFit="1" customWidth="1"/>
    <col min="887" max="889" width="7" bestFit="1" customWidth="1"/>
    <col min="890" max="891" width="6" bestFit="1" customWidth="1"/>
    <col min="892" max="892" width="7" bestFit="1" customWidth="1"/>
    <col min="893" max="893" width="6" bestFit="1" customWidth="1"/>
    <col min="894" max="901" width="7" bestFit="1" customWidth="1"/>
    <col min="902" max="903" width="6" bestFit="1" customWidth="1"/>
    <col min="904" max="905" width="7" bestFit="1" customWidth="1"/>
    <col min="906" max="906" width="6" bestFit="1" customWidth="1"/>
    <col min="907" max="910" width="7" bestFit="1" customWidth="1"/>
    <col min="911" max="911" width="6" bestFit="1" customWidth="1"/>
    <col min="912" max="915" width="7" bestFit="1" customWidth="1"/>
    <col min="916" max="917" width="6" bestFit="1" customWidth="1"/>
    <col min="918" max="921" width="7" bestFit="1" customWidth="1"/>
    <col min="922" max="922" width="8" bestFit="1" customWidth="1"/>
    <col min="923" max="931" width="7" bestFit="1" customWidth="1"/>
    <col min="932" max="932" width="6" bestFit="1" customWidth="1"/>
    <col min="933" max="937" width="7" bestFit="1" customWidth="1"/>
    <col min="938" max="938" width="6" bestFit="1" customWidth="1"/>
    <col min="939" max="939" width="7" bestFit="1" customWidth="1"/>
    <col min="940" max="940" width="6" bestFit="1" customWidth="1"/>
    <col min="941" max="944" width="7" bestFit="1" customWidth="1"/>
    <col min="945" max="945" width="6" bestFit="1" customWidth="1"/>
    <col min="946" max="953" width="7" bestFit="1" customWidth="1"/>
    <col min="954" max="954" width="6" bestFit="1" customWidth="1"/>
    <col min="955" max="956" width="7" bestFit="1" customWidth="1"/>
    <col min="957" max="957" width="5" bestFit="1" customWidth="1"/>
    <col min="958" max="959" width="6" bestFit="1" customWidth="1"/>
    <col min="960" max="961" width="7" bestFit="1" customWidth="1"/>
    <col min="962" max="962" width="6" bestFit="1" customWidth="1"/>
    <col min="963" max="967" width="7" bestFit="1" customWidth="1"/>
    <col min="968" max="969" width="6" bestFit="1" customWidth="1"/>
    <col min="970" max="971" width="7" bestFit="1" customWidth="1"/>
    <col min="972" max="972" width="6" bestFit="1" customWidth="1"/>
    <col min="973" max="975" width="7" bestFit="1" customWidth="1"/>
    <col min="976" max="976" width="6" bestFit="1" customWidth="1"/>
    <col min="977" max="977" width="7" bestFit="1" customWidth="1"/>
    <col min="978" max="978" width="6" bestFit="1" customWidth="1"/>
    <col min="979" max="988" width="7" bestFit="1" customWidth="1"/>
    <col min="989" max="989" width="6" bestFit="1" customWidth="1"/>
    <col min="990" max="990" width="5" bestFit="1" customWidth="1"/>
    <col min="991" max="993" width="7" bestFit="1" customWidth="1"/>
    <col min="994" max="994" width="6" bestFit="1" customWidth="1"/>
    <col min="995" max="1002" width="7" bestFit="1" customWidth="1"/>
    <col min="1003" max="1003" width="6" bestFit="1" customWidth="1"/>
    <col min="1004" max="1008" width="7" bestFit="1" customWidth="1"/>
    <col min="1009" max="1010" width="6" bestFit="1" customWidth="1"/>
    <col min="1011" max="1019" width="7" bestFit="1" customWidth="1"/>
    <col min="1020" max="1020" width="6" bestFit="1" customWidth="1"/>
    <col min="1021" max="1023" width="7" bestFit="1" customWidth="1"/>
    <col min="1024" max="1024" width="5" bestFit="1" customWidth="1"/>
    <col min="1025" max="1027" width="7" bestFit="1" customWidth="1"/>
    <col min="1028" max="1028" width="4" bestFit="1" customWidth="1"/>
    <col min="1029" max="1029" width="7" bestFit="1" customWidth="1"/>
    <col min="1030" max="1032" width="6" bestFit="1" customWidth="1"/>
    <col min="1033" max="1038" width="7" bestFit="1" customWidth="1"/>
    <col min="1039" max="1039" width="8" bestFit="1" customWidth="1"/>
    <col min="1040" max="1040" width="7" bestFit="1" customWidth="1"/>
    <col min="1041" max="1042" width="6" bestFit="1" customWidth="1"/>
    <col min="1043" max="1043" width="7" bestFit="1" customWidth="1"/>
    <col min="1044" max="1044" width="6" bestFit="1" customWidth="1"/>
    <col min="1045" max="1045" width="5" bestFit="1" customWidth="1"/>
    <col min="1046" max="1053" width="7" bestFit="1" customWidth="1"/>
    <col min="1054" max="1054" width="6" bestFit="1" customWidth="1"/>
    <col min="1055" max="1057" width="7" bestFit="1" customWidth="1"/>
    <col min="1058" max="1058" width="6" bestFit="1" customWidth="1"/>
    <col min="1059" max="1063" width="7" bestFit="1" customWidth="1"/>
    <col min="1064" max="1065" width="6" bestFit="1" customWidth="1"/>
    <col min="1066" max="1075" width="7" bestFit="1" customWidth="1"/>
    <col min="1076" max="1076" width="6" bestFit="1" customWidth="1"/>
    <col min="1077" max="1086" width="7" bestFit="1" customWidth="1"/>
    <col min="1087" max="1088" width="6" bestFit="1" customWidth="1"/>
    <col min="1089" max="1089" width="7" bestFit="1" customWidth="1"/>
    <col min="1090" max="1091" width="6" bestFit="1" customWidth="1"/>
    <col min="1092" max="1093" width="7" bestFit="1" customWidth="1"/>
    <col min="1094" max="1094" width="6" bestFit="1" customWidth="1"/>
    <col min="1095" max="1106" width="7" bestFit="1" customWidth="1"/>
    <col min="1107" max="1107" width="6" bestFit="1" customWidth="1"/>
    <col min="1108" max="1110" width="7" bestFit="1" customWidth="1"/>
    <col min="1111" max="1111" width="6" bestFit="1" customWidth="1"/>
    <col min="1112" max="1116" width="7" bestFit="1" customWidth="1"/>
    <col min="1117" max="1118" width="6" bestFit="1" customWidth="1"/>
    <col min="1119" max="1123" width="7" bestFit="1" customWidth="1"/>
    <col min="1124" max="1124" width="5" bestFit="1" customWidth="1"/>
    <col min="1125" max="1133" width="7" bestFit="1" customWidth="1"/>
    <col min="1134" max="1134" width="6" bestFit="1" customWidth="1"/>
    <col min="1135" max="1138" width="7" bestFit="1" customWidth="1"/>
    <col min="1139" max="1141" width="6" bestFit="1" customWidth="1"/>
    <col min="1142" max="1144" width="7" bestFit="1" customWidth="1"/>
    <col min="1145" max="1145" width="6" bestFit="1" customWidth="1"/>
    <col min="1146" max="1151" width="7" bestFit="1" customWidth="1"/>
    <col min="1152" max="1152" width="6" bestFit="1" customWidth="1"/>
    <col min="1153" max="1155" width="7" bestFit="1" customWidth="1"/>
    <col min="1156" max="1156" width="6" bestFit="1" customWidth="1"/>
    <col min="1157" max="1158" width="7" bestFit="1" customWidth="1"/>
    <col min="1159" max="1159" width="6" bestFit="1" customWidth="1"/>
    <col min="1160" max="1161" width="7" bestFit="1" customWidth="1"/>
    <col min="1162" max="1162" width="6" bestFit="1" customWidth="1"/>
    <col min="1163" max="1163" width="7" bestFit="1" customWidth="1"/>
    <col min="1164" max="1164" width="6" bestFit="1" customWidth="1"/>
    <col min="1165" max="1165" width="7" bestFit="1" customWidth="1"/>
    <col min="1166" max="1166" width="4" bestFit="1" customWidth="1"/>
    <col min="1167" max="1174" width="7" bestFit="1" customWidth="1"/>
    <col min="1175" max="1175" width="6" bestFit="1" customWidth="1"/>
    <col min="1176" max="1176" width="7" bestFit="1" customWidth="1"/>
    <col min="1177" max="1177" width="6" bestFit="1" customWidth="1"/>
    <col min="1178" max="1178" width="5" bestFit="1" customWidth="1"/>
    <col min="1179" max="1181" width="7" bestFit="1" customWidth="1"/>
    <col min="1182" max="1182" width="6" bestFit="1" customWidth="1"/>
    <col min="1183" max="1183" width="7" bestFit="1" customWidth="1"/>
    <col min="1184" max="1184" width="6" bestFit="1" customWidth="1"/>
    <col min="1185" max="1195" width="7" bestFit="1" customWidth="1"/>
    <col min="1196" max="1196" width="6" bestFit="1" customWidth="1"/>
    <col min="1197" max="1200" width="7" bestFit="1" customWidth="1"/>
    <col min="1201" max="1201" width="8" bestFit="1" customWidth="1"/>
    <col min="1202" max="1202" width="7" bestFit="1" customWidth="1"/>
    <col min="1203" max="1203" width="6" bestFit="1" customWidth="1"/>
    <col min="1204" max="1209" width="7" bestFit="1" customWidth="1"/>
    <col min="1210" max="1210" width="6" bestFit="1" customWidth="1"/>
    <col min="1211" max="1211" width="7" bestFit="1" customWidth="1"/>
    <col min="1212" max="1212" width="6" bestFit="1" customWidth="1"/>
    <col min="1213" max="1215" width="7" bestFit="1" customWidth="1"/>
    <col min="1216" max="1216" width="6" bestFit="1" customWidth="1"/>
    <col min="1217" max="1218" width="7" bestFit="1" customWidth="1"/>
    <col min="1219" max="1219" width="6" bestFit="1" customWidth="1"/>
    <col min="1220" max="1220" width="7" bestFit="1" customWidth="1"/>
    <col min="1221" max="1221" width="4" bestFit="1" customWidth="1"/>
    <col min="1222" max="1222" width="6" bestFit="1" customWidth="1"/>
    <col min="1223" max="1224" width="7" bestFit="1" customWidth="1"/>
    <col min="1225" max="1225" width="6" bestFit="1" customWidth="1"/>
    <col min="1226" max="1227" width="7" bestFit="1" customWidth="1"/>
    <col min="1228" max="1229" width="6" bestFit="1" customWidth="1"/>
    <col min="1230" max="1233" width="7" bestFit="1" customWidth="1"/>
    <col min="1234" max="1234" width="6" bestFit="1" customWidth="1"/>
    <col min="1235" max="1240" width="7" bestFit="1" customWidth="1"/>
    <col min="1241" max="1242" width="6" bestFit="1" customWidth="1"/>
    <col min="1243" max="1247" width="7" bestFit="1" customWidth="1"/>
    <col min="1248" max="1250" width="6" bestFit="1" customWidth="1"/>
    <col min="1251" max="1253" width="7" bestFit="1" customWidth="1"/>
    <col min="1254" max="1254" width="6" bestFit="1" customWidth="1"/>
    <col min="1255" max="1260" width="7" bestFit="1" customWidth="1"/>
    <col min="1261" max="1261" width="6" bestFit="1" customWidth="1"/>
    <col min="1262" max="1271" width="7" bestFit="1" customWidth="1"/>
    <col min="1272" max="1273" width="6" bestFit="1" customWidth="1"/>
    <col min="1274" max="1274" width="7" bestFit="1" customWidth="1"/>
    <col min="1275" max="1275" width="5" bestFit="1" customWidth="1"/>
    <col min="1276" max="1278" width="7" bestFit="1" customWidth="1"/>
    <col min="1279" max="1279" width="6" bestFit="1" customWidth="1"/>
    <col min="1280" max="1280" width="7" bestFit="1" customWidth="1"/>
    <col min="1281" max="1281" width="6" bestFit="1" customWidth="1"/>
    <col min="1282" max="1288" width="7" bestFit="1" customWidth="1"/>
    <col min="1289" max="1289" width="6" bestFit="1" customWidth="1"/>
    <col min="1290" max="1296" width="7" bestFit="1" customWidth="1"/>
    <col min="1297" max="1297" width="6" bestFit="1" customWidth="1"/>
    <col min="1298" max="1298" width="7" bestFit="1" customWidth="1"/>
    <col min="1299" max="1299" width="6" bestFit="1" customWidth="1"/>
    <col min="1300" max="1306" width="7" bestFit="1" customWidth="1"/>
    <col min="1307" max="1308" width="6" bestFit="1" customWidth="1"/>
    <col min="1309" max="1314" width="7" bestFit="1" customWidth="1"/>
    <col min="1315" max="1315" width="6" bestFit="1" customWidth="1"/>
    <col min="1316" max="1316" width="7" bestFit="1" customWidth="1"/>
    <col min="1317" max="1317" width="6" bestFit="1" customWidth="1"/>
    <col min="1318" max="1319" width="7" bestFit="1" customWidth="1"/>
    <col min="1320" max="1320" width="5" bestFit="1" customWidth="1"/>
    <col min="1321" max="1321" width="7" bestFit="1" customWidth="1"/>
    <col min="1322" max="1322" width="6" bestFit="1" customWidth="1"/>
    <col min="1323" max="1325" width="7" bestFit="1" customWidth="1"/>
    <col min="1326" max="1326" width="6" bestFit="1" customWidth="1"/>
    <col min="1327" max="1330" width="7" bestFit="1" customWidth="1"/>
    <col min="1331" max="1331" width="6" bestFit="1" customWidth="1"/>
    <col min="1332" max="1334" width="7" bestFit="1" customWidth="1"/>
    <col min="1335" max="1335" width="6" bestFit="1" customWidth="1"/>
    <col min="1336" max="1336" width="7" bestFit="1" customWidth="1"/>
    <col min="1337" max="1337" width="6" bestFit="1" customWidth="1"/>
    <col min="1338" max="1347" width="7" bestFit="1" customWidth="1"/>
    <col min="1348" max="1348" width="6" bestFit="1" customWidth="1"/>
    <col min="1349" max="1351" width="7" bestFit="1" customWidth="1"/>
    <col min="1352" max="1352" width="6" bestFit="1" customWidth="1"/>
    <col min="1353" max="1356" width="7" bestFit="1" customWidth="1"/>
    <col min="1357" max="1357" width="4" bestFit="1" customWidth="1"/>
    <col min="1358" max="1359" width="7" bestFit="1" customWidth="1"/>
    <col min="1360" max="1360" width="6" bestFit="1" customWidth="1"/>
    <col min="1361" max="1361" width="7" bestFit="1" customWidth="1"/>
    <col min="1362" max="1363" width="6" bestFit="1" customWidth="1"/>
    <col min="1364" max="1364" width="7" bestFit="1" customWidth="1"/>
    <col min="1365" max="1365" width="6" bestFit="1" customWidth="1"/>
    <col min="1366" max="1367" width="7" bestFit="1" customWidth="1"/>
    <col min="1368" max="1368" width="6" bestFit="1" customWidth="1"/>
    <col min="1369" max="1371" width="7" bestFit="1" customWidth="1"/>
    <col min="1372" max="1373" width="6" bestFit="1" customWidth="1"/>
    <col min="1374" max="1377" width="7" bestFit="1" customWidth="1"/>
    <col min="1378" max="1378" width="8" bestFit="1" customWidth="1"/>
    <col min="1379" max="1379" width="6" bestFit="1" customWidth="1"/>
    <col min="1380" max="1381" width="7" bestFit="1" customWidth="1"/>
    <col min="1382" max="1383" width="6" bestFit="1" customWidth="1"/>
    <col min="1384" max="1392" width="7" bestFit="1" customWidth="1"/>
    <col min="1393" max="1393" width="6" bestFit="1" customWidth="1"/>
    <col min="1394"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6" width="7" bestFit="1" customWidth="1"/>
    <col min="1407" max="1407" width="6" bestFit="1" customWidth="1"/>
    <col min="1408" max="1408" width="8" bestFit="1" customWidth="1"/>
    <col min="1409" max="1412" width="7" bestFit="1" customWidth="1"/>
    <col min="1413" max="1413" width="6" bestFit="1" customWidth="1"/>
    <col min="1414" max="1419" width="7" bestFit="1" customWidth="1"/>
    <col min="1420" max="1420" width="8" bestFit="1" customWidth="1"/>
    <col min="1421" max="1422" width="7" bestFit="1" customWidth="1"/>
    <col min="1423" max="1423" width="6" bestFit="1" customWidth="1"/>
    <col min="1424" max="1429" width="7" bestFit="1" customWidth="1"/>
    <col min="1430" max="1430" width="5" bestFit="1" customWidth="1"/>
    <col min="1431" max="1432" width="6" bestFit="1" customWidth="1"/>
    <col min="1433" max="1434" width="7" bestFit="1" customWidth="1"/>
    <col min="1435" max="1435" width="8" bestFit="1" customWidth="1"/>
    <col min="1436" max="1437" width="7" bestFit="1" customWidth="1"/>
    <col min="1438" max="1439" width="6" bestFit="1" customWidth="1"/>
    <col min="1440" max="1441" width="7" bestFit="1" customWidth="1"/>
    <col min="1442" max="1442" width="6" bestFit="1" customWidth="1"/>
    <col min="1443" max="1450" width="7" bestFit="1" customWidth="1"/>
    <col min="1451" max="1452" width="6" bestFit="1" customWidth="1"/>
    <col min="1453" max="1460" width="7" bestFit="1" customWidth="1"/>
    <col min="1461" max="1461" width="8" bestFit="1" customWidth="1"/>
    <col min="1462" max="1462" width="7" bestFit="1" customWidth="1"/>
    <col min="1463" max="1463" width="6" bestFit="1" customWidth="1"/>
    <col min="1464" max="1469" width="7" bestFit="1" customWidth="1"/>
    <col min="1470" max="1470" width="6" bestFit="1" customWidth="1"/>
    <col min="1471" max="1476" width="7" bestFit="1" customWidth="1"/>
    <col min="1477" max="1477" width="6" bestFit="1" customWidth="1"/>
    <col min="1478" max="1479" width="7" bestFit="1" customWidth="1"/>
    <col min="1480" max="1480" width="6" bestFit="1" customWidth="1"/>
    <col min="1481" max="1484" width="7" bestFit="1" customWidth="1"/>
    <col min="1485" max="1486" width="6" bestFit="1" customWidth="1"/>
    <col min="1487" max="1491" width="7" bestFit="1" customWidth="1"/>
    <col min="1492" max="1492" width="6" bestFit="1" customWidth="1"/>
    <col min="1493" max="1497" width="7" bestFit="1" customWidth="1"/>
    <col min="1498" max="1498" width="6" bestFit="1" customWidth="1"/>
    <col min="1499" max="1499" width="7" bestFit="1" customWidth="1"/>
    <col min="1500" max="1500" width="6" bestFit="1" customWidth="1"/>
    <col min="1501" max="1504" width="7" bestFit="1" customWidth="1"/>
    <col min="1505" max="1505" width="6" bestFit="1" customWidth="1"/>
    <col min="1506" max="1508" width="7" bestFit="1" customWidth="1"/>
    <col min="1509" max="1510" width="6" bestFit="1" customWidth="1"/>
    <col min="1511" max="1512" width="7" bestFit="1" customWidth="1"/>
    <col min="1513" max="1513" width="6" bestFit="1" customWidth="1"/>
    <col min="1514" max="1516" width="7" bestFit="1" customWidth="1"/>
    <col min="1517" max="1518" width="6" bestFit="1" customWidth="1"/>
    <col min="1519" max="1530" width="7" bestFit="1" customWidth="1"/>
    <col min="1531" max="1531" width="6" bestFit="1" customWidth="1"/>
    <col min="1532" max="1536" width="7" bestFit="1" customWidth="1"/>
    <col min="1537" max="1537" width="5" bestFit="1" customWidth="1"/>
    <col min="1538" max="1538" width="6" bestFit="1" customWidth="1"/>
    <col min="1539" max="1539" width="8" bestFit="1" customWidth="1"/>
    <col min="1540" max="1553" width="7" bestFit="1" customWidth="1"/>
    <col min="1554" max="1554" width="6" bestFit="1" customWidth="1"/>
    <col min="1555" max="1561" width="7" bestFit="1" customWidth="1"/>
    <col min="1562" max="1562" width="6" bestFit="1" customWidth="1"/>
    <col min="1563" max="1573" width="7" bestFit="1" customWidth="1"/>
    <col min="1574" max="1574" width="6" bestFit="1" customWidth="1"/>
    <col min="1575" max="1578" width="7" bestFit="1" customWidth="1"/>
    <col min="1579" max="1579" width="8" bestFit="1" customWidth="1"/>
    <col min="1580" max="1583" width="7" bestFit="1" customWidth="1"/>
    <col min="1584" max="1585" width="6" bestFit="1" customWidth="1"/>
    <col min="1586" max="1589" width="7" bestFit="1" customWidth="1"/>
    <col min="1590" max="1590" width="8" bestFit="1" customWidth="1"/>
    <col min="1591" max="1599" width="7" bestFit="1" customWidth="1"/>
    <col min="1600" max="1600" width="6" bestFit="1" customWidth="1"/>
    <col min="1601" max="1602" width="7" bestFit="1" customWidth="1"/>
    <col min="1603" max="1603" width="6" bestFit="1" customWidth="1"/>
    <col min="1604" max="1607" width="7" bestFit="1" customWidth="1"/>
    <col min="1608" max="1608" width="5" bestFit="1" customWidth="1"/>
    <col min="1609" max="1621" width="7" bestFit="1" customWidth="1"/>
    <col min="1622" max="1623" width="6" bestFit="1" customWidth="1"/>
    <col min="1624" max="1625" width="7" bestFit="1" customWidth="1"/>
    <col min="1626" max="1626" width="5" bestFit="1" customWidth="1"/>
    <col min="1627" max="1627" width="7" bestFit="1" customWidth="1"/>
    <col min="1628" max="1628" width="6" bestFit="1" customWidth="1"/>
    <col min="1629" max="1630" width="7" bestFit="1" customWidth="1"/>
    <col min="1631" max="1631" width="6" bestFit="1" customWidth="1"/>
    <col min="1632" max="1636" width="7" bestFit="1" customWidth="1"/>
    <col min="1637" max="1637" width="8" bestFit="1" customWidth="1"/>
    <col min="1638" max="1638" width="6" bestFit="1" customWidth="1"/>
    <col min="1639" max="1644" width="7" bestFit="1" customWidth="1"/>
    <col min="1645" max="1646" width="6" bestFit="1" customWidth="1"/>
    <col min="1647" max="1652" width="7" bestFit="1" customWidth="1"/>
    <col min="1653" max="1653" width="8" bestFit="1" customWidth="1"/>
    <col min="1654" max="1654" width="7" bestFit="1" customWidth="1"/>
    <col min="1655" max="1655" width="6" bestFit="1" customWidth="1"/>
    <col min="1656" max="1657" width="7" bestFit="1" customWidth="1"/>
    <col min="1658" max="1658" width="8" bestFit="1" customWidth="1"/>
    <col min="1659" max="1663" width="7" bestFit="1" customWidth="1"/>
    <col min="1664" max="1664" width="6" bestFit="1" customWidth="1"/>
    <col min="1665" max="1665" width="7" bestFit="1" customWidth="1"/>
    <col min="1666" max="1666" width="6" bestFit="1" customWidth="1"/>
    <col min="1667" max="1667" width="7" bestFit="1" customWidth="1"/>
    <col min="1668" max="1668" width="6" bestFit="1" customWidth="1"/>
    <col min="1669" max="1677" width="7" bestFit="1" customWidth="1"/>
    <col min="1678" max="1678" width="6" bestFit="1" customWidth="1"/>
    <col min="1679" max="1679" width="7" bestFit="1" customWidth="1"/>
    <col min="1680" max="1680" width="8" bestFit="1" customWidth="1"/>
    <col min="1681" max="1683" width="7" bestFit="1" customWidth="1"/>
    <col min="1684" max="1684" width="4" bestFit="1" customWidth="1"/>
    <col min="1685" max="1685" width="7" bestFit="1" customWidth="1"/>
    <col min="1686" max="1686" width="6" bestFit="1" customWidth="1"/>
    <col min="1687" max="1689" width="7" bestFit="1" customWidth="1"/>
    <col min="1690" max="1690" width="5" bestFit="1" customWidth="1"/>
    <col min="1691" max="1696" width="7" bestFit="1" customWidth="1"/>
    <col min="1697" max="1697" width="6" bestFit="1" customWidth="1"/>
    <col min="1698" max="1700" width="7" bestFit="1" customWidth="1"/>
    <col min="1701" max="1701" width="6" bestFit="1" customWidth="1"/>
    <col min="1702" max="1702" width="7" bestFit="1" customWidth="1"/>
    <col min="1703" max="1703" width="6" bestFit="1" customWidth="1"/>
    <col min="1704" max="1709" width="7" bestFit="1" customWidth="1"/>
    <col min="1710" max="1710" width="6" bestFit="1" customWidth="1"/>
    <col min="1711" max="1712" width="7" bestFit="1" customWidth="1"/>
    <col min="1713" max="1713" width="6" bestFit="1" customWidth="1"/>
    <col min="1714" max="1714" width="7" bestFit="1" customWidth="1"/>
    <col min="1715" max="1715" width="6" bestFit="1" customWidth="1"/>
    <col min="1716" max="1717" width="7" bestFit="1" customWidth="1"/>
    <col min="1718" max="1718" width="6" bestFit="1" customWidth="1"/>
    <col min="1719" max="1722" width="7" bestFit="1" customWidth="1"/>
    <col min="1723" max="1723" width="6" bestFit="1" customWidth="1"/>
    <col min="1724" max="1740" width="7" bestFit="1" customWidth="1"/>
    <col min="1741" max="1742" width="6" bestFit="1" customWidth="1"/>
    <col min="1743" max="1749" width="7" bestFit="1" customWidth="1"/>
    <col min="1750" max="1750" width="6" bestFit="1" customWidth="1"/>
    <col min="1751" max="1757" width="7" bestFit="1" customWidth="1"/>
    <col min="1758" max="1759" width="6" bestFit="1" customWidth="1"/>
    <col min="1760" max="1763" width="7" bestFit="1" customWidth="1"/>
    <col min="1764" max="1765" width="6" bestFit="1" customWidth="1"/>
    <col min="1766" max="1766" width="7" bestFit="1" customWidth="1"/>
    <col min="1767" max="1767" width="6" bestFit="1" customWidth="1"/>
    <col min="1768" max="1768" width="7" bestFit="1" customWidth="1"/>
    <col min="1769" max="1769" width="6" bestFit="1" customWidth="1"/>
    <col min="1770" max="1770" width="7" bestFit="1" customWidth="1"/>
    <col min="1771" max="1771" width="6" bestFit="1" customWidth="1"/>
    <col min="1772" max="1772" width="8" bestFit="1" customWidth="1"/>
    <col min="1773" max="1777" width="7" bestFit="1" customWidth="1"/>
    <col min="1778" max="1778" width="6" bestFit="1" customWidth="1"/>
    <col min="1779" max="1780" width="7" bestFit="1" customWidth="1"/>
    <col min="1781" max="1781" width="6" bestFit="1" customWidth="1"/>
    <col min="1782" max="1784" width="7" bestFit="1" customWidth="1"/>
    <col min="1785" max="1785" width="6" bestFit="1" customWidth="1"/>
    <col min="1786" max="1794" width="7" bestFit="1" customWidth="1"/>
    <col min="1795" max="1795" width="8" bestFit="1" customWidth="1"/>
    <col min="1796" max="1796" width="6" bestFit="1" customWidth="1"/>
    <col min="1797" max="1799" width="7" bestFit="1" customWidth="1"/>
    <col min="1800" max="1800" width="6" bestFit="1" customWidth="1"/>
    <col min="1801" max="1810" width="7" bestFit="1" customWidth="1"/>
    <col min="1811" max="1814" width="6" bestFit="1" customWidth="1"/>
    <col min="1815" max="1816" width="7" bestFit="1" customWidth="1"/>
    <col min="1817" max="1817" width="6" bestFit="1" customWidth="1"/>
    <col min="1818" max="1818" width="5" bestFit="1" customWidth="1"/>
    <col min="1819" max="1819" width="6" bestFit="1" customWidth="1"/>
    <col min="1820" max="1821" width="7" bestFit="1" customWidth="1"/>
    <col min="1822" max="1822" width="6" bestFit="1" customWidth="1"/>
    <col min="1823" max="1823" width="7" bestFit="1" customWidth="1"/>
    <col min="1824" max="1824" width="8" bestFit="1" customWidth="1"/>
    <col min="1825" max="1825" width="6" bestFit="1" customWidth="1"/>
    <col min="1826" max="1827" width="7" bestFit="1" customWidth="1"/>
    <col min="1828" max="1828" width="6" bestFit="1" customWidth="1"/>
    <col min="1829" max="1831" width="7" bestFit="1" customWidth="1"/>
    <col min="1832" max="1832" width="6" bestFit="1" customWidth="1"/>
    <col min="1833" max="1833" width="7" bestFit="1" customWidth="1"/>
    <col min="1834" max="1837" width="6" bestFit="1" customWidth="1"/>
    <col min="1838" max="1839" width="7" bestFit="1" customWidth="1"/>
    <col min="1840" max="1840" width="6" bestFit="1" customWidth="1"/>
    <col min="1841" max="1848" width="7" bestFit="1" customWidth="1"/>
    <col min="1849" max="1849" width="6" bestFit="1" customWidth="1"/>
    <col min="1850" max="1850" width="7" bestFit="1" customWidth="1"/>
    <col min="1851" max="1851" width="6" bestFit="1" customWidth="1"/>
    <col min="1852" max="1852" width="8" bestFit="1" customWidth="1"/>
    <col min="1853" max="1853" width="6" bestFit="1" customWidth="1"/>
    <col min="1854" max="1854" width="7" bestFit="1" customWidth="1"/>
    <col min="1855" max="1858" width="6" bestFit="1" customWidth="1"/>
    <col min="1859" max="1861" width="7" bestFit="1" customWidth="1"/>
    <col min="1862" max="1862" width="8" bestFit="1" customWidth="1"/>
    <col min="1863" max="1865" width="7" bestFit="1" customWidth="1"/>
    <col min="1866" max="1866" width="6" bestFit="1" customWidth="1"/>
    <col min="1867" max="1876" width="7" bestFit="1" customWidth="1"/>
    <col min="1877" max="1877" width="5"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5" width="8" bestFit="1" customWidth="1"/>
    <col min="1886" max="1887" width="7" bestFit="1" customWidth="1"/>
    <col min="1888" max="1888" width="8" bestFit="1" customWidth="1"/>
    <col min="1889" max="1890" width="7" bestFit="1" customWidth="1"/>
    <col min="1891" max="1891" width="6" bestFit="1" customWidth="1"/>
    <col min="1892" max="1894" width="7" bestFit="1" customWidth="1"/>
    <col min="1895" max="1897" width="6" bestFit="1" customWidth="1"/>
    <col min="1898" max="1898" width="7" bestFit="1" customWidth="1"/>
    <col min="1899" max="1899" width="6" bestFit="1" customWidth="1"/>
    <col min="1900" max="1900" width="7" bestFit="1" customWidth="1"/>
    <col min="1901" max="1901" width="6" bestFit="1" customWidth="1"/>
    <col min="1902" max="1902" width="7" bestFit="1" customWidth="1"/>
    <col min="1903" max="1903" width="6" bestFit="1" customWidth="1"/>
    <col min="1904" max="1904" width="7" bestFit="1" customWidth="1"/>
    <col min="1905" max="1905" width="6" bestFit="1" customWidth="1"/>
    <col min="1906" max="1909" width="7" bestFit="1" customWidth="1"/>
    <col min="1910" max="1910" width="4" bestFit="1" customWidth="1"/>
    <col min="1911" max="1911" width="6" bestFit="1" customWidth="1"/>
    <col min="1912" max="1914" width="7" bestFit="1" customWidth="1"/>
    <col min="1915" max="1915" width="5" bestFit="1" customWidth="1"/>
    <col min="1916" max="1916" width="6" bestFit="1" customWidth="1"/>
    <col min="1917" max="1918" width="8" bestFit="1" customWidth="1"/>
    <col min="1919" max="1924" width="7" bestFit="1" customWidth="1"/>
    <col min="1925" max="1925" width="6" bestFit="1" customWidth="1"/>
    <col min="1926" max="1927" width="7" bestFit="1" customWidth="1"/>
    <col min="1928" max="1930" width="6" bestFit="1" customWidth="1"/>
    <col min="1931" max="1934" width="7" bestFit="1" customWidth="1"/>
    <col min="1935" max="1935" width="8" bestFit="1" customWidth="1"/>
    <col min="1936" max="1942" width="7" bestFit="1" customWidth="1"/>
    <col min="1943" max="1943" width="6" bestFit="1" customWidth="1"/>
    <col min="1944" max="1945" width="7" bestFit="1" customWidth="1"/>
    <col min="1946" max="1946" width="6" bestFit="1" customWidth="1"/>
    <col min="1947" max="1948" width="7" bestFit="1" customWidth="1"/>
    <col min="1949" max="1949" width="6" bestFit="1" customWidth="1"/>
    <col min="1950" max="1952" width="7" bestFit="1" customWidth="1"/>
    <col min="1953" max="1953" width="6" bestFit="1" customWidth="1"/>
    <col min="1954" max="1957" width="7" bestFit="1" customWidth="1"/>
    <col min="1958" max="1958" width="6" bestFit="1" customWidth="1"/>
    <col min="1959" max="1960" width="7" bestFit="1" customWidth="1"/>
    <col min="1961" max="1961" width="6" bestFit="1" customWidth="1"/>
    <col min="1962" max="1964" width="7" bestFit="1" customWidth="1"/>
    <col min="1965" max="1965" width="8" bestFit="1" customWidth="1"/>
    <col min="1966" max="1966" width="7" bestFit="1" customWidth="1"/>
    <col min="1967" max="1967" width="6" bestFit="1" customWidth="1"/>
    <col min="1968" max="1971" width="7" bestFit="1" customWidth="1"/>
    <col min="1972" max="1972" width="6" bestFit="1" customWidth="1"/>
    <col min="1973" max="1973" width="7" bestFit="1" customWidth="1"/>
    <col min="1974" max="1975" width="6" bestFit="1" customWidth="1"/>
    <col min="1976" max="1976" width="7" bestFit="1" customWidth="1"/>
    <col min="1977" max="1977" width="8" bestFit="1" customWidth="1"/>
    <col min="1978" max="1980" width="7" bestFit="1" customWidth="1"/>
    <col min="1981" max="1981" width="5" bestFit="1" customWidth="1"/>
    <col min="1982" max="1982" width="6" bestFit="1" customWidth="1"/>
    <col min="1983" max="1985" width="7" bestFit="1" customWidth="1"/>
    <col min="1986" max="1986" width="6" bestFit="1" customWidth="1"/>
    <col min="1987" max="1988" width="7" bestFit="1" customWidth="1"/>
    <col min="1989" max="1991" width="6" bestFit="1" customWidth="1"/>
    <col min="1992" max="1995" width="7" bestFit="1" customWidth="1"/>
    <col min="1996" max="1996" width="6" bestFit="1" customWidth="1"/>
    <col min="1997" max="1999" width="7" bestFit="1" customWidth="1"/>
    <col min="2000" max="2000" width="5" bestFit="1" customWidth="1"/>
    <col min="2001" max="2001" width="8" bestFit="1" customWidth="1"/>
    <col min="2002" max="2003" width="7" bestFit="1" customWidth="1"/>
    <col min="2004" max="2004" width="6" bestFit="1" customWidth="1"/>
    <col min="2005" max="2005" width="7" bestFit="1" customWidth="1"/>
    <col min="2006" max="2007" width="6" bestFit="1" customWidth="1"/>
    <col min="2008" max="2008" width="8" bestFit="1" customWidth="1"/>
    <col min="2009" max="2010" width="7" bestFit="1" customWidth="1"/>
    <col min="2011" max="2011" width="6" bestFit="1" customWidth="1"/>
    <col min="2012" max="2013" width="7" bestFit="1" customWidth="1"/>
    <col min="2014" max="2014" width="8" bestFit="1" customWidth="1"/>
    <col min="2015" max="2015" width="7" bestFit="1" customWidth="1"/>
    <col min="2016" max="2016" width="5" bestFit="1" customWidth="1"/>
    <col min="2017" max="2021" width="7" bestFit="1" customWidth="1"/>
    <col min="2022" max="2022" width="8" bestFit="1" customWidth="1"/>
    <col min="2023" max="2024" width="6" bestFit="1" customWidth="1"/>
    <col min="2025" max="2025" width="7" bestFit="1" customWidth="1"/>
    <col min="2026" max="2026" width="6" bestFit="1" customWidth="1"/>
    <col min="2027" max="2029" width="7" bestFit="1" customWidth="1"/>
    <col min="2030" max="2030" width="6" bestFit="1" customWidth="1"/>
    <col min="2031" max="2037" width="7" bestFit="1" customWidth="1"/>
    <col min="2038" max="2038" width="6" bestFit="1" customWidth="1"/>
    <col min="2039" max="2039" width="7" bestFit="1" customWidth="1"/>
    <col min="2040" max="2040" width="8" bestFit="1" customWidth="1"/>
    <col min="2041" max="2041" width="6" bestFit="1" customWidth="1"/>
    <col min="2042" max="2044" width="7" bestFit="1" customWidth="1"/>
    <col min="2045" max="2046" width="6" bestFit="1" customWidth="1"/>
    <col min="2047" max="2047" width="7" bestFit="1" customWidth="1"/>
    <col min="2048" max="2048" width="6" bestFit="1" customWidth="1"/>
    <col min="2049" max="2050" width="7" bestFit="1" customWidth="1"/>
    <col min="2051" max="2051" width="8" bestFit="1" customWidth="1"/>
    <col min="2052" max="2053" width="6" bestFit="1" customWidth="1"/>
    <col min="2054" max="2058" width="7" bestFit="1" customWidth="1"/>
    <col min="2059" max="2059" width="6" bestFit="1" customWidth="1"/>
    <col min="2060" max="2061" width="7" bestFit="1" customWidth="1"/>
    <col min="2062" max="2062" width="6" bestFit="1" customWidth="1"/>
    <col min="2063" max="2068" width="7" bestFit="1" customWidth="1"/>
    <col min="2069" max="2069" width="6" bestFit="1" customWidth="1"/>
    <col min="2070" max="2071" width="7" bestFit="1" customWidth="1"/>
    <col min="2072" max="2072" width="6" bestFit="1" customWidth="1"/>
    <col min="2073" max="2073" width="5" bestFit="1" customWidth="1"/>
    <col min="2074" max="2074" width="7" bestFit="1" customWidth="1"/>
    <col min="2075" max="2075" width="6" bestFit="1" customWidth="1"/>
    <col min="2076" max="2076" width="7" bestFit="1" customWidth="1"/>
    <col min="2077" max="2077" width="6" bestFit="1" customWidth="1"/>
    <col min="2078" max="2078" width="7" bestFit="1" customWidth="1"/>
    <col min="2079" max="2079" width="8" bestFit="1" customWidth="1"/>
    <col min="2080" max="2080" width="6" bestFit="1" customWidth="1"/>
    <col min="2081" max="2083" width="7" bestFit="1" customWidth="1"/>
    <col min="2084" max="2084" width="6" bestFit="1" customWidth="1"/>
    <col min="2085" max="2086" width="7" bestFit="1" customWidth="1"/>
    <col min="2087" max="2087" width="8" bestFit="1" customWidth="1"/>
    <col min="2088" max="2088" width="7" bestFit="1" customWidth="1"/>
    <col min="2089" max="2089" width="6" bestFit="1" customWidth="1"/>
    <col min="2090" max="2090" width="7" bestFit="1" customWidth="1"/>
    <col min="2091" max="2091" width="6" bestFit="1" customWidth="1"/>
    <col min="2092" max="2095" width="7" bestFit="1" customWidth="1"/>
    <col min="2096" max="2097" width="6" bestFit="1" customWidth="1"/>
    <col min="2098" max="2106" width="7" bestFit="1" customWidth="1"/>
    <col min="2107" max="2108" width="8" bestFit="1" customWidth="1"/>
    <col min="2109" max="2111" width="7" bestFit="1" customWidth="1"/>
    <col min="2112" max="2112" width="8" bestFit="1" customWidth="1"/>
    <col min="2113" max="2117" width="7" bestFit="1" customWidth="1"/>
    <col min="2118" max="2118" width="6" bestFit="1" customWidth="1"/>
    <col min="2119" max="2119" width="8" bestFit="1" customWidth="1"/>
    <col min="2120" max="2122" width="7" bestFit="1" customWidth="1"/>
    <col min="2123" max="2123" width="6" bestFit="1" customWidth="1"/>
    <col min="2124" max="2124" width="7" bestFit="1" customWidth="1"/>
    <col min="2125" max="2125" width="6" bestFit="1" customWidth="1"/>
    <col min="2126" max="2129" width="7" bestFit="1" customWidth="1"/>
    <col min="2130" max="2130" width="8" bestFit="1" customWidth="1"/>
    <col min="2131" max="2133" width="7" bestFit="1" customWidth="1"/>
    <col min="2134" max="2134" width="6" bestFit="1" customWidth="1"/>
    <col min="2135" max="2135" width="8" bestFit="1" customWidth="1"/>
    <col min="2136" max="2136" width="6" bestFit="1" customWidth="1"/>
    <col min="2137" max="2139" width="7" bestFit="1" customWidth="1"/>
    <col min="2140" max="2140" width="8" bestFit="1" customWidth="1"/>
    <col min="2141" max="2143" width="7" bestFit="1" customWidth="1"/>
    <col min="2144" max="2144" width="4" bestFit="1" customWidth="1"/>
    <col min="2145" max="2149" width="7" bestFit="1" customWidth="1"/>
    <col min="2150" max="2150" width="5" bestFit="1" customWidth="1"/>
    <col min="2151" max="2151" width="6" bestFit="1" customWidth="1"/>
    <col min="2152" max="2155" width="7" bestFit="1" customWidth="1"/>
    <col min="2156" max="2156" width="8" bestFit="1" customWidth="1"/>
    <col min="2157" max="2161" width="7" bestFit="1" customWidth="1"/>
    <col min="2162" max="2162" width="6" bestFit="1" customWidth="1"/>
    <col min="2163" max="2163" width="5" bestFit="1" customWidth="1"/>
    <col min="2164" max="2169" width="7" bestFit="1" customWidth="1"/>
    <col min="2170" max="2170" width="6" bestFit="1" customWidth="1"/>
    <col min="2171" max="2171" width="7" bestFit="1" customWidth="1"/>
    <col min="2172" max="2172" width="6" bestFit="1" customWidth="1"/>
    <col min="2173" max="2178" width="7" bestFit="1" customWidth="1"/>
    <col min="2179" max="2181" width="6" bestFit="1" customWidth="1"/>
    <col min="2182" max="2182" width="7" bestFit="1" customWidth="1"/>
    <col min="2183" max="2183" width="8" bestFit="1" customWidth="1"/>
    <col min="2184" max="2184" width="7" bestFit="1" customWidth="1"/>
    <col min="2185" max="2185" width="5" bestFit="1" customWidth="1"/>
    <col min="2186" max="2186" width="7" bestFit="1" customWidth="1"/>
    <col min="2187" max="2187" width="6" bestFit="1" customWidth="1"/>
    <col min="2188" max="2190" width="8" bestFit="1" customWidth="1"/>
    <col min="2191" max="2191" width="7" bestFit="1" customWidth="1"/>
    <col min="2192" max="2193" width="8" bestFit="1" customWidth="1"/>
    <col min="2194" max="2194" width="7" bestFit="1" customWidth="1"/>
    <col min="2195" max="2197" width="8" bestFit="1" customWidth="1"/>
    <col min="2198" max="2198" width="7" bestFit="1" customWidth="1"/>
    <col min="2199" max="2200" width="8" bestFit="1" customWidth="1"/>
    <col min="2201" max="2202" width="7" bestFit="1" customWidth="1"/>
    <col min="2203" max="2203" width="8" bestFit="1" customWidth="1"/>
    <col min="2204" max="2204" width="7" bestFit="1" customWidth="1"/>
    <col min="2205" max="2206" width="8" bestFit="1" customWidth="1"/>
    <col min="2207" max="2207" width="7" bestFit="1" customWidth="1"/>
    <col min="2208" max="2212" width="8" bestFit="1" customWidth="1"/>
    <col min="2213" max="2213" width="6" bestFit="1" customWidth="1"/>
    <col min="2214" max="2215" width="7" bestFit="1" customWidth="1"/>
    <col min="2216" max="2218" width="8" bestFit="1" customWidth="1"/>
    <col min="2219" max="2219" width="7" bestFit="1" customWidth="1"/>
    <col min="2220" max="2222" width="8" bestFit="1" customWidth="1"/>
    <col min="2223" max="2224" width="7" bestFit="1" customWidth="1"/>
    <col min="2225" max="2225" width="6" bestFit="1" customWidth="1"/>
    <col min="2226" max="2226" width="8" bestFit="1" customWidth="1"/>
    <col min="2227" max="2227" width="7" bestFit="1" customWidth="1"/>
    <col min="2228" max="2231" width="8" bestFit="1" customWidth="1"/>
    <col min="2232" max="2232" width="5" bestFit="1" customWidth="1"/>
    <col min="2233" max="2234" width="8" bestFit="1" customWidth="1"/>
    <col min="2235" max="2235" width="7" bestFit="1" customWidth="1"/>
    <col min="2236" max="2236" width="8" bestFit="1" customWidth="1"/>
    <col min="2237" max="2237" width="7" bestFit="1" customWidth="1"/>
    <col min="2238" max="2239" width="8" bestFit="1" customWidth="1"/>
    <col min="2240" max="2240" width="7" bestFit="1" customWidth="1"/>
    <col min="2241" max="2242" width="8" bestFit="1" customWidth="1"/>
    <col min="2243" max="2243" width="7" bestFit="1" customWidth="1"/>
    <col min="2244" max="2244" width="8" bestFit="1" customWidth="1"/>
    <col min="2245" max="2245" width="7" bestFit="1" customWidth="1"/>
    <col min="2246" max="2251" width="8" bestFit="1" customWidth="1"/>
    <col min="2252" max="2252" width="6" bestFit="1" customWidth="1"/>
    <col min="2253" max="2253" width="8" bestFit="1" customWidth="1"/>
    <col min="2254" max="2254" width="7" bestFit="1" customWidth="1"/>
    <col min="2255" max="2255" width="8" bestFit="1" customWidth="1"/>
    <col min="2256" max="2256" width="7" bestFit="1" customWidth="1"/>
    <col min="2257" max="2265" width="8" bestFit="1" customWidth="1"/>
    <col min="2266" max="2266" width="7" bestFit="1" customWidth="1"/>
    <col min="2267" max="2271" width="8" bestFit="1" customWidth="1"/>
    <col min="2272" max="2272" width="6" bestFit="1" customWidth="1"/>
    <col min="2273" max="2275" width="8" bestFit="1" customWidth="1"/>
    <col min="2276" max="2276" width="7" bestFit="1" customWidth="1"/>
    <col min="2277" max="2278" width="8" bestFit="1" customWidth="1"/>
    <col min="2279" max="2279" width="7" bestFit="1" customWidth="1"/>
    <col min="2280" max="2281" width="8" bestFit="1" customWidth="1"/>
    <col min="2282" max="2283" width="7" bestFit="1" customWidth="1"/>
    <col min="2284" max="2285" width="8" bestFit="1" customWidth="1"/>
    <col min="2286" max="2286" width="7" bestFit="1" customWidth="1"/>
    <col min="2287" max="2292" width="8" bestFit="1" customWidth="1"/>
    <col min="2293" max="2293" width="7" bestFit="1" customWidth="1"/>
    <col min="2294" max="2294" width="8" bestFit="1" customWidth="1"/>
    <col min="2295" max="2297" width="7" bestFit="1" customWidth="1"/>
    <col min="2298" max="2300" width="8" bestFit="1" customWidth="1"/>
    <col min="2301" max="2301" width="7" bestFit="1" customWidth="1"/>
    <col min="2302" max="2305" width="8" bestFit="1" customWidth="1"/>
    <col min="2306" max="2306" width="7" bestFit="1" customWidth="1"/>
    <col min="2307" max="2307" width="8" bestFit="1" customWidth="1"/>
    <col min="2308" max="2310" width="7" bestFit="1" customWidth="1"/>
    <col min="2311" max="2313" width="8" bestFit="1" customWidth="1"/>
    <col min="2314" max="2315" width="7" bestFit="1" customWidth="1"/>
    <col min="2316" max="2318" width="8" bestFit="1" customWidth="1"/>
    <col min="2319" max="2319" width="7" bestFit="1" customWidth="1"/>
    <col min="2320" max="2320" width="8" bestFit="1" customWidth="1"/>
    <col min="2321" max="2321" width="7" bestFit="1" customWidth="1"/>
    <col min="2322" max="2322" width="8" bestFit="1" customWidth="1"/>
    <col min="2323" max="2323" width="6" bestFit="1" customWidth="1"/>
    <col min="2324" max="2324" width="8" bestFit="1" customWidth="1"/>
    <col min="2325" max="2325" width="7" bestFit="1" customWidth="1"/>
    <col min="2326" max="2329" width="8" bestFit="1" customWidth="1"/>
    <col min="2330" max="2330" width="7" bestFit="1" customWidth="1"/>
    <col min="2331" max="2331" width="6" bestFit="1" customWidth="1"/>
    <col min="2332" max="2332" width="7" bestFit="1" customWidth="1"/>
    <col min="2333" max="2338" width="8" bestFit="1" customWidth="1"/>
    <col min="2339" max="2339" width="6" bestFit="1" customWidth="1"/>
    <col min="2340" max="2340" width="8" bestFit="1" customWidth="1"/>
    <col min="2341" max="2343" width="7" bestFit="1" customWidth="1"/>
    <col min="2344" max="2345" width="8" bestFit="1" customWidth="1"/>
    <col min="2346" max="2346" width="7" bestFit="1" customWidth="1"/>
    <col min="2347" max="2347" width="9" bestFit="1" customWidth="1"/>
    <col min="2348" max="2348" width="3" bestFit="1" customWidth="1"/>
    <col min="2349" max="2349" width="7" bestFit="1" customWidth="1"/>
    <col min="2350" max="2363" width="8" bestFit="1" customWidth="1"/>
    <col min="2364" max="2364" width="6" bestFit="1" customWidth="1"/>
    <col min="2365" max="2365" width="7" bestFit="1" customWidth="1"/>
    <col min="2366" max="2366" width="8" bestFit="1" customWidth="1"/>
    <col min="2367" max="2369" width="7" bestFit="1" customWidth="1"/>
    <col min="2370" max="2373" width="8" bestFit="1" customWidth="1"/>
    <col min="2374" max="2374" width="7" bestFit="1" customWidth="1"/>
    <col min="2375" max="2375" width="6" bestFit="1" customWidth="1"/>
    <col min="2376" max="2376" width="7" bestFit="1" customWidth="1"/>
    <col min="2377" max="2378" width="8" bestFit="1" customWidth="1"/>
    <col min="2379" max="2379" width="7" bestFit="1" customWidth="1"/>
    <col min="2380" max="2382" width="8" bestFit="1" customWidth="1"/>
    <col min="2383" max="2383" width="6" bestFit="1" customWidth="1"/>
    <col min="2384" max="2386" width="8" bestFit="1" customWidth="1"/>
    <col min="2387" max="2387" width="7" bestFit="1" customWidth="1"/>
    <col min="2388" max="2389" width="8" bestFit="1" customWidth="1"/>
    <col min="2390" max="2390" width="6" bestFit="1" customWidth="1"/>
    <col min="2391" max="2394" width="8" bestFit="1" customWidth="1"/>
    <col min="2395" max="2395" width="6" bestFit="1" customWidth="1"/>
    <col min="2396" max="2399" width="8" bestFit="1" customWidth="1"/>
    <col min="2400" max="2400" width="7" bestFit="1" customWidth="1"/>
    <col min="2401" max="2401" width="8" bestFit="1" customWidth="1"/>
    <col min="2402" max="2402" width="7" bestFit="1" customWidth="1"/>
    <col min="2403" max="2405" width="8" bestFit="1" customWidth="1"/>
    <col min="2406" max="2406" width="7" bestFit="1" customWidth="1"/>
    <col min="2407" max="2407" width="6" bestFit="1" customWidth="1"/>
    <col min="2408" max="2408" width="7" bestFit="1" customWidth="1"/>
    <col min="2409" max="2409" width="6" bestFit="1" customWidth="1"/>
    <col min="2410" max="2410" width="7" bestFit="1" customWidth="1"/>
    <col min="2411" max="2411" width="5" bestFit="1" customWidth="1"/>
    <col min="2412" max="2414" width="8" bestFit="1" customWidth="1"/>
    <col min="2415" max="2416" width="7" bestFit="1" customWidth="1"/>
    <col min="2417" max="2419" width="8" bestFit="1" customWidth="1"/>
    <col min="2420" max="2420" width="6" bestFit="1" customWidth="1"/>
    <col min="2421" max="2421" width="7" bestFit="1" customWidth="1"/>
    <col min="2422" max="2431" width="8" bestFit="1" customWidth="1"/>
    <col min="2432" max="2434" width="7" bestFit="1" customWidth="1"/>
    <col min="2435" max="2436" width="8" bestFit="1" customWidth="1"/>
    <col min="2437" max="2437" width="7" bestFit="1" customWidth="1"/>
    <col min="2438" max="2442" width="8" bestFit="1" customWidth="1"/>
    <col min="2443" max="2444" width="7" bestFit="1" customWidth="1"/>
    <col min="2445" max="2446" width="8" bestFit="1" customWidth="1"/>
    <col min="2447" max="2447" width="7" bestFit="1" customWidth="1"/>
    <col min="2448" max="2452" width="8" bestFit="1" customWidth="1"/>
    <col min="2453" max="2454" width="7" bestFit="1" customWidth="1"/>
    <col min="2455" max="2457" width="8" bestFit="1" customWidth="1"/>
    <col min="2458" max="2458" width="7" bestFit="1" customWidth="1"/>
    <col min="2459" max="2460" width="8" bestFit="1" customWidth="1"/>
    <col min="2461" max="2461" width="6" bestFit="1" customWidth="1"/>
    <col min="2462" max="2462" width="7" bestFit="1" customWidth="1"/>
    <col min="2463" max="2466" width="8" bestFit="1" customWidth="1"/>
    <col min="2467" max="2468" width="7" bestFit="1" customWidth="1"/>
    <col min="2469" max="2469" width="8" bestFit="1" customWidth="1"/>
    <col min="2470" max="2470" width="6" bestFit="1" customWidth="1"/>
    <col min="2471" max="2472" width="7" bestFit="1" customWidth="1"/>
    <col min="2473" max="2474" width="8" bestFit="1" customWidth="1"/>
    <col min="2475" max="2475" width="7" bestFit="1" customWidth="1"/>
    <col min="2476" max="2483" width="8" bestFit="1" customWidth="1"/>
    <col min="2484" max="2484" width="7" bestFit="1" customWidth="1"/>
    <col min="2485" max="2485" width="8" bestFit="1" customWidth="1"/>
    <col min="2486" max="2486" width="5" bestFit="1" customWidth="1"/>
    <col min="2487" max="2491" width="8" bestFit="1" customWidth="1"/>
    <col min="2492" max="2492" width="7" bestFit="1" customWidth="1"/>
    <col min="2493" max="2495" width="8" bestFit="1" customWidth="1"/>
    <col min="2496" max="2496" width="7" bestFit="1" customWidth="1"/>
    <col min="2497" max="2501" width="8" bestFit="1" customWidth="1"/>
    <col min="2502" max="2503" width="7" bestFit="1" customWidth="1"/>
    <col min="2504" max="2504" width="6" bestFit="1" customWidth="1"/>
    <col min="2505" max="2505" width="8" bestFit="1" customWidth="1"/>
    <col min="2506" max="2507" width="7" bestFit="1" customWidth="1"/>
    <col min="2508" max="2510" width="8" bestFit="1" customWidth="1"/>
    <col min="2511" max="2511" width="5" bestFit="1" customWidth="1"/>
    <col min="2512" max="2514" width="8" bestFit="1" customWidth="1"/>
    <col min="2515" max="2517" width="7" bestFit="1" customWidth="1"/>
    <col min="2518" max="2520" width="8" bestFit="1" customWidth="1"/>
    <col min="2521" max="2521" width="7" bestFit="1" customWidth="1"/>
    <col min="2522" max="2522" width="8" bestFit="1" customWidth="1"/>
    <col min="2523" max="2524" width="7" bestFit="1" customWidth="1"/>
    <col min="2525" max="2525" width="8" bestFit="1" customWidth="1"/>
    <col min="2526" max="2526" width="7" bestFit="1" customWidth="1"/>
    <col min="2527" max="2533" width="8" bestFit="1" customWidth="1"/>
    <col min="2534" max="2534" width="6" bestFit="1" customWidth="1"/>
    <col min="2535" max="2535" width="7" bestFit="1" customWidth="1"/>
    <col min="2536" max="2536" width="5" bestFit="1" customWidth="1"/>
    <col min="2537" max="2539" width="8" bestFit="1" customWidth="1"/>
    <col min="2540" max="2540" width="7" bestFit="1" customWidth="1"/>
    <col min="2541" max="2543" width="8" bestFit="1" customWidth="1"/>
    <col min="2544" max="2547" width="7" bestFit="1" customWidth="1"/>
    <col min="2548" max="2548" width="8" bestFit="1" customWidth="1"/>
    <col min="2549" max="2549" width="7" bestFit="1" customWidth="1"/>
    <col min="2550" max="2552" width="8" bestFit="1" customWidth="1"/>
    <col min="2553" max="2553" width="7" bestFit="1" customWidth="1"/>
    <col min="2554" max="2557" width="8" bestFit="1" customWidth="1"/>
    <col min="2558" max="2558" width="7" bestFit="1" customWidth="1"/>
    <col min="2559" max="2559" width="8" bestFit="1" customWidth="1"/>
    <col min="2560" max="2560" width="7" bestFit="1" customWidth="1"/>
    <col min="2561" max="2566" width="8" bestFit="1" customWidth="1"/>
    <col min="2567" max="2567" width="6" bestFit="1" customWidth="1"/>
    <col min="2568" max="2570" width="8" bestFit="1" customWidth="1"/>
    <col min="2571" max="2572" width="7" bestFit="1" customWidth="1"/>
    <col min="2573" max="2574" width="8" bestFit="1" customWidth="1"/>
    <col min="2575" max="2575" width="7" bestFit="1" customWidth="1"/>
    <col min="2576" max="2576" width="8" bestFit="1" customWidth="1"/>
    <col min="2577" max="2577" width="6" bestFit="1" customWidth="1"/>
    <col min="2578" max="2578" width="7" bestFit="1" customWidth="1"/>
    <col min="2579" max="2581" width="8" bestFit="1" customWidth="1"/>
    <col min="2582" max="2582" width="7" bestFit="1" customWidth="1"/>
    <col min="2583" max="2585" width="8" bestFit="1" customWidth="1"/>
    <col min="2586" max="2586" width="7" bestFit="1" customWidth="1"/>
    <col min="2587" max="2587" width="8" bestFit="1" customWidth="1"/>
    <col min="2588" max="2589" width="7" bestFit="1" customWidth="1"/>
    <col min="2590" max="2595" width="8" bestFit="1" customWidth="1"/>
    <col min="2596" max="2596" width="6" bestFit="1" customWidth="1"/>
    <col min="2597" max="2597" width="7" bestFit="1" customWidth="1"/>
    <col min="2598" max="2598" width="8" bestFit="1" customWidth="1"/>
    <col min="2599" max="2600" width="7" bestFit="1" customWidth="1"/>
    <col min="2601" max="2605" width="8" bestFit="1" customWidth="1"/>
    <col min="2606" max="2606" width="7" bestFit="1" customWidth="1"/>
    <col min="2607" max="2608" width="8" bestFit="1" customWidth="1"/>
    <col min="2609" max="2609" width="7" bestFit="1" customWidth="1"/>
    <col min="2610" max="2620" width="8" bestFit="1" customWidth="1"/>
    <col min="2621" max="2621" width="7" bestFit="1" customWidth="1"/>
    <col min="2622" max="2622" width="6" bestFit="1" customWidth="1"/>
    <col min="2623" max="2629" width="8" bestFit="1" customWidth="1"/>
    <col min="2630" max="2630" width="7" bestFit="1" customWidth="1"/>
    <col min="2631" max="2635" width="8" bestFit="1" customWidth="1"/>
    <col min="2636" max="2636" width="5" bestFit="1" customWidth="1"/>
    <col min="2637" max="2637" width="8" bestFit="1" customWidth="1"/>
    <col min="2638" max="2639" width="7" bestFit="1" customWidth="1"/>
    <col min="2640" max="2640" width="8" bestFit="1" customWidth="1"/>
    <col min="2641" max="2641" width="6" bestFit="1" customWidth="1"/>
    <col min="2642" max="2646" width="8" bestFit="1" customWidth="1"/>
    <col min="2647" max="2647" width="7" bestFit="1" customWidth="1"/>
    <col min="2648" max="2649" width="8" bestFit="1" customWidth="1"/>
    <col min="2650" max="2650" width="6" bestFit="1" customWidth="1"/>
    <col min="2651" max="2651" width="8" bestFit="1" customWidth="1"/>
    <col min="2652" max="2654" width="7" bestFit="1" customWidth="1"/>
    <col min="2655" max="2656" width="8" bestFit="1" customWidth="1"/>
    <col min="2657" max="2657" width="7" bestFit="1" customWidth="1"/>
    <col min="2658" max="2659" width="8" bestFit="1" customWidth="1"/>
    <col min="2660" max="2660" width="7" bestFit="1" customWidth="1"/>
    <col min="2661" max="2661" width="8" bestFit="1" customWidth="1"/>
    <col min="2662" max="2662" width="7" bestFit="1" customWidth="1"/>
    <col min="2663" max="2663" width="8" bestFit="1" customWidth="1"/>
    <col min="2664" max="2664" width="7" bestFit="1" customWidth="1"/>
    <col min="2665" max="2665" width="6" bestFit="1" customWidth="1"/>
    <col min="2666" max="2670" width="8" bestFit="1" customWidth="1"/>
    <col min="2671" max="2671" width="7" bestFit="1" customWidth="1"/>
    <col min="2672" max="2672" width="6" bestFit="1" customWidth="1"/>
    <col min="2673" max="2673" width="7" bestFit="1" customWidth="1"/>
    <col min="2674" max="2676" width="8" bestFit="1" customWidth="1"/>
    <col min="2677" max="2677" width="7" bestFit="1" customWidth="1"/>
    <col min="2678" max="2680" width="8" bestFit="1" customWidth="1"/>
    <col min="2681" max="2681" width="7" bestFit="1" customWidth="1"/>
    <col min="2682" max="2682" width="8" bestFit="1" customWidth="1"/>
    <col min="2683" max="2683" width="7" bestFit="1" customWidth="1"/>
    <col min="2684" max="2685" width="8" bestFit="1" customWidth="1"/>
    <col min="2686" max="2686" width="7" bestFit="1" customWidth="1"/>
    <col min="2687" max="2694" width="8" bestFit="1" customWidth="1"/>
    <col min="2695" max="2695" width="7" bestFit="1" customWidth="1"/>
    <col min="2696" max="2697" width="8" bestFit="1" customWidth="1"/>
    <col min="2698" max="2699" width="7" bestFit="1" customWidth="1"/>
    <col min="2700" max="2700" width="8" bestFit="1" customWidth="1"/>
    <col min="2701" max="2701" width="7" bestFit="1" customWidth="1"/>
    <col min="2702" max="2704" width="8" bestFit="1" customWidth="1"/>
    <col min="2705" max="2706" width="7" bestFit="1" customWidth="1"/>
    <col min="2707" max="2711" width="8" bestFit="1" customWidth="1"/>
    <col min="2712" max="2712" width="7" bestFit="1" customWidth="1"/>
    <col min="2713" max="2713" width="8" bestFit="1" customWidth="1"/>
    <col min="2714" max="2715" width="7" bestFit="1" customWidth="1"/>
    <col min="2716" max="2717" width="8" bestFit="1" customWidth="1"/>
    <col min="2718" max="2718" width="7" bestFit="1" customWidth="1"/>
    <col min="2719" max="2723" width="8" bestFit="1" customWidth="1"/>
    <col min="2724" max="2724" width="6" bestFit="1" customWidth="1"/>
    <col min="2725" max="2726" width="8" bestFit="1" customWidth="1"/>
    <col min="2727" max="2727" width="7" bestFit="1" customWidth="1"/>
    <col min="2728" max="2730" width="8" bestFit="1" customWidth="1"/>
    <col min="2731" max="2731" width="7" bestFit="1" customWidth="1"/>
    <col min="2732" max="2735" width="8" bestFit="1" customWidth="1"/>
    <col min="2736" max="2736" width="6" bestFit="1" customWidth="1"/>
    <col min="2737" max="2737" width="7" bestFit="1" customWidth="1"/>
    <col min="2738" max="2743" width="8" bestFit="1" customWidth="1"/>
    <col min="2744" max="2744" width="7" bestFit="1" customWidth="1"/>
    <col min="2745" max="2746" width="8" bestFit="1" customWidth="1"/>
    <col min="2747" max="2747" width="7" bestFit="1" customWidth="1"/>
    <col min="2748" max="2748" width="8" bestFit="1" customWidth="1"/>
    <col min="2749" max="2749" width="5" bestFit="1" customWidth="1"/>
    <col min="2750" max="2752" width="8" bestFit="1" customWidth="1"/>
    <col min="2753" max="2753" width="7" bestFit="1" customWidth="1"/>
    <col min="2754" max="2754" width="8" bestFit="1" customWidth="1"/>
    <col min="2755" max="2755" width="7" bestFit="1" customWidth="1"/>
    <col min="2756" max="2756" width="8" bestFit="1" customWidth="1"/>
    <col min="2757" max="2757" width="7" bestFit="1" customWidth="1"/>
    <col min="2758" max="2758" width="8" bestFit="1" customWidth="1"/>
    <col min="2759" max="2759" width="7" bestFit="1" customWidth="1"/>
    <col min="2760" max="2760" width="8" bestFit="1" customWidth="1"/>
    <col min="2761" max="2762" width="7" bestFit="1" customWidth="1"/>
    <col min="2763" max="2765" width="8" bestFit="1" customWidth="1"/>
    <col min="2766" max="2766" width="7" bestFit="1" customWidth="1"/>
    <col min="2767" max="2767" width="8" bestFit="1" customWidth="1"/>
    <col min="2768" max="2768" width="6" bestFit="1" customWidth="1"/>
    <col min="2769" max="2770" width="8" bestFit="1" customWidth="1"/>
    <col min="2771" max="2771" width="9" bestFit="1" customWidth="1"/>
    <col min="2772" max="2778" width="8" bestFit="1" customWidth="1"/>
    <col min="2779" max="2779" width="7" bestFit="1" customWidth="1"/>
    <col min="2780" max="2782" width="8" bestFit="1" customWidth="1"/>
    <col min="2783" max="2783" width="7" bestFit="1" customWidth="1"/>
    <col min="2784" max="2785" width="8" bestFit="1" customWidth="1"/>
    <col min="2786" max="2786" width="6" bestFit="1" customWidth="1"/>
    <col min="2787" max="2789" width="8" bestFit="1" customWidth="1"/>
    <col min="2790" max="2790" width="7" bestFit="1" customWidth="1"/>
    <col min="2791" max="2792" width="8" bestFit="1" customWidth="1"/>
    <col min="2793" max="2793" width="7" bestFit="1" customWidth="1"/>
    <col min="2794" max="2796" width="8" bestFit="1" customWidth="1"/>
    <col min="2797" max="2797" width="7" bestFit="1" customWidth="1"/>
    <col min="2798" max="2800" width="8" bestFit="1" customWidth="1"/>
    <col min="2801" max="2801" width="7" bestFit="1" customWidth="1"/>
    <col min="2802" max="2803" width="8" bestFit="1" customWidth="1"/>
    <col min="2804" max="2804" width="5" bestFit="1" customWidth="1"/>
    <col min="2805" max="2805" width="7" bestFit="1" customWidth="1"/>
    <col min="2806" max="2808" width="8" bestFit="1" customWidth="1"/>
    <col min="2809" max="2809" width="6" bestFit="1" customWidth="1"/>
    <col min="2810" max="2810" width="7" bestFit="1" customWidth="1"/>
    <col min="2811" max="2811" width="8" bestFit="1" customWidth="1"/>
    <col min="2812" max="2812" width="6" bestFit="1" customWidth="1"/>
    <col min="2813" max="2813" width="7" bestFit="1" customWidth="1"/>
    <col min="2814" max="2814" width="8" bestFit="1" customWidth="1"/>
    <col min="2815" max="2815" width="7" bestFit="1" customWidth="1"/>
    <col min="2816" max="2818" width="8" bestFit="1" customWidth="1"/>
    <col min="2819" max="2819" width="4" bestFit="1" customWidth="1"/>
    <col min="2820" max="2820" width="8" bestFit="1" customWidth="1"/>
    <col min="2821" max="2821" width="7" bestFit="1" customWidth="1"/>
    <col min="2822" max="2822" width="8" bestFit="1" customWidth="1"/>
    <col min="2823" max="2823" width="7" bestFit="1" customWidth="1"/>
    <col min="2824" max="2824" width="6" bestFit="1" customWidth="1"/>
    <col min="2825" max="2825" width="8" bestFit="1" customWidth="1"/>
    <col min="2826" max="2827" width="7" bestFit="1" customWidth="1"/>
    <col min="2828" max="2828" width="9" bestFit="1" customWidth="1"/>
    <col min="2829" max="2829" width="8" bestFit="1" customWidth="1"/>
    <col min="2830" max="2830" width="7" bestFit="1" customWidth="1"/>
    <col min="2831" max="2836" width="8" bestFit="1" customWidth="1"/>
    <col min="2837" max="2837" width="7" bestFit="1" customWidth="1"/>
    <col min="2838" max="2839" width="8" bestFit="1" customWidth="1"/>
    <col min="2840" max="2840" width="7" bestFit="1" customWidth="1"/>
    <col min="2841" max="2841" width="8" bestFit="1" customWidth="1"/>
    <col min="2842" max="2842" width="5" bestFit="1" customWidth="1"/>
    <col min="2843" max="2843" width="7" bestFit="1" customWidth="1"/>
    <col min="2844" max="2847" width="8" bestFit="1" customWidth="1"/>
    <col min="2848" max="2849" width="7" bestFit="1" customWidth="1"/>
    <col min="2850" max="2851" width="8" bestFit="1" customWidth="1"/>
    <col min="2852" max="2852" width="7" bestFit="1" customWidth="1"/>
    <col min="2853" max="2856" width="8" bestFit="1" customWidth="1"/>
    <col min="2857" max="2857" width="7" bestFit="1" customWidth="1"/>
    <col min="2858" max="2859" width="8" bestFit="1" customWidth="1"/>
    <col min="2860" max="2860" width="5" bestFit="1" customWidth="1"/>
    <col min="2861" max="2870" width="8" bestFit="1" customWidth="1"/>
    <col min="2871" max="2871" width="7" bestFit="1" customWidth="1"/>
    <col min="2872" max="2874" width="8" bestFit="1" customWidth="1"/>
    <col min="2875" max="2875" width="7" bestFit="1" customWidth="1"/>
    <col min="2876" max="2886" width="8" bestFit="1" customWidth="1"/>
    <col min="2887" max="2887" width="9" bestFit="1" customWidth="1"/>
    <col min="2888" max="2888" width="8" bestFit="1" customWidth="1"/>
    <col min="2889" max="2892" width="7" bestFit="1" customWidth="1"/>
    <col min="2893" max="2893" width="8" bestFit="1" customWidth="1"/>
    <col min="2894" max="2894" width="7" bestFit="1" customWidth="1"/>
    <col min="2895" max="2896" width="8" bestFit="1" customWidth="1"/>
    <col min="2897" max="2897" width="7" bestFit="1" customWidth="1"/>
    <col min="2898" max="2898" width="8" bestFit="1" customWidth="1"/>
    <col min="2899" max="2900" width="7" bestFit="1" customWidth="1"/>
    <col min="2901" max="2901" width="8" bestFit="1" customWidth="1"/>
    <col min="2902" max="2903" width="7" bestFit="1" customWidth="1"/>
    <col min="2904" max="2907" width="8" bestFit="1" customWidth="1"/>
    <col min="2908" max="2908" width="7" bestFit="1" customWidth="1"/>
    <col min="2909" max="2909" width="8" bestFit="1" customWidth="1"/>
    <col min="2910" max="2910" width="7" bestFit="1" customWidth="1"/>
    <col min="2911" max="2912" width="8" bestFit="1" customWidth="1"/>
    <col min="2913" max="2913" width="7" bestFit="1" customWidth="1"/>
    <col min="2914" max="2916" width="8" bestFit="1" customWidth="1"/>
    <col min="2917" max="2917" width="6" bestFit="1" customWidth="1"/>
    <col min="2918" max="2920" width="8" bestFit="1" customWidth="1"/>
    <col min="2921" max="2922" width="6" bestFit="1" customWidth="1"/>
    <col min="2923" max="2925" width="8" bestFit="1" customWidth="1"/>
    <col min="2926" max="2927" width="7" bestFit="1" customWidth="1"/>
    <col min="2928" max="2928" width="8" bestFit="1" customWidth="1"/>
    <col min="2929" max="2930" width="6" bestFit="1" customWidth="1"/>
    <col min="2931" max="2931" width="8" bestFit="1" customWidth="1"/>
    <col min="2932" max="2932" width="6" bestFit="1" customWidth="1"/>
    <col min="2933" max="2936" width="8" bestFit="1" customWidth="1"/>
    <col min="2937" max="2937" width="7" bestFit="1" customWidth="1"/>
    <col min="2938" max="2939" width="8" bestFit="1" customWidth="1"/>
    <col min="2940" max="2940" width="7" bestFit="1" customWidth="1"/>
    <col min="2941" max="2945" width="8" bestFit="1" customWidth="1"/>
    <col min="2946" max="2946" width="6" bestFit="1" customWidth="1"/>
    <col min="2947" max="2948" width="8" bestFit="1" customWidth="1"/>
    <col min="2949" max="2949" width="7" bestFit="1" customWidth="1"/>
    <col min="2950" max="2951" width="8" bestFit="1" customWidth="1"/>
    <col min="2952" max="2953" width="7" bestFit="1" customWidth="1"/>
    <col min="2954" max="2955" width="8" bestFit="1" customWidth="1"/>
    <col min="2956" max="2956" width="7" bestFit="1" customWidth="1"/>
    <col min="2957" max="2957" width="8" bestFit="1" customWidth="1"/>
    <col min="2958" max="2959" width="7" bestFit="1" customWidth="1"/>
    <col min="2960" max="2960" width="8" bestFit="1" customWidth="1"/>
    <col min="2961" max="2962" width="7" bestFit="1" customWidth="1"/>
    <col min="2963" max="2967" width="8" bestFit="1" customWidth="1"/>
    <col min="2968" max="2968" width="7" bestFit="1" customWidth="1"/>
    <col min="2969" max="2969" width="8" bestFit="1" customWidth="1"/>
    <col min="2970" max="2970" width="6" bestFit="1" customWidth="1"/>
    <col min="2971" max="2971" width="7" bestFit="1" customWidth="1"/>
    <col min="2972" max="2972" width="6" bestFit="1" customWidth="1"/>
    <col min="2973" max="2976" width="8" bestFit="1" customWidth="1"/>
    <col min="2977" max="2977" width="6" bestFit="1" customWidth="1"/>
    <col min="2978" max="2978" width="8" bestFit="1" customWidth="1"/>
    <col min="2979" max="2980" width="7" bestFit="1" customWidth="1"/>
    <col min="2981" max="2982" width="8" bestFit="1" customWidth="1"/>
    <col min="2983" max="2983" width="7" bestFit="1" customWidth="1"/>
    <col min="2984" max="2985" width="8" bestFit="1" customWidth="1"/>
    <col min="2986" max="2986" width="6" bestFit="1" customWidth="1"/>
    <col min="2987" max="2988" width="8" bestFit="1" customWidth="1"/>
    <col min="2989" max="2989" width="7" bestFit="1" customWidth="1"/>
    <col min="2990" max="2990" width="8" bestFit="1" customWidth="1"/>
    <col min="2991" max="2991" width="7" bestFit="1" customWidth="1"/>
    <col min="2992" max="2995" width="8" bestFit="1" customWidth="1"/>
    <col min="2996" max="2997" width="7" bestFit="1" customWidth="1"/>
    <col min="2998" max="2998" width="8" bestFit="1" customWidth="1"/>
    <col min="2999" max="2999" width="7" bestFit="1" customWidth="1"/>
    <col min="3000" max="3000" width="8" bestFit="1" customWidth="1"/>
    <col min="3001" max="3001" width="6" bestFit="1" customWidth="1"/>
    <col min="3002" max="3002" width="7" bestFit="1" customWidth="1"/>
    <col min="3003" max="3003" width="8" bestFit="1" customWidth="1"/>
    <col min="3004" max="3005" width="7" bestFit="1" customWidth="1"/>
    <col min="3006" max="3007" width="8" bestFit="1" customWidth="1"/>
    <col min="3008" max="3009" width="7" bestFit="1" customWidth="1"/>
    <col min="3010" max="3015" width="8" bestFit="1" customWidth="1"/>
    <col min="3016" max="3016" width="7" bestFit="1" customWidth="1"/>
    <col min="3017" max="3028" width="8" bestFit="1" customWidth="1"/>
    <col min="3029" max="3029" width="7" bestFit="1" customWidth="1"/>
    <col min="3030" max="3030" width="8" bestFit="1" customWidth="1"/>
    <col min="3031" max="3031" width="6" bestFit="1" customWidth="1"/>
    <col min="3032" max="3033" width="8" bestFit="1" customWidth="1"/>
    <col min="3034" max="3034" width="7" bestFit="1" customWidth="1"/>
    <col min="3035" max="3035" width="8" bestFit="1" customWidth="1"/>
    <col min="3036" max="3036" width="7" bestFit="1" customWidth="1"/>
    <col min="3037" max="3040" width="8" bestFit="1" customWidth="1"/>
    <col min="3041" max="3041" width="7" bestFit="1" customWidth="1"/>
    <col min="3042" max="3044" width="8" bestFit="1" customWidth="1"/>
    <col min="3045" max="3045" width="6" bestFit="1" customWidth="1"/>
    <col min="3046" max="3049" width="8" bestFit="1" customWidth="1"/>
    <col min="3050" max="3050" width="7" bestFit="1" customWidth="1"/>
    <col min="3051" max="3051" width="6" bestFit="1" customWidth="1"/>
    <col min="3052" max="3054" width="8" bestFit="1" customWidth="1"/>
    <col min="3055" max="3055" width="7" bestFit="1" customWidth="1"/>
    <col min="3056" max="3056" width="8" bestFit="1" customWidth="1"/>
    <col min="3057" max="3057" width="7" bestFit="1" customWidth="1"/>
    <col min="3058" max="3058" width="8" bestFit="1" customWidth="1"/>
    <col min="3059" max="3059" width="6" bestFit="1" customWidth="1"/>
    <col min="3060" max="3061" width="8" bestFit="1" customWidth="1"/>
    <col min="3062" max="3063" width="7" bestFit="1" customWidth="1"/>
    <col min="3064" max="3069" width="8" bestFit="1" customWidth="1"/>
    <col min="3070" max="3070" width="7" bestFit="1" customWidth="1"/>
    <col min="3071" max="3071" width="8" bestFit="1" customWidth="1"/>
    <col min="3072" max="3073" width="7" bestFit="1" customWidth="1"/>
    <col min="3074" max="3074" width="4" bestFit="1" customWidth="1"/>
    <col min="3075" max="3080" width="8" bestFit="1" customWidth="1"/>
    <col min="3081" max="3081" width="7" bestFit="1" customWidth="1"/>
    <col min="3082" max="3083" width="8" bestFit="1" customWidth="1"/>
    <col min="3084" max="3085" width="7" bestFit="1" customWidth="1"/>
    <col min="3086" max="3086" width="5" bestFit="1" customWidth="1"/>
    <col min="3087" max="3090" width="8" bestFit="1" customWidth="1"/>
    <col min="3091" max="3092" width="7" bestFit="1" customWidth="1"/>
    <col min="3093" max="3093" width="8" bestFit="1" customWidth="1"/>
    <col min="3094" max="3094" width="6" bestFit="1" customWidth="1"/>
    <col min="3095" max="3095" width="8" bestFit="1" customWidth="1"/>
    <col min="3096" max="3096" width="7" bestFit="1" customWidth="1"/>
    <col min="3097" max="3098" width="8" bestFit="1" customWidth="1"/>
    <col min="3099" max="3099" width="6" bestFit="1" customWidth="1"/>
    <col min="3100" max="3107" width="8" bestFit="1" customWidth="1"/>
    <col min="3108" max="3108" width="7" bestFit="1" customWidth="1"/>
    <col min="3109" max="3109" width="8" bestFit="1" customWidth="1"/>
    <col min="3110" max="3110" width="7" bestFit="1" customWidth="1"/>
    <col min="3111" max="3113" width="8" bestFit="1" customWidth="1"/>
    <col min="3114" max="3114" width="6" bestFit="1" customWidth="1"/>
    <col min="3115" max="3117" width="8" bestFit="1" customWidth="1"/>
    <col min="3118" max="3118" width="7" bestFit="1" customWidth="1"/>
    <col min="3119" max="3119" width="8" bestFit="1" customWidth="1"/>
    <col min="3120" max="3120" width="7" bestFit="1" customWidth="1"/>
    <col min="3121" max="3124" width="8" bestFit="1" customWidth="1"/>
    <col min="3125" max="3125" width="7" bestFit="1" customWidth="1"/>
    <col min="3126" max="3131" width="8" bestFit="1" customWidth="1"/>
    <col min="3132" max="3132" width="9" bestFit="1" customWidth="1"/>
    <col min="3133" max="3134" width="8" bestFit="1" customWidth="1"/>
    <col min="3135" max="3135" width="7" bestFit="1" customWidth="1"/>
    <col min="3136" max="3136" width="5" bestFit="1" customWidth="1"/>
    <col min="3137" max="3140" width="8" bestFit="1" customWidth="1"/>
    <col min="3141" max="3141" width="7" bestFit="1" customWidth="1"/>
    <col min="3142" max="3143" width="6" bestFit="1" customWidth="1"/>
    <col min="3144" max="3145" width="8" bestFit="1" customWidth="1"/>
    <col min="3146" max="3148" width="7" bestFit="1" customWidth="1"/>
    <col min="3149" max="3149" width="5" bestFit="1" customWidth="1"/>
    <col min="3150" max="3154" width="8" bestFit="1" customWidth="1"/>
    <col min="3155" max="3155" width="7" bestFit="1" customWidth="1"/>
    <col min="3156" max="3166" width="8" bestFit="1" customWidth="1"/>
    <col min="3167" max="3167" width="7" bestFit="1" customWidth="1"/>
    <col min="3168" max="3169" width="8" bestFit="1" customWidth="1"/>
    <col min="3170" max="3170" width="7" bestFit="1" customWidth="1"/>
    <col min="3171" max="3171" width="8" bestFit="1" customWidth="1"/>
    <col min="3172" max="3172" width="6" bestFit="1" customWidth="1"/>
    <col min="3173" max="3173" width="8" bestFit="1" customWidth="1"/>
    <col min="3174" max="3175" width="7" bestFit="1" customWidth="1"/>
    <col min="3176" max="3179" width="8" bestFit="1" customWidth="1"/>
    <col min="3180" max="3180" width="7" bestFit="1" customWidth="1"/>
    <col min="3181" max="3181" width="8" bestFit="1" customWidth="1"/>
    <col min="3182" max="3182" width="6" bestFit="1" customWidth="1"/>
    <col min="3183" max="3183" width="8" bestFit="1" customWidth="1"/>
    <col min="3184" max="3187" width="7" bestFit="1" customWidth="1"/>
    <col min="3188" max="3192" width="8" bestFit="1" customWidth="1"/>
    <col min="3193" max="3193" width="6" bestFit="1" customWidth="1"/>
    <col min="3194" max="3194" width="8" bestFit="1" customWidth="1"/>
    <col min="3195" max="3195" width="7" bestFit="1" customWidth="1"/>
    <col min="3196" max="3205" width="8" bestFit="1" customWidth="1"/>
    <col min="3206" max="3208" width="7" bestFit="1" customWidth="1"/>
    <col min="3209" max="3212" width="8" bestFit="1" customWidth="1"/>
    <col min="3213" max="3213" width="7" bestFit="1" customWidth="1"/>
    <col min="3214" max="3214" width="8" bestFit="1" customWidth="1"/>
    <col min="3215" max="3215" width="7" bestFit="1" customWidth="1"/>
    <col min="3216" max="3218" width="8" bestFit="1" customWidth="1"/>
    <col min="3219" max="3220" width="7" bestFit="1" customWidth="1"/>
    <col min="3221" max="3221" width="8" bestFit="1" customWidth="1"/>
    <col min="3222" max="3223" width="7" bestFit="1" customWidth="1"/>
    <col min="3224" max="3224" width="8" bestFit="1" customWidth="1"/>
    <col min="3225" max="3225" width="3" bestFit="1" customWidth="1"/>
    <col min="3226" max="3227" width="8" bestFit="1" customWidth="1"/>
    <col min="3228" max="3228" width="7" bestFit="1" customWidth="1"/>
    <col min="3229" max="3229" width="8" bestFit="1" customWidth="1"/>
    <col min="3230" max="3230" width="7" bestFit="1" customWidth="1"/>
    <col min="3231" max="3237" width="8" bestFit="1" customWidth="1"/>
    <col min="3238" max="3240" width="7" bestFit="1" customWidth="1"/>
    <col min="3241" max="3241" width="6" bestFit="1" customWidth="1"/>
    <col min="3242" max="3242" width="8" bestFit="1" customWidth="1"/>
    <col min="3243" max="3243" width="6" bestFit="1" customWidth="1"/>
    <col min="3244" max="3244" width="7" bestFit="1" customWidth="1"/>
    <col min="3245" max="3246" width="8" bestFit="1" customWidth="1"/>
    <col min="3247" max="3247" width="6" bestFit="1" customWidth="1"/>
    <col min="3248" max="3248" width="8" bestFit="1" customWidth="1"/>
    <col min="3249" max="3249" width="6" bestFit="1" customWidth="1"/>
    <col min="3250" max="3250" width="7" bestFit="1" customWidth="1"/>
    <col min="3251" max="3253" width="8" bestFit="1" customWidth="1"/>
    <col min="3254" max="3257" width="7" bestFit="1" customWidth="1"/>
    <col min="3258" max="3258" width="8" bestFit="1" customWidth="1"/>
    <col min="3259" max="3259" width="7" bestFit="1" customWidth="1"/>
    <col min="3260" max="3260" width="8" bestFit="1" customWidth="1"/>
    <col min="3261" max="3261" width="5" bestFit="1" customWidth="1"/>
    <col min="3262" max="3262" width="6" bestFit="1" customWidth="1"/>
    <col min="3263" max="3263" width="8" bestFit="1" customWidth="1"/>
    <col min="3264" max="3264" width="6" bestFit="1" customWidth="1"/>
    <col min="3265" max="3267" width="8" bestFit="1" customWidth="1"/>
    <col min="3268" max="3268" width="7" bestFit="1" customWidth="1"/>
    <col min="3269" max="3273" width="8" bestFit="1" customWidth="1"/>
    <col min="3274" max="3274" width="7" bestFit="1" customWidth="1"/>
    <col min="3275" max="3280" width="8" bestFit="1" customWidth="1"/>
    <col min="3281" max="3281" width="9" bestFit="1" customWidth="1"/>
    <col min="3282" max="3282" width="7" bestFit="1" customWidth="1"/>
    <col min="3283" max="3283" width="8" bestFit="1" customWidth="1"/>
    <col min="3284" max="3284" width="7" bestFit="1" customWidth="1"/>
    <col min="3285" max="3292" width="8" bestFit="1" customWidth="1"/>
    <col min="3293" max="3293" width="7" bestFit="1" customWidth="1"/>
    <col min="3294" max="3294" width="8" bestFit="1" customWidth="1"/>
    <col min="3295" max="3295" width="7" bestFit="1" customWidth="1"/>
    <col min="3296" max="3297" width="8" bestFit="1" customWidth="1"/>
    <col min="3298" max="3298" width="9" bestFit="1" customWidth="1"/>
    <col min="3299" max="3299" width="7" bestFit="1" customWidth="1"/>
    <col min="3300" max="3300" width="8" bestFit="1" customWidth="1"/>
    <col min="3301" max="3301" width="7" bestFit="1" customWidth="1"/>
    <col min="3302" max="3302" width="8" bestFit="1" customWidth="1"/>
    <col min="3303" max="3304" width="7" bestFit="1" customWidth="1"/>
    <col min="3305" max="3308" width="8" bestFit="1" customWidth="1"/>
    <col min="3309" max="3310" width="7" bestFit="1" customWidth="1"/>
    <col min="3311" max="3316" width="8" bestFit="1" customWidth="1"/>
    <col min="3317" max="3317" width="7" bestFit="1" customWidth="1"/>
    <col min="3318" max="3323" width="8" bestFit="1" customWidth="1"/>
    <col min="3324" max="3324" width="9" bestFit="1" customWidth="1"/>
    <col min="3325" max="3326" width="8" bestFit="1" customWidth="1"/>
    <col min="3327" max="3327" width="6" bestFit="1" customWidth="1"/>
    <col min="3328" max="3336" width="8" bestFit="1" customWidth="1"/>
    <col min="3337" max="3337" width="7" bestFit="1" customWidth="1"/>
    <col min="3338" max="3338" width="8" bestFit="1" customWidth="1"/>
    <col min="3339" max="3340" width="7" bestFit="1" customWidth="1"/>
    <col min="3341" max="3346" width="8" bestFit="1" customWidth="1"/>
    <col min="3347" max="3347" width="7" bestFit="1" customWidth="1"/>
    <col min="3348" max="3351" width="8" bestFit="1" customWidth="1"/>
    <col min="3352" max="3352" width="7" bestFit="1" customWidth="1"/>
    <col min="3353" max="3353" width="8" bestFit="1" customWidth="1"/>
    <col min="3354" max="3355" width="7" bestFit="1" customWidth="1"/>
    <col min="3356" max="3358" width="8" bestFit="1" customWidth="1"/>
    <col min="3359" max="3360" width="7" bestFit="1" customWidth="1"/>
    <col min="3361" max="3365" width="8" bestFit="1" customWidth="1"/>
    <col min="3366" max="3366" width="7" bestFit="1" customWidth="1"/>
    <col min="3367" max="3370" width="8" bestFit="1" customWidth="1"/>
    <col min="3371" max="3372" width="7" bestFit="1" customWidth="1"/>
    <col min="3373" max="3373" width="8" bestFit="1" customWidth="1"/>
    <col min="3374" max="3374" width="6" bestFit="1" customWidth="1"/>
    <col min="3375" max="3375" width="8" bestFit="1" customWidth="1"/>
    <col min="3376" max="3376" width="7" bestFit="1" customWidth="1"/>
    <col min="3377" max="3377" width="6" bestFit="1" customWidth="1"/>
    <col min="3378" max="3378" width="8" bestFit="1" customWidth="1"/>
    <col min="3379" max="3380" width="7" bestFit="1" customWidth="1"/>
    <col min="3381" max="3383" width="8" bestFit="1" customWidth="1"/>
    <col min="3384" max="3384" width="6" bestFit="1" customWidth="1"/>
    <col min="3385" max="3388" width="8" bestFit="1" customWidth="1"/>
    <col min="3389" max="3390" width="7" bestFit="1" customWidth="1"/>
    <col min="3391" max="3393" width="8" bestFit="1" customWidth="1"/>
    <col min="3394" max="3394" width="9" bestFit="1" customWidth="1"/>
    <col min="3395" max="3395" width="7" bestFit="1" customWidth="1"/>
    <col min="3396" max="3396" width="9" bestFit="1" customWidth="1"/>
    <col min="3397" max="3401" width="8" bestFit="1" customWidth="1"/>
    <col min="3402" max="3402" width="9" bestFit="1" customWidth="1"/>
    <col min="3403" max="3404" width="8" bestFit="1" customWidth="1"/>
    <col min="3405" max="3406" width="7" bestFit="1" customWidth="1"/>
    <col min="3407" max="3410" width="8" bestFit="1" customWidth="1"/>
    <col min="3411" max="3411" width="7" bestFit="1" customWidth="1"/>
    <col min="3412" max="3415" width="8" bestFit="1" customWidth="1"/>
    <col min="3416" max="3416" width="7" bestFit="1" customWidth="1"/>
    <col min="3417" max="3422" width="8" bestFit="1" customWidth="1"/>
    <col min="3423" max="3423" width="6" bestFit="1" customWidth="1"/>
    <col min="3424" max="3424" width="8" bestFit="1" customWidth="1"/>
    <col min="3425" max="3425" width="6" bestFit="1" customWidth="1"/>
    <col min="3426" max="3426" width="7" bestFit="1" customWidth="1"/>
    <col min="3427" max="3427" width="6" bestFit="1" customWidth="1"/>
    <col min="3428" max="3428" width="8" bestFit="1" customWidth="1"/>
    <col min="3429" max="3429" width="9" bestFit="1" customWidth="1"/>
    <col min="3430" max="3432" width="8" bestFit="1" customWidth="1"/>
    <col min="3433" max="3433" width="7" bestFit="1" customWidth="1"/>
    <col min="3434" max="3434" width="8" bestFit="1" customWidth="1"/>
    <col min="3435" max="3435" width="7" bestFit="1" customWidth="1"/>
    <col min="3436" max="3436" width="8" bestFit="1" customWidth="1"/>
    <col min="3437" max="3437" width="9" bestFit="1" customWidth="1"/>
    <col min="3438" max="3438" width="8" bestFit="1" customWidth="1"/>
    <col min="3439" max="3439" width="7" bestFit="1" customWidth="1"/>
    <col min="3440" max="3440" width="8" bestFit="1" customWidth="1"/>
    <col min="3441" max="3441" width="7" bestFit="1" customWidth="1"/>
    <col min="3442" max="3447" width="8" bestFit="1" customWidth="1"/>
    <col min="3448" max="3448" width="7" bestFit="1" customWidth="1"/>
    <col min="3449" max="3450" width="8" bestFit="1" customWidth="1"/>
    <col min="3451" max="3451" width="7" bestFit="1" customWidth="1"/>
    <col min="3452" max="3452" width="8" bestFit="1" customWidth="1"/>
    <col min="3453" max="3453" width="6" bestFit="1" customWidth="1"/>
    <col min="3454" max="3459" width="8" bestFit="1" customWidth="1"/>
    <col min="3460" max="3460" width="7" bestFit="1" customWidth="1"/>
    <col min="3461" max="3472" width="8" bestFit="1" customWidth="1"/>
    <col min="3473" max="3474" width="7" bestFit="1" customWidth="1"/>
    <col min="3475" max="3476" width="8" bestFit="1" customWidth="1"/>
    <col min="3477" max="3477" width="7" bestFit="1" customWidth="1"/>
    <col min="3478" max="3483" width="8" bestFit="1" customWidth="1"/>
    <col min="3484" max="3485" width="7" bestFit="1" customWidth="1"/>
    <col min="3486" max="3486" width="6" bestFit="1" customWidth="1"/>
    <col min="3487" max="3492" width="8" bestFit="1" customWidth="1"/>
    <col min="3493" max="3494" width="7" bestFit="1" customWidth="1"/>
    <col min="3495" max="3499" width="8" bestFit="1" customWidth="1"/>
    <col min="3500" max="3500" width="7" bestFit="1" customWidth="1"/>
    <col min="3501" max="3501" width="8" bestFit="1" customWidth="1"/>
    <col min="3502" max="3502" width="6" bestFit="1" customWidth="1"/>
    <col min="3503" max="3511" width="8" bestFit="1" customWidth="1"/>
    <col min="3512" max="3512" width="7" bestFit="1" customWidth="1"/>
    <col min="3513" max="3513" width="8" bestFit="1" customWidth="1"/>
    <col min="3514" max="3514" width="7" bestFit="1" customWidth="1"/>
    <col min="3515" max="3517" width="8" bestFit="1" customWidth="1"/>
    <col min="3518" max="3518" width="7" bestFit="1" customWidth="1"/>
    <col min="3519" max="3521" width="8" bestFit="1" customWidth="1"/>
    <col min="3522" max="3522" width="7" bestFit="1" customWidth="1"/>
    <col min="3523" max="3525" width="8" bestFit="1" customWidth="1"/>
    <col min="3526" max="3527" width="7" bestFit="1" customWidth="1"/>
    <col min="3528" max="3529" width="8" bestFit="1" customWidth="1"/>
    <col min="3530" max="3530" width="7" bestFit="1" customWidth="1"/>
    <col min="3531" max="3531" width="8" bestFit="1" customWidth="1"/>
    <col min="3532" max="3532" width="7" bestFit="1" customWidth="1"/>
    <col min="3533" max="3533" width="8" bestFit="1" customWidth="1"/>
    <col min="3534" max="3534" width="7" bestFit="1" customWidth="1"/>
    <col min="3535" max="3539" width="8" bestFit="1" customWidth="1"/>
    <col min="3540" max="3540" width="7" bestFit="1" customWidth="1"/>
    <col min="3541" max="3542" width="8" bestFit="1" customWidth="1"/>
    <col min="3543" max="3543" width="7" bestFit="1" customWidth="1"/>
    <col min="3544" max="3544" width="8" bestFit="1" customWidth="1"/>
    <col min="3545" max="3545" width="6" bestFit="1" customWidth="1"/>
    <col min="3546" max="3546" width="7" bestFit="1" customWidth="1"/>
    <col min="3547" max="3551" width="8" bestFit="1" customWidth="1"/>
    <col min="3552" max="3553" width="7" bestFit="1" customWidth="1"/>
    <col min="3554" max="3554" width="8" bestFit="1" customWidth="1"/>
    <col min="3555" max="3555" width="7" bestFit="1" customWidth="1"/>
    <col min="3556" max="3565" width="8" bestFit="1" customWidth="1"/>
    <col min="3566" max="3566" width="7" bestFit="1" customWidth="1"/>
    <col min="3567" max="3568" width="8" bestFit="1" customWidth="1"/>
    <col min="3569" max="3570" width="7" bestFit="1" customWidth="1"/>
    <col min="3571" max="3571" width="8" bestFit="1" customWidth="1"/>
    <col min="3572" max="3573" width="7" bestFit="1" customWidth="1"/>
    <col min="3574" max="3574" width="8" bestFit="1" customWidth="1"/>
    <col min="3575" max="3575" width="7" bestFit="1" customWidth="1"/>
    <col min="3576" max="3576" width="6" bestFit="1" customWidth="1"/>
    <col min="3577" max="3577" width="9" bestFit="1" customWidth="1"/>
    <col min="3578" max="3580" width="8" bestFit="1" customWidth="1"/>
    <col min="3581" max="3581" width="7" bestFit="1" customWidth="1"/>
    <col min="3582" max="3583" width="8" bestFit="1" customWidth="1"/>
    <col min="3584" max="3584" width="7" bestFit="1" customWidth="1"/>
    <col min="3585" max="3587" width="8" bestFit="1" customWidth="1"/>
    <col min="3588" max="3588" width="6" bestFit="1" customWidth="1"/>
    <col min="3589" max="3590" width="7" bestFit="1" customWidth="1"/>
    <col min="3591" max="3591" width="8" bestFit="1" customWidth="1"/>
    <col min="3592" max="3593" width="7" bestFit="1" customWidth="1"/>
    <col min="3594" max="3594" width="8" bestFit="1" customWidth="1"/>
    <col min="3595" max="3595" width="7" bestFit="1" customWidth="1"/>
    <col min="3596" max="3599" width="8" bestFit="1" customWidth="1"/>
    <col min="3600" max="3600" width="7" bestFit="1" customWidth="1"/>
    <col min="3601" max="3601" width="8" bestFit="1" customWidth="1"/>
    <col min="3602" max="3602" width="7" bestFit="1" customWidth="1"/>
    <col min="3603" max="3605" width="8" bestFit="1" customWidth="1"/>
    <col min="3606" max="3606" width="6" bestFit="1" customWidth="1"/>
    <col min="3607" max="3607" width="8" bestFit="1" customWidth="1"/>
    <col min="3608" max="3610" width="7" bestFit="1" customWidth="1"/>
    <col min="3611" max="3612" width="8" bestFit="1" customWidth="1"/>
    <col min="3613" max="3613" width="7" bestFit="1" customWidth="1"/>
    <col min="3614" max="3614" width="8" bestFit="1" customWidth="1"/>
    <col min="3615" max="3616" width="7" bestFit="1" customWidth="1"/>
    <col min="3617" max="3623" width="8" bestFit="1" customWidth="1"/>
    <col min="3624" max="3625" width="7" bestFit="1" customWidth="1"/>
    <col min="3626" max="3627" width="9" bestFit="1" customWidth="1"/>
    <col min="3628" max="3630" width="8" bestFit="1" customWidth="1"/>
    <col min="3631" max="3631" width="7" bestFit="1" customWidth="1"/>
    <col min="3632" max="3632" width="8" bestFit="1" customWidth="1"/>
    <col min="3633" max="3633" width="9" bestFit="1" customWidth="1"/>
    <col min="3634" max="3637" width="8" bestFit="1" customWidth="1"/>
    <col min="3638" max="3638" width="7" bestFit="1" customWidth="1"/>
    <col min="3639" max="3639" width="9" bestFit="1" customWidth="1"/>
    <col min="3640" max="3640" width="7" bestFit="1" customWidth="1"/>
    <col min="3641" max="3643" width="8" bestFit="1" customWidth="1"/>
    <col min="3644" max="3645" width="7" bestFit="1" customWidth="1"/>
    <col min="3646" max="3648" width="8" bestFit="1" customWidth="1"/>
    <col min="3649" max="3650" width="7" bestFit="1" customWidth="1"/>
    <col min="3651" max="3651" width="8" bestFit="1" customWidth="1"/>
    <col min="3652" max="3652" width="7" bestFit="1" customWidth="1"/>
    <col min="3653" max="3668" width="8" bestFit="1" customWidth="1"/>
    <col min="3669" max="3670" width="7" bestFit="1" customWidth="1"/>
    <col min="3671" max="3674" width="8" bestFit="1" customWidth="1"/>
    <col min="3675" max="3676" width="7" bestFit="1" customWidth="1"/>
    <col min="3677" max="3677" width="8" bestFit="1" customWidth="1"/>
    <col min="3678" max="3678" width="7" bestFit="1" customWidth="1"/>
    <col min="3679" max="3687" width="8" bestFit="1" customWidth="1"/>
    <col min="3688" max="3688" width="7" bestFit="1" customWidth="1"/>
    <col min="3689" max="3689" width="8" bestFit="1" customWidth="1"/>
    <col min="3690" max="3691" width="7" bestFit="1" customWidth="1"/>
    <col min="3692" max="3695" width="8" bestFit="1" customWidth="1"/>
    <col min="3696" max="3697" width="7" bestFit="1" customWidth="1"/>
    <col min="3698" max="3699" width="8" bestFit="1" customWidth="1"/>
    <col min="3700" max="3700" width="6" bestFit="1" customWidth="1"/>
    <col min="3701" max="3704" width="8" bestFit="1" customWidth="1"/>
    <col min="3705" max="3705" width="9" bestFit="1" customWidth="1"/>
    <col min="3706" max="3706" width="8" bestFit="1" customWidth="1"/>
    <col min="3707" max="3707" width="7" bestFit="1" customWidth="1"/>
    <col min="3708" max="3709" width="8" bestFit="1" customWidth="1"/>
    <col min="3710" max="3710" width="6" bestFit="1" customWidth="1"/>
    <col min="3711" max="3717" width="8" bestFit="1" customWidth="1"/>
    <col min="3718" max="3718" width="9" bestFit="1" customWidth="1"/>
    <col min="3719" max="3719" width="7" bestFit="1" customWidth="1"/>
    <col min="3720" max="3722" width="8" bestFit="1" customWidth="1"/>
    <col min="3723" max="3723" width="7" bestFit="1" customWidth="1"/>
    <col min="3724" max="3726" width="8" bestFit="1" customWidth="1"/>
    <col min="3727" max="3727" width="7" bestFit="1" customWidth="1"/>
    <col min="3728" max="3730" width="8" bestFit="1" customWidth="1"/>
    <col min="3731" max="3731" width="7" bestFit="1" customWidth="1"/>
    <col min="3732" max="3732" width="8" bestFit="1" customWidth="1"/>
    <col min="3733" max="3733" width="7" bestFit="1" customWidth="1"/>
    <col min="3734" max="3735" width="8" bestFit="1" customWidth="1"/>
    <col min="3736" max="3736" width="7" bestFit="1" customWidth="1"/>
    <col min="3737" max="3739" width="8" bestFit="1" customWidth="1"/>
    <col min="3740" max="3740" width="7" bestFit="1" customWidth="1"/>
    <col min="3741" max="3744" width="8" bestFit="1" customWidth="1"/>
    <col min="3745" max="3745" width="7" bestFit="1" customWidth="1"/>
    <col min="3746" max="3746" width="8" bestFit="1" customWidth="1"/>
    <col min="3747" max="3747" width="7" bestFit="1" customWidth="1"/>
    <col min="3748" max="3748" width="8" bestFit="1" customWidth="1"/>
    <col min="3749" max="3749" width="6" bestFit="1" customWidth="1"/>
    <col min="3750" max="3752" width="8" bestFit="1" customWidth="1"/>
    <col min="3753" max="3753" width="9" bestFit="1" customWidth="1"/>
    <col min="3754" max="3755" width="8" bestFit="1" customWidth="1"/>
    <col min="3756" max="3756" width="7" bestFit="1" customWidth="1"/>
    <col min="3757" max="3757" width="8" bestFit="1" customWidth="1"/>
    <col min="3758" max="3758" width="5" bestFit="1" customWidth="1"/>
    <col min="3759" max="3762" width="8" bestFit="1" customWidth="1"/>
    <col min="3763" max="3763" width="7" bestFit="1" customWidth="1"/>
    <col min="3764" max="3767" width="8" bestFit="1" customWidth="1"/>
    <col min="3768" max="3768" width="7" bestFit="1" customWidth="1"/>
    <col min="3769" max="3769" width="8" bestFit="1" customWidth="1"/>
    <col min="3770" max="3771" width="7" bestFit="1" customWidth="1"/>
    <col min="3772" max="3774" width="8" bestFit="1" customWidth="1"/>
    <col min="3775" max="3775" width="9" bestFit="1" customWidth="1"/>
    <col min="3776" max="3776" width="7" bestFit="1" customWidth="1"/>
    <col min="3777" max="3778" width="9" bestFit="1" customWidth="1"/>
    <col min="3779" max="3779" width="8" bestFit="1" customWidth="1"/>
    <col min="3780" max="3783" width="9" bestFit="1" customWidth="1"/>
    <col min="3784" max="3784" width="8" bestFit="1" customWidth="1"/>
    <col min="3785" max="3790" width="9" bestFit="1" customWidth="1"/>
    <col min="3791" max="3791" width="8" bestFit="1" customWidth="1"/>
    <col min="3792" max="3793" width="9" bestFit="1" customWidth="1"/>
    <col min="3794" max="3794" width="8" bestFit="1" customWidth="1"/>
    <col min="3795" max="3796" width="9" bestFit="1" customWidth="1"/>
    <col min="3797" max="3798" width="8" bestFit="1" customWidth="1"/>
    <col min="3799" max="3799" width="7" bestFit="1" customWidth="1"/>
    <col min="3800" max="3801" width="9" bestFit="1" customWidth="1"/>
    <col min="3802" max="3803" width="8" bestFit="1" customWidth="1"/>
    <col min="3804" max="3809" width="9" bestFit="1" customWidth="1"/>
    <col min="3810" max="3810" width="8" bestFit="1" customWidth="1"/>
    <col min="3811" max="3814" width="9" bestFit="1" customWidth="1"/>
    <col min="3815" max="3817" width="8" bestFit="1" customWidth="1"/>
    <col min="3818" max="3820" width="9" bestFit="1" customWidth="1"/>
    <col min="3821" max="3821" width="8" bestFit="1" customWidth="1"/>
    <col min="3822" max="3822" width="9" bestFit="1" customWidth="1"/>
    <col min="3823" max="3823" width="8" bestFit="1" customWidth="1"/>
    <col min="3824" max="3828" width="9" bestFit="1" customWidth="1"/>
    <col min="3829" max="3829" width="7" bestFit="1" customWidth="1"/>
    <col min="3830" max="3830" width="9" bestFit="1" customWidth="1"/>
    <col min="3831" max="3831" width="8" bestFit="1" customWidth="1"/>
    <col min="3832" max="3832" width="9" bestFit="1" customWidth="1"/>
    <col min="3833" max="3834" width="8" bestFit="1" customWidth="1"/>
    <col min="3835" max="3836" width="9" bestFit="1" customWidth="1"/>
    <col min="3837" max="3837" width="8" bestFit="1" customWidth="1"/>
    <col min="3838" max="3838" width="9" bestFit="1" customWidth="1"/>
    <col min="3839" max="3839" width="6" bestFit="1" customWidth="1"/>
    <col min="3840" max="3840" width="8" bestFit="1" customWidth="1"/>
    <col min="3841" max="3842" width="9" bestFit="1" customWidth="1"/>
    <col min="3843" max="3843" width="7" bestFit="1" customWidth="1"/>
    <col min="3844" max="3844" width="8" bestFit="1" customWidth="1"/>
    <col min="3845" max="3848" width="9" bestFit="1" customWidth="1"/>
    <col min="3849" max="3849" width="6" bestFit="1" customWidth="1"/>
    <col min="3850" max="3850" width="8" bestFit="1" customWidth="1"/>
    <col min="3851" max="3851" width="7" bestFit="1" customWidth="1"/>
    <col min="3852" max="3852" width="8" bestFit="1" customWidth="1"/>
    <col min="3853" max="3855" width="9" bestFit="1" customWidth="1"/>
    <col min="3856" max="3856" width="8" bestFit="1" customWidth="1"/>
    <col min="3857" max="3857" width="7" bestFit="1" customWidth="1"/>
    <col min="3858" max="3860" width="9" bestFit="1" customWidth="1"/>
    <col min="3861" max="3861" width="8" bestFit="1" customWidth="1"/>
    <col min="3862" max="3862" width="9" bestFit="1" customWidth="1"/>
    <col min="3863" max="3863" width="8" bestFit="1" customWidth="1"/>
    <col min="3864" max="3864" width="9" bestFit="1" customWidth="1"/>
    <col min="3865" max="3865" width="6" bestFit="1" customWidth="1"/>
    <col min="3866" max="3869" width="9" bestFit="1" customWidth="1"/>
    <col min="3870" max="3870" width="7" bestFit="1" customWidth="1"/>
    <col min="3871" max="3872" width="9" bestFit="1" customWidth="1"/>
    <col min="3873" max="3873" width="8" bestFit="1" customWidth="1"/>
    <col min="3874" max="3875" width="9" bestFit="1" customWidth="1"/>
    <col min="3876" max="3876" width="8" bestFit="1" customWidth="1"/>
    <col min="3877" max="3879" width="9" bestFit="1" customWidth="1"/>
    <col min="3880" max="3880" width="8" bestFit="1" customWidth="1"/>
    <col min="3881" max="3881" width="9" bestFit="1" customWidth="1"/>
    <col min="3882" max="3882" width="8" bestFit="1" customWidth="1"/>
    <col min="3883" max="3883" width="9" bestFit="1" customWidth="1"/>
    <col min="3884" max="3884" width="7" bestFit="1" customWidth="1"/>
    <col min="3885" max="3885" width="9" bestFit="1" customWidth="1"/>
    <col min="3886" max="3888" width="8" bestFit="1" customWidth="1"/>
    <col min="3889" max="3892" width="9" bestFit="1" customWidth="1"/>
    <col min="3893" max="3894" width="8" bestFit="1" customWidth="1"/>
    <col min="3895" max="3896" width="9" bestFit="1" customWidth="1"/>
    <col min="3897" max="3897" width="8" bestFit="1" customWidth="1"/>
    <col min="3898" max="3899" width="9" bestFit="1" customWidth="1"/>
    <col min="3900" max="3900" width="8" bestFit="1" customWidth="1"/>
    <col min="3901" max="3901" width="7" bestFit="1" customWidth="1"/>
    <col min="3902" max="3902" width="9" bestFit="1" customWidth="1"/>
    <col min="3903" max="3905" width="8" bestFit="1" customWidth="1"/>
    <col min="3906" max="3907" width="9" bestFit="1" customWidth="1"/>
    <col min="3908" max="3908" width="7" bestFit="1" customWidth="1"/>
    <col min="3909" max="3910" width="8" bestFit="1" customWidth="1"/>
    <col min="3911" max="3911" width="9" bestFit="1" customWidth="1"/>
    <col min="3912" max="3913" width="8" bestFit="1" customWidth="1"/>
    <col min="3914" max="3915" width="9" bestFit="1" customWidth="1"/>
    <col min="3916" max="3916" width="7" bestFit="1" customWidth="1"/>
    <col min="3917" max="3918" width="8" bestFit="1" customWidth="1"/>
    <col min="3919" max="3921" width="9" bestFit="1" customWidth="1"/>
    <col min="3922" max="3923" width="8" bestFit="1" customWidth="1"/>
    <col min="3924" max="3924" width="9" bestFit="1" customWidth="1"/>
    <col min="3925" max="3925" width="7" bestFit="1" customWidth="1"/>
    <col min="3926" max="3927" width="8" bestFit="1" customWidth="1"/>
    <col min="3928" max="3933" width="9" bestFit="1" customWidth="1"/>
    <col min="3934" max="3934" width="8" bestFit="1" customWidth="1"/>
    <col min="3935" max="3937" width="9" bestFit="1" customWidth="1"/>
    <col min="3938" max="3938" width="8" bestFit="1" customWidth="1"/>
    <col min="3939" max="3939" width="9" bestFit="1" customWidth="1"/>
    <col min="3940" max="3940" width="8" bestFit="1" customWidth="1"/>
    <col min="3941" max="3941" width="9" bestFit="1" customWidth="1"/>
    <col min="3942" max="3942" width="8" bestFit="1" customWidth="1"/>
    <col min="3943" max="3947" width="9" bestFit="1" customWidth="1"/>
    <col min="3948" max="3948" width="8" bestFit="1" customWidth="1"/>
    <col min="3949" max="3952" width="9" bestFit="1" customWidth="1"/>
    <col min="3953" max="3953" width="7" bestFit="1" customWidth="1"/>
    <col min="3954" max="3958" width="9" bestFit="1" customWidth="1"/>
    <col min="3959" max="3959" width="8" bestFit="1" customWidth="1"/>
    <col min="3960" max="3961" width="9" bestFit="1" customWidth="1"/>
    <col min="3962" max="3963" width="8" bestFit="1" customWidth="1"/>
    <col min="3964" max="3964" width="9" bestFit="1" customWidth="1"/>
    <col min="3965" max="3965" width="7" bestFit="1" customWidth="1"/>
    <col min="3966" max="3968" width="9" bestFit="1" customWidth="1"/>
    <col min="3969" max="3969" width="8" bestFit="1" customWidth="1"/>
    <col min="3970" max="3977" width="9" bestFit="1" customWidth="1"/>
    <col min="3978" max="3978" width="7" bestFit="1" customWidth="1"/>
    <col min="3979" max="3981" width="9" bestFit="1" customWidth="1"/>
    <col min="3982" max="3982" width="8" bestFit="1" customWidth="1"/>
    <col min="3983" max="3983" width="9" bestFit="1" customWidth="1"/>
    <col min="3984" max="3984" width="7" bestFit="1" customWidth="1"/>
    <col min="3985" max="3988" width="9" bestFit="1" customWidth="1"/>
    <col min="3989" max="3989" width="8" bestFit="1" customWidth="1"/>
    <col min="3990" max="3994" width="9" bestFit="1" customWidth="1"/>
    <col min="3995" max="3995" width="8" bestFit="1" customWidth="1"/>
    <col min="3996" max="3997" width="9" bestFit="1" customWidth="1"/>
    <col min="3998" max="3998" width="8" bestFit="1" customWidth="1"/>
    <col min="3999" max="3999" width="9" bestFit="1" customWidth="1"/>
    <col min="4000" max="4000" width="7" bestFit="1" customWidth="1"/>
    <col min="4001" max="4001" width="8" bestFit="1" customWidth="1"/>
    <col min="4002" max="4007" width="9" bestFit="1" customWidth="1"/>
    <col min="4008" max="4008" width="8" bestFit="1" customWidth="1"/>
    <col min="4009" max="4010" width="9" bestFit="1" customWidth="1"/>
    <col min="4011" max="4011" width="8" bestFit="1" customWidth="1"/>
    <col min="4012" max="4015" width="9" bestFit="1" customWidth="1"/>
    <col min="4016" max="4016" width="8" bestFit="1" customWidth="1"/>
    <col min="4017" max="4017" width="9" bestFit="1" customWidth="1"/>
    <col min="4018" max="4018" width="8" bestFit="1" customWidth="1"/>
    <col min="4019" max="4021" width="9" bestFit="1" customWidth="1"/>
    <col min="4022" max="4022" width="8" bestFit="1" customWidth="1"/>
    <col min="4023" max="4029" width="9" bestFit="1" customWidth="1"/>
    <col min="4030" max="4030" width="8" bestFit="1" customWidth="1"/>
    <col min="4031" max="4031" width="9" bestFit="1" customWidth="1"/>
    <col min="4032" max="4032" width="8" bestFit="1" customWidth="1"/>
    <col min="4033" max="4036" width="9" bestFit="1" customWidth="1"/>
    <col min="4037" max="4037" width="8" bestFit="1" customWidth="1"/>
    <col min="4038" max="4038" width="9" bestFit="1" customWidth="1"/>
    <col min="4039" max="4041" width="8" bestFit="1" customWidth="1"/>
    <col min="4042" max="4042" width="9" bestFit="1" customWidth="1"/>
    <col min="4043" max="4043" width="8" bestFit="1" customWidth="1"/>
    <col min="4044" max="4044" width="7" bestFit="1" customWidth="1"/>
    <col min="4045" max="4045" width="8" bestFit="1" customWidth="1"/>
    <col min="4046" max="4047" width="9" bestFit="1" customWidth="1"/>
    <col min="4048" max="4048" width="8" bestFit="1" customWidth="1"/>
    <col min="4049" max="4049" width="9" bestFit="1" customWidth="1"/>
    <col min="4050" max="4050" width="8" bestFit="1" customWidth="1"/>
    <col min="4051" max="4051" width="7" bestFit="1" customWidth="1"/>
    <col min="4052" max="4054" width="9" bestFit="1" customWidth="1"/>
    <col min="4055" max="4057" width="8" bestFit="1" customWidth="1"/>
    <col min="4058" max="4058" width="7" bestFit="1" customWidth="1"/>
    <col min="4059" max="4059" width="9" bestFit="1" customWidth="1"/>
    <col min="4060" max="4060" width="8" bestFit="1" customWidth="1"/>
    <col min="4061" max="4061" width="9" bestFit="1" customWidth="1"/>
    <col min="4062" max="4062" width="8" bestFit="1" customWidth="1"/>
    <col min="4063" max="4064" width="9" bestFit="1" customWidth="1"/>
    <col min="4065" max="4065" width="8" bestFit="1" customWidth="1"/>
    <col min="4066" max="4067" width="9" bestFit="1" customWidth="1"/>
    <col min="4068" max="4068" width="7" bestFit="1" customWidth="1"/>
    <col min="4069" max="4069" width="9" bestFit="1" customWidth="1"/>
    <col min="4070" max="4072" width="8" bestFit="1" customWidth="1"/>
    <col min="4073" max="4073" width="9" bestFit="1" customWidth="1"/>
    <col min="4074" max="4074" width="8" bestFit="1" customWidth="1"/>
    <col min="4075" max="4076" width="9" bestFit="1" customWidth="1"/>
    <col min="4077" max="4078" width="8" bestFit="1" customWidth="1"/>
    <col min="4079" max="4082" width="9" bestFit="1" customWidth="1"/>
    <col min="4083" max="4083" width="8" bestFit="1" customWidth="1"/>
    <col min="4084" max="4085" width="9" bestFit="1" customWidth="1"/>
    <col min="4086" max="4086" width="8" bestFit="1" customWidth="1"/>
    <col min="4087" max="4087" width="9" bestFit="1" customWidth="1"/>
    <col min="4088" max="4089" width="8" bestFit="1" customWidth="1"/>
    <col min="4090" max="4092" width="9" bestFit="1" customWidth="1"/>
    <col min="4093" max="4093" width="8" bestFit="1" customWidth="1"/>
    <col min="4094" max="4097" width="9" bestFit="1" customWidth="1"/>
    <col min="4098" max="4098" width="8" bestFit="1" customWidth="1"/>
    <col min="4099" max="4100" width="9" bestFit="1" customWidth="1"/>
    <col min="4101" max="4101" width="8" bestFit="1" customWidth="1"/>
    <col min="4102" max="4104" width="9" bestFit="1" customWidth="1"/>
    <col min="4105" max="4105" width="8" bestFit="1" customWidth="1"/>
    <col min="4106" max="4110" width="9" bestFit="1" customWidth="1"/>
    <col min="4111" max="4111" width="7" bestFit="1" customWidth="1"/>
    <col min="4112" max="4118" width="9" bestFit="1" customWidth="1"/>
    <col min="4119" max="4119" width="8" bestFit="1" customWidth="1"/>
    <col min="4120" max="4127" width="9" bestFit="1" customWidth="1"/>
    <col min="4128" max="4128" width="8" bestFit="1" customWidth="1"/>
    <col min="4129" max="4130" width="9" bestFit="1" customWidth="1"/>
    <col min="4131" max="4131" width="7" bestFit="1" customWidth="1"/>
    <col min="4132" max="4132" width="8" bestFit="1" customWidth="1"/>
    <col min="4133" max="4136" width="9" bestFit="1" customWidth="1"/>
    <col min="4137" max="4138" width="8" bestFit="1" customWidth="1"/>
    <col min="4139" max="4140" width="9" bestFit="1" customWidth="1"/>
    <col min="4141" max="4142" width="8" bestFit="1" customWidth="1"/>
    <col min="4143" max="4143" width="9" bestFit="1" customWidth="1"/>
    <col min="4144" max="4144" width="8" bestFit="1" customWidth="1"/>
    <col min="4145" max="4145" width="9" bestFit="1" customWidth="1"/>
    <col min="4146" max="4146" width="8" bestFit="1" customWidth="1"/>
    <col min="4147" max="4147" width="9" bestFit="1" customWidth="1"/>
    <col min="4148" max="4148" width="8" bestFit="1" customWidth="1"/>
    <col min="4149" max="4150" width="9" bestFit="1" customWidth="1"/>
    <col min="4151" max="4151" width="8" bestFit="1" customWidth="1"/>
    <col min="4152" max="4155" width="9" bestFit="1" customWidth="1"/>
    <col min="4156" max="4156" width="8" bestFit="1" customWidth="1"/>
    <col min="4157" max="4165" width="9" bestFit="1" customWidth="1"/>
    <col min="4166" max="4166" width="10" bestFit="1" customWidth="1"/>
    <col min="4167" max="4168" width="9" bestFit="1" customWidth="1"/>
    <col min="4169" max="4172" width="10" bestFit="1" customWidth="1"/>
    <col min="4173" max="4173" width="9" bestFit="1" customWidth="1"/>
    <col min="4174" max="4174" width="10" bestFit="1" customWidth="1"/>
    <col min="4175" max="4176" width="7" bestFit="1" customWidth="1"/>
    <col min="4177" max="4177" width="10" bestFit="1" customWidth="1"/>
    <col min="4178" max="4178" width="8" bestFit="1" customWidth="1"/>
    <col min="4179" max="4180" width="10" bestFit="1" customWidth="1"/>
    <col min="4181" max="4181" width="9" bestFit="1" customWidth="1"/>
    <col min="4182" max="4184" width="10" bestFit="1" customWidth="1"/>
    <col min="4185" max="4185" width="12" bestFit="1" customWidth="1"/>
  </cols>
  <sheetData>
    <row r="3" spans="1:3" x14ac:dyDescent="0.25">
      <c r="A3" s="2" t="s">
        <v>7973</v>
      </c>
      <c r="B3" t="s">
        <v>7991</v>
      </c>
      <c r="C3" t="s">
        <v>7992</v>
      </c>
    </row>
    <row r="4" spans="1:3" x14ac:dyDescent="0.25">
      <c r="A4" s="3" t="s">
        <v>7976</v>
      </c>
      <c r="B4" s="4">
        <v>8447.4229999999989</v>
      </c>
      <c r="C4" s="4">
        <v>-952.07739999999967</v>
      </c>
    </row>
    <row r="5" spans="1:3" x14ac:dyDescent="0.25">
      <c r="A5" s="3" t="s">
        <v>7977</v>
      </c>
      <c r="B5" s="4">
        <v>4899.0960000000005</v>
      </c>
      <c r="C5" s="4">
        <v>703.08510000000001</v>
      </c>
    </row>
    <row r="6" spans="1:3" x14ac:dyDescent="0.25">
      <c r="A6" s="3" t="s">
        <v>7978</v>
      </c>
      <c r="B6" s="4">
        <v>20029.02</v>
      </c>
      <c r="C6" s="4">
        <v>3896.320400000001</v>
      </c>
    </row>
    <row r="7" spans="1:3" x14ac:dyDescent="0.25">
      <c r="A7" s="3" t="s">
        <v>7979</v>
      </c>
      <c r="B7" s="4">
        <v>27868.203999999998</v>
      </c>
      <c r="C7" s="4">
        <v>3909.5844999999999</v>
      </c>
    </row>
    <row r="8" spans="1:3" x14ac:dyDescent="0.25">
      <c r="A8" s="3" t="s">
        <v>7980</v>
      </c>
      <c r="B8" s="4">
        <v>18206.204999999994</v>
      </c>
      <c r="C8" s="4">
        <v>3001.7384999999999</v>
      </c>
    </row>
    <row r="9" spans="1:3" x14ac:dyDescent="0.25">
      <c r="A9" s="3" t="s">
        <v>7981</v>
      </c>
      <c r="B9" s="4">
        <v>19850.324999999997</v>
      </c>
      <c r="C9" s="4">
        <v>2103.4495999999999</v>
      </c>
    </row>
    <row r="10" spans="1:3" x14ac:dyDescent="0.25">
      <c r="A10" s="3" t="s">
        <v>7982</v>
      </c>
      <c r="B10" s="4">
        <v>21879.052</v>
      </c>
      <c r="C10" s="4">
        <v>3894.0304000000019</v>
      </c>
    </row>
    <row r="11" spans="1:3" x14ac:dyDescent="0.25">
      <c r="A11" s="3" t="s">
        <v>7983</v>
      </c>
      <c r="B11" s="4">
        <v>15692.024999999998</v>
      </c>
      <c r="C11" s="4">
        <v>1123.0340000000003</v>
      </c>
    </row>
    <row r="12" spans="1:3" x14ac:dyDescent="0.25">
      <c r="A12" s="3" t="s">
        <v>7984</v>
      </c>
      <c r="B12" s="4">
        <v>52718.167000000045</v>
      </c>
      <c r="C12" s="4">
        <v>1596.5960000000009</v>
      </c>
    </row>
    <row r="13" spans="1:3" x14ac:dyDescent="0.25">
      <c r="A13" s="3" t="s">
        <v>7985</v>
      </c>
      <c r="B13" s="4">
        <v>32376.423000000006</v>
      </c>
      <c r="C13" s="4">
        <v>7860.8905999999997</v>
      </c>
    </row>
    <row r="14" spans="1:3" x14ac:dyDescent="0.25">
      <c r="A14" s="3" t="s">
        <v>7986</v>
      </c>
      <c r="B14" s="4">
        <v>68518.854000000007</v>
      </c>
      <c r="C14" s="4">
        <v>14980.936400000004</v>
      </c>
    </row>
    <row r="15" spans="1:3" x14ac:dyDescent="0.25">
      <c r="A15" s="3" t="s">
        <v>7987</v>
      </c>
      <c r="B15" s="4">
        <v>41854.255000000012</v>
      </c>
      <c r="C15" s="4">
        <v>2971.0804000000003</v>
      </c>
    </row>
    <row r="16" spans="1:3" x14ac:dyDescent="0.25">
      <c r="A16" s="3" t="s">
        <v>7974</v>
      </c>
      <c r="B16" s="12">
        <v>332339.04900000006</v>
      </c>
      <c r="C16" s="12">
        <v>45088.668500000007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topLeftCell="E1" workbookViewId="0">
      <selection activeCell="U11" sqref="U11"/>
    </sheetView>
  </sheetViews>
  <sheetFormatPr defaultRowHeight="15" x14ac:dyDescent="0.25"/>
  <cols>
    <col min="1" max="1" width="14.5703125" bestFit="1" customWidth="1"/>
    <col min="2" max="2" width="12.5703125" bestFit="1" customWidth="1"/>
    <col min="4" max="4" width="14.28515625" customWidth="1"/>
    <col min="5" max="5" width="17.85546875" customWidth="1"/>
  </cols>
  <sheetData>
    <row r="3" spans="1:6" x14ac:dyDescent="0.25">
      <c r="A3" s="2" t="s">
        <v>7973</v>
      </c>
      <c r="B3" t="s">
        <v>7992</v>
      </c>
      <c r="D3" t="s">
        <v>14</v>
      </c>
      <c r="E3" t="s">
        <v>20</v>
      </c>
    </row>
    <row r="4" spans="1:6" x14ac:dyDescent="0.25">
      <c r="A4" s="3" t="s">
        <v>70</v>
      </c>
      <c r="B4" s="12">
        <v>26416.822499999995</v>
      </c>
      <c r="D4" t="str">
        <f>A4</f>
        <v>Technology</v>
      </c>
      <c r="E4" s="5">
        <f>GETPIVOTDATA("Profit",$A$3,"Category",A4)</f>
        <v>26416.822499999995</v>
      </c>
      <c r="F4" t="s">
        <v>7993</v>
      </c>
    </row>
    <row r="5" spans="1:6" x14ac:dyDescent="0.25">
      <c r="A5" s="3" t="s">
        <v>45</v>
      </c>
      <c r="B5" s="12">
        <v>18230.157399999986</v>
      </c>
      <c r="D5" t="str">
        <f t="shared" ref="D5:D7" si="0">A5</f>
        <v>Office Supplies</v>
      </c>
      <c r="E5" s="5">
        <f t="shared" ref="E5:E6" si="1">GETPIVOTDATA("Profit",$A$3,"Category",A5)</f>
        <v>18230.157399999986</v>
      </c>
    </row>
    <row r="6" spans="1:6" x14ac:dyDescent="0.25">
      <c r="A6" s="3" t="s">
        <v>31</v>
      </c>
      <c r="B6" s="12">
        <v>441.68860000000001</v>
      </c>
      <c r="D6" t="str">
        <f t="shared" si="0"/>
        <v>Furniture</v>
      </c>
      <c r="E6" s="5">
        <f t="shared" si="1"/>
        <v>441.68860000000001</v>
      </c>
    </row>
    <row r="7" spans="1:6" x14ac:dyDescent="0.25">
      <c r="A7" s="3" t="s">
        <v>7974</v>
      </c>
      <c r="B7" s="12">
        <v>45088.668499999985</v>
      </c>
      <c r="D7" t="str">
        <f t="shared" si="0"/>
        <v>Grand Total</v>
      </c>
      <c r="E7" s="5">
        <f>GETPIVOTDATA("Profit",$A$3)</f>
        <v>45088.668499999985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F2" sqref="F2"/>
    </sheetView>
  </sheetViews>
  <sheetFormatPr defaultRowHeight="15" x14ac:dyDescent="0.25"/>
  <cols>
    <col min="1" max="1" width="14.5703125" bestFit="1" customWidth="1"/>
    <col min="2" max="2" width="12.140625" bestFit="1" customWidth="1"/>
  </cols>
  <sheetData>
    <row r="3" spans="1:2" x14ac:dyDescent="0.25">
      <c r="A3" s="2" t="s">
        <v>7973</v>
      </c>
      <c r="B3" t="s">
        <v>7991</v>
      </c>
    </row>
    <row r="4" spans="1:2" x14ac:dyDescent="0.25">
      <c r="A4" s="3" t="s">
        <v>31</v>
      </c>
      <c r="B4" s="6">
        <v>0.27899209340278297</v>
      </c>
    </row>
    <row r="5" spans="1:2" x14ac:dyDescent="0.25">
      <c r="A5" s="3" t="s">
        <v>45</v>
      </c>
      <c r="B5" s="6">
        <v>0.31635460026847445</v>
      </c>
    </row>
    <row r="6" spans="1:2" x14ac:dyDescent="0.25">
      <c r="A6" s="3" t="s">
        <v>70</v>
      </c>
      <c r="B6" s="6">
        <v>0.40465330632874269</v>
      </c>
    </row>
    <row r="7" spans="1:2" x14ac:dyDescent="0.25">
      <c r="A7" s="3" t="s">
        <v>7974</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46"/>
  <sheetViews>
    <sheetView topLeftCell="E3" zoomScaleNormal="100" workbookViewId="0">
      <selection activeCell="D8" sqref="D8"/>
    </sheetView>
  </sheetViews>
  <sheetFormatPr defaultRowHeight="15" x14ac:dyDescent="0.25"/>
  <cols>
    <col min="1" max="1" width="18.7109375" bestFit="1" customWidth="1"/>
    <col min="2" max="2" width="12.140625" bestFit="1" customWidth="1"/>
    <col min="4" max="4" width="18.7109375" customWidth="1"/>
    <col min="5" max="5" width="9.5703125" bestFit="1" customWidth="1"/>
  </cols>
  <sheetData>
    <row r="3" spans="1:5" x14ac:dyDescent="0.25">
      <c r="A3" s="2" t="s">
        <v>7973</v>
      </c>
      <c r="B3" t="s">
        <v>7991</v>
      </c>
      <c r="D3" t="s">
        <v>10</v>
      </c>
      <c r="E3" t="s">
        <v>17</v>
      </c>
    </row>
    <row r="4" spans="1:5" x14ac:dyDescent="0.25">
      <c r="A4" s="3" t="s">
        <v>748</v>
      </c>
      <c r="B4" s="12">
        <v>6279.8069999999998</v>
      </c>
      <c r="D4" t="str">
        <f>A4</f>
        <v>Connecticut</v>
      </c>
      <c r="E4" s="4">
        <f>GETPIVOTDATA("Sales",$A$3,"State",A4)</f>
        <v>6279.8069999999998</v>
      </c>
    </row>
    <row r="5" spans="1:5" x14ac:dyDescent="0.25">
      <c r="A5" s="3" t="s">
        <v>244</v>
      </c>
      <c r="B5" s="12">
        <v>20684.589</v>
      </c>
      <c r="D5" t="str">
        <f t="shared" ref="D5:D46" si="0">A5</f>
        <v>Delaware</v>
      </c>
      <c r="E5" s="4">
        <f t="shared" ref="E5:E46" si="1">GETPIVOTDATA("Sales",$A$3,"State",A5)</f>
        <v>20684.589</v>
      </c>
    </row>
    <row r="6" spans="1:5" x14ac:dyDescent="0.25">
      <c r="A6" s="3" t="s">
        <v>3040</v>
      </c>
      <c r="B6" s="12">
        <v>2865.0199999999995</v>
      </c>
      <c r="D6" t="str">
        <f t="shared" si="0"/>
        <v>District of Columbia</v>
      </c>
      <c r="E6" s="4">
        <f t="shared" si="1"/>
        <v>2865.0199999999995</v>
      </c>
    </row>
    <row r="7" spans="1:5" x14ac:dyDescent="0.25">
      <c r="A7" s="3" t="s">
        <v>5242</v>
      </c>
      <c r="B7" s="12">
        <v>653.41000000000008</v>
      </c>
      <c r="D7" t="str">
        <f t="shared" si="0"/>
        <v>Maine</v>
      </c>
      <c r="E7" s="4">
        <f t="shared" si="1"/>
        <v>653.41000000000008</v>
      </c>
    </row>
    <row r="8" spans="1:5" x14ac:dyDescent="0.25">
      <c r="A8" s="3" t="s">
        <v>2741</v>
      </c>
      <c r="B8" s="12">
        <v>12926.84</v>
      </c>
      <c r="D8" t="str">
        <f t="shared" si="0"/>
        <v>Maryland</v>
      </c>
      <c r="E8" s="4">
        <f t="shared" si="1"/>
        <v>12926.84</v>
      </c>
    </row>
    <row r="9" spans="1:5" x14ac:dyDescent="0.25">
      <c r="A9" s="3" t="s">
        <v>1247</v>
      </c>
      <c r="B9" s="12">
        <v>12671.055000000006</v>
      </c>
      <c r="D9" t="str">
        <f t="shared" si="0"/>
        <v>Massachusetts</v>
      </c>
      <c r="E9" s="4">
        <f t="shared" si="1"/>
        <v>12671.055000000006</v>
      </c>
    </row>
    <row r="10" spans="1:5" x14ac:dyDescent="0.25">
      <c r="A10" s="3" t="s">
        <v>2700</v>
      </c>
      <c r="B10" s="12">
        <v>1979.8600000000001</v>
      </c>
      <c r="D10" t="str">
        <f t="shared" si="0"/>
        <v>New Hampshire</v>
      </c>
      <c r="E10" s="4">
        <f t="shared" si="1"/>
        <v>1979.8600000000001</v>
      </c>
    </row>
    <row r="11" spans="1:5" x14ac:dyDescent="0.25">
      <c r="A11" s="3" t="s">
        <v>789</v>
      </c>
      <c r="B11" s="12">
        <v>23485.222000000005</v>
      </c>
      <c r="D11" t="str">
        <f t="shared" si="0"/>
        <v>New Jersey</v>
      </c>
      <c r="E11" s="4">
        <f t="shared" si="1"/>
        <v>23485.222000000005</v>
      </c>
    </row>
    <row r="12" spans="1:5" x14ac:dyDescent="0.25">
      <c r="A12" s="3" t="s">
        <v>266</v>
      </c>
      <c r="B12" s="12">
        <v>148703.40000000002</v>
      </c>
      <c r="D12" t="str">
        <f t="shared" si="0"/>
        <v>New York</v>
      </c>
      <c r="E12" s="4">
        <f t="shared" si="1"/>
        <v>148703.40000000002</v>
      </c>
    </row>
    <row r="13" spans="1:5" x14ac:dyDescent="0.25">
      <c r="A13" s="3" t="s">
        <v>497</v>
      </c>
      <c r="B13" s="12">
        <v>38708.269999999997</v>
      </c>
      <c r="D13" t="str">
        <f t="shared" si="0"/>
        <v>Ohio</v>
      </c>
      <c r="E13" s="4">
        <f t="shared" si="1"/>
        <v>38708.269999999997</v>
      </c>
    </row>
    <row r="14" spans="1:5" x14ac:dyDescent="0.25">
      <c r="A14" s="3" t="s">
        <v>146</v>
      </c>
      <c r="B14" s="12">
        <v>55986.270000000011</v>
      </c>
      <c r="D14" t="str">
        <f t="shared" si="0"/>
        <v>Pennsylvania</v>
      </c>
      <c r="E14" s="4">
        <f t="shared" si="1"/>
        <v>55986.270000000011</v>
      </c>
    </row>
    <row r="15" spans="1:5" x14ac:dyDescent="0.25">
      <c r="A15" s="3" t="s">
        <v>1402</v>
      </c>
      <c r="B15" s="12">
        <v>7190.2759999999998</v>
      </c>
      <c r="D15" t="str">
        <f t="shared" si="0"/>
        <v>Rhode Island</v>
      </c>
      <c r="E15" s="4">
        <f t="shared" si="1"/>
        <v>7190.2759999999998</v>
      </c>
    </row>
    <row r="16" spans="1:5" x14ac:dyDescent="0.25">
      <c r="A16" s="3" t="s">
        <v>5211</v>
      </c>
      <c r="B16" s="12">
        <v>205.03</v>
      </c>
      <c r="D16" t="str">
        <f t="shared" si="0"/>
        <v>Vermont</v>
      </c>
      <c r="E16" s="4">
        <f t="shared" si="1"/>
        <v>205.03</v>
      </c>
    </row>
    <row r="17" spans="1:5" x14ac:dyDescent="0.25">
      <c r="A17" s="3" t="s">
        <v>7974</v>
      </c>
      <c r="B17" s="12">
        <v>332339.04900000012</v>
      </c>
      <c r="D17" t="str">
        <f t="shared" si="0"/>
        <v>Grand Total</v>
      </c>
      <c r="E17" s="4" t="e">
        <f t="shared" si="1"/>
        <v>#REF!</v>
      </c>
    </row>
    <row r="18" spans="1:5" x14ac:dyDescent="0.25">
      <c r="D18">
        <f t="shared" si="0"/>
        <v>0</v>
      </c>
      <c r="E18" s="4" t="e">
        <f t="shared" si="1"/>
        <v>#REF!</v>
      </c>
    </row>
    <row r="19" spans="1:5" x14ac:dyDescent="0.25">
      <c r="D19">
        <f t="shared" si="0"/>
        <v>0</v>
      </c>
      <c r="E19" s="4" t="e">
        <f t="shared" si="1"/>
        <v>#REF!</v>
      </c>
    </row>
    <row r="20" spans="1:5" x14ac:dyDescent="0.25">
      <c r="D20">
        <f t="shared" si="0"/>
        <v>0</v>
      </c>
      <c r="E20" s="4" t="e">
        <f t="shared" si="1"/>
        <v>#REF!</v>
      </c>
    </row>
    <row r="21" spans="1:5" x14ac:dyDescent="0.25">
      <c r="D21">
        <f t="shared" si="0"/>
        <v>0</v>
      </c>
      <c r="E21" s="4" t="e">
        <f t="shared" si="1"/>
        <v>#REF!</v>
      </c>
    </row>
    <row r="22" spans="1:5" x14ac:dyDescent="0.25">
      <c r="D22">
        <f t="shared" si="0"/>
        <v>0</v>
      </c>
      <c r="E22" s="4" t="e">
        <f t="shared" si="1"/>
        <v>#REF!</v>
      </c>
    </row>
    <row r="23" spans="1:5" x14ac:dyDescent="0.25">
      <c r="D23">
        <f t="shared" si="0"/>
        <v>0</v>
      </c>
      <c r="E23" s="4" t="e">
        <f t="shared" si="1"/>
        <v>#REF!</v>
      </c>
    </row>
    <row r="24" spans="1:5" x14ac:dyDescent="0.25">
      <c r="D24">
        <f t="shared" si="0"/>
        <v>0</v>
      </c>
      <c r="E24" s="4" t="e">
        <f t="shared" si="1"/>
        <v>#REF!</v>
      </c>
    </row>
    <row r="25" spans="1:5" x14ac:dyDescent="0.25">
      <c r="D25">
        <f t="shared" si="0"/>
        <v>0</v>
      </c>
      <c r="E25" s="4" t="e">
        <f t="shared" si="1"/>
        <v>#REF!</v>
      </c>
    </row>
    <row r="26" spans="1:5" x14ac:dyDescent="0.25">
      <c r="D26">
        <f t="shared" si="0"/>
        <v>0</v>
      </c>
      <c r="E26" s="4" t="e">
        <f t="shared" si="1"/>
        <v>#REF!</v>
      </c>
    </row>
    <row r="27" spans="1:5" x14ac:dyDescent="0.25">
      <c r="D27">
        <f t="shared" si="0"/>
        <v>0</v>
      </c>
      <c r="E27" s="4" t="e">
        <f t="shared" si="1"/>
        <v>#REF!</v>
      </c>
    </row>
    <row r="28" spans="1:5" x14ac:dyDescent="0.25">
      <c r="D28">
        <f t="shared" si="0"/>
        <v>0</v>
      </c>
      <c r="E28" s="4" t="e">
        <f t="shared" si="1"/>
        <v>#REF!</v>
      </c>
    </row>
    <row r="29" spans="1:5" x14ac:dyDescent="0.25">
      <c r="D29">
        <f t="shared" si="0"/>
        <v>0</v>
      </c>
      <c r="E29" s="4" t="e">
        <f t="shared" si="1"/>
        <v>#REF!</v>
      </c>
    </row>
    <row r="30" spans="1:5" x14ac:dyDescent="0.25">
      <c r="D30">
        <f t="shared" si="0"/>
        <v>0</v>
      </c>
      <c r="E30" s="4" t="e">
        <f t="shared" si="1"/>
        <v>#REF!</v>
      </c>
    </row>
    <row r="31" spans="1:5" x14ac:dyDescent="0.25">
      <c r="D31">
        <f t="shared" si="0"/>
        <v>0</v>
      </c>
      <c r="E31" s="4" t="e">
        <f t="shared" si="1"/>
        <v>#REF!</v>
      </c>
    </row>
    <row r="32" spans="1:5" x14ac:dyDescent="0.25">
      <c r="D32">
        <f t="shared" si="0"/>
        <v>0</v>
      </c>
      <c r="E32" s="4" t="e">
        <f t="shared" si="1"/>
        <v>#REF!</v>
      </c>
    </row>
    <row r="33" spans="4:5" x14ac:dyDescent="0.25">
      <c r="D33">
        <f t="shared" si="0"/>
        <v>0</v>
      </c>
      <c r="E33" s="4" t="e">
        <f t="shared" si="1"/>
        <v>#REF!</v>
      </c>
    </row>
    <row r="34" spans="4:5" x14ac:dyDescent="0.25">
      <c r="D34">
        <f t="shared" si="0"/>
        <v>0</v>
      </c>
      <c r="E34" s="4" t="e">
        <f t="shared" si="1"/>
        <v>#REF!</v>
      </c>
    </row>
    <row r="35" spans="4:5" x14ac:dyDescent="0.25">
      <c r="D35">
        <f t="shared" si="0"/>
        <v>0</v>
      </c>
      <c r="E35" s="4" t="e">
        <f t="shared" si="1"/>
        <v>#REF!</v>
      </c>
    </row>
    <row r="36" spans="4:5" x14ac:dyDescent="0.25">
      <c r="D36">
        <f t="shared" si="0"/>
        <v>0</v>
      </c>
      <c r="E36" s="4" t="e">
        <f t="shared" si="1"/>
        <v>#REF!</v>
      </c>
    </row>
    <row r="37" spans="4:5" x14ac:dyDescent="0.25">
      <c r="D37">
        <f t="shared" si="0"/>
        <v>0</v>
      </c>
      <c r="E37" s="4" t="e">
        <f t="shared" si="1"/>
        <v>#REF!</v>
      </c>
    </row>
    <row r="38" spans="4:5" x14ac:dyDescent="0.25">
      <c r="D38">
        <f t="shared" si="0"/>
        <v>0</v>
      </c>
      <c r="E38" s="4" t="e">
        <f t="shared" si="1"/>
        <v>#REF!</v>
      </c>
    </row>
    <row r="39" spans="4:5" x14ac:dyDescent="0.25">
      <c r="D39">
        <f t="shared" si="0"/>
        <v>0</v>
      </c>
      <c r="E39" s="4" t="e">
        <f t="shared" si="1"/>
        <v>#REF!</v>
      </c>
    </row>
    <row r="40" spans="4:5" x14ac:dyDescent="0.25">
      <c r="D40">
        <f t="shared" si="0"/>
        <v>0</v>
      </c>
      <c r="E40" s="4" t="e">
        <f t="shared" si="1"/>
        <v>#REF!</v>
      </c>
    </row>
    <row r="41" spans="4:5" x14ac:dyDescent="0.25">
      <c r="D41">
        <f t="shared" si="0"/>
        <v>0</v>
      </c>
      <c r="E41" s="4" t="e">
        <f t="shared" si="1"/>
        <v>#REF!</v>
      </c>
    </row>
    <row r="42" spans="4:5" x14ac:dyDescent="0.25">
      <c r="D42">
        <f t="shared" si="0"/>
        <v>0</v>
      </c>
      <c r="E42" s="4" t="e">
        <f t="shared" si="1"/>
        <v>#REF!</v>
      </c>
    </row>
    <row r="43" spans="4:5" x14ac:dyDescent="0.25">
      <c r="D43">
        <f t="shared" si="0"/>
        <v>0</v>
      </c>
      <c r="E43" s="4" t="e">
        <f t="shared" si="1"/>
        <v>#REF!</v>
      </c>
    </row>
    <row r="44" spans="4:5" x14ac:dyDescent="0.25">
      <c r="D44">
        <f t="shared" si="0"/>
        <v>0</v>
      </c>
      <c r="E44" s="4" t="e">
        <f t="shared" si="1"/>
        <v>#REF!</v>
      </c>
    </row>
    <row r="45" spans="4:5" x14ac:dyDescent="0.25">
      <c r="D45">
        <f t="shared" si="0"/>
        <v>0</v>
      </c>
      <c r="E45" s="4" t="e">
        <f t="shared" si="1"/>
        <v>#REF!</v>
      </c>
    </row>
    <row r="46" spans="4:5" x14ac:dyDescent="0.25">
      <c r="D46">
        <f t="shared" si="0"/>
        <v>0</v>
      </c>
      <c r="E46" s="4"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topLeftCell="B1" workbookViewId="0">
      <selection activeCell="L20" sqref="L20"/>
    </sheetView>
  </sheetViews>
  <sheetFormatPr defaultRowHeight="15" x14ac:dyDescent="0.25"/>
  <cols>
    <col min="1" max="1" width="13.140625" bestFit="1" customWidth="1"/>
    <col min="2" max="2" width="12.140625" bestFit="1" customWidth="1"/>
  </cols>
  <sheetData>
    <row r="3" spans="1:2" x14ac:dyDescent="0.25">
      <c r="A3" s="2" t="s">
        <v>7973</v>
      </c>
      <c r="B3" t="s">
        <v>7991</v>
      </c>
    </row>
    <row r="4" spans="1:2" x14ac:dyDescent="0.25">
      <c r="A4" s="3" t="s">
        <v>1218</v>
      </c>
      <c r="B4" s="12">
        <v>28559.809999999998</v>
      </c>
    </row>
    <row r="5" spans="1:2" x14ac:dyDescent="0.25">
      <c r="A5" s="3" t="s">
        <v>683</v>
      </c>
      <c r="B5" s="12">
        <v>34523.502999999997</v>
      </c>
    </row>
    <row r="6" spans="1:2" x14ac:dyDescent="0.25">
      <c r="A6" s="3" t="s">
        <v>35</v>
      </c>
      <c r="B6" s="12">
        <v>37143.912000000004</v>
      </c>
    </row>
    <row r="7" spans="1:2" x14ac:dyDescent="0.25">
      <c r="A7" s="3" t="s">
        <v>58</v>
      </c>
      <c r="B7" s="12">
        <v>39543.038000000015</v>
      </c>
    </row>
    <row r="8" spans="1:2" x14ac:dyDescent="0.25">
      <c r="A8" s="3" t="s">
        <v>71</v>
      </c>
      <c r="B8" s="12">
        <v>51094.664000000004</v>
      </c>
    </row>
    <row r="9" spans="1:2" x14ac:dyDescent="0.25">
      <c r="A9" s="3" t="s">
        <v>7974</v>
      </c>
      <c r="B9" s="12">
        <v>190864.92700000003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topLeftCell="J1" workbookViewId="0">
      <selection activeCell="M23" sqref="M23"/>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7.28515625" bestFit="1" customWidth="1"/>
    <col min="13" max="13" width="13.140625" bestFit="1" customWidth="1"/>
    <col min="14" max="14" width="19.5703125" bestFit="1" customWidth="1"/>
  </cols>
  <sheetData>
    <row r="3" spans="1:14" x14ac:dyDescent="0.25">
      <c r="A3" s="2" t="s">
        <v>7973</v>
      </c>
      <c r="B3" t="s">
        <v>7991</v>
      </c>
      <c r="D3" s="2" t="s">
        <v>7973</v>
      </c>
      <c r="E3" t="s">
        <v>7992</v>
      </c>
      <c r="G3" s="2" t="s">
        <v>7973</v>
      </c>
      <c r="H3" t="s">
        <v>7994</v>
      </c>
      <c r="J3" s="2" t="s">
        <v>7973</v>
      </c>
      <c r="K3" t="s">
        <v>7995</v>
      </c>
      <c r="M3" s="2" t="s">
        <v>7973</v>
      </c>
      <c r="N3" t="s">
        <v>7996</v>
      </c>
    </row>
    <row r="4" spans="1:14" x14ac:dyDescent="0.25">
      <c r="A4" s="3" t="s">
        <v>7976</v>
      </c>
      <c r="B4" s="12">
        <v>8447.4229999999989</v>
      </c>
      <c r="D4" s="3" t="s">
        <v>7976</v>
      </c>
      <c r="E4" s="12">
        <v>-952.07739999999967</v>
      </c>
      <c r="G4" s="3" t="s">
        <v>7976</v>
      </c>
      <c r="H4" s="12">
        <v>155</v>
      </c>
      <c r="J4" s="3" t="s">
        <v>7976</v>
      </c>
      <c r="K4" s="12">
        <v>48</v>
      </c>
      <c r="M4" s="3" t="s">
        <v>7976</v>
      </c>
      <c r="N4" s="12">
        <v>-0.11270625372968772</v>
      </c>
    </row>
    <row r="5" spans="1:14" x14ac:dyDescent="0.25">
      <c r="A5" s="3" t="s">
        <v>7977</v>
      </c>
      <c r="B5" s="12">
        <v>4899.0960000000005</v>
      </c>
      <c r="D5" s="3" t="s">
        <v>7977</v>
      </c>
      <c r="E5" s="12">
        <v>703.08510000000001</v>
      </c>
      <c r="G5" s="3" t="s">
        <v>7977</v>
      </c>
      <c r="H5" s="12">
        <v>136</v>
      </c>
      <c r="J5" s="3" t="s">
        <v>7977</v>
      </c>
      <c r="K5" s="12">
        <v>35</v>
      </c>
      <c r="M5" s="3" t="s">
        <v>7977</v>
      </c>
      <c r="N5" s="12">
        <v>0.1435132318288925</v>
      </c>
    </row>
    <row r="6" spans="1:14" x14ac:dyDescent="0.25">
      <c r="A6" s="3" t="s">
        <v>7978</v>
      </c>
      <c r="B6" s="12">
        <v>20029.02</v>
      </c>
      <c r="D6" s="3" t="s">
        <v>7978</v>
      </c>
      <c r="E6" s="12">
        <v>3896.320400000001</v>
      </c>
      <c r="G6" s="3" t="s">
        <v>7978</v>
      </c>
      <c r="H6" s="12">
        <v>345</v>
      </c>
      <c r="J6" s="3" t="s">
        <v>7978</v>
      </c>
      <c r="K6" s="12">
        <v>88</v>
      </c>
      <c r="M6" s="3" t="s">
        <v>7978</v>
      </c>
      <c r="N6" s="12">
        <v>0.19453375152653504</v>
      </c>
    </row>
    <row r="7" spans="1:14" x14ac:dyDescent="0.25">
      <c r="A7" s="3" t="s">
        <v>7979</v>
      </c>
      <c r="B7" s="12">
        <v>27868.203999999998</v>
      </c>
      <c r="D7" s="3" t="s">
        <v>7979</v>
      </c>
      <c r="E7" s="12">
        <v>3909.5844999999999</v>
      </c>
      <c r="G7" s="3" t="s">
        <v>7979</v>
      </c>
      <c r="H7" s="12">
        <v>421</v>
      </c>
      <c r="J7" s="3" t="s">
        <v>7979</v>
      </c>
      <c r="K7" s="12">
        <v>116</v>
      </c>
      <c r="M7" s="3" t="s">
        <v>7979</v>
      </c>
      <c r="N7" s="12">
        <v>0.14028835514480947</v>
      </c>
    </row>
    <row r="8" spans="1:14" x14ac:dyDescent="0.25">
      <c r="A8" s="3" t="s">
        <v>7980</v>
      </c>
      <c r="B8" s="12">
        <v>18206.204999999994</v>
      </c>
      <c r="D8" s="3" t="s">
        <v>7980</v>
      </c>
      <c r="E8" s="12">
        <v>3001.7384999999999</v>
      </c>
      <c r="G8" s="3" t="s">
        <v>7980</v>
      </c>
      <c r="H8" s="12">
        <v>361</v>
      </c>
      <c r="J8" s="3" t="s">
        <v>7980</v>
      </c>
      <c r="K8" s="12">
        <v>101</v>
      </c>
      <c r="M8" s="3" t="s">
        <v>7980</v>
      </c>
      <c r="N8" s="12">
        <v>0.16487447548789003</v>
      </c>
    </row>
    <row r="9" spans="1:14" x14ac:dyDescent="0.25">
      <c r="A9" s="3" t="s">
        <v>7981</v>
      </c>
      <c r="B9" s="12">
        <v>19850.324999999997</v>
      </c>
      <c r="D9" s="3" t="s">
        <v>7981</v>
      </c>
      <c r="E9" s="12">
        <v>2103.4495999999999</v>
      </c>
      <c r="G9" s="3" t="s">
        <v>7981</v>
      </c>
      <c r="H9" s="12">
        <v>477</v>
      </c>
      <c r="J9" s="3" t="s">
        <v>7981</v>
      </c>
      <c r="K9" s="12">
        <v>125</v>
      </c>
      <c r="M9" s="3" t="s">
        <v>7981</v>
      </c>
      <c r="N9" s="12">
        <v>0.10596549930542699</v>
      </c>
    </row>
    <row r="10" spans="1:14" x14ac:dyDescent="0.25">
      <c r="A10" s="3" t="s">
        <v>7982</v>
      </c>
      <c r="B10" s="12">
        <v>21879.052</v>
      </c>
      <c r="D10" s="3" t="s">
        <v>7982</v>
      </c>
      <c r="E10" s="12">
        <v>3894.0304000000019</v>
      </c>
      <c r="G10" s="3" t="s">
        <v>7982</v>
      </c>
      <c r="H10" s="12">
        <v>450</v>
      </c>
      <c r="J10" s="3" t="s">
        <v>7982</v>
      </c>
      <c r="K10" s="12">
        <v>119</v>
      </c>
      <c r="M10" s="3" t="s">
        <v>7982</v>
      </c>
      <c r="N10" s="12">
        <v>0.17797985031526969</v>
      </c>
    </row>
    <row r="11" spans="1:14" x14ac:dyDescent="0.25">
      <c r="A11" s="3" t="s">
        <v>7983</v>
      </c>
      <c r="B11" s="12">
        <v>15692.024999999998</v>
      </c>
      <c r="D11" s="3" t="s">
        <v>7983</v>
      </c>
      <c r="E11" s="12">
        <v>1123.0340000000003</v>
      </c>
      <c r="G11" s="3" t="s">
        <v>7983</v>
      </c>
      <c r="H11" s="12">
        <v>325</v>
      </c>
      <c r="J11" s="3" t="s">
        <v>7983</v>
      </c>
      <c r="K11" s="12">
        <v>84</v>
      </c>
      <c r="M11" s="3" t="s">
        <v>7983</v>
      </c>
      <c r="N11" s="12">
        <v>7.1567181418586867E-2</v>
      </c>
    </row>
    <row r="12" spans="1:14" x14ac:dyDescent="0.25">
      <c r="A12" s="3" t="s">
        <v>7984</v>
      </c>
      <c r="B12" s="12">
        <v>52718.167000000045</v>
      </c>
      <c r="D12" s="3" t="s">
        <v>7984</v>
      </c>
      <c r="E12" s="12">
        <v>1596.5960000000009</v>
      </c>
      <c r="G12" s="3" t="s">
        <v>7984</v>
      </c>
      <c r="H12" s="12">
        <v>730</v>
      </c>
      <c r="J12" s="3" t="s">
        <v>7984</v>
      </c>
      <c r="K12" s="12">
        <v>217</v>
      </c>
      <c r="M12" s="3" t="s">
        <v>7984</v>
      </c>
      <c r="N12" s="12">
        <v>3.0285499114565184E-2</v>
      </c>
    </row>
    <row r="13" spans="1:14" x14ac:dyDescent="0.25">
      <c r="A13" s="3" t="s">
        <v>7985</v>
      </c>
      <c r="B13" s="12">
        <v>32376.423000000006</v>
      </c>
      <c r="D13" s="3" t="s">
        <v>7985</v>
      </c>
      <c r="E13" s="12">
        <v>7860.8905999999997</v>
      </c>
      <c r="G13" s="3" t="s">
        <v>7985</v>
      </c>
      <c r="H13" s="12">
        <v>417</v>
      </c>
      <c r="J13" s="3" t="s">
        <v>7985</v>
      </c>
      <c r="K13" s="12">
        <v>106</v>
      </c>
      <c r="M13" s="3" t="s">
        <v>7985</v>
      </c>
      <c r="N13" s="12">
        <v>0.24279675985206883</v>
      </c>
    </row>
    <row r="14" spans="1:14" x14ac:dyDescent="0.25">
      <c r="A14" s="3" t="s">
        <v>7986</v>
      </c>
      <c r="B14" s="12">
        <v>68518.854000000007</v>
      </c>
      <c r="D14" s="3" t="s">
        <v>7986</v>
      </c>
      <c r="E14" s="12">
        <v>14980.936400000004</v>
      </c>
      <c r="G14" s="3" t="s">
        <v>7986</v>
      </c>
      <c r="H14" s="12">
        <v>863</v>
      </c>
      <c r="J14" s="3" t="s">
        <v>7986</v>
      </c>
      <c r="K14" s="12">
        <v>219</v>
      </c>
      <c r="M14" s="3" t="s">
        <v>7986</v>
      </c>
      <c r="N14" s="12">
        <v>0.21863962289853831</v>
      </c>
    </row>
    <row r="15" spans="1:14" x14ac:dyDescent="0.25">
      <c r="A15" s="3" t="s">
        <v>7987</v>
      </c>
      <c r="B15" s="12">
        <v>41854.255000000012</v>
      </c>
      <c r="D15" s="3" t="s">
        <v>7987</v>
      </c>
      <c r="E15" s="12">
        <v>2971.0804000000003</v>
      </c>
      <c r="G15" s="3" t="s">
        <v>7987</v>
      </c>
      <c r="H15" s="12">
        <v>725</v>
      </c>
      <c r="J15" s="3" t="s">
        <v>7987</v>
      </c>
      <c r="K15" s="12">
        <v>194</v>
      </c>
      <c r="M15" s="3" t="s">
        <v>7987</v>
      </c>
      <c r="N15" s="12">
        <v>7.0986340576364326E-2</v>
      </c>
    </row>
    <row r="16" spans="1:14" x14ac:dyDescent="0.25">
      <c r="A16" s="3" t="s">
        <v>7974</v>
      </c>
      <c r="B16" s="12">
        <v>332339.04900000006</v>
      </c>
      <c r="D16" s="3" t="s">
        <v>7974</v>
      </c>
      <c r="E16" s="12">
        <v>45088.668500000007</v>
      </c>
      <c r="G16" s="3" t="s">
        <v>7974</v>
      </c>
      <c r="H16" s="12">
        <v>5405</v>
      </c>
      <c r="J16" s="3" t="s">
        <v>7974</v>
      </c>
      <c r="K16" s="12">
        <v>1452</v>
      </c>
      <c r="M16" s="3" t="s">
        <v>7974</v>
      </c>
      <c r="N16" s="12">
        <v>0.1356706912283426</v>
      </c>
    </row>
    <row r="17" spans="2:14" x14ac:dyDescent="0.25">
      <c r="B17" s="7">
        <f>GETPIVOTDATA("Sales",$A$3)</f>
        <v>332339.04900000006</v>
      </c>
      <c r="E17" s="8">
        <f>GETPIVOTDATA("Profit",$D$3)</f>
        <v>45088.668500000007</v>
      </c>
      <c r="H17" s="9">
        <f>GETPIVOTDATA("Quantity",$G$3)</f>
        <v>5405</v>
      </c>
      <c r="K17" s="9">
        <f>GETPIVOTDATA("Order_ID",$J$3)</f>
        <v>1452</v>
      </c>
      <c r="N17" s="10">
        <f>GETPIVOTDATA("Profit Margin",$M$3)</f>
        <v>0.1356706912283426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14"/>
  <sheetViews>
    <sheetView topLeftCell="E1" workbookViewId="0">
      <selection activeCell="J8" sqref="J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7.28515625" bestFit="1" customWidth="1"/>
    <col min="6" max="6" width="19.5703125" bestFit="1" customWidth="1"/>
    <col min="8" max="12" width="10" bestFit="1" customWidth="1"/>
  </cols>
  <sheetData>
    <row r="3" spans="1:12" x14ac:dyDescent="0.25">
      <c r="A3" s="2" t="s">
        <v>7973</v>
      </c>
      <c r="B3" t="s">
        <v>7991</v>
      </c>
      <c r="C3" t="s">
        <v>7992</v>
      </c>
      <c r="D3" t="s">
        <v>7994</v>
      </c>
      <c r="E3" t="s">
        <v>7995</v>
      </c>
      <c r="F3" t="s">
        <v>7996</v>
      </c>
    </row>
    <row r="4" spans="1:12" x14ac:dyDescent="0.25">
      <c r="A4" s="3" t="s">
        <v>7975</v>
      </c>
      <c r="B4" s="12">
        <v>60238.670000000013</v>
      </c>
      <c r="C4" s="12">
        <v>5081.1393999999973</v>
      </c>
      <c r="D4" s="12">
        <v>987</v>
      </c>
      <c r="E4" s="12">
        <v>260</v>
      </c>
      <c r="F4" s="12">
        <v>8.4350125924094868E-2</v>
      </c>
    </row>
    <row r="5" spans="1:12" x14ac:dyDescent="0.25">
      <c r="A5" s="3" t="s">
        <v>7988</v>
      </c>
      <c r="B5" s="12">
        <v>75145.656000000017</v>
      </c>
      <c r="C5" s="12">
        <v>5584.3265999999967</v>
      </c>
      <c r="D5" s="12">
        <v>1265</v>
      </c>
      <c r="E5" s="12">
        <v>344</v>
      </c>
      <c r="F5" s="12">
        <v>7.4313365499131381E-2</v>
      </c>
    </row>
    <row r="6" spans="1:12" x14ac:dyDescent="0.25">
      <c r="A6" s="3" t="s">
        <v>7989</v>
      </c>
      <c r="B6" s="12">
        <v>86743.621999999901</v>
      </c>
      <c r="C6" s="12">
        <v>16691.902800000003</v>
      </c>
      <c r="D6" s="12">
        <v>1430</v>
      </c>
      <c r="E6" s="12">
        <v>396</v>
      </c>
      <c r="F6" s="12">
        <v>0.19242801274772711</v>
      </c>
    </row>
    <row r="7" spans="1:12" x14ac:dyDescent="0.25">
      <c r="A7" s="3" t="s">
        <v>7990</v>
      </c>
      <c r="B7" s="12">
        <v>110211.1010000001</v>
      </c>
      <c r="C7" s="12">
        <v>17731.299699999996</v>
      </c>
      <c r="D7" s="12">
        <v>1723</v>
      </c>
      <c r="E7" s="12">
        <v>452</v>
      </c>
      <c r="F7" s="12">
        <v>0.16088487946418376</v>
      </c>
    </row>
    <row r="8" spans="1:12" ht="18" x14ac:dyDescent="0.35">
      <c r="H8" s="11">
        <f>(GETPIVOTDATA("Sum of Sales",$A$3,"Years (Order_Date)",2017)/GETPIVOTDATA("Sum of Sales",$A$3,"Years (Order_Date)",2016))-1</f>
        <v>0.27053838033187305</v>
      </c>
      <c r="I8" s="11">
        <f>(GETPIVOTDATA("Sum of Profit",$A$3,"Years (Order_Date)",2017)/GETPIVOTDATA("Sum of Profit",$A$3,"Years (Order_Date)",2016))-1</f>
        <v>6.2269527474123176E-2</v>
      </c>
      <c r="J8" s="11">
        <f>(GETPIVOTDATA("Sum of Quantity",$A$3,"Years (Order_Date)",2017)/GETPIVOTDATA("Sum of Quantity",$A$3,"Years (Order_Date)",2016))-1</f>
        <v>0.20489510489510487</v>
      </c>
      <c r="K8" s="11">
        <f>(GETPIVOTDATA("Count of Order_ID",$A$3,"Years (Order_Date)",2017)/GETPIVOTDATA("Count of Order_ID",$A$3,"Years (Order_Date)",2016))-1</f>
        <v>0.14141414141414144</v>
      </c>
      <c r="L8" s="11">
        <f>(GETPIVOTDATA("Sum of Profit Margin",$A$3,"Years (Order_Date)",2017)/GETPIVOTDATA("Sum of Profit Margin",$A$3,"Years (Order_Date)",2016))-1</f>
        <v>-0.16392173277232958</v>
      </c>
    </row>
    <row r="14" spans="1:12" ht="18" x14ac:dyDescent="0.35">
      <c r="I14" s="11">
        <f>(GETPIVOTDATA("Count of Order_ID",$A$3,"Years (Order_Date)",2017)/GETPIVOTDATA("Count of Order_ID",$A$3,"Years (Order_Date)",2016))-1</f>
        <v>0.14141414141414144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21" zoomScaleNormal="85" workbookViewId="0">
      <selection activeCell="CP25" sqref="CP25"/>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5056"/>
  <sheetViews>
    <sheetView topLeftCell="A2" workbookViewId="0">
      <selection activeCell="L18" sqref="L18"/>
    </sheetView>
  </sheetViews>
  <sheetFormatPr defaultRowHeight="15" x14ac:dyDescent="0.25"/>
  <cols>
    <col min="1" max="1" width="9.85546875" customWidth="1"/>
    <col min="2" max="2" width="11.140625" customWidth="1"/>
    <col min="3" max="3" width="13.42578125" customWidth="1"/>
    <col min="4" max="4" width="12.140625" customWidth="1"/>
    <col min="5" max="5" width="13.28515625" customWidth="1"/>
    <col min="6" max="6" width="14.5703125" customWidth="1"/>
    <col min="7" max="7" width="18" customWidth="1"/>
    <col min="8" max="8" width="11" customWidth="1"/>
    <col min="9" max="9" width="10.140625" customWidth="1"/>
    <col min="12" max="12" width="14.140625" customWidth="1"/>
    <col min="13" max="13" width="9.28515625" customWidth="1"/>
    <col min="14" max="14" width="13.28515625" customWidth="1"/>
    <col min="15" max="15" width="11" customWidth="1"/>
    <col min="16" max="16" width="15.28515625" customWidth="1"/>
    <col min="17" max="17" width="16.2851562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vt:lpstr>
      <vt:lpstr>KPI YOY</vt:lpstr>
      <vt:lpstr>Interactive dashboard</vt:lpstr>
      <vt:lpstr>Salesdata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4119 sai vikram Karthikeyan</dc:creator>
  <cp:lastModifiedBy>4119 sai vikram Karthikeyan</cp:lastModifiedBy>
  <dcterms:created xsi:type="dcterms:W3CDTF">2023-06-29T09:29:17Z</dcterms:created>
  <dcterms:modified xsi:type="dcterms:W3CDTF">2023-09-09T09:22:21Z</dcterms:modified>
</cp:coreProperties>
</file>